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gducharme/Programming/Undergraduate/Aero210/homework_one/"/>
    </mc:Choice>
  </mc:AlternateContent>
  <bookViews>
    <workbookView xWindow="4280" yWindow="460" windowWidth="21320" windowHeight="15460" tabRatio="500" activeTab="1"/>
  </bookViews>
  <sheets>
    <sheet name="Barbados with AIM120-AMRAAP" sheetId="1" r:id="rId1"/>
    <sheet name="USS Texas 15deg" sheetId="2" r:id="rId2"/>
    <sheet name="USS Texas 30deg" sheetId="5" r:id="rId3"/>
    <sheet name="Battery Hamburg" sheetId="3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" l="1"/>
  <c r="J3" i="2"/>
  <c r="J3" i="5"/>
  <c r="J3" i="3"/>
  <c r="D407" i="5"/>
  <c r="E407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L3" i="5"/>
  <c r="G4" i="5"/>
  <c r="J4" i="5"/>
  <c r="L4" i="5"/>
  <c r="G5" i="5"/>
  <c r="J5" i="5"/>
  <c r="L5" i="5"/>
  <c r="G6" i="5"/>
  <c r="J6" i="5"/>
  <c r="L6" i="5"/>
  <c r="G7" i="5"/>
  <c r="J7" i="5"/>
  <c r="L7" i="5"/>
  <c r="G8" i="5"/>
  <c r="J8" i="5"/>
  <c r="L8" i="5"/>
  <c r="G9" i="5"/>
  <c r="J9" i="5"/>
  <c r="L9" i="5"/>
  <c r="G10" i="5"/>
  <c r="J10" i="5"/>
  <c r="L10" i="5"/>
  <c r="G11" i="5"/>
  <c r="J11" i="5"/>
  <c r="L11" i="5"/>
  <c r="G12" i="5"/>
  <c r="J12" i="5"/>
  <c r="L12" i="5"/>
  <c r="G13" i="5"/>
  <c r="J13" i="5"/>
  <c r="L13" i="5"/>
  <c r="G14" i="5"/>
  <c r="J14" i="5"/>
  <c r="L14" i="5"/>
  <c r="G15" i="5"/>
  <c r="J15" i="5"/>
  <c r="L15" i="5"/>
  <c r="G16" i="5"/>
  <c r="J16" i="5"/>
  <c r="L16" i="5"/>
  <c r="G17" i="5"/>
  <c r="J17" i="5"/>
  <c r="L17" i="5"/>
  <c r="G18" i="5"/>
  <c r="J18" i="5"/>
  <c r="L18" i="5"/>
  <c r="G19" i="5"/>
  <c r="J19" i="5"/>
  <c r="L19" i="5"/>
  <c r="G20" i="5"/>
  <c r="J20" i="5"/>
  <c r="L20" i="5"/>
  <c r="G21" i="5"/>
  <c r="J21" i="5"/>
  <c r="L21" i="5"/>
  <c r="G22" i="5"/>
  <c r="J22" i="5"/>
  <c r="L22" i="5"/>
  <c r="G23" i="5"/>
  <c r="J23" i="5"/>
  <c r="L23" i="5"/>
  <c r="G24" i="5"/>
  <c r="J24" i="5"/>
  <c r="L24" i="5"/>
  <c r="G25" i="5"/>
  <c r="J25" i="5"/>
  <c r="L25" i="5"/>
  <c r="G26" i="5"/>
  <c r="J26" i="5"/>
  <c r="L26" i="5"/>
  <c r="G27" i="5"/>
  <c r="J27" i="5"/>
  <c r="L27" i="5"/>
  <c r="G28" i="5"/>
  <c r="J28" i="5"/>
  <c r="L28" i="5"/>
  <c r="G29" i="5"/>
  <c r="J29" i="5"/>
  <c r="L29" i="5"/>
  <c r="G30" i="5"/>
  <c r="J30" i="5"/>
  <c r="L30" i="5"/>
  <c r="G31" i="5"/>
  <c r="J31" i="5"/>
  <c r="L31" i="5"/>
  <c r="G32" i="5"/>
  <c r="J32" i="5"/>
  <c r="L32" i="5"/>
  <c r="G33" i="5"/>
  <c r="J33" i="5"/>
  <c r="L33" i="5"/>
  <c r="G34" i="5"/>
  <c r="J34" i="5"/>
  <c r="L34" i="5"/>
  <c r="G35" i="5"/>
  <c r="J35" i="5"/>
  <c r="L35" i="5"/>
  <c r="G36" i="5"/>
  <c r="J36" i="5"/>
  <c r="L36" i="5"/>
  <c r="G37" i="5"/>
  <c r="J37" i="5"/>
  <c r="L37" i="5"/>
  <c r="G38" i="5"/>
  <c r="J38" i="5"/>
  <c r="L38" i="5"/>
  <c r="G39" i="5"/>
  <c r="J39" i="5"/>
  <c r="L39" i="5"/>
  <c r="G40" i="5"/>
  <c r="J40" i="5"/>
  <c r="L40" i="5"/>
  <c r="G41" i="5"/>
  <c r="J41" i="5"/>
  <c r="L41" i="5"/>
  <c r="G42" i="5"/>
  <c r="J42" i="5"/>
  <c r="L42" i="5"/>
  <c r="G43" i="5"/>
  <c r="J43" i="5"/>
  <c r="L43" i="5"/>
  <c r="G44" i="5"/>
  <c r="J44" i="5"/>
  <c r="L44" i="5"/>
  <c r="G45" i="5"/>
  <c r="J45" i="5"/>
  <c r="L45" i="5"/>
  <c r="G46" i="5"/>
  <c r="J46" i="5"/>
  <c r="L46" i="5"/>
  <c r="G47" i="5"/>
  <c r="J47" i="5"/>
  <c r="L47" i="5"/>
  <c r="G48" i="5"/>
  <c r="J48" i="5"/>
  <c r="L48" i="5"/>
  <c r="G49" i="5"/>
  <c r="J49" i="5"/>
  <c r="L49" i="5"/>
  <c r="G50" i="5"/>
  <c r="J50" i="5"/>
  <c r="L50" i="5"/>
  <c r="G51" i="5"/>
  <c r="J51" i="5"/>
  <c r="L51" i="5"/>
  <c r="G52" i="5"/>
  <c r="J52" i="5"/>
  <c r="L52" i="5"/>
  <c r="G53" i="5"/>
  <c r="J53" i="5"/>
  <c r="L53" i="5"/>
  <c r="G54" i="5"/>
  <c r="J54" i="5"/>
  <c r="L54" i="5"/>
  <c r="G55" i="5"/>
  <c r="J55" i="5"/>
  <c r="L55" i="5"/>
  <c r="G56" i="5"/>
  <c r="J56" i="5"/>
  <c r="L56" i="5"/>
  <c r="G57" i="5"/>
  <c r="J57" i="5"/>
  <c r="L57" i="5"/>
  <c r="G58" i="5"/>
  <c r="J58" i="5"/>
  <c r="L58" i="5"/>
  <c r="G59" i="5"/>
  <c r="J59" i="5"/>
  <c r="L59" i="5"/>
  <c r="G60" i="5"/>
  <c r="J60" i="5"/>
  <c r="L60" i="5"/>
  <c r="G61" i="5"/>
  <c r="J61" i="5"/>
  <c r="L61" i="5"/>
  <c r="G62" i="5"/>
  <c r="J62" i="5"/>
  <c r="L62" i="5"/>
  <c r="G63" i="5"/>
  <c r="J63" i="5"/>
  <c r="L63" i="5"/>
  <c r="G64" i="5"/>
  <c r="J64" i="5"/>
  <c r="L64" i="5"/>
  <c r="G65" i="5"/>
  <c r="J65" i="5"/>
  <c r="L65" i="5"/>
  <c r="G66" i="5"/>
  <c r="J66" i="5"/>
  <c r="L66" i="5"/>
  <c r="G67" i="5"/>
  <c r="J67" i="5"/>
  <c r="L67" i="5"/>
  <c r="G68" i="5"/>
  <c r="J68" i="5"/>
  <c r="L68" i="5"/>
  <c r="G69" i="5"/>
  <c r="J69" i="5"/>
  <c r="L69" i="5"/>
  <c r="G70" i="5"/>
  <c r="J70" i="5"/>
  <c r="L70" i="5"/>
  <c r="G71" i="5"/>
  <c r="J71" i="5"/>
  <c r="L71" i="5"/>
  <c r="G72" i="5"/>
  <c r="J72" i="5"/>
  <c r="L72" i="5"/>
  <c r="G73" i="5"/>
  <c r="J73" i="5"/>
  <c r="L73" i="5"/>
  <c r="G74" i="5"/>
  <c r="J74" i="5"/>
  <c r="L74" i="5"/>
  <c r="G75" i="5"/>
  <c r="J75" i="5"/>
  <c r="L75" i="5"/>
  <c r="G76" i="5"/>
  <c r="J76" i="5"/>
  <c r="L76" i="5"/>
  <c r="G77" i="5"/>
  <c r="J77" i="5"/>
  <c r="L77" i="5"/>
  <c r="G78" i="5"/>
  <c r="J78" i="5"/>
  <c r="L78" i="5"/>
  <c r="G79" i="5"/>
  <c r="J79" i="5"/>
  <c r="L79" i="5"/>
  <c r="G80" i="5"/>
  <c r="J80" i="5"/>
  <c r="L80" i="5"/>
  <c r="G81" i="5"/>
  <c r="J81" i="5"/>
  <c r="L81" i="5"/>
  <c r="G82" i="5"/>
  <c r="J82" i="5"/>
  <c r="L82" i="5"/>
  <c r="G83" i="5"/>
  <c r="J83" i="5"/>
  <c r="L83" i="5"/>
  <c r="G84" i="5"/>
  <c r="J84" i="5"/>
  <c r="L84" i="5"/>
  <c r="G85" i="5"/>
  <c r="J85" i="5"/>
  <c r="L85" i="5"/>
  <c r="G86" i="5"/>
  <c r="J86" i="5"/>
  <c r="L86" i="5"/>
  <c r="G87" i="5"/>
  <c r="J87" i="5"/>
  <c r="L87" i="5"/>
  <c r="G88" i="5"/>
  <c r="J88" i="5"/>
  <c r="L88" i="5"/>
  <c r="G89" i="5"/>
  <c r="J89" i="5"/>
  <c r="L89" i="5"/>
  <c r="G90" i="5"/>
  <c r="J90" i="5"/>
  <c r="L90" i="5"/>
  <c r="G91" i="5"/>
  <c r="J91" i="5"/>
  <c r="L91" i="5"/>
  <c r="G92" i="5"/>
  <c r="J92" i="5"/>
  <c r="L92" i="5"/>
  <c r="G93" i="5"/>
  <c r="J93" i="5"/>
  <c r="L93" i="5"/>
  <c r="G94" i="5"/>
  <c r="J94" i="5"/>
  <c r="L94" i="5"/>
  <c r="G95" i="5"/>
  <c r="J95" i="5"/>
  <c r="L95" i="5"/>
  <c r="G96" i="5"/>
  <c r="J96" i="5"/>
  <c r="L96" i="5"/>
  <c r="G97" i="5"/>
  <c r="J97" i="5"/>
  <c r="L97" i="5"/>
  <c r="G98" i="5"/>
  <c r="J98" i="5"/>
  <c r="L98" i="5"/>
  <c r="G99" i="5"/>
  <c r="J99" i="5"/>
  <c r="L99" i="5"/>
  <c r="G100" i="5"/>
  <c r="J100" i="5"/>
  <c r="L100" i="5"/>
  <c r="G101" i="5"/>
  <c r="J101" i="5"/>
  <c r="L101" i="5"/>
  <c r="G102" i="5"/>
  <c r="J102" i="5"/>
  <c r="L102" i="5"/>
  <c r="G103" i="5"/>
  <c r="J103" i="5"/>
  <c r="L103" i="5"/>
  <c r="G104" i="5"/>
  <c r="J104" i="5"/>
  <c r="L104" i="5"/>
  <c r="G105" i="5"/>
  <c r="J105" i="5"/>
  <c r="L105" i="5"/>
  <c r="G106" i="5"/>
  <c r="J106" i="5"/>
  <c r="L106" i="5"/>
  <c r="G107" i="5"/>
  <c r="J107" i="5"/>
  <c r="L107" i="5"/>
  <c r="G108" i="5"/>
  <c r="J108" i="5"/>
  <c r="L108" i="5"/>
  <c r="G109" i="5"/>
  <c r="J109" i="5"/>
  <c r="L109" i="5"/>
  <c r="G110" i="5"/>
  <c r="J110" i="5"/>
  <c r="L110" i="5"/>
  <c r="G111" i="5"/>
  <c r="J111" i="5"/>
  <c r="L111" i="5"/>
  <c r="G112" i="5"/>
  <c r="J112" i="5"/>
  <c r="L112" i="5"/>
  <c r="G113" i="5"/>
  <c r="J113" i="5"/>
  <c r="L113" i="5"/>
  <c r="G114" i="5"/>
  <c r="J114" i="5"/>
  <c r="L114" i="5"/>
  <c r="G115" i="5"/>
  <c r="J115" i="5"/>
  <c r="L115" i="5"/>
  <c r="G116" i="5"/>
  <c r="J116" i="5"/>
  <c r="L116" i="5"/>
  <c r="G117" i="5"/>
  <c r="J117" i="5"/>
  <c r="L117" i="5"/>
  <c r="G118" i="5"/>
  <c r="J118" i="5"/>
  <c r="L118" i="5"/>
  <c r="G119" i="5"/>
  <c r="J119" i="5"/>
  <c r="L119" i="5"/>
  <c r="G120" i="5"/>
  <c r="J120" i="5"/>
  <c r="L120" i="5"/>
  <c r="G121" i="5"/>
  <c r="J121" i="5"/>
  <c r="L121" i="5"/>
  <c r="G122" i="5"/>
  <c r="J122" i="5"/>
  <c r="L122" i="5"/>
  <c r="G123" i="5"/>
  <c r="J123" i="5"/>
  <c r="L123" i="5"/>
  <c r="G124" i="5"/>
  <c r="J124" i="5"/>
  <c r="L124" i="5"/>
  <c r="G125" i="5"/>
  <c r="J125" i="5"/>
  <c r="L125" i="5"/>
  <c r="G126" i="5"/>
  <c r="J126" i="5"/>
  <c r="L126" i="5"/>
  <c r="G127" i="5"/>
  <c r="J127" i="5"/>
  <c r="L127" i="5"/>
  <c r="G128" i="5"/>
  <c r="J128" i="5"/>
  <c r="L128" i="5"/>
  <c r="G129" i="5"/>
  <c r="J129" i="5"/>
  <c r="L129" i="5"/>
  <c r="G130" i="5"/>
  <c r="J130" i="5"/>
  <c r="L130" i="5"/>
  <c r="G131" i="5"/>
  <c r="J131" i="5"/>
  <c r="L131" i="5"/>
  <c r="G132" i="5"/>
  <c r="J132" i="5"/>
  <c r="L132" i="5"/>
  <c r="G133" i="5"/>
  <c r="J133" i="5"/>
  <c r="L133" i="5"/>
  <c r="G134" i="5"/>
  <c r="J134" i="5"/>
  <c r="L134" i="5"/>
  <c r="G135" i="5"/>
  <c r="J135" i="5"/>
  <c r="L135" i="5"/>
  <c r="G136" i="5"/>
  <c r="J136" i="5"/>
  <c r="L136" i="5"/>
  <c r="G137" i="5"/>
  <c r="J137" i="5"/>
  <c r="L137" i="5"/>
  <c r="G138" i="5"/>
  <c r="J138" i="5"/>
  <c r="L138" i="5"/>
  <c r="G139" i="5"/>
  <c r="J139" i="5"/>
  <c r="L139" i="5"/>
  <c r="G140" i="5"/>
  <c r="J140" i="5"/>
  <c r="L140" i="5"/>
  <c r="G141" i="5"/>
  <c r="J141" i="5"/>
  <c r="L141" i="5"/>
  <c r="G142" i="5"/>
  <c r="J142" i="5"/>
  <c r="L142" i="5"/>
  <c r="G143" i="5"/>
  <c r="J143" i="5"/>
  <c r="L143" i="5"/>
  <c r="G144" i="5"/>
  <c r="J144" i="5"/>
  <c r="L144" i="5"/>
  <c r="G145" i="5"/>
  <c r="J145" i="5"/>
  <c r="L145" i="5"/>
  <c r="G146" i="5"/>
  <c r="J146" i="5"/>
  <c r="L146" i="5"/>
  <c r="G147" i="5"/>
  <c r="J147" i="5"/>
  <c r="L147" i="5"/>
  <c r="G148" i="5"/>
  <c r="J148" i="5"/>
  <c r="L148" i="5"/>
  <c r="G149" i="5"/>
  <c r="J149" i="5"/>
  <c r="L149" i="5"/>
  <c r="G150" i="5"/>
  <c r="J150" i="5"/>
  <c r="L150" i="5"/>
  <c r="G151" i="5"/>
  <c r="J151" i="5"/>
  <c r="L151" i="5"/>
  <c r="G152" i="5"/>
  <c r="J152" i="5"/>
  <c r="L152" i="5"/>
  <c r="G153" i="5"/>
  <c r="J153" i="5"/>
  <c r="L153" i="5"/>
  <c r="G154" i="5"/>
  <c r="J154" i="5"/>
  <c r="L154" i="5"/>
  <c r="G155" i="5"/>
  <c r="J155" i="5"/>
  <c r="L155" i="5"/>
  <c r="G156" i="5"/>
  <c r="J156" i="5"/>
  <c r="L156" i="5"/>
  <c r="G157" i="5"/>
  <c r="J157" i="5"/>
  <c r="L157" i="5"/>
  <c r="G158" i="5"/>
  <c r="J158" i="5"/>
  <c r="L158" i="5"/>
  <c r="G159" i="5"/>
  <c r="J159" i="5"/>
  <c r="L159" i="5"/>
  <c r="G160" i="5"/>
  <c r="J160" i="5"/>
  <c r="L160" i="5"/>
  <c r="G161" i="5"/>
  <c r="J161" i="5"/>
  <c r="L161" i="5"/>
  <c r="G162" i="5"/>
  <c r="J162" i="5"/>
  <c r="L162" i="5"/>
  <c r="G163" i="5"/>
  <c r="J163" i="5"/>
  <c r="L163" i="5"/>
  <c r="G164" i="5"/>
  <c r="J164" i="5"/>
  <c r="L164" i="5"/>
  <c r="G165" i="5"/>
  <c r="J165" i="5"/>
  <c r="L165" i="5"/>
  <c r="G166" i="5"/>
  <c r="J166" i="5"/>
  <c r="L166" i="5"/>
  <c r="G167" i="5"/>
  <c r="J167" i="5"/>
  <c r="L167" i="5"/>
  <c r="G168" i="5"/>
  <c r="J168" i="5"/>
  <c r="L168" i="5"/>
  <c r="G169" i="5"/>
  <c r="J169" i="5"/>
  <c r="L169" i="5"/>
  <c r="G170" i="5"/>
  <c r="J170" i="5"/>
  <c r="L170" i="5"/>
  <c r="G171" i="5"/>
  <c r="J171" i="5"/>
  <c r="L171" i="5"/>
  <c r="G172" i="5"/>
  <c r="J172" i="5"/>
  <c r="L172" i="5"/>
  <c r="G173" i="5"/>
  <c r="J173" i="5"/>
  <c r="L173" i="5"/>
  <c r="G174" i="5"/>
  <c r="J174" i="5"/>
  <c r="L174" i="5"/>
  <c r="G175" i="5"/>
  <c r="J175" i="5"/>
  <c r="L175" i="5"/>
  <c r="G176" i="5"/>
  <c r="J176" i="5"/>
  <c r="L176" i="5"/>
  <c r="G177" i="5"/>
  <c r="J177" i="5"/>
  <c r="L177" i="5"/>
  <c r="G178" i="5"/>
  <c r="J178" i="5"/>
  <c r="L178" i="5"/>
  <c r="G179" i="5"/>
  <c r="J179" i="5"/>
  <c r="L179" i="5"/>
  <c r="G180" i="5"/>
  <c r="J180" i="5"/>
  <c r="L180" i="5"/>
  <c r="G181" i="5"/>
  <c r="J181" i="5"/>
  <c r="L181" i="5"/>
  <c r="G182" i="5"/>
  <c r="J182" i="5"/>
  <c r="L182" i="5"/>
  <c r="G183" i="5"/>
  <c r="J183" i="5"/>
  <c r="L183" i="5"/>
  <c r="G184" i="5"/>
  <c r="J184" i="5"/>
  <c r="L184" i="5"/>
  <c r="G185" i="5"/>
  <c r="J185" i="5"/>
  <c r="L185" i="5"/>
  <c r="G186" i="5"/>
  <c r="J186" i="5"/>
  <c r="L186" i="5"/>
  <c r="G187" i="5"/>
  <c r="J187" i="5"/>
  <c r="L187" i="5"/>
  <c r="G188" i="5"/>
  <c r="J188" i="5"/>
  <c r="L188" i="5"/>
  <c r="G189" i="5"/>
  <c r="J189" i="5"/>
  <c r="L189" i="5"/>
  <c r="G190" i="5"/>
  <c r="J190" i="5"/>
  <c r="L190" i="5"/>
  <c r="G191" i="5"/>
  <c r="J191" i="5"/>
  <c r="L191" i="5"/>
  <c r="G192" i="5"/>
  <c r="J192" i="5"/>
  <c r="L192" i="5"/>
  <c r="G193" i="5"/>
  <c r="J193" i="5"/>
  <c r="L193" i="5"/>
  <c r="G194" i="5"/>
  <c r="J194" i="5"/>
  <c r="L194" i="5"/>
  <c r="G195" i="5"/>
  <c r="J195" i="5"/>
  <c r="L195" i="5"/>
  <c r="G196" i="5"/>
  <c r="J196" i="5"/>
  <c r="L196" i="5"/>
  <c r="G197" i="5"/>
  <c r="J197" i="5"/>
  <c r="L197" i="5"/>
  <c r="G198" i="5"/>
  <c r="J198" i="5"/>
  <c r="L198" i="5"/>
  <c r="G199" i="5"/>
  <c r="J199" i="5"/>
  <c r="L199" i="5"/>
  <c r="G200" i="5"/>
  <c r="J200" i="5"/>
  <c r="L200" i="5"/>
  <c r="G201" i="5"/>
  <c r="J201" i="5"/>
  <c r="L201" i="5"/>
  <c r="G202" i="5"/>
  <c r="J202" i="5"/>
  <c r="L202" i="5"/>
  <c r="G203" i="5"/>
  <c r="J203" i="5"/>
  <c r="L203" i="5"/>
  <c r="G204" i="5"/>
  <c r="J204" i="5"/>
  <c r="L204" i="5"/>
  <c r="G205" i="5"/>
  <c r="J205" i="5"/>
  <c r="L205" i="5"/>
  <c r="G206" i="5"/>
  <c r="J206" i="5"/>
  <c r="L206" i="5"/>
  <c r="G207" i="5"/>
  <c r="J207" i="5"/>
  <c r="L207" i="5"/>
  <c r="G208" i="5"/>
  <c r="J208" i="5"/>
  <c r="L208" i="5"/>
  <c r="G209" i="5"/>
  <c r="J209" i="5"/>
  <c r="L209" i="5"/>
  <c r="G210" i="5"/>
  <c r="J210" i="5"/>
  <c r="L210" i="5"/>
  <c r="G211" i="5"/>
  <c r="J211" i="5"/>
  <c r="L211" i="5"/>
  <c r="G212" i="5"/>
  <c r="J212" i="5"/>
  <c r="L212" i="5"/>
  <c r="G213" i="5"/>
  <c r="J213" i="5"/>
  <c r="L213" i="5"/>
  <c r="G214" i="5"/>
  <c r="J214" i="5"/>
  <c r="L214" i="5"/>
  <c r="G215" i="5"/>
  <c r="J215" i="5"/>
  <c r="L215" i="5"/>
  <c r="G216" i="5"/>
  <c r="J216" i="5"/>
  <c r="L216" i="5"/>
  <c r="G217" i="5"/>
  <c r="J217" i="5"/>
  <c r="L217" i="5"/>
  <c r="G218" i="5"/>
  <c r="J218" i="5"/>
  <c r="L218" i="5"/>
  <c r="G219" i="5"/>
  <c r="J219" i="5"/>
  <c r="L219" i="5"/>
  <c r="G220" i="5"/>
  <c r="J220" i="5"/>
  <c r="L220" i="5"/>
  <c r="G221" i="5"/>
  <c r="J221" i="5"/>
  <c r="L221" i="5"/>
  <c r="G222" i="5"/>
  <c r="J222" i="5"/>
  <c r="L222" i="5"/>
  <c r="G223" i="5"/>
  <c r="J223" i="5"/>
  <c r="L223" i="5"/>
  <c r="G224" i="5"/>
  <c r="J224" i="5"/>
  <c r="L224" i="5"/>
  <c r="G225" i="5"/>
  <c r="J225" i="5"/>
  <c r="L225" i="5"/>
  <c r="G226" i="5"/>
  <c r="J226" i="5"/>
  <c r="L226" i="5"/>
  <c r="G227" i="5"/>
  <c r="J227" i="5"/>
  <c r="L227" i="5"/>
  <c r="G228" i="5"/>
  <c r="J228" i="5"/>
  <c r="L228" i="5"/>
  <c r="G229" i="5"/>
  <c r="J229" i="5"/>
  <c r="L229" i="5"/>
  <c r="G230" i="5"/>
  <c r="J230" i="5"/>
  <c r="L230" i="5"/>
  <c r="G231" i="5"/>
  <c r="J231" i="5"/>
  <c r="L231" i="5"/>
  <c r="G232" i="5"/>
  <c r="J232" i="5"/>
  <c r="L232" i="5"/>
  <c r="G233" i="5"/>
  <c r="J233" i="5"/>
  <c r="L233" i="5"/>
  <c r="G234" i="5"/>
  <c r="J234" i="5"/>
  <c r="L234" i="5"/>
  <c r="G235" i="5"/>
  <c r="J235" i="5"/>
  <c r="L235" i="5"/>
  <c r="G236" i="5"/>
  <c r="J236" i="5"/>
  <c r="L236" i="5"/>
  <c r="G237" i="5"/>
  <c r="J237" i="5"/>
  <c r="L237" i="5"/>
  <c r="G238" i="5"/>
  <c r="J238" i="5"/>
  <c r="L238" i="5"/>
  <c r="G239" i="5"/>
  <c r="J239" i="5"/>
  <c r="L239" i="5"/>
  <c r="G240" i="5"/>
  <c r="J240" i="5"/>
  <c r="L240" i="5"/>
  <c r="G241" i="5"/>
  <c r="J241" i="5"/>
  <c r="L241" i="5"/>
  <c r="G242" i="5"/>
  <c r="J242" i="5"/>
  <c r="L242" i="5"/>
  <c r="G243" i="5"/>
  <c r="J243" i="5"/>
  <c r="L243" i="5"/>
  <c r="G244" i="5"/>
  <c r="J244" i="5"/>
  <c r="L244" i="5"/>
  <c r="G245" i="5"/>
  <c r="J245" i="5"/>
  <c r="L245" i="5"/>
  <c r="G246" i="5"/>
  <c r="J246" i="5"/>
  <c r="L246" i="5"/>
  <c r="G247" i="5"/>
  <c r="J247" i="5"/>
  <c r="L247" i="5"/>
  <c r="G248" i="5"/>
  <c r="J248" i="5"/>
  <c r="L248" i="5"/>
  <c r="G249" i="5"/>
  <c r="J249" i="5"/>
  <c r="L249" i="5"/>
  <c r="G250" i="5"/>
  <c r="J250" i="5"/>
  <c r="L250" i="5"/>
  <c r="G251" i="5"/>
  <c r="J251" i="5"/>
  <c r="L251" i="5"/>
  <c r="G252" i="5"/>
  <c r="J252" i="5"/>
  <c r="L252" i="5"/>
  <c r="G253" i="5"/>
  <c r="J253" i="5"/>
  <c r="L253" i="5"/>
  <c r="G254" i="5"/>
  <c r="J254" i="5"/>
  <c r="L254" i="5"/>
  <c r="G255" i="5"/>
  <c r="J255" i="5"/>
  <c r="L255" i="5"/>
  <c r="G256" i="5"/>
  <c r="J256" i="5"/>
  <c r="L256" i="5"/>
  <c r="G257" i="5"/>
  <c r="J257" i="5"/>
  <c r="L257" i="5"/>
  <c r="G258" i="5"/>
  <c r="J258" i="5"/>
  <c r="L258" i="5"/>
  <c r="G259" i="5"/>
  <c r="J259" i="5"/>
  <c r="L259" i="5"/>
  <c r="G260" i="5"/>
  <c r="J260" i="5"/>
  <c r="L260" i="5"/>
  <c r="G261" i="5"/>
  <c r="J261" i="5"/>
  <c r="L261" i="5"/>
  <c r="G262" i="5"/>
  <c r="J262" i="5"/>
  <c r="L262" i="5"/>
  <c r="G263" i="5"/>
  <c r="J263" i="5"/>
  <c r="L263" i="5"/>
  <c r="G264" i="5"/>
  <c r="J264" i="5"/>
  <c r="L264" i="5"/>
  <c r="G265" i="5"/>
  <c r="J265" i="5"/>
  <c r="L265" i="5"/>
  <c r="G266" i="5"/>
  <c r="J266" i="5"/>
  <c r="L266" i="5"/>
  <c r="G267" i="5"/>
  <c r="J267" i="5"/>
  <c r="L267" i="5"/>
  <c r="G268" i="5"/>
  <c r="J268" i="5"/>
  <c r="L268" i="5"/>
  <c r="G269" i="5"/>
  <c r="J269" i="5"/>
  <c r="L269" i="5"/>
  <c r="G270" i="5"/>
  <c r="J270" i="5"/>
  <c r="L270" i="5"/>
  <c r="G271" i="5"/>
  <c r="J271" i="5"/>
  <c r="L271" i="5"/>
  <c r="G272" i="5"/>
  <c r="J272" i="5"/>
  <c r="L272" i="5"/>
  <c r="G273" i="5"/>
  <c r="J273" i="5"/>
  <c r="L273" i="5"/>
  <c r="G274" i="5"/>
  <c r="J274" i="5"/>
  <c r="L274" i="5"/>
  <c r="G275" i="5"/>
  <c r="J275" i="5"/>
  <c r="L275" i="5"/>
  <c r="G276" i="5"/>
  <c r="J276" i="5"/>
  <c r="L276" i="5"/>
  <c r="G277" i="5"/>
  <c r="J277" i="5"/>
  <c r="L277" i="5"/>
  <c r="G278" i="5"/>
  <c r="J278" i="5"/>
  <c r="L278" i="5"/>
  <c r="G279" i="5"/>
  <c r="J279" i="5"/>
  <c r="L279" i="5"/>
  <c r="G280" i="5"/>
  <c r="J280" i="5"/>
  <c r="L280" i="5"/>
  <c r="G281" i="5"/>
  <c r="J281" i="5"/>
  <c r="L281" i="5"/>
  <c r="G282" i="5"/>
  <c r="J282" i="5"/>
  <c r="L282" i="5"/>
  <c r="G283" i="5"/>
  <c r="J283" i="5"/>
  <c r="L283" i="5"/>
  <c r="G284" i="5"/>
  <c r="J284" i="5"/>
  <c r="L284" i="5"/>
  <c r="G285" i="5"/>
  <c r="J285" i="5"/>
  <c r="L285" i="5"/>
  <c r="G286" i="5"/>
  <c r="J286" i="5"/>
  <c r="L286" i="5"/>
  <c r="G287" i="5"/>
  <c r="J287" i="5"/>
  <c r="L287" i="5"/>
  <c r="G288" i="5"/>
  <c r="J288" i="5"/>
  <c r="L288" i="5"/>
  <c r="G289" i="5"/>
  <c r="J289" i="5"/>
  <c r="L289" i="5"/>
  <c r="G290" i="5"/>
  <c r="J290" i="5"/>
  <c r="L290" i="5"/>
  <c r="G291" i="5"/>
  <c r="J291" i="5"/>
  <c r="L291" i="5"/>
  <c r="G292" i="5"/>
  <c r="J292" i="5"/>
  <c r="L292" i="5"/>
  <c r="G293" i="5"/>
  <c r="J293" i="5"/>
  <c r="L293" i="5"/>
  <c r="G294" i="5"/>
  <c r="J294" i="5"/>
  <c r="L294" i="5"/>
  <c r="G295" i="5"/>
  <c r="J295" i="5"/>
  <c r="L295" i="5"/>
  <c r="G296" i="5"/>
  <c r="J296" i="5"/>
  <c r="L296" i="5"/>
  <c r="G297" i="5"/>
  <c r="J297" i="5"/>
  <c r="L297" i="5"/>
  <c r="G298" i="5"/>
  <c r="J298" i="5"/>
  <c r="L298" i="5"/>
  <c r="G299" i="5"/>
  <c r="J299" i="5"/>
  <c r="L299" i="5"/>
  <c r="G300" i="5"/>
  <c r="J300" i="5"/>
  <c r="L300" i="5"/>
  <c r="G301" i="5"/>
  <c r="J301" i="5"/>
  <c r="L301" i="5"/>
  <c r="G302" i="5"/>
  <c r="J302" i="5"/>
  <c r="L302" i="5"/>
  <c r="G303" i="5"/>
  <c r="J303" i="5"/>
  <c r="L303" i="5"/>
  <c r="G304" i="5"/>
  <c r="J304" i="5"/>
  <c r="L304" i="5"/>
  <c r="G305" i="5"/>
  <c r="J305" i="5"/>
  <c r="L305" i="5"/>
  <c r="G306" i="5"/>
  <c r="J306" i="5"/>
  <c r="L306" i="5"/>
  <c r="G307" i="5"/>
  <c r="J307" i="5"/>
  <c r="L307" i="5"/>
  <c r="G308" i="5"/>
  <c r="J308" i="5"/>
  <c r="L308" i="5"/>
  <c r="G309" i="5"/>
  <c r="J309" i="5"/>
  <c r="L309" i="5"/>
  <c r="G310" i="5"/>
  <c r="J310" i="5"/>
  <c r="L310" i="5"/>
  <c r="G311" i="5"/>
  <c r="J311" i="5"/>
  <c r="L311" i="5"/>
  <c r="G312" i="5"/>
  <c r="J312" i="5"/>
  <c r="L312" i="5"/>
  <c r="G313" i="5"/>
  <c r="J313" i="5"/>
  <c r="L313" i="5"/>
  <c r="G314" i="5"/>
  <c r="J314" i="5"/>
  <c r="L314" i="5"/>
  <c r="G315" i="5"/>
  <c r="J315" i="5"/>
  <c r="L315" i="5"/>
  <c r="G316" i="5"/>
  <c r="J316" i="5"/>
  <c r="L316" i="5"/>
  <c r="G317" i="5"/>
  <c r="J317" i="5"/>
  <c r="L317" i="5"/>
  <c r="G318" i="5"/>
  <c r="J318" i="5"/>
  <c r="L318" i="5"/>
  <c r="G319" i="5"/>
  <c r="J319" i="5"/>
  <c r="L319" i="5"/>
  <c r="G320" i="5"/>
  <c r="J320" i="5"/>
  <c r="L320" i="5"/>
  <c r="G321" i="5"/>
  <c r="J321" i="5"/>
  <c r="L321" i="5"/>
  <c r="G322" i="5"/>
  <c r="J322" i="5"/>
  <c r="L322" i="5"/>
  <c r="G323" i="5"/>
  <c r="J323" i="5"/>
  <c r="L323" i="5"/>
  <c r="G324" i="5"/>
  <c r="J324" i="5"/>
  <c r="L324" i="5"/>
  <c r="G325" i="5"/>
  <c r="J325" i="5"/>
  <c r="L325" i="5"/>
  <c r="G326" i="5"/>
  <c r="J326" i="5"/>
  <c r="L326" i="5"/>
  <c r="G327" i="5"/>
  <c r="J327" i="5"/>
  <c r="L327" i="5"/>
  <c r="G328" i="5"/>
  <c r="J328" i="5"/>
  <c r="L328" i="5"/>
  <c r="G329" i="5"/>
  <c r="J329" i="5"/>
  <c r="L329" i="5"/>
  <c r="G330" i="5"/>
  <c r="J330" i="5"/>
  <c r="L330" i="5"/>
  <c r="G331" i="5"/>
  <c r="J331" i="5"/>
  <c r="L331" i="5"/>
  <c r="G332" i="5"/>
  <c r="J332" i="5"/>
  <c r="L332" i="5"/>
  <c r="G333" i="5"/>
  <c r="J333" i="5"/>
  <c r="L333" i="5"/>
  <c r="G334" i="5"/>
  <c r="J334" i="5"/>
  <c r="L334" i="5"/>
  <c r="G335" i="5"/>
  <c r="J335" i="5"/>
  <c r="L335" i="5"/>
  <c r="G336" i="5"/>
  <c r="J336" i="5"/>
  <c r="L336" i="5"/>
  <c r="G337" i="5"/>
  <c r="J337" i="5"/>
  <c r="L337" i="5"/>
  <c r="G338" i="5"/>
  <c r="J338" i="5"/>
  <c r="L338" i="5"/>
  <c r="G339" i="5"/>
  <c r="J339" i="5"/>
  <c r="L339" i="5"/>
  <c r="G340" i="5"/>
  <c r="J340" i="5"/>
  <c r="L340" i="5"/>
  <c r="G341" i="5"/>
  <c r="J341" i="5"/>
  <c r="L341" i="5"/>
  <c r="G342" i="5"/>
  <c r="J342" i="5"/>
  <c r="L342" i="5"/>
  <c r="G343" i="5"/>
  <c r="J343" i="5"/>
  <c r="L343" i="5"/>
  <c r="G344" i="5"/>
  <c r="J344" i="5"/>
  <c r="L344" i="5"/>
  <c r="G345" i="5"/>
  <c r="J345" i="5"/>
  <c r="L345" i="5"/>
  <c r="G346" i="5"/>
  <c r="J346" i="5"/>
  <c r="L346" i="5"/>
  <c r="G347" i="5"/>
  <c r="J347" i="5"/>
  <c r="L347" i="5"/>
  <c r="G348" i="5"/>
  <c r="J348" i="5"/>
  <c r="L348" i="5"/>
  <c r="G349" i="5"/>
  <c r="J349" i="5"/>
  <c r="L349" i="5"/>
  <c r="G350" i="5"/>
  <c r="J350" i="5"/>
  <c r="L350" i="5"/>
  <c r="G351" i="5"/>
  <c r="J351" i="5"/>
  <c r="L351" i="5"/>
  <c r="G352" i="5"/>
  <c r="J352" i="5"/>
  <c r="L352" i="5"/>
  <c r="G353" i="5"/>
  <c r="J353" i="5"/>
  <c r="L353" i="5"/>
  <c r="G354" i="5"/>
  <c r="J354" i="5"/>
  <c r="L354" i="5"/>
  <c r="G355" i="5"/>
  <c r="J355" i="5"/>
  <c r="L355" i="5"/>
  <c r="G356" i="5"/>
  <c r="J356" i="5"/>
  <c r="L356" i="5"/>
  <c r="G357" i="5"/>
  <c r="J357" i="5"/>
  <c r="L357" i="5"/>
  <c r="G358" i="5"/>
  <c r="J358" i="5"/>
  <c r="L358" i="5"/>
  <c r="G359" i="5"/>
  <c r="J359" i="5"/>
  <c r="L359" i="5"/>
  <c r="G360" i="5"/>
  <c r="J360" i="5"/>
  <c r="L360" i="5"/>
  <c r="G361" i="5"/>
  <c r="J361" i="5"/>
  <c r="L361" i="5"/>
  <c r="G362" i="5"/>
  <c r="J362" i="5"/>
  <c r="L362" i="5"/>
  <c r="G363" i="5"/>
  <c r="J363" i="5"/>
  <c r="L363" i="5"/>
  <c r="G364" i="5"/>
  <c r="J364" i="5"/>
  <c r="L364" i="5"/>
  <c r="G365" i="5"/>
  <c r="J365" i="5"/>
  <c r="L365" i="5"/>
  <c r="G366" i="5"/>
  <c r="J366" i="5"/>
  <c r="L366" i="5"/>
  <c r="G367" i="5"/>
  <c r="J367" i="5"/>
  <c r="L367" i="5"/>
  <c r="G368" i="5"/>
  <c r="J368" i="5"/>
  <c r="L368" i="5"/>
  <c r="G369" i="5"/>
  <c r="J369" i="5"/>
  <c r="L369" i="5"/>
  <c r="G370" i="5"/>
  <c r="J370" i="5"/>
  <c r="L370" i="5"/>
  <c r="G371" i="5"/>
  <c r="J371" i="5"/>
  <c r="L371" i="5"/>
  <c r="G372" i="5"/>
  <c r="J372" i="5"/>
  <c r="L372" i="5"/>
  <c r="G373" i="5"/>
  <c r="J373" i="5"/>
  <c r="L373" i="5"/>
  <c r="G374" i="5"/>
  <c r="J374" i="5"/>
  <c r="L374" i="5"/>
  <c r="G375" i="5"/>
  <c r="J375" i="5"/>
  <c r="L375" i="5"/>
  <c r="G376" i="5"/>
  <c r="J376" i="5"/>
  <c r="L376" i="5"/>
  <c r="G377" i="5"/>
  <c r="J377" i="5"/>
  <c r="L377" i="5"/>
  <c r="G378" i="5"/>
  <c r="J378" i="5"/>
  <c r="L378" i="5"/>
  <c r="G379" i="5"/>
  <c r="J379" i="5"/>
  <c r="L379" i="5"/>
  <c r="G380" i="5"/>
  <c r="J380" i="5"/>
  <c r="L380" i="5"/>
  <c r="G381" i="5"/>
  <c r="J381" i="5"/>
  <c r="L381" i="5"/>
  <c r="G382" i="5"/>
  <c r="J382" i="5"/>
  <c r="L382" i="5"/>
  <c r="G383" i="5"/>
  <c r="J383" i="5"/>
  <c r="L383" i="5"/>
  <c r="G384" i="5"/>
  <c r="J384" i="5"/>
  <c r="L384" i="5"/>
  <c r="G385" i="5"/>
  <c r="J385" i="5"/>
  <c r="L385" i="5"/>
  <c r="G386" i="5"/>
  <c r="J386" i="5"/>
  <c r="L386" i="5"/>
  <c r="G387" i="5"/>
  <c r="J387" i="5"/>
  <c r="L387" i="5"/>
  <c r="G388" i="5"/>
  <c r="J388" i="5"/>
  <c r="L388" i="5"/>
  <c r="G389" i="5"/>
  <c r="J389" i="5"/>
  <c r="L389" i="5"/>
  <c r="G390" i="5"/>
  <c r="J390" i="5"/>
  <c r="L390" i="5"/>
  <c r="G391" i="5"/>
  <c r="J391" i="5"/>
  <c r="L391" i="5"/>
  <c r="G392" i="5"/>
  <c r="J392" i="5"/>
  <c r="L392" i="5"/>
  <c r="G393" i="5"/>
  <c r="J393" i="5"/>
  <c r="L393" i="5"/>
  <c r="G394" i="5"/>
  <c r="J394" i="5"/>
  <c r="L394" i="5"/>
  <c r="G395" i="5"/>
  <c r="J395" i="5"/>
  <c r="L395" i="5"/>
  <c r="G396" i="5"/>
  <c r="J396" i="5"/>
  <c r="L396" i="5"/>
  <c r="G397" i="5"/>
  <c r="J397" i="5"/>
  <c r="L397" i="5"/>
  <c r="G398" i="5"/>
  <c r="J398" i="5"/>
  <c r="L398" i="5"/>
  <c r="G399" i="5"/>
  <c r="J399" i="5"/>
  <c r="L399" i="5"/>
  <c r="G400" i="5"/>
  <c r="J400" i="5"/>
  <c r="L400" i="5"/>
  <c r="G401" i="5"/>
  <c r="J401" i="5"/>
  <c r="L401" i="5"/>
  <c r="G402" i="5"/>
  <c r="J402" i="5"/>
  <c r="L402" i="5"/>
  <c r="G403" i="5"/>
  <c r="J403" i="5"/>
  <c r="L403" i="5"/>
  <c r="G404" i="5"/>
  <c r="J404" i="5"/>
  <c r="L404" i="5"/>
  <c r="G405" i="5"/>
  <c r="J405" i="5"/>
  <c r="L405" i="5"/>
  <c r="G406" i="5"/>
  <c r="J406" i="5"/>
  <c r="L406" i="5"/>
  <c r="G407" i="5"/>
  <c r="H407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J40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L407" i="5"/>
  <c r="M407" i="5"/>
  <c r="N407" i="5"/>
  <c r="O407" i="5"/>
  <c r="P407" i="5"/>
  <c r="Q407" i="5"/>
  <c r="R407" i="5"/>
  <c r="S407" i="5"/>
  <c r="T407" i="5"/>
  <c r="U407" i="5"/>
  <c r="W407" i="5"/>
  <c r="X407" i="5"/>
  <c r="Y407" i="5"/>
  <c r="Z407" i="5"/>
  <c r="AA407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W408" i="5"/>
  <c r="X408" i="5"/>
  <c r="Y408" i="5"/>
  <c r="Z408" i="5"/>
  <c r="AA408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W409" i="5"/>
  <c r="X409" i="5"/>
  <c r="Y409" i="5"/>
  <c r="Z409" i="5"/>
  <c r="AA409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W410" i="5"/>
  <c r="X410" i="5"/>
  <c r="Y410" i="5"/>
  <c r="Z410" i="5"/>
  <c r="AA410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W411" i="5"/>
  <c r="X411" i="5"/>
  <c r="Y411" i="5"/>
  <c r="Z411" i="5"/>
  <c r="AA411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W412" i="5"/>
  <c r="X412" i="5"/>
  <c r="Y412" i="5"/>
  <c r="Z412" i="5"/>
  <c r="AA412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W413" i="5"/>
  <c r="X413" i="5"/>
  <c r="Y413" i="5"/>
  <c r="Z413" i="5"/>
  <c r="AA413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W414" i="5"/>
  <c r="X414" i="5"/>
  <c r="Y414" i="5"/>
  <c r="Z414" i="5"/>
  <c r="AA414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W415" i="5"/>
  <c r="X415" i="5"/>
  <c r="Y415" i="5"/>
  <c r="Z415" i="5"/>
  <c r="AA415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W416" i="5"/>
  <c r="X416" i="5"/>
  <c r="Y416" i="5"/>
  <c r="Z416" i="5"/>
  <c r="AA416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W417" i="5"/>
  <c r="X417" i="5"/>
  <c r="Y417" i="5"/>
  <c r="Z417" i="5"/>
  <c r="AA417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W418" i="5"/>
  <c r="X418" i="5"/>
  <c r="Y418" i="5"/>
  <c r="Z418" i="5"/>
  <c r="AA418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W419" i="5"/>
  <c r="X419" i="5"/>
  <c r="Y419" i="5"/>
  <c r="Z419" i="5"/>
  <c r="AA419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W420" i="5"/>
  <c r="X420" i="5"/>
  <c r="Y420" i="5"/>
  <c r="Z420" i="5"/>
  <c r="AA420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W421" i="5"/>
  <c r="X421" i="5"/>
  <c r="Y421" i="5"/>
  <c r="Z421" i="5"/>
  <c r="AA421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W422" i="5"/>
  <c r="X422" i="5"/>
  <c r="Y422" i="5"/>
  <c r="Z422" i="5"/>
  <c r="AA422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W423" i="5"/>
  <c r="X423" i="5"/>
  <c r="Y423" i="5"/>
  <c r="Z423" i="5"/>
  <c r="AA423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W424" i="5"/>
  <c r="X424" i="5"/>
  <c r="Y424" i="5"/>
  <c r="Z424" i="5"/>
  <c r="AA424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W425" i="5"/>
  <c r="X425" i="5"/>
  <c r="Y425" i="5"/>
  <c r="Z425" i="5"/>
  <c r="AA425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W426" i="5"/>
  <c r="X426" i="5"/>
  <c r="Y426" i="5"/>
  <c r="Z426" i="5"/>
  <c r="AA426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W427" i="5"/>
  <c r="X427" i="5"/>
  <c r="Y427" i="5"/>
  <c r="Z427" i="5"/>
  <c r="AA427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W428" i="5"/>
  <c r="X428" i="5"/>
  <c r="Y428" i="5"/>
  <c r="Z428" i="5"/>
  <c r="AA428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W429" i="5"/>
  <c r="X429" i="5"/>
  <c r="Y429" i="5"/>
  <c r="Z429" i="5"/>
  <c r="AA429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W430" i="5"/>
  <c r="X430" i="5"/>
  <c r="Y430" i="5"/>
  <c r="Z430" i="5"/>
  <c r="AA430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W431" i="5"/>
  <c r="X431" i="5"/>
  <c r="Y431" i="5"/>
  <c r="Z431" i="5"/>
  <c r="AA431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W432" i="5"/>
  <c r="X432" i="5"/>
  <c r="Y432" i="5"/>
  <c r="Z432" i="5"/>
  <c r="AA432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W433" i="5"/>
  <c r="X433" i="5"/>
  <c r="Y433" i="5"/>
  <c r="Z433" i="5"/>
  <c r="AA433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W434" i="5"/>
  <c r="X434" i="5"/>
  <c r="Y434" i="5"/>
  <c r="Z434" i="5"/>
  <c r="AA434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W435" i="5"/>
  <c r="X435" i="5"/>
  <c r="Y435" i="5"/>
  <c r="Z435" i="5"/>
  <c r="AA435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W436" i="5"/>
  <c r="X436" i="5"/>
  <c r="Y436" i="5"/>
  <c r="Z436" i="5"/>
  <c r="AA436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W437" i="5"/>
  <c r="X437" i="5"/>
  <c r="Y437" i="5"/>
  <c r="Z437" i="5"/>
  <c r="AA437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W438" i="5"/>
  <c r="X438" i="5"/>
  <c r="Y438" i="5"/>
  <c r="Z438" i="5"/>
  <c r="AA438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W439" i="5"/>
  <c r="X439" i="5"/>
  <c r="Y439" i="5"/>
  <c r="Z439" i="5"/>
  <c r="AA439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W440" i="5"/>
  <c r="X440" i="5"/>
  <c r="Y440" i="5"/>
  <c r="Z440" i="5"/>
  <c r="AA440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W441" i="5"/>
  <c r="X441" i="5"/>
  <c r="Y441" i="5"/>
  <c r="Z441" i="5"/>
  <c r="AA441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W442" i="5"/>
  <c r="X442" i="5"/>
  <c r="Y442" i="5"/>
  <c r="Z442" i="5"/>
  <c r="AA442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W443" i="5"/>
  <c r="X443" i="5"/>
  <c r="Y443" i="5"/>
  <c r="Z443" i="5"/>
  <c r="AA443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W444" i="5"/>
  <c r="X444" i="5"/>
  <c r="Y444" i="5"/>
  <c r="Z444" i="5"/>
  <c r="AA444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W445" i="5"/>
  <c r="X445" i="5"/>
  <c r="Y445" i="5"/>
  <c r="Z445" i="5"/>
  <c r="AA445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W446" i="5"/>
  <c r="X446" i="5"/>
  <c r="Y446" i="5"/>
  <c r="Z446" i="5"/>
  <c r="AA446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W447" i="5"/>
  <c r="X447" i="5"/>
  <c r="Y447" i="5"/>
  <c r="Z447" i="5"/>
  <c r="AA447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W448" i="5"/>
  <c r="X448" i="5"/>
  <c r="Y448" i="5"/>
  <c r="Z448" i="5"/>
  <c r="AA448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W449" i="5"/>
  <c r="X449" i="5"/>
  <c r="Y449" i="5"/>
  <c r="Z449" i="5"/>
  <c r="AA449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W450" i="5"/>
  <c r="X450" i="5"/>
  <c r="Y450" i="5"/>
  <c r="Z450" i="5"/>
  <c r="AA450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W451" i="5"/>
  <c r="X451" i="5"/>
  <c r="Y451" i="5"/>
  <c r="Z451" i="5"/>
  <c r="AA451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W452" i="5"/>
  <c r="X452" i="5"/>
  <c r="Y452" i="5"/>
  <c r="Z452" i="5"/>
  <c r="AA452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W453" i="5"/>
  <c r="X453" i="5"/>
  <c r="Y453" i="5"/>
  <c r="Z453" i="5"/>
  <c r="AA453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W454" i="5"/>
  <c r="X454" i="5"/>
  <c r="Y454" i="5"/>
  <c r="Z454" i="5"/>
  <c r="AA454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W455" i="5"/>
  <c r="X455" i="5"/>
  <c r="Y455" i="5"/>
  <c r="Z455" i="5"/>
  <c r="AA455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W456" i="5"/>
  <c r="X456" i="5"/>
  <c r="Y456" i="5"/>
  <c r="Z456" i="5"/>
  <c r="AA456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W457" i="5"/>
  <c r="X457" i="5"/>
  <c r="Y457" i="5"/>
  <c r="Z457" i="5"/>
  <c r="AA457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W458" i="5"/>
  <c r="X458" i="5"/>
  <c r="Y458" i="5"/>
  <c r="Z458" i="5"/>
  <c r="AA458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W459" i="5"/>
  <c r="X459" i="5"/>
  <c r="Y459" i="5"/>
  <c r="Z459" i="5"/>
  <c r="AA459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W460" i="5"/>
  <c r="X460" i="5"/>
  <c r="Y460" i="5"/>
  <c r="Z460" i="5"/>
  <c r="AA460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W461" i="5"/>
  <c r="X461" i="5"/>
  <c r="Y461" i="5"/>
  <c r="Z461" i="5"/>
  <c r="AA461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W462" i="5"/>
  <c r="X462" i="5"/>
  <c r="Y462" i="5"/>
  <c r="Z462" i="5"/>
  <c r="AA462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W463" i="5"/>
  <c r="X463" i="5"/>
  <c r="Y463" i="5"/>
  <c r="Z463" i="5"/>
  <c r="AA463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W464" i="5"/>
  <c r="X464" i="5"/>
  <c r="Y464" i="5"/>
  <c r="Z464" i="5"/>
  <c r="AA464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W465" i="5"/>
  <c r="X465" i="5"/>
  <c r="Y465" i="5"/>
  <c r="Z465" i="5"/>
  <c r="AA465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W466" i="5"/>
  <c r="X466" i="5"/>
  <c r="Y466" i="5"/>
  <c r="Z466" i="5"/>
  <c r="AA466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W467" i="5"/>
  <c r="X467" i="5"/>
  <c r="Y467" i="5"/>
  <c r="Z467" i="5"/>
  <c r="AA467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W468" i="5"/>
  <c r="X468" i="5"/>
  <c r="Y468" i="5"/>
  <c r="Z468" i="5"/>
  <c r="AA468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W469" i="5"/>
  <c r="X469" i="5"/>
  <c r="Y469" i="5"/>
  <c r="Z469" i="5"/>
  <c r="AA469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W470" i="5"/>
  <c r="X470" i="5"/>
  <c r="Y470" i="5"/>
  <c r="Z470" i="5"/>
  <c r="AA470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W471" i="5"/>
  <c r="X471" i="5"/>
  <c r="Y471" i="5"/>
  <c r="Z471" i="5"/>
  <c r="AA471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W472" i="5"/>
  <c r="X472" i="5"/>
  <c r="Y472" i="5"/>
  <c r="Z472" i="5"/>
  <c r="AA472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W473" i="5"/>
  <c r="X473" i="5"/>
  <c r="Y473" i="5"/>
  <c r="Z473" i="5"/>
  <c r="AA473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W474" i="5"/>
  <c r="X474" i="5"/>
  <c r="Y474" i="5"/>
  <c r="Z474" i="5"/>
  <c r="AA474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W475" i="5"/>
  <c r="X475" i="5"/>
  <c r="Y475" i="5"/>
  <c r="Z475" i="5"/>
  <c r="AA475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W476" i="5"/>
  <c r="X476" i="5"/>
  <c r="Y476" i="5"/>
  <c r="Z476" i="5"/>
  <c r="AA476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W477" i="5"/>
  <c r="X477" i="5"/>
  <c r="Y477" i="5"/>
  <c r="Z477" i="5"/>
  <c r="AA477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W478" i="5"/>
  <c r="X478" i="5"/>
  <c r="Y478" i="5"/>
  <c r="Z478" i="5"/>
  <c r="AA478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W479" i="5"/>
  <c r="X479" i="5"/>
  <c r="Y479" i="5"/>
  <c r="Z479" i="5"/>
  <c r="AA479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W480" i="5"/>
  <c r="X480" i="5"/>
  <c r="Y480" i="5"/>
  <c r="Z480" i="5"/>
  <c r="AA480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W481" i="5"/>
  <c r="X481" i="5"/>
  <c r="Y481" i="5"/>
  <c r="Z481" i="5"/>
  <c r="AA481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W482" i="5"/>
  <c r="X482" i="5"/>
  <c r="Y482" i="5"/>
  <c r="Z482" i="5"/>
  <c r="AA482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W483" i="5"/>
  <c r="X483" i="5"/>
  <c r="Y483" i="5"/>
  <c r="Z483" i="5"/>
  <c r="AA483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W484" i="5"/>
  <c r="X484" i="5"/>
  <c r="Y484" i="5"/>
  <c r="Z484" i="5"/>
  <c r="AA484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W485" i="5"/>
  <c r="X485" i="5"/>
  <c r="Y485" i="5"/>
  <c r="Z485" i="5"/>
  <c r="AA485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W486" i="5"/>
  <c r="X486" i="5"/>
  <c r="Y486" i="5"/>
  <c r="Z486" i="5"/>
  <c r="AA486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W487" i="5"/>
  <c r="X487" i="5"/>
  <c r="Y487" i="5"/>
  <c r="Z487" i="5"/>
  <c r="AA487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W488" i="5"/>
  <c r="X488" i="5"/>
  <c r="Y488" i="5"/>
  <c r="Z488" i="5"/>
  <c r="AA488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W489" i="5"/>
  <c r="X489" i="5"/>
  <c r="Y489" i="5"/>
  <c r="Z489" i="5"/>
  <c r="AA489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W490" i="5"/>
  <c r="X490" i="5"/>
  <c r="Y490" i="5"/>
  <c r="Z490" i="5"/>
  <c r="AA490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W491" i="5"/>
  <c r="X491" i="5"/>
  <c r="Y491" i="5"/>
  <c r="Z491" i="5"/>
  <c r="AA491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W492" i="5"/>
  <c r="X492" i="5"/>
  <c r="Y492" i="5"/>
  <c r="Z492" i="5"/>
  <c r="AA492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W493" i="5"/>
  <c r="X493" i="5"/>
  <c r="Y493" i="5"/>
  <c r="Z493" i="5"/>
  <c r="AA493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W494" i="5"/>
  <c r="X494" i="5"/>
  <c r="Y494" i="5"/>
  <c r="Z494" i="5"/>
  <c r="AA494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W495" i="5"/>
  <c r="X495" i="5"/>
  <c r="Y495" i="5"/>
  <c r="Z495" i="5"/>
  <c r="AA495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W496" i="5"/>
  <c r="X496" i="5"/>
  <c r="Y496" i="5"/>
  <c r="Z496" i="5"/>
  <c r="AA496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W497" i="5"/>
  <c r="X497" i="5"/>
  <c r="Y497" i="5"/>
  <c r="Z497" i="5"/>
  <c r="AA497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W498" i="5"/>
  <c r="X498" i="5"/>
  <c r="Y498" i="5"/>
  <c r="Z498" i="5"/>
  <c r="AA498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W499" i="5"/>
  <c r="X499" i="5"/>
  <c r="Y499" i="5"/>
  <c r="Z499" i="5"/>
  <c r="AA499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W500" i="5"/>
  <c r="X500" i="5"/>
  <c r="Y500" i="5"/>
  <c r="Z500" i="5"/>
  <c r="AA500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W501" i="5"/>
  <c r="X501" i="5"/>
  <c r="Y501" i="5"/>
  <c r="Z501" i="5"/>
  <c r="AA501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W502" i="5"/>
  <c r="X502" i="5"/>
  <c r="Y502" i="5"/>
  <c r="Z502" i="5"/>
  <c r="AA502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W503" i="5"/>
  <c r="X503" i="5"/>
  <c r="Y503" i="5"/>
  <c r="Z503" i="5"/>
  <c r="AA503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W504" i="5"/>
  <c r="X504" i="5"/>
  <c r="Y504" i="5"/>
  <c r="Z504" i="5"/>
  <c r="AA504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W505" i="5"/>
  <c r="X505" i="5"/>
  <c r="Y505" i="5"/>
  <c r="Z505" i="5"/>
  <c r="AA505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W506" i="5"/>
  <c r="X506" i="5"/>
  <c r="Y506" i="5"/>
  <c r="Z506" i="5"/>
  <c r="AA506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W507" i="5"/>
  <c r="X507" i="5"/>
  <c r="Y507" i="5"/>
  <c r="Z507" i="5"/>
  <c r="AA507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W508" i="5"/>
  <c r="X508" i="5"/>
  <c r="Y508" i="5"/>
  <c r="Z508" i="5"/>
  <c r="AA508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W509" i="5"/>
  <c r="X509" i="5"/>
  <c r="Y509" i="5"/>
  <c r="Z509" i="5"/>
  <c r="AA509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W510" i="5"/>
  <c r="X510" i="5"/>
  <c r="Y510" i="5"/>
  <c r="Z510" i="5"/>
  <c r="AA510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W511" i="5"/>
  <c r="X511" i="5"/>
  <c r="Y511" i="5"/>
  <c r="Z511" i="5"/>
  <c r="AA511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W512" i="5"/>
  <c r="X512" i="5"/>
  <c r="Y512" i="5"/>
  <c r="Z512" i="5"/>
  <c r="AA512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W513" i="5"/>
  <c r="X513" i="5"/>
  <c r="Y513" i="5"/>
  <c r="Z513" i="5"/>
  <c r="AA513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W514" i="5"/>
  <c r="X514" i="5"/>
  <c r="Y514" i="5"/>
  <c r="Z514" i="5"/>
  <c r="AA514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W515" i="5"/>
  <c r="X515" i="5"/>
  <c r="Y515" i="5"/>
  <c r="Z515" i="5"/>
  <c r="AA515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W516" i="5"/>
  <c r="X516" i="5"/>
  <c r="Y516" i="5"/>
  <c r="Z516" i="5"/>
  <c r="AA516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W517" i="5"/>
  <c r="X517" i="5"/>
  <c r="Y517" i="5"/>
  <c r="Z517" i="5"/>
  <c r="AA517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W518" i="5"/>
  <c r="X518" i="5"/>
  <c r="Y518" i="5"/>
  <c r="Z518" i="5"/>
  <c r="AA518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W519" i="5"/>
  <c r="X519" i="5"/>
  <c r="Y519" i="5"/>
  <c r="Z519" i="5"/>
  <c r="AA519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W520" i="5"/>
  <c r="X520" i="5"/>
  <c r="Y520" i="5"/>
  <c r="Z520" i="5"/>
  <c r="AA520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W521" i="5"/>
  <c r="X521" i="5"/>
  <c r="Y521" i="5"/>
  <c r="Z521" i="5"/>
  <c r="AA521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W522" i="5"/>
  <c r="X522" i="5"/>
  <c r="Y522" i="5"/>
  <c r="Z522" i="5"/>
  <c r="AA522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W523" i="5"/>
  <c r="X523" i="5"/>
  <c r="Y523" i="5"/>
  <c r="Z523" i="5"/>
  <c r="AA523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W524" i="5"/>
  <c r="X524" i="5"/>
  <c r="Y524" i="5"/>
  <c r="Z524" i="5"/>
  <c r="AA524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W525" i="5"/>
  <c r="X525" i="5"/>
  <c r="Y525" i="5"/>
  <c r="Z525" i="5"/>
  <c r="AA525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W526" i="5"/>
  <c r="X526" i="5"/>
  <c r="Y526" i="5"/>
  <c r="Z526" i="5"/>
  <c r="AA526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W527" i="5"/>
  <c r="X527" i="5"/>
  <c r="Y527" i="5"/>
  <c r="Z527" i="5"/>
  <c r="AA527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W528" i="5"/>
  <c r="X528" i="5"/>
  <c r="Y528" i="5"/>
  <c r="Z528" i="5"/>
  <c r="AA528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W529" i="5"/>
  <c r="X529" i="5"/>
  <c r="Y529" i="5"/>
  <c r="Z529" i="5"/>
  <c r="AA529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W530" i="5"/>
  <c r="X530" i="5"/>
  <c r="Y530" i="5"/>
  <c r="Z530" i="5"/>
  <c r="AA530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W531" i="5"/>
  <c r="X531" i="5"/>
  <c r="Y531" i="5"/>
  <c r="Z531" i="5"/>
  <c r="AA531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W532" i="5"/>
  <c r="X532" i="5"/>
  <c r="Y532" i="5"/>
  <c r="Z532" i="5"/>
  <c r="AA532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W533" i="5"/>
  <c r="X533" i="5"/>
  <c r="Y533" i="5"/>
  <c r="Z533" i="5"/>
  <c r="AA533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W534" i="5"/>
  <c r="X534" i="5"/>
  <c r="Y534" i="5"/>
  <c r="Z534" i="5"/>
  <c r="AA534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W535" i="5"/>
  <c r="X535" i="5"/>
  <c r="Y535" i="5"/>
  <c r="Z535" i="5"/>
  <c r="AA535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W536" i="5"/>
  <c r="X536" i="5"/>
  <c r="Y536" i="5"/>
  <c r="Z536" i="5"/>
  <c r="AA536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W537" i="5"/>
  <c r="X537" i="5"/>
  <c r="Y537" i="5"/>
  <c r="Z537" i="5"/>
  <c r="AA537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W538" i="5"/>
  <c r="X538" i="5"/>
  <c r="Y538" i="5"/>
  <c r="Z538" i="5"/>
  <c r="AA538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W539" i="5"/>
  <c r="X539" i="5"/>
  <c r="Y539" i="5"/>
  <c r="Z539" i="5"/>
  <c r="AA539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W540" i="5"/>
  <c r="X540" i="5"/>
  <c r="Y540" i="5"/>
  <c r="Z540" i="5"/>
  <c r="AA540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W541" i="5"/>
  <c r="X541" i="5"/>
  <c r="Y541" i="5"/>
  <c r="Z541" i="5"/>
  <c r="AA541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W542" i="5"/>
  <c r="X542" i="5"/>
  <c r="Y542" i="5"/>
  <c r="Z542" i="5"/>
  <c r="AA542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W543" i="5"/>
  <c r="X543" i="5"/>
  <c r="Y543" i="5"/>
  <c r="Z543" i="5"/>
  <c r="AA543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W544" i="5"/>
  <c r="X544" i="5"/>
  <c r="Y544" i="5"/>
  <c r="Z544" i="5"/>
  <c r="AA544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W545" i="5"/>
  <c r="X545" i="5"/>
  <c r="Y545" i="5"/>
  <c r="Z545" i="5"/>
  <c r="AA545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W546" i="5"/>
  <c r="X546" i="5"/>
  <c r="Y546" i="5"/>
  <c r="Z546" i="5"/>
  <c r="AA546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W547" i="5"/>
  <c r="X547" i="5"/>
  <c r="Y547" i="5"/>
  <c r="Z547" i="5"/>
  <c r="AA547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W548" i="5"/>
  <c r="X548" i="5"/>
  <c r="Y548" i="5"/>
  <c r="Z548" i="5"/>
  <c r="AA548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W549" i="5"/>
  <c r="X549" i="5"/>
  <c r="Y549" i="5"/>
  <c r="Z549" i="5"/>
  <c r="AA549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W550" i="5"/>
  <c r="X550" i="5"/>
  <c r="Y550" i="5"/>
  <c r="Z550" i="5"/>
  <c r="AA550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W551" i="5"/>
  <c r="X551" i="5"/>
  <c r="Y551" i="5"/>
  <c r="Z551" i="5"/>
  <c r="AA551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W552" i="5"/>
  <c r="X552" i="5"/>
  <c r="Y552" i="5"/>
  <c r="Z552" i="5"/>
  <c r="AA552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W553" i="5"/>
  <c r="X553" i="5"/>
  <c r="Y553" i="5"/>
  <c r="Z553" i="5"/>
  <c r="AA553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W554" i="5"/>
  <c r="X554" i="5"/>
  <c r="Y554" i="5"/>
  <c r="Z554" i="5"/>
  <c r="AA554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W555" i="5"/>
  <c r="X555" i="5"/>
  <c r="Y555" i="5"/>
  <c r="Z555" i="5"/>
  <c r="AA555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W556" i="5"/>
  <c r="X556" i="5"/>
  <c r="Y556" i="5"/>
  <c r="Z556" i="5"/>
  <c r="AA556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W557" i="5"/>
  <c r="X557" i="5"/>
  <c r="Y557" i="5"/>
  <c r="Z557" i="5"/>
  <c r="AA557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W558" i="5"/>
  <c r="X558" i="5"/>
  <c r="Y558" i="5"/>
  <c r="Z558" i="5"/>
  <c r="AA558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W559" i="5"/>
  <c r="X559" i="5"/>
  <c r="Y559" i="5"/>
  <c r="Z559" i="5"/>
  <c r="AA559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W560" i="5"/>
  <c r="X560" i="5"/>
  <c r="Y560" i="5"/>
  <c r="Z560" i="5"/>
  <c r="AA560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W561" i="5"/>
  <c r="X561" i="5"/>
  <c r="Y561" i="5"/>
  <c r="Z561" i="5"/>
  <c r="AA561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W562" i="5"/>
  <c r="X562" i="5"/>
  <c r="Y562" i="5"/>
  <c r="Z562" i="5"/>
  <c r="AA562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W563" i="5"/>
  <c r="X563" i="5"/>
  <c r="Y563" i="5"/>
  <c r="Z563" i="5"/>
  <c r="AA563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W564" i="5"/>
  <c r="X564" i="5"/>
  <c r="Y564" i="5"/>
  <c r="Z564" i="5"/>
  <c r="AA564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W565" i="5"/>
  <c r="X565" i="5"/>
  <c r="Y565" i="5"/>
  <c r="Z565" i="5"/>
  <c r="AA565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W566" i="5"/>
  <c r="X566" i="5"/>
  <c r="Y566" i="5"/>
  <c r="Z566" i="5"/>
  <c r="AA566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W567" i="5"/>
  <c r="X567" i="5"/>
  <c r="Y567" i="5"/>
  <c r="Z567" i="5"/>
  <c r="AA567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W568" i="5"/>
  <c r="X568" i="5"/>
  <c r="Y568" i="5"/>
  <c r="Z568" i="5"/>
  <c r="AA568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W569" i="5"/>
  <c r="X569" i="5"/>
  <c r="Y569" i="5"/>
  <c r="Z569" i="5"/>
  <c r="AA569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W570" i="5"/>
  <c r="X570" i="5"/>
  <c r="Y570" i="5"/>
  <c r="Z570" i="5"/>
  <c r="AA570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W571" i="5"/>
  <c r="X571" i="5"/>
  <c r="Y571" i="5"/>
  <c r="Z571" i="5"/>
  <c r="AA571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W572" i="5"/>
  <c r="X572" i="5"/>
  <c r="Y572" i="5"/>
  <c r="Z572" i="5"/>
  <c r="AA572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W573" i="5"/>
  <c r="X573" i="5"/>
  <c r="Y573" i="5"/>
  <c r="Z573" i="5"/>
  <c r="AA573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W574" i="5"/>
  <c r="X574" i="5"/>
  <c r="Y574" i="5"/>
  <c r="Z574" i="5"/>
  <c r="AA574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W575" i="5"/>
  <c r="X575" i="5"/>
  <c r="Y575" i="5"/>
  <c r="Z575" i="5"/>
  <c r="AA575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W576" i="5"/>
  <c r="X576" i="5"/>
  <c r="Y576" i="5"/>
  <c r="Z576" i="5"/>
  <c r="AA576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W577" i="5"/>
  <c r="X577" i="5"/>
  <c r="Y577" i="5"/>
  <c r="Z577" i="5"/>
  <c r="AA577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W578" i="5"/>
  <c r="X578" i="5"/>
  <c r="Y578" i="5"/>
  <c r="Z578" i="5"/>
  <c r="AA578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W579" i="5"/>
  <c r="X579" i="5"/>
  <c r="Y579" i="5"/>
  <c r="Z579" i="5"/>
  <c r="AA579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W580" i="5"/>
  <c r="X580" i="5"/>
  <c r="Y580" i="5"/>
  <c r="Z580" i="5"/>
  <c r="AA580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W581" i="5"/>
  <c r="X581" i="5"/>
  <c r="Y581" i="5"/>
  <c r="Z581" i="5"/>
  <c r="AA581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W582" i="5"/>
  <c r="X582" i="5"/>
  <c r="Y582" i="5"/>
  <c r="Z582" i="5"/>
  <c r="AA582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W583" i="5"/>
  <c r="X583" i="5"/>
  <c r="Y583" i="5"/>
  <c r="Z583" i="5"/>
  <c r="AA583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W584" i="5"/>
  <c r="X584" i="5"/>
  <c r="Y584" i="5"/>
  <c r="Z584" i="5"/>
  <c r="AA584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W585" i="5"/>
  <c r="X585" i="5"/>
  <c r="Y585" i="5"/>
  <c r="Z585" i="5"/>
  <c r="AA585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W586" i="5"/>
  <c r="X586" i="5"/>
  <c r="Y586" i="5"/>
  <c r="Z586" i="5"/>
  <c r="AA586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W587" i="5"/>
  <c r="X587" i="5"/>
  <c r="Y587" i="5"/>
  <c r="Z587" i="5"/>
  <c r="AA587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W588" i="5"/>
  <c r="X588" i="5"/>
  <c r="Y588" i="5"/>
  <c r="Z588" i="5"/>
  <c r="AA588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W589" i="5"/>
  <c r="X589" i="5"/>
  <c r="Y589" i="5"/>
  <c r="Z589" i="5"/>
  <c r="AA589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W590" i="5"/>
  <c r="X590" i="5"/>
  <c r="Y590" i="5"/>
  <c r="Z590" i="5"/>
  <c r="AA590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W591" i="5"/>
  <c r="X591" i="5"/>
  <c r="Y591" i="5"/>
  <c r="Z591" i="5"/>
  <c r="AA591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W592" i="5"/>
  <c r="X592" i="5"/>
  <c r="Y592" i="5"/>
  <c r="Z592" i="5"/>
  <c r="AA592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W593" i="5"/>
  <c r="X593" i="5"/>
  <c r="Y593" i="5"/>
  <c r="Z593" i="5"/>
  <c r="AA593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W594" i="5"/>
  <c r="X594" i="5"/>
  <c r="Y594" i="5"/>
  <c r="Z594" i="5"/>
  <c r="AA594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W595" i="5"/>
  <c r="X595" i="5"/>
  <c r="Y595" i="5"/>
  <c r="Z595" i="5"/>
  <c r="AA595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W596" i="5"/>
  <c r="X596" i="5"/>
  <c r="Y596" i="5"/>
  <c r="Z596" i="5"/>
  <c r="AA596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W597" i="5"/>
  <c r="X597" i="5"/>
  <c r="Y597" i="5"/>
  <c r="Z597" i="5"/>
  <c r="AA597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W598" i="5"/>
  <c r="X598" i="5"/>
  <c r="Y598" i="5"/>
  <c r="Z598" i="5"/>
  <c r="AA598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W599" i="5"/>
  <c r="X599" i="5"/>
  <c r="Y599" i="5"/>
  <c r="Z599" i="5"/>
  <c r="AA599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W600" i="5"/>
  <c r="X600" i="5"/>
  <c r="Y600" i="5"/>
  <c r="Z600" i="5"/>
  <c r="AA600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W601" i="5"/>
  <c r="X601" i="5"/>
  <c r="Y601" i="5"/>
  <c r="Z601" i="5"/>
  <c r="AA601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W602" i="5"/>
  <c r="X602" i="5"/>
  <c r="Y602" i="5"/>
  <c r="Z602" i="5"/>
  <c r="AA602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W603" i="5"/>
  <c r="X603" i="5"/>
  <c r="Y603" i="5"/>
  <c r="Z603" i="5"/>
  <c r="AA603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W604" i="5"/>
  <c r="X604" i="5"/>
  <c r="Y604" i="5"/>
  <c r="Z604" i="5"/>
  <c r="AA604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W605" i="5"/>
  <c r="X605" i="5"/>
  <c r="Y605" i="5"/>
  <c r="Z605" i="5"/>
  <c r="AA605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W606" i="5"/>
  <c r="X606" i="5"/>
  <c r="Y606" i="5"/>
  <c r="Z606" i="5"/>
  <c r="AA606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W607" i="5"/>
  <c r="X607" i="5"/>
  <c r="Y607" i="5"/>
  <c r="Z607" i="5"/>
  <c r="AA607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W608" i="5"/>
  <c r="X608" i="5"/>
  <c r="Y608" i="5"/>
  <c r="Z608" i="5"/>
  <c r="AA608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W609" i="5"/>
  <c r="X609" i="5"/>
  <c r="Y609" i="5"/>
  <c r="Z609" i="5"/>
  <c r="AA609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W610" i="5"/>
  <c r="X610" i="5"/>
  <c r="Y610" i="5"/>
  <c r="Z610" i="5"/>
  <c r="AA610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W611" i="5"/>
  <c r="X611" i="5"/>
  <c r="Y611" i="5"/>
  <c r="Z611" i="5"/>
  <c r="AA611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W612" i="5"/>
  <c r="X612" i="5"/>
  <c r="Y612" i="5"/>
  <c r="Z612" i="5"/>
  <c r="AA612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W613" i="5"/>
  <c r="X613" i="5"/>
  <c r="Y613" i="5"/>
  <c r="Z613" i="5"/>
  <c r="AA613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W614" i="5"/>
  <c r="X614" i="5"/>
  <c r="Y614" i="5"/>
  <c r="Z614" i="5"/>
  <c r="AA614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W615" i="5"/>
  <c r="X615" i="5"/>
  <c r="Y615" i="5"/>
  <c r="Z615" i="5"/>
  <c r="AA615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W616" i="5"/>
  <c r="X616" i="5"/>
  <c r="Y616" i="5"/>
  <c r="Z616" i="5"/>
  <c r="AA616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W617" i="5"/>
  <c r="X617" i="5"/>
  <c r="Y617" i="5"/>
  <c r="Z617" i="5"/>
  <c r="AA617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W618" i="5"/>
  <c r="X618" i="5"/>
  <c r="Y618" i="5"/>
  <c r="Z618" i="5"/>
  <c r="AA618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W619" i="5"/>
  <c r="X619" i="5"/>
  <c r="Y619" i="5"/>
  <c r="Z619" i="5"/>
  <c r="AA619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W620" i="5"/>
  <c r="X620" i="5"/>
  <c r="Y620" i="5"/>
  <c r="Z620" i="5"/>
  <c r="AA620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W621" i="5"/>
  <c r="X621" i="5"/>
  <c r="Y621" i="5"/>
  <c r="Z621" i="5"/>
  <c r="AA621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W622" i="5"/>
  <c r="X622" i="5"/>
  <c r="Y622" i="5"/>
  <c r="Z622" i="5"/>
  <c r="AA622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W623" i="5"/>
  <c r="X623" i="5"/>
  <c r="Y623" i="5"/>
  <c r="Z623" i="5"/>
  <c r="AA623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W624" i="5"/>
  <c r="X624" i="5"/>
  <c r="Y624" i="5"/>
  <c r="Z624" i="5"/>
  <c r="AA624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W625" i="5"/>
  <c r="X625" i="5"/>
  <c r="Y625" i="5"/>
  <c r="Z625" i="5"/>
  <c r="AA625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W626" i="5"/>
  <c r="X626" i="5"/>
  <c r="Y626" i="5"/>
  <c r="Z626" i="5"/>
  <c r="AA626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W627" i="5"/>
  <c r="X627" i="5"/>
  <c r="Y627" i="5"/>
  <c r="Z627" i="5"/>
  <c r="AA627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W628" i="5"/>
  <c r="X628" i="5"/>
  <c r="Y628" i="5"/>
  <c r="Z628" i="5"/>
  <c r="AA628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W629" i="5"/>
  <c r="X629" i="5"/>
  <c r="Y629" i="5"/>
  <c r="Z629" i="5"/>
  <c r="AA629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W630" i="5"/>
  <c r="X630" i="5"/>
  <c r="Y630" i="5"/>
  <c r="Z630" i="5"/>
  <c r="AA630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W631" i="5"/>
  <c r="X631" i="5"/>
  <c r="Y631" i="5"/>
  <c r="Z631" i="5"/>
  <c r="AA631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W632" i="5"/>
  <c r="X632" i="5"/>
  <c r="Y632" i="5"/>
  <c r="Z632" i="5"/>
  <c r="AA632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W633" i="5"/>
  <c r="X633" i="5"/>
  <c r="Y633" i="5"/>
  <c r="Z633" i="5"/>
  <c r="AA633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W634" i="5"/>
  <c r="X634" i="5"/>
  <c r="Y634" i="5"/>
  <c r="Z634" i="5"/>
  <c r="AA634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W635" i="5"/>
  <c r="X635" i="5"/>
  <c r="Y635" i="5"/>
  <c r="Z635" i="5"/>
  <c r="AA635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W636" i="5"/>
  <c r="X636" i="5"/>
  <c r="Y636" i="5"/>
  <c r="Z636" i="5"/>
  <c r="AA636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W637" i="5"/>
  <c r="X637" i="5"/>
  <c r="Y637" i="5"/>
  <c r="Z637" i="5"/>
  <c r="AA637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W638" i="5"/>
  <c r="X638" i="5"/>
  <c r="Y638" i="5"/>
  <c r="Z638" i="5"/>
  <c r="AA638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W639" i="5"/>
  <c r="X639" i="5"/>
  <c r="Y639" i="5"/>
  <c r="Z639" i="5"/>
  <c r="AA639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W640" i="5"/>
  <c r="X640" i="5"/>
  <c r="Y640" i="5"/>
  <c r="Z640" i="5"/>
  <c r="AA640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W641" i="5"/>
  <c r="X641" i="5"/>
  <c r="Y641" i="5"/>
  <c r="Z641" i="5"/>
  <c r="AA641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W642" i="5"/>
  <c r="X642" i="5"/>
  <c r="Y642" i="5"/>
  <c r="Z642" i="5"/>
  <c r="AA642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W643" i="5"/>
  <c r="X643" i="5"/>
  <c r="Y643" i="5"/>
  <c r="Z643" i="5"/>
  <c r="AA643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W644" i="5"/>
  <c r="X644" i="5"/>
  <c r="Y644" i="5"/>
  <c r="Z644" i="5"/>
  <c r="AA644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W645" i="5"/>
  <c r="X645" i="5"/>
  <c r="Y645" i="5"/>
  <c r="Z645" i="5"/>
  <c r="AA645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W646" i="5"/>
  <c r="X646" i="5"/>
  <c r="Y646" i="5"/>
  <c r="Z646" i="5"/>
  <c r="AA646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W647" i="5"/>
  <c r="X647" i="5"/>
  <c r="Y647" i="5"/>
  <c r="Z647" i="5"/>
  <c r="AA647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W648" i="5"/>
  <c r="X648" i="5"/>
  <c r="Y648" i="5"/>
  <c r="Z648" i="5"/>
  <c r="AA648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W649" i="5"/>
  <c r="X649" i="5"/>
  <c r="Y649" i="5"/>
  <c r="Z649" i="5"/>
  <c r="AA649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W650" i="5"/>
  <c r="X650" i="5"/>
  <c r="Y650" i="5"/>
  <c r="Z650" i="5"/>
  <c r="AA650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W651" i="5"/>
  <c r="X651" i="5"/>
  <c r="Y651" i="5"/>
  <c r="Z651" i="5"/>
  <c r="AA651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W652" i="5"/>
  <c r="X652" i="5"/>
  <c r="Y652" i="5"/>
  <c r="Z652" i="5"/>
  <c r="AA652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W653" i="5"/>
  <c r="X653" i="5"/>
  <c r="Y653" i="5"/>
  <c r="Z653" i="5"/>
  <c r="AA653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W654" i="5"/>
  <c r="X654" i="5"/>
  <c r="Y654" i="5"/>
  <c r="Z654" i="5"/>
  <c r="AA654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W655" i="5"/>
  <c r="X655" i="5"/>
  <c r="Y655" i="5"/>
  <c r="Z655" i="5"/>
  <c r="AA655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W656" i="5"/>
  <c r="X656" i="5"/>
  <c r="Y656" i="5"/>
  <c r="Z656" i="5"/>
  <c r="AA656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W657" i="5"/>
  <c r="X657" i="5"/>
  <c r="Y657" i="5"/>
  <c r="Z657" i="5"/>
  <c r="AA657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W658" i="5"/>
  <c r="X658" i="5"/>
  <c r="Y658" i="5"/>
  <c r="Z658" i="5"/>
  <c r="AA658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W659" i="5"/>
  <c r="X659" i="5"/>
  <c r="Y659" i="5"/>
  <c r="Z659" i="5"/>
  <c r="AA659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W660" i="5"/>
  <c r="X660" i="5"/>
  <c r="Y660" i="5"/>
  <c r="Z660" i="5"/>
  <c r="AA660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W661" i="5"/>
  <c r="X661" i="5"/>
  <c r="Y661" i="5"/>
  <c r="Z661" i="5"/>
  <c r="AA661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W662" i="5"/>
  <c r="X662" i="5"/>
  <c r="Y662" i="5"/>
  <c r="Z662" i="5"/>
  <c r="AA662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W663" i="5"/>
  <c r="X663" i="5"/>
  <c r="Y663" i="5"/>
  <c r="Z663" i="5"/>
  <c r="AA663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W664" i="5"/>
  <c r="X664" i="5"/>
  <c r="Y664" i="5"/>
  <c r="Z664" i="5"/>
  <c r="AA664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W665" i="5"/>
  <c r="X665" i="5"/>
  <c r="Y665" i="5"/>
  <c r="Z665" i="5"/>
  <c r="AA665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W666" i="5"/>
  <c r="X666" i="5"/>
  <c r="Y666" i="5"/>
  <c r="Z666" i="5"/>
  <c r="AA666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W667" i="5"/>
  <c r="X667" i="5"/>
  <c r="Y667" i="5"/>
  <c r="Z667" i="5"/>
  <c r="AA667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W668" i="5"/>
  <c r="X668" i="5"/>
  <c r="Y668" i="5"/>
  <c r="Z668" i="5"/>
  <c r="AA668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W669" i="5"/>
  <c r="X669" i="5"/>
  <c r="Y669" i="5"/>
  <c r="Z669" i="5"/>
  <c r="AA669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W670" i="5"/>
  <c r="X670" i="5"/>
  <c r="Y670" i="5"/>
  <c r="Z670" i="5"/>
  <c r="AA670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W671" i="5"/>
  <c r="X671" i="5"/>
  <c r="Y671" i="5"/>
  <c r="Z671" i="5"/>
  <c r="AA671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W672" i="5"/>
  <c r="X672" i="5"/>
  <c r="Y672" i="5"/>
  <c r="Z672" i="5"/>
  <c r="AA672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W673" i="5"/>
  <c r="X673" i="5"/>
  <c r="Y673" i="5"/>
  <c r="Z673" i="5"/>
  <c r="AA673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W674" i="5"/>
  <c r="X674" i="5"/>
  <c r="Y674" i="5"/>
  <c r="Z674" i="5"/>
  <c r="AA674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W675" i="5"/>
  <c r="X675" i="5"/>
  <c r="Y675" i="5"/>
  <c r="Z675" i="5"/>
  <c r="AA675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W676" i="5"/>
  <c r="X676" i="5"/>
  <c r="Y676" i="5"/>
  <c r="Z676" i="5"/>
  <c r="AA676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W677" i="5"/>
  <c r="X677" i="5"/>
  <c r="Y677" i="5"/>
  <c r="Z677" i="5"/>
  <c r="AA677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W678" i="5"/>
  <c r="X678" i="5"/>
  <c r="Y678" i="5"/>
  <c r="Z678" i="5"/>
  <c r="AA678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W679" i="5"/>
  <c r="X679" i="5"/>
  <c r="Y679" i="5"/>
  <c r="Z679" i="5"/>
  <c r="AA679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W680" i="5"/>
  <c r="X680" i="5"/>
  <c r="Y680" i="5"/>
  <c r="Z680" i="5"/>
  <c r="AA680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W681" i="5"/>
  <c r="X681" i="5"/>
  <c r="Y681" i="5"/>
  <c r="Z681" i="5"/>
  <c r="AA681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W682" i="5"/>
  <c r="X682" i="5"/>
  <c r="Y682" i="5"/>
  <c r="Z682" i="5"/>
  <c r="AA682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W683" i="5"/>
  <c r="X683" i="5"/>
  <c r="Y683" i="5"/>
  <c r="Z683" i="5"/>
  <c r="AA683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W684" i="5"/>
  <c r="X684" i="5"/>
  <c r="Y684" i="5"/>
  <c r="Z684" i="5"/>
  <c r="AA684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W685" i="5"/>
  <c r="X685" i="5"/>
  <c r="Y685" i="5"/>
  <c r="Z685" i="5"/>
  <c r="AA685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W686" i="5"/>
  <c r="X686" i="5"/>
  <c r="Y686" i="5"/>
  <c r="Z686" i="5"/>
  <c r="AA686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W687" i="5"/>
  <c r="X687" i="5"/>
  <c r="Y687" i="5"/>
  <c r="Z687" i="5"/>
  <c r="AA687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W688" i="5"/>
  <c r="X688" i="5"/>
  <c r="Y688" i="5"/>
  <c r="Z688" i="5"/>
  <c r="AA688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W689" i="5"/>
  <c r="X689" i="5"/>
  <c r="Y689" i="5"/>
  <c r="Z689" i="5"/>
  <c r="AA689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W690" i="5"/>
  <c r="X690" i="5"/>
  <c r="Y690" i="5"/>
  <c r="Z690" i="5"/>
  <c r="AA690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W691" i="5"/>
  <c r="X691" i="5"/>
  <c r="Y691" i="5"/>
  <c r="Z691" i="5"/>
  <c r="AA691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W692" i="5"/>
  <c r="X692" i="5"/>
  <c r="Y692" i="5"/>
  <c r="Z692" i="5"/>
  <c r="AA692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W693" i="5"/>
  <c r="X693" i="5"/>
  <c r="Y693" i="5"/>
  <c r="Z693" i="5"/>
  <c r="AA693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W694" i="5"/>
  <c r="X694" i="5"/>
  <c r="Y694" i="5"/>
  <c r="Z694" i="5"/>
  <c r="AA694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W695" i="5"/>
  <c r="X695" i="5"/>
  <c r="Y695" i="5"/>
  <c r="Z695" i="5"/>
  <c r="AA695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W696" i="5"/>
  <c r="X696" i="5"/>
  <c r="Y696" i="5"/>
  <c r="Z696" i="5"/>
  <c r="AA696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W697" i="5"/>
  <c r="X697" i="5"/>
  <c r="Y697" i="5"/>
  <c r="Z697" i="5"/>
  <c r="AA697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W698" i="5"/>
  <c r="X698" i="5"/>
  <c r="Y698" i="5"/>
  <c r="Z698" i="5"/>
  <c r="AA698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W699" i="5"/>
  <c r="X699" i="5"/>
  <c r="Y699" i="5"/>
  <c r="Z699" i="5"/>
  <c r="AA699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W700" i="5"/>
  <c r="X700" i="5"/>
  <c r="Y700" i="5"/>
  <c r="Z700" i="5"/>
  <c r="AA700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W701" i="5"/>
  <c r="X701" i="5"/>
  <c r="Y701" i="5"/>
  <c r="Z701" i="5"/>
  <c r="AA701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W702" i="5"/>
  <c r="X702" i="5"/>
  <c r="Y702" i="5"/>
  <c r="Z702" i="5"/>
  <c r="AA702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W703" i="5"/>
  <c r="X703" i="5"/>
  <c r="Y703" i="5"/>
  <c r="Z703" i="5"/>
  <c r="AA703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W704" i="5"/>
  <c r="X704" i="5"/>
  <c r="Y704" i="5"/>
  <c r="Z704" i="5"/>
  <c r="AA704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W705" i="5"/>
  <c r="X705" i="5"/>
  <c r="Y705" i="5"/>
  <c r="Z705" i="5"/>
  <c r="AA705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W706" i="5"/>
  <c r="X706" i="5"/>
  <c r="Y706" i="5"/>
  <c r="Z706" i="5"/>
  <c r="AA706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W707" i="5"/>
  <c r="X707" i="5"/>
  <c r="Y707" i="5"/>
  <c r="Z707" i="5"/>
  <c r="AA707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W708" i="5"/>
  <c r="X708" i="5"/>
  <c r="Y708" i="5"/>
  <c r="Z708" i="5"/>
  <c r="AA708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W709" i="5"/>
  <c r="X709" i="5"/>
  <c r="Y709" i="5"/>
  <c r="Z709" i="5"/>
  <c r="AA709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W710" i="5"/>
  <c r="X710" i="5"/>
  <c r="Y710" i="5"/>
  <c r="Z710" i="5"/>
  <c r="AA710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W711" i="5"/>
  <c r="X711" i="5"/>
  <c r="Y711" i="5"/>
  <c r="Z711" i="5"/>
  <c r="AA711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W712" i="5"/>
  <c r="X712" i="5"/>
  <c r="Y712" i="5"/>
  <c r="Z712" i="5"/>
  <c r="AA712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W713" i="5"/>
  <c r="X713" i="5"/>
  <c r="Y713" i="5"/>
  <c r="Z713" i="5"/>
  <c r="AA713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W714" i="5"/>
  <c r="X714" i="5"/>
  <c r="Y714" i="5"/>
  <c r="Z714" i="5"/>
  <c r="AA714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W715" i="5"/>
  <c r="X715" i="5"/>
  <c r="Y715" i="5"/>
  <c r="Z715" i="5"/>
  <c r="AA715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W716" i="5"/>
  <c r="X716" i="5"/>
  <c r="Y716" i="5"/>
  <c r="Z716" i="5"/>
  <c r="AA716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W717" i="5"/>
  <c r="X717" i="5"/>
  <c r="Y717" i="5"/>
  <c r="Z717" i="5"/>
  <c r="AA717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W718" i="5"/>
  <c r="X718" i="5"/>
  <c r="Y718" i="5"/>
  <c r="Z718" i="5"/>
  <c r="AA718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W719" i="5"/>
  <c r="X719" i="5"/>
  <c r="Y719" i="5"/>
  <c r="Z719" i="5"/>
  <c r="AA719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W720" i="5"/>
  <c r="X720" i="5"/>
  <c r="Y720" i="5"/>
  <c r="Z720" i="5"/>
  <c r="AA720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W721" i="5"/>
  <c r="X721" i="5"/>
  <c r="Y721" i="5"/>
  <c r="Z721" i="5"/>
  <c r="AA721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W722" i="5"/>
  <c r="X722" i="5"/>
  <c r="Y722" i="5"/>
  <c r="Z722" i="5"/>
  <c r="AA722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W723" i="5"/>
  <c r="X723" i="5"/>
  <c r="Y723" i="5"/>
  <c r="Z723" i="5"/>
  <c r="AA723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W724" i="5"/>
  <c r="X724" i="5"/>
  <c r="Y724" i="5"/>
  <c r="Z724" i="5"/>
  <c r="AA724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W725" i="5"/>
  <c r="X725" i="5"/>
  <c r="Y725" i="5"/>
  <c r="Z725" i="5"/>
  <c r="AA725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W726" i="5"/>
  <c r="X726" i="5"/>
  <c r="Y726" i="5"/>
  <c r="Z726" i="5"/>
  <c r="AA726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W727" i="5"/>
  <c r="X727" i="5"/>
  <c r="Y727" i="5"/>
  <c r="Z727" i="5"/>
  <c r="AA727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W728" i="5"/>
  <c r="X728" i="5"/>
  <c r="Y728" i="5"/>
  <c r="Z728" i="5"/>
  <c r="AA728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W729" i="5"/>
  <c r="X729" i="5"/>
  <c r="Y729" i="5"/>
  <c r="Z729" i="5"/>
  <c r="AA729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W730" i="5"/>
  <c r="X730" i="5"/>
  <c r="Y730" i="5"/>
  <c r="Z730" i="5"/>
  <c r="AA730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W731" i="5"/>
  <c r="X731" i="5"/>
  <c r="Y731" i="5"/>
  <c r="Z731" i="5"/>
  <c r="AA731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W732" i="5"/>
  <c r="X732" i="5"/>
  <c r="Y732" i="5"/>
  <c r="Z732" i="5"/>
  <c r="AA732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W733" i="5"/>
  <c r="X733" i="5"/>
  <c r="Y733" i="5"/>
  <c r="Z733" i="5"/>
  <c r="AA733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W734" i="5"/>
  <c r="X734" i="5"/>
  <c r="Y734" i="5"/>
  <c r="Z734" i="5"/>
  <c r="AA734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W735" i="5"/>
  <c r="X735" i="5"/>
  <c r="Y735" i="5"/>
  <c r="Z735" i="5"/>
  <c r="AA735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W736" i="5"/>
  <c r="X736" i="5"/>
  <c r="Y736" i="5"/>
  <c r="Z736" i="5"/>
  <c r="AA736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W737" i="5"/>
  <c r="X737" i="5"/>
  <c r="Y737" i="5"/>
  <c r="Z737" i="5"/>
  <c r="AA737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W738" i="5"/>
  <c r="X738" i="5"/>
  <c r="Y738" i="5"/>
  <c r="Z738" i="5"/>
  <c r="AA738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W739" i="5"/>
  <c r="X739" i="5"/>
  <c r="Y739" i="5"/>
  <c r="Z739" i="5"/>
  <c r="AA739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W740" i="5"/>
  <c r="X740" i="5"/>
  <c r="Y740" i="5"/>
  <c r="Z740" i="5"/>
  <c r="AA740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W741" i="5"/>
  <c r="X741" i="5"/>
  <c r="Y741" i="5"/>
  <c r="Z741" i="5"/>
  <c r="AA741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W742" i="5"/>
  <c r="X742" i="5"/>
  <c r="Y742" i="5"/>
  <c r="Z742" i="5"/>
  <c r="AA742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W743" i="5"/>
  <c r="X743" i="5"/>
  <c r="Y743" i="5"/>
  <c r="Z743" i="5"/>
  <c r="AA743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W744" i="5"/>
  <c r="X744" i="5"/>
  <c r="Y744" i="5"/>
  <c r="Z744" i="5"/>
  <c r="AA744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W745" i="5"/>
  <c r="X745" i="5"/>
  <c r="Y745" i="5"/>
  <c r="Z745" i="5"/>
  <c r="AA745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W746" i="5"/>
  <c r="X746" i="5"/>
  <c r="Y746" i="5"/>
  <c r="Z746" i="5"/>
  <c r="AA746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W747" i="5"/>
  <c r="X747" i="5"/>
  <c r="Y747" i="5"/>
  <c r="Z747" i="5"/>
  <c r="AA747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W748" i="5"/>
  <c r="X748" i="5"/>
  <c r="Y748" i="5"/>
  <c r="Z748" i="5"/>
  <c r="AA748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W749" i="5"/>
  <c r="X749" i="5"/>
  <c r="Y749" i="5"/>
  <c r="Z749" i="5"/>
  <c r="AA749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W750" i="5"/>
  <c r="X750" i="5"/>
  <c r="Y750" i="5"/>
  <c r="Z750" i="5"/>
  <c r="AA750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W751" i="5"/>
  <c r="X751" i="5"/>
  <c r="Y751" i="5"/>
  <c r="Z751" i="5"/>
  <c r="AA751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W752" i="5"/>
  <c r="X752" i="5"/>
  <c r="Y752" i="5"/>
  <c r="Z752" i="5"/>
  <c r="AA752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W753" i="5"/>
  <c r="X753" i="5"/>
  <c r="Y753" i="5"/>
  <c r="Z753" i="5"/>
  <c r="AA753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W754" i="5"/>
  <c r="X754" i="5"/>
  <c r="Y754" i="5"/>
  <c r="Z754" i="5"/>
  <c r="AA754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W755" i="5"/>
  <c r="X755" i="5"/>
  <c r="Y755" i="5"/>
  <c r="Z755" i="5"/>
  <c r="AA755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W756" i="5"/>
  <c r="X756" i="5"/>
  <c r="Y756" i="5"/>
  <c r="Z756" i="5"/>
  <c r="AA756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W757" i="5"/>
  <c r="X757" i="5"/>
  <c r="Y757" i="5"/>
  <c r="Z757" i="5"/>
  <c r="AA757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W758" i="5"/>
  <c r="X758" i="5"/>
  <c r="Y758" i="5"/>
  <c r="Z758" i="5"/>
  <c r="AA758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W759" i="5"/>
  <c r="X759" i="5"/>
  <c r="Y759" i="5"/>
  <c r="Z759" i="5"/>
  <c r="AA759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W760" i="5"/>
  <c r="X760" i="5"/>
  <c r="Y760" i="5"/>
  <c r="Z760" i="5"/>
  <c r="AA760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W761" i="5"/>
  <c r="X761" i="5"/>
  <c r="Y761" i="5"/>
  <c r="Z761" i="5"/>
  <c r="AA761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W762" i="5"/>
  <c r="X762" i="5"/>
  <c r="Y762" i="5"/>
  <c r="Z762" i="5"/>
  <c r="AA762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W763" i="5"/>
  <c r="X763" i="5"/>
  <c r="Y763" i="5"/>
  <c r="Z763" i="5"/>
  <c r="AA763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W764" i="5"/>
  <c r="X764" i="5"/>
  <c r="Y764" i="5"/>
  <c r="Z764" i="5"/>
  <c r="AA764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W765" i="5"/>
  <c r="X765" i="5"/>
  <c r="Y765" i="5"/>
  <c r="Z765" i="5"/>
  <c r="AA765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W766" i="5"/>
  <c r="X766" i="5"/>
  <c r="Y766" i="5"/>
  <c r="Z766" i="5"/>
  <c r="AA766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W767" i="5"/>
  <c r="X767" i="5"/>
  <c r="Y767" i="5"/>
  <c r="Z767" i="5"/>
  <c r="AA767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W768" i="5"/>
  <c r="X768" i="5"/>
  <c r="Y768" i="5"/>
  <c r="Z768" i="5"/>
  <c r="AA768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W769" i="5"/>
  <c r="X769" i="5"/>
  <c r="Y769" i="5"/>
  <c r="Z769" i="5"/>
  <c r="AA769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W770" i="5"/>
  <c r="X770" i="5"/>
  <c r="Y770" i="5"/>
  <c r="Z770" i="5"/>
  <c r="AA770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W771" i="5"/>
  <c r="X771" i="5"/>
  <c r="Y771" i="5"/>
  <c r="Z771" i="5"/>
  <c r="AA771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W772" i="5"/>
  <c r="X772" i="5"/>
  <c r="Y772" i="5"/>
  <c r="Z772" i="5"/>
  <c r="AA772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W773" i="5"/>
  <c r="X773" i="5"/>
  <c r="Y773" i="5"/>
  <c r="Z773" i="5"/>
  <c r="AA773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W774" i="5"/>
  <c r="X774" i="5"/>
  <c r="Y774" i="5"/>
  <c r="Z774" i="5"/>
  <c r="AA774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W775" i="5"/>
  <c r="X775" i="5"/>
  <c r="Y775" i="5"/>
  <c r="Z775" i="5"/>
  <c r="AA775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W776" i="5"/>
  <c r="X776" i="5"/>
  <c r="Y776" i="5"/>
  <c r="Z776" i="5"/>
  <c r="AA776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W777" i="5"/>
  <c r="X777" i="5"/>
  <c r="Y777" i="5"/>
  <c r="Z777" i="5"/>
  <c r="AA777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W778" i="5"/>
  <c r="X778" i="5"/>
  <c r="Y778" i="5"/>
  <c r="Z778" i="5"/>
  <c r="AA778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W779" i="5"/>
  <c r="X779" i="5"/>
  <c r="Y779" i="5"/>
  <c r="Z779" i="5"/>
  <c r="AA779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W780" i="5"/>
  <c r="X780" i="5"/>
  <c r="Y780" i="5"/>
  <c r="Z780" i="5"/>
  <c r="AA780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W781" i="5"/>
  <c r="X781" i="5"/>
  <c r="Y781" i="5"/>
  <c r="Z781" i="5"/>
  <c r="AA781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W782" i="5"/>
  <c r="X782" i="5"/>
  <c r="Y782" i="5"/>
  <c r="Z782" i="5"/>
  <c r="AA782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W783" i="5"/>
  <c r="X783" i="5"/>
  <c r="Y783" i="5"/>
  <c r="Z783" i="5"/>
  <c r="AA783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W784" i="5"/>
  <c r="X784" i="5"/>
  <c r="Y784" i="5"/>
  <c r="Z784" i="5"/>
  <c r="AA784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W785" i="5"/>
  <c r="X785" i="5"/>
  <c r="Y785" i="5"/>
  <c r="Z785" i="5"/>
  <c r="AA785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W786" i="5"/>
  <c r="X786" i="5"/>
  <c r="Y786" i="5"/>
  <c r="Z786" i="5"/>
  <c r="AA786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W787" i="5"/>
  <c r="X787" i="5"/>
  <c r="Y787" i="5"/>
  <c r="Z787" i="5"/>
  <c r="AA787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W788" i="5"/>
  <c r="X788" i="5"/>
  <c r="Y788" i="5"/>
  <c r="Z788" i="5"/>
  <c r="AA788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W789" i="5"/>
  <c r="X789" i="5"/>
  <c r="Y789" i="5"/>
  <c r="Z789" i="5"/>
  <c r="AA789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W790" i="5"/>
  <c r="X790" i="5"/>
  <c r="Y790" i="5"/>
  <c r="Z790" i="5"/>
  <c r="AA790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W791" i="5"/>
  <c r="X791" i="5"/>
  <c r="Y791" i="5"/>
  <c r="Z791" i="5"/>
  <c r="AA791" i="5"/>
  <c r="B4" i="5"/>
  <c r="G2" i="5"/>
  <c r="B7" i="5"/>
  <c r="L2" i="5"/>
  <c r="G3" i="5"/>
  <c r="U406" i="5"/>
  <c r="F2" i="5"/>
  <c r="H406" i="5"/>
  <c r="B13" i="5"/>
  <c r="W406" i="5"/>
  <c r="M406" i="5"/>
  <c r="Y406" i="5"/>
  <c r="AA406" i="5"/>
  <c r="X406" i="5"/>
  <c r="Z406" i="5"/>
  <c r="S406" i="5"/>
  <c r="T406" i="5"/>
  <c r="R406" i="5"/>
  <c r="O406" i="5"/>
  <c r="P406" i="5"/>
  <c r="Q406" i="5"/>
  <c r="N406" i="5"/>
  <c r="K2" i="5"/>
  <c r="I3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U405" i="5"/>
  <c r="H405" i="5"/>
  <c r="W405" i="5"/>
  <c r="M405" i="5"/>
  <c r="Y405" i="5"/>
  <c r="AA405" i="5"/>
  <c r="X405" i="5"/>
  <c r="Z405" i="5"/>
  <c r="S405" i="5"/>
  <c r="T405" i="5"/>
  <c r="R405" i="5"/>
  <c r="O405" i="5"/>
  <c r="P405" i="5"/>
  <c r="Q405" i="5"/>
  <c r="N405" i="5"/>
  <c r="U404" i="5"/>
  <c r="H404" i="5"/>
  <c r="W404" i="5"/>
  <c r="M404" i="5"/>
  <c r="Y404" i="5"/>
  <c r="AA404" i="5"/>
  <c r="X404" i="5"/>
  <c r="Z404" i="5"/>
  <c r="S404" i="5"/>
  <c r="T404" i="5"/>
  <c r="R404" i="5"/>
  <c r="O404" i="5"/>
  <c r="P404" i="5"/>
  <c r="Q404" i="5"/>
  <c r="N404" i="5"/>
  <c r="U403" i="5"/>
  <c r="H403" i="5"/>
  <c r="W403" i="5"/>
  <c r="M403" i="5"/>
  <c r="Y403" i="5"/>
  <c r="AA403" i="5"/>
  <c r="X403" i="5"/>
  <c r="Z403" i="5"/>
  <c r="S403" i="5"/>
  <c r="T403" i="5"/>
  <c r="R403" i="5"/>
  <c r="O403" i="5"/>
  <c r="P403" i="5"/>
  <c r="Q403" i="5"/>
  <c r="N403" i="5"/>
  <c r="U402" i="5"/>
  <c r="H402" i="5"/>
  <c r="W402" i="5"/>
  <c r="M402" i="5"/>
  <c r="Y402" i="5"/>
  <c r="AA402" i="5"/>
  <c r="X402" i="5"/>
  <c r="Z402" i="5"/>
  <c r="S402" i="5"/>
  <c r="T402" i="5"/>
  <c r="R402" i="5"/>
  <c r="O402" i="5"/>
  <c r="P402" i="5"/>
  <c r="Q402" i="5"/>
  <c r="N402" i="5"/>
  <c r="U401" i="5"/>
  <c r="H401" i="5"/>
  <c r="W401" i="5"/>
  <c r="M401" i="5"/>
  <c r="Y401" i="5"/>
  <c r="AA401" i="5"/>
  <c r="X401" i="5"/>
  <c r="Z401" i="5"/>
  <c r="S401" i="5"/>
  <c r="T401" i="5"/>
  <c r="R401" i="5"/>
  <c r="O401" i="5"/>
  <c r="P401" i="5"/>
  <c r="Q401" i="5"/>
  <c r="N401" i="5"/>
  <c r="U400" i="5"/>
  <c r="H400" i="5"/>
  <c r="W400" i="5"/>
  <c r="M400" i="5"/>
  <c r="Y400" i="5"/>
  <c r="AA400" i="5"/>
  <c r="X400" i="5"/>
  <c r="Z400" i="5"/>
  <c r="S400" i="5"/>
  <c r="T400" i="5"/>
  <c r="R400" i="5"/>
  <c r="O400" i="5"/>
  <c r="P400" i="5"/>
  <c r="Q400" i="5"/>
  <c r="N400" i="5"/>
  <c r="U399" i="5"/>
  <c r="H399" i="5"/>
  <c r="W399" i="5"/>
  <c r="M399" i="5"/>
  <c r="Y399" i="5"/>
  <c r="AA399" i="5"/>
  <c r="X399" i="5"/>
  <c r="Z399" i="5"/>
  <c r="S399" i="5"/>
  <c r="T399" i="5"/>
  <c r="R399" i="5"/>
  <c r="O399" i="5"/>
  <c r="P399" i="5"/>
  <c r="Q399" i="5"/>
  <c r="N399" i="5"/>
  <c r="U398" i="5"/>
  <c r="H398" i="5"/>
  <c r="W398" i="5"/>
  <c r="M398" i="5"/>
  <c r="Y398" i="5"/>
  <c r="AA398" i="5"/>
  <c r="X398" i="5"/>
  <c r="Z398" i="5"/>
  <c r="S398" i="5"/>
  <c r="T398" i="5"/>
  <c r="R398" i="5"/>
  <c r="O398" i="5"/>
  <c r="P398" i="5"/>
  <c r="Q398" i="5"/>
  <c r="N398" i="5"/>
  <c r="U397" i="5"/>
  <c r="H397" i="5"/>
  <c r="W397" i="5"/>
  <c r="M397" i="5"/>
  <c r="Y397" i="5"/>
  <c r="AA397" i="5"/>
  <c r="X397" i="5"/>
  <c r="Z397" i="5"/>
  <c r="S397" i="5"/>
  <c r="T397" i="5"/>
  <c r="R397" i="5"/>
  <c r="O397" i="5"/>
  <c r="P397" i="5"/>
  <c r="Q397" i="5"/>
  <c r="N397" i="5"/>
  <c r="U396" i="5"/>
  <c r="H396" i="5"/>
  <c r="W396" i="5"/>
  <c r="M396" i="5"/>
  <c r="Y396" i="5"/>
  <c r="AA396" i="5"/>
  <c r="X396" i="5"/>
  <c r="Z396" i="5"/>
  <c r="S396" i="5"/>
  <c r="T396" i="5"/>
  <c r="R396" i="5"/>
  <c r="O396" i="5"/>
  <c r="P396" i="5"/>
  <c r="Q396" i="5"/>
  <c r="N396" i="5"/>
  <c r="U395" i="5"/>
  <c r="H395" i="5"/>
  <c r="W395" i="5"/>
  <c r="M395" i="5"/>
  <c r="Y395" i="5"/>
  <c r="AA395" i="5"/>
  <c r="X395" i="5"/>
  <c r="Z395" i="5"/>
  <c r="S395" i="5"/>
  <c r="T395" i="5"/>
  <c r="R395" i="5"/>
  <c r="O395" i="5"/>
  <c r="P395" i="5"/>
  <c r="Q395" i="5"/>
  <c r="N395" i="5"/>
  <c r="U394" i="5"/>
  <c r="H394" i="5"/>
  <c r="W394" i="5"/>
  <c r="M394" i="5"/>
  <c r="Y394" i="5"/>
  <c r="AA394" i="5"/>
  <c r="X394" i="5"/>
  <c r="Z394" i="5"/>
  <c r="S394" i="5"/>
  <c r="T394" i="5"/>
  <c r="R394" i="5"/>
  <c r="O394" i="5"/>
  <c r="P394" i="5"/>
  <c r="Q394" i="5"/>
  <c r="N394" i="5"/>
  <c r="U393" i="5"/>
  <c r="H393" i="5"/>
  <c r="W393" i="5"/>
  <c r="M393" i="5"/>
  <c r="Y393" i="5"/>
  <c r="AA393" i="5"/>
  <c r="X393" i="5"/>
  <c r="Z393" i="5"/>
  <c r="S393" i="5"/>
  <c r="T393" i="5"/>
  <c r="R393" i="5"/>
  <c r="O393" i="5"/>
  <c r="P393" i="5"/>
  <c r="Q393" i="5"/>
  <c r="N393" i="5"/>
  <c r="U392" i="5"/>
  <c r="H392" i="5"/>
  <c r="W392" i="5"/>
  <c r="M392" i="5"/>
  <c r="Y392" i="5"/>
  <c r="AA392" i="5"/>
  <c r="X392" i="5"/>
  <c r="Z392" i="5"/>
  <c r="S392" i="5"/>
  <c r="T392" i="5"/>
  <c r="R392" i="5"/>
  <c r="O392" i="5"/>
  <c r="P392" i="5"/>
  <c r="Q392" i="5"/>
  <c r="N392" i="5"/>
  <c r="U391" i="5"/>
  <c r="H391" i="5"/>
  <c r="W391" i="5"/>
  <c r="M391" i="5"/>
  <c r="Y391" i="5"/>
  <c r="AA391" i="5"/>
  <c r="X391" i="5"/>
  <c r="Z391" i="5"/>
  <c r="S391" i="5"/>
  <c r="T391" i="5"/>
  <c r="R391" i="5"/>
  <c r="O391" i="5"/>
  <c r="P391" i="5"/>
  <c r="Q391" i="5"/>
  <c r="N391" i="5"/>
  <c r="U390" i="5"/>
  <c r="H390" i="5"/>
  <c r="W390" i="5"/>
  <c r="M390" i="5"/>
  <c r="Y390" i="5"/>
  <c r="AA390" i="5"/>
  <c r="X390" i="5"/>
  <c r="Z390" i="5"/>
  <c r="S390" i="5"/>
  <c r="T390" i="5"/>
  <c r="R390" i="5"/>
  <c r="O390" i="5"/>
  <c r="P390" i="5"/>
  <c r="Q390" i="5"/>
  <c r="N390" i="5"/>
  <c r="U389" i="5"/>
  <c r="H389" i="5"/>
  <c r="W389" i="5"/>
  <c r="M389" i="5"/>
  <c r="Y389" i="5"/>
  <c r="AA389" i="5"/>
  <c r="X389" i="5"/>
  <c r="Z389" i="5"/>
  <c r="S389" i="5"/>
  <c r="T389" i="5"/>
  <c r="R389" i="5"/>
  <c r="O389" i="5"/>
  <c r="P389" i="5"/>
  <c r="Q389" i="5"/>
  <c r="N389" i="5"/>
  <c r="U388" i="5"/>
  <c r="H388" i="5"/>
  <c r="W388" i="5"/>
  <c r="M388" i="5"/>
  <c r="Y388" i="5"/>
  <c r="AA388" i="5"/>
  <c r="X388" i="5"/>
  <c r="Z388" i="5"/>
  <c r="S388" i="5"/>
  <c r="T388" i="5"/>
  <c r="R388" i="5"/>
  <c r="O388" i="5"/>
  <c r="P388" i="5"/>
  <c r="Q388" i="5"/>
  <c r="N388" i="5"/>
  <c r="U387" i="5"/>
  <c r="H387" i="5"/>
  <c r="W387" i="5"/>
  <c r="M387" i="5"/>
  <c r="Y387" i="5"/>
  <c r="AA387" i="5"/>
  <c r="X387" i="5"/>
  <c r="Z387" i="5"/>
  <c r="S387" i="5"/>
  <c r="T387" i="5"/>
  <c r="R387" i="5"/>
  <c r="O387" i="5"/>
  <c r="P387" i="5"/>
  <c r="Q387" i="5"/>
  <c r="N387" i="5"/>
  <c r="U386" i="5"/>
  <c r="H386" i="5"/>
  <c r="W386" i="5"/>
  <c r="M386" i="5"/>
  <c r="Y386" i="5"/>
  <c r="AA386" i="5"/>
  <c r="X386" i="5"/>
  <c r="Z386" i="5"/>
  <c r="S386" i="5"/>
  <c r="T386" i="5"/>
  <c r="R386" i="5"/>
  <c r="O386" i="5"/>
  <c r="P386" i="5"/>
  <c r="Q386" i="5"/>
  <c r="N386" i="5"/>
  <c r="U385" i="5"/>
  <c r="H385" i="5"/>
  <c r="W385" i="5"/>
  <c r="M385" i="5"/>
  <c r="Y385" i="5"/>
  <c r="AA385" i="5"/>
  <c r="X385" i="5"/>
  <c r="Z385" i="5"/>
  <c r="S385" i="5"/>
  <c r="T385" i="5"/>
  <c r="R385" i="5"/>
  <c r="O385" i="5"/>
  <c r="P385" i="5"/>
  <c r="Q385" i="5"/>
  <c r="N385" i="5"/>
  <c r="U384" i="5"/>
  <c r="H384" i="5"/>
  <c r="W384" i="5"/>
  <c r="M384" i="5"/>
  <c r="Y384" i="5"/>
  <c r="AA384" i="5"/>
  <c r="X384" i="5"/>
  <c r="Z384" i="5"/>
  <c r="S384" i="5"/>
  <c r="T384" i="5"/>
  <c r="R384" i="5"/>
  <c r="O384" i="5"/>
  <c r="P384" i="5"/>
  <c r="Q384" i="5"/>
  <c r="N384" i="5"/>
  <c r="U383" i="5"/>
  <c r="H383" i="5"/>
  <c r="W383" i="5"/>
  <c r="M383" i="5"/>
  <c r="Y383" i="5"/>
  <c r="AA383" i="5"/>
  <c r="X383" i="5"/>
  <c r="Z383" i="5"/>
  <c r="S383" i="5"/>
  <c r="T383" i="5"/>
  <c r="R383" i="5"/>
  <c r="O383" i="5"/>
  <c r="P383" i="5"/>
  <c r="Q383" i="5"/>
  <c r="N383" i="5"/>
  <c r="U382" i="5"/>
  <c r="H382" i="5"/>
  <c r="W382" i="5"/>
  <c r="M382" i="5"/>
  <c r="Y382" i="5"/>
  <c r="AA382" i="5"/>
  <c r="X382" i="5"/>
  <c r="Z382" i="5"/>
  <c r="S382" i="5"/>
  <c r="T382" i="5"/>
  <c r="R382" i="5"/>
  <c r="O382" i="5"/>
  <c r="P382" i="5"/>
  <c r="Q382" i="5"/>
  <c r="N382" i="5"/>
  <c r="U381" i="5"/>
  <c r="H381" i="5"/>
  <c r="W381" i="5"/>
  <c r="M381" i="5"/>
  <c r="Y381" i="5"/>
  <c r="AA381" i="5"/>
  <c r="X381" i="5"/>
  <c r="Z381" i="5"/>
  <c r="S381" i="5"/>
  <c r="T381" i="5"/>
  <c r="R381" i="5"/>
  <c r="O381" i="5"/>
  <c r="P381" i="5"/>
  <c r="Q381" i="5"/>
  <c r="N381" i="5"/>
  <c r="U380" i="5"/>
  <c r="H380" i="5"/>
  <c r="W380" i="5"/>
  <c r="M380" i="5"/>
  <c r="Y380" i="5"/>
  <c r="AA380" i="5"/>
  <c r="X380" i="5"/>
  <c r="Z380" i="5"/>
  <c r="S380" i="5"/>
  <c r="T380" i="5"/>
  <c r="R380" i="5"/>
  <c r="O380" i="5"/>
  <c r="P380" i="5"/>
  <c r="Q380" i="5"/>
  <c r="N380" i="5"/>
  <c r="U379" i="5"/>
  <c r="H379" i="5"/>
  <c r="W379" i="5"/>
  <c r="M379" i="5"/>
  <c r="Y379" i="5"/>
  <c r="AA379" i="5"/>
  <c r="X379" i="5"/>
  <c r="Z379" i="5"/>
  <c r="S379" i="5"/>
  <c r="T379" i="5"/>
  <c r="R379" i="5"/>
  <c r="O379" i="5"/>
  <c r="P379" i="5"/>
  <c r="Q379" i="5"/>
  <c r="N379" i="5"/>
  <c r="U378" i="5"/>
  <c r="H378" i="5"/>
  <c r="W378" i="5"/>
  <c r="M378" i="5"/>
  <c r="Y378" i="5"/>
  <c r="AA378" i="5"/>
  <c r="X378" i="5"/>
  <c r="Z378" i="5"/>
  <c r="S378" i="5"/>
  <c r="T378" i="5"/>
  <c r="R378" i="5"/>
  <c r="O378" i="5"/>
  <c r="P378" i="5"/>
  <c r="Q378" i="5"/>
  <c r="N378" i="5"/>
  <c r="U377" i="5"/>
  <c r="H377" i="5"/>
  <c r="W377" i="5"/>
  <c r="M377" i="5"/>
  <c r="Y377" i="5"/>
  <c r="AA377" i="5"/>
  <c r="X377" i="5"/>
  <c r="Z377" i="5"/>
  <c r="S377" i="5"/>
  <c r="T377" i="5"/>
  <c r="R377" i="5"/>
  <c r="O377" i="5"/>
  <c r="P377" i="5"/>
  <c r="Q377" i="5"/>
  <c r="N377" i="5"/>
  <c r="U376" i="5"/>
  <c r="H376" i="5"/>
  <c r="W376" i="5"/>
  <c r="M376" i="5"/>
  <c r="Y376" i="5"/>
  <c r="AA376" i="5"/>
  <c r="X376" i="5"/>
  <c r="Z376" i="5"/>
  <c r="S376" i="5"/>
  <c r="T376" i="5"/>
  <c r="R376" i="5"/>
  <c r="O376" i="5"/>
  <c r="P376" i="5"/>
  <c r="Q376" i="5"/>
  <c r="N376" i="5"/>
  <c r="U375" i="5"/>
  <c r="H375" i="5"/>
  <c r="W375" i="5"/>
  <c r="M375" i="5"/>
  <c r="Y375" i="5"/>
  <c r="AA375" i="5"/>
  <c r="X375" i="5"/>
  <c r="Z375" i="5"/>
  <c r="S375" i="5"/>
  <c r="T375" i="5"/>
  <c r="R375" i="5"/>
  <c r="O375" i="5"/>
  <c r="P375" i="5"/>
  <c r="Q375" i="5"/>
  <c r="N375" i="5"/>
  <c r="U374" i="5"/>
  <c r="H374" i="5"/>
  <c r="W374" i="5"/>
  <c r="M374" i="5"/>
  <c r="Y374" i="5"/>
  <c r="AA374" i="5"/>
  <c r="X374" i="5"/>
  <c r="Z374" i="5"/>
  <c r="S374" i="5"/>
  <c r="T374" i="5"/>
  <c r="R374" i="5"/>
  <c r="O374" i="5"/>
  <c r="P374" i="5"/>
  <c r="Q374" i="5"/>
  <c r="N374" i="5"/>
  <c r="U373" i="5"/>
  <c r="H373" i="5"/>
  <c r="W373" i="5"/>
  <c r="M373" i="5"/>
  <c r="Y373" i="5"/>
  <c r="AA373" i="5"/>
  <c r="X373" i="5"/>
  <c r="Z373" i="5"/>
  <c r="S373" i="5"/>
  <c r="T373" i="5"/>
  <c r="R373" i="5"/>
  <c r="O373" i="5"/>
  <c r="P373" i="5"/>
  <c r="Q373" i="5"/>
  <c r="N373" i="5"/>
  <c r="U372" i="5"/>
  <c r="H372" i="5"/>
  <c r="W372" i="5"/>
  <c r="M372" i="5"/>
  <c r="Y372" i="5"/>
  <c r="AA372" i="5"/>
  <c r="X372" i="5"/>
  <c r="Z372" i="5"/>
  <c r="S372" i="5"/>
  <c r="T372" i="5"/>
  <c r="R372" i="5"/>
  <c r="O372" i="5"/>
  <c r="P372" i="5"/>
  <c r="Q372" i="5"/>
  <c r="N372" i="5"/>
  <c r="U371" i="5"/>
  <c r="H371" i="5"/>
  <c r="W371" i="5"/>
  <c r="M371" i="5"/>
  <c r="Y371" i="5"/>
  <c r="AA371" i="5"/>
  <c r="X371" i="5"/>
  <c r="Z371" i="5"/>
  <c r="S371" i="5"/>
  <c r="T371" i="5"/>
  <c r="R371" i="5"/>
  <c r="O371" i="5"/>
  <c r="P371" i="5"/>
  <c r="Q371" i="5"/>
  <c r="N371" i="5"/>
  <c r="U370" i="5"/>
  <c r="H370" i="5"/>
  <c r="W370" i="5"/>
  <c r="M370" i="5"/>
  <c r="Y370" i="5"/>
  <c r="AA370" i="5"/>
  <c r="X370" i="5"/>
  <c r="Z370" i="5"/>
  <c r="S370" i="5"/>
  <c r="T370" i="5"/>
  <c r="R370" i="5"/>
  <c r="O370" i="5"/>
  <c r="P370" i="5"/>
  <c r="Q370" i="5"/>
  <c r="N370" i="5"/>
  <c r="U369" i="5"/>
  <c r="H369" i="5"/>
  <c r="W369" i="5"/>
  <c r="M369" i="5"/>
  <c r="Y369" i="5"/>
  <c r="AA369" i="5"/>
  <c r="X369" i="5"/>
  <c r="Z369" i="5"/>
  <c r="S369" i="5"/>
  <c r="T369" i="5"/>
  <c r="R369" i="5"/>
  <c r="O369" i="5"/>
  <c r="P369" i="5"/>
  <c r="Q369" i="5"/>
  <c r="N369" i="5"/>
  <c r="U368" i="5"/>
  <c r="H368" i="5"/>
  <c r="W368" i="5"/>
  <c r="M368" i="5"/>
  <c r="Y368" i="5"/>
  <c r="AA368" i="5"/>
  <c r="X368" i="5"/>
  <c r="Z368" i="5"/>
  <c r="S368" i="5"/>
  <c r="T368" i="5"/>
  <c r="R368" i="5"/>
  <c r="O368" i="5"/>
  <c r="P368" i="5"/>
  <c r="Q368" i="5"/>
  <c r="N368" i="5"/>
  <c r="U367" i="5"/>
  <c r="H367" i="5"/>
  <c r="W367" i="5"/>
  <c r="M367" i="5"/>
  <c r="Y367" i="5"/>
  <c r="AA367" i="5"/>
  <c r="X367" i="5"/>
  <c r="Z367" i="5"/>
  <c r="S367" i="5"/>
  <c r="T367" i="5"/>
  <c r="R367" i="5"/>
  <c r="O367" i="5"/>
  <c r="P367" i="5"/>
  <c r="Q367" i="5"/>
  <c r="N367" i="5"/>
  <c r="U366" i="5"/>
  <c r="H366" i="5"/>
  <c r="W366" i="5"/>
  <c r="M366" i="5"/>
  <c r="Y366" i="5"/>
  <c r="AA366" i="5"/>
  <c r="X366" i="5"/>
  <c r="Z366" i="5"/>
  <c r="S366" i="5"/>
  <c r="T366" i="5"/>
  <c r="R366" i="5"/>
  <c r="O366" i="5"/>
  <c r="P366" i="5"/>
  <c r="Q366" i="5"/>
  <c r="N366" i="5"/>
  <c r="U365" i="5"/>
  <c r="H365" i="5"/>
  <c r="W365" i="5"/>
  <c r="M365" i="5"/>
  <c r="Y365" i="5"/>
  <c r="AA365" i="5"/>
  <c r="X365" i="5"/>
  <c r="Z365" i="5"/>
  <c r="S365" i="5"/>
  <c r="T365" i="5"/>
  <c r="R365" i="5"/>
  <c r="O365" i="5"/>
  <c r="P365" i="5"/>
  <c r="Q365" i="5"/>
  <c r="N365" i="5"/>
  <c r="U364" i="5"/>
  <c r="H364" i="5"/>
  <c r="W364" i="5"/>
  <c r="M364" i="5"/>
  <c r="Y364" i="5"/>
  <c r="AA364" i="5"/>
  <c r="X364" i="5"/>
  <c r="Z364" i="5"/>
  <c r="S364" i="5"/>
  <c r="T364" i="5"/>
  <c r="R364" i="5"/>
  <c r="O364" i="5"/>
  <c r="P364" i="5"/>
  <c r="Q364" i="5"/>
  <c r="N364" i="5"/>
  <c r="U363" i="5"/>
  <c r="H363" i="5"/>
  <c r="W363" i="5"/>
  <c r="M363" i="5"/>
  <c r="Y363" i="5"/>
  <c r="AA363" i="5"/>
  <c r="X363" i="5"/>
  <c r="Z363" i="5"/>
  <c r="S363" i="5"/>
  <c r="T363" i="5"/>
  <c r="R363" i="5"/>
  <c r="O363" i="5"/>
  <c r="P363" i="5"/>
  <c r="Q363" i="5"/>
  <c r="N363" i="5"/>
  <c r="U362" i="5"/>
  <c r="H362" i="5"/>
  <c r="W362" i="5"/>
  <c r="M362" i="5"/>
  <c r="Y362" i="5"/>
  <c r="AA362" i="5"/>
  <c r="X362" i="5"/>
  <c r="Z362" i="5"/>
  <c r="S362" i="5"/>
  <c r="T362" i="5"/>
  <c r="R362" i="5"/>
  <c r="O362" i="5"/>
  <c r="P362" i="5"/>
  <c r="Q362" i="5"/>
  <c r="N362" i="5"/>
  <c r="U361" i="5"/>
  <c r="H361" i="5"/>
  <c r="W361" i="5"/>
  <c r="M361" i="5"/>
  <c r="Y361" i="5"/>
  <c r="AA361" i="5"/>
  <c r="X361" i="5"/>
  <c r="Z361" i="5"/>
  <c r="S361" i="5"/>
  <c r="T361" i="5"/>
  <c r="R361" i="5"/>
  <c r="O361" i="5"/>
  <c r="P361" i="5"/>
  <c r="Q361" i="5"/>
  <c r="N361" i="5"/>
  <c r="U360" i="5"/>
  <c r="H360" i="5"/>
  <c r="W360" i="5"/>
  <c r="M360" i="5"/>
  <c r="Y360" i="5"/>
  <c r="AA360" i="5"/>
  <c r="X360" i="5"/>
  <c r="Z360" i="5"/>
  <c r="S360" i="5"/>
  <c r="T360" i="5"/>
  <c r="R360" i="5"/>
  <c r="O360" i="5"/>
  <c r="P360" i="5"/>
  <c r="Q360" i="5"/>
  <c r="N360" i="5"/>
  <c r="U359" i="5"/>
  <c r="H359" i="5"/>
  <c r="W359" i="5"/>
  <c r="M359" i="5"/>
  <c r="Y359" i="5"/>
  <c r="AA359" i="5"/>
  <c r="X359" i="5"/>
  <c r="Z359" i="5"/>
  <c r="S359" i="5"/>
  <c r="T359" i="5"/>
  <c r="R359" i="5"/>
  <c r="O359" i="5"/>
  <c r="P359" i="5"/>
  <c r="Q359" i="5"/>
  <c r="N359" i="5"/>
  <c r="U358" i="5"/>
  <c r="H358" i="5"/>
  <c r="W358" i="5"/>
  <c r="M358" i="5"/>
  <c r="Y358" i="5"/>
  <c r="AA358" i="5"/>
  <c r="X358" i="5"/>
  <c r="Z358" i="5"/>
  <c r="S358" i="5"/>
  <c r="T358" i="5"/>
  <c r="R358" i="5"/>
  <c r="O358" i="5"/>
  <c r="P358" i="5"/>
  <c r="Q358" i="5"/>
  <c r="N358" i="5"/>
  <c r="U357" i="5"/>
  <c r="H357" i="5"/>
  <c r="W357" i="5"/>
  <c r="M357" i="5"/>
  <c r="Y357" i="5"/>
  <c r="AA357" i="5"/>
  <c r="X357" i="5"/>
  <c r="Z357" i="5"/>
  <c r="S357" i="5"/>
  <c r="T357" i="5"/>
  <c r="R357" i="5"/>
  <c r="O357" i="5"/>
  <c r="P357" i="5"/>
  <c r="Q357" i="5"/>
  <c r="N357" i="5"/>
  <c r="U356" i="5"/>
  <c r="H356" i="5"/>
  <c r="W356" i="5"/>
  <c r="M356" i="5"/>
  <c r="Y356" i="5"/>
  <c r="AA356" i="5"/>
  <c r="X356" i="5"/>
  <c r="Z356" i="5"/>
  <c r="S356" i="5"/>
  <c r="T356" i="5"/>
  <c r="R356" i="5"/>
  <c r="O356" i="5"/>
  <c r="P356" i="5"/>
  <c r="Q356" i="5"/>
  <c r="N356" i="5"/>
  <c r="U355" i="5"/>
  <c r="H355" i="5"/>
  <c r="W355" i="5"/>
  <c r="M355" i="5"/>
  <c r="Y355" i="5"/>
  <c r="AA355" i="5"/>
  <c r="X355" i="5"/>
  <c r="Z355" i="5"/>
  <c r="S355" i="5"/>
  <c r="T355" i="5"/>
  <c r="R355" i="5"/>
  <c r="O355" i="5"/>
  <c r="P355" i="5"/>
  <c r="Q355" i="5"/>
  <c r="N355" i="5"/>
  <c r="U354" i="5"/>
  <c r="H354" i="5"/>
  <c r="W354" i="5"/>
  <c r="M354" i="5"/>
  <c r="Y354" i="5"/>
  <c r="AA354" i="5"/>
  <c r="X354" i="5"/>
  <c r="Z354" i="5"/>
  <c r="S354" i="5"/>
  <c r="T354" i="5"/>
  <c r="R354" i="5"/>
  <c r="O354" i="5"/>
  <c r="P354" i="5"/>
  <c r="Q354" i="5"/>
  <c r="N354" i="5"/>
  <c r="U353" i="5"/>
  <c r="H353" i="5"/>
  <c r="W353" i="5"/>
  <c r="M353" i="5"/>
  <c r="Y353" i="5"/>
  <c r="AA353" i="5"/>
  <c r="X353" i="5"/>
  <c r="Z353" i="5"/>
  <c r="S353" i="5"/>
  <c r="T353" i="5"/>
  <c r="R353" i="5"/>
  <c r="O353" i="5"/>
  <c r="P353" i="5"/>
  <c r="Q353" i="5"/>
  <c r="N353" i="5"/>
  <c r="U352" i="5"/>
  <c r="H352" i="5"/>
  <c r="W352" i="5"/>
  <c r="M352" i="5"/>
  <c r="Y352" i="5"/>
  <c r="AA352" i="5"/>
  <c r="X352" i="5"/>
  <c r="Z352" i="5"/>
  <c r="S352" i="5"/>
  <c r="T352" i="5"/>
  <c r="R352" i="5"/>
  <c r="O352" i="5"/>
  <c r="P352" i="5"/>
  <c r="Q352" i="5"/>
  <c r="N352" i="5"/>
  <c r="U351" i="5"/>
  <c r="H351" i="5"/>
  <c r="W351" i="5"/>
  <c r="M351" i="5"/>
  <c r="Y351" i="5"/>
  <c r="AA351" i="5"/>
  <c r="X351" i="5"/>
  <c r="Z351" i="5"/>
  <c r="S351" i="5"/>
  <c r="T351" i="5"/>
  <c r="R351" i="5"/>
  <c r="O351" i="5"/>
  <c r="P351" i="5"/>
  <c r="Q351" i="5"/>
  <c r="N351" i="5"/>
  <c r="U350" i="5"/>
  <c r="H350" i="5"/>
  <c r="W350" i="5"/>
  <c r="M350" i="5"/>
  <c r="Y350" i="5"/>
  <c r="AA350" i="5"/>
  <c r="X350" i="5"/>
  <c r="Z350" i="5"/>
  <c r="S350" i="5"/>
  <c r="T350" i="5"/>
  <c r="R350" i="5"/>
  <c r="O350" i="5"/>
  <c r="P350" i="5"/>
  <c r="Q350" i="5"/>
  <c r="N350" i="5"/>
  <c r="U349" i="5"/>
  <c r="H349" i="5"/>
  <c r="W349" i="5"/>
  <c r="M349" i="5"/>
  <c r="Y349" i="5"/>
  <c r="AA349" i="5"/>
  <c r="X349" i="5"/>
  <c r="Z349" i="5"/>
  <c r="S349" i="5"/>
  <c r="T349" i="5"/>
  <c r="R349" i="5"/>
  <c r="O349" i="5"/>
  <c r="P349" i="5"/>
  <c r="Q349" i="5"/>
  <c r="N349" i="5"/>
  <c r="U348" i="5"/>
  <c r="H348" i="5"/>
  <c r="W348" i="5"/>
  <c r="M348" i="5"/>
  <c r="Y348" i="5"/>
  <c r="AA348" i="5"/>
  <c r="X348" i="5"/>
  <c r="Z348" i="5"/>
  <c r="S348" i="5"/>
  <c r="T348" i="5"/>
  <c r="R348" i="5"/>
  <c r="O348" i="5"/>
  <c r="P348" i="5"/>
  <c r="Q348" i="5"/>
  <c r="N348" i="5"/>
  <c r="U347" i="5"/>
  <c r="H347" i="5"/>
  <c r="W347" i="5"/>
  <c r="M347" i="5"/>
  <c r="Y347" i="5"/>
  <c r="AA347" i="5"/>
  <c r="X347" i="5"/>
  <c r="Z347" i="5"/>
  <c r="S347" i="5"/>
  <c r="T347" i="5"/>
  <c r="R347" i="5"/>
  <c r="O347" i="5"/>
  <c r="P347" i="5"/>
  <c r="Q347" i="5"/>
  <c r="N347" i="5"/>
  <c r="U346" i="5"/>
  <c r="H346" i="5"/>
  <c r="W346" i="5"/>
  <c r="M346" i="5"/>
  <c r="Y346" i="5"/>
  <c r="AA346" i="5"/>
  <c r="X346" i="5"/>
  <c r="Z346" i="5"/>
  <c r="S346" i="5"/>
  <c r="T346" i="5"/>
  <c r="R346" i="5"/>
  <c r="O346" i="5"/>
  <c r="P346" i="5"/>
  <c r="Q346" i="5"/>
  <c r="N346" i="5"/>
  <c r="U345" i="5"/>
  <c r="H345" i="5"/>
  <c r="W345" i="5"/>
  <c r="M345" i="5"/>
  <c r="Y345" i="5"/>
  <c r="AA345" i="5"/>
  <c r="X345" i="5"/>
  <c r="Z345" i="5"/>
  <c r="S345" i="5"/>
  <c r="T345" i="5"/>
  <c r="R345" i="5"/>
  <c r="O345" i="5"/>
  <c r="P345" i="5"/>
  <c r="Q345" i="5"/>
  <c r="N345" i="5"/>
  <c r="U344" i="5"/>
  <c r="H344" i="5"/>
  <c r="W344" i="5"/>
  <c r="M344" i="5"/>
  <c r="Y344" i="5"/>
  <c r="AA344" i="5"/>
  <c r="X344" i="5"/>
  <c r="Z344" i="5"/>
  <c r="S344" i="5"/>
  <c r="T344" i="5"/>
  <c r="R344" i="5"/>
  <c r="O344" i="5"/>
  <c r="P344" i="5"/>
  <c r="Q344" i="5"/>
  <c r="N344" i="5"/>
  <c r="U343" i="5"/>
  <c r="H343" i="5"/>
  <c r="W343" i="5"/>
  <c r="M343" i="5"/>
  <c r="Y343" i="5"/>
  <c r="AA343" i="5"/>
  <c r="X343" i="5"/>
  <c r="Z343" i="5"/>
  <c r="S343" i="5"/>
  <c r="T343" i="5"/>
  <c r="R343" i="5"/>
  <c r="O343" i="5"/>
  <c r="P343" i="5"/>
  <c r="Q343" i="5"/>
  <c r="N343" i="5"/>
  <c r="U342" i="5"/>
  <c r="H342" i="5"/>
  <c r="W342" i="5"/>
  <c r="M342" i="5"/>
  <c r="Y342" i="5"/>
  <c r="AA342" i="5"/>
  <c r="X342" i="5"/>
  <c r="Z342" i="5"/>
  <c r="S342" i="5"/>
  <c r="T342" i="5"/>
  <c r="R342" i="5"/>
  <c r="O342" i="5"/>
  <c r="P342" i="5"/>
  <c r="Q342" i="5"/>
  <c r="N342" i="5"/>
  <c r="U341" i="5"/>
  <c r="H341" i="5"/>
  <c r="W341" i="5"/>
  <c r="M341" i="5"/>
  <c r="Y341" i="5"/>
  <c r="AA341" i="5"/>
  <c r="X341" i="5"/>
  <c r="Z341" i="5"/>
  <c r="S341" i="5"/>
  <c r="T341" i="5"/>
  <c r="R341" i="5"/>
  <c r="O341" i="5"/>
  <c r="P341" i="5"/>
  <c r="Q341" i="5"/>
  <c r="N341" i="5"/>
  <c r="U340" i="5"/>
  <c r="H340" i="5"/>
  <c r="W340" i="5"/>
  <c r="M340" i="5"/>
  <c r="Y340" i="5"/>
  <c r="AA340" i="5"/>
  <c r="X340" i="5"/>
  <c r="Z340" i="5"/>
  <c r="S340" i="5"/>
  <c r="T340" i="5"/>
  <c r="R340" i="5"/>
  <c r="O340" i="5"/>
  <c r="P340" i="5"/>
  <c r="Q340" i="5"/>
  <c r="N340" i="5"/>
  <c r="U339" i="5"/>
  <c r="H339" i="5"/>
  <c r="W339" i="5"/>
  <c r="M339" i="5"/>
  <c r="Y339" i="5"/>
  <c r="AA339" i="5"/>
  <c r="X339" i="5"/>
  <c r="Z339" i="5"/>
  <c r="S339" i="5"/>
  <c r="T339" i="5"/>
  <c r="R339" i="5"/>
  <c r="O339" i="5"/>
  <c r="P339" i="5"/>
  <c r="Q339" i="5"/>
  <c r="N339" i="5"/>
  <c r="U338" i="5"/>
  <c r="H338" i="5"/>
  <c r="W338" i="5"/>
  <c r="M338" i="5"/>
  <c r="Y338" i="5"/>
  <c r="AA338" i="5"/>
  <c r="X338" i="5"/>
  <c r="Z338" i="5"/>
  <c r="S338" i="5"/>
  <c r="T338" i="5"/>
  <c r="R338" i="5"/>
  <c r="O338" i="5"/>
  <c r="P338" i="5"/>
  <c r="Q338" i="5"/>
  <c r="N338" i="5"/>
  <c r="U337" i="5"/>
  <c r="H337" i="5"/>
  <c r="W337" i="5"/>
  <c r="M337" i="5"/>
  <c r="Y337" i="5"/>
  <c r="AA337" i="5"/>
  <c r="X337" i="5"/>
  <c r="Z337" i="5"/>
  <c r="S337" i="5"/>
  <c r="T337" i="5"/>
  <c r="R337" i="5"/>
  <c r="O337" i="5"/>
  <c r="P337" i="5"/>
  <c r="Q337" i="5"/>
  <c r="N337" i="5"/>
  <c r="U336" i="5"/>
  <c r="H336" i="5"/>
  <c r="W336" i="5"/>
  <c r="M336" i="5"/>
  <c r="Y336" i="5"/>
  <c r="AA336" i="5"/>
  <c r="X336" i="5"/>
  <c r="Z336" i="5"/>
  <c r="S336" i="5"/>
  <c r="T336" i="5"/>
  <c r="R336" i="5"/>
  <c r="O336" i="5"/>
  <c r="P336" i="5"/>
  <c r="Q336" i="5"/>
  <c r="N336" i="5"/>
  <c r="U335" i="5"/>
  <c r="H335" i="5"/>
  <c r="W335" i="5"/>
  <c r="M335" i="5"/>
  <c r="Y335" i="5"/>
  <c r="AA335" i="5"/>
  <c r="X335" i="5"/>
  <c r="Z335" i="5"/>
  <c r="S335" i="5"/>
  <c r="T335" i="5"/>
  <c r="R335" i="5"/>
  <c r="O335" i="5"/>
  <c r="P335" i="5"/>
  <c r="Q335" i="5"/>
  <c r="N335" i="5"/>
  <c r="U334" i="5"/>
  <c r="H334" i="5"/>
  <c r="W334" i="5"/>
  <c r="M334" i="5"/>
  <c r="Y334" i="5"/>
  <c r="AA334" i="5"/>
  <c r="X334" i="5"/>
  <c r="Z334" i="5"/>
  <c r="S334" i="5"/>
  <c r="T334" i="5"/>
  <c r="R334" i="5"/>
  <c r="O334" i="5"/>
  <c r="P334" i="5"/>
  <c r="Q334" i="5"/>
  <c r="N334" i="5"/>
  <c r="U333" i="5"/>
  <c r="H333" i="5"/>
  <c r="W333" i="5"/>
  <c r="M333" i="5"/>
  <c r="Y333" i="5"/>
  <c r="AA333" i="5"/>
  <c r="X333" i="5"/>
  <c r="Z333" i="5"/>
  <c r="S333" i="5"/>
  <c r="T333" i="5"/>
  <c r="R333" i="5"/>
  <c r="O333" i="5"/>
  <c r="P333" i="5"/>
  <c r="Q333" i="5"/>
  <c r="N333" i="5"/>
  <c r="U332" i="5"/>
  <c r="H332" i="5"/>
  <c r="W332" i="5"/>
  <c r="M332" i="5"/>
  <c r="Y332" i="5"/>
  <c r="AA332" i="5"/>
  <c r="X332" i="5"/>
  <c r="Z332" i="5"/>
  <c r="S332" i="5"/>
  <c r="T332" i="5"/>
  <c r="R332" i="5"/>
  <c r="O332" i="5"/>
  <c r="P332" i="5"/>
  <c r="Q332" i="5"/>
  <c r="N332" i="5"/>
  <c r="U331" i="5"/>
  <c r="H331" i="5"/>
  <c r="W331" i="5"/>
  <c r="M331" i="5"/>
  <c r="Y331" i="5"/>
  <c r="AA331" i="5"/>
  <c r="X331" i="5"/>
  <c r="Z331" i="5"/>
  <c r="S331" i="5"/>
  <c r="T331" i="5"/>
  <c r="R331" i="5"/>
  <c r="O331" i="5"/>
  <c r="P331" i="5"/>
  <c r="Q331" i="5"/>
  <c r="N331" i="5"/>
  <c r="U330" i="5"/>
  <c r="H330" i="5"/>
  <c r="W330" i="5"/>
  <c r="M330" i="5"/>
  <c r="Y330" i="5"/>
  <c r="AA330" i="5"/>
  <c r="X330" i="5"/>
  <c r="Z330" i="5"/>
  <c r="S330" i="5"/>
  <c r="T330" i="5"/>
  <c r="R330" i="5"/>
  <c r="O330" i="5"/>
  <c r="P330" i="5"/>
  <c r="Q330" i="5"/>
  <c r="N330" i="5"/>
  <c r="U329" i="5"/>
  <c r="H329" i="5"/>
  <c r="W329" i="5"/>
  <c r="M329" i="5"/>
  <c r="Y329" i="5"/>
  <c r="AA329" i="5"/>
  <c r="X329" i="5"/>
  <c r="Z329" i="5"/>
  <c r="S329" i="5"/>
  <c r="T329" i="5"/>
  <c r="R329" i="5"/>
  <c r="O329" i="5"/>
  <c r="P329" i="5"/>
  <c r="Q329" i="5"/>
  <c r="N329" i="5"/>
  <c r="U328" i="5"/>
  <c r="H328" i="5"/>
  <c r="W328" i="5"/>
  <c r="M328" i="5"/>
  <c r="Y328" i="5"/>
  <c r="AA328" i="5"/>
  <c r="X328" i="5"/>
  <c r="Z328" i="5"/>
  <c r="S328" i="5"/>
  <c r="T328" i="5"/>
  <c r="R328" i="5"/>
  <c r="O328" i="5"/>
  <c r="P328" i="5"/>
  <c r="Q328" i="5"/>
  <c r="N328" i="5"/>
  <c r="U327" i="5"/>
  <c r="H327" i="5"/>
  <c r="W327" i="5"/>
  <c r="M327" i="5"/>
  <c r="Y327" i="5"/>
  <c r="AA327" i="5"/>
  <c r="X327" i="5"/>
  <c r="Z327" i="5"/>
  <c r="S327" i="5"/>
  <c r="T327" i="5"/>
  <c r="R327" i="5"/>
  <c r="O327" i="5"/>
  <c r="P327" i="5"/>
  <c r="Q327" i="5"/>
  <c r="N327" i="5"/>
  <c r="U326" i="5"/>
  <c r="H326" i="5"/>
  <c r="W326" i="5"/>
  <c r="M326" i="5"/>
  <c r="Y326" i="5"/>
  <c r="AA326" i="5"/>
  <c r="X326" i="5"/>
  <c r="Z326" i="5"/>
  <c r="S326" i="5"/>
  <c r="T326" i="5"/>
  <c r="R326" i="5"/>
  <c r="O326" i="5"/>
  <c r="P326" i="5"/>
  <c r="Q326" i="5"/>
  <c r="N326" i="5"/>
  <c r="U325" i="5"/>
  <c r="H325" i="5"/>
  <c r="W325" i="5"/>
  <c r="M325" i="5"/>
  <c r="Y325" i="5"/>
  <c r="AA325" i="5"/>
  <c r="X325" i="5"/>
  <c r="Z325" i="5"/>
  <c r="S325" i="5"/>
  <c r="T325" i="5"/>
  <c r="R325" i="5"/>
  <c r="O325" i="5"/>
  <c r="P325" i="5"/>
  <c r="Q325" i="5"/>
  <c r="N325" i="5"/>
  <c r="U324" i="5"/>
  <c r="H324" i="5"/>
  <c r="W324" i="5"/>
  <c r="M324" i="5"/>
  <c r="Y324" i="5"/>
  <c r="AA324" i="5"/>
  <c r="X324" i="5"/>
  <c r="Z324" i="5"/>
  <c r="S324" i="5"/>
  <c r="T324" i="5"/>
  <c r="R324" i="5"/>
  <c r="O324" i="5"/>
  <c r="P324" i="5"/>
  <c r="Q324" i="5"/>
  <c r="N324" i="5"/>
  <c r="U323" i="5"/>
  <c r="H323" i="5"/>
  <c r="W323" i="5"/>
  <c r="M323" i="5"/>
  <c r="Y323" i="5"/>
  <c r="AA323" i="5"/>
  <c r="X323" i="5"/>
  <c r="Z323" i="5"/>
  <c r="S323" i="5"/>
  <c r="T323" i="5"/>
  <c r="R323" i="5"/>
  <c r="O323" i="5"/>
  <c r="P323" i="5"/>
  <c r="Q323" i="5"/>
  <c r="N323" i="5"/>
  <c r="U322" i="5"/>
  <c r="H322" i="5"/>
  <c r="W322" i="5"/>
  <c r="M322" i="5"/>
  <c r="Y322" i="5"/>
  <c r="AA322" i="5"/>
  <c r="X322" i="5"/>
  <c r="Z322" i="5"/>
  <c r="S322" i="5"/>
  <c r="T322" i="5"/>
  <c r="R322" i="5"/>
  <c r="O322" i="5"/>
  <c r="P322" i="5"/>
  <c r="Q322" i="5"/>
  <c r="N322" i="5"/>
  <c r="U321" i="5"/>
  <c r="H321" i="5"/>
  <c r="W321" i="5"/>
  <c r="M321" i="5"/>
  <c r="Y321" i="5"/>
  <c r="AA321" i="5"/>
  <c r="X321" i="5"/>
  <c r="Z321" i="5"/>
  <c r="S321" i="5"/>
  <c r="T321" i="5"/>
  <c r="R321" i="5"/>
  <c r="O321" i="5"/>
  <c r="P321" i="5"/>
  <c r="Q321" i="5"/>
  <c r="N321" i="5"/>
  <c r="U320" i="5"/>
  <c r="H320" i="5"/>
  <c r="W320" i="5"/>
  <c r="M320" i="5"/>
  <c r="Y320" i="5"/>
  <c r="AA320" i="5"/>
  <c r="X320" i="5"/>
  <c r="Z320" i="5"/>
  <c r="S320" i="5"/>
  <c r="T320" i="5"/>
  <c r="R320" i="5"/>
  <c r="O320" i="5"/>
  <c r="P320" i="5"/>
  <c r="Q320" i="5"/>
  <c r="N320" i="5"/>
  <c r="U319" i="5"/>
  <c r="H319" i="5"/>
  <c r="W319" i="5"/>
  <c r="M319" i="5"/>
  <c r="Y319" i="5"/>
  <c r="AA319" i="5"/>
  <c r="X319" i="5"/>
  <c r="Z319" i="5"/>
  <c r="S319" i="5"/>
  <c r="T319" i="5"/>
  <c r="R319" i="5"/>
  <c r="O319" i="5"/>
  <c r="P319" i="5"/>
  <c r="Q319" i="5"/>
  <c r="N319" i="5"/>
  <c r="U318" i="5"/>
  <c r="H318" i="5"/>
  <c r="W318" i="5"/>
  <c r="M318" i="5"/>
  <c r="Y318" i="5"/>
  <c r="AA318" i="5"/>
  <c r="X318" i="5"/>
  <c r="Z318" i="5"/>
  <c r="S318" i="5"/>
  <c r="T318" i="5"/>
  <c r="R318" i="5"/>
  <c r="O318" i="5"/>
  <c r="P318" i="5"/>
  <c r="Q318" i="5"/>
  <c r="N318" i="5"/>
  <c r="U317" i="5"/>
  <c r="H317" i="5"/>
  <c r="W317" i="5"/>
  <c r="M317" i="5"/>
  <c r="Y317" i="5"/>
  <c r="AA317" i="5"/>
  <c r="X317" i="5"/>
  <c r="Z317" i="5"/>
  <c r="S317" i="5"/>
  <c r="T317" i="5"/>
  <c r="R317" i="5"/>
  <c r="O317" i="5"/>
  <c r="P317" i="5"/>
  <c r="Q317" i="5"/>
  <c r="N317" i="5"/>
  <c r="U316" i="5"/>
  <c r="H316" i="5"/>
  <c r="W316" i="5"/>
  <c r="M316" i="5"/>
  <c r="Y316" i="5"/>
  <c r="AA316" i="5"/>
  <c r="X316" i="5"/>
  <c r="Z316" i="5"/>
  <c r="S316" i="5"/>
  <c r="T316" i="5"/>
  <c r="R316" i="5"/>
  <c r="O316" i="5"/>
  <c r="P316" i="5"/>
  <c r="Q316" i="5"/>
  <c r="N316" i="5"/>
  <c r="U315" i="5"/>
  <c r="H315" i="5"/>
  <c r="W315" i="5"/>
  <c r="M315" i="5"/>
  <c r="Y315" i="5"/>
  <c r="AA315" i="5"/>
  <c r="X315" i="5"/>
  <c r="Z315" i="5"/>
  <c r="S315" i="5"/>
  <c r="T315" i="5"/>
  <c r="R315" i="5"/>
  <c r="O315" i="5"/>
  <c r="P315" i="5"/>
  <c r="Q315" i="5"/>
  <c r="N315" i="5"/>
  <c r="U314" i="5"/>
  <c r="H314" i="5"/>
  <c r="W314" i="5"/>
  <c r="M314" i="5"/>
  <c r="Y314" i="5"/>
  <c r="AA314" i="5"/>
  <c r="X314" i="5"/>
  <c r="Z314" i="5"/>
  <c r="S314" i="5"/>
  <c r="T314" i="5"/>
  <c r="R314" i="5"/>
  <c r="O314" i="5"/>
  <c r="P314" i="5"/>
  <c r="Q314" i="5"/>
  <c r="N314" i="5"/>
  <c r="U313" i="5"/>
  <c r="H313" i="5"/>
  <c r="W313" i="5"/>
  <c r="M313" i="5"/>
  <c r="Y313" i="5"/>
  <c r="AA313" i="5"/>
  <c r="X313" i="5"/>
  <c r="Z313" i="5"/>
  <c r="S313" i="5"/>
  <c r="T313" i="5"/>
  <c r="R313" i="5"/>
  <c r="O313" i="5"/>
  <c r="P313" i="5"/>
  <c r="Q313" i="5"/>
  <c r="N313" i="5"/>
  <c r="U312" i="5"/>
  <c r="H312" i="5"/>
  <c r="W312" i="5"/>
  <c r="M312" i="5"/>
  <c r="Y312" i="5"/>
  <c r="AA312" i="5"/>
  <c r="X312" i="5"/>
  <c r="Z312" i="5"/>
  <c r="S312" i="5"/>
  <c r="T312" i="5"/>
  <c r="R312" i="5"/>
  <c r="O312" i="5"/>
  <c r="P312" i="5"/>
  <c r="Q312" i="5"/>
  <c r="N312" i="5"/>
  <c r="U311" i="5"/>
  <c r="H311" i="5"/>
  <c r="W311" i="5"/>
  <c r="M311" i="5"/>
  <c r="Y311" i="5"/>
  <c r="AA311" i="5"/>
  <c r="X311" i="5"/>
  <c r="Z311" i="5"/>
  <c r="S311" i="5"/>
  <c r="T311" i="5"/>
  <c r="R311" i="5"/>
  <c r="O311" i="5"/>
  <c r="P311" i="5"/>
  <c r="Q311" i="5"/>
  <c r="N311" i="5"/>
  <c r="U310" i="5"/>
  <c r="H310" i="5"/>
  <c r="W310" i="5"/>
  <c r="M310" i="5"/>
  <c r="Y310" i="5"/>
  <c r="AA310" i="5"/>
  <c r="X310" i="5"/>
  <c r="Z310" i="5"/>
  <c r="S310" i="5"/>
  <c r="T310" i="5"/>
  <c r="R310" i="5"/>
  <c r="O310" i="5"/>
  <c r="P310" i="5"/>
  <c r="Q310" i="5"/>
  <c r="N310" i="5"/>
  <c r="U309" i="5"/>
  <c r="H309" i="5"/>
  <c r="W309" i="5"/>
  <c r="M309" i="5"/>
  <c r="Y309" i="5"/>
  <c r="AA309" i="5"/>
  <c r="X309" i="5"/>
  <c r="Z309" i="5"/>
  <c r="S309" i="5"/>
  <c r="T309" i="5"/>
  <c r="R309" i="5"/>
  <c r="O309" i="5"/>
  <c r="P309" i="5"/>
  <c r="Q309" i="5"/>
  <c r="N309" i="5"/>
  <c r="U308" i="5"/>
  <c r="H308" i="5"/>
  <c r="W308" i="5"/>
  <c r="M308" i="5"/>
  <c r="Y308" i="5"/>
  <c r="AA308" i="5"/>
  <c r="X308" i="5"/>
  <c r="Z308" i="5"/>
  <c r="S308" i="5"/>
  <c r="T308" i="5"/>
  <c r="R308" i="5"/>
  <c r="O308" i="5"/>
  <c r="P308" i="5"/>
  <c r="Q308" i="5"/>
  <c r="N308" i="5"/>
  <c r="U307" i="5"/>
  <c r="H307" i="5"/>
  <c r="W307" i="5"/>
  <c r="M307" i="5"/>
  <c r="Y307" i="5"/>
  <c r="AA307" i="5"/>
  <c r="X307" i="5"/>
  <c r="Z307" i="5"/>
  <c r="S307" i="5"/>
  <c r="T307" i="5"/>
  <c r="R307" i="5"/>
  <c r="O307" i="5"/>
  <c r="P307" i="5"/>
  <c r="Q307" i="5"/>
  <c r="N307" i="5"/>
  <c r="U306" i="5"/>
  <c r="H306" i="5"/>
  <c r="W306" i="5"/>
  <c r="M306" i="5"/>
  <c r="Y306" i="5"/>
  <c r="AA306" i="5"/>
  <c r="X306" i="5"/>
  <c r="Z306" i="5"/>
  <c r="S306" i="5"/>
  <c r="T306" i="5"/>
  <c r="R306" i="5"/>
  <c r="O306" i="5"/>
  <c r="P306" i="5"/>
  <c r="Q306" i="5"/>
  <c r="N306" i="5"/>
  <c r="U305" i="5"/>
  <c r="H305" i="5"/>
  <c r="W305" i="5"/>
  <c r="M305" i="5"/>
  <c r="Y305" i="5"/>
  <c r="AA305" i="5"/>
  <c r="X305" i="5"/>
  <c r="Z305" i="5"/>
  <c r="S305" i="5"/>
  <c r="T305" i="5"/>
  <c r="R305" i="5"/>
  <c r="O305" i="5"/>
  <c r="P305" i="5"/>
  <c r="Q305" i="5"/>
  <c r="N305" i="5"/>
  <c r="U304" i="5"/>
  <c r="H304" i="5"/>
  <c r="W304" i="5"/>
  <c r="M304" i="5"/>
  <c r="Y304" i="5"/>
  <c r="AA304" i="5"/>
  <c r="X304" i="5"/>
  <c r="Z304" i="5"/>
  <c r="S304" i="5"/>
  <c r="T304" i="5"/>
  <c r="R304" i="5"/>
  <c r="O304" i="5"/>
  <c r="P304" i="5"/>
  <c r="Q304" i="5"/>
  <c r="N304" i="5"/>
  <c r="U303" i="5"/>
  <c r="H303" i="5"/>
  <c r="W303" i="5"/>
  <c r="M303" i="5"/>
  <c r="Y303" i="5"/>
  <c r="AA303" i="5"/>
  <c r="X303" i="5"/>
  <c r="Z303" i="5"/>
  <c r="S303" i="5"/>
  <c r="T303" i="5"/>
  <c r="R303" i="5"/>
  <c r="O303" i="5"/>
  <c r="P303" i="5"/>
  <c r="Q303" i="5"/>
  <c r="N303" i="5"/>
  <c r="U302" i="5"/>
  <c r="H302" i="5"/>
  <c r="W302" i="5"/>
  <c r="M302" i="5"/>
  <c r="Y302" i="5"/>
  <c r="AA302" i="5"/>
  <c r="X302" i="5"/>
  <c r="Z302" i="5"/>
  <c r="S302" i="5"/>
  <c r="T302" i="5"/>
  <c r="R302" i="5"/>
  <c r="O302" i="5"/>
  <c r="P302" i="5"/>
  <c r="Q302" i="5"/>
  <c r="N302" i="5"/>
  <c r="U301" i="5"/>
  <c r="H301" i="5"/>
  <c r="W301" i="5"/>
  <c r="M301" i="5"/>
  <c r="Y301" i="5"/>
  <c r="AA301" i="5"/>
  <c r="X301" i="5"/>
  <c r="Z301" i="5"/>
  <c r="S301" i="5"/>
  <c r="T301" i="5"/>
  <c r="R301" i="5"/>
  <c r="O301" i="5"/>
  <c r="P301" i="5"/>
  <c r="Q301" i="5"/>
  <c r="N301" i="5"/>
  <c r="U300" i="5"/>
  <c r="H300" i="5"/>
  <c r="W300" i="5"/>
  <c r="M300" i="5"/>
  <c r="Y300" i="5"/>
  <c r="AA300" i="5"/>
  <c r="X300" i="5"/>
  <c r="Z300" i="5"/>
  <c r="S300" i="5"/>
  <c r="T300" i="5"/>
  <c r="R300" i="5"/>
  <c r="O300" i="5"/>
  <c r="P300" i="5"/>
  <c r="Q300" i="5"/>
  <c r="N300" i="5"/>
  <c r="U299" i="5"/>
  <c r="H299" i="5"/>
  <c r="W299" i="5"/>
  <c r="M299" i="5"/>
  <c r="Y299" i="5"/>
  <c r="AA299" i="5"/>
  <c r="X299" i="5"/>
  <c r="Z299" i="5"/>
  <c r="S299" i="5"/>
  <c r="T299" i="5"/>
  <c r="R299" i="5"/>
  <c r="O299" i="5"/>
  <c r="P299" i="5"/>
  <c r="Q299" i="5"/>
  <c r="N299" i="5"/>
  <c r="U298" i="5"/>
  <c r="H298" i="5"/>
  <c r="W298" i="5"/>
  <c r="M298" i="5"/>
  <c r="Y298" i="5"/>
  <c r="AA298" i="5"/>
  <c r="X298" i="5"/>
  <c r="Z298" i="5"/>
  <c r="S298" i="5"/>
  <c r="T298" i="5"/>
  <c r="R298" i="5"/>
  <c r="O298" i="5"/>
  <c r="P298" i="5"/>
  <c r="Q298" i="5"/>
  <c r="N298" i="5"/>
  <c r="U297" i="5"/>
  <c r="H297" i="5"/>
  <c r="W297" i="5"/>
  <c r="M297" i="5"/>
  <c r="Y297" i="5"/>
  <c r="AA297" i="5"/>
  <c r="X297" i="5"/>
  <c r="Z297" i="5"/>
  <c r="S297" i="5"/>
  <c r="T297" i="5"/>
  <c r="R297" i="5"/>
  <c r="O297" i="5"/>
  <c r="P297" i="5"/>
  <c r="Q297" i="5"/>
  <c r="N297" i="5"/>
  <c r="U296" i="5"/>
  <c r="H296" i="5"/>
  <c r="W296" i="5"/>
  <c r="M296" i="5"/>
  <c r="Y296" i="5"/>
  <c r="AA296" i="5"/>
  <c r="X296" i="5"/>
  <c r="Z296" i="5"/>
  <c r="S296" i="5"/>
  <c r="T296" i="5"/>
  <c r="R296" i="5"/>
  <c r="O296" i="5"/>
  <c r="P296" i="5"/>
  <c r="Q296" i="5"/>
  <c r="N296" i="5"/>
  <c r="U295" i="5"/>
  <c r="H295" i="5"/>
  <c r="W295" i="5"/>
  <c r="M295" i="5"/>
  <c r="Y295" i="5"/>
  <c r="AA295" i="5"/>
  <c r="X295" i="5"/>
  <c r="Z295" i="5"/>
  <c r="S295" i="5"/>
  <c r="T295" i="5"/>
  <c r="R295" i="5"/>
  <c r="O295" i="5"/>
  <c r="P295" i="5"/>
  <c r="Q295" i="5"/>
  <c r="N295" i="5"/>
  <c r="U294" i="5"/>
  <c r="H294" i="5"/>
  <c r="W294" i="5"/>
  <c r="M294" i="5"/>
  <c r="Y294" i="5"/>
  <c r="AA294" i="5"/>
  <c r="X294" i="5"/>
  <c r="Z294" i="5"/>
  <c r="S294" i="5"/>
  <c r="T294" i="5"/>
  <c r="R294" i="5"/>
  <c r="O294" i="5"/>
  <c r="P294" i="5"/>
  <c r="Q294" i="5"/>
  <c r="N294" i="5"/>
  <c r="U293" i="5"/>
  <c r="H293" i="5"/>
  <c r="W293" i="5"/>
  <c r="M293" i="5"/>
  <c r="Y293" i="5"/>
  <c r="AA293" i="5"/>
  <c r="X293" i="5"/>
  <c r="Z293" i="5"/>
  <c r="S293" i="5"/>
  <c r="T293" i="5"/>
  <c r="R293" i="5"/>
  <c r="O293" i="5"/>
  <c r="P293" i="5"/>
  <c r="Q293" i="5"/>
  <c r="N293" i="5"/>
  <c r="U292" i="5"/>
  <c r="H292" i="5"/>
  <c r="W292" i="5"/>
  <c r="M292" i="5"/>
  <c r="Y292" i="5"/>
  <c r="AA292" i="5"/>
  <c r="X292" i="5"/>
  <c r="Z292" i="5"/>
  <c r="S292" i="5"/>
  <c r="T292" i="5"/>
  <c r="R292" i="5"/>
  <c r="O292" i="5"/>
  <c r="P292" i="5"/>
  <c r="Q292" i="5"/>
  <c r="N292" i="5"/>
  <c r="U291" i="5"/>
  <c r="H291" i="5"/>
  <c r="W291" i="5"/>
  <c r="M291" i="5"/>
  <c r="Y291" i="5"/>
  <c r="AA291" i="5"/>
  <c r="X291" i="5"/>
  <c r="Z291" i="5"/>
  <c r="S291" i="5"/>
  <c r="T291" i="5"/>
  <c r="R291" i="5"/>
  <c r="O291" i="5"/>
  <c r="P291" i="5"/>
  <c r="Q291" i="5"/>
  <c r="N291" i="5"/>
  <c r="U290" i="5"/>
  <c r="H290" i="5"/>
  <c r="W290" i="5"/>
  <c r="M290" i="5"/>
  <c r="Y290" i="5"/>
  <c r="AA290" i="5"/>
  <c r="X290" i="5"/>
  <c r="Z290" i="5"/>
  <c r="S290" i="5"/>
  <c r="T290" i="5"/>
  <c r="R290" i="5"/>
  <c r="O290" i="5"/>
  <c r="P290" i="5"/>
  <c r="Q290" i="5"/>
  <c r="N290" i="5"/>
  <c r="U289" i="5"/>
  <c r="H289" i="5"/>
  <c r="W289" i="5"/>
  <c r="M289" i="5"/>
  <c r="Y289" i="5"/>
  <c r="AA289" i="5"/>
  <c r="X289" i="5"/>
  <c r="Z289" i="5"/>
  <c r="S289" i="5"/>
  <c r="T289" i="5"/>
  <c r="R289" i="5"/>
  <c r="O289" i="5"/>
  <c r="P289" i="5"/>
  <c r="Q289" i="5"/>
  <c r="N289" i="5"/>
  <c r="U288" i="5"/>
  <c r="H288" i="5"/>
  <c r="W288" i="5"/>
  <c r="M288" i="5"/>
  <c r="Y288" i="5"/>
  <c r="AA288" i="5"/>
  <c r="X288" i="5"/>
  <c r="Z288" i="5"/>
  <c r="S288" i="5"/>
  <c r="T288" i="5"/>
  <c r="R288" i="5"/>
  <c r="O288" i="5"/>
  <c r="P288" i="5"/>
  <c r="Q288" i="5"/>
  <c r="N288" i="5"/>
  <c r="U287" i="5"/>
  <c r="H287" i="5"/>
  <c r="W287" i="5"/>
  <c r="M287" i="5"/>
  <c r="Y287" i="5"/>
  <c r="AA287" i="5"/>
  <c r="X287" i="5"/>
  <c r="Z287" i="5"/>
  <c r="S287" i="5"/>
  <c r="T287" i="5"/>
  <c r="R287" i="5"/>
  <c r="O287" i="5"/>
  <c r="P287" i="5"/>
  <c r="Q287" i="5"/>
  <c r="N287" i="5"/>
  <c r="U286" i="5"/>
  <c r="H286" i="5"/>
  <c r="W286" i="5"/>
  <c r="M286" i="5"/>
  <c r="Y286" i="5"/>
  <c r="AA286" i="5"/>
  <c r="X286" i="5"/>
  <c r="Z286" i="5"/>
  <c r="S286" i="5"/>
  <c r="T286" i="5"/>
  <c r="R286" i="5"/>
  <c r="O286" i="5"/>
  <c r="P286" i="5"/>
  <c r="Q286" i="5"/>
  <c r="N286" i="5"/>
  <c r="U285" i="5"/>
  <c r="H285" i="5"/>
  <c r="W285" i="5"/>
  <c r="M285" i="5"/>
  <c r="Y285" i="5"/>
  <c r="AA285" i="5"/>
  <c r="X285" i="5"/>
  <c r="Z285" i="5"/>
  <c r="S285" i="5"/>
  <c r="T285" i="5"/>
  <c r="R285" i="5"/>
  <c r="O285" i="5"/>
  <c r="P285" i="5"/>
  <c r="Q285" i="5"/>
  <c r="N285" i="5"/>
  <c r="U284" i="5"/>
  <c r="H284" i="5"/>
  <c r="W284" i="5"/>
  <c r="M284" i="5"/>
  <c r="Y284" i="5"/>
  <c r="AA284" i="5"/>
  <c r="X284" i="5"/>
  <c r="Z284" i="5"/>
  <c r="S284" i="5"/>
  <c r="T284" i="5"/>
  <c r="R284" i="5"/>
  <c r="O284" i="5"/>
  <c r="P284" i="5"/>
  <c r="Q284" i="5"/>
  <c r="N284" i="5"/>
  <c r="U283" i="5"/>
  <c r="H283" i="5"/>
  <c r="W283" i="5"/>
  <c r="M283" i="5"/>
  <c r="Y283" i="5"/>
  <c r="AA283" i="5"/>
  <c r="X283" i="5"/>
  <c r="Z283" i="5"/>
  <c r="S283" i="5"/>
  <c r="T283" i="5"/>
  <c r="R283" i="5"/>
  <c r="O283" i="5"/>
  <c r="P283" i="5"/>
  <c r="Q283" i="5"/>
  <c r="N283" i="5"/>
  <c r="U282" i="5"/>
  <c r="H282" i="5"/>
  <c r="W282" i="5"/>
  <c r="M282" i="5"/>
  <c r="Y282" i="5"/>
  <c r="AA282" i="5"/>
  <c r="X282" i="5"/>
  <c r="Z282" i="5"/>
  <c r="S282" i="5"/>
  <c r="T282" i="5"/>
  <c r="R282" i="5"/>
  <c r="O282" i="5"/>
  <c r="P282" i="5"/>
  <c r="Q282" i="5"/>
  <c r="N282" i="5"/>
  <c r="U281" i="5"/>
  <c r="H281" i="5"/>
  <c r="W281" i="5"/>
  <c r="M281" i="5"/>
  <c r="Y281" i="5"/>
  <c r="AA281" i="5"/>
  <c r="X281" i="5"/>
  <c r="Z281" i="5"/>
  <c r="S281" i="5"/>
  <c r="T281" i="5"/>
  <c r="R281" i="5"/>
  <c r="O281" i="5"/>
  <c r="P281" i="5"/>
  <c r="Q281" i="5"/>
  <c r="N281" i="5"/>
  <c r="U280" i="5"/>
  <c r="H280" i="5"/>
  <c r="W280" i="5"/>
  <c r="M280" i="5"/>
  <c r="Y280" i="5"/>
  <c r="AA280" i="5"/>
  <c r="X280" i="5"/>
  <c r="Z280" i="5"/>
  <c r="S280" i="5"/>
  <c r="T280" i="5"/>
  <c r="R280" i="5"/>
  <c r="O280" i="5"/>
  <c r="P280" i="5"/>
  <c r="Q280" i="5"/>
  <c r="N280" i="5"/>
  <c r="U279" i="5"/>
  <c r="H279" i="5"/>
  <c r="W279" i="5"/>
  <c r="M279" i="5"/>
  <c r="Y279" i="5"/>
  <c r="AA279" i="5"/>
  <c r="X279" i="5"/>
  <c r="Z279" i="5"/>
  <c r="S279" i="5"/>
  <c r="T279" i="5"/>
  <c r="R279" i="5"/>
  <c r="O279" i="5"/>
  <c r="P279" i="5"/>
  <c r="Q279" i="5"/>
  <c r="N279" i="5"/>
  <c r="U278" i="5"/>
  <c r="H278" i="5"/>
  <c r="W278" i="5"/>
  <c r="M278" i="5"/>
  <c r="Y278" i="5"/>
  <c r="AA278" i="5"/>
  <c r="X278" i="5"/>
  <c r="Z278" i="5"/>
  <c r="S278" i="5"/>
  <c r="T278" i="5"/>
  <c r="R278" i="5"/>
  <c r="O278" i="5"/>
  <c r="P278" i="5"/>
  <c r="Q278" i="5"/>
  <c r="N278" i="5"/>
  <c r="U277" i="5"/>
  <c r="H277" i="5"/>
  <c r="W277" i="5"/>
  <c r="M277" i="5"/>
  <c r="Y277" i="5"/>
  <c r="AA277" i="5"/>
  <c r="X277" i="5"/>
  <c r="Z277" i="5"/>
  <c r="S277" i="5"/>
  <c r="T277" i="5"/>
  <c r="R277" i="5"/>
  <c r="O277" i="5"/>
  <c r="P277" i="5"/>
  <c r="Q277" i="5"/>
  <c r="N277" i="5"/>
  <c r="U276" i="5"/>
  <c r="H276" i="5"/>
  <c r="W276" i="5"/>
  <c r="M276" i="5"/>
  <c r="Y276" i="5"/>
  <c r="AA276" i="5"/>
  <c r="X276" i="5"/>
  <c r="Z276" i="5"/>
  <c r="S276" i="5"/>
  <c r="T276" i="5"/>
  <c r="R276" i="5"/>
  <c r="O276" i="5"/>
  <c r="P276" i="5"/>
  <c r="Q276" i="5"/>
  <c r="N276" i="5"/>
  <c r="U275" i="5"/>
  <c r="H275" i="5"/>
  <c r="W275" i="5"/>
  <c r="M275" i="5"/>
  <c r="Y275" i="5"/>
  <c r="AA275" i="5"/>
  <c r="X275" i="5"/>
  <c r="Z275" i="5"/>
  <c r="S275" i="5"/>
  <c r="T275" i="5"/>
  <c r="R275" i="5"/>
  <c r="O275" i="5"/>
  <c r="P275" i="5"/>
  <c r="Q275" i="5"/>
  <c r="N275" i="5"/>
  <c r="U274" i="5"/>
  <c r="H274" i="5"/>
  <c r="W274" i="5"/>
  <c r="M274" i="5"/>
  <c r="Y274" i="5"/>
  <c r="AA274" i="5"/>
  <c r="X274" i="5"/>
  <c r="Z274" i="5"/>
  <c r="S274" i="5"/>
  <c r="T274" i="5"/>
  <c r="R274" i="5"/>
  <c r="O274" i="5"/>
  <c r="P274" i="5"/>
  <c r="Q274" i="5"/>
  <c r="N274" i="5"/>
  <c r="U273" i="5"/>
  <c r="H273" i="5"/>
  <c r="W273" i="5"/>
  <c r="M273" i="5"/>
  <c r="Y273" i="5"/>
  <c r="AA273" i="5"/>
  <c r="X273" i="5"/>
  <c r="Z273" i="5"/>
  <c r="S273" i="5"/>
  <c r="T273" i="5"/>
  <c r="R273" i="5"/>
  <c r="O273" i="5"/>
  <c r="P273" i="5"/>
  <c r="Q273" i="5"/>
  <c r="N273" i="5"/>
  <c r="U272" i="5"/>
  <c r="H272" i="5"/>
  <c r="W272" i="5"/>
  <c r="M272" i="5"/>
  <c r="Y272" i="5"/>
  <c r="AA272" i="5"/>
  <c r="X272" i="5"/>
  <c r="Z272" i="5"/>
  <c r="S272" i="5"/>
  <c r="T272" i="5"/>
  <c r="R272" i="5"/>
  <c r="O272" i="5"/>
  <c r="P272" i="5"/>
  <c r="Q272" i="5"/>
  <c r="N272" i="5"/>
  <c r="U271" i="5"/>
  <c r="H271" i="5"/>
  <c r="W271" i="5"/>
  <c r="M271" i="5"/>
  <c r="Y271" i="5"/>
  <c r="AA271" i="5"/>
  <c r="X271" i="5"/>
  <c r="Z271" i="5"/>
  <c r="S271" i="5"/>
  <c r="T271" i="5"/>
  <c r="R271" i="5"/>
  <c r="O271" i="5"/>
  <c r="P271" i="5"/>
  <c r="Q271" i="5"/>
  <c r="N271" i="5"/>
  <c r="U270" i="5"/>
  <c r="H270" i="5"/>
  <c r="W270" i="5"/>
  <c r="M270" i="5"/>
  <c r="Y270" i="5"/>
  <c r="AA270" i="5"/>
  <c r="X270" i="5"/>
  <c r="Z270" i="5"/>
  <c r="S270" i="5"/>
  <c r="T270" i="5"/>
  <c r="R270" i="5"/>
  <c r="O270" i="5"/>
  <c r="P270" i="5"/>
  <c r="Q270" i="5"/>
  <c r="N270" i="5"/>
  <c r="U269" i="5"/>
  <c r="H269" i="5"/>
  <c r="W269" i="5"/>
  <c r="M269" i="5"/>
  <c r="Y269" i="5"/>
  <c r="AA269" i="5"/>
  <c r="X269" i="5"/>
  <c r="Z269" i="5"/>
  <c r="S269" i="5"/>
  <c r="T269" i="5"/>
  <c r="R269" i="5"/>
  <c r="O269" i="5"/>
  <c r="P269" i="5"/>
  <c r="Q269" i="5"/>
  <c r="N269" i="5"/>
  <c r="U268" i="5"/>
  <c r="H268" i="5"/>
  <c r="W268" i="5"/>
  <c r="M268" i="5"/>
  <c r="Y268" i="5"/>
  <c r="AA268" i="5"/>
  <c r="X268" i="5"/>
  <c r="Z268" i="5"/>
  <c r="S268" i="5"/>
  <c r="T268" i="5"/>
  <c r="R268" i="5"/>
  <c r="O268" i="5"/>
  <c r="P268" i="5"/>
  <c r="Q268" i="5"/>
  <c r="N268" i="5"/>
  <c r="U267" i="5"/>
  <c r="H267" i="5"/>
  <c r="W267" i="5"/>
  <c r="M267" i="5"/>
  <c r="Y267" i="5"/>
  <c r="AA267" i="5"/>
  <c r="X267" i="5"/>
  <c r="Z267" i="5"/>
  <c r="S267" i="5"/>
  <c r="T267" i="5"/>
  <c r="R267" i="5"/>
  <c r="O267" i="5"/>
  <c r="P267" i="5"/>
  <c r="Q267" i="5"/>
  <c r="N267" i="5"/>
  <c r="U266" i="5"/>
  <c r="H266" i="5"/>
  <c r="W266" i="5"/>
  <c r="M266" i="5"/>
  <c r="Y266" i="5"/>
  <c r="AA266" i="5"/>
  <c r="X266" i="5"/>
  <c r="Z266" i="5"/>
  <c r="S266" i="5"/>
  <c r="T266" i="5"/>
  <c r="R266" i="5"/>
  <c r="O266" i="5"/>
  <c r="P266" i="5"/>
  <c r="Q266" i="5"/>
  <c r="N266" i="5"/>
  <c r="U265" i="5"/>
  <c r="H265" i="5"/>
  <c r="W265" i="5"/>
  <c r="M265" i="5"/>
  <c r="Y265" i="5"/>
  <c r="AA265" i="5"/>
  <c r="X265" i="5"/>
  <c r="Z265" i="5"/>
  <c r="S265" i="5"/>
  <c r="T265" i="5"/>
  <c r="R265" i="5"/>
  <c r="O265" i="5"/>
  <c r="P265" i="5"/>
  <c r="Q265" i="5"/>
  <c r="N265" i="5"/>
  <c r="U264" i="5"/>
  <c r="H264" i="5"/>
  <c r="W264" i="5"/>
  <c r="M264" i="5"/>
  <c r="Y264" i="5"/>
  <c r="AA264" i="5"/>
  <c r="X264" i="5"/>
  <c r="Z264" i="5"/>
  <c r="S264" i="5"/>
  <c r="T264" i="5"/>
  <c r="R264" i="5"/>
  <c r="O264" i="5"/>
  <c r="P264" i="5"/>
  <c r="Q264" i="5"/>
  <c r="N264" i="5"/>
  <c r="U263" i="5"/>
  <c r="H263" i="5"/>
  <c r="W263" i="5"/>
  <c r="M263" i="5"/>
  <c r="Y263" i="5"/>
  <c r="AA263" i="5"/>
  <c r="X263" i="5"/>
  <c r="Z263" i="5"/>
  <c r="S263" i="5"/>
  <c r="T263" i="5"/>
  <c r="R263" i="5"/>
  <c r="O263" i="5"/>
  <c r="P263" i="5"/>
  <c r="Q263" i="5"/>
  <c r="N263" i="5"/>
  <c r="U262" i="5"/>
  <c r="H262" i="5"/>
  <c r="W262" i="5"/>
  <c r="M262" i="5"/>
  <c r="Y262" i="5"/>
  <c r="AA262" i="5"/>
  <c r="X262" i="5"/>
  <c r="Z262" i="5"/>
  <c r="S262" i="5"/>
  <c r="T262" i="5"/>
  <c r="R262" i="5"/>
  <c r="O262" i="5"/>
  <c r="P262" i="5"/>
  <c r="Q262" i="5"/>
  <c r="N262" i="5"/>
  <c r="U261" i="5"/>
  <c r="H261" i="5"/>
  <c r="W261" i="5"/>
  <c r="M261" i="5"/>
  <c r="Y261" i="5"/>
  <c r="AA261" i="5"/>
  <c r="X261" i="5"/>
  <c r="Z261" i="5"/>
  <c r="S261" i="5"/>
  <c r="T261" i="5"/>
  <c r="R261" i="5"/>
  <c r="O261" i="5"/>
  <c r="P261" i="5"/>
  <c r="Q261" i="5"/>
  <c r="N261" i="5"/>
  <c r="U260" i="5"/>
  <c r="H260" i="5"/>
  <c r="W260" i="5"/>
  <c r="M260" i="5"/>
  <c r="Y260" i="5"/>
  <c r="AA260" i="5"/>
  <c r="X260" i="5"/>
  <c r="Z260" i="5"/>
  <c r="S260" i="5"/>
  <c r="T260" i="5"/>
  <c r="R260" i="5"/>
  <c r="O260" i="5"/>
  <c r="P260" i="5"/>
  <c r="Q260" i="5"/>
  <c r="N260" i="5"/>
  <c r="U259" i="5"/>
  <c r="H259" i="5"/>
  <c r="W259" i="5"/>
  <c r="M259" i="5"/>
  <c r="Y259" i="5"/>
  <c r="AA259" i="5"/>
  <c r="X259" i="5"/>
  <c r="Z259" i="5"/>
  <c r="S259" i="5"/>
  <c r="T259" i="5"/>
  <c r="R259" i="5"/>
  <c r="O259" i="5"/>
  <c r="P259" i="5"/>
  <c r="Q259" i="5"/>
  <c r="N259" i="5"/>
  <c r="U258" i="5"/>
  <c r="H258" i="5"/>
  <c r="W258" i="5"/>
  <c r="M258" i="5"/>
  <c r="Y258" i="5"/>
  <c r="AA258" i="5"/>
  <c r="X258" i="5"/>
  <c r="Z258" i="5"/>
  <c r="S258" i="5"/>
  <c r="T258" i="5"/>
  <c r="R258" i="5"/>
  <c r="O258" i="5"/>
  <c r="P258" i="5"/>
  <c r="Q258" i="5"/>
  <c r="N258" i="5"/>
  <c r="U257" i="5"/>
  <c r="H257" i="5"/>
  <c r="W257" i="5"/>
  <c r="M257" i="5"/>
  <c r="Y257" i="5"/>
  <c r="AA257" i="5"/>
  <c r="X257" i="5"/>
  <c r="Z257" i="5"/>
  <c r="S257" i="5"/>
  <c r="T257" i="5"/>
  <c r="R257" i="5"/>
  <c r="O257" i="5"/>
  <c r="P257" i="5"/>
  <c r="Q257" i="5"/>
  <c r="N257" i="5"/>
  <c r="U256" i="5"/>
  <c r="H256" i="5"/>
  <c r="W256" i="5"/>
  <c r="M256" i="5"/>
  <c r="Y256" i="5"/>
  <c r="AA256" i="5"/>
  <c r="X256" i="5"/>
  <c r="Z256" i="5"/>
  <c r="S256" i="5"/>
  <c r="T256" i="5"/>
  <c r="R256" i="5"/>
  <c r="O256" i="5"/>
  <c r="P256" i="5"/>
  <c r="Q256" i="5"/>
  <c r="N256" i="5"/>
  <c r="U255" i="5"/>
  <c r="H255" i="5"/>
  <c r="W255" i="5"/>
  <c r="M255" i="5"/>
  <c r="Y255" i="5"/>
  <c r="AA255" i="5"/>
  <c r="X255" i="5"/>
  <c r="Z255" i="5"/>
  <c r="S255" i="5"/>
  <c r="T255" i="5"/>
  <c r="R255" i="5"/>
  <c r="O255" i="5"/>
  <c r="P255" i="5"/>
  <c r="Q255" i="5"/>
  <c r="N255" i="5"/>
  <c r="U254" i="5"/>
  <c r="H254" i="5"/>
  <c r="W254" i="5"/>
  <c r="M254" i="5"/>
  <c r="Y254" i="5"/>
  <c r="AA254" i="5"/>
  <c r="X254" i="5"/>
  <c r="Z254" i="5"/>
  <c r="S254" i="5"/>
  <c r="T254" i="5"/>
  <c r="R254" i="5"/>
  <c r="O254" i="5"/>
  <c r="P254" i="5"/>
  <c r="Q254" i="5"/>
  <c r="N254" i="5"/>
  <c r="U253" i="5"/>
  <c r="H253" i="5"/>
  <c r="W253" i="5"/>
  <c r="M253" i="5"/>
  <c r="Y253" i="5"/>
  <c r="AA253" i="5"/>
  <c r="X253" i="5"/>
  <c r="Z253" i="5"/>
  <c r="S253" i="5"/>
  <c r="T253" i="5"/>
  <c r="R253" i="5"/>
  <c r="O253" i="5"/>
  <c r="P253" i="5"/>
  <c r="Q253" i="5"/>
  <c r="N253" i="5"/>
  <c r="U252" i="5"/>
  <c r="H252" i="5"/>
  <c r="W252" i="5"/>
  <c r="M252" i="5"/>
  <c r="Y252" i="5"/>
  <c r="AA252" i="5"/>
  <c r="X252" i="5"/>
  <c r="Z252" i="5"/>
  <c r="S252" i="5"/>
  <c r="T252" i="5"/>
  <c r="R252" i="5"/>
  <c r="O252" i="5"/>
  <c r="P252" i="5"/>
  <c r="Q252" i="5"/>
  <c r="N252" i="5"/>
  <c r="U251" i="5"/>
  <c r="H251" i="5"/>
  <c r="W251" i="5"/>
  <c r="M251" i="5"/>
  <c r="Y251" i="5"/>
  <c r="AA251" i="5"/>
  <c r="X251" i="5"/>
  <c r="Z251" i="5"/>
  <c r="S251" i="5"/>
  <c r="T251" i="5"/>
  <c r="R251" i="5"/>
  <c r="O251" i="5"/>
  <c r="P251" i="5"/>
  <c r="Q251" i="5"/>
  <c r="N251" i="5"/>
  <c r="U250" i="5"/>
  <c r="H250" i="5"/>
  <c r="W250" i="5"/>
  <c r="M250" i="5"/>
  <c r="Y250" i="5"/>
  <c r="AA250" i="5"/>
  <c r="X250" i="5"/>
  <c r="Z250" i="5"/>
  <c r="S250" i="5"/>
  <c r="T250" i="5"/>
  <c r="R250" i="5"/>
  <c r="O250" i="5"/>
  <c r="P250" i="5"/>
  <c r="Q250" i="5"/>
  <c r="N250" i="5"/>
  <c r="U249" i="5"/>
  <c r="H249" i="5"/>
  <c r="W249" i="5"/>
  <c r="M249" i="5"/>
  <c r="Y249" i="5"/>
  <c r="AA249" i="5"/>
  <c r="X249" i="5"/>
  <c r="Z249" i="5"/>
  <c r="S249" i="5"/>
  <c r="T249" i="5"/>
  <c r="R249" i="5"/>
  <c r="O249" i="5"/>
  <c r="P249" i="5"/>
  <c r="Q249" i="5"/>
  <c r="N249" i="5"/>
  <c r="U248" i="5"/>
  <c r="H248" i="5"/>
  <c r="W248" i="5"/>
  <c r="M248" i="5"/>
  <c r="Y248" i="5"/>
  <c r="AA248" i="5"/>
  <c r="X248" i="5"/>
  <c r="Z248" i="5"/>
  <c r="S248" i="5"/>
  <c r="T248" i="5"/>
  <c r="R248" i="5"/>
  <c r="O248" i="5"/>
  <c r="P248" i="5"/>
  <c r="Q248" i="5"/>
  <c r="N248" i="5"/>
  <c r="U247" i="5"/>
  <c r="H247" i="5"/>
  <c r="W247" i="5"/>
  <c r="M247" i="5"/>
  <c r="Y247" i="5"/>
  <c r="AA247" i="5"/>
  <c r="X247" i="5"/>
  <c r="Z247" i="5"/>
  <c r="S247" i="5"/>
  <c r="T247" i="5"/>
  <c r="R247" i="5"/>
  <c r="O247" i="5"/>
  <c r="P247" i="5"/>
  <c r="Q247" i="5"/>
  <c r="N247" i="5"/>
  <c r="U246" i="5"/>
  <c r="H246" i="5"/>
  <c r="W246" i="5"/>
  <c r="M246" i="5"/>
  <c r="Y246" i="5"/>
  <c r="AA246" i="5"/>
  <c r="X246" i="5"/>
  <c r="Z246" i="5"/>
  <c r="S246" i="5"/>
  <c r="T246" i="5"/>
  <c r="R246" i="5"/>
  <c r="O246" i="5"/>
  <c r="P246" i="5"/>
  <c r="Q246" i="5"/>
  <c r="N246" i="5"/>
  <c r="U245" i="5"/>
  <c r="H245" i="5"/>
  <c r="W245" i="5"/>
  <c r="M245" i="5"/>
  <c r="Y245" i="5"/>
  <c r="AA245" i="5"/>
  <c r="X245" i="5"/>
  <c r="Z245" i="5"/>
  <c r="S245" i="5"/>
  <c r="T245" i="5"/>
  <c r="R245" i="5"/>
  <c r="O245" i="5"/>
  <c r="P245" i="5"/>
  <c r="Q245" i="5"/>
  <c r="N245" i="5"/>
  <c r="U244" i="5"/>
  <c r="H244" i="5"/>
  <c r="W244" i="5"/>
  <c r="M244" i="5"/>
  <c r="Y244" i="5"/>
  <c r="AA244" i="5"/>
  <c r="X244" i="5"/>
  <c r="Z244" i="5"/>
  <c r="S244" i="5"/>
  <c r="T244" i="5"/>
  <c r="R244" i="5"/>
  <c r="O244" i="5"/>
  <c r="P244" i="5"/>
  <c r="Q244" i="5"/>
  <c r="N244" i="5"/>
  <c r="U243" i="5"/>
  <c r="H243" i="5"/>
  <c r="W243" i="5"/>
  <c r="M243" i="5"/>
  <c r="Y243" i="5"/>
  <c r="AA243" i="5"/>
  <c r="X243" i="5"/>
  <c r="Z243" i="5"/>
  <c r="S243" i="5"/>
  <c r="T243" i="5"/>
  <c r="R243" i="5"/>
  <c r="O243" i="5"/>
  <c r="P243" i="5"/>
  <c r="Q243" i="5"/>
  <c r="N243" i="5"/>
  <c r="U242" i="5"/>
  <c r="H242" i="5"/>
  <c r="W242" i="5"/>
  <c r="M242" i="5"/>
  <c r="Y242" i="5"/>
  <c r="AA242" i="5"/>
  <c r="X242" i="5"/>
  <c r="Z242" i="5"/>
  <c r="S242" i="5"/>
  <c r="T242" i="5"/>
  <c r="R242" i="5"/>
  <c r="O242" i="5"/>
  <c r="P242" i="5"/>
  <c r="Q242" i="5"/>
  <c r="N242" i="5"/>
  <c r="U241" i="5"/>
  <c r="H241" i="5"/>
  <c r="W241" i="5"/>
  <c r="M241" i="5"/>
  <c r="Y241" i="5"/>
  <c r="AA241" i="5"/>
  <c r="X241" i="5"/>
  <c r="Z241" i="5"/>
  <c r="S241" i="5"/>
  <c r="T241" i="5"/>
  <c r="R241" i="5"/>
  <c r="O241" i="5"/>
  <c r="P241" i="5"/>
  <c r="Q241" i="5"/>
  <c r="N241" i="5"/>
  <c r="U240" i="5"/>
  <c r="H240" i="5"/>
  <c r="W240" i="5"/>
  <c r="M240" i="5"/>
  <c r="Y240" i="5"/>
  <c r="AA240" i="5"/>
  <c r="X240" i="5"/>
  <c r="Z240" i="5"/>
  <c r="S240" i="5"/>
  <c r="T240" i="5"/>
  <c r="R240" i="5"/>
  <c r="O240" i="5"/>
  <c r="P240" i="5"/>
  <c r="Q240" i="5"/>
  <c r="N240" i="5"/>
  <c r="U239" i="5"/>
  <c r="H239" i="5"/>
  <c r="W239" i="5"/>
  <c r="M239" i="5"/>
  <c r="Y239" i="5"/>
  <c r="AA239" i="5"/>
  <c r="X239" i="5"/>
  <c r="Z239" i="5"/>
  <c r="S239" i="5"/>
  <c r="T239" i="5"/>
  <c r="R239" i="5"/>
  <c r="O239" i="5"/>
  <c r="P239" i="5"/>
  <c r="Q239" i="5"/>
  <c r="N239" i="5"/>
  <c r="U238" i="5"/>
  <c r="H238" i="5"/>
  <c r="W238" i="5"/>
  <c r="M238" i="5"/>
  <c r="Y238" i="5"/>
  <c r="AA238" i="5"/>
  <c r="X238" i="5"/>
  <c r="Z238" i="5"/>
  <c r="S238" i="5"/>
  <c r="T238" i="5"/>
  <c r="R238" i="5"/>
  <c r="O238" i="5"/>
  <c r="P238" i="5"/>
  <c r="Q238" i="5"/>
  <c r="N238" i="5"/>
  <c r="U237" i="5"/>
  <c r="H237" i="5"/>
  <c r="W237" i="5"/>
  <c r="M237" i="5"/>
  <c r="Y237" i="5"/>
  <c r="AA237" i="5"/>
  <c r="X237" i="5"/>
  <c r="Z237" i="5"/>
  <c r="S237" i="5"/>
  <c r="T237" i="5"/>
  <c r="R237" i="5"/>
  <c r="O237" i="5"/>
  <c r="P237" i="5"/>
  <c r="Q237" i="5"/>
  <c r="N237" i="5"/>
  <c r="U236" i="5"/>
  <c r="H236" i="5"/>
  <c r="W236" i="5"/>
  <c r="M236" i="5"/>
  <c r="Y236" i="5"/>
  <c r="AA236" i="5"/>
  <c r="X236" i="5"/>
  <c r="Z236" i="5"/>
  <c r="S236" i="5"/>
  <c r="T236" i="5"/>
  <c r="R236" i="5"/>
  <c r="O236" i="5"/>
  <c r="P236" i="5"/>
  <c r="Q236" i="5"/>
  <c r="N236" i="5"/>
  <c r="U235" i="5"/>
  <c r="H235" i="5"/>
  <c r="W235" i="5"/>
  <c r="M235" i="5"/>
  <c r="Y235" i="5"/>
  <c r="AA235" i="5"/>
  <c r="X235" i="5"/>
  <c r="Z235" i="5"/>
  <c r="S235" i="5"/>
  <c r="T235" i="5"/>
  <c r="R235" i="5"/>
  <c r="O235" i="5"/>
  <c r="P235" i="5"/>
  <c r="Q235" i="5"/>
  <c r="N235" i="5"/>
  <c r="U234" i="5"/>
  <c r="H234" i="5"/>
  <c r="W234" i="5"/>
  <c r="M234" i="5"/>
  <c r="Y234" i="5"/>
  <c r="AA234" i="5"/>
  <c r="X234" i="5"/>
  <c r="Z234" i="5"/>
  <c r="S234" i="5"/>
  <c r="T234" i="5"/>
  <c r="R234" i="5"/>
  <c r="O234" i="5"/>
  <c r="P234" i="5"/>
  <c r="Q234" i="5"/>
  <c r="N234" i="5"/>
  <c r="U233" i="5"/>
  <c r="H233" i="5"/>
  <c r="W233" i="5"/>
  <c r="M233" i="5"/>
  <c r="Y233" i="5"/>
  <c r="AA233" i="5"/>
  <c r="X233" i="5"/>
  <c r="Z233" i="5"/>
  <c r="S233" i="5"/>
  <c r="T233" i="5"/>
  <c r="R233" i="5"/>
  <c r="O233" i="5"/>
  <c r="P233" i="5"/>
  <c r="Q233" i="5"/>
  <c r="N233" i="5"/>
  <c r="U232" i="5"/>
  <c r="H232" i="5"/>
  <c r="W232" i="5"/>
  <c r="M232" i="5"/>
  <c r="Y232" i="5"/>
  <c r="AA232" i="5"/>
  <c r="X232" i="5"/>
  <c r="Z232" i="5"/>
  <c r="S232" i="5"/>
  <c r="T232" i="5"/>
  <c r="R232" i="5"/>
  <c r="O232" i="5"/>
  <c r="P232" i="5"/>
  <c r="Q232" i="5"/>
  <c r="N232" i="5"/>
  <c r="U231" i="5"/>
  <c r="H231" i="5"/>
  <c r="W231" i="5"/>
  <c r="M231" i="5"/>
  <c r="Y231" i="5"/>
  <c r="AA231" i="5"/>
  <c r="X231" i="5"/>
  <c r="Z231" i="5"/>
  <c r="S231" i="5"/>
  <c r="T231" i="5"/>
  <c r="R231" i="5"/>
  <c r="O231" i="5"/>
  <c r="P231" i="5"/>
  <c r="Q231" i="5"/>
  <c r="N231" i="5"/>
  <c r="U230" i="5"/>
  <c r="H230" i="5"/>
  <c r="W230" i="5"/>
  <c r="M230" i="5"/>
  <c r="Y230" i="5"/>
  <c r="AA230" i="5"/>
  <c r="X230" i="5"/>
  <c r="Z230" i="5"/>
  <c r="S230" i="5"/>
  <c r="T230" i="5"/>
  <c r="R230" i="5"/>
  <c r="O230" i="5"/>
  <c r="P230" i="5"/>
  <c r="Q230" i="5"/>
  <c r="N230" i="5"/>
  <c r="U229" i="5"/>
  <c r="H229" i="5"/>
  <c r="W229" i="5"/>
  <c r="M229" i="5"/>
  <c r="Y229" i="5"/>
  <c r="AA229" i="5"/>
  <c r="X229" i="5"/>
  <c r="Z229" i="5"/>
  <c r="S229" i="5"/>
  <c r="T229" i="5"/>
  <c r="R229" i="5"/>
  <c r="O229" i="5"/>
  <c r="P229" i="5"/>
  <c r="Q229" i="5"/>
  <c r="N229" i="5"/>
  <c r="U228" i="5"/>
  <c r="H228" i="5"/>
  <c r="W228" i="5"/>
  <c r="M228" i="5"/>
  <c r="Y228" i="5"/>
  <c r="AA228" i="5"/>
  <c r="X228" i="5"/>
  <c r="Z228" i="5"/>
  <c r="S228" i="5"/>
  <c r="T228" i="5"/>
  <c r="R228" i="5"/>
  <c r="O228" i="5"/>
  <c r="P228" i="5"/>
  <c r="Q228" i="5"/>
  <c r="N228" i="5"/>
  <c r="U227" i="5"/>
  <c r="H227" i="5"/>
  <c r="W227" i="5"/>
  <c r="M227" i="5"/>
  <c r="Y227" i="5"/>
  <c r="AA227" i="5"/>
  <c r="X227" i="5"/>
  <c r="Z227" i="5"/>
  <c r="S227" i="5"/>
  <c r="T227" i="5"/>
  <c r="R227" i="5"/>
  <c r="O227" i="5"/>
  <c r="P227" i="5"/>
  <c r="Q227" i="5"/>
  <c r="N227" i="5"/>
  <c r="U226" i="5"/>
  <c r="H226" i="5"/>
  <c r="W226" i="5"/>
  <c r="M226" i="5"/>
  <c r="Y226" i="5"/>
  <c r="AA226" i="5"/>
  <c r="X226" i="5"/>
  <c r="Z226" i="5"/>
  <c r="S226" i="5"/>
  <c r="T226" i="5"/>
  <c r="R226" i="5"/>
  <c r="O226" i="5"/>
  <c r="P226" i="5"/>
  <c r="Q226" i="5"/>
  <c r="N226" i="5"/>
  <c r="U225" i="5"/>
  <c r="H225" i="5"/>
  <c r="W225" i="5"/>
  <c r="M225" i="5"/>
  <c r="Y225" i="5"/>
  <c r="AA225" i="5"/>
  <c r="X225" i="5"/>
  <c r="Z225" i="5"/>
  <c r="S225" i="5"/>
  <c r="T225" i="5"/>
  <c r="R225" i="5"/>
  <c r="O225" i="5"/>
  <c r="P225" i="5"/>
  <c r="Q225" i="5"/>
  <c r="N225" i="5"/>
  <c r="U224" i="5"/>
  <c r="H224" i="5"/>
  <c r="W224" i="5"/>
  <c r="M224" i="5"/>
  <c r="Y224" i="5"/>
  <c r="AA224" i="5"/>
  <c r="X224" i="5"/>
  <c r="Z224" i="5"/>
  <c r="S224" i="5"/>
  <c r="T224" i="5"/>
  <c r="R224" i="5"/>
  <c r="O224" i="5"/>
  <c r="P224" i="5"/>
  <c r="Q224" i="5"/>
  <c r="N224" i="5"/>
  <c r="U223" i="5"/>
  <c r="H223" i="5"/>
  <c r="W223" i="5"/>
  <c r="M223" i="5"/>
  <c r="Y223" i="5"/>
  <c r="AA223" i="5"/>
  <c r="X223" i="5"/>
  <c r="Z223" i="5"/>
  <c r="S223" i="5"/>
  <c r="T223" i="5"/>
  <c r="R223" i="5"/>
  <c r="O223" i="5"/>
  <c r="P223" i="5"/>
  <c r="Q223" i="5"/>
  <c r="N223" i="5"/>
  <c r="U222" i="5"/>
  <c r="H222" i="5"/>
  <c r="W222" i="5"/>
  <c r="M222" i="5"/>
  <c r="Y222" i="5"/>
  <c r="AA222" i="5"/>
  <c r="X222" i="5"/>
  <c r="Z222" i="5"/>
  <c r="S222" i="5"/>
  <c r="T222" i="5"/>
  <c r="R222" i="5"/>
  <c r="O222" i="5"/>
  <c r="P222" i="5"/>
  <c r="Q222" i="5"/>
  <c r="N222" i="5"/>
  <c r="U221" i="5"/>
  <c r="H221" i="5"/>
  <c r="W221" i="5"/>
  <c r="M221" i="5"/>
  <c r="Y221" i="5"/>
  <c r="AA221" i="5"/>
  <c r="X221" i="5"/>
  <c r="Z221" i="5"/>
  <c r="S221" i="5"/>
  <c r="T221" i="5"/>
  <c r="R221" i="5"/>
  <c r="O221" i="5"/>
  <c r="P221" i="5"/>
  <c r="Q221" i="5"/>
  <c r="N221" i="5"/>
  <c r="U220" i="5"/>
  <c r="H220" i="5"/>
  <c r="W220" i="5"/>
  <c r="M220" i="5"/>
  <c r="Y220" i="5"/>
  <c r="AA220" i="5"/>
  <c r="X220" i="5"/>
  <c r="Z220" i="5"/>
  <c r="S220" i="5"/>
  <c r="T220" i="5"/>
  <c r="R220" i="5"/>
  <c r="O220" i="5"/>
  <c r="P220" i="5"/>
  <c r="Q220" i="5"/>
  <c r="N220" i="5"/>
  <c r="U219" i="5"/>
  <c r="H219" i="5"/>
  <c r="W219" i="5"/>
  <c r="M219" i="5"/>
  <c r="Y219" i="5"/>
  <c r="AA219" i="5"/>
  <c r="X219" i="5"/>
  <c r="Z219" i="5"/>
  <c r="S219" i="5"/>
  <c r="T219" i="5"/>
  <c r="R219" i="5"/>
  <c r="O219" i="5"/>
  <c r="P219" i="5"/>
  <c r="Q219" i="5"/>
  <c r="N219" i="5"/>
  <c r="U218" i="5"/>
  <c r="H218" i="5"/>
  <c r="W218" i="5"/>
  <c r="M218" i="5"/>
  <c r="Y218" i="5"/>
  <c r="AA218" i="5"/>
  <c r="X218" i="5"/>
  <c r="Z218" i="5"/>
  <c r="S218" i="5"/>
  <c r="T218" i="5"/>
  <c r="R218" i="5"/>
  <c r="O218" i="5"/>
  <c r="P218" i="5"/>
  <c r="Q218" i="5"/>
  <c r="N218" i="5"/>
  <c r="U217" i="5"/>
  <c r="H217" i="5"/>
  <c r="W217" i="5"/>
  <c r="M217" i="5"/>
  <c r="Y217" i="5"/>
  <c r="AA217" i="5"/>
  <c r="X217" i="5"/>
  <c r="Z217" i="5"/>
  <c r="S217" i="5"/>
  <c r="T217" i="5"/>
  <c r="R217" i="5"/>
  <c r="O217" i="5"/>
  <c r="P217" i="5"/>
  <c r="Q217" i="5"/>
  <c r="N217" i="5"/>
  <c r="U216" i="5"/>
  <c r="H216" i="5"/>
  <c r="W216" i="5"/>
  <c r="M216" i="5"/>
  <c r="Y216" i="5"/>
  <c r="AA216" i="5"/>
  <c r="X216" i="5"/>
  <c r="Z216" i="5"/>
  <c r="S216" i="5"/>
  <c r="T216" i="5"/>
  <c r="R216" i="5"/>
  <c r="O216" i="5"/>
  <c r="P216" i="5"/>
  <c r="Q216" i="5"/>
  <c r="N216" i="5"/>
  <c r="U215" i="5"/>
  <c r="H215" i="5"/>
  <c r="W215" i="5"/>
  <c r="M215" i="5"/>
  <c r="Y215" i="5"/>
  <c r="AA215" i="5"/>
  <c r="X215" i="5"/>
  <c r="Z215" i="5"/>
  <c r="S215" i="5"/>
  <c r="T215" i="5"/>
  <c r="R215" i="5"/>
  <c r="O215" i="5"/>
  <c r="P215" i="5"/>
  <c r="Q215" i="5"/>
  <c r="N215" i="5"/>
  <c r="U214" i="5"/>
  <c r="H214" i="5"/>
  <c r="W214" i="5"/>
  <c r="M214" i="5"/>
  <c r="Y214" i="5"/>
  <c r="AA214" i="5"/>
  <c r="X214" i="5"/>
  <c r="Z214" i="5"/>
  <c r="S214" i="5"/>
  <c r="T214" i="5"/>
  <c r="R214" i="5"/>
  <c r="O214" i="5"/>
  <c r="P214" i="5"/>
  <c r="Q214" i="5"/>
  <c r="N214" i="5"/>
  <c r="U213" i="5"/>
  <c r="H213" i="5"/>
  <c r="W213" i="5"/>
  <c r="M213" i="5"/>
  <c r="Y213" i="5"/>
  <c r="AA213" i="5"/>
  <c r="X213" i="5"/>
  <c r="Z213" i="5"/>
  <c r="S213" i="5"/>
  <c r="T213" i="5"/>
  <c r="R213" i="5"/>
  <c r="O213" i="5"/>
  <c r="P213" i="5"/>
  <c r="Q213" i="5"/>
  <c r="N213" i="5"/>
  <c r="U212" i="5"/>
  <c r="H212" i="5"/>
  <c r="W212" i="5"/>
  <c r="M212" i="5"/>
  <c r="Y212" i="5"/>
  <c r="AA212" i="5"/>
  <c r="X212" i="5"/>
  <c r="Z212" i="5"/>
  <c r="S212" i="5"/>
  <c r="T212" i="5"/>
  <c r="R212" i="5"/>
  <c r="O212" i="5"/>
  <c r="P212" i="5"/>
  <c r="Q212" i="5"/>
  <c r="N212" i="5"/>
  <c r="U211" i="5"/>
  <c r="H211" i="5"/>
  <c r="W211" i="5"/>
  <c r="M211" i="5"/>
  <c r="Y211" i="5"/>
  <c r="AA211" i="5"/>
  <c r="X211" i="5"/>
  <c r="Z211" i="5"/>
  <c r="S211" i="5"/>
  <c r="T211" i="5"/>
  <c r="R211" i="5"/>
  <c r="O211" i="5"/>
  <c r="P211" i="5"/>
  <c r="Q211" i="5"/>
  <c r="N211" i="5"/>
  <c r="U210" i="5"/>
  <c r="H210" i="5"/>
  <c r="W210" i="5"/>
  <c r="M210" i="5"/>
  <c r="Y210" i="5"/>
  <c r="AA210" i="5"/>
  <c r="X210" i="5"/>
  <c r="Z210" i="5"/>
  <c r="S210" i="5"/>
  <c r="T210" i="5"/>
  <c r="R210" i="5"/>
  <c r="O210" i="5"/>
  <c r="P210" i="5"/>
  <c r="Q210" i="5"/>
  <c r="N210" i="5"/>
  <c r="U209" i="5"/>
  <c r="H209" i="5"/>
  <c r="W209" i="5"/>
  <c r="M209" i="5"/>
  <c r="Y209" i="5"/>
  <c r="AA209" i="5"/>
  <c r="X209" i="5"/>
  <c r="Z209" i="5"/>
  <c r="S209" i="5"/>
  <c r="T209" i="5"/>
  <c r="R209" i="5"/>
  <c r="O209" i="5"/>
  <c r="P209" i="5"/>
  <c r="Q209" i="5"/>
  <c r="N209" i="5"/>
  <c r="U208" i="5"/>
  <c r="H208" i="5"/>
  <c r="W208" i="5"/>
  <c r="M208" i="5"/>
  <c r="Y208" i="5"/>
  <c r="AA208" i="5"/>
  <c r="X208" i="5"/>
  <c r="Z208" i="5"/>
  <c r="S208" i="5"/>
  <c r="T208" i="5"/>
  <c r="R208" i="5"/>
  <c r="O208" i="5"/>
  <c r="P208" i="5"/>
  <c r="Q208" i="5"/>
  <c r="N208" i="5"/>
  <c r="U207" i="5"/>
  <c r="H207" i="5"/>
  <c r="W207" i="5"/>
  <c r="M207" i="5"/>
  <c r="Y207" i="5"/>
  <c r="AA207" i="5"/>
  <c r="X207" i="5"/>
  <c r="Z207" i="5"/>
  <c r="S207" i="5"/>
  <c r="T207" i="5"/>
  <c r="R207" i="5"/>
  <c r="O207" i="5"/>
  <c r="P207" i="5"/>
  <c r="Q207" i="5"/>
  <c r="N207" i="5"/>
  <c r="U206" i="5"/>
  <c r="H206" i="5"/>
  <c r="W206" i="5"/>
  <c r="M206" i="5"/>
  <c r="Y206" i="5"/>
  <c r="AA206" i="5"/>
  <c r="X206" i="5"/>
  <c r="Z206" i="5"/>
  <c r="S206" i="5"/>
  <c r="T206" i="5"/>
  <c r="R206" i="5"/>
  <c r="O206" i="5"/>
  <c r="P206" i="5"/>
  <c r="Q206" i="5"/>
  <c r="N206" i="5"/>
  <c r="U205" i="5"/>
  <c r="H205" i="5"/>
  <c r="W205" i="5"/>
  <c r="M205" i="5"/>
  <c r="Y205" i="5"/>
  <c r="AA205" i="5"/>
  <c r="X205" i="5"/>
  <c r="Z205" i="5"/>
  <c r="S205" i="5"/>
  <c r="T205" i="5"/>
  <c r="R205" i="5"/>
  <c r="O205" i="5"/>
  <c r="P205" i="5"/>
  <c r="Q205" i="5"/>
  <c r="N205" i="5"/>
  <c r="U204" i="5"/>
  <c r="H204" i="5"/>
  <c r="W204" i="5"/>
  <c r="M204" i="5"/>
  <c r="Y204" i="5"/>
  <c r="AA204" i="5"/>
  <c r="X204" i="5"/>
  <c r="Z204" i="5"/>
  <c r="S204" i="5"/>
  <c r="T204" i="5"/>
  <c r="R204" i="5"/>
  <c r="O204" i="5"/>
  <c r="P204" i="5"/>
  <c r="Q204" i="5"/>
  <c r="N204" i="5"/>
  <c r="U203" i="5"/>
  <c r="H203" i="5"/>
  <c r="W203" i="5"/>
  <c r="M203" i="5"/>
  <c r="Y203" i="5"/>
  <c r="AA203" i="5"/>
  <c r="X203" i="5"/>
  <c r="Z203" i="5"/>
  <c r="S203" i="5"/>
  <c r="T203" i="5"/>
  <c r="R203" i="5"/>
  <c r="O203" i="5"/>
  <c r="P203" i="5"/>
  <c r="Q203" i="5"/>
  <c r="N203" i="5"/>
  <c r="U202" i="5"/>
  <c r="H202" i="5"/>
  <c r="W202" i="5"/>
  <c r="M202" i="5"/>
  <c r="Y202" i="5"/>
  <c r="AA202" i="5"/>
  <c r="X202" i="5"/>
  <c r="Z202" i="5"/>
  <c r="S202" i="5"/>
  <c r="T202" i="5"/>
  <c r="R202" i="5"/>
  <c r="O202" i="5"/>
  <c r="P202" i="5"/>
  <c r="Q202" i="5"/>
  <c r="N202" i="5"/>
  <c r="U201" i="5"/>
  <c r="H201" i="5"/>
  <c r="W201" i="5"/>
  <c r="M201" i="5"/>
  <c r="Y201" i="5"/>
  <c r="AA201" i="5"/>
  <c r="X201" i="5"/>
  <c r="Z201" i="5"/>
  <c r="S201" i="5"/>
  <c r="T201" i="5"/>
  <c r="R201" i="5"/>
  <c r="O201" i="5"/>
  <c r="P201" i="5"/>
  <c r="Q201" i="5"/>
  <c r="N201" i="5"/>
  <c r="U200" i="5"/>
  <c r="H200" i="5"/>
  <c r="W200" i="5"/>
  <c r="M200" i="5"/>
  <c r="Y200" i="5"/>
  <c r="AA200" i="5"/>
  <c r="X200" i="5"/>
  <c r="Z200" i="5"/>
  <c r="S200" i="5"/>
  <c r="T200" i="5"/>
  <c r="R200" i="5"/>
  <c r="O200" i="5"/>
  <c r="P200" i="5"/>
  <c r="Q200" i="5"/>
  <c r="N200" i="5"/>
  <c r="U199" i="5"/>
  <c r="H199" i="5"/>
  <c r="W199" i="5"/>
  <c r="M199" i="5"/>
  <c r="Y199" i="5"/>
  <c r="AA199" i="5"/>
  <c r="X199" i="5"/>
  <c r="Z199" i="5"/>
  <c r="S199" i="5"/>
  <c r="T199" i="5"/>
  <c r="R199" i="5"/>
  <c r="O199" i="5"/>
  <c r="P199" i="5"/>
  <c r="Q199" i="5"/>
  <c r="N199" i="5"/>
  <c r="U198" i="5"/>
  <c r="H198" i="5"/>
  <c r="W198" i="5"/>
  <c r="M198" i="5"/>
  <c r="Y198" i="5"/>
  <c r="AA198" i="5"/>
  <c r="X198" i="5"/>
  <c r="Z198" i="5"/>
  <c r="S198" i="5"/>
  <c r="T198" i="5"/>
  <c r="R198" i="5"/>
  <c r="O198" i="5"/>
  <c r="P198" i="5"/>
  <c r="Q198" i="5"/>
  <c r="N198" i="5"/>
  <c r="U197" i="5"/>
  <c r="H197" i="5"/>
  <c r="W197" i="5"/>
  <c r="M197" i="5"/>
  <c r="Y197" i="5"/>
  <c r="AA197" i="5"/>
  <c r="X197" i="5"/>
  <c r="Z197" i="5"/>
  <c r="S197" i="5"/>
  <c r="T197" i="5"/>
  <c r="R197" i="5"/>
  <c r="O197" i="5"/>
  <c r="P197" i="5"/>
  <c r="Q197" i="5"/>
  <c r="N197" i="5"/>
  <c r="U196" i="5"/>
  <c r="H196" i="5"/>
  <c r="W196" i="5"/>
  <c r="M196" i="5"/>
  <c r="Y196" i="5"/>
  <c r="AA196" i="5"/>
  <c r="X196" i="5"/>
  <c r="Z196" i="5"/>
  <c r="S196" i="5"/>
  <c r="T196" i="5"/>
  <c r="R196" i="5"/>
  <c r="O196" i="5"/>
  <c r="P196" i="5"/>
  <c r="Q196" i="5"/>
  <c r="N196" i="5"/>
  <c r="U195" i="5"/>
  <c r="H195" i="5"/>
  <c r="W195" i="5"/>
  <c r="M195" i="5"/>
  <c r="Y195" i="5"/>
  <c r="AA195" i="5"/>
  <c r="X195" i="5"/>
  <c r="Z195" i="5"/>
  <c r="S195" i="5"/>
  <c r="T195" i="5"/>
  <c r="R195" i="5"/>
  <c r="O195" i="5"/>
  <c r="P195" i="5"/>
  <c r="Q195" i="5"/>
  <c r="N195" i="5"/>
  <c r="U194" i="5"/>
  <c r="H194" i="5"/>
  <c r="W194" i="5"/>
  <c r="M194" i="5"/>
  <c r="Y194" i="5"/>
  <c r="AA194" i="5"/>
  <c r="X194" i="5"/>
  <c r="Z194" i="5"/>
  <c r="S194" i="5"/>
  <c r="T194" i="5"/>
  <c r="R194" i="5"/>
  <c r="O194" i="5"/>
  <c r="P194" i="5"/>
  <c r="Q194" i="5"/>
  <c r="N194" i="5"/>
  <c r="U193" i="5"/>
  <c r="H193" i="5"/>
  <c r="W193" i="5"/>
  <c r="M193" i="5"/>
  <c r="Y193" i="5"/>
  <c r="AA193" i="5"/>
  <c r="X193" i="5"/>
  <c r="Z193" i="5"/>
  <c r="S193" i="5"/>
  <c r="T193" i="5"/>
  <c r="R193" i="5"/>
  <c r="O193" i="5"/>
  <c r="P193" i="5"/>
  <c r="Q193" i="5"/>
  <c r="N193" i="5"/>
  <c r="U192" i="5"/>
  <c r="H192" i="5"/>
  <c r="W192" i="5"/>
  <c r="M192" i="5"/>
  <c r="Y192" i="5"/>
  <c r="AA192" i="5"/>
  <c r="X192" i="5"/>
  <c r="Z192" i="5"/>
  <c r="S192" i="5"/>
  <c r="T192" i="5"/>
  <c r="R192" i="5"/>
  <c r="O192" i="5"/>
  <c r="P192" i="5"/>
  <c r="Q192" i="5"/>
  <c r="N192" i="5"/>
  <c r="U191" i="5"/>
  <c r="H191" i="5"/>
  <c r="W191" i="5"/>
  <c r="M191" i="5"/>
  <c r="Y191" i="5"/>
  <c r="AA191" i="5"/>
  <c r="X191" i="5"/>
  <c r="Z191" i="5"/>
  <c r="S191" i="5"/>
  <c r="T191" i="5"/>
  <c r="R191" i="5"/>
  <c r="O191" i="5"/>
  <c r="P191" i="5"/>
  <c r="Q191" i="5"/>
  <c r="N191" i="5"/>
  <c r="U190" i="5"/>
  <c r="H190" i="5"/>
  <c r="W190" i="5"/>
  <c r="M190" i="5"/>
  <c r="Y190" i="5"/>
  <c r="AA190" i="5"/>
  <c r="X190" i="5"/>
  <c r="Z190" i="5"/>
  <c r="S190" i="5"/>
  <c r="T190" i="5"/>
  <c r="R190" i="5"/>
  <c r="O190" i="5"/>
  <c r="P190" i="5"/>
  <c r="Q190" i="5"/>
  <c r="N190" i="5"/>
  <c r="U189" i="5"/>
  <c r="H189" i="5"/>
  <c r="W189" i="5"/>
  <c r="M189" i="5"/>
  <c r="Y189" i="5"/>
  <c r="AA189" i="5"/>
  <c r="X189" i="5"/>
  <c r="Z189" i="5"/>
  <c r="S189" i="5"/>
  <c r="T189" i="5"/>
  <c r="R189" i="5"/>
  <c r="O189" i="5"/>
  <c r="P189" i="5"/>
  <c r="Q189" i="5"/>
  <c r="N189" i="5"/>
  <c r="U188" i="5"/>
  <c r="H188" i="5"/>
  <c r="W188" i="5"/>
  <c r="M188" i="5"/>
  <c r="Y188" i="5"/>
  <c r="AA188" i="5"/>
  <c r="X188" i="5"/>
  <c r="Z188" i="5"/>
  <c r="S188" i="5"/>
  <c r="T188" i="5"/>
  <c r="R188" i="5"/>
  <c r="O188" i="5"/>
  <c r="P188" i="5"/>
  <c r="Q188" i="5"/>
  <c r="N188" i="5"/>
  <c r="U187" i="5"/>
  <c r="H187" i="5"/>
  <c r="W187" i="5"/>
  <c r="M187" i="5"/>
  <c r="Y187" i="5"/>
  <c r="AA187" i="5"/>
  <c r="X187" i="5"/>
  <c r="Z187" i="5"/>
  <c r="S187" i="5"/>
  <c r="T187" i="5"/>
  <c r="R187" i="5"/>
  <c r="O187" i="5"/>
  <c r="P187" i="5"/>
  <c r="Q187" i="5"/>
  <c r="N187" i="5"/>
  <c r="U186" i="5"/>
  <c r="H186" i="5"/>
  <c r="W186" i="5"/>
  <c r="M186" i="5"/>
  <c r="Y186" i="5"/>
  <c r="AA186" i="5"/>
  <c r="X186" i="5"/>
  <c r="Z186" i="5"/>
  <c r="S186" i="5"/>
  <c r="T186" i="5"/>
  <c r="R186" i="5"/>
  <c r="O186" i="5"/>
  <c r="P186" i="5"/>
  <c r="Q186" i="5"/>
  <c r="N186" i="5"/>
  <c r="U185" i="5"/>
  <c r="H185" i="5"/>
  <c r="W185" i="5"/>
  <c r="M185" i="5"/>
  <c r="Y185" i="5"/>
  <c r="AA185" i="5"/>
  <c r="X185" i="5"/>
  <c r="Z185" i="5"/>
  <c r="S185" i="5"/>
  <c r="T185" i="5"/>
  <c r="R185" i="5"/>
  <c r="O185" i="5"/>
  <c r="P185" i="5"/>
  <c r="Q185" i="5"/>
  <c r="N185" i="5"/>
  <c r="U184" i="5"/>
  <c r="H184" i="5"/>
  <c r="W184" i="5"/>
  <c r="M184" i="5"/>
  <c r="Y184" i="5"/>
  <c r="AA184" i="5"/>
  <c r="X184" i="5"/>
  <c r="Z184" i="5"/>
  <c r="S184" i="5"/>
  <c r="T184" i="5"/>
  <c r="R184" i="5"/>
  <c r="O184" i="5"/>
  <c r="P184" i="5"/>
  <c r="Q184" i="5"/>
  <c r="N184" i="5"/>
  <c r="U183" i="5"/>
  <c r="H183" i="5"/>
  <c r="W183" i="5"/>
  <c r="M183" i="5"/>
  <c r="Y183" i="5"/>
  <c r="AA183" i="5"/>
  <c r="X183" i="5"/>
  <c r="Z183" i="5"/>
  <c r="S183" i="5"/>
  <c r="T183" i="5"/>
  <c r="R183" i="5"/>
  <c r="O183" i="5"/>
  <c r="P183" i="5"/>
  <c r="Q183" i="5"/>
  <c r="N183" i="5"/>
  <c r="U182" i="5"/>
  <c r="H182" i="5"/>
  <c r="W182" i="5"/>
  <c r="M182" i="5"/>
  <c r="Y182" i="5"/>
  <c r="AA182" i="5"/>
  <c r="X182" i="5"/>
  <c r="Z182" i="5"/>
  <c r="S182" i="5"/>
  <c r="T182" i="5"/>
  <c r="R182" i="5"/>
  <c r="O182" i="5"/>
  <c r="P182" i="5"/>
  <c r="Q182" i="5"/>
  <c r="N182" i="5"/>
  <c r="U181" i="5"/>
  <c r="H181" i="5"/>
  <c r="W181" i="5"/>
  <c r="M181" i="5"/>
  <c r="Y181" i="5"/>
  <c r="AA181" i="5"/>
  <c r="X181" i="5"/>
  <c r="Z181" i="5"/>
  <c r="S181" i="5"/>
  <c r="T181" i="5"/>
  <c r="R181" i="5"/>
  <c r="O181" i="5"/>
  <c r="P181" i="5"/>
  <c r="Q181" i="5"/>
  <c r="N181" i="5"/>
  <c r="U180" i="5"/>
  <c r="H180" i="5"/>
  <c r="W180" i="5"/>
  <c r="M180" i="5"/>
  <c r="Y180" i="5"/>
  <c r="AA180" i="5"/>
  <c r="X180" i="5"/>
  <c r="Z180" i="5"/>
  <c r="S180" i="5"/>
  <c r="T180" i="5"/>
  <c r="R180" i="5"/>
  <c r="O180" i="5"/>
  <c r="P180" i="5"/>
  <c r="Q180" i="5"/>
  <c r="N180" i="5"/>
  <c r="U179" i="5"/>
  <c r="H179" i="5"/>
  <c r="W179" i="5"/>
  <c r="M179" i="5"/>
  <c r="Y179" i="5"/>
  <c r="AA179" i="5"/>
  <c r="X179" i="5"/>
  <c r="Z179" i="5"/>
  <c r="S179" i="5"/>
  <c r="T179" i="5"/>
  <c r="R179" i="5"/>
  <c r="O179" i="5"/>
  <c r="P179" i="5"/>
  <c r="Q179" i="5"/>
  <c r="N179" i="5"/>
  <c r="U178" i="5"/>
  <c r="H178" i="5"/>
  <c r="W178" i="5"/>
  <c r="M178" i="5"/>
  <c r="Y178" i="5"/>
  <c r="AA178" i="5"/>
  <c r="X178" i="5"/>
  <c r="Z178" i="5"/>
  <c r="S178" i="5"/>
  <c r="T178" i="5"/>
  <c r="R178" i="5"/>
  <c r="O178" i="5"/>
  <c r="P178" i="5"/>
  <c r="Q178" i="5"/>
  <c r="N178" i="5"/>
  <c r="U177" i="5"/>
  <c r="H177" i="5"/>
  <c r="W177" i="5"/>
  <c r="M177" i="5"/>
  <c r="Y177" i="5"/>
  <c r="AA177" i="5"/>
  <c r="X177" i="5"/>
  <c r="Z177" i="5"/>
  <c r="S177" i="5"/>
  <c r="T177" i="5"/>
  <c r="R177" i="5"/>
  <c r="O177" i="5"/>
  <c r="P177" i="5"/>
  <c r="Q177" i="5"/>
  <c r="N177" i="5"/>
  <c r="U176" i="5"/>
  <c r="H176" i="5"/>
  <c r="W176" i="5"/>
  <c r="M176" i="5"/>
  <c r="Y176" i="5"/>
  <c r="AA176" i="5"/>
  <c r="X176" i="5"/>
  <c r="Z176" i="5"/>
  <c r="S176" i="5"/>
  <c r="T176" i="5"/>
  <c r="R176" i="5"/>
  <c r="O176" i="5"/>
  <c r="P176" i="5"/>
  <c r="Q176" i="5"/>
  <c r="N176" i="5"/>
  <c r="U175" i="5"/>
  <c r="H175" i="5"/>
  <c r="W175" i="5"/>
  <c r="M175" i="5"/>
  <c r="Y175" i="5"/>
  <c r="AA175" i="5"/>
  <c r="X175" i="5"/>
  <c r="Z175" i="5"/>
  <c r="S175" i="5"/>
  <c r="T175" i="5"/>
  <c r="R175" i="5"/>
  <c r="O175" i="5"/>
  <c r="P175" i="5"/>
  <c r="Q175" i="5"/>
  <c r="N175" i="5"/>
  <c r="U174" i="5"/>
  <c r="H174" i="5"/>
  <c r="W174" i="5"/>
  <c r="M174" i="5"/>
  <c r="Y174" i="5"/>
  <c r="AA174" i="5"/>
  <c r="X174" i="5"/>
  <c r="Z174" i="5"/>
  <c r="S174" i="5"/>
  <c r="T174" i="5"/>
  <c r="R174" i="5"/>
  <c r="O174" i="5"/>
  <c r="P174" i="5"/>
  <c r="Q174" i="5"/>
  <c r="N174" i="5"/>
  <c r="U173" i="5"/>
  <c r="H173" i="5"/>
  <c r="W173" i="5"/>
  <c r="M173" i="5"/>
  <c r="Y173" i="5"/>
  <c r="AA173" i="5"/>
  <c r="X173" i="5"/>
  <c r="Z173" i="5"/>
  <c r="S173" i="5"/>
  <c r="T173" i="5"/>
  <c r="R173" i="5"/>
  <c r="O173" i="5"/>
  <c r="P173" i="5"/>
  <c r="Q173" i="5"/>
  <c r="N173" i="5"/>
  <c r="U172" i="5"/>
  <c r="H172" i="5"/>
  <c r="W172" i="5"/>
  <c r="M172" i="5"/>
  <c r="Y172" i="5"/>
  <c r="AA172" i="5"/>
  <c r="X172" i="5"/>
  <c r="Z172" i="5"/>
  <c r="S172" i="5"/>
  <c r="T172" i="5"/>
  <c r="R172" i="5"/>
  <c r="O172" i="5"/>
  <c r="P172" i="5"/>
  <c r="Q172" i="5"/>
  <c r="N172" i="5"/>
  <c r="U171" i="5"/>
  <c r="H171" i="5"/>
  <c r="W171" i="5"/>
  <c r="M171" i="5"/>
  <c r="Y171" i="5"/>
  <c r="AA171" i="5"/>
  <c r="X171" i="5"/>
  <c r="Z171" i="5"/>
  <c r="S171" i="5"/>
  <c r="T171" i="5"/>
  <c r="R171" i="5"/>
  <c r="O171" i="5"/>
  <c r="P171" i="5"/>
  <c r="Q171" i="5"/>
  <c r="N171" i="5"/>
  <c r="U170" i="5"/>
  <c r="H170" i="5"/>
  <c r="W170" i="5"/>
  <c r="M170" i="5"/>
  <c r="Y170" i="5"/>
  <c r="AA170" i="5"/>
  <c r="X170" i="5"/>
  <c r="Z170" i="5"/>
  <c r="S170" i="5"/>
  <c r="T170" i="5"/>
  <c r="R170" i="5"/>
  <c r="O170" i="5"/>
  <c r="P170" i="5"/>
  <c r="Q170" i="5"/>
  <c r="N170" i="5"/>
  <c r="U169" i="5"/>
  <c r="H169" i="5"/>
  <c r="W169" i="5"/>
  <c r="M169" i="5"/>
  <c r="Y169" i="5"/>
  <c r="AA169" i="5"/>
  <c r="X169" i="5"/>
  <c r="Z169" i="5"/>
  <c r="S169" i="5"/>
  <c r="T169" i="5"/>
  <c r="R169" i="5"/>
  <c r="O169" i="5"/>
  <c r="P169" i="5"/>
  <c r="Q169" i="5"/>
  <c r="N169" i="5"/>
  <c r="U168" i="5"/>
  <c r="H168" i="5"/>
  <c r="W168" i="5"/>
  <c r="M168" i="5"/>
  <c r="Y168" i="5"/>
  <c r="AA168" i="5"/>
  <c r="X168" i="5"/>
  <c r="Z168" i="5"/>
  <c r="S168" i="5"/>
  <c r="T168" i="5"/>
  <c r="R168" i="5"/>
  <c r="O168" i="5"/>
  <c r="P168" i="5"/>
  <c r="Q168" i="5"/>
  <c r="N168" i="5"/>
  <c r="U167" i="5"/>
  <c r="H167" i="5"/>
  <c r="W167" i="5"/>
  <c r="M167" i="5"/>
  <c r="Y167" i="5"/>
  <c r="AA167" i="5"/>
  <c r="X167" i="5"/>
  <c r="Z167" i="5"/>
  <c r="S167" i="5"/>
  <c r="T167" i="5"/>
  <c r="R167" i="5"/>
  <c r="O167" i="5"/>
  <c r="P167" i="5"/>
  <c r="Q167" i="5"/>
  <c r="N167" i="5"/>
  <c r="U166" i="5"/>
  <c r="H166" i="5"/>
  <c r="W166" i="5"/>
  <c r="M166" i="5"/>
  <c r="Y166" i="5"/>
  <c r="AA166" i="5"/>
  <c r="X166" i="5"/>
  <c r="Z166" i="5"/>
  <c r="S166" i="5"/>
  <c r="T166" i="5"/>
  <c r="R166" i="5"/>
  <c r="O166" i="5"/>
  <c r="P166" i="5"/>
  <c r="Q166" i="5"/>
  <c r="N166" i="5"/>
  <c r="U165" i="5"/>
  <c r="H165" i="5"/>
  <c r="W165" i="5"/>
  <c r="M165" i="5"/>
  <c r="Y165" i="5"/>
  <c r="AA165" i="5"/>
  <c r="X165" i="5"/>
  <c r="Z165" i="5"/>
  <c r="S165" i="5"/>
  <c r="T165" i="5"/>
  <c r="R165" i="5"/>
  <c r="O165" i="5"/>
  <c r="P165" i="5"/>
  <c r="Q165" i="5"/>
  <c r="N165" i="5"/>
  <c r="U164" i="5"/>
  <c r="H164" i="5"/>
  <c r="W164" i="5"/>
  <c r="M164" i="5"/>
  <c r="Y164" i="5"/>
  <c r="AA164" i="5"/>
  <c r="X164" i="5"/>
  <c r="Z164" i="5"/>
  <c r="S164" i="5"/>
  <c r="T164" i="5"/>
  <c r="R164" i="5"/>
  <c r="O164" i="5"/>
  <c r="P164" i="5"/>
  <c r="Q164" i="5"/>
  <c r="N164" i="5"/>
  <c r="U163" i="5"/>
  <c r="H163" i="5"/>
  <c r="W163" i="5"/>
  <c r="M163" i="5"/>
  <c r="Y163" i="5"/>
  <c r="AA163" i="5"/>
  <c r="X163" i="5"/>
  <c r="Z163" i="5"/>
  <c r="S163" i="5"/>
  <c r="T163" i="5"/>
  <c r="R163" i="5"/>
  <c r="O163" i="5"/>
  <c r="P163" i="5"/>
  <c r="Q163" i="5"/>
  <c r="N163" i="5"/>
  <c r="U162" i="5"/>
  <c r="H162" i="5"/>
  <c r="W162" i="5"/>
  <c r="M162" i="5"/>
  <c r="Y162" i="5"/>
  <c r="AA162" i="5"/>
  <c r="X162" i="5"/>
  <c r="Z162" i="5"/>
  <c r="S162" i="5"/>
  <c r="T162" i="5"/>
  <c r="R162" i="5"/>
  <c r="O162" i="5"/>
  <c r="P162" i="5"/>
  <c r="Q162" i="5"/>
  <c r="N162" i="5"/>
  <c r="U161" i="5"/>
  <c r="H161" i="5"/>
  <c r="W161" i="5"/>
  <c r="M161" i="5"/>
  <c r="Y161" i="5"/>
  <c r="AA161" i="5"/>
  <c r="X161" i="5"/>
  <c r="Z161" i="5"/>
  <c r="S161" i="5"/>
  <c r="T161" i="5"/>
  <c r="R161" i="5"/>
  <c r="O161" i="5"/>
  <c r="P161" i="5"/>
  <c r="Q161" i="5"/>
  <c r="N161" i="5"/>
  <c r="U160" i="5"/>
  <c r="H160" i="5"/>
  <c r="W160" i="5"/>
  <c r="M160" i="5"/>
  <c r="Y160" i="5"/>
  <c r="AA160" i="5"/>
  <c r="X160" i="5"/>
  <c r="Z160" i="5"/>
  <c r="S160" i="5"/>
  <c r="T160" i="5"/>
  <c r="R160" i="5"/>
  <c r="O160" i="5"/>
  <c r="P160" i="5"/>
  <c r="Q160" i="5"/>
  <c r="N160" i="5"/>
  <c r="U159" i="5"/>
  <c r="H159" i="5"/>
  <c r="W159" i="5"/>
  <c r="M159" i="5"/>
  <c r="Y159" i="5"/>
  <c r="AA159" i="5"/>
  <c r="X159" i="5"/>
  <c r="Z159" i="5"/>
  <c r="S159" i="5"/>
  <c r="T159" i="5"/>
  <c r="R159" i="5"/>
  <c r="O159" i="5"/>
  <c r="P159" i="5"/>
  <c r="Q159" i="5"/>
  <c r="N159" i="5"/>
  <c r="U158" i="5"/>
  <c r="H158" i="5"/>
  <c r="W158" i="5"/>
  <c r="M158" i="5"/>
  <c r="Y158" i="5"/>
  <c r="AA158" i="5"/>
  <c r="X158" i="5"/>
  <c r="Z158" i="5"/>
  <c r="S158" i="5"/>
  <c r="T158" i="5"/>
  <c r="R158" i="5"/>
  <c r="O158" i="5"/>
  <c r="P158" i="5"/>
  <c r="Q158" i="5"/>
  <c r="N158" i="5"/>
  <c r="U157" i="5"/>
  <c r="H157" i="5"/>
  <c r="W157" i="5"/>
  <c r="M157" i="5"/>
  <c r="Y157" i="5"/>
  <c r="AA157" i="5"/>
  <c r="X157" i="5"/>
  <c r="Z157" i="5"/>
  <c r="S157" i="5"/>
  <c r="T157" i="5"/>
  <c r="R157" i="5"/>
  <c r="O157" i="5"/>
  <c r="P157" i="5"/>
  <c r="Q157" i="5"/>
  <c r="N157" i="5"/>
  <c r="U156" i="5"/>
  <c r="H156" i="5"/>
  <c r="W156" i="5"/>
  <c r="M156" i="5"/>
  <c r="Y156" i="5"/>
  <c r="AA156" i="5"/>
  <c r="X156" i="5"/>
  <c r="Z156" i="5"/>
  <c r="S156" i="5"/>
  <c r="T156" i="5"/>
  <c r="R156" i="5"/>
  <c r="O156" i="5"/>
  <c r="P156" i="5"/>
  <c r="Q156" i="5"/>
  <c r="N156" i="5"/>
  <c r="U155" i="5"/>
  <c r="H155" i="5"/>
  <c r="W155" i="5"/>
  <c r="M155" i="5"/>
  <c r="Y155" i="5"/>
  <c r="AA155" i="5"/>
  <c r="X155" i="5"/>
  <c r="Z155" i="5"/>
  <c r="S155" i="5"/>
  <c r="T155" i="5"/>
  <c r="R155" i="5"/>
  <c r="O155" i="5"/>
  <c r="P155" i="5"/>
  <c r="Q155" i="5"/>
  <c r="N155" i="5"/>
  <c r="U154" i="5"/>
  <c r="H154" i="5"/>
  <c r="W154" i="5"/>
  <c r="M154" i="5"/>
  <c r="Y154" i="5"/>
  <c r="AA154" i="5"/>
  <c r="X154" i="5"/>
  <c r="Z154" i="5"/>
  <c r="S154" i="5"/>
  <c r="T154" i="5"/>
  <c r="R154" i="5"/>
  <c r="O154" i="5"/>
  <c r="P154" i="5"/>
  <c r="Q154" i="5"/>
  <c r="N154" i="5"/>
  <c r="U153" i="5"/>
  <c r="H153" i="5"/>
  <c r="W153" i="5"/>
  <c r="M153" i="5"/>
  <c r="Y153" i="5"/>
  <c r="AA153" i="5"/>
  <c r="X153" i="5"/>
  <c r="Z153" i="5"/>
  <c r="S153" i="5"/>
  <c r="T153" i="5"/>
  <c r="R153" i="5"/>
  <c r="O153" i="5"/>
  <c r="P153" i="5"/>
  <c r="Q153" i="5"/>
  <c r="N153" i="5"/>
  <c r="U152" i="5"/>
  <c r="H152" i="5"/>
  <c r="W152" i="5"/>
  <c r="M152" i="5"/>
  <c r="Y152" i="5"/>
  <c r="AA152" i="5"/>
  <c r="X152" i="5"/>
  <c r="Z152" i="5"/>
  <c r="S152" i="5"/>
  <c r="T152" i="5"/>
  <c r="R152" i="5"/>
  <c r="O152" i="5"/>
  <c r="P152" i="5"/>
  <c r="Q152" i="5"/>
  <c r="N152" i="5"/>
  <c r="U151" i="5"/>
  <c r="H151" i="5"/>
  <c r="W151" i="5"/>
  <c r="M151" i="5"/>
  <c r="Y151" i="5"/>
  <c r="AA151" i="5"/>
  <c r="X151" i="5"/>
  <c r="Z151" i="5"/>
  <c r="S151" i="5"/>
  <c r="T151" i="5"/>
  <c r="R151" i="5"/>
  <c r="O151" i="5"/>
  <c r="P151" i="5"/>
  <c r="Q151" i="5"/>
  <c r="N151" i="5"/>
  <c r="U150" i="5"/>
  <c r="H150" i="5"/>
  <c r="W150" i="5"/>
  <c r="M150" i="5"/>
  <c r="Y150" i="5"/>
  <c r="AA150" i="5"/>
  <c r="X150" i="5"/>
  <c r="Z150" i="5"/>
  <c r="S150" i="5"/>
  <c r="T150" i="5"/>
  <c r="R150" i="5"/>
  <c r="O150" i="5"/>
  <c r="P150" i="5"/>
  <c r="Q150" i="5"/>
  <c r="N150" i="5"/>
  <c r="U149" i="5"/>
  <c r="H149" i="5"/>
  <c r="W149" i="5"/>
  <c r="M149" i="5"/>
  <c r="Y149" i="5"/>
  <c r="AA149" i="5"/>
  <c r="X149" i="5"/>
  <c r="Z149" i="5"/>
  <c r="S149" i="5"/>
  <c r="T149" i="5"/>
  <c r="R149" i="5"/>
  <c r="O149" i="5"/>
  <c r="P149" i="5"/>
  <c r="Q149" i="5"/>
  <c r="N149" i="5"/>
  <c r="U148" i="5"/>
  <c r="H148" i="5"/>
  <c r="W148" i="5"/>
  <c r="M148" i="5"/>
  <c r="Y148" i="5"/>
  <c r="AA148" i="5"/>
  <c r="X148" i="5"/>
  <c r="Z148" i="5"/>
  <c r="S148" i="5"/>
  <c r="T148" i="5"/>
  <c r="R148" i="5"/>
  <c r="O148" i="5"/>
  <c r="P148" i="5"/>
  <c r="Q148" i="5"/>
  <c r="N148" i="5"/>
  <c r="U147" i="5"/>
  <c r="H147" i="5"/>
  <c r="W147" i="5"/>
  <c r="M147" i="5"/>
  <c r="Y147" i="5"/>
  <c r="AA147" i="5"/>
  <c r="X147" i="5"/>
  <c r="Z147" i="5"/>
  <c r="S147" i="5"/>
  <c r="T147" i="5"/>
  <c r="R147" i="5"/>
  <c r="O147" i="5"/>
  <c r="P147" i="5"/>
  <c r="Q147" i="5"/>
  <c r="N147" i="5"/>
  <c r="U146" i="5"/>
  <c r="H146" i="5"/>
  <c r="W146" i="5"/>
  <c r="M146" i="5"/>
  <c r="Y146" i="5"/>
  <c r="AA146" i="5"/>
  <c r="X146" i="5"/>
  <c r="Z146" i="5"/>
  <c r="S146" i="5"/>
  <c r="T146" i="5"/>
  <c r="R146" i="5"/>
  <c r="O146" i="5"/>
  <c r="P146" i="5"/>
  <c r="Q146" i="5"/>
  <c r="N146" i="5"/>
  <c r="U145" i="5"/>
  <c r="H145" i="5"/>
  <c r="W145" i="5"/>
  <c r="M145" i="5"/>
  <c r="Y145" i="5"/>
  <c r="AA145" i="5"/>
  <c r="X145" i="5"/>
  <c r="Z145" i="5"/>
  <c r="S145" i="5"/>
  <c r="T145" i="5"/>
  <c r="R145" i="5"/>
  <c r="O145" i="5"/>
  <c r="P145" i="5"/>
  <c r="Q145" i="5"/>
  <c r="N145" i="5"/>
  <c r="U144" i="5"/>
  <c r="H144" i="5"/>
  <c r="W144" i="5"/>
  <c r="M144" i="5"/>
  <c r="Y144" i="5"/>
  <c r="AA144" i="5"/>
  <c r="X144" i="5"/>
  <c r="Z144" i="5"/>
  <c r="S144" i="5"/>
  <c r="T144" i="5"/>
  <c r="R144" i="5"/>
  <c r="O144" i="5"/>
  <c r="P144" i="5"/>
  <c r="Q144" i="5"/>
  <c r="N144" i="5"/>
  <c r="U143" i="5"/>
  <c r="H143" i="5"/>
  <c r="W143" i="5"/>
  <c r="M143" i="5"/>
  <c r="Y143" i="5"/>
  <c r="AA143" i="5"/>
  <c r="X143" i="5"/>
  <c r="Z143" i="5"/>
  <c r="S143" i="5"/>
  <c r="T143" i="5"/>
  <c r="R143" i="5"/>
  <c r="O143" i="5"/>
  <c r="P143" i="5"/>
  <c r="Q143" i="5"/>
  <c r="N143" i="5"/>
  <c r="U142" i="5"/>
  <c r="H142" i="5"/>
  <c r="W142" i="5"/>
  <c r="M142" i="5"/>
  <c r="Y142" i="5"/>
  <c r="AA142" i="5"/>
  <c r="X142" i="5"/>
  <c r="Z142" i="5"/>
  <c r="S142" i="5"/>
  <c r="T142" i="5"/>
  <c r="R142" i="5"/>
  <c r="O142" i="5"/>
  <c r="P142" i="5"/>
  <c r="Q142" i="5"/>
  <c r="N142" i="5"/>
  <c r="U141" i="5"/>
  <c r="H141" i="5"/>
  <c r="W141" i="5"/>
  <c r="M141" i="5"/>
  <c r="Y141" i="5"/>
  <c r="AA141" i="5"/>
  <c r="X141" i="5"/>
  <c r="Z141" i="5"/>
  <c r="S141" i="5"/>
  <c r="T141" i="5"/>
  <c r="R141" i="5"/>
  <c r="O141" i="5"/>
  <c r="P141" i="5"/>
  <c r="Q141" i="5"/>
  <c r="N141" i="5"/>
  <c r="U140" i="5"/>
  <c r="H140" i="5"/>
  <c r="W140" i="5"/>
  <c r="M140" i="5"/>
  <c r="Y140" i="5"/>
  <c r="AA140" i="5"/>
  <c r="X140" i="5"/>
  <c r="Z140" i="5"/>
  <c r="S140" i="5"/>
  <c r="T140" i="5"/>
  <c r="R140" i="5"/>
  <c r="O140" i="5"/>
  <c r="P140" i="5"/>
  <c r="Q140" i="5"/>
  <c r="N140" i="5"/>
  <c r="U139" i="5"/>
  <c r="H139" i="5"/>
  <c r="W139" i="5"/>
  <c r="M139" i="5"/>
  <c r="Y139" i="5"/>
  <c r="AA139" i="5"/>
  <c r="X139" i="5"/>
  <c r="Z139" i="5"/>
  <c r="S139" i="5"/>
  <c r="T139" i="5"/>
  <c r="R139" i="5"/>
  <c r="O139" i="5"/>
  <c r="P139" i="5"/>
  <c r="Q139" i="5"/>
  <c r="N139" i="5"/>
  <c r="U138" i="5"/>
  <c r="H138" i="5"/>
  <c r="W138" i="5"/>
  <c r="M138" i="5"/>
  <c r="Y138" i="5"/>
  <c r="AA138" i="5"/>
  <c r="X138" i="5"/>
  <c r="Z138" i="5"/>
  <c r="S138" i="5"/>
  <c r="T138" i="5"/>
  <c r="R138" i="5"/>
  <c r="O138" i="5"/>
  <c r="P138" i="5"/>
  <c r="Q138" i="5"/>
  <c r="N138" i="5"/>
  <c r="U137" i="5"/>
  <c r="H137" i="5"/>
  <c r="W137" i="5"/>
  <c r="M137" i="5"/>
  <c r="Y137" i="5"/>
  <c r="AA137" i="5"/>
  <c r="X137" i="5"/>
  <c r="Z137" i="5"/>
  <c r="S137" i="5"/>
  <c r="T137" i="5"/>
  <c r="R137" i="5"/>
  <c r="O137" i="5"/>
  <c r="P137" i="5"/>
  <c r="Q137" i="5"/>
  <c r="N137" i="5"/>
  <c r="U136" i="5"/>
  <c r="H136" i="5"/>
  <c r="W136" i="5"/>
  <c r="M136" i="5"/>
  <c r="Y136" i="5"/>
  <c r="AA136" i="5"/>
  <c r="X136" i="5"/>
  <c r="Z136" i="5"/>
  <c r="S136" i="5"/>
  <c r="T136" i="5"/>
  <c r="R136" i="5"/>
  <c r="O136" i="5"/>
  <c r="P136" i="5"/>
  <c r="Q136" i="5"/>
  <c r="N136" i="5"/>
  <c r="U135" i="5"/>
  <c r="H135" i="5"/>
  <c r="W135" i="5"/>
  <c r="M135" i="5"/>
  <c r="Y135" i="5"/>
  <c r="AA135" i="5"/>
  <c r="X135" i="5"/>
  <c r="Z135" i="5"/>
  <c r="S135" i="5"/>
  <c r="T135" i="5"/>
  <c r="R135" i="5"/>
  <c r="O135" i="5"/>
  <c r="P135" i="5"/>
  <c r="Q135" i="5"/>
  <c r="N135" i="5"/>
  <c r="U134" i="5"/>
  <c r="H134" i="5"/>
  <c r="W134" i="5"/>
  <c r="M134" i="5"/>
  <c r="Y134" i="5"/>
  <c r="AA134" i="5"/>
  <c r="X134" i="5"/>
  <c r="Z134" i="5"/>
  <c r="S134" i="5"/>
  <c r="T134" i="5"/>
  <c r="R134" i="5"/>
  <c r="O134" i="5"/>
  <c r="P134" i="5"/>
  <c r="Q134" i="5"/>
  <c r="N134" i="5"/>
  <c r="U133" i="5"/>
  <c r="H133" i="5"/>
  <c r="W133" i="5"/>
  <c r="M133" i="5"/>
  <c r="Y133" i="5"/>
  <c r="AA133" i="5"/>
  <c r="X133" i="5"/>
  <c r="Z133" i="5"/>
  <c r="S133" i="5"/>
  <c r="T133" i="5"/>
  <c r="R133" i="5"/>
  <c r="O133" i="5"/>
  <c r="P133" i="5"/>
  <c r="Q133" i="5"/>
  <c r="N133" i="5"/>
  <c r="U132" i="5"/>
  <c r="H132" i="5"/>
  <c r="W132" i="5"/>
  <c r="M132" i="5"/>
  <c r="Y132" i="5"/>
  <c r="AA132" i="5"/>
  <c r="X132" i="5"/>
  <c r="Z132" i="5"/>
  <c r="S132" i="5"/>
  <c r="T132" i="5"/>
  <c r="R132" i="5"/>
  <c r="O132" i="5"/>
  <c r="P132" i="5"/>
  <c r="Q132" i="5"/>
  <c r="N132" i="5"/>
  <c r="U131" i="5"/>
  <c r="H131" i="5"/>
  <c r="W131" i="5"/>
  <c r="M131" i="5"/>
  <c r="Y131" i="5"/>
  <c r="AA131" i="5"/>
  <c r="X131" i="5"/>
  <c r="Z131" i="5"/>
  <c r="S131" i="5"/>
  <c r="T131" i="5"/>
  <c r="R131" i="5"/>
  <c r="O131" i="5"/>
  <c r="P131" i="5"/>
  <c r="Q131" i="5"/>
  <c r="N131" i="5"/>
  <c r="U130" i="5"/>
  <c r="H130" i="5"/>
  <c r="W130" i="5"/>
  <c r="M130" i="5"/>
  <c r="Y130" i="5"/>
  <c r="AA130" i="5"/>
  <c r="X130" i="5"/>
  <c r="Z130" i="5"/>
  <c r="S130" i="5"/>
  <c r="T130" i="5"/>
  <c r="R130" i="5"/>
  <c r="O130" i="5"/>
  <c r="P130" i="5"/>
  <c r="Q130" i="5"/>
  <c r="N130" i="5"/>
  <c r="U129" i="5"/>
  <c r="H129" i="5"/>
  <c r="W129" i="5"/>
  <c r="M129" i="5"/>
  <c r="Y129" i="5"/>
  <c r="AA129" i="5"/>
  <c r="X129" i="5"/>
  <c r="Z129" i="5"/>
  <c r="S129" i="5"/>
  <c r="T129" i="5"/>
  <c r="R129" i="5"/>
  <c r="O129" i="5"/>
  <c r="P129" i="5"/>
  <c r="Q129" i="5"/>
  <c r="N129" i="5"/>
  <c r="U128" i="5"/>
  <c r="H128" i="5"/>
  <c r="W128" i="5"/>
  <c r="M128" i="5"/>
  <c r="Y128" i="5"/>
  <c r="AA128" i="5"/>
  <c r="X128" i="5"/>
  <c r="Z128" i="5"/>
  <c r="S128" i="5"/>
  <c r="T128" i="5"/>
  <c r="R128" i="5"/>
  <c r="O128" i="5"/>
  <c r="P128" i="5"/>
  <c r="Q128" i="5"/>
  <c r="N128" i="5"/>
  <c r="U127" i="5"/>
  <c r="H127" i="5"/>
  <c r="W127" i="5"/>
  <c r="M127" i="5"/>
  <c r="Y127" i="5"/>
  <c r="AA127" i="5"/>
  <c r="X127" i="5"/>
  <c r="Z127" i="5"/>
  <c r="S127" i="5"/>
  <c r="T127" i="5"/>
  <c r="R127" i="5"/>
  <c r="O127" i="5"/>
  <c r="P127" i="5"/>
  <c r="Q127" i="5"/>
  <c r="N127" i="5"/>
  <c r="U126" i="5"/>
  <c r="H126" i="5"/>
  <c r="W126" i="5"/>
  <c r="M126" i="5"/>
  <c r="Y126" i="5"/>
  <c r="AA126" i="5"/>
  <c r="X126" i="5"/>
  <c r="Z126" i="5"/>
  <c r="S126" i="5"/>
  <c r="T126" i="5"/>
  <c r="R126" i="5"/>
  <c r="O126" i="5"/>
  <c r="P126" i="5"/>
  <c r="Q126" i="5"/>
  <c r="N126" i="5"/>
  <c r="U125" i="5"/>
  <c r="H125" i="5"/>
  <c r="W125" i="5"/>
  <c r="M125" i="5"/>
  <c r="Y125" i="5"/>
  <c r="AA125" i="5"/>
  <c r="X125" i="5"/>
  <c r="Z125" i="5"/>
  <c r="S125" i="5"/>
  <c r="T125" i="5"/>
  <c r="R125" i="5"/>
  <c r="O125" i="5"/>
  <c r="P125" i="5"/>
  <c r="Q125" i="5"/>
  <c r="N125" i="5"/>
  <c r="U124" i="5"/>
  <c r="H124" i="5"/>
  <c r="W124" i="5"/>
  <c r="M124" i="5"/>
  <c r="Y124" i="5"/>
  <c r="AA124" i="5"/>
  <c r="X124" i="5"/>
  <c r="Z124" i="5"/>
  <c r="S124" i="5"/>
  <c r="T124" i="5"/>
  <c r="R124" i="5"/>
  <c r="O124" i="5"/>
  <c r="P124" i="5"/>
  <c r="Q124" i="5"/>
  <c r="N124" i="5"/>
  <c r="U123" i="5"/>
  <c r="H123" i="5"/>
  <c r="W123" i="5"/>
  <c r="M123" i="5"/>
  <c r="Y123" i="5"/>
  <c r="AA123" i="5"/>
  <c r="X123" i="5"/>
  <c r="Z123" i="5"/>
  <c r="S123" i="5"/>
  <c r="T123" i="5"/>
  <c r="R123" i="5"/>
  <c r="O123" i="5"/>
  <c r="P123" i="5"/>
  <c r="Q123" i="5"/>
  <c r="N123" i="5"/>
  <c r="U122" i="5"/>
  <c r="H122" i="5"/>
  <c r="W122" i="5"/>
  <c r="M122" i="5"/>
  <c r="Y122" i="5"/>
  <c r="AA122" i="5"/>
  <c r="X122" i="5"/>
  <c r="Z122" i="5"/>
  <c r="S122" i="5"/>
  <c r="T122" i="5"/>
  <c r="R122" i="5"/>
  <c r="O122" i="5"/>
  <c r="P122" i="5"/>
  <c r="Q122" i="5"/>
  <c r="N122" i="5"/>
  <c r="U121" i="5"/>
  <c r="H121" i="5"/>
  <c r="W121" i="5"/>
  <c r="M121" i="5"/>
  <c r="Y121" i="5"/>
  <c r="AA121" i="5"/>
  <c r="X121" i="5"/>
  <c r="Z121" i="5"/>
  <c r="S121" i="5"/>
  <c r="T121" i="5"/>
  <c r="R121" i="5"/>
  <c r="O121" i="5"/>
  <c r="P121" i="5"/>
  <c r="Q121" i="5"/>
  <c r="N121" i="5"/>
  <c r="U120" i="5"/>
  <c r="H120" i="5"/>
  <c r="W120" i="5"/>
  <c r="M120" i="5"/>
  <c r="Y120" i="5"/>
  <c r="AA120" i="5"/>
  <c r="X120" i="5"/>
  <c r="Z120" i="5"/>
  <c r="S120" i="5"/>
  <c r="T120" i="5"/>
  <c r="R120" i="5"/>
  <c r="O120" i="5"/>
  <c r="P120" i="5"/>
  <c r="Q120" i="5"/>
  <c r="N120" i="5"/>
  <c r="U119" i="5"/>
  <c r="H119" i="5"/>
  <c r="W119" i="5"/>
  <c r="M119" i="5"/>
  <c r="Y119" i="5"/>
  <c r="AA119" i="5"/>
  <c r="X119" i="5"/>
  <c r="Z119" i="5"/>
  <c r="S119" i="5"/>
  <c r="T119" i="5"/>
  <c r="R119" i="5"/>
  <c r="O119" i="5"/>
  <c r="P119" i="5"/>
  <c r="Q119" i="5"/>
  <c r="N119" i="5"/>
  <c r="U118" i="5"/>
  <c r="H118" i="5"/>
  <c r="W118" i="5"/>
  <c r="M118" i="5"/>
  <c r="Y118" i="5"/>
  <c r="AA118" i="5"/>
  <c r="X118" i="5"/>
  <c r="Z118" i="5"/>
  <c r="S118" i="5"/>
  <c r="T118" i="5"/>
  <c r="R118" i="5"/>
  <c r="O118" i="5"/>
  <c r="P118" i="5"/>
  <c r="Q118" i="5"/>
  <c r="N118" i="5"/>
  <c r="U117" i="5"/>
  <c r="H117" i="5"/>
  <c r="W117" i="5"/>
  <c r="M117" i="5"/>
  <c r="Y117" i="5"/>
  <c r="AA117" i="5"/>
  <c r="X117" i="5"/>
  <c r="Z117" i="5"/>
  <c r="S117" i="5"/>
  <c r="T117" i="5"/>
  <c r="R117" i="5"/>
  <c r="O117" i="5"/>
  <c r="P117" i="5"/>
  <c r="Q117" i="5"/>
  <c r="N117" i="5"/>
  <c r="U116" i="5"/>
  <c r="H116" i="5"/>
  <c r="W116" i="5"/>
  <c r="M116" i="5"/>
  <c r="Y116" i="5"/>
  <c r="AA116" i="5"/>
  <c r="X116" i="5"/>
  <c r="Z116" i="5"/>
  <c r="S116" i="5"/>
  <c r="T116" i="5"/>
  <c r="R116" i="5"/>
  <c r="O116" i="5"/>
  <c r="P116" i="5"/>
  <c r="Q116" i="5"/>
  <c r="N116" i="5"/>
  <c r="U115" i="5"/>
  <c r="H115" i="5"/>
  <c r="W115" i="5"/>
  <c r="M115" i="5"/>
  <c r="Y115" i="5"/>
  <c r="AA115" i="5"/>
  <c r="X115" i="5"/>
  <c r="Z115" i="5"/>
  <c r="S115" i="5"/>
  <c r="T115" i="5"/>
  <c r="R115" i="5"/>
  <c r="O115" i="5"/>
  <c r="P115" i="5"/>
  <c r="Q115" i="5"/>
  <c r="N115" i="5"/>
  <c r="U114" i="5"/>
  <c r="H114" i="5"/>
  <c r="W114" i="5"/>
  <c r="M114" i="5"/>
  <c r="Y114" i="5"/>
  <c r="AA114" i="5"/>
  <c r="X114" i="5"/>
  <c r="Z114" i="5"/>
  <c r="S114" i="5"/>
  <c r="T114" i="5"/>
  <c r="R114" i="5"/>
  <c r="O114" i="5"/>
  <c r="P114" i="5"/>
  <c r="Q114" i="5"/>
  <c r="N114" i="5"/>
  <c r="U113" i="5"/>
  <c r="H113" i="5"/>
  <c r="W113" i="5"/>
  <c r="M113" i="5"/>
  <c r="Y113" i="5"/>
  <c r="AA113" i="5"/>
  <c r="X113" i="5"/>
  <c r="Z113" i="5"/>
  <c r="S113" i="5"/>
  <c r="T113" i="5"/>
  <c r="R113" i="5"/>
  <c r="O113" i="5"/>
  <c r="P113" i="5"/>
  <c r="Q113" i="5"/>
  <c r="N113" i="5"/>
  <c r="U112" i="5"/>
  <c r="H112" i="5"/>
  <c r="W112" i="5"/>
  <c r="M112" i="5"/>
  <c r="Y112" i="5"/>
  <c r="AA112" i="5"/>
  <c r="X112" i="5"/>
  <c r="Z112" i="5"/>
  <c r="S112" i="5"/>
  <c r="T112" i="5"/>
  <c r="R112" i="5"/>
  <c r="O112" i="5"/>
  <c r="P112" i="5"/>
  <c r="Q112" i="5"/>
  <c r="N112" i="5"/>
  <c r="U111" i="5"/>
  <c r="H111" i="5"/>
  <c r="W111" i="5"/>
  <c r="M111" i="5"/>
  <c r="Y111" i="5"/>
  <c r="AA111" i="5"/>
  <c r="X111" i="5"/>
  <c r="Z111" i="5"/>
  <c r="S111" i="5"/>
  <c r="T111" i="5"/>
  <c r="R111" i="5"/>
  <c r="O111" i="5"/>
  <c r="P111" i="5"/>
  <c r="Q111" i="5"/>
  <c r="N111" i="5"/>
  <c r="U110" i="5"/>
  <c r="H110" i="5"/>
  <c r="W110" i="5"/>
  <c r="M110" i="5"/>
  <c r="Y110" i="5"/>
  <c r="AA110" i="5"/>
  <c r="X110" i="5"/>
  <c r="Z110" i="5"/>
  <c r="S110" i="5"/>
  <c r="T110" i="5"/>
  <c r="R110" i="5"/>
  <c r="O110" i="5"/>
  <c r="P110" i="5"/>
  <c r="Q110" i="5"/>
  <c r="N110" i="5"/>
  <c r="U109" i="5"/>
  <c r="H109" i="5"/>
  <c r="W109" i="5"/>
  <c r="M109" i="5"/>
  <c r="Y109" i="5"/>
  <c r="AA109" i="5"/>
  <c r="X109" i="5"/>
  <c r="Z109" i="5"/>
  <c r="S109" i="5"/>
  <c r="T109" i="5"/>
  <c r="R109" i="5"/>
  <c r="O109" i="5"/>
  <c r="P109" i="5"/>
  <c r="Q109" i="5"/>
  <c r="N109" i="5"/>
  <c r="U108" i="5"/>
  <c r="H108" i="5"/>
  <c r="W108" i="5"/>
  <c r="M108" i="5"/>
  <c r="Y108" i="5"/>
  <c r="AA108" i="5"/>
  <c r="X108" i="5"/>
  <c r="Z108" i="5"/>
  <c r="S108" i="5"/>
  <c r="T108" i="5"/>
  <c r="R108" i="5"/>
  <c r="O108" i="5"/>
  <c r="P108" i="5"/>
  <c r="Q108" i="5"/>
  <c r="N108" i="5"/>
  <c r="U107" i="5"/>
  <c r="H107" i="5"/>
  <c r="W107" i="5"/>
  <c r="M107" i="5"/>
  <c r="Y107" i="5"/>
  <c r="AA107" i="5"/>
  <c r="X107" i="5"/>
  <c r="Z107" i="5"/>
  <c r="S107" i="5"/>
  <c r="T107" i="5"/>
  <c r="R107" i="5"/>
  <c r="O107" i="5"/>
  <c r="P107" i="5"/>
  <c r="Q107" i="5"/>
  <c r="N107" i="5"/>
  <c r="U106" i="5"/>
  <c r="H106" i="5"/>
  <c r="W106" i="5"/>
  <c r="M106" i="5"/>
  <c r="Y106" i="5"/>
  <c r="AA106" i="5"/>
  <c r="X106" i="5"/>
  <c r="Z106" i="5"/>
  <c r="S106" i="5"/>
  <c r="T106" i="5"/>
  <c r="R106" i="5"/>
  <c r="O106" i="5"/>
  <c r="P106" i="5"/>
  <c r="Q106" i="5"/>
  <c r="N106" i="5"/>
  <c r="U105" i="5"/>
  <c r="H105" i="5"/>
  <c r="W105" i="5"/>
  <c r="M105" i="5"/>
  <c r="Y105" i="5"/>
  <c r="AA105" i="5"/>
  <c r="X105" i="5"/>
  <c r="Z105" i="5"/>
  <c r="S105" i="5"/>
  <c r="T105" i="5"/>
  <c r="R105" i="5"/>
  <c r="O105" i="5"/>
  <c r="P105" i="5"/>
  <c r="Q105" i="5"/>
  <c r="N105" i="5"/>
  <c r="U104" i="5"/>
  <c r="H104" i="5"/>
  <c r="W104" i="5"/>
  <c r="M104" i="5"/>
  <c r="Y104" i="5"/>
  <c r="AA104" i="5"/>
  <c r="X104" i="5"/>
  <c r="Z104" i="5"/>
  <c r="S104" i="5"/>
  <c r="T104" i="5"/>
  <c r="R104" i="5"/>
  <c r="O104" i="5"/>
  <c r="P104" i="5"/>
  <c r="Q104" i="5"/>
  <c r="N104" i="5"/>
  <c r="U103" i="5"/>
  <c r="H103" i="5"/>
  <c r="W103" i="5"/>
  <c r="M103" i="5"/>
  <c r="Y103" i="5"/>
  <c r="AA103" i="5"/>
  <c r="X103" i="5"/>
  <c r="Z103" i="5"/>
  <c r="S103" i="5"/>
  <c r="T103" i="5"/>
  <c r="R103" i="5"/>
  <c r="O103" i="5"/>
  <c r="P103" i="5"/>
  <c r="Q103" i="5"/>
  <c r="N103" i="5"/>
  <c r="U102" i="5"/>
  <c r="H102" i="5"/>
  <c r="W102" i="5"/>
  <c r="M102" i="5"/>
  <c r="Y102" i="5"/>
  <c r="AA102" i="5"/>
  <c r="X102" i="5"/>
  <c r="Z102" i="5"/>
  <c r="S102" i="5"/>
  <c r="T102" i="5"/>
  <c r="R102" i="5"/>
  <c r="O102" i="5"/>
  <c r="P102" i="5"/>
  <c r="Q102" i="5"/>
  <c r="N102" i="5"/>
  <c r="U101" i="5"/>
  <c r="H101" i="5"/>
  <c r="W101" i="5"/>
  <c r="M101" i="5"/>
  <c r="Y101" i="5"/>
  <c r="AA101" i="5"/>
  <c r="X101" i="5"/>
  <c r="Z101" i="5"/>
  <c r="S101" i="5"/>
  <c r="T101" i="5"/>
  <c r="R101" i="5"/>
  <c r="O101" i="5"/>
  <c r="P101" i="5"/>
  <c r="Q101" i="5"/>
  <c r="N101" i="5"/>
  <c r="U100" i="5"/>
  <c r="H100" i="5"/>
  <c r="W100" i="5"/>
  <c r="M100" i="5"/>
  <c r="Y100" i="5"/>
  <c r="AA100" i="5"/>
  <c r="X100" i="5"/>
  <c r="Z100" i="5"/>
  <c r="S100" i="5"/>
  <c r="T100" i="5"/>
  <c r="R100" i="5"/>
  <c r="O100" i="5"/>
  <c r="P100" i="5"/>
  <c r="Q100" i="5"/>
  <c r="N100" i="5"/>
  <c r="U99" i="5"/>
  <c r="H99" i="5"/>
  <c r="W99" i="5"/>
  <c r="M99" i="5"/>
  <c r="Y99" i="5"/>
  <c r="AA99" i="5"/>
  <c r="X99" i="5"/>
  <c r="Z99" i="5"/>
  <c r="S99" i="5"/>
  <c r="T99" i="5"/>
  <c r="R99" i="5"/>
  <c r="O99" i="5"/>
  <c r="P99" i="5"/>
  <c r="Q99" i="5"/>
  <c r="N99" i="5"/>
  <c r="U98" i="5"/>
  <c r="H98" i="5"/>
  <c r="W98" i="5"/>
  <c r="M98" i="5"/>
  <c r="Y98" i="5"/>
  <c r="AA98" i="5"/>
  <c r="X98" i="5"/>
  <c r="Z98" i="5"/>
  <c r="S98" i="5"/>
  <c r="T98" i="5"/>
  <c r="R98" i="5"/>
  <c r="O98" i="5"/>
  <c r="P98" i="5"/>
  <c r="Q98" i="5"/>
  <c r="N98" i="5"/>
  <c r="U97" i="5"/>
  <c r="H97" i="5"/>
  <c r="W97" i="5"/>
  <c r="M97" i="5"/>
  <c r="Y97" i="5"/>
  <c r="AA97" i="5"/>
  <c r="X97" i="5"/>
  <c r="Z97" i="5"/>
  <c r="S97" i="5"/>
  <c r="T97" i="5"/>
  <c r="R97" i="5"/>
  <c r="O97" i="5"/>
  <c r="P97" i="5"/>
  <c r="Q97" i="5"/>
  <c r="N97" i="5"/>
  <c r="U96" i="5"/>
  <c r="H96" i="5"/>
  <c r="W96" i="5"/>
  <c r="M96" i="5"/>
  <c r="Y96" i="5"/>
  <c r="AA96" i="5"/>
  <c r="X96" i="5"/>
  <c r="Z96" i="5"/>
  <c r="S96" i="5"/>
  <c r="T96" i="5"/>
  <c r="R96" i="5"/>
  <c r="O96" i="5"/>
  <c r="P96" i="5"/>
  <c r="Q96" i="5"/>
  <c r="N96" i="5"/>
  <c r="U95" i="5"/>
  <c r="H95" i="5"/>
  <c r="W95" i="5"/>
  <c r="M95" i="5"/>
  <c r="Y95" i="5"/>
  <c r="AA95" i="5"/>
  <c r="X95" i="5"/>
  <c r="Z95" i="5"/>
  <c r="S95" i="5"/>
  <c r="T95" i="5"/>
  <c r="R95" i="5"/>
  <c r="O95" i="5"/>
  <c r="P95" i="5"/>
  <c r="Q95" i="5"/>
  <c r="N95" i="5"/>
  <c r="U94" i="5"/>
  <c r="H94" i="5"/>
  <c r="W94" i="5"/>
  <c r="M94" i="5"/>
  <c r="Y94" i="5"/>
  <c r="AA94" i="5"/>
  <c r="X94" i="5"/>
  <c r="Z94" i="5"/>
  <c r="S94" i="5"/>
  <c r="T94" i="5"/>
  <c r="R94" i="5"/>
  <c r="O94" i="5"/>
  <c r="P94" i="5"/>
  <c r="Q94" i="5"/>
  <c r="N94" i="5"/>
  <c r="U93" i="5"/>
  <c r="H93" i="5"/>
  <c r="W93" i="5"/>
  <c r="M93" i="5"/>
  <c r="Y93" i="5"/>
  <c r="AA93" i="5"/>
  <c r="X93" i="5"/>
  <c r="Z93" i="5"/>
  <c r="S93" i="5"/>
  <c r="T93" i="5"/>
  <c r="R93" i="5"/>
  <c r="O93" i="5"/>
  <c r="P93" i="5"/>
  <c r="Q93" i="5"/>
  <c r="N93" i="5"/>
  <c r="U92" i="5"/>
  <c r="H92" i="5"/>
  <c r="W92" i="5"/>
  <c r="M92" i="5"/>
  <c r="Y92" i="5"/>
  <c r="AA92" i="5"/>
  <c r="X92" i="5"/>
  <c r="Z92" i="5"/>
  <c r="S92" i="5"/>
  <c r="T92" i="5"/>
  <c r="R92" i="5"/>
  <c r="O92" i="5"/>
  <c r="P92" i="5"/>
  <c r="Q92" i="5"/>
  <c r="N92" i="5"/>
  <c r="U91" i="5"/>
  <c r="H91" i="5"/>
  <c r="W91" i="5"/>
  <c r="M91" i="5"/>
  <c r="Y91" i="5"/>
  <c r="AA91" i="5"/>
  <c r="X91" i="5"/>
  <c r="Z91" i="5"/>
  <c r="S91" i="5"/>
  <c r="T91" i="5"/>
  <c r="R91" i="5"/>
  <c r="O91" i="5"/>
  <c r="P91" i="5"/>
  <c r="Q91" i="5"/>
  <c r="N91" i="5"/>
  <c r="U90" i="5"/>
  <c r="H90" i="5"/>
  <c r="W90" i="5"/>
  <c r="M90" i="5"/>
  <c r="Y90" i="5"/>
  <c r="AA90" i="5"/>
  <c r="X90" i="5"/>
  <c r="Z90" i="5"/>
  <c r="S90" i="5"/>
  <c r="T90" i="5"/>
  <c r="R90" i="5"/>
  <c r="O90" i="5"/>
  <c r="P90" i="5"/>
  <c r="Q90" i="5"/>
  <c r="N90" i="5"/>
  <c r="U89" i="5"/>
  <c r="H89" i="5"/>
  <c r="W89" i="5"/>
  <c r="M89" i="5"/>
  <c r="Y89" i="5"/>
  <c r="AA89" i="5"/>
  <c r="X89" i="5"/>
  <c r="Z89" i="5"/>
  <c r="S89" i="5"/>
  <c r="T89" i="5"/>
  <c r="R89" i="5"/>
  <c r="O89" i="5"/>
  <c r="P89" i="5"/>
  <c r="Q89" i="5"/>
  <c r="N89" i="5"/>
  <c r="U88" i="5"/>
  <c r="H88" i="5"/>
  <c r="W88" i="5"/>
  <c r="M88" i="5"/>
  <c r="Y88" i="5"/>
  <c r="AA88" i="5"/>
  <c r="X88" i="5"/>
  <c r="Z88" i="5"/>
  <c r="S88" i="5"/>
  <c r="T88" i="5"/>
  <c r="R88" i="5"/>
  <c r="O88" i="5"/>
  <c r="P88" i="5"/>
  <c r="Q88" i="5"/>
  <c r="N88" i="5"/>
  <c r="U87" i="5"/>
  <c r="H87" i="5"/>
  <c r="W87" i="5"/>
  <c r="M87" i="5"/>
  <c r="Y87" i="5"/>
  <c r="AA87" i="5"/>
  <c r="X87" i="5"/>
  <c r="Z87" i="5"/>
  <c r="S87" i="5"/>
  <c r="T87" i="5"/>
  <c r="R87" i="5"/>
  <c r="O87" i="5"/>
  <c r="P87" i="5"/>
  <c r="Q87" i="5"/>
  <c r="N87" i="5"/>
  <c r="U86" i="5"/>
  <c r="H86" i="5"/>
  <c r="W86" i="5"/>
  <c r="M86" i="5"/>
  <c r="Y86" i="5"/>
  <c r="AA86" i="5"/>
  <c r="X86" i="5"/>
  <c r="Z86" i="5"/>
  <c r="S86" i="5"/>
  <c r="T86" i="5"/>
  <c r="R86" i="5"/>
  <c r="O86" i="5"/>
  <c r="P86" i="5"/>
  <c r="Q86" i="5"/>
  <c r="N86" i="5"/>
  <c r="U85" i="5"/>
  <c r="H85" i="5"/>
  <c r="W85" i="5"/>
  <c r="M85" i="5"/>
  <c r="Y85" i="5"/>
  <c r="AA85" i="5"/>
  <c r="X85" i="5"/>
  <c r="Z85" i="5"/>
  <c r="S85" i="5"/>
  <c r="T85" i="5"/>
  <c r="R85" i="5"/>
  <c r="O85" i="5"/>
  <c r="P85" i="5"/>
  <c r="Q85" i="5"/>
  <c r="N85" i="5"/>
  <c r="U84" i="5"/>
  <c r="H84" i="5"/>
  <c r="W84" i="5"/>
  <c r="M84" i="5"/>
  <c r="Y84" i="5"/>
  <c r="AA84" i="5"/>
  <c r="X84" i="5"/>
  <c r="Z84" i="5"/>
  <c r="S84" i="5"/>
  <c r="T84" i="5"/>
  <c r="R84" i="5"/>
  <c r="O84" i="5"/>
  <c r="P84" i="5"/>
  <c r="Q84" i="5"/>
  <c r="N84" i="5"/>
  <c r="U83" i="5"/>
  <c r="H83" i="5"/>
  <c r="W83" i="5"/>
  <c r="M83" i="5"/>
  <c r="Y83" i="5"/>
  <c r="AA83" i="5"/>
  <c r="X83" i="5"/>
  <c r="Z83" i="5"/>
  <c r="S83" i="5"/>
  <c r="T83" i="5"/>
  <c r="R83" i="5"/>
  <c r="O83" i="5"/>
  <c r="P83" i="5"/>
  <c r="Q83" i="5"/>
  <c r="N83" i="5"/>
  <c r="U82" i="5"/>
  <c r="H82" i="5"/>
  <c r="W82" i="5"/>
  <c r="M82" i="5"/>
  <c r="Y82" i="5"/>
  <c r="AA82" i="5"/>
  <c r="X82" i="5"/>
  <c r="Z82" i="5"/>
  <c r="S82" i="5"/>
  <c r="T82" i="5"/>
  <c r="R82" i="5"/>
  <c r="O82" i="5"/>
  <c r="P82" i="5"/>
  <c r="Q82" i="5"/>
  <c r="N82" i="5"/>
  <c r="U81" i="5"/>
  <c r="H81" i="5"/>
  <c r="W81" i="5"/>
  <c r="M81" i="5"/>
  <c r="Y81" i="5"/>
  <c r="AA81" i="5"/>
  <c r="X81" i="5"/>
  <c r="Z81" i="5"/>
  <c r="S81" i="5"/>
  <c r="T81" i="5"/>
  <c r="R81" i="5"/>
  <c r="O81" i="5"/>
  <c r="P81" i="5"/>
  <c r="Q81" i="5"/>
  <c r="N81" i="5"/>
  <c r="U80" i="5"/>
  <c r="H80" i="5"/>
  <c r="W80" i="5"/>
  <c r="M80" i="5"/>
  <c r="Y80" i="5"/>
  <c r="AA80" i="5"/>
  <c r="X80" i="5"/>
  <c r="Z80" i="5"/>
  <c r="S80" i="5"/>
  <c r="T80" i="5"/>
  <c r="R80" i="5"/>
  <c r="O80" i="5"/>
  <c r="P80" i="5"/>
  <c r="Q80" i="5"/>
  <c r="N80" i="5"/>
  <c r="U79" i="5"/>
  <c r="H79" i="5"/>
  <c r="W79" i="5"/>
  <c r="M79" i="5"/>
  <c r="Y79" i="5"/>
  <c r="AA79" i="5"/>
  <c r="X79" i="5"/>
  <c r="Z79" i="5"/>
  <c r="S79" i="5"/>
  <c r="T79" i="5"/>
  <c r="R79" i="5"/>
  <c r="O79" i="5"/>
  <c r="P79" i="5"/>
  <c r="Q79" i="5"/>
  <c r="N79" i="5"/>
  <c r="U78" i="5"/>
  <c r="H78" i="5"/>
  <c r="W78" i="5"/>
  <c r="M78" i="5"/>
  <c r="Y78" i="5"/>
  <c r="AA78" i="5"/>
  <c r="X78" i="5"/>
  <c r="Z78" i="5"/>
  <c r="S78" i="5"/>
  <c r="T78" i="5"/>
  <c r="R78" i="5"/>
  <c r="O78" i="5"/>
  <c r="P78" i="5"/>
  <c r="Q78" i="5"/>
  <c r="N78" i="5"/>
  <c r="U77" i="5"/>
  <c r="H77" i="5"/>
  <c r="W77" i="5"/>
  <c r="M77" i="5"/>
  <c r="Y77" i="5"/>
  <c r="AA77" i="5"/>
  <c r="X77" i="5"/>
  <c r="Z77" i="5"/>
  <c r="S77" i="5"/>
  <c r="T77" i="5"/>
  <c r="R77" i="5"/>
  <c r="O77" i="5"/>
  <c r="P77" i="5"/>
  <c r="Q77" i="5"/>
  <c r="N77" i="5"/>
  <c r="U76" i="5"/>
  <c r="H76" i="5"/>
  <c r="W76" i="5"/>
  <c r="M76" i="5"/>
  <c r="Y76" i="5"/>
  <c r="AA76" i="5"/>
  <c r="X76" i="5"/>
  <c r="Z76" i="5"/>
  <c r="S76" i="5"/>
  <c r="T76" i="5"/>
  <c r="R76" i="5"/>
  <c r="O76" i="5"/>
  <c r="P76" i="5"/>
  <c r="Q76" i="5"/>
  <c r="N76" i="5"/>
  <c r="U75" i="5"/>
  <c r="H75" i="5"/>
  <c r="W75" i="5"/>
  <c r="M75" i="5"/>
  <c r="Y75" i="5"/>
  <c r="AA75" i="5"/>
  <c r="X75" i="5"/>
  <c r="Z75" i="5"/>
  <c r="S75" i="5"/>
  <c r="T75" i="5"/>
  <c r="R75" i="5"/>
  <c r="O75" i="5"/>
  <c r="P75" i="5"/>
  <c r="Q75" i="5"/>
  <c r="N75" i="5"/>
  <c r="U74" i="5"/>
  <c r="H74" i="5"/>
  <c r="W74" i="5"/>
  <c r="M74" i="5"/>
  <c r="Y74" i="5"/>
  <c r="AA74" i="5"/>
  <c r="X74" i="5"/>
  <c r="Z74" i="5"/>
  <c r="S74" i="5"/>
  <c r="T74" i="5"/>
  <c r="R74" i="5"/>
  <c r="O74" i="5"/>
  <c r="P74" i="5"/>
  <c r="Q74" i="5"/>
  <c r="N74" i="5"/>
  <c r="U73" i="5"/>
  <c r="H73" i="5"/>
  <c r="W73" i="5"/>
  <c r="M73" i="5"/>
  <c r="Y73" i="5"/>
  <c r="AA73" i="5"/>
  <c r="X73" i="5"/>
  <c r="Z73" i="5"/>
  <c r="S73" i="5"/>
  <c r="T73" i="5"/>
  <c r="R73" i="5"/>
  <c r="O73" i="5"/>
  <c r="P73" i="5"/>
  <c r="Q73" i="5"/>
  <c r="N73" i="5"/>
  <c r="U72" i="5"/>
  <c r="H72" i="5"/>
  <c r="W72" i="5"/>
  <c r="M72" i="5"/>
  <c r="Y72" i="5"/>
  <c r="AA72" i="5"/>
  <c r="X72" i="5"/>
  <c r="Z72" i="5"/>
  <c r="S72" i="5"/>
  <c r="T72" i="5"/>
  <c r="R72" i="5"/>
  <c r="O72" i="5"/>
  <c r="P72" i="5"/>
  <c r="Q72" i="5"/>
  <c r="N72" i="5"/>
  <c r="U71" i="5"/>
  <c r="H71" i="5"/>
  <c r="W71" i="5"/>
  <c r="M71" i="5"/>
  <c r="Y71" i="5"/>
  <c r="AA71" i="5"/>
  <c r="X71" i="5"/>
  <c r="Z71" i="5"/>
  <c r="S71" i="5"/>
  <c r="T71" i="5"/>
  <c r="R71" i="5"/>
  <c r="O71" i="5"/>
  <c r="P71" i="5"/>
  <c r="Q71" i="5"/>
  <c r="N71" i="5"/>
  <c r="U70" i="5"/>
  <c r="H70" i="5"/>
  <c r="W70" i="5"/>
  <c r="M70" i="5"/>
  <c r="Y70" i="5"/>
  <c r="AA70" i="5"/>
  <c r="X70" i="5"/>
  <c r="Z70" i="5"/>
  <c r="S70" i="5"/>
  <c r="T70" i="5"/>
  <c r="R70" i="5"/>
  <c r="O70" i="5"/>
  <c r="P70" i="5"/>
  <c r="Q70" i="5"/>
  <c r="N70" i="5"/>
  <c r="U69" i="5"/>
  <c r="H69" i="5"/>
  <c r="W69" i="5"/>
  <c r="M69" i="5"/>
  <c r="Y69" i="5"/>
  <c r="AA69" i="5"/>
  <c r="X69" i="5"/>
  <c r="Z69" i="5"/>
  <c r="S69" i="5"/>
  <c r="T69" i="5"/>
  <c r="R69" i="5"/>
  <c r="O69" i="5"/>
  <c r="P69" i="5"/>
  <c r="Q69" i="5"/>
  <c r="N69" i="5"/>
  <c r="U68" i="5"/>
  <c r="H68" i="5"/>
  <c r="W68" i="5"/>
  <c r="M68" i="5"/>
  <c r="Y68" i="5"/>
  <c r="AA68" i="5"/>
  <c r="X68" i="5"/>
  <c r="Z68" i="5"/>
  <c r="S68" i="5"/>
  <c r="T68" i="5"/>
  <c r="R68" i="5"/>
  <c r="O68" i="5"/>
  <c r="P68" i="5"/>
  <c r="Q68" i="5"/>
  <c r="N68" i="5"/>
  <c r="U67" i="5"/>
  <c r="H67" i="5"/>
  <c r="W67" i="5"/>
  <c r="M67" i="5"/>
  <c r="Y67" i="5"/>
  <c r="AA67" i="5"/>
  <c r="X67" i="5"/>
  <c r="Z67" i="5"/>
  <c r="S67" i="5"/>
  <c r="T67" i="5"/>
  <c r="R67" i="5"/>
  <c r="O67" i="5"/>
  <c r="P67" i="5"/>
  <c r="Q67" i="5"/>
  <c r="N67" i="5"/>
  <c r="U66" i="5"/>
  <c r="H66" i="5"/>
  <c r="W66" i="5"/>
  <c r="M66" i="5"/>
  <c r="Y66" i="5"/>
  <c r="AA66" i="5"/>
  <c r="X66" i="5"/>
  <c r="Z66" i="5"/>
  <c r="S66" i="5"/>
  <c r="T66" i="5"/>
  <c r="R66" i="5"/>
  <c r="O66" i="5"/>
  <c r="P66" i="5"/>
  <c r="Q66" i="5"/>
  <c r="N66" i="5"/>
  <c r="U65" i="5"/>
  <c r="H65" i="5"/>
  <c r="W65" i="5"/>
  <c r="M65" i="5"/>
  <c r="Y65" i="5"/>
  <c r="AA65" i="5"/>
  <c r="X65" i="5"/>
  <c r="Z65" i="5"/>
  <c r="S65" i="5"/>
  <c r="T65" i="5"/>
  <c r="R65" i="5"/>
  <c r="O65" i="5"/>
  <c r="P65" i="5"/>
  <c r="Q65" i="5"/>
  <c r="N65" i="5"/>
  <c r="U64" i="5"/>
  <c r="H64" i="5"/>
  <c r="W64" i="5"/>
  <c r="M64" i="5"/>
  <c r="Y64" i="5"/>
  <c r="AA64" i="5"/>
  <c r="X64" i="5"/>
  <c r="Z64" i="5"/>
  <c r="S64" i="5"/>
  <c r="T64" i="5"/>
  <c r="R64" i="5"/>
  <c r="O64" i="5"/>
  <c r="P64" i="5"/>
  <c r="Q64" i="5"/>
  <c r="N64" i="5"/>
  <c r="U63" i="5"/>
  <c r="H63" i="5"/>
  <c r="W63" i="5"/>
  <c r="M63" i="5"/>
  <c r="Y63" i="5"/>
  <c r="AA63" i="5"/>
  <c r="X63" i="5"/>
  <c r="Z63" i="5"/>
  <c r="S63" i="5"/>
  <c r="T63" i="5"/>
  <c r="R63" i="5"/>
  <c r="O63" i="5"/>
  <c r="P63" i="5"/>
  <c r="Q63" i="5"/>
  <c r="N63" i="5"/>
  <c r="U62" i="5"/>
  <c r="H62" i="5"/>
  <c r="W62" i="5"/>
  <c r="M62" i="5"/>
  <c r="Y62" i="5"/>
  <c r="AA62" i="5"/>
  <c r="X62" i="5"/>
  <c r="Z62" i="5"/>
  <c r="S62" i="5"/>
  <c r="T62" i="5"/>
  <c r="R62" i="5"/>
  <c r="O62" i="5"/>
  <c r="P62" i="5"/>
  <c r="Q62" i="5"/>
  <c r="N62" i="5"/>
  <c r="U61" i="5"/>
  <c r="H61" i="5"/>
  <c r="W61" i="5"/>
  <c r="M61" i="5"/>
  <c r="Y61" i="5"/>
  <c r="AA61" i="5"/>
  <c r="X61" i="5"/>
  <c r="Z61" i="5"/>
  <c r="S61" i="5"/>
  <c r="T61" i="5"/>
  <c r="R61" i="5"/>
  <c r="O61" i="5"/>
  <c r="P61" i="5"/>
  <c r="Q61" i="5"/>
  <c r="N61" i="5"/>
  <c r="U60" i="5"/>
  <c r="H60" i="5"/>
  <c r="W60" i="5"/>
  <c r="M60" i="5"/>
  <c r="Y60" i="5"/>
  <c r="AA60" i="5"/>
  <c r="X60" i="5"/>
  <c r="Z60" i="5"/>
  <c r="S60" i="5"/>
  <c r="T60" i="5"/>
  <c r="R60" i="5"/>
  <c r="O60" i="5"/>
  <c r="P60" i="5"/>
  <c r="Q60" i="5"/>
  <c r="N60" i="5"/>
  <c r="U59" i="5"/>
  <c r="H59" i="5"/>
  <c r="W59" i="5"/>
  <c r="M59" i="5"/>
  <c r="Y59" i="5"/>
  <c r="AA59" i="5"/>
  <c r="X59" i="5"/>
  <c r="Z59" i="5"/>
  <c r="S59" i="5"/>
  <c r="T59" i="5"/>
  <c r="R59" i="5"/>
  <c r="O59" i="5"/>
  <c r="P59" i="5"/>
  <c r="Q59" i="5"/>
  <c r="N59" i="5"/>
  <c r="U58" i="5"/>
  <c r="H58" i="5"/>
  <c r="W58" i="5"/>
  <c r="M58" i="5"/>
  <c r="Y58" i="5"/>
  <c r="AA58" i="5"/>
  <c r="X58" i="5"/>
  <c r="Z58" i="5"/>
  <c r="S58" i="5"/>
  <c r="T58" i="5"/>
  <c r="R58" i="5"/>
  <c r="O58" i="5"/>
  <c r="P58" i="5"/>
  <c r="Q58" i="5"/>
  <c r="N58" i="5"/>
  <c r="U57" i="5"/>
  <c r="H57" i="5"/>
  <c r="W57" i="5"/>
  <c r="M57" i="5"/>
  <c r="Y57" i="5"/>
  <c r="AA57" i="5"/>
  <c r="X57" i="5"/>
  <c r="Z57" i="5"/>
  <c r="S57" i="5"/>
  <c r="T57" i="5"/>
  <c r="R57" i="5"/>
  <c r="O57" i="5"/>
  <c r="P57" i="5"/>
  <c r="Q57" i="5"/>
  <c r="N57" i="5"/>
  <c r="U56" i="5"/>
  <c r="H56" i="5"/>
  <c r="W56" i="5"/>
  <c r="M56" i="5"/>
  <c r="Y56" i="5"/>
  <c r="AA56" i="5"/>
  <c r="X56" i="5"/>
  <c r="Z56" i="5"/>
  <c r="S56" i="5"/>
  <c r="T56" i="5"/>
  <c r="R56" i="5"/>
  <c r="O56" i="5"/>
  <c r="P56" i="5"/>
  <c r="Q56" i="5"/>
  <c r="N56" i="5"/>
  <c r="U55" i="5"/>
  <c r="H55" i="5"/>
  <c r="W55" i="5"/>
  <c r="M55" i="5"/>
  <c r="Y55" i="5"/>
  <c r="AA55" i="5"/>
  <c r="X55" i="5"/>
  <c r="Z55" i="5"/>
  <c r="S55" i="5"/>
  <c r="T55" i="5"/>
  <c r="R55" i="5"/>
  <c r="O55" i="5"/>
  <c r="P55" i="5"/>
  <c r="Q55" i="5"/>
  <c r="N55" i="5"/>
  <c r="U54" i="5"/>
  <c r="H54" i="5"/>
  <c r="W54" i="5"/>
  <c r="M54" i="5"/>
  <c r="Y54" i="5"/>
  <c r="AA54" i="5"/>
  <c r="X54" i="5"/>
  <c r="Z54" i="5"/>
  <c r="S54" i="5"/>
  <c r="T54" i="5"/>
  <c r="R54" i="5"/>
  <c r="O54" i="5"/>
  <c r="P54" i="5"/>
  <c r="Q54" i="5"/>
  <c r="N54" i="5"/>
  <c r="U53" i="5"/>
  <c r="H53" i="5"/>
  <c r="W53" i="5"/>
  <c r="M53" i="5"/>
  <c r="Y53" i="5"/>
  <c r="AA53" i="5"/>
  <c r="X53" i="5"/>
  <c r="Z53" i="5"/>
  <c r="S53" i="5"/>
  <c r="T53" i="5"/>
  <c r="R53" i="5"/>
  <c r="O53" i="5"/>
  <c r="P53" i="5"/>
  <c r="Q53" i="5"/>
  <c r="N53" i="5"/>
  <c r="U52" i="5"/>
  <c r="H52" i="5"/>
  <c r="W52" i="5"/>
  <c r="M52" i="5"/>
  <c r="Y52" i="5"/>
  <c r="AA52" i="5"/>
  <c r="X52" i="5"/>
  <c r="Z52" i="5"/>
  <c r="S52" i="5"/>
  <c r="T52" i="5"/>
  <c r="R52" i="5"/>
  <c r="O52" i="5"/>
  <c r="P52" i="5"/>
  <c r="Q52" i="5"/>
  <c r="N52" i="5"/>
  <c r="U51" i="5"/>
  <c r="H51" i="5"/>
  <c r="W51" i="5"/>
  <c r="M51" i="5"/>
  <c r="Y51" i="5"/>
  <c r="AA51" i="5"/>
  <c r="X51" i="5"/>
  <c r="Z51" i="5"/>
  <c r="S51" i="5"/>
  <c r="T51" i="5"/>
  <c r="R51" i="5"/>
  <c r="O51" i="5"/>
  <c r="P51" i="5"/>
  <c r="Q51" i="5"/>
  <c r="N51" i="5"/>
  <c r="U50" i="5"/>
  <c r="H50" i="5"/>
  <c r="W50" i="5"/>
  <c r="M50" i="5"/>
  <c r="Y50" i="5"/>
  <c r="AA50" i="5"/>
  <c r="X50" i="5"/>
  <c r="Z50" i="5"/>
  <c r="S50" i="5"/>
  <c r="T50" i="5"/>
  <c r="R50" i="5"/>
  <c r="O50" i="5"/>
  <c r="P50" i="5"/>
  <c r="Q50" i="5"/>
  <c r="N50" i="5"/>
  <c r="U49" i="5"/>
  <c r="H49" i="5"/>
  <c r="W49" i="5"/>
  <c r="M49" i="5"/>
  <c r="Y49" i="5"/>
  <c r="AA49" i="5"/>
  <c r="X49" i="5"/>
  <c r="Z49" i="5"/>
  <c r="S49" i="5"/>
  <c r="T49" i="5"/>
  <c r="R49" i="5"/>
  <c r="O49" i="5"/>
  <c r="P49" i="5"/>
  <c r="Q49" i="5"/>
  <c r="N49" i="5"/>
  <c r="U48" i="5"/>
  <c r="H48" i="5"/>
  <c r="W48" i="5"/>
  <c r="M48" i="5"/>
  <c r="Y48" i="5"/>
  <c r="AA48" i="5"/>
  <c r="X48" i="5"/>
  <c r="Z48" i="5"/>
  <c r="S48" i="5"/>
  <c r="T48" i="5"/>
  <c r="R48" i="5"/>
  <c r="O48" i="5"/>
  <c r="P48" i="5"/>
  <c r="Q48" i="5"/>
  <c r="N48" i="5"/>
  <c r="U47" i="5"/>
  <c r="H47" i="5"/>
  <c r="W47" i="5"/>
  <c r="M47" i="5"/>
  <c r="Y47" i="5"/>
  <c r="AA47" i="5"/>
  <c r="X47" i="5"/>
  <c r="Z47" i="5"/>
  <c r="S47" i="5"/>
  <c r="T47" i="5"/>
  <c r="R47" i="5"/>
  <c r="O47" i="5"/>
  <c r="P47" i="5"/>
  <c r="Q47" i="5"/>
  <c r="N47" i="5"/>
  <c r="U46" i="5"/>
  <c r="H46" i="5"/>
  <c r="W46" i="5"/>
  <c r="M46" i="5"/>
  <c r="Y46" i="5"/>
  <c r="AA46" i="5"/>
  <c r="X46" i="5"/>
  <c r="Z46" i="5"/>
  <c r="S46" i="5"/>
  <c r="T46" i="5"/>
  <c r="R46" i="5"/>
  <c r="O46" i="5"/>
  <c r="P46" i="5"/>
  <c r="Q46" i="5"/>
  <c r="N46" i="5"/>
  <c r="U45" i="5"/>
  <c r="H45" i="5"/>
  <c r="W45" i="5"/>
  <c r="M45" i="5"/>
  <c r="Y45" i="5"/>
  <c r="AA45" i="5"/>
  <c r="X45" i="5"/>
  <c r="Z45" i="5"/>
  <c r="S45" i="5"/>
  <c r="T45" i="5"/>
  <c r="R45" i="5"/>
  <c r="O45" i="5"/>
  <c r="P45" i="5"/>
  <c r="Q45" i="5"/>
  <c r="N45" i="5"/>
  <c r="U44" i="5"/>
  <c r="H44" i="5"/>
  <c r="W44" i="5"/>
  <c r="M44" i="5"/>
  <c r="Y44" i="5"/>
  <c r="AA44" i="5"/>
  <c r="X44" i="5"/>
  <c r="Z44" i="5"/>
  <c r="S44" i="5"/>
  <c r="T44" i="5"/>
  <c r="R44" i="5"/>
  <c r="O44" i="5"/>
  <c r="P44" i="5"/>
  <c r="Q44" i="5"/>
  <c r="N44" i="5"/>
  <c r="U43" i="5"/>
  <c r="H43" i="5"/>
  <c r="W43" i="5"/>
  <c r="M43" i="5"/>
  <c r="Y43" i="5"/>
  <c r="AA43" i="5"/>
  <c r="X43" i="5"/>
  <c r="Z43" i="5"/>
  <c r="S43" i="5"/>
  <c r="T43" i="5"/>
  <c r="R43" i="5"/>
  <c r="O43" i="5"/>
  <c r="P43" i="5"/>
  <c r="Q43" i="5"/>
  <c r="N43" i="5"/>
  <c r="U42" i="5"/>
  <c r="H42" i="5"/>
  <c r="W42" i="5"/>
  <c r="M42" i="5"/>
  <c r="Y42" i="5"/>
  <c r="AA42" i="5"/>
  <c r="X42" i="5"/>
  <c r="Z42" i="5"/>
  <c r="S42" i="5"/>
  <c r="T42" i="5"/>
  <c r="R42" i="5"/>
  <c r="O42" i="5"/>
  <c r="P42" i="5"/>
  <c r="Q42" i="5"/>
  <c r="N42" i="5"/>
  <c r="U41" i="5"/>
  <c r="H41" i="5"/>
  <c r="W41" i="5"/>
  <c r="M41" i="5"/>
  <c r="Y41" i="5"/>
  <c r="AA41" i="5"/>
  <c r="X41" i="5"/>
  <c r="Z41" i="5"/>
  <c r="S41" i="5"/>
  <c r="T41" i="5"/>
  <c r="R41" i="5"/>
  <c r="O41" i="5"/>
  <c r="P41" i="5"/>
  <c r="Q41" i="5"/>
  <c r="N41" i="5"/>
  <c r="U40" i="5"/>
  <c r="H40" i="5"/>
  <c r="W40" i="5"/>
  <c r="M40" i="5"/>
  <c r="Y40" i="5"/>
  <c r="AA40" i="5"/>
  <c r="X40" i="5"/>
  <c r="Z40" i="5"/>
  <c r="S40" i="5"/>
  <c r="T40" i="5"/>
  <c r="R40" i="5"/>
  <c r="O40" i="5"/>
  <c r="P40" i="5"/>
  <c r="Q40" i="5"/>
  <c r="N40" i="5"/>
  <c r="U39" i="5"/>
  <c r="H39" i="5"/>
  <c r="W39" i="5"/>
  <c r="M39" i="5"/>
  <c r="Y39" i="5"/>
  <c r="AA39" i="5"/>
  <c r="X39" i="5"/>
  <c r="Z39" i="5"/>
  <c r="S39" i="5"/>
  <c r="T39" i="5"/>
  <c r="R39" i="5"/>
  <c r="O39" i="5"/>
  <c r="P39" i="5"/>
  <c r="Q39" i="5"/>
  <c r="N39" i="5"/>
  <c r="U38" i="5"/>
  <c r="H38" i="5"/>
  <c r="W38" i="5"/>
  <c r="M38" i="5"/>
  <c r="Y38" i="5"/>
  <c r="AA38" i="5"/>
  <c r="X38" i="5"/>
  <c r="Z38" i="5"/>
  <c r="S38" i="5"/>
  <c r="T38" i="5"/>
  <c r="R38" i="5"/>
  <c r="O38" i="5"/>
  <c r="P38" i="5"/>
  <c r="Q38" i="5"/>
  <c r="N38" i="5"/>
  <c r="U37" i="5"/>
  <c r="H37" i="5"/>
  <c r="W37" i="5"/>
  <c r="M37" i="5"/>
  <c r="Y37" i="5"/>
  <c r="AA37" i="5"/>
  <c r="X37" i="5"/>
  <c r="Z37" i="5"/>
  <c r="S37" i="5"/>
  <c r="T37" i="5"/>
  <c r="R37" i="5"/>
  <c r="O37" i="5"/>
  <c r="P37" i="5"/>
  <c r="Q37" i="5"/>
  <c r="N37" i="5"/>
  <c r="U36" i="5"/>
  <c r="H36" i="5"/>
  <c r="W36" i="5"/>
  <c r="M36" i="5"/>
  <c r="Y36" i="5"/>
  <c r="AA36" i="5"/>
  <c r="X36" i="5"/>
  <c r="Z36" i="5"/>
  <c r="S36" i="5"/>
  <c r="T36" i="5"/>
  <c r="R36" i="5"/>
  <c r="O36" i="5"/>
  <c r="P36" i="5"/>
  <c r="Q36" i="5"/>
  <c r="N36" i="5"/>
  <c r="U35" i="5"/>
  <c r="H35" i="5"/>
  <c r="W35" i="5"/>
  <c r="M35" i="5"/>
  <c r="Y35" i="5"/>
  <c r="AA35" i="5"/>
  <c r="X35" i="5"/>
  <c r="Z35" i="5"/>
  <c r="S35" i="5"/>
  <c r="T35" i="5"/>
  <c r="R35" i="5"/>
  <c r="O35" i="5"/>
  <c r="P35" i="5"/>
  <c r="Q35" i="5"/>
  <c r="N35" i="5"/>
  <c r="U34" i="5"/>
  <c r="H34" i="5"/>
  <c r="W34" i="5"/>
  <c r="M34" i="5"/>
  <c r="Y34" i="5"/>
  <c r="AA34" i="5"/>
  <c r="X34" i="5"/>
  <c r="Z34" i="5"/>
  <c r="S34" i="5"/>
  <c r="T34" i="5"/>
  <c r="R34" i="5"/>
  <c r="O34" i="5"/>
  <c r="P34" i="5"/>
  <c r="Q34" i="5"/>
  <c r="N34" i="5"/>
  <c r="U33" i="5"/>
  <c r="H33" i="5"/>
  <c r="W33" i="5"/>
  <c r="M33" i="5"/>
  <c r="Y33" i="5"/>
  <c r="AA33" i="5"/>
  <c r="X33" i="5"/>
  <c r="Z33" i="5"/>
  <c r="S33" i="5"/>
  <c r="T33" i="5"/>
  <c r="R33" i="5"/>
  <c r="O33" i="5"/>
  <c r="P33" i="5"/>
  <c r="Q33" i="5"/>
  <c r="N33" i="5"/>
  <c r="U32" i="5"/>
  <c r="H32" i="5"/>
  <c r="W32" i="5"/>
  <c r="M32" i="5"/>
  <c r="Y32" i="5"/>
  <c r="AA32" i="5"/>
  <c r="X32" i="5"/>
  <c r="Z32" i="5"/>
  <c r="S32" i="5"/>
  <c r="T32" i="5"/>
  <c r="R32" i="5"/>
  <c r="O32" i="5"/>
  <c r="P32" i="5"/>
  <c r="Q32" i="5"/>
  <c r="N32" i="5"/>
  <c r="U31" i="5"/>
  <c r="H31" i="5"/>
  <c r="W31" i="5"/>
  <c r="M31" i="5"/>
  <c r="Y31" i="5"/>
  <c r="AA31" i="5"/>
  <c r="X31" i="5"/>
  <c r="Z31" i="5"/>
  <c r="S31" i="5"/>
  <c r="T31" i="5"/>
  <c r="R31" i="5"/>
  <c r="O31" i="5"/>
  <c r="P31" i="5"/>
  <c r="Q31" i="5"/>
  <c r="N31" i="5"/>
  <c r="U30" i="5"/>
  <c r="H30" i="5"/>
  <c r="W30" i="5"/>
  <c r="M30" i="5"/>
  <c r="Y30" i="5"/>
  <c r="AA30" i="5"/>
  <c r="X30" i="5"/>
  <c r="Z30" i="5"/>
  <c r="S30" i="5"/>
  <c r="T30" i="5"/>
  <c r="R30" i="5"/>
  <c r="O30" i="5"/>
  <c r="P30" i="5"/>
  <c r="Q30" i="5"/>
  <c r="N30" i="5"/>
  <c r="U29" i="5"/>
  <c r="H29" i="5"/>
  <c r="W29" i="5"/>
  <c r="M29" i="5"/>
  <c r="Y29" i="5"/>
  <c r="AA29" i="5"/>
  <c r="X29" i="5"/>
  <c r="Z29" i="5"/>
  <c r="S29" i="5"/>
  <c r="T29" i="5"/>
  <c r="R29" i="5"/>
  <c r="O29" i="5"/>
  <c r="P29" i="5"/>
  <c r="Q29" i="5"/>
  <c r="N29" i="5"/>
  <c r="U28" i="5"/>
  <c r="H28" i="5"/>
  <c r="W28" i="5"/>
  <c r="M28" i="5"/>
  <c r="Y28" i="5"/>
  <c r="AA28" i="5"/>
  <c r="X28" i="5"/>
  <c r="Z28" i="5"/>
  <c r="S28" i="5"/>
  <c r="T28" i="5"/>
  <c r="R28" i="5"/>
  <c r="O28" i="5"/>
  <c r="P28" i="5"/>
  <c r="Q28" i="5"/>
  <c r="N28" i="5"/>
  <c r="U27" i="5"/>
  <c r="H27" i="5"/>
  <c r="W27" i="5"/>
  <c r="M27" i="5"/>
  <c r="Y27" i="5"/>
  <c r="AA27" i="5"/>
  <c r="X27" i="5"/>
  <c r="Z27" i="5"/>
  <c r="S27" i="5"/>
  <c r="T27" i="5"/>
  <c r="R27" i="5"/>
  <c r="O27" i="5"/>
  <c r="P27" i="5"/>
  <c r="Q27" i="5"/>
  <c r="N27" i="5"/>
  <c r="U26" i="5"/>
  <c r="H26" i="5"/>
  <c r="W26" i="5"/>
  <c r="M26" i="5"/>
  <c r="Y26" i="5"/>
  <c r="AA26" i="5"/>
  <c r="X26" i="5"/>
  <c r="Z26" i="5"/>
  <c r="S26" i="5"/>
  <c r="T26" i="5"/>
  <c r="R26" i="5"/>
  <c r="O26" i="5"/>
  <c r="P26" i="5"/>
  <c r="Q26" i="5"/>
  <c r="N26" i="5"/>
  <c r="U25" i="5"/>
  <c r="H25" i="5"/>
  <c r="W25" i="5"/>
  <c r="M25" i="5"/>
  <c r="Y25" i="5"/>
  <c r="AA25" i="5"/>
  <c r="X25" i="5"/>
  <c r="Z25" i="5"/>
  <c r="S25" i="5"/>
  <c r="T25" i="5"/>
  <c r="R25" i="5"/>
  <c r="O25" i="5"/>
  <c r="P25" i="5"/>
  <c r="Q25" i="5"/>
  <c r="N25" i="5"/>
  <c r="U24" i="5"/>
  <c r="H24" i="5"/>
  <c r="W24" i="5"/>
  <c r="M24" i="5"/>
  <c r="Y24" i="5"/>
  <c r="AA24" i="5"/>
  <c r="X24" i="5"/>
  <c r="Z24" i="5"/>
  <c r="S24" i="5"/>
  <c r="T24" i="5"/>
  <c r="R24" i="5"/>
  <c r="O24" i="5"/>
  <c r="P24" i="5"/>
  <c r="Q24" i="5"/>
  <c r="N24" i="5"/>
  <c r="U23" i="5"/>
  <c r="H23" i="5"/>
  <c r="W23" i="5"/>
  <c r="M23" i="5"/>
  <c r="Y23" i="5"/>
  <c r="AA23" i="5"/>
  <c r="X23" i="5"/>
  <c r="Z23" i="5"/>
  <c r="S23" i="5"/>
  <c r="T23" i="5"/>
  <c r="R23" i="5"/>
  <c r="O23" i="5"/>
  <c r="P23" i="5"/>
  <c r="Q23" i="5"/>
  <c r="N23" i="5"/>
  <c r="U22" i="5"/>
  <c r="H22" i="5"/>
  <c r="W22" i="5"/>
  <c r="M22" i="5"/>
  <c r="Y22" i="5"/>
  <c r="AA22" i="5"/>
  <c r="X22" i="5"/>
  <c r="Z22" i="5"/>
  <c r="S22" i="5"/>
  <c r="T22" i="5"/>
  <c r="R22" i="5"/>
  <c r="O22" i="5"/>
  <c r="P22" i="5"/>
  <c r="Q22" i="5"/>
  <c r="N22" i="5"/>
  <c r="U21" i="5"/>
  <c r="H21" i="5"/>
  <c r="W21" i="5"/>
  <c r="M21" i="5"/>
  <c r="Y21" i="5"/>
  <c r="AA21" i="5"/>
  <c r="X21" i="5"/>
  <c r="Z21" i="5"/>
  <c r="S21" i="5"/>
  <c r="T21" i="5"/>
  <c r="R21" i="5"/>
  <c r="O21" i="5"/>
  <c r="P21" i="5"/>
  <c r="Q21" i="5"/>
  <c r="N21" i="5"/>
  <c r="U20" i="5"/>
  <c r="H20" i="5"/>
  <c r="W20" i="5"/>
  <c r="M20" i="5"/>
  <c r="Y20" i="5"/>
  <c r="AA20" i="5"/>
  <c r="X20" i="5"/>
  <c r="Z20" i="5"/>
  <c r="S20" i="5"/>
  <c r="T20" i="5"/>
  <c r="R20" i="5"/>
  <c r="O20" i="5"/>
  <c r="P20" i="5"/>
  <c r="Q20" i="5"/>
  <c r="N20" i="5"/>
  <c r="U19" i="5"/>
  <c r="H19" i="5"/>
  <c r="W19" i="5"/>
  <c r="M19" i="5"/>
  <c r="Y19" i="5"/>
  <c r="AA19" i="5"/>
  <c r="X19" i="5"/>
  <c r="Z19" i="5"/>
  <c r="S19" i="5"/>
  <c r="T19" i="5"/>
  <c r="R19" i="5"/>
  <c r="O19" i="5"/>
  <c r="P19" i="5"/>
  <c r="Q19" i="5"/>
  <c r="N19" i="5"/>
  <c r="U18" i="5"/>
  <c r="H18" i="5"/>
  <c r="W18" i="5"/>
  <c r="M18" i="5"/>
  <c r="Y18" i="5"/>
  <c r="AA18" i="5"/>
  <c r="X18" i="5"/>
  <c r="Z18" i="5"/>
  <c r="S18" i="5"/>
  <c r="T18" i="5"/>
  <c r="R18" i="5"/>
  <c r="O18" i="5"/>
  <c r="P18" i="5"/>
  <c r="Q18" i="5"/>
  <c r="N18" i="5"/>
  <c r="U17" i="5"/>
  <c r="H17" i="5"/>
  <c r="W17" i="5"/>
  <c r="M17" i="5"/>
  <c r="Y17" i="5"/>
  <c r="AA17" i="5"/>
  <c r="X17" i="5"/>
  <c r="Z17" i="5"/>
  <c r="S17" i="5"/>
  <c r="T17" i="5"/>
  <c r="R17" i="5"/>
  <c r="O17" i="5"/>
  <c r="P17" i="5"/>
  <c r="Q17" i="5"/>
  <c r="N17" i="5"/>
  <c r="U16" i="5"/>
  <c r="H16" i="5"/>
  <c r="W16" i="5"/>
  <c r="M16" i="5"/>
  <c r="Y16" i="5"/>
  <c r="AA16" i="5"/>
  <c r="X16" i="5"/>
  <c r="Z16" i="5"/>
  <c r="S16" i="5"/>
  <c r="T16" i="5"/>
  <c r="R16" i="5"/>
  <c r="O16" i="5"/>
  <c r="P16" i="5"/>
  <c r="Q16" i="5"/>
  <c r="N16" i="5"/>
  <c r="U15" i="5"/>
  <c r="H15" i="5"/>
  <c r="W15" i="5"/>
  <c r="M15" i="5"/>
  <c r="Y15" i="5"/>
  <c r="AA15" i="5"/>
  <c r="X15" i="5"/>
  <c r="Z15" i="5"/>
  <c r="S15" i="5"/>
  <c r="T15" i="5"/>
  <c r="R15" i="5"/>
  <c r="O15" i="5"/>
  <c r="P15" i="5"/>
  <c r="Q15" i="5"/>
  <c r="N15" i="5"/>
  <c r="U14" i="5"/>
  <c r="H14" i="5"/>
  <c r="W14" i="5"/>
  <c r="M14" i="5"/>
  <c r="Y14" i="5"/>
  <c r="AA14" i="5"/>
  <c r="X14" i="5"/>
  <c r="Z14" i="5"/>
  <c r="S14" i="5"/>
  <c r="T14" i="5"/>
  <c r="R14" i="5"/>
  <c r="O14" i="5"/>
  <c r="P14" i="5"/>
  <c r="Q14" i="5"/>
  <c r="N14" i="5"/>
  <c r="U13" i="5"/>
  <c r="H13" i="5"/>
  <c r="W13" i="5"/>
  <c r="M13" i="5"/>
  <c r="Y13" i="5"/>
  <c r="AA13" i="5"/>
  <c r="X13" i="5"/>
  <c r="Z13" i="5"/>
  <c r="S13" i="5"/>
  <c r="T13" i="5"/>
  <c r="R13" i="5"/>
  <c r="O13" i="5"/>
  <c r="P13" i="5"/>
  <c r="Q13" i="5"/>
  <c r="N13" i="5"/>
  <c r="U12" i="5"/>
  <c r="H12" i="5"/>
  <c r="W12" i="5"/>
  <c r="M12" i="5"/>
  <c r="Y12" i="5"/>
  <c r="AA12" i="5"/>
  <c r="X12" i="5"/>
  <c r="Z12" i="5"/>
  <c r="S12" i="5"/>
  <c r="T12" i="5"/>
  <c r="R12" i="5"/>
  <c r="O12" i="5"/>
  <c r="P12" i="5"/>
  <c r="Q12" i="5"/>
  <c r="N12" i="5"/>
  <c r="U11" i="5"/>
  <c r="H11" i="5"/>
  <c r="W11" i="5"/>
  <c r="M11" i="5"/>
  <c r="Y11" i="5"/>
  <c r="AA11" i="5"/>
  <c r="X11" i="5"/>
  <c r="Z11" i="5"/>
  <c r="S11" i="5"/>
  <c r="T11" i="5"/>
  <c r="R11" i="5"/>
  <c r="O11" i="5"/>
  <c r="P11" i="5"/>
  <c r="Q11" i="5"/>
  <c r="N11" i="5"/>
  <c r="U10" i="5"/>
  <c r="H10" i="5"/>
  <c r="W10" i="5"/>
  <c r="M10" i="5"/>
  <c r="Y10" i="5"/>
  <c r="AA10" i="5"/>
  <c r="X10" i="5"/>
  <c r="Z10" i="5"/>
  <c r="S10" i="5"/>
  <c r="T10" i="5"/>
  <c r="R10" i="5"/>
  <c r="O10" i="5"/>
  <c r="P10" i="5"/>
  <c r="Q10" i="5"/>
  <c r="N10" i="5"/>
  <c r="U9" i="5"/>
  <c r="H9" i="5"/>
  <c r="W9" i="5"/>
  <c r="M9" i="5"/>
  <c r="Y9" i="5"/>
  <c r="AA9" i="5"/>
  <c r="X9" i="5"/>
  <c r="Z9" i="5"/>
  <c r="S9" i="5"/>
  <c r="T9" i="5"/>
  <c r="R9" i="5"/>
  <c r="O9" i="5"/>
  <c r="P9" i="5"/>
  <c r="Q9" i="5"/>
  <c r="N9" i="5"/>
  <c r="U8" i="5"/>
  <c r="H8" i="5"/>
  <c r="W8" i="5"/>
  <c r="M8" i="5"/>
  <c r="Y8" i="5"/>
  <c r="AA8" i="5"/>
  <c r="X8" i="5"/>
  <c r="Z8" i="5"/>
  <c r="S8" i="5"/>
  <c r="T8" i="5"/>
  <c r="R8" i="5"/>
  <c r="O8" i="5"/>
  <c r="P8" i="5"/>
  <c r="Q8" i="5"/>
  <c r="N8" i="5"/>
  <c r="U7" i="5"/>
  <c r="H7" i="5"/>
  <c r="W7" i="5"/>
  <c r="M7" i="5"/>
  <c r="Y7" i="5"/>
  <c r="AA7" i="5"/>
  <c r="X7" i="5"/>
  <c r="Z7" i="5"/>
  <c r="S7" i="5"/>
  <c r="T7" i="5"/>
  <c r="R7" i="5"/>
  <c r="O7" i="5"/>
  <c r="P7" i="5"/>
  <c r="Q7" i="5"/>
  <c r="N7" i="5"/>
  <c r="U6" i="5"/>
  <c r="H6" i="5"/>
  <c r="W6" i="5"/>
  <c r="M6" i="5"/>
  <c r="Y6" i="5"/>
  <c r="AA6" i="5"/>
  <c r="X6" i="5"/>
  <c r="Z6" i="5"/>
  <c r="S6" i="5"/>
  <c r="T6" i="5"/>
  <c r="R6" i="5"/>
  <c r="O6" i="5"/>
  <c r="P6" i="5"/>
  <c r="Q6" i="5"/>
  <c r="N6" i="5"/>
  <c r="U5" i="5"/>
  <c r="H5" i="5"/>
  <c r="W5" i="5"/>
  <c r="M5" i="5"/>
  <c r="Y5" i="5"/>
  <c r="AA5" i="5"/>
  <c r="X5" i="5"/>
  <c r="Z5" i="5"/>
  <c r="S5" i="5"/>
  <c r="T5" i="5"/>
  <c r="R5" i="5"/>
  <c r="O5" i="5"/>
  <c r="P5" i="5"/>
  <c r="Q5" i="5"/>
  <c r="N5" i="5"/>
  <c r="U4" i="5"/>
  <c r="H4" i="5"/>
  <c r="W4" i="5"/>
  <c r="M4" i="5"/>
  <c r="Y4" i="5"/>
  <c r="AA4" i="5"/>
  <c r="X4" i="5"/>
  <c r="Z4" i="5"/>
  <c r="S4" i="5"/>
  <c r="T4" i="5"/>
  <c r="R4" i="5"/>
  <c r="O4" i="5"/>
  <c r="P4" i="5"/>
  <c r="Q4" i="5"/>
  <c r="N4" i="5"/>
  <c r="U3" i="5"/>
  <c r="H3" i="5"/>
  <c r="W3" i="5"/>
  <c r="M3" i="5"/>
  <c r="Y3" i="5"/>
  <c r="AA3" i="5"/>
  <c r="X3" i="5"/>
  <c r="Z3" i="5"/>
  <c r="S3" i="5"/>
  <c r="T3" i="5"/>
  <c r="R3" i="5"/>
  <c r="O3" i="5"/>
  <c r="P3" i="5"/>
  <c r="Q3" i="5"/>
  <c r="N3" i="5"/>
  <c r="U2" i="5"/>
  <c r="H2" i="5"/>
  <c r="W2" i="5"/>
  <c r="M2" i="5"/>
  <c r="Y2" i="5"/>
  <c r="AA2" i="5"/>
  <c r="X2" i="5"/>
  <c r="Z2" i="5"/>
  <c r="S2" i="5"/>
  <c r="T2" i="5"/>
  <c r="R2" i="5"/>
  <c r="O2" i="5"/>
  <c r="P2" i="5"/>
  <c r="Q2" i="5"/>
  <c r="N2" i="5"/>
  <c r="B4" i="3"/>
  <c r="G2" i="3"/>
  <c r="B7" i="3"/>
  <c r="L2" i="3"/>
  <c r="G3" i="3"/>
  <c r="L3" i="3"/>
  <c r="J4" i="3"/>
  <c r="G4" i="3"/>
  <c r="L4" i="3"/>
  <c r="J5" i="3"/>
  <c r="G5" i="3"/>
  <c r="L5" i="3"/>
  <c r="J6" i="3"/>
  <c r="G6" i="3"/>
  <c r="L6" i="3"/>
  <c r="J7" i="3"/>
  <c r="G7" i="3"/>
  <c r="L7" i="3"/>
  <c r="J8" i="3"/>
  <c r="G8" i="3"/>
  <c r="L8" i="3"/>
  <c r="J9" i="3"/>
  <c r="G9" i="3"/>
  <c r="L9" i="3"/>
  <c r="J10" i="3"/>
  <c r="G10" i="3"/>
  <c r="L10" i="3"/>
  <c r="J11" i="3"/>
  <c r="G11" i="3"/>
  <c r="L11" i="3"/>
  <c r="J12" i="3"/>
  <c r="G12" i="3"/>
  <c r="L12" i="3"/>
  <c r="J13" i="3"/>
  <c r="G13" i="3"/>
  <c r="L13" i="3"/>
  <c r="J14" i="3"/>
  <c r="G14" i="3"/>
  <c r="L14" i="3"/>
  <c r="J15" i="3"/>
  <c r="G15" i="3"/>
  <c r="L15" i="3"/>
  <c r="J16" i="3"/>
  <c r="G16" i="3"/>
  <c r="L16" i="3"/>
  <c r="J17" i="3"/>
  <c r="G17" i="3"/>
  <c r="L17" i="3"/>
  <c r="J18" i="3"/>
  <c r="G18" i="3"/>
  <c r="L18" i="3"/>
  <c r="J19" i="3"/>
  <c r="G19" i="3"/>
  <c r="L19" i="3"/>
  <c r="J20" i="3"/>
  <c r="G20" i="3"/>
  <c r="L20" i="3"/>
  <c r="J21" i="3"/>
  <c r="G21" i="3"/>
  <c r="L21" i="3"/>
  <c r="J22" i="3"/>
  <c r="G22" i="3"/>
  <c r="L22" i="3"/>
  <c r="J23" i="3"/>
  <c r="G23" i="3"/>
  <c r="L23" i="3"/>
  <c r="J24" i="3"/>
  <c r="G24" i="3"/>
  <c r="L24" i="3"/>
  <c r="J25" i="3"/>
  <c r="G25" i="3"/>
  <c r="L25" i="3"/>
  <c r="J26" i="3"/>
  <c r="G26" i="3"/>
  <c r="L26" i="3"/>
  <c r="J27" i="3"/>
  <c r="G27" i="3"/>
  <c r="L27" i="3"/>
  <c r="J28" i="3"/>
  <c r="G28" i="3"/>
  <c r="L28" i="3"/>
  <c r="J29" i="3"/>
  <c r="G29" i="3"/>
  <c r="L29" i="3"/>
  <c r="J30" i="3"/>
  <c r="G30" i="3"/>
  <c r="L30" i="3"/>
  <c r="J31" i="3"/>
  <c r="G31" i="3"/>
  <c r="L31" i="3"/>
  <c r="J32" i="3"/>
  <c r="G32" i="3"/>
  <c r="L32" i="3"/>
  <c r="J33" i="3"/>
  <c r="G33" i="3"/>
  <c r="L33" i="3"/>
  <c r="J34" i="3"/>
  <c r="G34" i="3"/>
  <c r="L34" i="3"/>
  <c r="J35" i="3"/>
  <c r="G35" i="3"/>
  <c r="L35" i="3"/>
  <c r="J36" i="3"/>
  <c r="G36" i="3"/>
  <c r="L36" i="3"/>
  <c r="J37" i="3"/>
  <c r="G37" i="3"/>
  <c r="L37" i="3"/>
  <c r="J38" i="3"/>
  <c r="G38" i="3"/>
  <c r="L38" i="3"/>
  <c r="J39" i="3"/>
  <c r="G39" i="3"/>
  <c r="L39" i="3"/>
  <c r="J40" i="3"/>
  <c r="G40" i="3"/>
  <c r="L40" i="3"/>
  <c r="J41" i="3"/>
  <c r="G41" i="3"/>
  <c r="L41" i="3"/>
  <c r="J42" i="3"/>
  <c r="G42" i="3"/>
  <c r="L42" i="3"/>
  <c r="J43" i="3"/>
  <c r="G43" i="3"/>
  <c r="L43" i="3"/>
  <c r="J44" i="3"/>
  <c r="G44" i="3"/>
  <c r="L44" i="3"/>
  <c r="J45" i="3"/>
  <c r="G45" i="3"/>
  <c r="L45" i="3"/>
  <c r="J46" i="3"/>
  <c r="G46" i="3"/>
  <c r="L46" i="3"/>
  <c r="J47" i="3"/>
  <c r="G47" i="3"/>
  <c r="L47" i="3"/>
  <c r="J48" i="3"/>
  <c r="G48" i="3"/>
  <c r="L48" i="3"/>
  <c r="J49" i="3"/>
  <c r="G49" i="3"/>
  <c r="L49" i="3"/>
  <c r="J50" i="3"/>
  <c r="G50" i="3"/>
  <c r="L50" i="3"/>
  <c r="J51" i="3"/>
  <c r="G51" i="3"/>
  <c r="L51" i="3"/>
  <c r="J52" i="3"/>
  <c r="G52" i="3"/>
  <c r="L52" i="3"/>
  <c r="J53" i="3"/>
  <c r="G53" i="3"/>
  <c r="L53" i="3"/>
  <c r="J54" i="3"/>
  <c r="G54" i="3"/>
  <c r="L54" i="3"/>
  <c r="J55" i="3"/>
  <c r="G55" i="3"/>
  <c r="L55" i="3"/>
  <c r="J56" i="3"/>
  <c r="G56" i="3"/>
  <c r="L56" i="3"/>
  <c r="J57" i="3"/>
  <c r="G57" i="3"/>
  <c r="L57" i="3"/>
  <c r="J58" i="3"/>
  <c r="G58" i="3"/>
  <c r="L58" i="3"/>
  <c r="J59" i="3"/>
  <c r="G59" i="3"/>
  <c r="L59" i="3"/>
  <c r="J60" i="3"/>
  <c r="G60" i="3"/>
  <c r="L60" i="3"/>
  <c r="J61" i="3"/>
  <c r="G61" i="3"/>
  <c r="L61" i="3"/>
  <c r="J62" i="3"/>
  <c r="G62" i="3"/>
  <c r="L62" i="3"/>
  <c r="J63" i="3"/>
  <c r="G63" i="3"/>
  <c r="L63" i="3"/>
  <c r="J64" i="3"/>
  <c r="G64" i="3"/>
  <c r="L64" i="3"/>
  <c r="J65" i="3"/>
  <c r="G65" i="3"/>
  <c r="L65" i="3"/>
  <c r="J66" i="3"/>
  <c r="G66" i="3"/>
  <c r="L66" i="3"/>
  <c r="J67" i="3"/>
  <c r="G67" i="3"/>
  <c r="L67" i="3"/>
  <c r="J68" i="3"/>
  <c r="G68" i="3"/>
  <c r="L68" i="3"/>
  <c r="J69" i="3"/>
  <c r="G69" i="3"/>
  <c r="L69" i="3"/>
  <c r="J70" i="3"/>
  <c r="G70" i="3"/>
  <c r="L70" i="3"/>
  <c r="J71" i="3"/>
  <c r="G71" i="3"/>
  <c r="L71" i="3"/>
  <c r="J72" i="3"/>
  <c r="G72" i="3"/>
  <c r="L72" i="3"/>
  <c r="J73" i="3"/>
  <c r="G73" i="3"/>
  <c r="L73" i="3"/>
  <c r="J74" i="3"/>
  <c r="G74" i="3"/>
  <c r="L74" i="3"/>
  <c r="J75" i="3"/>
  <c r="G75" i="3"/>
  <c r="L75" i="3"/>
  <c r="J76" i="3"/>
  <c r="G76" i="3"/>
  <c r="L76" i="3"/>
  <c r="J77" i="3"/>
  <c r="G77" i="3"/>
  <c r="L77" i="3"/>
  <c r="J78" i="3"/>
  <c r="G78" i="3"/>
  <c r="L78" i="3"/>
  <c r="J79" i="3"/>
  <c r="G79" i="3"/>
  <c r="L79" i="3"/>
  <c r="J80" i="3"/>
  <c r="G80" i="3"/>
  <c r="L80" i="3"/>
  <c r="J81" i="3"/>
  <c r="G81" i="3"/>
  <c r="L81" i="3"/>
  <c r="J82" i="3"/>
  <c r="G82" i="3"/>
  <c r="L82" i="3"/>
  <c r="J83" i="3"/>
  <c r="G83" i="3"/>
  <c r="L83" i="3"/>
  <c r="J84" i="3"/>
  <c r="G84" i="3"/>
  <c r="L84" i="3"/>
  <c r="J85" i="3"/>
  <c r="G85" i="3"/>
  <c r="L85" i="3"/>
  <c r="J86" i="3"/>
  <c r="G86" i="3"/>
  <c r="L86" i="3"/>
  <c r="J87" i="3"/>
  <c r="G87" i="3"/>
  <c r="L87" i="3"/>
  <c r="J88" i="3"/>
  <c r="G88" i="3"/>
  <c r="L88" i="3"/>
  <c r="J89" i="3"/>
  <c r="G89" i="3"/>
  <c r="L89" i="3"/>
  <c r="J90" i="3"/>
  <c r="G90" i="3"/>
  <c r="L90" i="3"/>
  <c r="J91" i="3"/>
  <c r="G91" i="3"/>
  <c r="L91" i="3"/>
  <c r="J92" i="3"/>
  <c r="G92" i="3"/>
  <c r="L92" i="3"/>
  <c r="J93" i="3"/>
  <c r="G93" i="3"/>
  <c r="L93" i="3"/>
  <c r="J94" i="3"/>
  <c r="G94" i="3"/>
  <c r="L94" i="3"/>
  <c r="J95" i="3"/>
  <c r="G95" i="3"/>
  <c r="L95" i="3"/>
  <c r="J96" i="3"/>
  <c r="G96" i="3"/>
  <c r="L96" i="3"/>
  <c r="J97" i="3"/>
  <c r="G97" i="3"/>
  <c r="L97" i="3"/>
  <c r="J98" i="3"/>
  <c r="G98" i="3"/>
  <c r="L98" i="3"/>
  <c r="J99" i="3"/>
  <c r="G99" i="3"/>
  <c r="L99" i="3"/>
  <c r="J100" i="3"/>
  <c r="G100" i="3"/>
  <c r="L100" i="3"/>
  <c r="J101" i="3"/>
  <c r="G101" i="3"/>
  <c r="L101" i="3"/>
  <c r="J102" i="3"/>
  <c r="G102" i="3"/>
  <c r="L102" i="3"/>
  <c r="J103" i="3"/>
  <c r="G103" i="3"/>
  <c r="L103" i="3"/>
  <c r="J104" i="3"/>
  <c r="G104" i="3"/>
  <c r="L104" i="3"/>
  <c r="J105" i="3"/>
  <c r="G105" i="3"/>
  <c r="L105" i="3"/>
  <c r="J106" i="3"/>
  <c r="G106" i="3"/>
  <c r="L106" i="3"/>
  <c r="J107" i="3"/>
  <c r="G107" i="3"/>
  <c r="L107" i="3"/>
  <c r="J108" i="3"/>
  <c r="G108" i="3"/>
  <c r="L108" i="3"/>
  <c r="J109" i="3"/>
  <c r="G109" i="3"/>
  <c r="L109" i="3"/>
  <c r="J110" i="3"/>
  <c r="G110" i="3"/>
  <c r="L110" i="3"/>
  <c r="J111" i="3"/>
  <c r="G111" i="3"/>
  <c r="L111" i="3"/>
  <c r="J112" i="3"/>
  <c r="G112" i="3"/>
  <c r="L112" i="3"/>
  <c r="J113" i="3"/>
  <c r="G113" i="3"/>
  <c r="L113" i="3"/>
  <c r="J114" i="3"/>
  <c r="G114" i="3"/>
  <c r="L114" i="3"/>
  <c r="J115" i="3"/>
  <c r="G115" i="3"/>
  <c r="L115" i="3"/>
  <c r="J116" i="3"/>
  <c r="G116" i="3"/>
  <c r="L116" i="3"/>
  <c r="J117" i="3"/>
  <c r="G117" i="3"/>
  <c r="L117" i="3"/>
  <c r="J118" i="3"/>
  <c r="G118" i="3"/>
  <c r="L118" i="3"/>
  <c r="J119" i="3"/>
  <c r="G119" i="3"/>
  <c r="L119" i="3"/>
  <c r="J120" i="3"/>
  <c r="G120" i="3"/>
  <c r="L120" i="3"/>
  <c r="J121" i="3"/>
  <c r="G121" i="3"/>
  <c r="L121" i="3"/>
  <c r="J122" i="3"/>
  <c r="G122" i="3"/>
  <c r="L122" i="3"/>
  <c r="J123" i="3"/>
  <c r="G123" i="3"/>
  <c r="L123" i="3"/>
  <c r="J124" i="3"/>
  <c r="G124" i="3"/>
  <c r="L124" i="3"/>
  <c r="J125" i="3"/>
  <c r="G125" i="3"/>
  <c r="L125" i="3"/>
  <c r="J126" i="3"/>
  <c r="G126" i="3"/>
  <c r="L126" i="3"/>
  <c r="J127" i="3"/>
  <c r="G127" i="3"/>
  <c r="L127" i="3"/>
  <c r="J128" i="3"/>
  <c r="G128" i="3"/>
  <c r="L128" i="3"/>
  <c r="J129" i="3"/>
  <c r="G129" i="3"/>
  <c r="L129" i="3"/>
  <c r="J130" i="3"/>
  <c r="G130" i="3"/>
  <c r="L130" i="3"/>
  <c r="J131" i="3"/>
  <c r="G131" i="3"/>
  <c r="L131" i="3"/>
  <c r="J132" i="3"/>
  <c r="G132" i="3"/>
  <c r="L132" i="3"/>
  <c r="J133" i="3"/>
  <c r="G133" i="3"/>
  <c r="L133" i="3"/>
  <c r="J134" i="3"/>
  <c r="G134" i="3"/>
  <c r="L134" i="3"/>
  <c r="J135" i="3"/>
  <c r="G135" i="3"/>
  <c r="L135" i="3"/>
  <c r="J136" i="3"/>
  <c r="G136" i="3"/>
  <c r="L136" i="3"/>
  <c r="J137" i="3"/>
  <c r="G137" i="3"/>
  <c r="L137" i="3"/>
  <c r="J138" i="3"/>
  <c r="G138" i="3"/>
  <c r="L138" i="3"/>
  <c r="J139" i="3"/>
  <c r="G139" i="3"/>
  <c r="L139" i="3"/>
  <c r="J140" i="3"/>
  <c r="G140" i="3"/>
  <c r="L140" i="3"/>
  <c r="J141" i="3"/>
  <c r="G141" i="3"/>
  <c r="L141" i="3"/>
  <c r="J142" i="3"/>
  <c r="G142" i="3"/>
  <c r="L142" i="3"/>
  <c r="J143" i="3"/>
  <c r="G143" i="3"/>
  <c r="L143" i="3"/>
  <c r="J144" i="3"/>
  <c r="G144" i="3"/>
  <c r="L144" i="3"/>
  <c r="J145" i="3"/>
  <c r="G145" i="3"/>
  <c r="L145" i="3"/>
  <c r="J146" i="3"/>
  <c r="G146" i="3"/>
  <c r="L146" i="3"/>
  <c r="J147" i="3"/>
  <c r="G147" i="3"/>
  <c r="L147" i="3"/>
  <c r="J148" i="3"/>
  <c r="G148" i="3"/>
  <c r="L148" i="3"/>
  <c r="J149" i="3"/>
  <c r="G149" i="3"/>
  <c r="L149" i="3"/>
  <c r="J150" i="3"/>
  <c r="G150" i="3"/>
  <c r="L150" i="3"/>
  <c r="J151" i="3"/>
  <c r="G151" i="3"/>
  <c r="L151" i="3"/>
  <c r="J152" i="3"/>
  <c r="G152" i="3"/>
  <c r="L152" i="3"/>
  <c r="J153" i="3"/>
  <c r="G153" i="3"/>
  <c r="L153" i="3"/>
  <c r="J154" i="3"/>
  <c r="G154" i="3"/>
  <c r="L154" i="3"/>
  <c r="J155" i="3"/>
  <c r="G155" i="3"/>
  <c r="L155" i="3"/>
  <c r="J156" i="3"/>
  <c r="G156" i="3"/>
  <c r="L156" i="3"/>
  <c r="J157" i="3"/>
  <c r="G157" i="3"/>
  <c r="L157" i="3"/>
  <c r="J158" i="3"/>
  <c r="G158" i="3"/>
  <c r="L158" i="3"/>
  <c r="J159" i="3"/>
  <c r="G159" i="3"/>
  <c r="L159" i="3"/>
  <c r="J160" i="3"/>
  <c r="G160" i="3"/>
  <c r="L160" i="3"/>
  <c r="J161" i="3"/>
  <c r="G161" i="3"/>
  <c r="L161" i="3"/>
  <c r="J162" i="3"/>
  <c r="G162" i="3"/>
  <c r="L162" i="3"/>
  <c r="J163" i="3"/>
  <c r="G163" i="3"/>
  <c r="L163" i="3"/>
  <c r="J164" i="3"/>
  <c r="G164" i="3"/>
  <c r="L164" i="3"/>
  <c r="J165" i="3"/>
  <c r="G165" i="3"/>
  <c r="L165" i="3"/>
  <c r="J166" i="3"/>
  <c r="G166" i="3"/>
  <c r="L166" i="3"/>
  <c r="J167" i="3"/>
  <c r="G167" i="3"/>
  <c r="L167" i="3"/>
  <c r="J168" i="3"/>
  <c r="G168" i="3"/>
  <c r="L168" i="3"/>
  <c r="J169" i="3"/>
  <c r="G169" i="3"/>
  <c r="L169" i="3"/>
  <c r="J170" i="3"/>
  <c r="G170" i="3"/>
  <c r="L170" i="3"/>
  <c r="J171" i="3"/>
  <c r="G171" i="3"/>
  <c r="L171" i="3"/>
  <c r="J172" i="3"/>
  <c r="G172" i="3"/>
  <c r="L172" i="3"/>
  <c r="J173" i="3"/>
  <c r="G173" i="3"/>
  <c r="L173" i="3"/>
  <c r="J174" i="3"/>
  <c r="G174" i="3"/>
  <c r="L174" i="3"/>
  <c r="J175" i="3"/>
  <c r="G175" i="3"/>
  <c r="L175" i="3"/>
  <c r="J176" i="3"/>
  <c r="G176" i="3"/>
  <c r="L176" i="3"/>
  <c r="J177" i="3"/>
  <c r="G177" i="3"/>
  <c r="L177" i="3"/>
  <c r="J178" i="3"/>
  <c r="G178" i="3"/>
  <c r="L178" i="3"/>
  <c r="J179" i="3"/>
  <c r="G179" i="3"/>
  <c r="L179" i="3"/>
  <c r="J180" i="3"/>
  <c r="G180" i="3"/>
  <c r="L180" i="3"/>
  <c r="J181" i="3"/>
  <c r="G181" i="3"/>
  <c r="L181" i="3"/>
  <c r="J182" i="3"/>
  <c r="G182" i="3"/>
  <c r="L182" i="3"/>
  <c r="J183" i="3"/>
  <c r="G183" i="3"/>
  <c r="L183" i="3"/>
  <c r="J184" i="3"/>
  <c r="G184" i="3"/>
  <c r="L184" i="3"/>
  <c r="J185" i="3"/>
  <c r="G185" i="3"/>
  <c r="L185" i="3"/>
  <c r="J186" i="3"/>
  <c r="G186" i="3"/>
  <c r="L186" i="3"/>
  <c r="J187" i="3"/>
  <c r="G187" i="3"/>
  <c r="L187" i="3"/>
  <c r="J188" i="3"/>
  <c r="G188" i="3"/>
  <c r="L188" i="3"/>
  <c r="J189" i="3"/>
  <c r="G189" i="3"/>
  <c r="L189" i="3"/>
  <c r="J190" i="3"/>
  <c r="G190" i="3"/>
  <c r="L190" i="3"/>
  <c r="J191" i="3"/>
  <c r="G191" i="3"/>
  <c r="L191" i="3"/>
  <c r="J192" i="3"/>
  <c r="G192" i="3"/>
  <c r="L192" i="3"/>
  <c r="J193" i="3"/>
  <c r="G193" i="3"/>
  <c r="L193" i="3"/>
  <c r="J194" i="3"/>
  <c r="G194" i="3"/>
  <c r="L194" i="3"/>
  <c r="J195" i="3"/>
  <c r="G195" i="3"/>
  <c r="L195" i="3"/>
  <c r="J196" i="3"/>
  <c r="G196" i="3"/>
  <c r="L196" i="3"/>
  <c r="J197" i="3"/>
  <c r="G197" i="3"/>
  <c r="L197" i="3"/>
  <c r="J198" i="3"/>
  <c r="G198" i="3"/>
  <c r="L198" i="3"/>
  <c r="J199" i="3"/>
  <c r="G199" i="3"/>
  <c r="L199" i="3"/>
  <c r="J200" i="3"/>
  <c r="G200" i="3"/>
  <c r="L200" i="3"/>
  <c r="J201" i="3"/>
  <c r="G201" i="3"/>
  <c r="L201" i="3"/>
  <c r="J202" i="3"/>
  <c r="G202" i="3"/>
  <c r="L202" i="3"/>
  <c r="J203" i="3"/>
  <c r="G203" i="3"/>
  <c r="L203" i="3"/>
  <c r="J204" i="3"/>
  <c r="G204" i="3"/>
  <c r="L204" i="3"/>
  <c r="J205" i="3"/>
  <c r="G205" i="3"/>
  <c r="L205" i="3"/>
  <c r="J206" i="3"/>
  <c r="G206" i="3"/>
  <c r="L206" i="3"/>
  <c r="J207" i="3"/>
  <c r="G207" i="3"/>
  <c r="L207" i="3"/>
  <c r="J208" i="3"/>
  <c r="G208" i="3"/>
  <c r="L208" i="3"/>
  <c r="J209" i="3"/>
  <c r="G209" i="3"/>
  <c r="L209" i="3"/>
  <c r="J210" i="3"/>
  <c r="G210" i="3"/>
  <c r="L210" i="3"/>
  <c r="J211" i="3"/>
  <c r="G211" i="3"/>
  <c r="L211" i="3"/>
  <c r="J212" i="3"/>
  <c r="G212" i="3"/>
  <c r="L212" i="3"/>
  <c r="J213" i="3"/>
  <c r="G213" i="3"/>
  <c r="L213" i="3"/>
  <c r="J214" i="3"/>
  <c r="G214" i="3"/>
  <c r="L214" i="3"/>
  <c r="J215" i="3"/>
  <c r="G215" i="3"/>
  <c r="L215" i="3"/>
  <c r="J216" i="3"/>
  <c r="G216" i="3"/>
  <c r="L216" i="3"/>
  <c r="J217" i="3"/>
  <c r="G217" i="3"/>
  <c r="L217" i="3"/>
  <c r="J218" i="3"/>
  <c r="G218" i="3"/>
  <c r="L218" i="3"/>
  <c r="J219" i="3"/>
  <c r="G219" i="3"/>
  <c r="L219" i="3"/>
  <c r="J220" i="3"/>
  <c r="G220" i="3"/>
  <c r="L220" i="3"/>
  <c r="J221" i="3"/>
  <c r="G221" i="3"/>
  <c r="L221" i="3"/>
  <c r="J222" i="3"/>
  <c r="G222" i="3"/>
  <c r="L222" i="3"/>
  <c r="J223" i="3"/>
  <c r="G223" i="3"/>
  <c r="L223" i="3"/>
  <c r="J224" i="3"/>
  <c r="G224" i="3"/>
  <c r="L224" i="3"/>
  <c r="J225" i="3"/>
  <c r="G225" i="3"/>
  <c r="L225" i="3"/>
  <c r="J226" i="3"/>
  <c r="G226" i="3"/>
  <c r="L226" i="3"/>
  <c r="J227" i="3"/>
  <c r="G227" i="3"/>
  <c r="L227" i="3"/>
  <c r="J228" i="3"/>
  <c r="G228" i="3"/>
  <c r="L228" i="3"/>
  <c r="J229" i="3"/>
  <c r="G229" i="3"/>
  <c r="L229" i="3"/>
  <c r="J230" i="3"/>
  <c r="G230" i="3"/>
  <c r="L230" i="3"/>
  <c r="J231" i="3"/>
  <c r="G231" i="3"/>
  <c r="L231" i="3"/>
  <c r="J232" i="3"/>
  <c r="G232" i="3"/>
  <c r="L232" i="3"/>
  <c r="J233" i="3"/>
  <c r="G233" i="3"/>
  <c r="L233" i="3"/>
  <c r="J234" i="3"/>
  <c r="G234" i="3"/>
  <c r="L234" i="3"/>
  <c r="J235" i="3"/>
  <c r="G235" i="3"/>
  <c r="L235" i="3"/>
  <c r="J236" i="3"/>
  <c r="G236" i="3"/>
  <c r="L236" i="3"/>
  <c r="J237" i="3"/>
  <c r="G237" i="3"/>
  <c r="L237" i="3"/>
  <c r="J238" i="3"/>
  <c r="G238" i="3"/>
  <c r="L238" i="3"/>
  <c r="J239" i="3"/>
  <c r="G239" i="3"/>
  <c r="L239" i="3"/>
  <c r="J240" i="3"/>
  <c r="G240" i="3"/>
  <c r="L240" i="3"/>
  <c r="J241" i="3"/>
  <c r="G241" i="3"/>
  <c r="L241" i="3"/>
  <c r="J242" i="3"/>
  <c r="G242" i="3"/>
  <c r="L242" i="3"/>
  <c r="J243" i="3"/>
  <c r="G243" i="3"/>
  <c r="L243" i="3"/>
  <c r="J244" i="3"/>
  <c r="G244" i="3"/>
  <c r="L244" i="3"/>
  <c r="J245" i="3"/>
  <c r="G245" i="3"/>
  <c r="L245" i="3"/>
  <c r="J246" i="3"/>
  <c r="G246" i="3"/>
  <c r="L246" i="3"/>
  <c r="J247" i="3"/>
  <c r="G247" i="3"/>
  <c r="L247" i="3"/>
  <c r="J248" i="3"/>
  <c r="G248" i="3"/>
  <c r="L248" i="3"/>
  <c r="J249" i="3"/>
  <c r="G249" i="3"/>
  <c r="L249" i="3"/>
  <c r="J250" i="3"/>
  <c r="G250" i="3"/>
  <c r="L250" i="3"/>
  <c r="J251" i="3"/>
  <c r="G251" i="3"/>
  <c r="L251" i="3"/>
  <c r="J252" i="3"/>
  <c r="G252" i="3"/>
  <c r="L252" i="3"/>
  <c r="J253" i="3"/>
  <c r="G253" i="3"/>
  <c r="L253" i="3"/>
  <c r="J254" i="3"/>
  <c r="G254" i="3"/>
  <c r="L254" i="3"/>
  <c r="J255" i="3"/>
  <c r="G255" i="3"/>
  <c r="L255" i="3"/>
  <c r="J256" i="3"/>
  <c r="G256" i="3"/>
  <c r="L256" i="3"/>
  <c r="J257" i="3"/>
  <c r="G257" i="3"/>
  <c r="L257" i="3"/>
  <c r="J258" i="3"/>
  <c r="G258" i="3"/>
  <c r="L258" i="3"/>
  <c r="J259" i="3"/>
  <c r="G259" i="3"/>
  <c r="L259" i="3"/>
  <c r="J260" i="3"/>
  <c r="G260" i="3"/>
  <c r="L260" i="3"/>
  <c r="J261" i="3"/>
  <c r="G261" i="3"/>
  <c r="L261" i="3"/>
  <c r="J262" i="3"/>
  <c r="G262" i="3"/>
  <c r="L262" i="3"/>
  <c r="J263" i="3"/>
  <c r="G263" i="3"/>
  <c r="L263" i="3"/>
  <c r="J264" i="3"/>
  <c r="G264" i="3"/>
  <c r="L264" i="3"/>
  <c r="J265" i="3"/>
  <c r="G265" i="3"/>
  <c r="L265" i="3"/>
  <c r="J266" i="3"/>
  <c r="G266" i="3"/>
  <c r="L266" i="3"/>
  <c r="J267" i="3"/>
  <c r="G267" i="3"/>
  <c r="L267" i="3"/>
  <c r="J268" i="3"/>
  <c r="G268" i="3"/>
  <c r="L268" i="3"/>
  <c r="J269" i="3"/>
  <c r="G269" i="3"/>
  <c r="L269" i="3"/>
  <c r="J270" i="3"/>
  <c r="G270" i="3"/>
  <c r="L270" i="3"/>
  <c r="J271" i="3"/>
  <c r="G271" i="3"/>
  <c r="L271" i="3"/>
  <c r="J272" i="3"/>
  <c r="G272" i="3"/>
  <c r="L272" i="3"/>
  <c r="J273" i="3"/>
  <c r="G273" i="3"/>
  <c r="L273" i="3"/>
  <c r="J274" i="3"/>
  <c r="G274" i="3"/>
  <c r="L274" i="3"/>
  <c r="J275" i="3"/>
  <c r="G275" i="3"/>
  <c r="L275" i="3"/>
  <c r="J276" i="3"/>
  <c r="G276" i="3"/>
  <c r="L276" i="3"/>
  <c r="J277" i="3"/>
  <c r="G277" i="3"/>
  <c r="L277" i="3"/>
  <c r="J278" i="3"/>
  <c r="G278" i="3"/>
  <c r="L278" i="3"/>
  <c r="J279" i="3"/>
  <c r="G279" i="3"/>
  <c r="L279" i="3"/>
  <c r="J280" i="3"/>
  <c r="G280" i="3"/>
  <c r="L280" i="3"/>
  <c r="J281" i="3"/>
  <c r="G281" i="3"/>
  <c r="L281" i="3"/>
  <c r="J282" i="3"/>
  <c r="G282" i="3"/>
  <c r="L282" i="3"/>
  <c r="J283" i="3"/>
  <c r="G283" i="3"/>
  <c r="L283" i="3"/>
  <c r="J284" i="3"/>
  <c r="G284" i="3"/>
  <c r="L284" i="3"/>
  <c r="J285" i="3"/>
  <c r="G285" i="3"/>
  <c r="L285" i="3"/>
  <c r="J286" i="3"/>
  <c r="G286" i="3"/>
  <c r="L286" i="3"/>
  <c r="J287" i="3"/>
  <c r="G287" i="3"/>
  <c r="L287" i="3"/>
  <c r="J288" i="3"/>
  <c r="G288" i="3"/>
  <c r="L288" i="3"/>
  <c r="J289" i="3"/>
  <c r="G289" i="3"/>
  <c r="L289" i="3"/>
  <c r="J290" i="3"/>
  <c r="G290" i="3"/>
  <c r="L290" i="3"/>
  <c r="J291" i="3"/>
  <c r="G291" i="3"/>
  <c r="L291" i="3"/>
  <c r="J292" i="3"/>
  <c r="G292" i="3"/>
  <c r="L292" i="3"/>
  <c r="J293" i="3"/>
  <c r="G293" i="3"/>
  <c r="L293" i="3"/>
  <c r="J294" i="3"/>
  <c r="G294" i="3"/>
  <c r="L294" i="3"/>
  <c r="J295" i="3"/>
  <c r="G295" i="3"/>
  <c r="L295" i="3"/>
  <c r="J296" i="3"/>
  <c r="G296" i="3"/>
  <c r="L296" i="3"/>
  <c r="J297" i="3"/>
  <c r="G297" i="3"/>
  <c r="L297" i="3"/>
  <c r="J298" i="3"/>
  <c r="G298" i="3"/>
  <c r="L298" i="3"/>
  <c r="J299" i="3"/>
  <c r="G299" i="3"/>
  <c r="L299" i="3"/>
  <c r="J300" i="3"/>
  <c r="G300" i="3"/>
  <c r="L300" i="3"/>
  <c r="J301" i="3"/>
  <c r="G301" i="3"/>
  <c r="L301" i="3"/>
  <c r="J302" i="3"/>
  <c r="G302" i="3"/>
  <c r="L302" i="3"/>
  <c r="J303" i="3"/>
  <c r="G303" i="3"/>
  <c r="L303" i="3"/>
  <c r="J304" i="3"/>
  <c r="G304" i="3"/>
  <c r="L304" i="3"/>
  <c r="J305" i="3"/>
  <c r="G305" i="3"/>
  <c r="L305" i="3"/>
  <c r="J306" i="3"/>
  <c r="G306" i="3"/>
  <c r="L306" i="3"/>
  <c r="J307" i="3"/>
  <c r="G307" i="3"/>
  <c r="L307" i="3"/>
  <c r="J308" i="3"/>
  <c r="G308" i="3"/>
  <c r="L308" i="3"/>
  <c r="J309" i="3"/>
  <c r="G309" i="3"/>
  <c r="L309" i="3"/>
  <c r="J310" i="3"/>
  <c r="G310" i="3"/>
  <c r="L310" i="3"/>
  <c r="J311" i="3"/>
  <c r="G311" i="3"/>
  <c r="L311" i="3"/>
  <c r="J312" i="3"/>
  <c r="G312" i="3"/>
  <c r="L312" i="3"/>
  <c r="J313" i="3"/>
  <c r="G313" i="3"/>
  <c r="L313" i="3"/>
  <c r="J314" i="3"/>
  <c r="G314" i="3"/>
  <c r="L314" i="3"/>
  <c r="J315" i="3"/>
  <c r="G315" i="3"/>
  <c r="L315" i="3"/>
  <c r="J316" i="3"/>
  <c r="G316" i="3"/>
  <c r="L316" i="3"/>
  <c r="J317" i="3"/>
  <c r="G317" i="3"/>
  <c r="L317" i="3"/>
  <c r="J318" i="3"/>
  <c r="G318" i="3"/>
  <c r="L318" i="3"/>
  <c r="J319" i="3"/>
  <c r="G319" i="3"/>
  <c r="L319" i="3"/>
  <c r="J320" i="3"/>
  <c r="G320" i="3"/>
  <c r="L320" i="3"/>
  <c r="J321" i="3"/>
  <c r="G321" i="3"/>
  <c r="L321" i="3"/>
  <c r="J322" i="3"/>
  <c r="G322" i="3"/>
  <c r="L322" i="3"/>
  <c r="J323" i="3"/>
  <c r="G323" i="3"/>
  <c r="L323" i="3"/>
  <c r="J324" i="3"/>
  <c r="G324" i="3"/>
  <c r="L324" i="3"/>
  <c r="J325" i="3"/>
  <c r="G325" i="3"/>
  <c r="L325" i="3"/>
  <c r="J326" i="3"/>
  <c r="G326" i="3"/>
  <c r="L326" i="3"/>
  <c r="J327" i="3"/>
  <c r="G327" i="3"/>
  <c r="L327" i="3"/>
  <c r="J328" i="3"/>
  <c r="G328" i="3"/>
  <c r="L328" i="3"/>
  <c r="J329" i="3"/>
  <c r="G329" i="3"/>
  <c r="L329" i="3"/>
  <c r="J330" i="3"/>
  <c r="G330" i="3"/>
  <c r="L330" i="3"/>
  <c r="J331" i="3"/>
  <c r="G331" i="3"/>
  <c r="L331" i="3"/>
  <c r="J332" i="3"/>
  <c r="G332" i="3"/>
  <c r="L332" i="3"/>
  <c r="J333" i="3"/>
  <c r="G333" i="3"/>
  <c r="L333" i="3"/>
  <c r="J334" i="3"/>
  <c r="G334" i="3"/>
  <c r="L334" i="3"/>
  <c r="J335" i="3"/>
  <c r="G335" i="3"/>
  <c r="L335" i="3"/>
  <c r="J336" i="3"/>
  <c r="G336" i="3"/>
  <c r="L336" i="3"/>
  <c r="J337" i="3"/>
  <c r="G337" i="3"/>
  <c r="L337" i="3"/>
  <c r="J338" i="3"/>
  <c r="G338" i="3"/>
  <c r="L338" i="3"/>
  <c r="J339" i="3"/>
  <c r="G339" i="3"/>
  <c r="L339" i="3"/>
  <c r="J340" i="3"/>
  <c r="G340" i="3"/>
  <c r="L340" i="3"/>
  <c r="J341" i="3"/>
  <c r="G341" i="3"/>
  <c r="L341" i="3"/>
  <c r="J342" i="3"/>
  <c r="G342" i="3"/>
  <c r="L342" i="3"/>
  <c r="J343" i="3"/>
  <c r="G343" i="3"/>
  <c r="L343" i="3"/>
  <c r="J344" i="3"/>
  <c r="G344" i="3"/>
  <c r="L344" i="3"/>
  <c r="J345" i="3"/>
  <c r="G345" i="3"/>
  <c r="L345" i="3"/>
  <c r="J346" i="3"/>
  <c r="G346" i="3"/>
  <c r="L346" i="3"/>
  <c r="J347" i="3"/>
  <c r="G347" i="3"/>
  <c r="L347" i="3"/>
  <c r="J348" i="3"/>
  <c r="G348" i="3"/>
  <c r="L348" i="3"/>
  <c r="J349" i="3"/>
  <c r="G349" i="3"/>
  <c r="L349" i="3"/>
  <c r="J350" i="3"/>
  <c r="G350" i="3"/>
  <c r="L350" i="3"/>
  <c r="J351" i="3"/>
  <c r="G351" i="3"/>
  <c r="L351" i="3"/>
  <c r="J352" i="3"/>
  <c r="G352" i="3"/>
  <c r="L352" i="3"/>
  <c r="J353" i="3"/>
  <c r="G353" i="3"/>
  <c r="L353" i="3"/>
  <c r="J354" i="3"/>
  <c r="G354" i="3"/>
  <c r="L354" i="3"/>
  <c r="J355" i="3"/>
  <c r="G355" i="3"/>
  <c r="L355" i="3"/>
  <c r="J356" i="3"/>
  <c r="G356" i="3"/>
  <c r="L356" i="3"/>
  <c r="J357" i="3"/>
  <c r="G357" i="3"/>
  <c r="L357" i="3"/>
  <c r="J358" i="3"/>
  <c r="G358" i="3"/>
  <c r="L358" i="3"/>
  <c r="J359" i="3"/>
  <c r="G359" i="3"/>
  <c r="L359" i="3"/>
  <c r="J360" i="3"/>
  <c r="G360" i="3"/>
  <c r="L360" i="3"/>
  <c r="J361" i="3"/>
  <c r="G361" i="3"/>
  <c r="L361" i="3"/>
  <c r="J362" i="3"/>
  <c r="G362" i="3"/>
  <c r="L362" i="3"/>
  <c r="J363" i="3"/>
  <c r="G363" i="3"/>
  <c r="L363" i="3"/>
  <c r="J364" i="3"/>
  <c r="G364" i="3"/>
  <c r="L364" i="3"/>
  <c r="J365" i="3"/>
  <c r="G365" i="3"/>
  <c r="L365" i="3"/>
  <c r="J366" i="3"/>
  <c r="G366" i="3"/>
  <c r="L366" i="3"/>
  <c r="J367" i="3"/>
  <c r="G367" i="3"/>
  <c r="L367" i="3"/>
  <c r="J368" i="3"/>
  <c r="G368" i="3"/>
  <c r="L368" i="3"/>
  <c r="J369" i="3"/>
  <c r="G369" i="3"/>
  <c r="L369" i="3"/>
  <c r="J370" i="3"/>
  <c r="G370" i="3"/>
  <c r="L370" i="3"/>
  <c r="J371" i="3"/>
  <c r="G371" i="3"/>
  <c r="L371" i="3"/>
  <c r="J372" i="3"/>
  <c r="G372" i="3"/>
  <c r="L372" i="3"/>
  <c r="J373" i="3"/>
  <c r="G373" i="3"/>
  <c r="L373" i="3"/>
  <c r="J374" i="3"/>
  <c r="G374" i="3"/>
  <c r="L374" i="3"/>
  <c r="J375" i="3"/>
  <c r="G375" i="3"/>
  <c r="L375" i="3"/>
  <c r="J376" i="3"/>
  <c r="G376" i="3"/>
  <c r="L376" i="3"/>
  <c r="J377" i="3"/>
  <c r="G377" i="3"/>
  <c r="L377" i="3"/>
  <c r="J378" i="3"/>
  <c r="G378" i="3"/>
  <c r="L378" i="3"/>
  <c r="J379" i="3"/>
  <c r="G379" i="3"/>
  <c r="L379" i="3"/>
  <c r="J380" i="3"/>
  <c r="G380" i="3"/>
  <c r="L380" i="3"/>
  <c r="J381" i="3"/>
  <c r="G381" i="3"/>
  <c r="L381" i="3"/>
  <c r="J382" i="3"/>
  <c r="G382" i="3"/>
  <c r="L382" i="3"/>
  <c r="J383" i="3"/>
  <c r="G383" i="3"/>
  <c r="L383" i="3"/>
  <c r="J384" i="3"/>
  <c r="G384" i="3"/>
  <c r="L384" i="3"/>
  <c r="J385" i="3"/>
  <c r="G385" i="3"/>
  <c r="L385" i="3"/>
  <c r="J386" i="3"/>
  <c r="G386" i="3"/>
  <c r="L386" i="3"/>
  <c r="J387" i="3"/>
  <c r="G387" i="3"/>
  <c r="L387" i="3"/>
  <c r="J388" i="3"/>
  <c r="G388" i="3"/>
  <c r="L388" i="3"/>
  <c r="J389" i="3"/>
  <c r="G389" i="3"/>
  <c r="L389" i="3"/>
  <c r="J390" i="3"/>
  <c r="G390" i="3"/>
  <c r="L390" i="3"/>
  <c r="J391" i="3"/>
  <c r="G391" i="3"/>
  <c r="L391" i="3"/>
  <c r="J392" i="3"/>
  <c r="G392" i="3"/>
  <c r="L392" i="3"/>
  <c r="J393" i="3"/>
  <c r="G393" i="3"/>
  <c r="L393" i="3"/>
  <c r="J394" i="3"/>
  <c r="G394" i="3"/>
  <c r="L394" i="3"/>
  <c r="J395" i="3"/>
  <c r="G395" i="3"/>
  <c r="L395" i="3"/>
  <c r="J396" i="3"/>
  <c r="G396" i="3"/>
  <c r="L396" i="3"/>
  <c r="J397" i="3"/>
  <c r="G397" i="3"/>
  <c r="L397" i="3"/>
  <c r="J398" i="3"/>
  <c r="G398" i="3"/>
  <c r="L398" i="3"/>
  <c r="J399" i="3"/>
  <c r="G399" i="3"/>
  <c r="L399" i="3"/>
  <c r="J400" i="3"/>
  <c r="G400" i="3"/>
  <c r="L400" i="3"/>
  <c r="J401" i="3"/>
  <c r="G401" i="3"/>
  <c r="L401" i="3"/>
  <c r="J402" i="3"/>
  <c r="G402" i="3"/>
  <c r="L402" i="3"/>
  <c r="J403" i="3"/>
  <c r="G403" i="3"/>
  <c r="L403" i="3"/>
  <c r="J404" i="3"/>
  <c r="G404" i="3"/>
  <c r="L404" i="3"/>
  <c r="J405" i="3"/>
  <c r="G405" i="3"/>
  <c r="L405" i="3"/>
  <c r="J406" i="3"/>
  <c r="G406" i="3"/>
  <c r="L406" i="3"/>
  <c r="J407" i="3"/>
  <c r="G407" i="3"/>
  <c r="L407" i="3"/>
  <c r="J408" i="3"/>
  <c r="G408" i="3"/>
  <c r="L408" i="3"/>
  <c r="J409" i="3"/>
  <c r="G409" i="3"/>
  <c r="L409" i="3"/>
  <c r="J410" i="3"/>
  <c r="G410" i="3"/>
  <c r="L410" i="3"/>
  <c r="J411" i="3"/>
  <c r="G411" i="3"/>
  <c r="L411" i="3"/>
  <c r="J412" i="3"/>
  <c r="G412" i="3"/>
  <c r="L412" i="3"/>
  <c r="J413" i="3"/>
  <c r="G413" i="3"/>
  <c r="L413" i="3"/>
  <c r="J414" i="3"/>
  <c r="G414" i="3"/>
  <c r="L414" i="3"/>
  <c r="J415" i="3"/>
  <c r="G415" i="3"/>
  <c r="L415" i="3"/>
  <c r="J416" i="3"/>
  <c r="G416" i="3"/>
  <c r="L416" i="3"/>
  <c r="J417" i="3"/>
  <c r="G417" i="3"/>
  <c r="L417" i="3"/>
  <c r="J418" i="3"/>
  <c r="G418" i="3"/>
  <c r="L418" i="3"/>
  <c r="J419" i="3"/>
  <c r="G419" i="3"/>
  <c r="L419" i="3"/>
  <c r="J420" i="3"/>
  <c r="G420" i="3"/>
  <c r="L420" i="3"/>
  <c r="J421" i="3"/>
  <c r="G421" i="3"/>
  <c r="L421" i="3"/>
  <c r="J422" i="3"/>
  <c r="G422" i="3"/>
  <c r="L422" i="3"/>
  <c r="J423" i="3"/>
  <c r="G423" i="3"/>
  <c r="L423" i="3"/>
  <c r="J424" i="3"/>
  <c r="G424" i="3"/>
  <c r="L424" i="3"/>
  <c r="J425" i="3"/>
  <c r="G425" i="3"/>
  <c r="L425" i="3"/>
  <c r="J426" i="3"/>
  <c r="G426" i="3"/>
  <c r="L426" i="3"/>
  <c r="J427" i="3"/>
  <c r="G427" i="3"/>
  <c r="L427" i="3"/>
  <c r="J428" i="3"/>
  <c r="G428" i="3"/>
  <c r="L428" i="3"/>
  <c r="J429" i="3"/>
  <c r="G429" i="3"/>
  <c r="L429" i="3"/>
  <c r="J430" i="3"/>
  <c r="G430" i="3"/>
  <c r="L430" i="3"/>
  <c r="J431" i="3"/>
  <c r="G431" i="3"/>
  <c r="L431" i="3"/>
  <c r="J432" i="3"/>
  <c r="G432" i="3"/>
  <c r="L432" i="3"/>
  <c r="J433" i="3"/>
  <c r="G433" i="3"/>
  <c r="L433" i="3"/>
  <c r="J434" i="3"/>
  <c r="G434" i="3"/>
  <c r="L434" i="3"/>
  <c r="J435" i="3"/>
  <c r="G435" i="3"/>
  <c r="L435" i="3"/>
  <c r="J436" i="3"/>
  <c r="G436" i="3"/>
  <c r="L436" i="3"/>
  <c r="J437" i="3"/>
  <c r="G437" i="3"/>
  <c r="L437" i="3"/>
  <c r="J438" i="3"/>
  <c r="G438" i="3"/>
  <c r="L438" i="3"/>
  <c r="J439" i="3"/>
  <c r="G439" i="3"/>
  <c r="L439" i="3"/>
  <c r="J440" i="3"/>
  <c r="G440" i="3"/>
  <c r="L440" i="3"/>
  <c r="J441" i="3"/>
  <c r="G441" i="3"/>
  <c r="L441" i="3"/>
  <c r="J442" i="3"/>
  <c r="G442" i="3"/>
  <c r="L442" i="3"/>
  <c r="J443" i="3"/>
  <c r="G443" i="3"/>
  <c r="L443" i="3"/>
  <c r="J444" i="3"/>
  <c r="G444" i="3"/>
  <c r="L444" i="3"/>
  <c r="J445" i="3"/>
  <c r="G445" i="3"/>
  <c r="L445" i="3"/>
  <c r="J446" i="3"/>
  <c r="G446" i="3"/>
  <c r="L446" i="3"/>
  <c r="J447" i="3"/>
  <c r="G447" i="3"/>
  <c r="L447" i="3"/>
  <c r="J448" i="3"/>
  <c r="G448" i="3"/>
  <c r="L448" i="3"/>
  <c r="J449" i="3"/>
  <c r="G449" i="3"/>
  <c r="L449" i="3"/>
  <c r="J450" i="3"/>
  <c r="G450" i="3"/>
  <c r="L450" i="3"/>
  <c r="J451" i="3"/>
  <c r="G451" i="3"/>
  <c r="L451" i="3"/>
  <c r="J452" i="3"/>
  <c r="G452" i="3"/>
  <c r="L452" i="3"/>
  <c r="J453" i="3"/>
  <c r="G453" i="3"/>
  <c r="L453" i="3"/>
  <c r="J454" i="3"/>
  <c r="G454" i="3"/>
  <c r="L454" i="3"/>
  <c r="J455" i="3"/>
  <c r="G455" i="3"/>
  <c r="L455" i="3"/>
  <c r="J456" i="3"/>
  <c r="G456" i="3"/>
  <c r="L456" i="3"/>
  <c r="J457" i="3"/>
  <c r="G457" i="3"/>
  <c r="L457" i="3"/>
  <c r="J458" i="3"/>
  <c r="G458" i="3"/>
  <c r="L458" i="3"/>
  <c r="J459" i="3"/>
  <c r="G459" i="3"/>
  <c r="L459" i="3"/>
  <c r="J460" i="3"/>
  <c r="G460" i="3"/>
  <c r="L460" i="3"/>
  <c r="J461" i="3"/>
  <c r="G461" i="3"/>
  <c r="L461" i="3"/>
  <c r="J462" i="3"/>
  <c r="G462" i="3"/>
  <c r="L462" i="3"/>
  <c r="J463" i="3"/>
  <c r="G463" i="3"/>
  <c r="L463" i="3"/>
  <c r="J464" i="3"/>
  <c r="G464" i="3"/>
  <c r="L464" i="3"/>
  <c r="J465" i="3"/>
  <c r="G465" i="3"/>
  <c r="L465" i="3"/>
  <c r="J466" i="3"/>
  <c r="G466" i="3"/>
  <c r="L466" i="3"/>
  <c r="J467" i="3"/>
  <c r="G467" i="3"/>
  <c r="L467" i="3"/>
  <c r="J468" i="3"/>
  <c r="G468" i="3"/>
  <c r="L468" i="3"/>
  <c r="J469" i="3"/>
  <c r="G469" i="3"/>
  <c r="L469" i="3"/>
  <c r="J470" i="3"/>
  <c r="G470" i="3"/>
  <c r="L470" i="3"/>
  <c r="J471" i="3"/>
  <c r="G471" i="3"/>
  <c r="L471" i="3"/>
  <c r="J472" i="3"/>
  <c r="G472" i="3"/>
  <c r="L472" i="3"/>
  <c r="J473" i="3"/>
  <c r="G473" i="3"/>
  <c r="L473" i="3"/>
  <c r="J474" i="3"/>
  <c r="G474" i="3"/>
  <c r="L474" i="3"/>
  <c r="J475" i="3"/>
  <c r="G475" i="3"/>
  <c r="L475" i="3"/>
  <c r="J476" i="3"/>
  <c r="G476" i="3"/>
  <c r="L476" i="3"/>
  <c r="J477" i="3"/>
  <c r="G477" i="3"/>
  <c r="L477" i="3"/>
  <c r="J478" i="3"/>
  <c r="G478" i="3"/>
  <c r="L478" i="3"/>
  <c r="J479" i="3"/>
  <c r="G479" i="3"/>
  <c r="L479" i="3"/>
  <c r="J480" i="3"/>
  <c r="G480" i="3"/>
  <c r="L480" i="3"/>
  <c r="J481" i="3"/>
  <c r="G481" i="3"/>
  <c r="L481" i="3"/>
  <c r="J482" i="3"/>
  <c r="G482" i="3"/>
  <c r="L482" i="3"/>
  <c r="J483" i="3"/>
  <c r="G483" i="3"/>
  <c r="L483" i="3"/>
  <c r="J484" i="3"/>
  <c r="G484" i="3"/>
  <c r="L484" i="3"/>
  <c r="J485" i="3"/>
  <c r="G485" i="3"/>
  <c r="L485" i="3"/>
  <c r="J486" i="3"/>
  <c r="G486" i="3"/>
  <c r="L486" i="3"/>
  <c r="J487" i="3"/>
  <c r="G487" i="3"/>
  <c r="L487" i="3"/>
  <c r="J488" i="3"/>
  <c r="G488" i="3"/>
  <c r="L488" i="3"/>
  <c r="J489" i="3"/>
  <c r="G489" i="3"/>
  <c r="L489" i="3"/>
  <c r="J490" i="3"/>
  <c r="G490" i="3"/>
  <c r="L490" i="3"/>
  <c r="J491" i="3"/>
  <c r="G491" i="3"/>
  <c r="L491" i="3"/>
  <c r="J492" i="3"/>
  <c r="G492" i="3"/>
  <c r="L492" i="3"/>
  <c r="J493" i="3"/>
  <c r="G493" i="3"/>
  <c r="L493" i="3"/>
  <c r="J494" i="3"/>
  <c r="G494" i="3"/>
  <c r="L494" i="3"/>
  <c r="J495" i="3"/>
  <c r="G495" i="3"/>
  <c r="L495" i="3"/>
  <c r="J496" i="3"/>
  <c r="G496" i="3"/>
  <c r="L496" i="3"/>
  <c r="J497" i="3"/>
  <c r="G497" i="3"/>
  <c r="L497" i="3"/>
  <c r="J498" i="3"/>
  <c r="G498" i="3"/>
  <c r="L498" i="3"/>
  <c r="J499" i="3"/>
  <c r="G499" i="3"/>
  <c r="L499" i="3"/>
  <c r="J500" i="3"/>
  <c r="G500" i="3"/>
  <c r="L500" i="3"/>
  <c r="J501" i="3"/>
  <c r="G501" i="3"/>
  <c r="L501" i="3"/>
  <c r="J502" i="3"/>
  <c r="G502" i="3"/>
  <c r="L502" i="3"/>
  <c r="J503" i="3"/>
  <c r="G503" i="3"/>
  <c r="L503" i="3"/>
  <c r="J504" i="3"/>
  <c r="G504" i="3"/>
  <c r="L504" i="3"/>
  <c r="J505" i="3"/>
  <c r="G505" i="3"/>
  <c r="L505" i="3"/>
  <c r="J506" i="3"/>
  <c r="G506" i="3"/>
  <c r="L506" i="3"/>
  <c r="J507" i="3"/>
  <c r="G507" i="3"/>
  <c r="L507" i="3"/>
  <c r="J508" i="3"/>
  <c r="G508" i="3"/>
  <c r="L508" i="3"/>
  <c r="J509" i="3"/>
  <c r="G509" i="3"/>
  <c r="L509" i="3"/>
  <c r="J510" i="3"/>
  <c r="G510" i="3"/>
  <c r="L510" i="3"/>
  <c r="J511" i="3"/>
  <c r="G511" i="3"/>
  <c r="L511" i="3"/>
  <c r="J512" i="3"/>
  <c r="G512" i="3"/>
  <c r="L512" i="3"/>
  <c r="J513" i="3"/>
  <c r="G513" i="3"/>
  <c r="L513" i="3"/>
  <c r="J514" i="3"/>
  <c r="G514" i="3"/>
  <c r="L514" i="3"/>
  <c r="J515" i="3"/>
  <c r="G515" i="3"/>
  <c r="L515" i="3"/>
  <c r="J516" i="3"/>
  <c r="G516" i="3"/>
  <c r="L516" i="3"/>
  <c r="J517" i="3"/>
  <c r="G517" i="3"/>
  <c r="L517" i="3"/>
  <c r="J518" i="3"/>
  <c r="G518" i="3"/>
  <c r="L518" i="3"/>
  <c r="J519" i="3"/>
  <c r="G519" i="3"/>
  <c r="L519" i="3"/>
  <c r="J520" i="3"/>
  <c r="G520" i="3"/>
  <c r="L520" i="3"/>
  <c r="J521" i="3"/>
  <c r="G521" i="3"/>
  <c r="L521" i="3"/>
  <c r="J522" i="3"/>
  <c r="G522" i="3"/>
  <c r="L522" i="3"/>
  <c r="J523" i="3"/>
  <c r="G523" i="3"/>
  <c r="L523" i="3"/>
  <c r="J524" i="3"/>
  <c r="G524" i="3"/>
  <c r="L524" i="3"/>
  <c r="J525" i="3"/>
  <c r="G525" i="3"/>
  <c r="L525" i="3"/>
  <c r="J526" i="3"/>
  <c r="G526" i="3"/>
  <c r="L526" i="3"/>
  <c r="J527" i="3"/>
  <c r="G527" i="3"/>
  <c r="L527" i="3"/>
  <c r="J528" i="3"/>
  <c r="G528" i="3"/>
  <c r="L528" i="3"/>
  <c r="J529" i="3"/>
  <c r="G529" i="3"/>
  <c r="L529" i="3"/>
  <c r="J530" i="3"/>
  <c r="G530" i="3"/>
  <c r="L530" i="3"/>
  <c r="J531" i="3"/>
  <c r="G531" i="3"/>
  <c r="L531" i="3"/>
  <c r="J532" i="3"/>
  <c r="G532" i="3"/>
  <c r="L532" i="3"/>
  <c r="J533" i="3"/>
  <c r="G533" i="3"/>
  <c r="L533" i="3"/>
  <c r="J534" i="3"/>
  <c r="G534" i="3"/>
  <c r="L534" i="3"/>
  <c r="J535" i="3"/>
  <c r="G535" i="3"/>
  <c r="L535" i="3"/>
  <c r="J536" i="3"/>
  <c r="G536" i="3"/>
  <c r="L536" i="3"/>
  <c r="J537" i="3"/>
  <c r="G537" i="3"/>
  <c r="L537" i="3"/>
  <c r="J538" i="3"/>
  <c r="G538" i="3"/>
  <c r="L538" i="3"/>
  <c r="J539" i="3"/>
  <c r="G539" i="3"/>
  <c r="L539" i="3"/>
  <c r="J540" i="3"/>
  <c r="G540" i="3"/>
  <c r="L540" i="3"/>
  <c r="J541" i="3"/>
  <c r="G541" i="3"/>
  <c r="L541" i="3"/>
  <c r="J542" i="3"/>
  <c r="G542" i="3"/>
  <c r="L542" i="3"/>
  <c r="J543" i="3"/>
  <c r="G543" i="3"/>
  <c r="L543" i="3"/>
  <c r="J544" i="3"/>
  <c r="G544" i="3"/>
  <c r="L544" i="3"/>
  <c r="J545" i="3"/>
  <c r="G545" i="3"/>
  <c r="L545" i="3"/>
  <c r="J546" i="3"/>
  <c r="G546" i="3"/>
  <c r="L546" i="3"/>
  <c r="J547" i="3"/>
  <c r="G547" i="3"/>
  <c r="L547" i="3"/>
  <c r="J548" i="3"/>
  <c r="G548" i="3"/>
  <c r="L548" i="3"/>
  <c r="J549" i="3"/>
  <c r="G549" i="3"/>
  <c r="L549" i="3"/>
  <c r="J550" i="3"/>
  <c r="G550" i="3"/>
  <c r="L550" i="3"/>
  <c r="J551" i="3"/>
  <c r="G551" i="3"/>
  <c r="L551" i="3"/>
  <c r="J552" i="3"/>
  <c r="G552" i="3"/>
  <c r="L552" i="3"/>
  <c r="J553" i="3"/>
  <c r="G553" i="3"/>
  <c r="L553" i="3"/>
  <c r="J554" i="3"/>
  <c r="G554" i="3"/>
  <c r="L554" i="3"/>
  <c r="J555" i="3"/>
  <c r="G555" i="3"/>
  <c r="L555" i="3"/>
  <c r="J556" i="3"/>
  <c r="G556" i="3"/>
  <c r="L556" i="3"/>
  <c r="J557" i="3"/>
  <c r="G557" i="3"/>
  <c r="L557" i="3"/>
  <c r="J558" i="3"/>
  <c r="G558" i="3"/>
  <c r="L558" i="3"/>
  <c r="J559" i="3"/>
  <c r="G559" i="3"/>
  <c r="L559" i="3"/>
  <c r="J560" i="3"/>
  <c r="G560" i="3"/>
  <c r="L560" i="3"/>
  <c r="J561" i="3"/>
  <c r="G561" i="3"/>
  <c r="L561" i="3"/>
  <c r="J562" i="3"/>
  <c r="G562" i="3"/>
  <c r="L562" i="3"/>
  <c r="J563" i="3"/>
  <c r="G563" i="3"/>
  <c r="L563" i="3"/>
  <c r="J564" i="3"/>
  <c r="G564" i="3"/>
  <c r="L564" i="3"/>
  <c r="J565" i="3"/>
  <c r="G565" i="3"/>
  <c r="L565" i="3"/>
  <c r="J566" i="3"/>
  <c r="G566" i="3"/>
  <c r="L566" i="3"/>
  <c r="J567" i="3"/>
  <c r="G567" i="3"/>
  <c r="L567" i="3"/>
  <c r="J568" i="3"/>
  <c r="G568" i="3"/>
  <c r="L568" i="3"/>
  <c r="J569" i="3"/>
  <c r="G569" i="3"/>
  <c r="L569" i="3"/>
  <c r="J570" i="3"/>
  <c r="G570" i="3"/>
  <c r="L570" i="3"/>
  <c r="J571" i="3"/>
  <c r="G571" i="3"/>
  <c r="L571" i="3"/>
  <c r="J572" i="3"/>
  <c r="G572" i="3"/>
  <c r="L572" i="3"/>
  <c r="J573" i="3"/>
  <c r="G573" i="3"/>
  <c r="L573" i="3"/>
  <c r="J574" i="3"/>
  <c r="G574" i="3"/>
  <c r="L574" i="3"/>
  <c r="J575" i="3"/>
  <c r="G575" i="3"/>
  <c r="L575" i="3"/>
  <c r="J576" i="3"/>
  <c r="G576" i="3"/>
  <c r="L576" i="3"/>
  <c r="J577" i="3"/>
  <c r="G577" i="3"/>
  <c r="L577" i="3"/>
  <c r="J578" i="3"/>
  <c r="G578" i="3"/>
  <c r="L578" i="3"/>
  <c r="J579" i="3"/>
  <c r="G579" i="3"/>
  <c r="L579" i="3"/>
  <c r="J580" i="3"/>
  <c r="G580" i="3"/>
  <c r="L580" i="3"/>
  <c r="J581" i="3"/>
  <c r="G581" i="3"/>
  <c r="L581" i="3"/>
  <c r="J582" i="3"/>
  <c r="G582" i="3"/>
  <c r="L582" i="3"/>
  <c r="J583" i="3"/>
  <c r="G583" i="3"/>
  <c r="L583" i="3"/>
  <c r="J584" i="3"/>
  <c r="G584" i="3"/>
  <c r="L584" i="3"/>
  <c r="J585" i="3"/>
  <c r="G585" i="3"/>
  <c r="L585" i="3"/>
  <c r="J586" i="3"/>
  <c r="G586" i="3"/>
  <c r="L586" i="3"/>
  <c r="J587" i="3"/>
  <c r="G587" i="3"/>
  <c r="L587" i="3"/>
  <c r="J588" i="3"/>
  <c r="G588" i="3"/>
  <c r="L588" i="3"/>
  <c r="J589" i="3"/>
  <c r="G589" i="3"/>
  <c r="L589" i="3"/>
  <c r="J590" i="3"/>
  <c r="G590" i="3"/>
  <c r="L590" i="3"/>
  <c r="J591" i="3"/>
  <c r="G591" i="3"/>
  <c r="L591" i="3"/>
  <c r="J592" i="3"/>
  <c r="G592" i="3"/>
  <c r="L592" i="3"/>
  <c r="J593" i="3"/>
  <c r="G593" i="3"/>
  <c r="L593" i="3"/>
  <c r="J594" i="3"/>
  <c r="G594" i="3"/>
  <c r="L594" i="3"/>
  <c r="J595" i="3"/>
  <c r="G595" i="3"/>
  <c r="L595" i="3"/>
  <c r="J596" i="3"/>
  <c r="G596" i="3"/>
  <c r="L596" i="3"/>
  <c r="J597" i="3"/>
  <c r="G597" i="3"/>
  <c r="L597" i="3"/>
  <c r="J598" i="3"/>
  <c r="G598" i="3"/>
  <c r="L598" i="3"/>
  <c r="J599" i="3"/>
  <c r="G599" i="3"/>
  <c r="L599" i="3"/>
  <c r="J600" i="3"/>
  <c r="G600" i="3"/>
  <c r="L600" i="3"/>
  <c r="J601" i="3"/>
  <c r="G601" i="3"/>
  <c r="L601" i="3"/>
  <c r="J602" i="3"/>
  <c r="G602" i="3"/>
  <c r="L602" i="3"/>
  <c r="J603" i="3"/>
  <c r="G603" i="3"/>
  <c r="L603" i="3"/>
  <c r="J604" i="3"/>
  <c r="G604" i="3"/>
  <c r="L604" i="3"/>
  <c r="J605" i="3"/>
  <c r="G605" i="3"/>
  <c r="L605" i="3"/>
  <c r="J606" i="3"/>
  <c r="G606" i="3"/>
  <c r="L606" i="3"/>
  <c r="J607" i="3"/>
  <c r="G607" i="3"/>
  <c r="L607" i="3"/>
  <c r="J608" i="3"/>
  <c r="G608" i="3"/>
  <c r="L608" i="3"/>
  <c r="J609" i="3"/>
  <c r="G609" i="3"/>
  <c r="L609" i="3"/>
  <c r="J610" i="3"/>
  <c r="G610" i="3"/>
  <c r="L610" i="3"/>
  <c r="J611" i="3"/>
  <c r="G611" i="3"/>
  <c r="L611" i="3"/>
  <c r="J612" i="3"/>
  <c r="G612" i="3"/>
  <c r="L612" i="3"/>
  <c r="J613" i="3"/>
  <c r="G613" i="3"/>
  <c r="L613" i="3"/>
  <c r="J614" i="3"/>
  <c r="G614" i="3"/>
  <c r="L614" i="3"/>
  <c r="J615" i="3"/>
  <c r="G615" i="3"/>
  <c r="L615" i="3"/>
  <c r="J616" i="3"/>
  <c r="G616" i="3"/>
  <c r="L616" i="3"/>
  <c r="J617" i="3"/>
  <c r="G617" i="3"/>
  <c r="L617" i="3"/>
  <c r="J618" i="3"/>
  <c r="G618" i="3"/>
  <c r="L618" i="3"/>
  <c r="J619" i="3"/>
  <c r="G619" i="3"/>
  <c r="L619" i="3"/>
  <c r="J620" i="3"/>
  <c r="G620" i="3"/>
  <c r="L620" i="3"/>
  <c r="J621" i="3"/>
  <c r="G621" i="3"/>
  <c r="L621" i="3"/>
  <c r="J622" i="3"/>
  <c r="G622" i="3"/>
  <c r="L622" i="3"/>
  <c r="J623" i="3"/>
  <c r="G623" i="3"/>
  <c r="L623" i="3"/>
  <c r="J624" i="3"/>
  <c r="G624" i="3"/>
  <c r="L624" i="3"/>
  <c r="J625" i="3"/>
  <c r="G625" i="3"/>
  <c r="L625" i="3"/>
  <c r="J626" i="3"/>
  <c r="G626" i="3"/>
  <c r="L626" i="3"/>
  <c r="J627" i="3"/>
  <c r="G627" i="3"/>
  <c r="L627" i="3"/>
  <c r="J628" i="3"/>
  <c r="G628" i="3"/>
  <c r="L628" i="3"/>
  <c r="J629" i="3"/>
  <c r="G629" i="3"/>
  <c r="L629" i="3"/>
  <c r="J630" i="3"/>
  <c r="G630" i="3"/>
  <c r="L630" i="3"/>
  <c r="J631" i="3"/>
  <c r="G631" i="3"/>
  <c r="L631" i="3"/>
  <c r="J632" i="3"/>
  <c r="G632" i="3"/>
  <c r="L632" i="3"/>
  <c r="J633" i="3"/>
  <c r="G633" i="3"/>
  <c r="L633" i="3"/>
  <c r="J634" i="3"/>
  <c r="G634" i="3"/>
  <c r="L634" i="3"/>
  <c r="J635" i="3"/>
  <c r="G635" i="3"/>
  <c r="L635" i="3"/>
  <c r="J636" i="3"/>
  <c r="G636" i="3"/>
  <c r="L636" i="3"/>
  <c r="J637" i="3"/>
  <c r="G637" i="3"/>
  <c r="L637" i="3"/>
  <c r="J638" i="3"/>
  <c r="G638" i="3"/>
  <c r="L638" i="3"/>
  <c r="J639" i="3"/>
  <c r="G639" i="3"/>
  <c r="L639" i="3"/>
  <c r="J640" i="3"/>
  <c r="G640" i="3"/>
  <c r="L640" i="3"/>
  <c r="J641" i="3"/>
  <c r="G641" i="3"/>
  <c r="L641" i="3"/>
  <c r="J642" i="3"/>
  <c r="G642" i="3"/>
  <c r="L642" i="3"/>
  <c r="J643" i="3"/>
  <c r="G643" i="3"/>
  <c r="L643" i="3"/>
  <c r="J644" i="3"/>
  <c r="G644" i="3"/>
  <c r="L644" i="3"/>
  <c r="J645" i="3"/>
  <c r="G645" i="3"/>
  <c r="L645" i="3"/>
  <c r="J646" i="3"/>
  <c r="G646" i="3"/>
  <c r="L646" i="3"/>
  <c r="J647" i="3"/>
  <c r="G647" i="3"/>
  <c r="L647" i="3"/>
  <c r="J648" i="3"/>
  <c r="G648" i="3"/>
  <c r="L648" i="3"/>
  <c r="J649" i="3"/>
  <c r="G649" i="3"/>
  <c r="L649" i="3"/>
  <c r="J650" i="3"/>
  <c r="G650" i="3"/>
  <c r="L650" i="3"/>
  <c r="J651" i="3"/>
  <c r="G651" i="3"/>
  <c r="L651" i="3"/>
  <c r="J652" i="3"/>
  <c r="G652" i="3"/>
  <c r="L652" i="3"/>
  <c r="J653" i="3"/>
  <c r="G653" i="3"/>
  <c r="L653" i="3"/>
  <c r="J654" i="3"/>
  <c r="G654" i="3"/>
  <c r="L654" i="3"/>
  <c r="J655" i="3"/>
  <c r="G655" i="3"/>
  <c r="L655" i="3"/>
  <c r="J656" i="3"/>
  <c r="G656" i="3"/>
  <c r="L656" i="3"/>
  <c r="J657" i="3"/>
  <c r="G657" i="3"/>
  <c r="L657" i="3"/>
  <c r="J658" i="3"/>
  <c r="G658" i="3"/>
  <c r="L658" i="3"/>
  <c r="J659" i="3"/>
  <c r="G659" i="3"/>
  <c r="L659" i="3"/>
  <c r="J660" i="3"/>
  <c r="G660" i="3"/>
  <c r="L660" i="3"/>
  <c r="J661" i="3"/>
  <c r="G661" i="3"/>
  <c r="L661" i="3"/>
  <c r="J662" i="3"/>
  <c r="G662" i="3"/>
  <c r="L662" i="3"/>
  <c r="J663" i="3"/>
  <c r="G663" i="3"/>
  <c r="L663" i="3"/>
  <c r="J664" i="3"/>
  <c r="G664" i="3"/>
  <c r="L664" i="3"/>
  <c r="J665" i="3"/>
  <c r="G665" i="3"/>
  <c r="L665" i="3"/>
  <c r="J666" i="3"/>
  <c r="G666" i="3"/>
  <c r="L666" i="3"/>
  <c r="J667" i="3"/>
  <c r="G667" i="3"/>
  <c r="L667" i="3"/>
  <c r="J668" i="3"/>
  <c r="G668" i="3"/>
  <c r="L668" i="3"/>
  <c r="J669" i="3"/>
  <c r="G669" i="3"/>
  <c r="L669" i="3"/>
  <c r="J670" i="3"/>
  <c r="G670" i="3"/>
  <c r="L670" i="3"/>
  <c r="J671" i="3"/>
  <c r="G671" i="3"/>
  <c r="L671" i="3"/>
  <c r="J672" i="3"/>
  <c r="G672" i="3"/>
  <c r="L672" i="3"/>
  <c r="J673" i="3"/>
  <c r="G673" i="3"/>
  <c r="L673" i="3"/>
  <c r="J674" i="3"/>
  <c r="G674" i="3"/>
  <c r="L674" i="3"/>
  <c r="J675" i="3"/>
  <c r="G675" i="3"/>
  <c r="L675" i="3"/>
  <c r="J676" i="3"/>
  <c r="G676" i="3"/>
  <c r="L676" i="3"/>
  <c r="J677" i="3"/>
  <c r="G677" i="3"/>
  <c r="L677" i="3"/>
  <c r="J678" i="3"/>
  <c r="G678" i="3"/>
  <c r="L678" i="3"/>
  <c r="J679" i="3"/>
  <c r="G679" i="3"/>
  <c r="L679" i="3"/>
  <c r="J680" i="3"/>
  <c r="G680" i="3"/>
  <c r="L680" i="3"/>
  <c r="J681" i="3"/>
  <c r="G681" i="3"/>
  <c r="L681" i="3"/>
  <c r="J682" i="3"/>
  <c r="G682" i="3"/>
  <c r="L682" i="3"/>
  <c r="J683" i="3"/>
  <c r="G683" i="3"/>
  <c r="L683" i="3"/>
  <c r="J684" i="3"/>
  <c r="G684" i="3"/>
  <c r="L684" i="3"/>
  <c r="J685" i="3"/>
  <c r="G685" i="3"/>
  <c r="L685" i="3"/>
  <c r="J686" i="3"/>
  <c r="G686" i="3"/>
  <c r="L686" i="3"/>
  <c r="J687" i="3"/>
  <c r="G687" i="3"/>
  <c r="L687" i="3"/>
  <c r="J688" i="3"/>
  <c r="G688" i="3"/>
  <c r="L688" i="3"/>
  <c r="J689" i="3"/>
  <c r="G689" i="3"/>
  <c r="L689" i="3"/>
  <c r="J690" i="3"/>
  <c r="G690" i="3"/>
  <c r="L690" i="3"/>
  <c r="J691" i="3"/>
  <c r="G691" i="3"/>
  <c r="L691" i="3"/>
  <c r="J692" i="3"/>
  <c r="G692" i="3"/>
  <c r="L692" i="3"/>
  <c r="J693" i="3"/>
  <c r="G693" i="3"/>
  <c r="L693" i="3"/>
  <c r="J694" i="3"/>
  <c r="G694" i="3"/>
  <c r="L694" i="3"/>
  <c r="J695" i="3"/>
  <c r="G695" i="3"/>
  <c r="L695" i="3"/>
  <c r="J696" i="3"/>
  <c r="G696" i="3"/>
  <c r="L696" i="3"/>
  <c r="J697" i="3"/>
  <c r="G697" i="3"/>
  <c r="L697" i="3"/>
  <c r="J698" i="3"/>
  <c r="G698" i="3"/>
  <c r="L698" i="3"/>
  <c r="J699" i="3"/>
  <c r="G699" i="3"/>
  <c r="L699" i="3"/>
  <c r="J700" i="3"/>
  <c r="G700" i="3"/>
  <c r="L700" i="3"/>
  <c r="J701" i="3"/>
  <c r="G701" i="3"/>
  <c r="L701" i="3"/>
  <c r="J702" i="3"/>
  <c r="G702" i="3"/>
  <c r="L702" i="3"/>
  <c r="J703" i="3"/>
  <c r="G703" i="3"/>
  <c r="L703" i="3"/>
  <c r="J704" i="3"/>
  <c r="G704" i="3"/>
  <c r="L704" i="3"/>
  <c r="J705" i="3"/>
  <c r="G705" i="3"/>
  <c r="L705" i="3"/>
  <c r="J706" i="3"/>
  <c r="G706" i="3"/>
  <c r="L706" i="3"/>
  <c r="J707" i="3"/>
  <c r="G707" i="3"/>
  <c r="L707" i="3"/>
  <c r="J708" i="3"/>
  <c r="G708" i="3"/>
  <c r="L708" i="3"/>
  <c r="J709" i="3"/>
  <c r="G709" i="3"/>
  <c r="L709" i="3"/>
  <c r="J710" i="3"/>
  <c r="G710" i="3"/>
  <c r="L710" i="3"/>
  <c r="J711" i="3"/>
  <c r="G711" i="3"/>
  <c r="L711" i="3"/>
  <c r="J712" i="3"/>
  <c r="G712" i="3"/>
  <c r="L712" i="3"/>
  <c r="J713" i="3"/>
  <c r="G713" i="3"/>
  <c r="L713" i="3"/>
  <c r="J714" i="3"/>
  <c r="G714" i="3"/>
  <c r="L714" i="3"/>
  <c r="J715" i="3"/>
  <c r="G715" i="3"/>
  <c r="L715" i="3"/>
  <c r="J716" i="3"/>
  <c r="G716" i="3"/>
  <c r="L716" i="3"/>
  <c r="J717" i="3"/>
  <c r="G717" i="3"/>
  <c r="L717" i="3"/>
  <c r="J718" i="3"/>
  <c r="G718" i="3"/>
  <c r="L718" i="3"/>
  <c r="J719" i="3"/>
  <c r="G719" i="3"/>
  <c r="L719" i="3"/>
  <c r="J720" i="3"/>
  <c r="G720" i="3"/>
  <c r="L720" i="3"/>
  <c r="J721" i="3"/>
  <c r="G721" i="3"/>
  <c r="L721" i="3"/>
  <c r="J722" i="3"/>
  <c r="G722" i="3"/>
  <c r="L722" i="3"/>
  <c r="J723" i="3"/>
  <c r="G723" i="3"/>
  <c r="L723" i="3"/>
  <c r="J724" i="3"/>
  <c r="G724" i="3"/>
  <c r="L724" i="3"/>
  <c r="J725" i="3"/>
  <c r="G725" i="3"/>
  <c r="L725" i="3"/>
  <c r="J726" i="3"/>
  <c r="G726" i="3"/>
  <c r="L726" i="3"/>
  <c r="J727" i="3"/>
  <c r="G727" i="3"/>
  <c r="L727" i="3"/>
  <c r="J728" i="3"/>
  <c r="G728" i="3"/>
  <c r="L728" i="3"/>
  <c r="J729" i="3"/>
  <c r="G729" i="3"/>
  <c r="L729" i="3"/>
  <c r="J730" i="3"/>
  <c r="G730" i="3"/>
  <c r="L730" i="3"/>
  <c r="J731" i="3"/>
  <c r="G731" i="3"/>
  <c r="L731" i="3"/>
  <c r="J732" i="3"/>
  <c r="G732" i="3"/>
  <c r="L732" i="3"/>
  <c r="J733" i="3"/>
  <c r="G733" i="3"/>
  <c r="L733" i="3"/>
  <c r="J734" i="3"/>
  <c r="G734" i="3"/>
  <c r="L734" i="3"/>
  <c r="J735" i="3"/>
  <c r="G735" i="3"/>
  <c r="L735" i="3"/>
  <c r="J736" i="3"/>
  <c r="G736" i="3"/>
  <c r="L736" i="3"/>
  <c r="J737" i="3"/>
  <c r="G737" i="3"/>
  <c r="L737" i="3"/>
  <c r="J738" i="3"/>
  <c r="G738" i="3"/>
  <c r="L738" i="3"/>
  <c r="J739" i="3"/>
  <c r="G739" i="3"/>
  <c r="L739" i="3"/>
  <c r="J740" i="3"/>
  <c r="G740" i="3"/>
  <c r="L740" i="3"/>
  <c r="J741" i="3"/>
  <c r="G741" i="3"/>
  <c r="L741" i="3"/>
  <c r="J742" i="3"/>
  <c r="G742" i="3"/>
  <c r="L742" i="3"/>
  <c r="J743" i="3"/>
  <c r="G743" i="3"/>
  <c r="L743" i="3"/>
  <c r="J744" i="3"/>
  <c r="G744" i="3"/>
  <c r="L744" i="3"/>
  <c r="J745" i="3"/>
  <c r="G745" i="3"/>
  <c r="L745" i="3"/>
  <c r="J746" i="3"/>
  <c r="G746" i="3"/>
  <c r="L746" i="3"/>
  <c r="J747" i="3"/>
  <c r="G747" i="3"/>
  <c r="L747" i="3"/>
  <c r="J748" i="3"/>
  <c r="G748" i="3"/>
  <c r="L748" i="3"/>
  <c r="J749" i="3"/>
  <c r="G749" i="3"/>
  <c r="L749" i="3"/>
  <c r="J750" i="3"/>
  <c r="G750" i="3"/>
  <c r="L750" i="3"/>
  <c r="J751" i="3"/>
  <c r="G751" i="3"/>
  <c r="L751" i="3"/>
  <c r="J752" i="3"/>
  <c r="G752" i="3"/>
  <c r="L752" i="3"/>
  <c r="J753" i="3"/>
  <c r="G753" i="3"/>
  <c r="L753" i="3"/>
  <c r="J754" i="3"/>
  <c r="G754" i="3"/>
  <c r="L754" i="3"/>
  <c r="J755" i="3"/>
  <c r="G755" i="3"/>
  <c r="L755" i="3"/>
  <c r="J756" i="3"/>
  <c r="G756" i="3"/>
  <c r="L756" i="3"/>
  <c r="J757" i="3"/>
  <c r="G757" i="3"/>
  <c r="L757" i="3"/>
  <c r="J758" i="3"/>
  <c r="G758" i="3"/>
  <c r="L758" i="3"/>
  <c r="J759" i="3"/>
  <c r="G759" i="3"/>
  <c r="L759" i="3"/>
  <c r="J760" i="3"/>
  <c r="G760" i="3"/>
  <c r="L760" i="3"/>
  <c r="J761" i="3"/>
  <c r="G761" i="3"/>
  <c r="L761" i="3"/>
  <c r="J762" i="3"/>
  <c r="G762" i="3"/>
  <c r="L762" i="3"/>
  <c r="J763" i="3"/>
  <c r="G763" i="3"/>
  <c r="L763" i="3"/>
  <c r="J764" i="3"/>
  <c r="G764" i="3"/>
  <c r="L764" i="3"/>
  <c r="J765" i="3"/>
  <c r="G765" i="3"/>
  <c r="L765" i="3"/>
  <c r="J766" i="3"/>
  <c r="G766" i="3"/>
  <c r="L766" i="3"/>
  <c r="J767" i="3"/>
  <c r="G767" i="3"/>
  <c r="L767" i="3"/>
  <c r="J768" i="3"/>
  <c r="G768" i="3"/>
  <c r="L768" i="3"/>
  <c r="J769" i="3"/>
  <c r="G769" i="3"/>
  <c r="L769" i="3"/>
  <c r="J770" i="3"/>
  <c r="G770" i="3"/>
  <c r="L770" i="3"/>
  <c r="J771" i="3"/>
  <c r="G771" i="3"/>
  <c r="L771" i="3"/>
  <c r="J772" i="3"/>
  <c r="G772" i="3"/>
  <c r="L772" i="3"/>
  <c r="J773" i="3"/>
  <c r="G773" i="3"/>
  <c r="L773" i="3"/>
  <c r="J774" i="3"/>
  <c r="G774" i="3"/>
  <c r="L774" i="3"/>
  <c r="J775" i="3"/>
  <c r="G775" i="3"/>
  <c r="L775" i="3"/>
  <c r="J776" i="3"/>
  <c r="G776" i="3"/>
  <c r="L776" i="3"/>
  <c r="J777" i="3"/>
  <c r="G777" i="3"/>
  <c r="L777" i="3"/>
  <c r="J778" i="3"/>
  <c r="G778" i="3"/>
  <c r="L778" i="3"/>
  <c r="J779" i="3"/>
  <c r="G779" i="3"/>
  <c r="L779" i="3"/>
  <c r="J780" i="3"/>
  <c r="G780" i="3"/>
  <c r="L780" i="3"/>
  <c r="J781" i="3"/>
  <c r="G781" i="3"/>
  <c r="L781" i="3"/>
  <c r="J782" i="3"/>
  <c r="G782" i="3"/>
  <c r="L782" i="3"/>
  <c r="J783" i="3"/>
  <c r="G783" i="3"/>
  <c r="L783" i="3"/>
  <c r="J784" i="3"/>
  <c r="G784" i="3"/>
  <c r="L784" i="3"/>
  <c r="J785" i="3"/>
  <c r="G785" i="3"/>
  <c r="L785" i="3"/>
  <c r="J786" i="3"/>
  <c r="G786" i="3"/>
  <c r="L786" i="3"/>
  <c r="J787" i="3"/>
  <c r="G787" i="3"/>
  <c r="L787" i="3"/>
  <c r="J788" i="3"/>
  <c r="G788" i="3"/>
  <c r="L788" i="3"/>
  <c r="J789" i="3"/>
  <c r="G789" i="3"/>
  <c r="L789" i="3"/>
  <c r="J790" i="3"/>
  <c r="G790" i="3"/>
  <c r="L790" i="3"/>
  <c r="J791" i="3"/>
  <c r="G791" i="3"/>
  <c r="L791" i="3"/>
  <c r="J792" i="3"/>
  <c r="G792" i="3"/>
  <c r="L792" i="3"/>
  <c r="J793" i="3"/>
  <c r="G793" i="3"/>
  <c r="L793" i="3"/>
  <c r="J794" i="3"/>
  <c r="G794" i="3"/>
  <c r="L794" i="3"/>
  <c r="J795" i="3"/>
  <c r="G795" i="3"/>
  <c r="L795" i="3"/>
  <c r="J796" i="3"/>
  <c r="G796" i="3"/>
  <c r="L796" i="3"/>
  <c r="J797" i="3"/>
  <c r="G797" i="3"/>
  <c r="L797" i="3"/>
  <c r="J798" i="3"/>
  <c r="G798" i="3"/>
  <c r="L798" i="3"/>
  <c r="J799" i="3"/>
  <c r="G799" i="3"/>
  <c r="L799" i="3"/>
  <c r="J800" i="3"/>
  <c r="G800" i="3"/>
  <c r="L800" i="3"/>
  <c r="J801" i="3"/>
  <c r="G801" i="3"/>
  <c r="L801" i="3"/>
  <c r="J802" i="3"/>
  <c r="G802" i="3"/>
  <c r="L802" i="3"/>
  <c r="J803" i="3"/>
  <c r="G803" i="3"/>
  <c r="L803" i="3"/>
  <c r="J804" i="3"/>
  <c r="G804" i="3"/>
  <c r="L804" i="3"/>
  <c r="J805" i="3"/>
  <c r="G805" i="3"/>
  <c r="L805" i="3"/>
  <c r="J806" i="3"/>
  <c r="G806" i="3"/>
  <c r="L806" i="3"/>
  <c r="J807" i="3"/>
  <c r="G807" i="3"/>
  <c r="L807" i="3"/>
  <c r="J808" i="3"/>
  <c r="G808" i="3"/>
  <c r="L808" i="3"/>
  <c r="J809" i="3"/>
  <c r="G809" i="3"/>
  <c r="L809" i="3"/>
  <c r="J810" i="3"/>
  <c r="G810" i="3"/>
  <c r="L810" i="3"/>
  <c r="J811" i="3"/>
  <c r="G811" i="3"/>
  <c r="L811" i="3"/>
  <c r="J812" i="3"/>
  <c r="G812" i="3"/>
  <c r="L812" i="3"/>
  <c r="J813" i="3"/>
  <c r="G813" i="3"/>
  <c r="L813" i="3"/>
  <c r="J814" i="3"/>
  <c r="G814" i="3"/>
  <c r="L814" i="3"/>
  <c r="J815" i="3"/>
  <c r="G815" i="3"/>
  <c r="L815" i="3"/>
  <c r="J816" i="3"/>
  <c r="G816" i="3"/>
  <c r="L816" i="3"/>
  <c r="J817" i="3"/>
  <c r="G817" i="3"/>
  <c r="L817" i="3"/>
  <c r="J818" i="3"/>
  <c r="G818" i="3"/>
  <c r="L818" i="3"/>
  <c r="J819" i="3"/>
  <c r="G819" i="3"/>
  <c r="L819" i="3"/>
  <c r="J820" i="3"/>
  <c r="G820" i="3"/>
  <c r="L820" i="3"/>
  <c r="J821" i="3"/>
  <c r="G821" i="3"/>
  <c r="L821" i="3"/>
  <c r="J822" i="3"/>
  <c r="G822" i="3"/>
  <c r="L822" i="3"/>
  <c r="J823" i="3"/>
  <c r="G823" i="3"/>
  <c r="L823" i="3"/>
  <c r="J824" i="3"/>
  <c r="G824" i="3"/>
  <c r="L824" i="3"/>
  <c r="J825" i="3"/>
  <c r="G825" i="3"/>
  <c r="L825" i="3"/>
  <c r="J826" i="3"/>
  <c r="G826" i="3"/>
  <c r="L826" i="3"/>
  <c r="J827" i="3"/>
  <c r="G827" i="3"/>
  <c r="L827" i="3"/>
  <c r="J828" i="3"/>
  <c r="G828" i="3"/>
  <c r="L828" i="3"/>
  <c r="J829" i="3"/>
  <c r="G829" i="3"/>
  <c r="L829" i="3"/>
  <c r="J830" i="3"/>
  <c r="G830" i="3"/>
  <c r="L830" i="3"/>
  <c r="J831" i="3"/>
  <c r="G831" i="3"/>
  <c r="L831" i="3"/>
  <c r="J832" i="3"/>
  <c r="G832" i="3"/>
  <c r="L832" i="3"/>
  <c r="J833" i="3"/>
  <c r="G833" i="3"/>
  <c r="L833" i="3"/>
  <c r="J834" i="3"/>
  <c r="G834" i="3"/>
  <c r="L834" i="3"/>
  <c r="J835" i="3"/>
  <c r="G835" i="3"/>
  <c r="L835" i="3"/>
  <c r="J836" i="3"/>
  <c r="G836" i="3"/>
  <c r="L836" i="3"/>
  <c r="J837" i="3"/>
  <c r="G837" i="3"/>
  <c r="L837" i="3"/>
  <c r="J838" i="3"/>
  <c r="G838" i="3"/>
  <c r="L838" i="3"/>
  <c r="J839" i="3"/>
  <c r="G839" i="3"/>
  <c r="L839" i="3"/>
  <c r="J840" i="3"/>
  <c r="G840" i="3"/>
  <c r="L840" i="3"/>
  <c r="J841" i="3"/>
  <c r="G841" i="3"/>
  <c r="L841" i="3"/>
  <c r="J842" i="3"/>
  <c r="G842" i="3"/>
  <c r="L842" i="3"/>
  <c r="J843" i="3"/>
  <c r="G843" i="3"/>
  <c r="L843" i="3"/>
  <c r="J844" i="3"/>
  <c r="G844" i="3"/>
  <c r="L844" i="3"/>
  <c r="J845" i="3"/>
  <c r="G845" i="3"/>
  <c r="L845" i="3"/>
  <c r="J846" i="3"/>
  <c r="G846" i="3"/>
  <c r="L846" i="3"/>
  <c r="J847" i="3"/>
  <c r="G847" i="3"/>
  <c r="L847" i="3"/>
  <c r="J848" i="3"/>
  <c r="G848" i="3"/>
  <c r="L848" i="3"/>
  <c r="J849" i="3"/>
  <c r="G849" i="3"/>
  <c r="L849" i="3"/>
  <c r="J850" i="3"/>
  <c r="G850" i="3"/>
  <c r="L850" i="3"/>
  <c r="J851" i="3"/>
  <c r="G851" i="3"/>
  <c r="L851" i="3"/>
  <c r="J852" i="3"/>
  <c r="G852" i="3"/>
  <c r="L852" i="3"/>
  <c r="J853" i="3"/>
  <c r="G853" i="3"/>
  <c r="L853" i="3"/>
  <c r="J854" i="3"/>
  <c r="G854" i="3"/>
  <c r="L854" i="3"/>
  <c r="J855" i="3"/>
  <c r="G855" i="3"/>
  <c r="L855" i="3"/>
  <c r="J856" i="3"/>
  <c r="G856" i="3"/>
  <c r="L856" i="3"/>
  <c r="J857" i="3"/>
  <c r="G857" i="3"/>
  <c r="L857" i="3"/>
  <c r="J858" i="3"/>
  <c r="G858" i="3"/>
  <c r="L858" i="3"/>
  <c r="J859" i="3"/>
  <c r="G859" i="3"/>
  <c r="L859" i="3"/>
  <c r="J860" i="3"/>
  <c r="G860" i="3"/>
  <c r="L860" i="3"/>
  <c r="J861" i="3"/>
  <c r="G861" i="3"/>
  <c r="L861" i="3"/>
  <c r="J862" i="3"/>
  <c r="G862" i="3"/>
  <c r="L862" i="3"/>
  <c r="J863" i="3"/>
  <c r="G863" i="3"/>
  <c r="L863" i="3"/>
  <c r="J864" i="3"/>
  <c r="G864" i="3"/>
  <c r="L864" i="3"/>
  <c r="J865" i="3"/>
  <c r="G865" i="3"/>
  <c r="L865" i="3"/>
  <c r="J866" i="3"/>
  <c r="G866" i="3"/>
  <c r="L866" i="3"/>
  <c r="J867" i="3"/>
  <c r="G867" i="3"/>
  <c r="L867" i="3"/>
  <c r="J868" i="3"/>
  <c r="G868" i="3"/>
  <c r="L868" i="3"/>
  <c r="J869" i="3"/>
  <c r="G869" i="3"/>
  <c r="L869" i="3"/>
  <c r="J870" i="3"/>
  <c r="G870" i="3"/>
  <c r="L870" i="3"/>
  <c r="J871" i="3"/>
  <c r="G871" i="3"/>
  <c r="L871" i="3"/>
  <c r="J872" i="3"/>
  <c r="G872" i="3"/>
  <c r="L872" i="3"/>
  <c r="J873" i="3"/>
  <c r="G873" i="3"/>
  <c r="L873" i="3"/>
  <c r="J874" i="3"/>
  <c r="G874" i="3"/>
  <c r="L874" i="3"/>
  <c r="J875" i="3"/>
  <c r="G875" i="3"/>
  <c r="L875" i="3"/>
  <c r="J876" i="3"/>
  <c r="G876" i="3"/>
  <c r="L876" i="3"/>
  <c r="J877" i="3"/>
  <c r="G877" i="3"/>
  <c r="L877" i="3"/>
  <c r="J878" i="3"/>
  <c r="G878" i="3"/>
  <c r="L878" i="3"/>
  <c r="J879" i="3"/>
  <c r="G879" i="3"/>
  <c r="L879" i="3"/>
  <c r="J880" i="3"/>
  <c r="G880" i="3"/>
  <c r="L880" i="3"/>
  <c r="J881" i="3"/>
  <c r="G881" i="3"/>
  <c r="L881" i="3"/>
  <c r="J882" i="3"/>
  <c r="G882" i="3"/>
  <c r="L882" i="3"/>
  <c r="J883" i="3"/>
  <c r="G883" i="3"/>
  <c r="L883" i="3"/>
  <c r="J884" i="3"/>
  <c r="G884" i="3"/>
  <c r="L884" i="3"/>
  <c r="J885" i="3"/>
  <c r="G885" i="3"/>
  <c r="L885" i="3"/>
  <c r="J886" i="3"/>
  <c r="G886" i="3"/>
  <c r="L886" i="3"/>
  <c r="J887" i="3"/>
  <c r="G887" i="3"/>
  <c r="L887" i="3"/>
  <c r="J888" i="3"/>
  <c r="G888" i="3"/>
  <c r="L888" i="3"/>
  <c r="J889" i="3"/>
  <c r="G889" i="3"/>
  <c r="L889" i="3"/>
  <c r="J890" i="3"/>
  <c r="G890" i="3"/>
  <c r="L890" i="3"/>
  <c r="J891" i="3"/>
  <c r="G891" i="3"/>
  <c r="L891" i="3"/>
  <c r="J892" i="3"/>
  <c r="G892" i="3"/>
  <c r="L892" i="3"/>
  <c r="J893" i="3"/>
  <c r="G893" i="3"/>
  <c r="L893" i="3"/>
  <c r="J894" i="3"/>
  <c r="G894" i="3"/>
  <c r="L894" i="3"/>
  <c r="J895" i="3"/>
  <c r="G895" i="3"/>
  <c r="L895" i="3"/>
  <c r="J896" i="3"/>
  <c r="G896" i="3"/>
  <c r="L896" i="3"/>
  <c r="J897" i="3"/>
  <c r="G897" i="3"/>
  <c r="L897" i="3"/>
  <c r="J898" i="3"/>
  <c r="G898" i="3"/>
  <c r="L898" i="3"/>
  <c r="J899" i="3"/>
  <c r="G899" i="3"/>
  <c r="L899" i="3"/>
  <c r="J900" i="3"/>
  <c r="G900" i="3"/>
  <c r="L900" i="3"/>
  <c r="J901" i="3"/>
  <c r="G901" i="3"/>
  <c r="L901" i="3"/>
  <c r="J902" i="3"/>
  <c r="G902" i="3"/>
  <c r="L902" i="3"/>
  <c r="J903" i="3"/>
  <c r="G903" i="3"/>
  <c r="L903" i="3"/>
  <c r="J904" i="3"/>
  <c r="G904" i="3"/>
  <c r="L904" i="3"/>
  <c r="J905" i="3"/>
  <c r="G905" i="3"/>
  <c r="L905" i="3"/>
  <c r="J906" i="3"/>
  <c r="G906" i="3"/>
  <c r="L906" i="3"/>
  <c r="J907" i="3"/>
  <c r="G907" i="3"/>
  <c r="L907" i="3"/>
  <c r="J908" i="3"/>
  <c r="G908" i="3"/>
  <c r="L908" i="3"/>
  <c r="J909" i="3"/>
  <c r="G909" i="3"/>
  <c r="L909" i="3"/>
  <c r="J910" i="3"/>
  <c r="G910" i="3"/>
  <c r="L910" i="3"/>
  <c r="J911" i="3"/>
  <c r="G911" i="3"/>
  <c r="L911" i="3"/>
  <c r="J912" i="3"/>
  <c r="G912" i="3"/>
  <c r="L912" i="3"/>
  <c r="J913" i="3"/>
  <c r="G913" i="3"/>
  <c r="L913" i="3"/>
  <c r="J914" i="3"/>
  <c r="G914" i="3"/>
  <c r="L914" i="3"/>
  <c r="J915" i="3"/>
  <c r="G915" i="3"/>
  <c r="L915" i="3"/>
  <c r="J916" i="3"/>
  <c r="G916" i="3"/>
  <c r="L916" i="3"/>
  <c r="J917" i="3"/>
  <c r="G917" i="3"/>
  <c r="L917" i="3"/>
  <c r="J918" i="3"/>
  <c r="G918" i="3"/>
  <c r="L918" i="3"/>
  <c r="J919" i="3"/>
  <c r="G919" i="3"/>
  <c r="L919" i="3"/>
  <c r="J920" i="3"/>
  <c r="G920" i="3"/>
  <c r="L920" i="3"/>
  <c r="J921" i="3"/>
  <c r="G921" i="3"/>
  <c r="L921" i="3"/>
  <c r="J922" i="3"/>
  <c r="G922" i="3"/>
  <c r="L922" i="3"/>
  <c r="J923" i="3"/>
  <c r="G923" i="3"/>
  <c r="L923" i="3"/>
  <c r="J924" i="3"/>
  <c r="G924" i="3"/>
  <c r="L924" i="3"/>
  <c r="J925" i="3"/>
  <c r="G925" i="3"/>
  <c r="L925" i="3"/>
  <c r="J926" i="3"/>
  <c r="G926" i="3"/>
  <c r="L926" i="3"/>
  <c r="J927" i="3"/>
  <c r="G927" i="3"/>
  <c r="L927" i="3"/>
  <c r="J928" i="3"/>
  <c r="G928" i="3"/>
  <c r="L928" i="3"/>
  <c r="J929" i="3"/>
  <c r="G929" i="3"/>
  <c r="L929" i="3"/>
  <c r="J930" i="3"/>
  <c r="G930" i="3"/>
  <c r="L930" i="3"/>
  <c r="J931" i="3"/>
  <c r="G931" i="3"/>
  <c r="L931" i="3"/>
  <c r="J932" i="3"/>
  <c r="G932" i="3"/>
  <c r="L932" i="3"/>
  <c r="J933" i="3"/>
  <c r="G933" i="3"/>
  <c r="L933" i="3"/>
  <c r="J934" i="3"/>
  <c r="G934" i="3"/>
  <c r="L934" i="3"/>
  <c r="J935" i="3"/>
  <c r="G935" i="3"/>
  <c r="L935" i="3"/>
  <c r="J936" i="3"/>
  <c r="G936" i="3"/>
  <c r="L936" i="3"/>
  <c r="J937" i="3"/>
  <c r="G937" i="3"/>
  <c r="L937" i="3"/>
  <c r="J938" i="3"/>
  <c r="G938" i="3"/>
  <c r="L938" i="3"/>
  <c r="J939" i="3"/>
  <c r="G939" i="3"/>
  <c r="L939" i="3"/>
  <c r="J940" i="3"/>
  <c r="G940" i="3"/>
  <c r="L940" i="3"/>
  <c r="J941" i="3"/>
  <c r="G941" i="3"/>
  <c r="L941" i="3"/>
  <c r="J942" i="3"/>
  <c r="G942" i="3"/>
  <c r="L942" i="3"/>
  <c r="J943" i="3"/>
  <c r="G943" i="3"/>
  <c r="L943" i="3"/>
  <c r="J944" i="3"/>
  <c r="G944" i="3"/>
  <c r="L944" i="3"/>
  <c r="J945" i="3"/>
  <c r="G945" i="3"/>
  <c r="L945" i="3"/>
  <c r="J946" i="3"/>
  <c r="G946" i="3"/>
  <c r="L946" i="3"/>
  <c r="J947" i="3"/>
  <c r="G947" i="3"/>
  <c r="L947" i="3"/>
  <c r="J948" i="3"/>
  <c r="G948" i="3"/>
  <c r="L948" i="3"/>
  <c r="J949" i="3"/>
  <c r="G949" i="3"/>
  <c r="L949" i="3"/>
  <c r="J950" i="3"/>
  <c r="G950" i="3"/>
  <c r="L950" i="3"/>
  <c r="J951" i="3"/>
  <c r="G951" i="3"/>
  <c r="L951" i="3"/>
  <c r="J952" i="3"/>
  <c r="G952" i="3"/>
  <c r="L952" i="3"/>
  <c r="J953" i="3"/>
  <c r="G953" i="3"/>
  <c r="L953" i="3"/>
  <c r="J954" i="3"/>
  <c r="G954" i="3"/>
  <c r="L954" i="3"/>
  <c r="J955" i="3"/>
  <c r="G955" i="3"/>
  <c r="L955" i="3"/>
  <c r="J956" i="3"/>
  <c r="G956" i="3"/>
  <c r="L956" i="3"/>
  <c r="J957" i="3"/>
  <c r="G957" i="3"/>
  <c r="L957" i="3"/>
  <c r="J958" i="3"/>
  <c r="G958" i="3"/>
  <c r="L958" i="3"/>
  <c r="J959" i="3"/>
  <c r="G959" i="3"/>
  <c r="L959" i="3"/>
  <c r="J960" i="3"/>
  <c r="G960" i="3"/>
  <c r="L960" i="3"/>
  <c r="J961" i="3"/>
  <c r="G961" i="3"/>
  <c r="L961" i="3"/>
  <c r="J962" i="3"/>
  <c r="G962" i="3"/>
  <c r="L962" i="3"/>
  <c r="J963" i="3"/>
  <c r="G963" i="3"/>
  <c r="L963" i="3"/>
  <c r="J964" i="3"/>
  <c r="G964" i="3"/>
  <c r="L964" i="3"/>
  <c r="J965" i="3"/>
  <c r="G965" i="3"/>
  <c r="L965" i="3"/>
  <c r="J966" i="3"/>
  <c r="G966" i="3"/>
  <c r="L966" i="3"/>
  <c r="J967" i="3"/>
  <c r="G967" i="3"/>
  <c r="L967" i="3"/>
  <c r="J968" i="3"/>
  <c r="G968" i="3"/>
  <c r="L968" i="3"/>
  <c r="J969" i="3"/>
  <c r="G969" i="3"/>
  <c r="L969" i="3"/>
  <c r="J970" i="3"/>
  <c r="G970" i="3"/>
  <c r="L970" i="3"/>
  <c r="J971" i="3"/>
  <c r="G971" i="3"/>
  <c r="L971" i="3"/>
  <c r="J972" i="3"/>
  <c r="G972" i="3"/>
  <c r="L972" i="3"/>
  <c r="J973" i="3"/>
  <c r="G973" i="3"/>
  <c r="L973" i="3"/>
  <c r="J974" i="3"/>
  <c r="G974" i="3"/>
  <c r="L974" i="3"/>
  <c r="J975" i="3"/>
  <c r="G975" i="3"/>
  <c r="L975" i="3"/>
  <c r="J976" i="3"/>
  <c r="G976" i="3"/>
  <c r="L976" i="3"/>
  <c r="J977" i="3"/>
  <c r="G977" i="3"/>
  <c r="L977" i="3"/>
  <c r="J978" i="3"/>
  <c r="G978" i="3"/>
  <c r="L978" i="3"/>
  <c r="J979" i="3"/>
  <c r="G979" i="3"/>
  <c r="L979" i="3"/>
  <c r="J980" i="3"/>
  <c r="G980" i="3"/>
  <c r="L980" i="3"/>
  <c r="J981" i="3"/>
  <c r="G981" i="3"/>
  <c r="L981" i="3"/>
  <c r="J982" i="3"/>
  <c r="G982" i="3"/>
  <c r="L982" i="3"/>
  <c r="J983" i="3"/>
  <c r="G983" i="3"/>
  <c r="L983" i="3"/>
  <c r="J984" i="3"/>
  <c r="G984" i="3"/>
  <c r="L984" i="3"/>
  <c r="J985" i="3"/>
  <c r="G985" i="3"/>
  <c r="L985" i="3"/>
  <c r="J986" i="3"/>
  <c r="G986" i="3"/>
  <c r="L986" i="3"/>
  <c r="J987" i="3"/>
  <c r="G987" i="3"/>
  <c r="L987" i="3"/>
  <c r="J988" i="3"/>
  <c r="G988" i="3"/>
  <c r="L988" i="3"/>
  <c r="J989" i="3"/>
  <c r="G989" i="3"/>
  <c r="L989" i="3"/>
  <c r="J990" i="3"/>
  <c r="G990" i="3"/>
  <c r="L990" i="3"/>
  <c r="J991" i="3"/>
  <c r="G991" i="3"/>
  <c r="L991" i="3"/>
  <c r="J992" i="3"/>
  <c r="G992" i="3"/>
  <c r="L992" i="3"/>
  <c r="J993" i="3"/>
  <c r="G993" i="3"/>
  <c r="L993" i="3"/>
  <c r="J994" i="3"/>
  <c r="G994" i="3"/>
  <c r="L994" i="3"/>
  <c r="J995" i="3"/>
  <c r="G995" i="3"/>
  <c r="L995" i="3"/>
  <c r="J996" i="3"/>
  <c r="G996" i="3"/>
  <c r="L996" i="3"/>
  <c r="J997" i="3"/>
  <c r="G997" i="3"/>
  <c r="L997" i="3"/>
  <c r="J998" i="3"/>
  <c r="G998" i="3"/>
  <c r="L998" i="3"/>
  <c r="J999" i="3"/>
  <c r="G999" i="3"/>
  <c r="L999" i="3"/>
  <c r="J1000" i="3"/>
  <c r="G1000" i="3"/>
  <c r="L1000" i="3"/>
  <c r="J1001" i="3"/>
  <c r="G1001" i="3"/>
  <c r="L1001" i="3"/>
  <c r="J1002" i="3"/>
  <c r="G1002" i="3"/>
  <c r="L1002" i="3"/>
  <c r="J1003" i="3"/>
  <c r="G1003" i="3"/>
  <c r="L1003" i="3"/>
  <c r="J1004" i="3"/>
  <c r="G1004" i="3"/>
  <c r="L1004" i="3"/>
  <c r="J1005" i="3"/>
  <c r="G1005" i="3"/>
  <c r="L1005" i="3"/>
  <c r="J1006" i="3"/>
  <c r="G1006" i="3"/>
  <c r="L1006" i="3"/>
  <c r="J1007" i="3"/>
  <c r="G1007" i="3"/>
  <c r="L1007" i="3"/>
  <c r="J1008" i="3"/>
  <c r="G1008" i="3"/>
  <c r="L1008" i="3"/>
  <c r="J1009" i="3"/>
  <c r="G1009" i="3"/>
  <c r="L1009" i="3"/>
  <c r="J1010" i="3"/>
  <c r="G1010" i="3"/>
  <c r="L1010" i="3"/>
  <c r="J1011" i="3"/>
  <c r="G1011" i="3"/>
  <c r="L1011" i="3"/>
  <c r="J1012" i="3"/>
  <c r="G1012" i="3"/>
  <c r="L1012" i="3"/>
  <c r="J1013" i="3"/>
  <c r="G1013" i="3"/>
  <c r="L1013" i="3"/>
  <c r="J1014" i="3"/>
  <c r="G1014" i="3"/>
  <c r="L1014" i="3"/>
  <c r="J1015" i="3"/>
  <c r="G1015" i="3"/>
  <c r="L1015" i="3"/>
  <c r="J1016" i="3"/>
  <c r="G1016" i="3"/>
  <c r="L1016" i="3"/>
  <c r="J1017" i="3"/>
  <c r="G1017" i="3"/>
  <c r="L1017" i="3"/>
  <c r="J1018" i="3"/>
  <c r="G1018" i="3"/>
  <c r="L1018" i="3"/>
  <c r="J1019" i="3"/>
  <c r="G1019" i="3"/>
  <c r="L1019" i="3"/>
  <c r="J1020" i="3"/>
  <c r="G1020" i="3"/>
  <c r="L1020" i="3"/>
  <c r="J1021" i="3"/>
  <c r="G1021" i="3"/>
  <c r="L1021" i="3"/>
  <c r="J1022" i="3"/>
  <c r="G1022" i="3"/>
  <c r="L1022" i="3"/>
  <c r="J1023" i="3"/>
  <c r="G1023" i="3"/>
  <c r="L1023" i="3"/>
  <c r="J1024" i="3"/>
  <c r="G1024" i="3"/>
  <c r="L1024" i="3"/>
  <c r="J1025" i="3"/>
  <c r="G1025" i="3"/>
  <c r="L1025" i="3"/>
  <c r="J1026" i="3"/>
  <c r="G1026" i="3"/>
  <c r="L1026" i="3"/>
  <c r="J1027" i="3"/>
  <c r="G1027" i="3"/>
  <c r="L1027" i="3"/>
  <c r="J1028" i="3"/>
  <c r="G1028" i="3"/>
  <c r="L1028" i="3"/>
  <c r="J1029" i="3"/>
  <c r="G1029" i="3"/>
  <c r="L1029" i="3"/>
  <c r="J1030" i="3"/>
  <c r="G1030" i="3"/>
  <c r="L1030" i="3"/>
  <c r="J1031" i="3"/>
  <c r="G1031" i="3"/>
  <c r="L1031" i="3"/>
  <c r="J1032" i="3"/>
  <c r="G1032" i="3"/>
  <c r="L1032" i="3"/>
  <c r="J1033" i="3"/>
  <c r="G1033" i="3"/>
  <c r="L1033" i="3"/>
  <c r="J1034" i="3"/>
  <c r="G1034" i="3"/>
  <c r="L1034" i="3"/>
  <c r="J1035" i="3"/>
  <c r="G1035" i="3"/>
  <c r="L1035" i="3"/>
  <c r="J1036" i="3"/>
  <c r="G1036" i="3"/>
  <c r="L1036" i="3"/>
  <c r="J1037" i="3"/>
  <c r="G1037" i="3"/>
  <c r="L1037" i="3"/>
  <c r="J1038" i="3"/>
  <c r="G1038" i="3"/>
  <c r="L1038" i="3"/>
  <c r="J1039" i="3"/>
  <c r="G1039" i="3"/>
  <c r="L1039" i="3"/>
  <c r="J1040" i="3"/>
  <c r="G1040" i="3"/>
  <c r="L1040" i="3"/>
  <c r="J1041" i="3"/>
  <c r="G1041" i="3"/>
  <c r="L1041" i="3"/>
  <c r="J1042" i="3"/>
  <c r="G1042" i="3"/>
  <c r="L1042" i="3"/>
  <c r="J1043" i="3"/>
  <c r="G1043" i="3"/>
  <c r="L1043" i="3"/>
  <c r="J1044" i="3"/>
  <c r="G1044" i="3"/>
  <c r="L1044" i="3"/>
  <c r="J1045" i="3"/>
  <c r="G1045" i="3"/>
  <c r="L1045" i="3"/>
  <c r="J1046" i="3"/>
  <c r="G1046" i="3"/>
  <c r="L1046" i="3"/>
  <c r="J1047" i="3"/>
  <c r="G1047" i="3"/>
  <c r="L1047" i="3"/>
  <c r="J1048" i="3"/>
  <c r="G1048" i="3"/>
  <c r="L1048" i="3"/>
  <c r="J1049" i="3"/>
  <c r="G1049" i="3"/>
  <c r="L1049" i="3"/>
  <c r="J1050" i="3"/>
  <c r="G1050" i="3"/>
  <c r="L1050" i="3"/>
  <c r="J1051" i="3"/>
  <c r="G1051" i="3"/>
  <c r="L1051" i="3"/>
  <c r="J1052" i="3"/>
  <c r="G1052" i="3"/>
  <c r="L1052" i="3"/>
  <c r="J1053" i="3"/>
  <c r="G1053" i="3"/>
  <c r="L1053" i="3"/>
  <c r="J1054" i="3"/>
  <c r="G1054" i="3"/>
  <c r="L1054" i="3"/>
  <c r="J1055" i="3"/>
  <c r="G1055" i="3"/>
  <c r="L1055" i="3"/>
  <c r="J1056" i="3"/>
  <c r="G1056" i="3"/>
  <c r="L1056" i="3"/>
  <c r="J1057" i="3"/>
  <c r="G1057" i="3"/>
  <c r="L1057" i="3"/>
  <c r="J1058" i="3"/>
  <c r="G1058" i="3"/>
  <c r="L1058" i="3"/>
  <c r="J1059" i="3"/>
  <c r="G1059" i="3"/>
  <c r="L1059" i="3"/>
  <c r="J1060" i="3"/>
  <c r="G1060" i="3"/>
  <c r="L1060" i="3"/>
  <c r="J1061" i="3"/>
  <c r="G1061" i="3"/>
  <c r="L1061" i="3"/>
  <c r="J1062" i="3"/>
  <c r="G1062" i="3"/>
  <c r="L1062" i="3"/>
  <c r="J1063" i="3"/>
  <c r="G1063" i="3"/>
  <c r="L1063" i="3"/>
  <c r="J1064" i="3"/>
  <c r="G1064" i="3"/>
  <c r="L1064" i="3"/>
  <c r="J1065" i="3"/>
  <c r="G1065" i="3"/>
  <c r="L1065" i="3"/>
  <c r="J1066" i="3"/>
  <c r="G1066" i="3"/>
  <c r="L1066" i="3"/>
  <c r="J1067" i="3"/>
  <c r="G1067" i="3"/>
  <c r="L1067" i="3"/>
  <c r="J1068" i="3"/>
  <c r="G1068" i="3"/>
  <c r="L1068" i="3"/>
  <c r="J1069" i="3"/>
  <c r="G1069" i="3"/>
  <c r="L1069" i="3"/>
  <c r="J1070" i="3"/>
  <c r="G1070" i="3"/>
  <c r="L1070" i="3"/>
  <c r="J1071" i="3"/>
  <c r="G1071" i="3"/>
  <c r="L1071" i="3"/>
  <c r="J1072" i="3"/>
  <c r="G1072" i="3"/>
  <c r="L1072" i="3"/>
  <c r="J1073" i="3"/>
  <c r="G1073" i="3"/>
  <c r="L1073" i="3"/>
  <c r="J1074" i="3"/>
  <c r="G1074" i="3"/>
  <c r="L1074" i="3"/>
  <c r="J1075" i="3"/>
  <c r="G1075" i="3"/>
  <c r="L1075" i="3"/>
  <c r="J1076" i="3"/>
  <c r="G1076" i="3"/>
  <c r="L1076" i="3"/>
  <c r="J1077" i="3"/>
  <c r="G1077" i="3"/>
  <c r="L1077" i="3"/>
  <c r="J1078" i="3"/>
  <c r="G1078" i="3"/>
  <c r="L1078" i="3"/>
  <c r="J1079" i="3"/>
  <c r="G1079" i="3"/>
  <c r="L1079" i="3"/>
  <c r="J1080" i="3"/>
  <c r="G1080" i="3"/>
  <c r="L1080" i="3"/>
  <c r="J1081" i="3"/>
  <c r="G1081" i="3"/>
  <c r="L1081" i="3"/>
  <c r="J1082" i="3"/>
  <c r="G1082" i="3"/>
  <c r="L1082" i="3"/>
  <c r="J1083" i="3"/>
  <c r="G1083" i="3"/>
  <c r="L1083" i="3"/>
  <c r="J1084" i="3"/>
  <c r="G1084" i="3"/>
  <c r="L1084" i="3"/>
  <c r="J1085" i="3"/>
  <c r="G1085" i="3"/>
  <c r="L1085" i="3"/>
  <c r="J1086" i="3"/>
  <c r="G1086" i="3"/>
  <c r="L1086" i="3"/>
  <c r="J1087" i="3"/>
  <c r="G1087" i="3"/>
  <c r="L1087" i="3"/>
  <c r="J1088" i="3"/>
  <c r="G1088" i="3"/>
  <c r="L1088" i="3"/>
  <c r="J1089" i="3"/>
  <c r="G1089" i="3"/>
  <c r="L1089" i="3"/>
  <c r="J1090" i="3"/>
  <c r="G1090" i="3"/>
  <c r="L1090" i="3"/>
  <c r="J1091" i="3"/>
  <c r="G1091" i="3"/>
  <c r="L1091" i="3"/>
  <c r="J1092" i="3"/>
  <c r="G1092" i="3"/>
  <c r="L1092" i="3"/>
  <c r="J1093" i="3"/>
  <c r="G1093" i="3"/>
  <c r="L1093" i="3"/>
  <c r="J1094" i="3"/>
  <c r="G1094" i="3"/>
  <c r="L1094" i="3"/>
  <c r="J1095" i="3"/>
  <c r="G1095" i="3"/>
  <c r="L1095" i="3"/>
  <c r="J1096" i="3"/>
  <c r="G1096" i="3"/>
  <c r="L1096" i="3"/>
  <c r="J1097" i="3"/>
  <c r="G1097" i="3"/>
  <c r="L1097" i="3"/>
  <c r="J1098" i="3"/>
  <c r="G1098" i="3"/>
  <c r="L1098" i="3"/>
  <c r="J1099" i="3"/>
  <c r="G1099" i="3"/>
  <c r="L1099" i="3"/>
  <c r="J1100" i="3"/>
  <c r="G1100" i="3"/>
  <c r="L1100" i="3"/>
  <c r="J1101" i="3"/>
  <c r="G1101" i="3"/>
  <c r="L1101" i="3"/>
  <c r="J1102" i="3"/>
  <c r="G1102" i="3"/>
  <c r="L1102" i="3"/>
  <c r="J1103" i="3"/>
  <c r="G1103" i="3"/>
  <c r="L1103" i="3"/>
  <c r="J1104" i="3"/>
  <c r="G1104" i="3"/>
  <c r="L1104" i="3"/>
  <c r="J1105" i="3"/>
  <c r="G1105" i="3"/>
  <c r="L1105" i="3"/>
  <c r="J1106" i="3"/>
  <c r="G1106" i="3"/>
  <c r="L1106" i="3"/>
  <c r="J1107" i="3"/>
  <c r="G1107" i="3"/>
  <c r="L1107" i="3"/>
  <c r="J1108" i="3"/>
  <c r="G1108" i="3"/>
  <c r="L1108" i="3"/>
  <c r="J1109" i="3"/>
  <c r="G1109" i="3"/>
  <c r="L1109" i="3"/>
  <c r="J1110" i="3"/>
  <c r="G1110" i="3"/>
  <c r="L1110" i="3"/>
  <c r="J1111" i="3"/>
  <c r="G1111" i="3"/>
  <c r="L1111" i="3"/>
  <c r="J1112" i="3"/>
  <c r="G1112" i="3"/>
  <c r="L1112" i="3"/>
  <c r="J1113" i="3"/>
  <c r="G1113" i="3"/>
  <c r="L1113" i="3"/>
  <c r="J1114" i="3"/>
  <c r="G1114" i="3"/>
  <c r="L1114" i="3"/>
  <c r="J1115" i="3"/>
  <c r="G1115" i="3"/>
  <c r="L1115" i="3"/>
  <c r="J1116" i="3"/>
  <c r="G1116" i="3"/>
  <c r="L1116" i="3"/>
  <c r="J1117" i="3"/>
  <c r="G1117" i="3"/>
  <c r="L1117" i="3"/>
  <c r="J1118" i="3"/>
  <c r="G1118" i="3"/>
  <c r="L1118" i="3"/>
  <c r="J1119" i="3"/>
  <c r="G1119" i="3"/>
  <c r="L1119" i="3"/>
  <c r="J1120" i="3"/>
  <c r="G1120" i="3"/>
  <c r="L1120" i="3"/>
  <c r="J1121" i="3"/>
  <c r="G1121" i="3"/>
  <c r="L1121" i="3"/>
  <c r="J1122" i="3"/>
  <c r="G1122" i="3"/>
  <c r="L1122" i="3"/>
  <c r="J1123" i="3"/>
  <c r="G1123" i="3"/>
  <c r="L1123" i="3"/>
  <c r="J1124" i="3"/>
  <c r="G1124" i="3"/>
  <c r="L1124" i="3"/>
  <c r="J1125" i="3"/>
  <c r="G1125" i="3"/>
  <c r="L1125" i="3"/>
  <c r="J1126" i="3"/>
  <c r="G1126" i="3"/>
  <c r="L1126" i="3"/>
  <c r="J1127" i="3"/>
  <c r="G1127" i="3"/>
  <c r="L1127" i="3"/>
  <c r="J1128" i="3"/>
  <c r="G1128" i="3"/>
  <c r="L1128" i="3"/>
  <c r="J1129" i="3"/>
  <c r="G1129" i="3"/>
  <c r="L1129" i="3"/>
  <c r="J1130" i="3"/>
  <c r="G1130" i="3"/>
  <c r="L1130" i="3"/>
  <c r="J1131" i="3"/>
  <c r="G1131" i="3"/>
  <c r="L1131" i="3"/>
  <c r="J1132" i="3"/>
  <c r="G1132" i="3"/>
  <c r="L1132" i="3"/>
  <c r="J1133" i="3"/>
  <c r="G1133" i="3"/>
  <c r="L1133" i="3"/>
  <c r="J1134" i="3"/>
  <c r="G1134" i="3"/>
  <c r="L1134" i="3"/>
  <c r="J1135" i="3"/>
  <c r="G1135" i="3"/>
  <c r="L1135" i="3"/>
  <c r="J1136" i="3"/>
  <c r="G1136" i="3"/>
  <c r="L1136" i="3"/>
  <c r="J1137" i="3"/>
  <c r="G1137" i="3"/>
  <c r="L1137" i="3"/>
  <c r="J1138" i="3"/>
  <c r="G1138" i="3"/>
  <c r="L1138" i="3"/>
  <c r="J1139" i="3"/>
  <c r="G1139" i="3"/>
  <c r="L1139" i="3"/>
  <c r="J1140" i="3"/>
  <c r="G1140" i="3"/>
  <c r="L1140" i="3"/>
  <c r="J1141" i="3"/>
  <c r="G1141" i="3"/>
  <c r="L1141" i="3"/>
  <c r="J1142" i="3"/>
  <c r="G1142" i="3"/>
  <c r="L1142" i="3"/>
  <c r="J1143" i="3"/>
  <c r="G1143" i="3"/>
  <c r="L1143" i="3"/>
  <c r="J1144" i="3"/>
  <c r="G1144" i="3"/>
  <c r="L1144" i="3"/>
  <c r="J1145" i="3"/>
  <c r="G1145" i="3"/>
  <c r="L1145" i="3"/>
  <c r="J1146" i="3"/>
  <c r="G1146" i="3"/>
  <c r="L1146" i="3"/>
  <c r="J1147" i="3"/>
  <c r="G1147" i="3"/>
  <c r="L1147" i="3"/>
  <c r="J1148" i="3"/>
  <c r="G1148" i="3"/>
  <c r="L1148" i="3"/>
  <c r="J1149" i="3"/>
  <c r="G1149" i="3"/>
  <c r="L1149" i="3"/>
  <c r="J1150" i="3"/>
  <c r="G1150" i="3"/>
  <c r="L1150" i="3"/>
  <c r="J1151" i="3"/>
  <c r="G1151" i="3"/>
  <c r="L1151" i="3"/>
  <c r="J1152" i="3"/>
  <c r="G1152" i="3"/>
  <c r="L1152" i="3"/>
  <c r="J1153" i="3"/>
  <c r="G1153" i="3"/>
  <c r="L1153" i="3"/>
  <c r="J1154" i="3"/>
  <c r="G1154" i="3"/>
  <c r="L1154" i="3"/>
  <c r="J1155" i="3"/>
  <c r="G1155" i="3"/>
  <c r="L1155" i="3"/>
  <c r="J1156" i="3"/>
  <c r="G1156" i="3"/>
  <c r="L1156" i="3"/>
  <c r="J1157" i="3"/>
  <c r="G1157" i="3"/>
  <c r="L1157" i="3"/>
  <c r="J1158" i="3"/>
  <c r="G1158" i="3"/>
  <c r="L1158" i="3"/>
  <c r="J1159" i="3"/>
  <c r="G1159" i="3"/>
  <c r="L1159" i="3"/>
  <c r="J1160" i="3"/>
  <c r="G1160" i="3"/>
  <c r="L1160" i="3"/>
  <c r="J1161" i="3"/>
  <c r="G1161" i="3"/>
  <c r="L1161" i="3"/>
  <c r="J1162" i="3"/>
  <c r="G1162" i="3"/>
  <c r="L1162" i="3"/>
  <c r="J1163" i="3"/>
  <c r="G1163" i="3"/>
  <c r="L1163" i="3"/>
  <c r="J1164" i="3"/>
  <c r="G1164" i="3"/>
  <c r="L1164" i="3"/>
  <c r="J1165" i="3"/>
  <c r="G1165" i="3"/>
  <c r="L1165" i="3"/>
  <c r="J1166" i="3"/>
  <c r="G1166" i="3"/>
  <c r="L1166" i="3"/>
  <c r="J1167" i="3"/>
  <c r="G1167" i="3"/>
  <c r="L1167" i="3"/>
  <c r="J1168" i="3"/>
  <c r="G1168" i="3"/>
  <c r="L1168" i="3"/>
  <c r="J1169" i="3"/>
  <c r="G1169" i="3"/>
  <c r="L1169" i="3"/>
  <c r="J1170" i="3"/>
  <c r="G1170" i="3"/>
  <c r="L1170" i="3"/>
  <c r="J1171" i="3"/>
  <c r="G1171" i="3"/>
  <c r="L1171" i="3"/>
  <c r="J1172" i="3"/>
  <c r="G1172" i="3"/>
  <c r="L1172" i="3"/>
  <c r="J1173" i="3"/>
  <c r="G1173" i="3"/>
  <c r="L1173" i="3"/>
  <c r="J1174" i="3"/>
  <c r="G1174" i="3"/>
  <c r="L1174" i="3"/>
  <c r="J1175" i="3"/>
  <c r="G1175" i="3"/>
  <c r="L1175" i="3"/>
  <c r="J1176" i="3"/>
  <c r="G1176" i="3"/>
  <c r="L1176" i="3"/>
  <c r="J1177" i="3"/>
  <c r="G1177" i="3"/>
  <c r="L1177" i="3"/>
  <c r="J1178" i="3"/>
  <c r="G1178" i="3"/>
  <c r="L1178" i="3"/>
  <c r="J1179" i="3"/>
  <c r="G1179" i="3"/>
  <c r="L1179" i="3"/>
  <c r="J1180" i="3"/>
  <c r="G1180" i="3"/>
  <c r="L1180" i="3"/>
  <c r="J1181" i="3"/>
  <c r="G1181" i="3"/>
  <c r="L1181" i="3"/>
  <c r="J1182" i="3"/>
  <c r="G1182" i="3"/>
  <c r="L1182" i="3"/>
  <c r="J1183" i="3"/>
  <c r="G1183" i="3"/>
  <c r="L1183" i="3"/>
  <c r="J1184" i="3"/>
  <c r="G1184" i="3"/>
  <c r="L1184" i="3"/>
  <c r="J1185" i="3"/>
  <c r="G1185" i="3"/>
  <c r="L1185" i="3"/>
  <c r="J1186" i="3"/>
  <c r="G1186" i="3"/>
  <c r="L1186" i="3"/>
  <c r="J1187" i="3"/>
  <c r="G1187" i="3"/>
  <c r="L1187" i="3"/>
  <c r="J1188" i="3"/>
  <c r="G1188" i="3"/>
  <c r="L1188" i="3"/>
  <c r="J1189" i="3"/>
  <c r="G1189" i="3"/>
  <c r="L1189" i="3"/>
  <c r="J1190" i="3"/>
  <c r="G1190" i="3"/>
  <c r="L1190" i="3"/>
  <c r="J1191" i="3"/>
  <c r="G1191" i="3"/>
  <c r="L1191" i="3"/>
  <c r="J1192" i="3"/>
  <c r="G1192" i="3"/>
  <c r="L1192" i="3"/>
  <c r="J1193" i="3"/>
  <c r="G1193" i="3"/>
  <c r="L1193" i="3"/>
  <c r="J1194" i="3"/>
  <c r="G1194" i="3"/>
  <c r="L1194" i="3"/>
  <c r="J1195" i="3"/>
  <c r="G1195" i="3"/>
  <c r="L1195" i="3"/>
  <c r="J1196" i="3"/>
  <c r="G1196" i="3"/>
  <c r="L1196" i="3"/>
  <c r="J1197" i="3"/>
  <c r="G1197" i="3"/>
  <c r="L1197" i="3"/>
  <c r="J1198" i="3"/>
  <c r="G1198" i="3"/>
  <c r="L1198" i="3"/>
  <c r="J1199" i="3"/>
  <c r="G1199" i="3"/>
  <c r="L1199" i="3"/>
  <c r="J1200" i="3"/>
  <c r="G1200" i="3"/>
  <c r="L1200" i="3"/>
  <c r="J1201" i="3"/>
  <c r="G1201" i="3"/>
  <c r="L1201" i="3"/>
  <c r="J1202" i="3"/>
  <c r="G1202" i="3"/>
  <c r="L1202" i="3"/>
  <c r="J1203" i="3"/>
  <c r="G1203" i="3"/>
  <c r="L1203" i="3"/>
  <c r="J1204" i="3"/>
  <c r="G1204" i="3"/>
  <c r="L1204" i="3"/>
  <c r="J1205" i="3"/>
  <c r="G1205" i="3"/>
  <c r="L1205" i="3"/>
  <c r="J1206" i="3"/>
  <c r="G1206" i="3"/>
  <c r="L1206" i="3"/>
  <c r="J1207" i="3"/>
  <c r="G1207" i="3"/>
  <c r="L1207" i="3"/>
  <c r="J1208" i="3"/>
  <c r="G1208" i="3"/>
  <c r="L1208" i="3"/>
  <c r="J1209" i="3"/>
  <c r="G1209" i="3"/>
  <c r="L1209" i="3"/>
  <c r="J1210" i="3"/>
  <c r="G1210" i="3"/>
  <c r="L1210" i="3"/>
  <c r="J1211" i="3"/>
  <c r="G1211" i="3"/>
  <c r="L1211" i="3"/>
  <c r="J1212" i="3"/>
  <c r="G1212" i="3"/>
  <c r="L1212" i="3"/>
  <c r="J1213" i="3"/>
  <c r="G1213" i="3"/>
  <c r="L1213" i="3"/>
  <c r="J1214" i="3"/>
  <c r="G1214" i="3"/>
  <c r="L1214" i="3"/>
  <c r="J1215" i="3"/>
  <c r="G1215" i="3"/>
  <c r="L1215" i="3"/>
  <c r="J1216" i="3"/>
  <c r="G1216" i="3"/>
  <c r="L1216" i="3"/>
  <c r="J1217" i="3"/>
  <c r="G1217" i="3"/>
  <c r="L1217" i="3"/>
  <c r="J1218" i="3"/>
  <c r="G1218" i="3"/>
  <c r="L1218" i="3"/>
  <c r="J1219" i="3"/>
  <c r="G1219" i="3"/>
  <c r="L1219" i="3"/>
  <c r="J1220" i="3"/>
  <c r="G1220" i="3"/>
  <c r="L1220" i="3"/>
  <c r="J1221" i="3"/>
  <c r="G1221" i="3"/>
  <c r="L1221" i="3"/>
  <c r="J1222" i="3"/>
  <c r="G1222" i="3"/>
  <c r="L1222" i="3"/>
  <c r="J1223" i="3"/>
  <c r="G1223" i="3"/>
  <c r="L1223" i="3"/>
  <c r="J1224" i="3"/>
  <c r="G1224" i="3"/>
  <c r="L1224" i="3"/>
  <c r="J1225" i="3"/>
  <c r="G1225" i="3"/>
  <c r="L1225" i="3"/>
  <c r="J1226" i="3"/>
  <c r="G1226" i="3"/>
  <c r="L1226" i="3"/>
  <c r="J1227" i="3"/>
  <c r="G1227" i="3"/>
  <c r="L1227" i="3"/>
  <c r="J1228" i="3"/>
  <c r="G1228" i="3"/>
  <c r="L1228" i="3"/>
  <c r="J1229" i="3"/>
  <c r="G1229" i="3"/>
  <c r="L1229" i="3"/>
  <c r="J1230" i="3"/>
  <c r="G1230" i="3"/>
  <c r="L1230" i="3"/>
  <c r="J1231" i="3"/>
  <c r="G1231" i="3"/>
  <c r="L1231" i="3"/>
  <c r="J1232" i="3"/>
  <c r="G1232" i="3"/>
  <c r="L1232" i="3"/>
  <c r="J1233" i="3"/>
  <c r="G1233" i="3"/>
  <c r="L1233" i="3"/>
  <c r="J1234" i="3"/>
  <c r="G1234" i="3"/>
  <c r="L1234" i="3"/>
  <c r="J1235" i="3"/>
  <c r="G1235" i="3"/>
  <c r="L1235" i="3"/>
  <c r="J1236" i="3"/>
  <c r="G1236" i="3"/>
  <c r="L1236" i="3"/>
  <c r="J1237" i="3"/>
  <c r="G1237" i="3"/>
  <c r="L1237" i="3"/>
  <c r="J1238" i="3"/>
  <c r="G1238" i="3"/>
  <c r="L1238" i="3"/>
  <c r="J1239" i="3"/>
  <c r="G1239" i="3"/>
  <c r="L1239" i="3"/>
  <c r="J1240" i="3"/>
  <c r="G1240" i="3"/>
  <c r="L1240" i="3"/>
  <c r="J1241" i="3"/>
  <c r="G1241" i="3"/>
  <c r="L1241" i="3"/>
  <c r="J1242" i="3"/>
  <c r="G1242" i="3"/>
  <c r="L1242" i="3"/>
  <c r="J1243" i="3"/>
  <c r="G1243" i="3"/>
  <c r="L1243" i="3"/>
  <c r="J1244" i="3"/>
  <c r="G1244" i="3"/>
  <c r="L1244" i="3"/>
  <c r="J1245" i="3"/>
  <c r="G1245" i="3"/>
  <c r="L1245" i="3"/>
  <c r="J1246" i="3"/>
  <c r="G1246" i="3"/>
  <c r="L1246" i="3"/>
  <c r="J1247" i="3"/>
  <c r="G1247" i="3"/>
  <c r="L1247" i="3"/>
  <c r="J1248" i="3"/>
  <c r="G1248" i="3"/>
  <c r="L1248" i="3"/>
  <c r="J1249" i="3"/>
  <c r="G1249" i="3"/>
  <c r="L1249" i="3"/>
  <c r="J1250" i="3"/>
  <c r="G1250" i="3"/>
  <c r="L1250" i="3"/>
  <c r="J1251" i="3"/>
  <c r="G1251" i="3"/>
  <c r="L1251" i="3"/>
  <c r="J1252" i="3"/>
  <c r="G1252" i="3"/>
  <c r="L1252" i="3"/>
  <c r="J1253" i="3"/>
  <c r="G1253" i="3"/>
  <c r="L1253" i="3"/>
  <c r="J1254" i="3"/>
  <c r="G1254" i="3"/>
  <c r="L1254" i="3"/>
  <c r="J1255" i="3"/>
  <c r="G1255" i="3"/>
  <c r="L1255" i="3"/>
  <c r="J1256" i="3"/>
  <c r="G1256" i="3"/>
  <c r="L1256" i="3"/>
  <c r="J1257" i="3"/>
  <c r="G1257" i="3"/>
  <c r="L1257" i="3"/>
  <c r="J1258" i="3"/>
  <c r="G1258" i="3"/>
  <c r="L1258" i="3"/>
  <c r="J1259" i="3"/>
  <c r="G1259" i="3"/>
  <c r="L1259" i="3"/>
  <c r="J1260" i="3"/>
  <c r="G1260" i="3"/>
  <c r="L1260" i="3"/>
  <c r="J1261" i="3"/>
  <c r="G1261" i="3"/>
  <c r="L1261" i="3"/>
  <c r="J1262" i="3"/>
  <c r="G1262" i="3"/>
  <c r="L1262" i="3"/>
  <c r="J1263" i="3"/>
  <c r="G1263" i="3"/>
  <c r="L1263" i="3"/>
  <c r="J1264" i="3"/>
  <c r="G1264" i="3"/>
  <c r="L1264" i="3"/>
  <c r="J1265" i="3"/>
  <c r="G1265" i="3"/>
  <c r="L1265" i="3"/>
  <c r="J1266" i="3"/>
  <c r="G1266" i="3"/>
  <c r="L1266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B13" i="3"/>
  <c r="K2" i="3"/>
  <c r="I3" i="3"/>
  <c r="K3" i="3"/>
  <c r="I4" i="3"/>
  <c r="K4" i="3"/>
  <c r="I5" i="3"/>
  <c r="K5" i="3"/>
  <c r="I6" i="3"/>
  <c r="K6" i="3"/>
  <c r="I7" i="3"/>
  <c r="K7" i="3"/>
  <c r="I8" i="3"/>
  <c r="K8" i="3"/>
  <c r="I9" i="3"/>
  <c r="K9" i="3"/>
  <c r="I10" i="3"/>
  <c r="K10" i="3"/>
  <c r="I11" i="3"/>
  <c r="K11" i="3"/>
  <c r="I12" i="3"/>
  <c r="K12" i="3"/>
  <c r="I13" i="3"/>
  <c r="K13" i="3"/>
  <c r="I14" i="3"/>
  <c r="K14" i="3"/>
  <c r="I15" i="3"/>
  <c r="K15" i="3"/>
  <c r="I16" i="3"/>
  <c r="K16" i="3"/>
  <c r="I17" i="3"/>
  <c r="K17" i="3"/>
  <c r="I18" i="3"/>
  <c r="K18" i="3"/>
  <c r="I19" i="3"/>
  <c r="K19" i="3"/>
  <c r="I20" i="3"/>
  <c r="K20" i="3"/>
  <c r="I21" i="3"/>
  <c r="K21" i="3"/>
  <c r="I22" i="3"/>
  <c r="K22" i="3"/>
  <c r="I23" i="3"/>
  <c r="K23" i="3"/>
  <c r="I24" i="3"/>
  <c r="K24" i="3"/>
  <c r="I25" i="3"/>
  <c r="K25" i="3"/>
  <c r="I26" i="3"/>
  <c r="K26" i="3"/>
  <c r="I27" i="3"/>
  <c r="K27" i="3"/>
  <c r="I28" i="3"/>
  <c r="K28" i="3"/>
  <c r="I29" i="3"/>
  <c r="K29" i="3"/>
  <c r="I30" i="3"/>
  <c r="K30" i="3"/>
  <c r="I31" i="3"/>
  <c r="K31" i="3"/>
  <c r="I32" i="3"/>
  <c r="K32" i="3"/>
  <c r="I33" i="3"/>
  <c r="K33" i="3"/>
  <c r="I34" i="3"/>
  <c r="K34" i="3"/>
  <c r="I35" i="3"/>
  <c r="K35" i="3"/>
  <c r="I36" i="3"/>
  <c r="K36" i="3"/>
  <c r="I37" i="3"/>
  <c r="K37" i="3"/>
  <c r="I38" i="3"/>
  <c r="K38" i="3"/>
  <c r="I39" i="3"/>
  <c r="K39" i="3"/>
  <c r="I40" i="3"/>
  <c r="K40" i="3"/>
  <c r="I41" i="3"/>
  <c r="K41" i="3"/>
  <c r="I42" i="3"/>
  <c r="K42" i="3"/>
  <c r="I43" i="3"/>
  <c r="K43" i="3"/>
  <c r="I44" i="3"/>
  <c r="K44" i="3"/>
  <c r="I45" i="3"/>
  <c r="K45" i="3"/>
  <c r="I46" i="3"/>
  <c r="K46" i="3"/>
  <c r="I47" i="3"/>
  <c r="K47" i="3"/>
  <c r="I48" i="3"/>
  <c r="K48" i="3"/>
  <c r="I49" i="3"/>
  <c r="K49" i="3"/>
  <c r="I50" i="3"/>
  <c r="K50" i="3"/>
  <c r="I51" i="3"/>
  <c r="K51" i="3"/>
  <c r="I52" i="3"/>
  <c r="K52" i="3"/>
  <c r="I53" i="3"/>
  <c r="K53" i="3"/>
  <c r="I54" i="3"/>
  <c r="K54" i="3"/>
  <c r="I55" i="3"/>
  <c r="K55" i="3"/>
  <c r="I56" i="3"/>
  <c r="K56" i="3"/>
  <c r="I57" i="3"/>
  <c r="K57" i="3"/>
  <c r="I58" i="3"/>
  <c r="K58" i="3"/>
  <c r="I59" i="3"/>
  <c r="K59" i="3"/>
  <c r="I60" i="3"/>
  <c r="K60" i="3"/>
  <c r="I61" i="3"/>
  <c r="K61" i="3"/>
  <c r="I62" i="3"/>
  <c r="K62" i="3"/>
  <c r="I63" i="3"/>
  <c r="K63" i="3"/>
  <c r="I64" i="3"/>
  <c r="K64" i="3"/>
  <c r="I65" i="3"/>
  <c r="K65" i="3"/>
  <c r="I66" i="3"/>
  <c r="K66" i="3"/>
  <c r="I67" i="3"/>
  <c r="K67" i="3"/>
  <c r="I68" i="3"/>
  <c r="K68" i="3"/>
  <c r="I69" i="3"/>
  <c r="K69" i="3"/>
  <c r="I70" i="3"/>
  <c r="K70" i="3"/>
  <c r="I71" i="3"/>
  <c r="K71" i="3"/>
  <c r="I72" i="3"/>
  <c r="K72" i="3"/>
  <c r="I73" i="3"/>
  <c r="K73" i="3"/>
  <c r="I74" i="3"/>
  <c r="K74" i="3"/>
  <c r="I75" i="3"/>
  <c r="K75" i="3"/>
  <c r="I76" i="3"/>
  <c r="K76" i="3"/>
  <c r="I77" i="3"/>
  <c r="K77" i="3"/>
  <c r="I78" i="3"/>
  <c r="K78" i="3"/>
  <c r="I79" i="3"/>
  <c r="K79" i="3"/>
  <c r="I80" i="3"/>
  <c r="K80" i="3"/>
  <c r="I81" i="3"/>
  <c r="K81" i="3"/>
  <c r="I82" i="3"/>
  <c r="K82" i="3"/>
  <c r="I83" i="3"/>
  <c r="K83" i="3"/>
  <c r="I84" i="3"/>
  <c r="K84" i="3"/>
  <c r="I85" i="3"/>
  <c r="K85" i="3"/>
  <c r="I86" i="3"/>
  <c r="K86" i="3"/>
  <c r="I87" i="3"/>
  <c r="K87" i="3"/>
  <c r="I88" i="3"/>
  <c r="K88" i="3"/>
  <c r="I89" i="3"/>
  <c r="K89" i="3"/>
  <c r="I90" i="3"/>
  <c r="K90" i="3"/>
  <c r="I91" i="3"/>
  <c r="K91" i="3"/>
  <c r="I92" i="3"/>
  <c r="K92" i="3"/>
  <c r="I93" i="3"/>
  <c r="K93" i="3"/>
  <c r="I94" i="3"/>
  <c r="K94" i="3"/>
  <c r="I95" i="3"/>
  <c r="K95" i="3"/>
  <c r="I96" i="3"/>
  <c r="K96" i="3"/>
  <c r="I97" i="3"/>
  <c r="K97" i="3"/>
  <c r="I98" i="3"/>
  <c r="K98" i="3"/>
  <c r="I99" i="3"/>
  <c r="K99" i="3"/>
  <c r="I100" i="3"/>
  <c r="K100" i="3"/>
  <c r="I101" i="3"/>
  <c r="K101" i="3"/>
  <c r="I102" i="3"/>
  <c r="K102" i="3"/>
  <c r="I103" i="3"/>
  <c r="K103" i="3"/>
  <c r="I104" i="3"/>
  <c r="K104" i="3"/>
  <c r="I105" i="3"/>
  <c r="K105" i="3"/>
  <c r="I106" i="3"/>
  <c r="K106" i="3"/>
  <c r="I107" i="3"/>
  <c r="K107" i="3"/>
  <c r="I108" i="3"/>
  <c r="K108" i="3"/>
  <c r="I109" i="3"/>
  <c r="K109" i="3"/>
  <c r="I110" i="3"/>
  <c r="K110" i="3"/>
  <c r="I111" i="3"/>
  <c r="K111" i="3"/>
  <c r="I112" i="3"/>
  <c r="K112" i="3"/>
  <c r="I113" i="3"/>
  <c r="K113" i="3"/>
  <c r="I114" i="3"/>
  <c r="K114" i="3"/>
  <c r="I115" i="3"/>
  <c r="K115" i="3"/>
  <c r="I116" i="3"/>
  <c r="K116" i="3"/>
  <c r="I117" i="3"/>
  <c r="K117" i="3"/>
  <c r="I118" i="3"/>
  <c r="K118" i="3"/>
  <c r="I119" i="3"/>
  <c r="K119" i="3"/>
  <c r="I120" i="3"/>
  <c r="K120" i="3"/>
  <c r="I121" i="3"/>
  <c r="K121" i="3"/>
  <c r="I122" i="3"/>
  <c r="K122" i="3"/>
  <c r="I123" i="3"/>
  <c r="K123" i="3"/>
  <c r="I124" i="3"/>
  <c r="K124" i="3"/>
  <c r="I125" i="3"/>
  <c r="K125" i="3"/>
  <c r="I126" i="3"/>
  <c r="K126" i="3"/>
  <c r="I127" i="3"/>
  <c r="K127" i="3"/>
  <c r="I128" i="3"/>
  <c r="K128" i="3"/>
  <c r="I129" i="3"/>
  <c r="K129" i="3"/>
  <c r="I130" i="3"/>
  <c r="K130" i="3"/>
  <c r="I131" i="3"/>
  <c r="K131" i="3"/>
  <c r="I132" i="3"/>
  <c r="K132" i="3"/>
  <c r="I133" i="3"/>
  <c r="K133" i="3"/>
  <c r="I134" i="3"/>
  <c r="K134" i="3"/>
  <c r="I135" i="3"/>
  <c r="K135" i="3"/>
  <c r="I136" i="3"/>
  <c r="K136" i="3"/>
  <c r="I137" i="3"/>
  <c r="K137" i="3"/>
  <c r="I138" i="3"/>
  <c r="K138" i="3"/>
  <c r="I139" i="3"/>
  <c r="K139" i="3"/>
  <c r="I140" i="3"/>
  <c r="K140" i="3"/>
  <c r="I141" i="3"/>
  <c r="K141" i="3"/>
  <c r="I142" i="3"/>
  <c r="K142" i="3"/>
  <c r="I143" i="3"/>
  <c r="K143" i="3"/>
  <c r="I144" i="3"/>
  <c r="K144" i="3"/>
  <c r="I145" i="3"/>
  <c r="K145" i="3"/>
  <c r="I146" i="3"/>
  <c r="K146" i="3"/>
  <c r="I147" i="3"/>
  <c r="K147" i="3"/>
  <c r="I148" i="3"/>
  <c r="K148" i="3"/>
  <c r="I149" i="3"/>
  <c r="K149" i="3"/>
  <c r="I150" i="3"/>
  <c r="K150" i="3"/>
  <c r="I151" i="3"/>
  <c r="K151" i="3"/>
  <c r="I152" i="3"/>
  <c r="K152" i="3"/>
  <c r="I153" i="3"/>
  <c r="K153" i="3"/>
  <c r="I154" i="3"/>
  <c r="K154" i="3"/>
  <c r="I155" i="3"/>
  <c r="K155" i="3"/>
  <c r="I156" i="3"/>
  <c r="K156" i="3"/>
  <c r="I157" i="3"/>
  <c r="K157" i="3"/>
  <c r="I158" i="3"/>
  <c r="K158" i="3"/>
  <c r="I159" i="3"/>
  <c r="K159" i="3"/>
  <c r="I160" i="3"/>
  <c r="K160" i="3"/>
  <c r="I161" i="3"/>
  <c r="K161" i="3"/>
  <c r="I162" i="3"/>
  <c r="K162" i="3"/>
  <c r="I163" i="3"/>
  <c r="K163" i="3"/>
  <c r="I164" i="3"/>
  <c r="K164" i="3"/>
  <c r="I165" i="3"/>
  <c r="K165" i="3"/>
  <c r="I166" i="3"/>
  <c r="K166" i="3"/>
  <c r="I167" i="3"/>
  <c r="K167" i="3"/>
  <c r="I168" i="3"/>
  <c r="K168" i="3"/>
  <c r="I169" i="3"/>
  <c r="K169" i="3"/>
  <c r="I170" i="3"/>
  <c r="K170" i="3"/>
  <c r="I171" i="3"/>
  <c r="K171" i="3"/>
  <c r="I172" i="3"/>
  <c r="K172" i="3"/>
  <c r="I173" i="3"/>
  <c r="K173" i="3"/>
  <c r="I174" i="3"/>
  <c r="K174" i="3"/>
  <c r="I175" i="3"/>
  <c r="K175" i="3"/>
  <c r="I176" i="3"/>
  <c r="K176" i="3"/>
  <c r="I177" i="3"/>
  <c r="K177" i="3"/>
  <c r="I178" i="3"/>
  <c r="K178" i="3"/>
  <c r="I179" i="3"/>
  <c r="K179" i="3"/>
  <c r="I180" i="3"/>
  <c r="K180" i="3"/>
  <c r="I181" i="3"/>
  <c r="K181" i="3"/>
  <c r="I182" i="3"/>
  <c r="K182" i="3"/>
  <c r="I183" i="3"/>
  <c r="K183" i="3"/>
  <c r="I184" i="3"/>
  <c r="K184" i="3"/>
  <c r="I185" i="3"/>
  <c r="K185" i="3"/>
  <c r="I186" i="3"/>
  <c r="K186" i="3"/>
  <c r="I187" i="3"/>
  <c r="K187" i="3"/>
  <c r="I188" i="3"/>
  <c r="K188" i="3"/>
  <c r="I189" i="3"/>
  <c r="K189" i="3"/>
  <c r="I190" i="3"/>
  <c r="K190" i="3"/>
  <c r="I191" i="3"/>
  <c r="K191" i="3"/>
  <c r="I192" i="3"/>
  <c r="K192" i="3"/>
  <c r="I193" i="3"/>
  <c r="K193" i="3"/>
  <c r="I194" i="3"/>
  <c r="K194" i="3"/>
  <c r="I195" i="3"/>
  <c r="K195" i="3"/>
  <c r="I196" i="3"/>
  <c r="K196" i="3"/>
  <c r="I197" i="3"/>
  <c r="K197" i="3"/>
  <c r="I198" i="3"/>
  <c r="K198" i="3"/>
  <c r="I199" i="3"/>
  <c r="K199" i="3"/>
  <c r="I200" i="3"/>
  <c r="K200" i="3"/>
  <c r="I201" i="3"/>
  <c r="K201" i="3"/>
  <c r="I202" i="3"/>
  <c r="K202" i="3"/>
  <c r="I203" i="3"/>
  <c r="K203" i="3"/>
  <c r="I204" i="3"/>
  <c r="K204" i="3"/>
  <c r="I205" i="3"/>
  <c r="K205" i="3"/>
  <c r="I206" i="3"/>
  <c r="K206" i="3"/>
  <c r="I207" i="3"/>
  <c r="K207" i="3"/>
  <c r="I208" i="3"/>
  <c r="K208" i="3"/>
  <c r="I209" i="3"/>
  <c r="K209" i="3"/>
  <c r="I210" i="3"/>
  <c r="K210" i="3"/>
  <c r="I211" i="3"/>
  <c r="K211" i="3"/>
  <c r="I212" i="3"/>
  <c r="K212" i="3"/>
  <c r="I213" i="3"/>
  <c r="K213" i="3"/>
  <c r="I214" i="3"/>
  <c r="K214" i="3"/>
  <c r="I215" i="3"/>
  <c r="K215" i="3"/>
  <c r="I216" i="3"/>
  <c r="K216" i="3"/>
  <c r="I217" i="3"/>
  <c r="K217" i="3"/>
  <c r="I218" i="3"/>
  <c r="K218" i="3"/>
  <c r="I219" i="3"/>
  <c r="K219" i="3"/>
  <c r="I220" i="3"/>
  <c r="K220" i="3"/>
  <c r="I221" i="3"/>
  <c r="K221" i="3"/>
  <c r="I222" i="3"/>
  <c r="K222" i="3"/>
  <c r="I223" i="3"/>
  <c r="K223" i="3"/>
  <c r="I224" i="3"/>
  <c r="K224" i="3"/>
  <c r="I225" i="3"/>
  <c r="K225" i="3"/>
  <c r="I226" i="3"/>
  <c r="K226" i="3"/>
  <c r="I227" i="3"/>
  <c r="K227" i="3"/>
  <c r="I228" i="3"/>
  <c r="K228" i="3"/>
  <c r="I229" i="3"/>
  <c r="K229" i="3"/>
  <c r="I230" i="3"/>
  <c r="K230" i="3"/>
  <c r="I231" i="3"/>
  <c r="K231" i="3"/>
  <c r="I232" i="3"/>
  <c r="K232" i="3"/>
  <c r="I233" i="3"/>
  <c r="K233" i="3"/>
  <c r="I234" i="3"/>
  <c r="K234" i="3"/>
  <c r="I235" i="3"/>
  <c r="K235" i="3"/>
  <c r="I236" i="3"/>
  <c r="K236" i="3"/>
  <c r="I237" i="3"/>
  <c r="K237" i="3"/>
  <c r="I238" i="3"/>
  <c r="K238" i="3"/>
  <c r="I239" i="3"/>
  <c r="K239" i="3"/>
  <c r="I240" i="3"/>
  <c r="K240" i="3"/>
  <c r="I241" i="3"/>
  <c r="K241" i="3"/>
  <c r="I242" i="3"/>
  <c r="K242" i="3"/>
  <c r="I243" i="3"/>
  <c r="K243" i="3"/>
  <c r="I244" i="3"/>
  <c r="K244" i="3"/>
  <c r="I245" i="3"/>
  <c r="K245" i="3"/>
  <c r="I246" i="3"/>
  <c r="K246" i="3"/>
  <c r="I247" i="3"/>
  <c r="K247" i="3"/>
  <c r="I248" i="3"/>
  <c r="K248" i="3"/>
  <c r="I249" i="3"/>
  <c r="K249" i="3"/>
  <c r="I250" i="3"/>
  <c r="K250" i="3"/>
  <c r="I251" i="3"/>
  <c r="K251" i="3"/>
  <c r="I252" i="3"/>
  <c r="K252" i="3"/>
  <c r="I253" i="3"/>
  <c r="K253" i="3"/>
  <c r="I254" i="3"/>
  <c r="K254" i="3"/>
  <c r="I255" i="3"/>
  <c r="K255" i="3"/>
  <c r="I256" i="3"/>
  <c r="K256" i="3"/>
  <c r="I257" i="3"/>
  <c r="K257" i="3"/>
  <c r="I258" i="3"/>
  <c r="K258" i="3"/>
  <c r="I259" i="3"/>
  <c r="K259" i="3"/>
  <c r="I260" i="3"/>
  <c r="K260" i="3"/>
  <c r="I261" i="3"/>
  <c r="K261" i="3"/>
  <c r="I262" i="3"/>
  <c r="K262" i="3"/>
  <c r="I263" i="3"/>
  <c r="K263" i="3"/>
  <c r="I264" i="3"/>
  <c r="K264" i="3"/>
  <c r="I265" i="3"/>
  <c r="K265" i="3"/>
  <c r="I266" i="3"/>
  <c r="K266" i="3"/>
  <c r="I267" i="3"/>
  <c r="K267" i="3"/>
  <c r="I268" i="3"/>
  <c r="K268" i="3"/>
  <c r="I269" i="3"/>
  <c r="K269" i="3"/>
  <c r="I270" i="3"/>
  <c r="K270" i="3"/>
  <c r="I271" i="3"/>
  <c r="K271" i="3"/>
  <c r="I272" i="3"/>
  <c r="K272" i="3"/>
  <c r="I273" i="3"/>
  <c r="K273" i="3"/>
  <c r="I274" i="3"/>
  <c r="K274" i="3"/>
  <c r="I275" i="3"/>
  <c r="K275" i="3"/>
  <c r="I276" i="3"/>
  <c r="K276" i="3"/>
  <c r="I277" i="3"/>
  <c r="K277" i="3"/>
  <c r="I278" i="3"/>
  <c r="K278" i="3"/>
  <c r="I279" i="3"/>
  <c r="K279" i="3"/>
  <c r="I280" i="3"/>
  <c r="K280" i="3"/>
  <c r="I281" i="3"/>
  <c r="K281" i="3"/>
  <c r="I282" i="3"/>
  <c r="K282" i="3"/>
  <c r="I283" i="3"/>
  <c r="K283" i="3"/>
  <c r="I284" i="3"/>
  <c r="K284" i="3"/>
  <c r="I285" i="3"/>
  <c r="K285" i="3"/>
  <c r="I286" i="3"/>
  <c r="K286" i="3"/>
  <c r="I287" i="3"/>
  <c r="K287" i="3"/>
  <c r="I288" i="3"/>
  <c r="K288" i="3"/>
  <c r="I289" i="3"/>
  <c r="K289" i="3"/>
  <c r="I290" i="3"/>
  <c r="K290" i="3"/>
  <c r="I291" i="3"/>
  <c r="K291" i="3"/>
  <c r="I292" i="3"/>
  <c r="K292" i="3"/>
  <c r="I293" i="3"/>
  <c r="K293" i="3"/>
  <c r="I294" i="3"/>
  <c r="K294" i="3"/>
  <c r="I295" i="3"/>
  <c r="K295" i="3"/>
  <c r="I296" i="3"/>
  <c r="K296" i="3"/>
  <c r="I297" i="3"/>
  <c r="K297" i="3"/>
  <c r="I298" i="3"/>
  <c r="K298" i="3"/>
  <c r="I299" i="3"/>
  <c r="K299" i="3"/>
  <c r="I300" i="3"/>
  <c r="K300" i="3"/>
  <c r="I301" i="3"/>
  <c r="K301" i="3"/>
  <c r="I302" i="3"/>
  <c r="K302" i="3"/>
  <c r="I303" i="3"/>
  <c r="K303" i="3"/>
  <c r="I304" i="3"/>
  <c r="K304" i="3"/>
  <c r="I305" i="3"/>
  <c r="K305" i="3"/>
  <c r="I306" i="3"/>
  <c r="K306" i="3"/>
  <c r="I307" i="3"/>
  <c r="K307" i="3"/>
  <c r="I308" i="3"/>
  <c r="K308" i="3"/>
  <c r="I309" i="3"/>
  <c r="K309" i="3"/>
  <c r="I310" i="3"/>
  <c r="K310" i="3"/>
  <c r="I311" i="3"/>
  <c r="K311" i="3"/>
  <c r="I312" i="3"/>
  <c r="K312" i="3"/>
  <c r="I313" i="3"/>
  <c r="K313" i="3"/>
  <c r="I314" i="3"/>
  <c r="K314" i="3"/>
  <c r="I315" i="3"/>
  <c r="K315" i="3"/>
  <c r="I316" i="3"/>
  <c r="K316" i="3"/>
  <c r="I317" i="3"/>
  <c r="K317" i="3"/>
  <c r="I318" i="3"/>
  <c r="K318" i="3"/>
  <c r="I319" i="3"/>
  <c r="K319" i="3"/>
  <c r="I320" i="3"/>
  <c r="K320" i="3"/>
  <c r="I321" i="3"/>
  <c r="K321" i="3"/>
  <c r="I322" i="3"/>
  <c r="K322" i="3"/>
  <c r="I323" i="3"/>
  <c r="K323" i="3"/>
  <c r="I324" i="3"/>
  <c r="K324" i="3"/>
  <c r="I325" i="3"/>
  <c r="K325" i="3"/>
  <c r="I326" i="3"/>
  <c r="K326" i="3"/>
  <c r="I327" i="3"/>
  <c r="K327" i="3"/>
  <c r="I328" i="3"/>
  <c r="K328" i="3"/>
  <c r="I329" i="3"/>
  <c r="K329" i="3"/>
  <c r="I330" i="3"/>
  <c r="K330" i="3"/>
  <c r="I331" i="3"/>
  <c r="K331" i="3"/>
  <c r="I332" i="3"/>
  <c r="K332" i="3"/>
  <c r="I333" i="3"/>
  <c r="K333" i="3"/>
  <c r="I334" i="3"/>
  <c r="K334" i="3"/>
  <c r="I335" i="3"/>
  <c r="K335" i="3"/>
  <c r="I336" i="3"/>
  <c r="K336" i="3"/>
  <c r="I337" i="3"/>
  <c r="K337" i="3"/>
  <c r="I338" i="3"/>
  <c r="K338" i="3"/>
  <c r="I339" i="3"/>
  <c r="K339" i="3"/>
  <c r="I340" i="3"/>
  <c r="K340" i="3"/>
  <c r="I341" i="3"/>
  <c r="K341" i="3"/>
  <c r="I342" i="3"/>
  <c r="K342" i="3"/>
  <c r="I343" i="3"/>
  <c r="K343" i="3"/>
  <c r="I344" i="3"/>
  <c r="K344" i="3"/>
  <c r="I345" i="3"/>
  <c r="K345" i="3"/>
  <c r="I346" i="3"/>
  <c r="K346" i="3"/>
  <c r="I347" i="3"/>
  <c r="K347" i="3"/>
  <c r="I348" i="3"/>
  <c r="K348" i="3"/>
  <c r="I349" i="3"/>
  <c r="K349" i="3"/>
  <c r="I350" i="3"/>
  <c r="K350" i="3"/>
  <c r="I351" i="3"/>
  <c r="K351" i="3"/>
  <c r="I352" i="3"/>
  <c r="K352" i="3"/>
  <c r="I353" i="3"/>
  <c r="K353" i="3"/>
  <c r="I354" i="3"/>
  <c r="K354" i="3"/>
  <c r="I355" i="3"/>
  <c r="K355" i="3"/>
  <c r="I356" i="3"/>
  <c r="K356" i="3"/>
  <c r="I357" i="3"/>
  <c r="K357" i="3"/>
  <c r="I358" i="3"/>
  <c r="K358" i="3"/>
  <c r="I359" i="3"/>
  <c r="K359" i="3"/>
  <c r="I360" i="3"/>
  <c r="K360" i="3"/>
  <c r="I361" i="3"/>
  <c r="K361" i="3"/>
  <c r="I362" i="3"/>
  <c r="K362" i="3"/>
  <c r="I363" i="3"/>
  <c r="K363" i="3"/>
  <c r="I364" i="3"/>
  <c r="K364" i="3"/>
  <c r="I365" i="3"/>
  <c r="K365" i="3"/>
  <c r="I366" i="3"/>
  <c r="K366" i="3"/>
  <c r="I367" i="3"/>
  <c r="K367" i="3"/>
  <c r="I368" i="3"/>
  <c r="K368" i="3"/>
  <c r="I369" i="3"/>
  <c r="K369" i="3"/>
  <c r="I370" i="3"/>
  <c r="K370" i="3"/>
  <c r="I371" i="3"/>
  <c r="K371" i="3"/>
  <c r="I372" i="3"/>
  <c r="K372" i="3"/>
  <c r="I373" i="3"/>
  <c r="K373" i="3"/>
  <c r="I374" i="3"/>
  <c r="K374" i="3"/>
  <c r="I375" i="3"/>
  <c r="K375" i="3"/>
  <c r="I376" i="3"/>
  <c r="K376" i="3"/>
  <c r="I377" i="3"/>
  <c r="K377" i="3"/>
  <c r="I378" i="3"/>
  <c r="K378" i="3"/>
  <c r="I379" i="3"/>
  <c r="K379" i="3"/>
  <c r="I380" i="3"/>
  <c r="K380" i="3"/>
  <c r="I381" i="3"/>
  <c r="K381" i="3"/>
  <c r="I382" i="3"/>
  <c r="K382" i="3"/>
  <c r="I383" i="3"/>
  <c r="K383" i="3"/>
  <c r="I384" i="3"/>
  <c r="K384" i="3"/>
  <c r="I385" i="3"/>
  <c r="K385" i="3"/>
  <c r="I386" i="3"/>
  <c r="K386" i="3"/>
  <c r="I387" i="3"/>
  <c r="K387" i="3"/>
  <c r="I388" i="3"/>
  <c r="K388" i="3"/>
  <c r="I389" i="3"/>
  <c r="K389" i="3"/>
  <c r="I390" i="3"/>
  <c r="K390" i="3"/>
  <c r="I391" i="3"/>
  <c r="K391" i="3"/>
  <c r="I392" i="3"/>
  <c r="K392" i="3"/>
  <c r="I393" i="3"/>
  <c r="K393" i="3"/>
  <c r="I394" i="3"/>
  <c r="K394" i="3"/>
  <c r="I395" i="3"/>
  <c r="K395" i="3"/>
  <c r="I396" i="3"/>
  <c r="K396" i="3"/>
  <c r="I397" i="3"/>
  <c r="K397" i="3"/>
  <c r="I398" i="3"/>
  <c r="K398" i="3"/>
  <c r="I399" i="3"/>
  <c r="K399" i="3"/>
  <c r="I400" i="3"/>
  <c r="K400" i="3"/>
  <c r="I401" i="3"/>
  <c r="K401" i="3"/>
  <c r="I402" i="3"/>
  <c r="K402" i="3"/>
  <c r="I403" i="3"/>
  <c r="K403" i="3"/>
  <c r="I404" i="3"/>
  <c r="K404" i="3"/>
  <c r="I405" i="3"/>
  <c r="K405" i="3"/>
  <c r="I406" i="3"/>
  <c r="K406" i="3"/>
  <c r="I407" i="3"/>
  <c r="K407" i="3"/>
  <c r="I408" i="3"/>
  <c r="K408" i="3"/>
  <c r="I409" i="3"/>
  <c r="K409" i="3"/>
  <c r="I410" i="3"/>
  <c r="K410" i="3"/>
  <c r="I411" i="3"/>
  <c r="K411" i="3"/>
  <c r="I412" i="3"/>
  <c r="K412" i="3"/>
  <c r="I413" i="3"/>
  <c r="K413" i="3"/>
  <c r="I414" i="3"/>
  <c r="K414" i="3"/>
  <c r="I415" i="3"/>
  <c r="K415" i="3"/>
  <c r="I416" i="3"/>
  <c r="K416" i="3"/>
  <c r="I417" i="3"/>
  <c r="K417" i="3"/>
  <c r="I418" i="3"/>
  <c r="K418" i="3"/>
  <c r="I419" i="3"/>
  <c r="K419" i="3"/>
  <c r="I420" i="3"/>
  <c r="K420" i="3"/>
  <c r="I421" i="3"/>
  <c r="K421" i="3"/>
  <c r="I422" i="3"/>
  <c r="K422" i="3"/>
  <c r="I423" i="3"/>
  <c r="K423" i="3"/>
  <c r="I424" i="3"/>
  <c r="K424" i="3"/>
  <c r="I425" i="3"/>
  <c r="K425" i="3"/>
  <c r="I426" i="3"/>
  <c r="K426" i="3"/>
  <c r="I427" i="3"/>
  <c r="K427" i="3"/>
  <c r="I428" i="3"/>
  <c r="K428" i="3"/>
  <c r="I429" i="3"/>
  <c r="K429" i="3"/>
  <c r="I430" i="3"/>
  <c r="K430" i="3"/>
  <c r="I431" i="3"/>
  <c r="K431" i="3"/>
  <c r="I432" i="3"/>
  <c r="K432" i="3"/>
  <c r="I433" i="3"/>
  <c r="K433" i="3"/>
  <c r="I434" i="3"/>
  <c r="K434" i="3"/>
  <c r="I435" i="3"/>
  <c r="K435" i="3"/>
  <c r="I436" i="3"/>
  <c r="K436" i="3"/>
  <c r="I437" i="3"/>
  <c r="K437" i="3"/>
  <c r="I438" i="3"/>
  <c r="K438" i="3"/>
  <c r="I439" i="3"/>
  <c r="K439" i="3"/>
  <c r="I440" i="3"/>
  <c r="K440" i="3"/>
  <c r="I441" i="3"/>
  <c r="K441" i="3"/>
  <c r="I442" i="3"/>
  <c r="K442" i="3"/>
  <c r="I443" i="3"/>
  <c r="K443" i="3"/>
  <c r="I444" i="3"/>
  <c r="K444" i="3"/>
  <c r="I445" i="3"/>
  <c r="K445" i="3"/>
  <c r="I446" i="3"/>
  <c r="K446" i="3"/>
  <c r="I447" i="3"/>
  <c r="K447" i="3"/>
  <c r="I448" i="3"/>
  <c r="K448" i="3"/>
  <c r="I449" i="3"/>
  <c r="K449" i="3"/>
  <c r="I450" i="3"/>
  <c r="K450" i="3"/>
  <c r="I451" i="3"/>
  <c r="K451" i="3"/>
  <c r="I452" i="3"/>
  <c r="K452" i="3"/>
  <c r="I453" i="3"/>
  <c r="K453" i="3"/>
  <c r="I454" i="3"/>
  <c r="K454" i="3"/>
  <c r="I455" i="3"/>
  <c r="K455" i="3"/>
  <c r="I456" i="3"/>
  <c r="K456" i="3"/>
  <c r="I457" i="3"/>
  <c r="K457" i="3"/>
  <c r="I458" i="3"/>
  <c r="K458" i="3"/>
  <c r="I459" i="3"/>
  <c r="K459" i="3"/>
  <c r="I460" i="3"/>
  <c r="K460" i="3"/>
  <c r="I461" i="3"/>
  <c r="K461" i="3"/>
  <c r="I462" i="3"/>
  <c r="K462" i="3"/>
  <c r="I463" i="3"/>
  <c r="K463" i="3"/>
  <c r="I464" i="3"/>
  <c r="K464" i="3"/>
  <c r="I465" i="3"/>
  <c r="K465" i="3"/>
  <c r="I466" i="3"/>
  <c r="K466" i="3"/>
  <c r="I467" i="3"/>
  <c r="K467" i="3"/>
  <c r="I468" i="3"/>
  <c r="K468" i="3"/>
  <c r="I469" i="3"/>
  <c r="K469" i="3"/>
  <c r="I470" i="3"/>
  <c r="K470" i="3"/>
  <c r="I471" i="3"/>
  <c r="K471" i="3"/>
  <c r="I472" i="3"/>
  <c r="K472" i="3"/>
  <c r="I473" i="3"/>
  <c r="K473" i="3"/>
  <c r="I474" i="3"/>
  <c r="K474" i="3"/>
  <c r="I475" i="3"/>
  <c r="K475" i="3"/>
  <c r="I476" i="3"/>
  <c r="K476" i="3"/>
  <c r="I477" i="3"/>
  <c r="K477" i="3"/>
  <c r="I478" i="3"/>
  <c r="K478" i="3"/>
  <c r="I479" i="3"/>
  <c r="K479" i="3"/>
  <c r="I480" i="3"/>
  <c r="K480" i="3"/>
  <c r="I481" i="3"/>
  <c r="K481" i="3"/>
  <c r="I482" i="3"/>
  <c r="K482" i="3"/>
  <c r="I483" i="3"/>
  <c r="K483" i="3"/>
  <c r="I484" i="3"/>
  <c r="K484" i="3"/>
  <c r="I485" i="3"/>
  <c r="K485" i="3"/>
  <c r="I486" i="3"/>
  <c r="K486" i="3"/>
  <c r="I487" i="3"/>
  <c r="K487" i="3"/>
  <c r="I488" i="3"/>
  <c r="K488" i="3"/>
  <c r="I489" i="3"/>
  <c r="K489" i="3"/>
  <c r="I490" i="3"/>
  <c r="K490" i="3"/>
  <c r="I491" i="3"/>
  <c r="K491" i="3"/>
  <c r="I492" i="3"/>
  <c r="K492" i="3"/>
  <c r="I493" i="3"/>
  <c r="K493" i="3"/>
  <c r="I494" i="3"/>
  <c r="K494" i="3"/>
  <c r="I495" i="3"/>
  <c r="K495" i="3"/>
  <c r="I496" i="3"/>
  <c r="K496" i="3"/>
  <c r="I497" i="3"/>
  <c r="K497" i="3"/>
  <c r="I498" i="3"/>
  <c r="K498" i="3"/>
  <c r="I499" i="3"/>
  <c r="K499" i="3"/>
  <c r="I500" i="3"/>
  <c r="K500" i="3"/>
  <c r="I501" i="3"/>
  <c r="K501" i="3"/>
  <c r="I502" i="3"/>
  <c r="K502" i="3"/>
  <c r="I503" i="3"/>
  <c r="K503" i="3"/>
  <c r="I504" i="3"/>
  <c r="K504" i="3"/>
  <c r="I505" i="3"/>
  <c r="K505" i="3"/>
  <c r="I506" i="3"/>
  <c r="K506" i="3"/>
  <c r="I507" i="3"/>
  <c r="K507" i="3"/>
  <c r="I508" i="3"/>
  <c r="K508" i="3"/>
  <c r="I509" i="3"/>
  <c r="K509" i="3"/>
  <c r="I510" i="3"/>
  <c r="K510" i="3"/>
  <c r="I511" i="3"/>
  <c r="K511" i="3"/>
  <c r="I512" i="3"/>
  <c r="K512" i="3"/>
  <c r="I513" i="3"/>
  <c r="K513" i="3"/>
  <c r="I514" i="3"/>
  <c r="K514" i="3"/>
  <c r="I515" i="3"/>
  <c r="K515" i="3"/>
  <c r="I516" i="3"/>
  <c r="K516" i="3"/>
  <c r="I517" i="3"/>
  <c r="K517" i="3"/>
  <c r="I518" i="3"/>
  <c r="K518" i="3"/>
  <c r="I519" i="3"/>
  <c r="K519" i="3"/>
  <c r="I520" i="3"/>
  <c r="K520" i="3"/>
  <c r="I521" i="3"/>
  <c r="K521" i="3"/>
  <c r="I522" i="3"/>
  <c r="K522" i="3"/>
  <c r="I523" i="3"/>
  <c r="K523" i="3"/>
  <c r="I524" i="3"/>
  <c r="K524" i="3"/>
  <c r="I525" i="3"/>
  <c r="K525" i="3"/>
  <c r="I526" i="3"/>
  <c r="K526" i="3"/>
  <c r="I527" i="3"/>
  <c r="K527" i="3"/>
  <c r="I528" i="3"/>
  <c r="K528" i="3"/>
  <c r="I529" i="3"/>
  <c r="K529" i="3"/>
  <c r="I530" i="3"/>
  <c r="K530" i="3"/>
  <c r="I531" i="3"/>
  <c r="K531" i="3"/>
  <c r="I532" i="3"/>
  <c r="K532" i="3"/>
  <c r="I533" i="3"/>
  <c r="K533" i="3"/>
  <c r="I534" i="3"/>
  <c r="K534" i="3"/>
  <c r="I535" i="3"/>
  <c r="K535" i="3"/>
  <c r="I536" i="3"/>
  <c r="K536" i="3"/>
  <c r="I537" i="3"/>
  <c r="K537" i="3"/>
  <c r="I538" i="3"/>
  <c r="K538" i="3"/>
  <c r="I539" i="3"/>
  <c r="K539" i="3"/>
  <c r="I540" i="3"/>
  <c r="K540" i="3"/>
  <c r="I541" i="3"/>
  <c r="K541" i="3"/>
  <c r="I542" i="3"/>
  <c r="K542" i="3"/>
  <c r="I543" i="3"/>
  <c r="K543" i="3"/>
  <c r="I544" i="3"/>
  <c r="K544" i="3"/>
  <c r="I545" i="3"/>
  <c r="K545" i="3"/>
  <c r="I546" i="3"/>
  <c r="K546" i="3"/>
  <c r="I547" i="3"/>
  <c r="K547" i="3"/>
  <c r="I548" i="3"/>
  <c r="K548" i="3"/>
  <c r="I549" i="3"/>
  <c r="K549" i="3"/>
  <c r="I550" i="3"/>
  <c r="K550" i="3"/>
  <c r="I551" i="3"/>
  <c r="K551" i="3"/>
  <c r="I552" i="3"/>
  <c r="K552" i="3"/>
  <c r="I553" i="3"/>
  <c r="K553" i="3"/>
  <c r="I554" i="3"/>
  <c r="K554" i="3"/>
  <c r="I555" i="3"/>
  <c r="K555" i="3"/>
  <c r="I556" i="3"/>
  <c r="K556" i="3"/>
  <c r="I557" i="3"/>
  <c r="K557" i="3"/>
  <c r="I558" i="3"/>
  <c r="K558" i="3"/>
  <c r="I559" i="3"/>
  <c r="K559" i="3"/>
  <c r="I560" i="3"/>
  <c r="K560" i="3"/>
  <c r="I561" i="3"/>
  <c r="K561" i="3"/>
  <c r="I562" i="3"/>
  <c r="K562" i="3"/>
  <c r="I563" i="3"/>
  <c r="K563" i="3"/>
  <c r="I564" i="3"/>
  <c r="K564" i="3"/>
  <c r="I565" i="3"/>
  <c r="K565" i="3"/>
  <c r="I566" i="3"/>
  <c r="K566" i="3"/>
  <c r="I567" i="3"/>
  <c r="K567" i="3"/>
  <c r="I568" i="3"/>
  <c r="K568" i="3"/>
  <c r="I569" i="3"/>
  <c r="K569" i="3"/>
  <c r="I570" i="3"/>
  <c r="K570" i="3"/>
  <c r="I571" i="3"/>
  <c r="K571" i="3"/>
  <c r="I572" i="3"/>
  <c r="K572" i="3"/>
  <c r="I573" i="3"/>
  <c r="K573" i="3"/>
  <c r="I574" i="3"/>
  <c r="K574" i="3"/>
  <c r="I575" i="3"/>
  <c r="K575" i="3"/>
  <c r="I576" i="3"/>
  <c r="K576" i="3"/>
  <c r="I577" i="3"/>
  <c r="K577" i="3"/>
  <c r="I578" i="3"/>
  <c r="K578" i="3"/>
  <c r="I579" i="3"/>
  <c r="K579" i="3"/>
  <c r="I580" i="3"/>
  <c r="K580" i="3"/>
  <c r="I581" i="3"/>
  <c r="K581" i="3"/>
  <c r="I582" i="3"/>
  <c r="K582" i="3"/>
  <c r="I583" i="3"/>
  <c r="K583" i="3"/>
  <c r="I584" i="3"/>
  <c r="K584" i="3"/>
  <c r="I585" i="3"/>
  <c r="K585" i="3"/>
  <c r="I586" i="3"/>
  <c r="K586" i="3"/>
  <c r="I587" i="3"/>
  <c r="K587" i="3"/>
  <c r="I588" i="3"/>
  <c r="K588" i="3"/>
  <c r="I589" i="3"/>
  <c r="K589" i="3"/>
  <c r="I590" i="3"/>
  <c r="K590" i="3"/>
  <c r="I591" i="3"/>
  <c r="K591" i="3"/>
  <c r="I592" i="3"/>
  <c r="K592" i="3"/>
  <c r="I593" i="3"/>
  <c r="K593" i="3"/>
  <c r="I594" i="3"/>
  <c r="K594" i="3"/>
  <c r="I595" i="3"/>
  <c r="K595" i="3"/>
  <c r="I596" i="3"/>
  <c r="K596" i="3"/>
  <c r="I597" i="3"/>
  <c r="K597" i="3"/>
  <c r="I598" i="3"/>
  <c r="K598" i="3"/>
  <c r="I599" i="3"/>
  <c r="K599" i="3"/>
  <c r="I600" i="3"/>
  <c r="K600" i="3"/>
  <c r="I601" i="3"/>
  <c r="K601" i="3"/>
  <c r="I602" i="3"/>
  <c r="K602" i="3"/>
  <c r="I603" i="3"/>
  <c r="K603" i="3"/>
  <c r="I604" i="3"/>
  <c r="K604" i="3"/>
  <c r="I605" i="3"/>
  <c r="K605" i="3"/>
  <c r="I606" i="3"/>
  <c r="K606" i="3"/>
  <c r="I607" i="3"/>
  <c r="K607" i="3"/>
  <c r="I608" i="3"/>
  <c r="K608" i="3"/>
  <c r="I609" i="3"/>
  <c r="K609" i="3"/>
  <c r="I610" i="3"/>
  <c r="K610" i="3"/>
  <c r="I611" i="3"/>
  <c r="K611" i="3"/>
  <c r="I612" i="3"/>
  <c r="K612" i="3"/>
  <c r="I613" i="3"/>
  <c r="K613" i="3"/>
  <c r="I614" i="3"/>
  <c r="K614" i="3"/>
  <c r="I615" i="3"/>
  <c r="K615" i="3"/>
  <c r="I616" i="3"/>
  <c r="K616" i="3"/>
  <c r="I617" i="3"/>
  <c r="K617" i="3"/>
  <c r="I618" i="3"/>
  <c r="K618" i="3"/>
  <c r="I619" i="3"/>
  <c r="K619" i="3"/>
  <c r="I620" i="3"/>
  <c r="K620" i="3"/>
  <c r="I621" i="3"/>
  <c r="K621" i="3"/>
  <c r="I622" i="3"/>
  <c r="K622" i="3"/>
  <c r="I623" i="3"/>
  <c r="K623" i="3"/>
  <c r="I624" i="3"/>
  <c r="K624" i="3"/>
  <c r="I625" i="3"/>
  <c r="K625" i="3"/>
  <c r="I626" i="3"/>
  <c r="K626" i="3"/>
  <c r="I627" i="3"/>
  <c r="K627" i="3"/>
  <c r="I628" i="3"/>
  <c r="K628" i="3"/>
  <c r="I629" i="3"/>
  <c r="K629" i="3"/>
  <c r="I630" i="3"/>
  <c r="K630" i="3"/>
  <c r="I631" i="3"/>
  <c r="K631" i="3"/>
  <c r="I632" i="3"/>
  <c r="K632" i="3"/>
  <c r="I633" i="3"/>
  <c r="K633" i="3"/>
  <c r="I634" i="3"/>
  <c r="K634" i="3"/>
  <c r="I635" i="3"/>
  <c r="K635" i="3"/>
  <c r="I636" i="3"/>
  <c r="K636" i="3"/>
  <c r="I637" i="3"/>
  <c r="K637" i="3"/>
  <c r="I638" i="3"/>
  <c r="K638" i="3"/>
  <c r="I639" i="3"/>
  <c r="K639" i="3"/>
  <c r="I640" i="3"/>
  <c r="K640" i="3"/>
  <c r="I641" i="3"/>
  <c r="K641" i="3"/>
  <c r="I642" i="3"/>
  <c r="K642" i="3"/>
  <c r="I643" i="3"/>
  <c r="K643" i="3"/>
  <c r="I644" i="3"/>
  <c r="K644" i="3"/>
  <c r="I645" i="3"/>
  <c r="K645" i="3"/>
  <c r="I646" i="3"/>
  <c r="K646" i="3"/>
  <c r="I647" i="3"/>
  <c r="K647" i="3"/>
  <c r="I648" i="3"/>
  <c r="K648" i="3"/>
  <c r="I649" i="3"/>
  <c r="K649" i="3"/>
  <c r="I650" i="3"/>
  <c r="K650" i="3"/>
  <c r="I651" i="3"/>
  <c r="K651" i="3"/>
  <c r="I652" i="3"/>
  <c r="K652" i="3"/>
  <c r="I653" i="3"/>
  <c r="K653" i="3"/>
  <c r="I654" i="3"/>
  <c r="K654" i="3"/>
  <c r="I655" i="3"/>
  <c r="K655" i="3"/>
  <c r="I656" i="3"/>
  <c r="K656" i="3"/>
  <c r="I657" i="3"/>
  <c r="K657" i="3"/>
  <c r="I658" i="3"/>
  <c r="K658" i="3"/>
  <c r="I659" i="3"/>
  <c r="K659" i="3"/>
  <c r="I660" i="3"/>
  <c r="K660" i="3"/>
  <c r="I661" i="3"/>
  <c r="K661" i="3"/>
  <c r="I662" i="3"/>
  <c r="K662" i="3"/>
  <c r="I663" i="3"/>
  <c r="K663" i="3"/>
  <c r="I664" i="3"/>
  <c r="K664" i="3"/>
  <c r="I665" i="3"/>
  <c r="K665" i="3"/>
  <c r="I666" i="3"/>
  <c r="K666" i="3"/>
  <c r="I667" i="3"/>
  <c r="K667" i="3"/>
  <c r="I668" i="3"/>
  <c r="K668" i="3"/>
  <c r="I669" i="3"/>
  <c r="K669" i="3"/>
  <c r="I670" i="3"/>
  <c r="K670" i="3"/>
  <c r="I671" i="3"/>
  <c r="K671" i="3"/>
  <c r="I672" i="3"/>
  <c r="K672" i="3"/>
  <c r="I673" i="3"/>
  <c r="K673" i="3"/>
  <c r="I674" i="3"/>
  <c r="K674" i="3"/>
  <c r="I675" i="3"/>
  <c r="K675" i="3"/>
  <c r="I676" i="3"/>
  <c r="K676" i="3"/>
  <c r="I677" i="3"/>
  <c r="K677" i="3"/>
  <c r="I678" i="3"/>
  <c r="K678" i="3"/>
  <c r="I679" i="3"/>
  <c r="K679" i="3"/>
  <c r="I680" i="3"/>
  <c r="K680" i="3"/>
  <c r="I681" i="3"/>
  <c r="K681" i="3"/>
  <c r="I682" i="3"/>
  <c r="K682" i="3"/>
  <c r="I683" i="3"/>
  <c r="K683" i="3"/>
  <c r="I684" i="3"/>
  <c r="K684" i="3"/>
  <c r="I685" i="3"/>
  <c r="K685" i="3"/>
  <c r="I686" i="3"/>
  <c r="K686" i="3"/>
  <c r="I687" i="3"/>
  <c r="K687" i="3"/>
  <c r="I688" i="3"/>
  <c r="K688" i="3"/>
  <c r="I689" i="3"/>
  <c r="K689" i="3"/>
  <c r="I690" i="3"/>
  <c r="K690" i="3"/>
  <c r="I691" i="3"/>
  <c r="K691" i="3"/>
  <c r="I692" i="3"/>
  <c r="K692" i="3"/>
  <c r="I693" i="3"/>
  <c r="K693" i="3"/>
  <c r="I694" i="3"/>
  <c r="K694" i="3"/>
  <c r="I695" i="3"/>
  <c r="K695" i="3"/>
  <c r="I696" i="3"/>
  <c r="K696" i="3"/>
  <c r="I697" i="3"/>
  <c r="K697" i="3"/>
  <c r="I698" i="3"/>
  <c r="K698" i="3"/>
  <c r="I699" i="3"/>
  <c r="K699" i="3"/>
  <c r="I700" i="3"/>
  <c r="K700" i="3"/>
  <c r="I701" i="3"/>
  <c r="K701" i="3"/>
  <c r="I702" i="3"/>
  <c r="K702" i="3"/>
  <c r="I703" i="3"/>
  <c r="K703" i="3"/>
  <c r="I704" i="3"/>
  <c r="K704" i="3"/>
  <c r="I705" i="3"/>
  <c r="K705" i="3"/>
  <c r="I706" i="3"/>
  <c r="K706" i="3"/>
  <c r="I707" i="3"/>
  <c r="K707" i="3"/>
  <c r="I708" i="3"/>
  <c r="K708" i="3"/>
  <c r="I709" i="3"/>
  <c r="K709" i="3"/>
  <c r="I710" i="3"/>
  <c r="K710" i="3"/>
  <c r="I711" i="3"/>
  <c r="K711" i="3"/>
  <c r="I712" i="3"/>
  <c r="K712" i="3"/>
  <c r="I713" i="3"/>
  <c r="K713" i="3"/>
  <c r="I714" i="3"/>
  <c r="K714" i="3"/>
  <c r="I715" i="3"/>
  <c r="K715" i="3"/>
  <c r="I716" i="3"/>
  <c r="K716" i="3"/>
  <c r="I717" i="3"/>
  <c r="K717" i="3"/>
  <c r="I718" i="3"/>
  <c r="K718" i="3"/>
  <c r="I719" i="3"/>
  <c r="K719" i="3"/>
  <c r="I720" i="3"/>
  <c r="K720" i="3"/>
  <c r="I721" i="3"/>
  <c r="K721" i="3"/>
  <c r="I722" i="3"/>
  <c r="K722" i="3"/>
  <c r="I723" i="3"/>
  <c r="K723" i="3"/>
  <c r="I724" i="3"/>
  <c r="K724" i="3"/>
  <c r="I725" i="3"/>
  <c r="K725" i="3"/>
  <c r="I726" i="3"/>
  <c r="K726" i="3"/>
  <c r="I727" i="3"/>
  <c r="K727" i="3"/>
  <c r="I728" i="3"/>
  <c r="K728" i="3"/>
  <c r="I729" i="3"/>
  <c r="K729" i="3"/>
  <c r="I730" i="3"/>
  <c r="K730" i="3"/>
  <c r="I731" i="3"/>
  <c r="K731" i="3"/>
  <c r="I732" i="3"/>
  <c r="K732" i="3"/>
  <c r="I733" i="3"/>
  <c r="K733" i="3"/>
  <c r="I734" i="3"/>
  <c r="K734" i="3"/>
  <c r="I735" i="3"/>
  <c r="K735" i="3"/>
  <c r="I736" i="3"/>
  <c r="K736" i="3"/>
  <c r="I737" i="3"/>
  <c r="K737" i="3"/>
  <c r="I738" i="3"/>
  <c r="K738" i="3"/>
  <c r="I739" i="3"/>
  <c r="K739" i="3"/>
  <c r="I740" i="3"/>
  <c r="K740" i="3"/>
  <c r="I741" i="3"/>
  <c r="K741" i="3"/>
  <c r="I742" i="3"/>
  <c r="K742" i="3"/>
  <c r="I743" i="3"/>
  <c r="K743" i="3"/>
  <c r="I744" i="3"/>
  <c r="K744" i="3"/>
  <c r="I745" i="3"/>
  <c r="K745" i="3"/>
  <c r="I746" i="3"/>
  <c r="K746" i="3"/>
  <c r="I747" i="3"/>
  <c r="K747" i="3"/>
  <c r="I748" i="3"/>
  <c r="K748" i="3"/>
  <c r="I749" i="3"/>
  <c r="K749" i="3"/>
  <c r="I750" i="3"/>
  <c r="K750" i="3"/>
  <c r="I751" i="3"/>
  <c r="K751" i="3"/>
  <c r="I752" i="3"/>
  <c r="K752" i="3"/>
  <c r="I753" i="3"/>
  <c r="K753" i="3"/>
  <c r="I754" i="3"/>
  <c r="K754" i="3"/>
  <c r="I755" i="3"/>
  <c r="K755" i="3"/>
  <c r="I756" i="3"/>
  <c r="K756" i="3"/>
  <c r="I757" i="3"/>
  <c r="K757" i="3"/>
  <c r="I758" i="3"/>
  <c r="K758" i="3"/>
  <c r="I759" i="3"/>
  <c r="K759" i="3"/>
  <c r="I760" i="3"/>
  <c r="K760" i="3"/>
  <c r="I761" i="3"/>
  <c r="K761" i="3"/>
  <c r="I762" i="3"/>
  <c r="K762" i="3"/>
  <c r="I763" i="3"/>
  <c r="K763" i="3"/>
  <c r="I764" i="3"/>
  <c r="K764" i="3"/>
  <c r="I765" i="3"/>
  <c r="K765" i="3"/>
  <c r="I766" i="3"/>
  <c r="K766" i="3"/>
  <c r="I767" i="3"/>
  <c r="K767" i="3"/>
  <c r="I768" i="3"/>
  <c r="K768" i="3"/>
  <c r="I769" i="3"/>
  <c r="K769" i="3"/>
  <c r="I770" i="3"/>
  <c r="K770" i="3"/>
  <c r="I771" i="3"/>
  <c r="K771" i="3"/>
  <c r="I772" i="3"/>
  <c r="K772" i="3"/>
  <c r="I773" i="3"/>
  <c r="K773" i="3"/>
  <c r="I774" i="3"/>
  <c r="K774" i="3"/>
  <c r="I775" i="3"/>
  <c r="K775" i="3"/>
  <c r="I776" i="3"/>
  <c r="K776" i="3"/>
  <c r="I777" i="3"/>
  <c r="K777" i="3"/>
  <c r="I778" i="3"/>
  <c r="K778" i="3"/>
  <c r="I779" i="3"/>
  <c r="K779" i="3"/>
  <c r="I780" i="3"/>
  <c r="K780" i="3"/>
  <c r="I781" i="3"/>
  <c r="K781" i="3"/>
  <c r="I782" i="3"/>
  <c r="K782" i="3"/>
  <c r="I783" i="3"/>
  <c r="K783" i="3"/>
  <c r="I784" i="3"/>
  <c r="K784" i="3"/>
  <c r="I785" i="3"/>
  <c r="K785" i="3"/>
  <c r="I786" i="3"/>
  <c r="K786" i="3"/>
  <c r="I787" i="3"/>
  <c r="K787" i="3"/>
  <c r="I788" i="3"/>
  <c r="K788" i="3"/>
  <c r="I789" i="3"/>
  <c r="K789" i="3"/>
  <c r="I790" i="3"/>
  <c r="K790" i="3"/>
  <c r="I791" i="3"/>
  <c r="K791" i="3"/>
  <c r="I792" i="3"/>
  <c r="K792" i="3"/>
  <c r="I793" i="3"/>
  <c r="K793" i="3"/>
  <c r="I794" i="3"/>
  <c r="K794" i="3"/>
  <c r="I795" i="3"/>
  <c r="K795" i="3"/>
  <c r="I796" i="3"/>
  <c r="K796" i="3"/>
  <c r="I797" i="3"/>
  <c r="K797" i="3"/>
  <c r="I798" i="3"/>
  <c r="K798" i="3"/>
  <c r="I799" i="3"/>
  <c r="K799" i="3"/>
  <c r="I800" i="3"/>
  <c r="K800" i="3"/>
  <c r="I801" i="3"/>
  <c r="K801" i="3"/>
  <c r="I802" i="3"/>
  <c r="K802" i="3"/>
  <c r="I803" i="3"/>
  <c r="K803" i="3"/>
  <c r="I804" i="3"/>
  <c r="K804" i="3"/>
  <c r="I805" i="3"/>
  <c r="K805" i="3"/>
  <c r="I806" i="3"/>
  <c r="K806" i="3"/>
  <c r="I807" i="3"/>
  <c r="K807" i="3"/>
  <c r="I808" i="3"/>
  <c r="K808" i="3"/>
  <c r="I809" i="3"/>
  <c r="K809" i="3"/>
  <c r="I810" i="3"/>
  <c r="K810" i="3"/>
  <c r="I811" i="3"/>
  <c r="K811" i="3"/>
  <c r="I812" i="3"/>
  <c r="K812" i="3"/>
  <c r="I813" i="3"/>
  <c r="K813" i="3"/>
  <c r="I814" i="3"/>
  <c r="K814" i="3"/>
  <c r="I815" i="3"/>
  <c r="K815" i="3"/>
  <c r="I816" i="3"/>
  <c r="K816" i="3"/>
  <c r="I817" i="3"/>
  <c r="K817" i="3"/>
  <c r="I818" i="3"/>
  <c r="K818" i="3"/>
  <c r="I819" i="3"/>
  <c r="K819" i="3"/>
  <c r="I820" i="3"/>
  <c r="K820" i="3"/>
  <c r="I821" i="3"/>
  <c r="K821" i="3"/>
  <c r="I822" i="3"/>
  <c r="K822" i="3"/>
  <c r="I823" i="3"/>
  <c r="K823" i="3"/>
  <c r="I824" i="3"/>
  <c r="K824" i="3"/>
  <c r="I825" i="3"/>
  <c r="K825" i="3"/>
  <c r="I826" i="3"/>
  <c r="K826" i="3"/>
  <c r="I827" i="3"/>
  <c r="K827" i="3"/>
  <c r="I828" i="3"/>
  <c r="K828" i="3"/>
  <c r="I829" i="3"/>
  <c r="K829" i="3"/>
  <c r="I830" i="3"/>
  <c r="K830" i="3"/>
  <c r="I831" i="3"/>
  <c r="K831" i="3"/>
  <c r="I832" i="3"/>
  <c r="K832" i="3"/>
  <c r="I833" i="3"/>
  <c r="K833" i="3"/>
  <c r="I834" i="3"/>
  <c r="K834" i="3"/>
  <c r="I835" i="3"/>
  <c r="K835" i="3"/>
  <c r="I836" i="3"/>
  <c r="K836" i="3"/>
  <c r="I837" i="3"/>
  <c r="K837" i="3"/>
  <c r="I838" i="3"/>
  <c r="K838" i="3"/>
  <c r="I839" i="3"/>
  <c r="K839" i="3"/>
  <c r="I840" i="3"/>
  <c r="K840" i="3"/>
  <c r="I841" i="3"/>
  <c r="K841" i="3"/>
  <c r="I842" i="3"/>
  <c r="K842" i="3"/>
  <c r="I843" i="3"/>
  <c r="K843" i="3"/>
  <c r="I844" i="3"/>
  <c r="K844" i="3"/>
  <c r="I845" i="3"/>
  <c r="K845" i="3"/>
  <c r="I846" i="3"/>
  <c r="K846" i="3"/>
  <c r="I847" i="3"/>
  <c r="K847" i="3"/>
  <c r="I848" i="3"/>
  <c r="K848" i="3"/>
  <c r="I849" i="3"/>
  <c r="K849" i="3"/>
  <c r="I850" i="3"/>
  <c r="K850" i="3"/>
  <c r="I851" i="3"/>
  <c r="K851" i="3"/>
  <c r="I852" i="3"/>
  <c r="K852" i="3"/>
  <c r="I853" i="3"/>
  <c r="K853" i="3"/>
  <c r="I854" i="3"/>
  <c r="K854" i="3"/>
  <c r="I855" i="3"/>
  <c r="K855" i="3"/>
  <c r="I856" i="3"/>
  <c r="K856" i="3"/>
  <c r="I857" i="3"/>
  <c r="K857" i="3"/>
  <c r="I858" i="3"/>
  <c r="K858" i="3"/>
  <c r="I859" i="3"/>
  <c r="K859" i="3"/>
  <c r="I860" i="3"/>
  <c r="K860" i="3"/>
  <c r="I861" i="3"/>
  <c r="K861" i="3"/>
  <c r="I862" i="3"/>
  <c r="K862" i="3"/>
  <c r="I863" i="3"/>
  <c r="K863" i="3"/>
  <c r="I864" i="3"/>
  <c r="K864" i="3"/>
  <c r="I865" i="3"/>
  <c r="K865" i="3"/>
  <c r="I866" i="3"/>
  <c r="K866" i="3"/>
  <c r="I867" i="3"/>
  <c r="K867" i="3"/>
  <c r="I868" i="3"/>
  <c r="K868" i="3"/>
  <c r="I869" i="3"/>
  <c r="K869" i="3"/>
  <c r="I870" i="3"/>
  <c r="K870" i="3"/>
  <c r="I871" i="3"/>
  <c r="K871" i="3"/>
  <c r="I872" i="3"/>
  <c r="K872" i="3"/>
  <c r="I873" i="3"/>
  <c r="K873" i="3"/>
  <c r="I874" i="3"/>
  <c r="K874" i="3"/>
  <c r="I875" i="3"/>
  <c r="K875" i="3"/>
  <c r="I876" i="3"/>
  <c r="K876" i="3"/>
  <c r="I877" i="3"/>
  <c r="K877" i="3"/>
  <c r="I878" i="3"/>
  <c r="K878" i="3"/>
  <c r="I879" i="3"/>
  <c r="K879" i="3"/>
  <c r="I880" i="3"/>
  <c r="K880" i="3"/>
  <c r="I881" i="3"/>
  <c r="K881" i="3"/>
  <c r="I882" i="3"/>
  <c r="K882" i="3"/>
  <c r="I883" i="3"/>
  <c r="K883" i="3"/>
  <c r="I884" i="3"/>
  <c r="K884" i="3"/>
  <c r="I885" i="3"/>
  <c r="K885" i="3"/>
  <c r="I886" i="3"/>
  <c r="K886" i="3"/>
  <c r="I887" i="3"/>
  <c r="K887" i="3"/>
  <c r="I888" i="3"/>
  <c r="K888" i="3"/>
  <c r="I889" i="3"/>
  <c r="K889" i="3"/>
  <c r="I890" i="3"/>
  <c r="K890" i="3"/>
  <c r="I891" i="3"/>
  <c r="K891" i="3"/>
  <c r="I892" i="3"/>
  <c r="K892" i="3"/>
  <c r="I893" i="3"/>
  <c r="K893" i="3"/>
  <c r="I894" i="3"/>
  <c r="K894" i="3"/>
  <c r="I895" i="3"/>
  <c r="K895" i="3"/>
  <c r="I896" i="3"/>
  <c r="K896" i="3"/>
  <c r="I897" i="3"/>
  <c r="K897" i="3"/>
  <c r="I898" i="3"/>
  <c r="K898" i="3"/>
  <c r="I899" i="3"/>
  <c r="K899" i="3"/>
  <c r="I900" i="3"/>
  <c r="K900" i="3"/>
  <c r="I901" i="3"/>
  <c r="K901" i="3"/>
  <c r="I902" i="3"/>
  <c r="K902" i="3"/>
  <c r="I903" i="3"/>
  <c r="K903" i="3"/>
  <c r="I904" i="3"/>
  <c r="K904" i="3"/>
  <c r="I905" i="3"/>
  <c r="K905" i="3"/>
  <c r="I906" i="3"/>
  <c r="K906" i="3"/>
  <c r="I907" i="3"/>
  <c r="K907" i="3"/>
  <c r="I908" i="3"/>
  <c r="K908" i="3"/>
  <c r="I909" i="3"/>
  <c r="K909" i="3"/>
  <c r="I910" i="3"/>
  <c r="K910" i="3"/>
  <c r="I911" i="3"/>
  <c r="K911" i="3"/>
  <c r="I912" i="3"/>
  <c r="K912" i="3"/>
  <c r="I913" i="3"/>
  <c r="K913" i="3"/>
  <c r="I914" i="3"/>
  <c r="K914" i="3"/>
  <c r="I915" i="3"/>
  <c r="K915" i="3"/>
  <c r="I916" i="3"/>
  <c r="K916" i="3"/>
  <c r="I917" i="3"/>
  <c r="K917" i="3"/>
  <c r="I918" i="3"/>
  <c r="K918" i="3"/>
  <c r="I919" i="3"/>
  <c r="K919" i="3"/>
  <c r="I920" i="3"/>
  <c r="K920" i="3"/>
  <c r="I921" i="3"/>
  <c r="K921" i="3"/>
  <c r="I922" i="3"/>
  <c r="K922" i="3"/>
  <c r="I923" i="3"/>
  <c r="K923" i="3"/>
  <c r="I924" i="3"/>
  <c r="K924" i="3"/>
  <c r="I925" i="3"/>
  <c r="K925" i="3"/>
  <c r="I926" i="3"/>
  <c r="K926" i="3"/>
  <c r="I927" i="3"/>
  <c r="K927" i="3"/>
  <c r="I928" i="3"/>
  <c r="K928" i="3"/>
  <c r="I929" i="3"/>
  <c r="K929" i="3"/>
  <c r="I930" i="3"/>
  <c r="K930" i="3"/>
  <c r="I931" i="3"/>
  <c r="K931" i="3"/>
  <c r="I932" i="3"/>
  <c r="K932" i="3"/>
  <c r="I933" i="3"/>
  <c r="K933" i="3"/>
  <c r="I934" i="3"/>
  <c r="K934" i="3"/>
  <c r="I935" i="3"/>
  <c r="K935" i="3"/>
  <c r="I936" i="3"/>
  <c r="K936" i="3"/>
  <c r="I937" i="3"/>
  <c r="K937" i="3"/>
  <c r="I938" i="3"/>
  <c r="K938" i="3"/>
  <c r="I939" i="3"/>
  <c r="K939" i="3"/>
  <c r="I940" i="3"/>
  <c r="K940" i="3"/>
  <c r="I941" i="3"/>
  <c r="K941" i="3"/>
  <c r="I942" i="3"/>
  <c r="K942" i="3"/>
  <c r="I943" i="3"/>
  <c r="K943" i="3"/>
  <c r="I944" i="3"/>
  <c r="K944" i="3"/>
  <c r="I945" i="3"/>
  <c r="K945" i="3"/>
  <c r="I946" i="3"/>
  <c r="K946" i="3"/>
  <c r="I947" i="3"/>
  <c r="K947" i="3"/>
  <c r="I948" i="3"/>
  <c r="K948" i="3"/>
  <c r="I949" i="3"/>
  <c r="K949" i="3"/>
  <c r="I950" i="3"/>
  <c r="K950" i="3"/>
  <c r="I951" i="3"/>
  <c r="K951" i="3"/>
  <c r="I952" i="3"/>
  <c r="K952" i="3"/>
  <c r="I953" i="3"/>
  <c r="K953" i="3"/>
  <c r="I954" i="3"/>
  <c r="K954" i="3"/>
  <c r="I955" i="3"/>
  <c r="K955" i="3"/>
  <c r="I956" i="3"/>
  <c r="K956" i="3"/>
  <c r="I957" i="3"/>
  <c r="K957" i="3"/>
  <c r="I958" i="3"/>
  <c r="K958" i="3"/>
  <c r="I959" i="3"/>
  <c r="K959" i="3"/>
  <c r="I960" i="3"/>
  <c r="K960" i="3"/>
  <c r="I961" i="3"/>
  <c r="K961" i="3"/>
  <c r="I962" i="3"/>
  <c r="K962" i="3"/>
  <c r="I963" i="3"/>
  <c r="K963" i="3"/>
  <c r="I964" i="3"/>
  <c r="K964" i="3"/>
  <c r="I965" i="3"/>
  <c r="K965" i="3"/>
  <c r="I966" i="3"/>
  <c r="K966" i="3"/>
  <c r="I967" i="3"/>
  <c r="K967" i="3"/>
  <c r="I968" i="3"/>
  <c r="K968" i="3"/>
  <c r="I969" i="3"/>
  <c r="K969" i="3"/>
  <c r="I970" i="3"/>
  <c r="K970" i="3"/>
  <c r="I971" i="3"/>
  <c r="K971" i="3"/>
  <c r="I972" i="3"/>
  <c r="K972" i="3"/>
  <c r="I973" i="3"/>
  <c r="K973" i="3"/>
  <c r="I974" i="3"/>
  <c r="K974" i="3"/>
  <c r="I975" i="3"/>
  <c r="K975" i="3"/>
  <c r="I976" i="3"/>
  <c r="K976" i="3"/>
  <c r="I977" i="3"/>
  <c r="K977" i="3"/>
  <c r="I978" i="3"/>
  <c r="K978" i="3"/>
  <c r="I979" i="3"/>
  <c r="K979" i="3"/>
  <c r="I980" i="3"/>
  <c r="K980" i="3"/>
  <c r="I981" i="3"/>
  <c r="K981" i="3"/>
  <c r="I982" i="3"/>
  <c r="K982" i="3"/>
  <c r="I983" i="3"/>
  <c r="K983" i="3"/>
  <c r="I984" i="3"/>
  <c r="K984" i="3"/>
  <c r="I985" i="3"/>
  <c r="K985" i="3"/>
  <c r="I986" i="3"/>
  <c r="K986" i="3"/>
  <c r="I987" i="3"/>
  <c r="K987" i="3"/>
  <c r="I988" i="3"/>
  <c r="K988" i="3"/>
  <c r="I989" i="3"/>
  <c r="K989" i="3"/>
  <c r="I990" i="3"/>
  <c r="K990" i="3"/>
  <c r="I991" i="3"/>
  <c r="K991" i="3"/>
  <c r="I992" i="3"/>
  <c r="K992" i="3"/>
  <c r="I993" i="3"/>
  <c r="K993" i="3"/>
  <c r="I994" i="3"/>
  <c r="K994" i="3"/>
  <c r="I995" i="3"/>
  <c r="K995" i="3"/>
  <c r="I996" i="3"/>
  <c r="K996" i="3"/>
  <c r="I997" i="3"/>
  <c r="K997" i="3"/>
  <c r="I998" i="3"/>
  <c r="K998" i="3"/>
  <c r="I999" i="3"/>
  <c r="K999" i="3"/>
  <c r="I1000" i="3"/>
  <c r="K1000" i="3"/>
  <c r="I1001" i="3"/>
  <c r="K1001" i="3"/>
  <c r="I1002" i="3"/>
  <c r="K1002" i="3"/>
  <c r="I1003" i="3"/>
  <c r="K1003" i="3"/>
  <c r="I1004" i="3"/>
  <c r="K1004" i="3"/>
  <c r="I1005" i="3"/>
  <c r="K1005" i="3"/>
  <c r="I1006" i="3"/>
  <c r="K1006" i="3"/>
  <c r="I1007" i="3"/>
  <c r="K1007" i="3"/>
  <c r="I1008" i="3"/>
  <c r="K1008" i="3"/>
  <c r="I1009" i="3"/>
  <c r="K1009" i="3"/>
  <c r="I1010" i="3"/>
  <c r="K1010" i="3"/>
  <c r="I1011" i="3"/>
  <c r="K1011" i="3"/>
  <c r="I1012" i="3"/>
  <c r="K1012" i="3"/>
  <c r="I1013" i="3"/>
  <c r="K1013" i="3"/>
  <c r="I1014" i="3"/>
  <c r="K1014" i="3"/>
  <c r="I1015" i="3"/>
  <c r="K1015" i="3"/>
  <c r="I1016" i="3"/>
  <c r="K1016" i="3"/>
  <c r="I1017" i="3"/>
  <c r="K1017" i="3"/>
  <c r="I1018" i="3"/>
  <c r="K1018" i="3"/>
  <c r="I1019" i="3"/>
  <c r="K1019" i="3"/>
  <c r="I1020" i="3"/>
  <c r="K1020" i="3"/>
  <c r="I1021" i="3"/>
  <c r="K1021" i="3"/>
  <c r="I1022" i="3"/>
  <c r="K1022" i="3"/>
  <c r="I1023" i="3"/>
  <c r="K1023" i="3"/>
  <c r="I1024" i="3"/>
  <c r="K1024" i="3"/>
  <c r="I1025" i="3"/>
  <c r="K1025" i="3"/>
  <c r="I1026" i="3"/>
  <c r="K1026" i="3"/>
  <c r="I1027" i="3"/>
  <c r="K1027" i="3"/>
  <c r="I1028" i="3"/>
  <c r="K1028" i="3"/>
  <c r="I1029" i="3"/>
  <c r="K1029" i="3"/>
  <c r="I1030" i="3"/>
  <c r="K1030" i="3"/>
  <c r="I1031" i="3"/>
  <c r="K1031" i="3"/>
  <c r="I1032" i="3"/>
  <c r="K1032" i="3"/>
  <c r="I1033" i="3"/>
  <c r="K1033" i="3"/>
  <c r="I1034" i="3"/>
  <c r="K1034" i="3"/>
  <c r="I1035" i="3"/>
  <c r="K1035" i="3"/>
  <c r="I1036" i="3"/>
  <c r="K1036" i="3"/>
  <c r="I1037" i="3"/>
  <c r="K1037" i="3"/>
  <c r="I1038" i="3"/>
  <c r="K1038" i="3"/>
  <c r="I1039" i="3"/>
  <c r="K1039" i="3"/>
  <c r="I1040" i="3"/>
  <c r="K1040" i="3"/>
  <c r="I1041" i="3"/>
  <c r="K1041" i="3"/>
  <c r="I1042" i="3"/>
  <c r="K1042" i="3"/>
  <c r="I1043" i="3"/>
  <c r="K1043" i="3"/>
  <c r="I1044" i="3"/>
  <c r="K1044" i="3"/>
  <c r="I1045" i="3"/>
  <c r="K1045" i="3"/>
  <c r="I1046" i="3"/>
  <c r="K1046" i="3"/>
  <c r="I1047" i="3"/>
  <c r="K1047" i="3"/>
  <c r="I1048" i="3"/>
  <c r="K1048" i="3"/>
  <c r="I1049" i="3"/>
  <c r="K1049" i="3"/>
  <c r="I1050" i="3"/>
  <c r="K1050" i="3"/>
  <c r="I1051" i="3"/>
  <c r="K1051" i="3"/>
  <c r="I1052" i="3"/>
  <c r="K1052" i="3"/>
  <c r="I1053" i="3"/>
  <c r="K1053" i="3"/>
  <c r="I1054" i="3"/>
  <c r="K1054" i="3"/>
  <c r="I1055" i="3"/>
  <c r="K1055" i="3"/>
  <c r="I1056" i="3"/>
  <c r="K1056" i="3"/>
  <c r="I1057" i="3"/>
  <c r="K1057" i="3"/>
  <c r="I1058" i="3"/>
  <c r="K1058" i="3"/>
  <c r="I1059" i="3"/>
  <c r="K1059" i="3"/>
  <c r="I1060" i="3"/>
  <c r="K1060" i="3"/>
  <c r="I1061" i="3"/>
  <c r="K1061" i="3"/>
  <c r="I1062" i="3"/>
  <c r="K1062" i="3"/>
  <c r="I1063" i="3"/>
  <c r="K1063" i="3"/>
  <c r="I1064" i="3"/>
  <c r="K1064" i="3"/>
  <c r="I1065" i="3"/>
  <c r="K1065" i="3"/>
  <c r="I1066" i="3"/>
  <c r="K1066" i="3"/>
  <c r="I1067" i="3"/>
  <c r="K1067" i="3"/>
  <c r="I1068" i="3"/>
  <c r="K1068" i="3"/>
  <c r="I1069" i="3"/>
  <c r="K1069" i="3"/>
  <c r="I1070" i="3"/>
  <c r="K1070" i="3"/>
  <c r="I1071" i="3"/>
  <c r="K1071" i="3"/>
  <c r="I1072" i="3"/>
  <c r="K1072" i="3"/>
  <c r="I1073" i="3"/>
  <c r="K1073" i="3"/>
  <c r="I1074" i="3"/>
  <c r="K1074" i="3"/>
  <c r="I1075" i="3"/>
  <c r="K1075" i="3"/>
  <c r="I1076" i="3"/>
  <c r="K1076" i="3"/>
  <c r="I1077" i="3"/>
  <c r="K1077" i="3"/>
  <c r="I1078" i="3"/>
  <c r="K1078" i="3"/>
  <c r="I1079" i="3"/>
  <c r="K1079" i="3"/>
  <c r="I1080" i="3"/>
  <c r="K1080" i="3"/>
  <c r="I1081" i="3"/>
  <c r="K1081" i="3"/>
  <c r="I1082" i="3"/>
  <c r="K1082" i="3"/>
  <c r="I1083" i="3"/>
  <c r="K1083" i="3"/>
  <c r="I1084" i="3"/>
  <c r="K1084" i="3"/>
  <c r="I1085" i="3"/>
  <c r="K1085" i="3"/>
  <c r="I1086" i="3"/>
  <c r="K1086" i="3"/>
  <c r="I1087" i="3"/>
  <c r="K1087" i="3"/>
  <c r="I1088" i="3"/>
  <c r="K1088" i="3"/>
  <c r="I1089" i="3"/>
  <c r="K1089" i="3"/>
  <c r="I1090" i="3"/>
  <c r="K1090" i="3"/>
  <c r="I1091" i="3"/>
  <c r="K1091" i="3"/>
  <c r="I1092" i="3"/>
  <c r="K1092" i="3"/>
  <c r="I1093" i="3"/>
  <c r="K1093" i="3"/>
  <c r="I1094" i="3"/>
  <c r="K1094" i="3"/>
  <c r="I1095" i="3"/>
  <c r="K1095" i="3"/>
  <c r="I1096" i="3"/>
  <c r="K1096" i="3"/>
  <c r="I1097" i="3"/>
  <c r="K1097" i="3"/>
  <c r="I1098" i="3"/>
  <c r="K1098" i="3"/>
  <c r="I1099" i="3"/>
  <c r="K1099" i="3"/>
  <c r="I1100" i="3"/>
  <c r="K1100" i="3"/>
  <c r="I1101" i="3"/>
  <c r="K1101" i="3"/>
  <c r="I1102" i="3"/>
  <c r="K1102" i="3"/>
  <c r="I1103" i="3"/>
  <c r="K1103" i="3"/>
  <c r="I1104" i="3"/>
  <c r="K1104" i="3"/>
  <c r="I1105" i="3"/>
  <c r="K1105" i="3"/>
  <c r="I1106" i="3"/>
  <c r="K1106" i="3"/>
  <c r="I1107" i="3"/>
  <c r="K1107" i="3"/>
  <c r="I1108" i="3"/>
  <c r="K1108" i="3"/>
  <c r="I1109" i="3"/>
  <c r="K1109" i="3"/>
  <c r="I1110" i="3"/>
  <c r="K1110" i="3"/>
  <c r="I1111" i="3"/>
  <c r="K1111" i="3"/>
  <c r="I1112" i="3"/>
  <c r="K1112" i="3"/>
  <c r="I1113" i="3"/>
  <c r="K1113" i="3"/>
  <c r="I1114" i="3"/>
  <c r="K1114" i="3"/>
  <c r="I1115" i="3"/>
  <c r="K1115" i="3"/>
  <c r="I1116" i="3"/>
  <c r="K1116" i="3"/>
  <c r="I1117" i="3"/>
  <c r="K1117" i="3"/>
  <c r="I1118" i="3"/>
  <c r="K1118" i="3"/>
  <c r="I1119" i="3"/>
  <c r="K1119" i="3"/>
  <c r="I1120" i="3"/>
  <c r="K1120" i="3"/>
  <c r="I1121" i="3"/>
  <c r="K1121" i="3"/>
  <c r="I1122" i="3"/>
  <c r="K1122" i="3"/>
  <c r="I1123" i="3"/>
  <c r="K1123" i="3"/>
  <c r="I1124" i="3"/>
  <c r="K1124" i="3"/>
  <c r="I1125" i="3"/>
  <c r="K1125" i="3"/>
  <c r="I1126" i="3"/>
  <c r="K1126" i="3"/>
  <c r="I1127" i="3"/>
  <c r="K1127" i="3"/>
  <c r="I1128" i="3"/>
  <c r="K1128" i="3"/>
  <c r="I1129" i="3"/>
  <c r="K1129" i="3"/>
  <c r="I1130" i="3"/>
  <c r="K1130" i="3"/>
  <c r="I1131" i="3"/>
  <c r="K1131" i="3"/>
  <c r="I1132" i="3"/>
  <c r="K1132" i="3"/>
  <c r="I1133" i="3"/>
  <c r="K1133" i="3"/>
  <c r="I1134" i="3"/>
  <c r="K1134" i="3"/>
  <c r="I1135" i="3"/>
  <c r="K1135" i="3"/>
  <c r="I1136" i="3"/>
  <c r="K1136" i="3"/>
  <c r="I1137" i="3"/>
  <c r="K1137" i="3"/>
  <c r="I1138" i="3"/>
  <c r="K1138" i="3"/>
  <c r="I1139" i="3"/>
  <c r="K1139" i="3"/>
  <c r="I1140" i="3"/>
  <c r="K1140" i="3"/>
  <c r="I1141" i="3"/>
  <c r="K1141" i="3"/>
  <c r="I1142" i="3"/>
  <c r="K1142" i="3"/>
  <c r="I1143" i="3"/>
  <c r="K1143" i="3"/>
  <c r="I1144" i="3"/>
  <c r="K1144" i="3"/>
  <c r="I1145" i="3"/>
  <c r="K1145" i="3"/>
  <c r="I1146" i="3"/>
  <c r="K1146" i="3"/>
  <c r="I1147" i="3"/>
  <c r="K1147" i="3"/>
  <c r="I1148" i="3"/>
  <c r="K1148" i="3"/>
  <c r="I1149" i="3"/>
  <c r="K1149" i="3"/>
  <c r="I1150" i="3"/>
  <c r="K1150" i="3"/>
  <c r="I1151" i="3"/>
  <c r="K1151" i="3"/>
  <c r="I1152" i="3"/>
  <c r="K1152" i="3"/>
  <c r="I1153" i="3"/>
  <c r="K1153" i="3"/>
  <c r="I1154" i="3"/>
  <c r="K1154" i="3"/>
  <c r="I1155" i="3"/>
  <c r="K1155" i="3"/>
  <c r="I1156" i="3"/>
  <c r="K1156" i="3"/>
  <c r="I1157" i="3"/>
  <c r="K1157" i="3"/>
  <c r="I1158" i="3"/>
  <c r="K1158" i="3"/>
  <c r="I1159" i="3"/>
  <c r="K1159" i="3"/>
  <c r="I1160" i="3"/>
  <c r="K1160" i="3"/>
  <c r="I1161" i="3"/>
  <c r="K1161" i="3"/>
  <c r="I1162" i="3"/>
  <c r="K1162" i="3"/>
  <c r="I1163" i="3"/>
  <c r="K1163" i="3"/>
  <c r="I1164" i="3"/>
  <c r="K1164" i="3"/>
  <c r="I1165" i="3"/>
  <c r="K1165" i="3"/>
  <c r="I1166" i="3"/>
  <c r="K1166" i="3"/>
  <c r="I1167" i="3"/>
  <c r="K1167" i="3"/>
  <c r="I1168" i="3"/>
  <c r="K1168" i="3"/>
  <c r="I1169" i="3"/>
  <c r="K1169" i="3"/>
  <c r="I1170" i="3"/>
  <c r="K1170" i="3"/>
  <c r="I1171" i="3"/>
  <c r="K1171" i="3"/>
  <c r="I1172" i="3"/>
  <c r="K1172" i="3"/>
  <c r="I1173" i="3"/>
  <c r="K1173" i="3"/>
  <c r="I1174" i="3"/>
  <c r="K1174" i="3"/>
  <c r="I1175" i="3"/>
  <c r="K1175" i="3"/>
  <c r="I1176" i="3"/>
  <c r="K1176" i="3"/>
  <c r="I1177" i="3"/>
  <c r="K1177" i="3"/>
  <c r="I1178" i="3"/>
  <c r="K1178" i="3"/>
  <c r="I1179" i="3"/>
  <c r="K1179" i="3"/>
  <c r="I1180" i="3"/>
  <c r="K1180" i="3"/>
  <c r="I1181" i="3"/>
  <c r="K1181" i="3"/>
  <c r="I1182" i="3"/>
  <c r="K1182" i="3"/>
  <c r="I1183" i="3"/>
  <c r="K1183" i="3"/>
  <c r="I1184" i="3"/>
  <c r="K1184" i="3"/>
  <c r="I1185" i="3"/>
  <c r="K1185" i="3"/>
  <c r="I1186" i="3"/>
  <c r="K1186" i="3"/>
  <c r="I1187" i="3"/>
  <c r="K1187" i="3"/>
  <c r="I1188" i="3"/>
  <c r="K1188" i="3"/>
  <c r="I1189" i="3"/>
  <c r="K1189" i="3"/>
  <c r="I1190" i="3"/>
  <c r="K1190" i="3"/>
  <c r="I1191" i="3"/>
  <c r="K1191" i="3"/>
  <c r="I1192" i="3"/>
  <c r="K1192" i="3"/>
  <c r="I1193" i="3"/>
  <c r="K1193" i="3"/>
  <c r="I1194" i="3"/>
  <c r="K1194" i="3"/>
  <c r="I1195" i="3"/>
  <c r="K1195" i="3"/>
  <c r="I1196" i="3"/>
  <c r="K1196" i="3"/>
  <c r="I1197" i="3"/>
  <c r="K1197" i="3"/>
  <c r="I1198" i="3"/>
  <c r="K1198" i="3"/>
  <c r="I1199" i="3"/>
  <c r="K1199" i="3"/>
  <c r="I1200" i="3"/>
  <c r="K1200" i="3"/>
  <c r="I1201" i="3"/>
  <c r="K1201" i="3"/>
  <c r="I1202" i="3"/>
  <c r="K1202" i="3"/>
  <c r="I1203" i="3"/>
  <c r="K1203" i="3"/>
  <c r="I1204" i="3"/>
  <c r="K1204" i="3"/>
  <c r="I1205" i="3"/>
  <c r="K1205" i="3"/>
  <c r="I1206" i="3"/>
  <c r="K1206" i="3"/>
  <c r="I1207" i="3"/>
  <c r="K1207" i="3"/>
  <c r="I1208" i="3"/>
  <c r="K1208" i="3"/>
  <c r="I1209" i="3"/>
  <c r="K1209" i="3"/>
  <c r="I1210" i="3"/>
  <c r="K1210" i="3"/>
  <c r="I1211" i="3"/>
  <c r="K1211" i="3"/>
  <c r="I1212" i="3"/>
  <c r="K1212" i="3"/>
  <c r="I1213" i="3"/>
  <c r="K1213" i="3"/>
  <c r="I1214" i="3"/>
  <c r="K1214" i="3"/>
  <c r="I1215" i="3"/>
  <c r="K1215" i="3"/>
  <c r="I1216" i="3"/>
  <c r="K1216" i="3"/>
  <c r="I1217" i="3"/>
  <c r="K1217" i="3"/>
  <c r="I1218" i="3"/>
  <c r="K1218" i="3"/>
  <c r="I1219" i="3"/>
  <c r="K1219" i="3"/>
  <c r="I1220" i="3"/>
  <c r="K1220" i="3"/>
  <c r="I1221" i="3"/>
  <c r="K1221" i="3"/>
  <c r="I1222" i="3"/>
  <c r="K1222" i="3"/>
  <c r="I1223" i="3"/>
  <c r="K1223" i="3"/>
  <c r="I1224" i="3"/>
  <c r="K1224" i="3"/>
  <c r="I1225" i="3"/>
  <c r="K1225" i="3"/>
  <c r="I1226" i="3"/>
  <c r="K1226" i="3"/>
  <c r="I1227" i="3"/>
  <c r="K1227" i="3"/>
  <c r="I1228" i="3"/>
  <c r="K1228" i="3"/>
  <c r="I1229" i="3"/>
  <c r="K1229" i="3"/>
  <c r="I1230" i="3"/>
  <c r="K1230" i="3"/>
  <c r="I1231" i="3"/>
  <c r="K1231" i="3"/>
  <c r="I1232" i="3"/>
  <c r="K1232" i="3"/>
  <c r="I1233" i="3"/>
  <c r="K1233" i="3"/>
  <c r="I1234" i="3"/>
  <c r="K1234" i="3"/>
  <c r="I1235" i="3"/>
  <c r="K1235" i="3"/>
  <c r="I1236" i="3"/>
  <c r="K1236" i="3"/>
  <c r="I1237" i="3"/>
  <c r="K1237" i="3"/>
  <c r="I1238" i="3"/>
  <c r="K1238" i="3"/>
  <c r="I1239" i="3"/>
  <c r="K1239" i="3"/>
  <c r="I1240" i="3"/>
  <c r="K1240" i="3"/>
  <c r="I1241" i="3"/>
  <c r="K1241" i="3"/>
  <c r="I1242" i="3"/>
  <c r="K1242" i="3"/>
  <c r="I1243" i="3"/>
  <c r="K1243" i="3"/>
  <c r="I1244" i="3"/>
  <c r="K1244" i="3"/>
  <c r="I1245" i="3"/>
  <c r="K1245" i="3"/>
  <c r="I1246" i="3"/>
  <c r="K1246" i="3"/>
  <c r="I1247" i="3"/>
  <c r="K1247" i="3"/>
  <c r="I1248" i="3"/>
  <c r="K1248" i="3"/>
  <c r="I1249" i="3"/>
  <c r="K1249" i="3"/>
  <c r="I1250" i="3"/>
  <c r="K1250" i="3"/>
  <c r="I1251" i="3"/>
  <c r="K1251" i="3"/>
  <c r="I1252" i="3"/>
  <c r="K1252" i="3"/>
  <c r="I1253" i="3"/>
  <c r="K1253" i="3"/>
  <c r="I1254" i="3"/>
  <c r="K1254" i="3"/>
  <c r="I1255" i="3"/>
  <c r="K1255" i="3"/>
  <c r="I1256" i="3"/>
  <c r="K1256" i="3"/>
  <c r="I1257" i="3"/>
  <c r="K1257" i="3"/>
  <c r="I1258" i="3"/>
  <c r="K1258" i="3"/>
  <c r="I1259" i="3"/>
  <c r="K1259" i="3"/>
  <c r="I1260" i="3"/>
  <c r="K1260" i="3"/>
  <c r="I1261" i="3"/>
  <c r="K1261" i="3"/>
  <c r="I1262" i="3"/>
  <c r="K1262" i="3"/>
  <c r="I1263" i="3"/>
  <c r="K1263" i="3"/>
  <c r="I1264" i="3"/>
  <c r="K1264" i="3"/>
  <c r="I1265" i="3"/>
  <c r="K1265" i="3"/>
  <c r="I1266" i="3"/>
  <c r="K1266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U1266" i="3"/>
  <c r="H1266" i="3"/>
  <c r="S1266" i="3"/>
  <c r="T1266" i="3"/>
  <c r="W1266" i="3"/>
  <c r="M1266" i="3"/>
  <c r="Y1266" i="3"/>
  <c r="AA1266" i="3"/>
  <c r="X1266" i="3"/>
  <c r="Z1266" i="3"/>
  <c r="R1266" i="3"/>
  <c r="O1266" i="3"/>
  <c r="P1266" i="3"/>
  <c r="Q1266" i="3"/>
  <c r="N1266" i="3"/>
  <c r="U1265" i="3"/>
  <c r="H1265" i="3"/>
  <c r="S1265" i="3"/>
  <c r="T1265" i="3"/>
  <c r="W1265" i="3"/>
  <c r="M1265" i="3"/>
  <c r="Y1265" i="3"/>
  <c r="AA1265" i="3"/>
  <c r="X1265" i="3"/>
  <c r="Z1265" i="3"/>
  <c r="R1265" i="3"/>
  <c r="O1265" i="3"/>
  <c r="P1265" i="3"/>
  <c r="Q1265" i="3"/>
  <c r="N1265" i="3"/>
  <c r="U1264" i="3"/>
  <c r="H1264" i="3"/>
  <c r="S1264" i="3"/>
  <c r="T1264" i="3"/>
  <c r="W1264" i="3"/>
  <c r="M1264" i="3"/>
  <c r="Y1264" i="3"/>
  <c r="AA1264" i="3"/>
  <c r="X1264" i="3"/>
  <c r="Z1264" i="3"/>
  <c r="R1264" i="3"/>
  <c r="O1264" i="3"/>
  <c r="P1264" i="3"/>
  <c r="Q1264" i="3"/>
  <c r="N1264" i="3"/>
  <c r="U1263" i="3"/>
  <c r="H1263" i="3"/>
  <c r="S1263" i="3"/>
  <c r="T1263" i="3"/>
  <c r="W1263" i="3"/>
  <c r="M1263" i="3"/>
  <c r="Y1263" i="3"/>
  <c r="AA1263" i="3"/>
  <c r="X1263" i="3"/>
  <c r="Z1263" i="3"/>
  <c r="R1263" i="3"/>
  <c r="O1263" i="3"/>
  <c r="P1263" i="3"/>
  <c r="Q1263" i="3"/>
  <c r="N1263" i="3"/>
  <c r="U1262" i="3"/>
  <c r="H1262" i="3"/>
  <c r="S1262" i="3"/>
  <c r="T1262" i="3"/>
  <c r="W1262" i="3"/>
  <c r="M1262" i="3"/>
  <c r="Y1262" i="3"/>
  <c r="AA1262" i="3"/>
  <c r="X1262" i="3"/>
  <c r="Z1262" i="3"/>
  <c r="R1262" i="3"/>
  <c r="O1262" i="3"/>
  <c r="P1262" i="3"/>
  <c r="Q1262" i="3"/>
  <c r="N1262" i="3"/>
  <c r="U1261" i="3"/>
  <c r="H1261" i="3"/>
  <c r="S1261" i="3"/>
  <c r="T1261" i="3"/>
  <c r="W1261" i="3"/>
  <c r="M1261" i="3"/>
  <c r="Y1261" i="3"/>
  <c r="AA1261" i="3"/>
  <c r="X1261" i="3"/>
  <c r="Z1261" i="3"/>
  <c r="R1261" i="3"/>
  <c r="O1261" i="3"/>
  <c r="P1261" i="3"/>
  <c r="Q1261" i="3"/>
  <c r="N1261" i="3"/>
  <c r="U1260" i="3"/>
  <c r="H1260" i="3"/>
  <c r="S1260" i="3"/>
  <c r="T1260" i="3"/>
  <c r="W1260" i="3"/>
  <c r="M1260" i="3"/>
  <c r="Y1260" i="3"/>
  <c r="AA1260" i="3"/>
  <c r="X1260" i="3"/>
  <c r="Z1260" i="3"/>
  <c r="R1260" i="3"/>
  <c r="O1260" i="3"/>
  <c r="P1260" i="3"/>
  <c r="Q1260" i="3"/>
  <c r="N1260" i="3"/>
  <c r="U1259" i="3"/>
  <c r="H1259" i="3"/>
  <c r="S1259" i="3"/>
  <c r="T1259" i="3"/>
  <c r="W1259" i="3"/>
  <c r="M1259" i="3"/>
  <c r="Y1259" i="3"/>
  <c r="AA1259" i="3"/>
  <c r="X1259" i="3"/>
  <c r="Z1259" i="3"/>
  <c r="R1259" i="3"/>
  <c r="O1259" i="3"/>
  <c r="P1259" i="3"/>
  <c r="Q1259" i="3"/>
  <c r="N1259" i="3"/>
  <c r="U1258" i="3"/>
  <c r="H1258" i="3"/>
  <c r="S1258" i="3"/>
  <c r="T1258" i="3"/>
  <c r="W1258" i="3"/>
  <c r="M1258" i="3"/>
  <c r="Y1258" i="3"/>
  <c r="AA1258" i="3"/>
  <c r="X1258" i="3"/>
  <c r="Z1258" i="3"/>
  <c r="R1258" i="3"/>
  <c r="O1258" i="3"/>
  <c r="P1258" i="3"/>
  <c r="Q1258" i="3"/>
  <c r="N1258" i="3"/>
  <c r="U1257" i="3"/>
  <c r="H1257" i="3"/>
  <c r="S1257" i="3"/>
  <c r="T1257" i="3"/>
  <c r="W1257" i="3"/>
  <c r="M1257" i="3"/>
  <c r="Y1257" i="3"/>
  <c r="AA1257" i="3"/>
  <c r="X1257" i="3"/>
  <c r="Z1257" i="3"/>
  <c r="R1257" i="3"/>
  <c r="O1257" i="3"/>
  <c r="P1257" i="3"/>
  <c r="Q1257" i="3"/>
  <c r="N1257" i="3"/>
  <c r="U1256" i="3"/>
  <c r="H1256" i="3"/>
  <c r="S1256" i="3"/>
  <c r="T1256" i="3"/>
  <c r="W1256" i="3"/>
  <c r="M1256" i="3"/>
  <c r="Y1256" i="3"/>
  <c r="AA1256" i="3"/>
  <c r="X1256" i="3"/>
  <c r="Z1256" i="3"/>
  <c r="R1256" i="3"/>
  <c r="O1256" i="3"/>
  <c r="P1256" i="3"/>
  <c r="Q1256" i="3"/>
  <c r="N1256" i="3"/>
  <c r="U1255" i="3"/>
  <c r="H1255" i="3"/>
  <c r="S1255" i="3"/>
  <c r="T1255" i="3"/>
  <c r="W1255" i="3"/>
  <c r="M1255" i="3"/>
  <c r="Y1255" i="3"/>
  <c r="AA1255" i="3"/>
  <c r="X1255" i="3"/>
  <c r="Z1255" i="3"/>
  <c r="R1255" i="3"/>
  <c r="O1255" i="3"/>
  <c r="P1255" i="3"/>
  <c r="Q1255" i="3"/>
  <c r="N1255" i="3"/>
  <c r="U1254" i="3"/>
  <c r="H1254" i="3"/>
  <c r="S1254" i="3"/>
  <c r="T1254" i="3"/>
  <c r="W1254" i="3"/>
  <c r="M1254" i="3"/>
  <c r="Y1254" i="3"/>
  <c r="AA1254" i="3"/>
  <c r="X1254" i="3"/>
  <c r="Z1254" i="3"/>
  <c r="R1254" i="3"/>
  <c r="O1254" i="3"/>
  <c r="P1254" i="3"/>
  <c r="Q1254" i="3"/>
  <c r="N1254" i="3"/>
  <c r="U1253" i="3"/>
  <c r="H1253" i="3"/>
  <c r="S1253" i="3"/>
  <c r="T1253" i="3"/>
  <c r="W1253" i="3"/>
  <c r="M1253" i="3"/>
  <c r="Y1253" i="3"/>
  <c r="AA1253" i="3"/>
  <c r="X1253" i="3"/>
  <c r="Z1253" i="3"/>
  <c r="R1253" i="3"/>
  <c r="O1253" i="3"/>
  <c r="P1253" i="3"/>
  <c r="Q1253" i="3"/>
  <c r="N1253" i="3"/>
  <c r="U1252" i="3"/>
  <c r="H1252" i="3"/>
  <c r="S1252" i="3"/>
  <c r="T1252" i="3"/>
  <c r="W1252" i="3"/>
  <c r="M1252" i="3"/>
  <c r="Y1252" i="3"/>
  <c r="AA1252" i="3"/>
  <c r="X1252" i="3"/>
  <c r="Z1252" i="3"/>
  <c r="R1252" i="3"/>
  <c r="O1252" i="3"/>
  <c r="P1252" i="3"/>
  <c r="Q1252" i="3"/>
  <c r="N1252" i="3"/>
  <c r="U1251" i="3"/>
  <c r="H1251" i="3"/>
  <c r="S1251" i="3"/>
  <c r="T1251" i="3"/>
  <c r="W1251" i="3"/>
  <c r="M1251" i="3"/>
  <c r="Y1251" i="3"/>
  <c r="AA1251" i="3"/>
  <c r="X1251" i="3"/>
  <c r="Z1251" i="3"/>
  <c r="R1251" i="3"/>
  <c r="O1251" i="3"/>
  <c r="P1251" i="3"/>
  <c r="Q1251" i="3"/>
  <c r="N1251" i="3"/>
  <c r="U1250" i="3"/>
  <c r="H1250" i="3"/>
  <c r="S1250" i="3"/>
  <c r="T1250" i="3"/>
  <c r="W1250" i="3"/>
  <c r="M1250" i="3"/>
  <c r="Y1250" i="3"/>
  <c r="AA1250" i="3"/>
  <c r="X1250" i="3"/>
  <c r="Z1250" i="3"/>
  <c r="R1250" i="3"/>
  <c r="O1250" i="3"/>
  <c r="P1250" i="3"/>
  <c r="Q1250" i="3"/>
  <c r="N1250" i="3"/>
  <c r="U1249" i="3"/>
  <c r="H1249" i="3"/>
  <c r="S1249" i="3"/>
  <c r="T1249" i="3"/>
  <c r="W1249" i="3"/>
  <c r="M1249" i="3"/>
  <c r="Y1249" i="3"/>
  <c r="AA1249" i="3"/>
  <c r="X1249" i="3"/>
  <c r="Z1249" i="3"/>
  <c r="R1249" i="3"/>
  <c r="O1249" i="3"/>
  <c r="P1249" i="3"/>
  <c r="Q1249" i="3"/>
  <c r="N1249" i="3"/>
  <c r="U1248" i="3"/>
  <c r="H1248" i="3"/>
  <c r="S1248" i="3"/>
  <c r="T1248" i="3"/>
  <c r="W1248" i="3"/>
  <c r="M1248" i="3"/>
  <c r="Y1248" i="3"/>
  <c r="AA1248" i="3"/>
  <c r="X1248" i="3"/>
  <c r="Z1248" i="3"/>
  <c r="R1248" i="3"/>
  <c r="O1248" i="3"/>
  <c r="P1248" i="3"/>
  <c r="Q1248" i="3"/>
  <c r="N1248" i="3"/>
  <c r="U1247" i="3"/>
  <c r="H1247" i="3"/>
  <c r="S1247" i="3"/>
  <c r="T1247" i="3"/>
  <c r="W1247" i="3"/>
  <c r="M1247" i="3"/>
  <c r="Y1247" i="3"/>
  <c r="AA1247" i="3"/>
  <c r="X1247" i="3"/>
  <c r="Z1247" i="3"/>
  <c r="R1247" i="3"/>
  <c r="O1247" i="3"/>
  <c r="P1247" i="3"/>
  <c r="Q1247" i="3"/>
  <c r="N1247" i="3"/>
  <c r="U1246" i="3"/>
  <c r="H1246" i="3"/>
  <c r="S1246" i="3"/>
  <c r="T1246" i="3"/>
  <c r="W1246" i="3"/>
  <c r="M1246" i="3"/>
  <c r="Y1246" i="3"/>
  <c r="AA1246" i="3"/>
  <c r="X1246" i="3"/>
  <c r="Z1246" i="3"/>
  <c r="R1246" i="3"/>
  <c r="O1246" i="3"/>
  <c r="P1246" i="3"/>
  <c r="Q1246" i="3"/>
  <c r="N1246" i="3"/>
  <c r="U1245" i="3"/>
  <c r="H1245" i="3"/>
  <c r="S1245" i="3"/>
  <c r="T1245" i="3"/>
  <c r="W1245" i="3"/>
  <c r="M1245" i="3"/>
  <c r="Y1245" i="3"/>
  <c r="AA1245" i="3"/>
  <c r="X1245" i="3"/>
  <c r="Z1245" i="3"/>
  <c r="R1245" i="3"/>
  <c r="O1245" i="3"/>
  <c r="P1245" i="3"/>
  <c r="Q1245" i="3"/>
  <c r="N1245" i="3"/>
  <c r="U1244" i="3"/>
  <c r="H1244" i="3"/>
  <c r="S1244" i="3"/>
  <c r="T1244" i="3"/>
  <c r="W1244" i="3"/>
  <c r="M1244" i="3"/>
  <c r="Y1244" i="3"/>
  <c r="AA1244" i="3"/>
  <c r="X1244" i="3"/>
  <c r="Z1244" i="3"/>
  <c r="R1244" i="3"/>
  <c r="O1244" i="3"/>
  <c r="P1244" i="3"/>
  <c r="Q1244" i="3"/>
  <c r="N1244" i="3"/>
  <c r="U1243" i="3"/>
  <c r="H1243" i="3"/>
  <c r="S1243" i="3"/>
  <c r="T1243" i="3"/>
  <c r="W1243" i="3"/>
  <c r="M1243" i="3"/>
  <c r="Y1243" i="3"/>
  <c r="AA1243" i="3"/>
  <c r="X1243" i="3"/>
  <c r="Z1243" i="3"/>
  <c r="R1243" i="3"/>
  <c r="O1243" i="3"/>
  <c r="P1243" i="3"/>
  <c r="Q1243" i="3"/>
  <c r="N1243" i="3"/>
  <c r="U1242" i="3"/>
  <c r="H1242" i="3"/>
  <c r="S1242" i="3"/>
  <c r="T1242" i="3"/>
  <c r="W1242" i="3"/>
  <c r="M1242" i="3"/>
  <c r="Y1242" i="3"/>
  <c r="AA1242" i="3"/>
  <c r="X1242" i="3"/>
  <c r="Z1242" i="3"/>
  <c r="R1242" i="3"/>
  <c r="O1242" i="3"/>
  <c r="P1242" i="3"/>
  <c r="Q1242" i="3"/>
  <c r="N1242" i="3"/>
  <c r="U1241" i="3"/>
  <c r="H1241" i="3"/>
  <c r="S1241" i="3"/>
  <c r="T1241" i="3"/>
  <c r="W1241" i="3"/>
  <c r="M1241" i="3"/>
  <c r="Y1241" i="3"/>
  <c r="AA1241" i="3"/>
  <c r="X1241" i="3"/>
  <c r="Z1241" i="3"/>
  <c r="R1241" i="3"/>
  <c r="O1241" i="3"/>
  <c r="P1241" i="3"/>
  <c r="Q1241" i="3"/>
  <c r="N1241" i="3"/>
  <c r="U1240" i="3"/>
  <c r="H1240" i="3"/>
  <c r="S1240" i="3"/>
  <c r="T1240" i="3"/>
  <c r="W1240" i="3"/>
  <c r="M1240" i="3"/>
  <c r="Y1240" i="3"/>
  <c r="AA1240" i="3"/>
  <c r="X1240" i="3"/>
  <c r="Z1240" i="3"/>
  <c r="R1240" i="3"/>
  <c r="O1240" i="3"/>
  <c r="P1240" i="3"/>
  <c r="Q1240" i="3"/>
  <c r="N1240" i="3"/>
  <c r="U1239" i="3"/>
  <c r="H1239" i="3"/>
  <c r="S1239" i="3"/>
  <c r="T1239" i="3"/>
  <c r="W1239" i="3"/>
  <c r="M1239" i="3"/>
  <c r="Y1239" i="3"/>
  <c r="AA1239" i="3"/>
  <c r="X1239" i="3"/>
  <c r="Z1239" i="3"/>
  <c r="R1239" i="3"/>
  <c r="O1239" i="3"/>
  <c r="P1239" i="3"/>
  <c r="Q1239" i="3"/>
  <c r="N1239" i="3"/>
  <c r="U1238" i="3"/>
  <c r="H1238" i="3"/>
  <c r="S1238" i="3"/>
  <c r="T1238" i="3"/>
  <c r="W1238" i="3"/>
  <c r="M1238" i="3"/>
  <c r="Y1238" i="3"/>
  <c r="AA1238" i="3"/>
  <c r="X1238" i="3"/>
  <c r="Z1238" i="3"/>
  <c r="R1238" i="3"/>
  <c r="O1238" i="3"/>
  <c r="P1238" i="3"/>
  <c r="Q1238" i="3"/>
  <c r="N1238" i="3"/>
  <c r="U1237" i="3"/>
  <c r="H1237" i="3"/>
  <c r="S1237" i="3"/>
  <c r="T1237" i="3"/>
  <c r="W1237" i="3"/>
  <c r="M1237" i="3"/>
  <c r="Y1237" i="3"/>
  <c r="AA1237" i="3"/>
  <c r="X1237" i="3"/>
  <c r="Z1237" i="3"/>
  <c r="R1237" i="3"/>
  <c r="O1237" i="3"/>
  <c r="P1237" i="3"/>
  <c r="Q1237" i="3"/>
  <c r="N1237" i="3"/>
  <c r="U1236" i="3"/>
  <c r="H1236" i="3"/>
  <c r="S1236" i="3"/>
  <c r="T1236" i="3"/>
  <c r="W1236" i="3"/>
  <c r="M1236" i="3"/>
  <c r="Y1236" i="3"/>
  <c r="AA1236" i="3"/>
  <c r="X1236" i="3"/>
  <c r="Z1236" i="3"/>
  <c r="R1236" i="3"/>
  <c r="O1236" i="3"/>
  <c r="P1236" i="3"/>
  <c r="Q1236" i="3"/>
  <c r="N1236" i="3"/>
  <c r="U1235" i="3"/>
  <c r="H1235" i="3"/>
  <c r="S1235" i="3"/>
  <c r="T1235" i="3"/>
  <c r="W1235" i="3"/>
  <c r="M1235" i="3"/>
  <c r="Y1235" i="3"/>
  <c r="AA1235" i="3"/>
  <c r="X1235" i="3"/>
  <c r="Z1235" i="3"/>
  <c r="R1235" i="3"/>
  <c r="O1235" i="3"/>
  <c r="P1235" i="3"/>
  <c r="Q1235" i="3"/>
  <c r="N1235" i="3"/>
  <c r="U1234" i="3"/>
  <c r="H1234" i="3"/>
  <c r="S1234" i="3"/>
  <c r="T1234" i="3"/>
  <c r="W1234" i="3"/>
  <c r="M1234" i="3"/>
  <c r="Y1234" i="3"/>
  <c r="AA1234" i="3"/>
  <c r="X1234" i="3"/>
  <c r="Z1234" i="3"/>
  <c r="R1234" i="3"/>
  <c r="O1234" i="3"/>
  <c r="P1234" i="3"/>
  <c r="Q1234" i="3"/>
  <c r="N1234" i="3"/>
  <c r="U1233" i="3"/>
  <c r="H1233" i="3"/>
  <c r="S1233" i="3"/>
  <c r="T1233" i="3"/>
  <c r="W1233" i="3"/>
  <c r="M1233" i="3"/>
  <c r="Y1233" i="3"/>
  <c r="AA1233" i="3"/>
  <c r="X1233" i="3"/>
  <c r="Z1233" i="3"/>
  <c r="R1233" i="3"/>
  <c r="O1233" i="3"/>
  <c r="P1233" i="3"/>
  <c r="Q1233" i="3"/>
  <c r="N1233" i="3"/>
  <c r="U1232" i="3"/>
  <c r="H1232" i="3"/>
  <c r="S1232" i="3"/>
  <c r="T1232" i="3"/>
  <c r="W1232" i="3"/>
  <c r="M1232" i="3"/>
  <c r="Y1232" i="3"/>
  <c r="AA1232" i="3"/>
  <c r="X1232" i="3"/>
  <c r="Z1232" i="3"/>
  <c r="R1232" i="3"/>
  <c r="O1232" i="3"/>
  <c r="P1232" i="3"/>
  <c r="Q1232" i="3"/>
  <c r="N1232" i="3"/>
  <c r="U1231" i="3"/>
  <c r="H1231" i="3"/>
  <c r="S1231" i="3"/>
  <c r="T1231" i="3"/>
  <c r="W1231" i="3"/>
  <c r="M1231" i="3"/>
  <c r="Y1231" i="3"/>
  <c r="AA1231" i="3"/>
  <c r="X1231" i="3"/>
  <c r="Z1231" i="3"/>
  <c r="R1231" i="3"/>
  <c r="O1231" i="3"/>
  <c r="P1231" i="3"/>
  <c r="Q1231" i="3"/>
  <c r="N1231" i="3"/>
  <c r="U1230" i="3"/>
  <c r="H1230" i="3"/>
  <c r="S1230" i="3"/>
  <c r="T1230" i="3"/>
  <c r="W1230" i="3"/>
  <c r="M1230" i="3"/>
  <c r="Y1230" i="3"/>
  <c r="AA1230" i="3"/>
  <c r="X1230" i="3"/>
  <c r="Z1230" i="3"/>
  <c r="R1230" i="3"/>
  <c r="O1230" i="3"/>
  <c r="P1230" i="3"/>
  <c r="Q1230" i="3"/>
  <c r="N1230" i="3"/>
  <c r="U1229" i="3"/>
  <c r="H1229" i="3"/>
  <c r="S1229" i="3"/>
  <c r="T1229" i="3"/>
  <c r="W1229" i="3"/>
  <c r="M1229" i="3"/>
  <c r="Y1229" i="3"/>
  <c r="AA1229" i="3"/>
  <c r="X1229" i="3"/>
  <c r="Z1229" i="3"/>
  <c r="R1229" i="3"/>
  <c r="O1229" i="3"/>
  <c r="P1229" i="3"/>
  <c r="Q1229" i="3"/>
  <c r="N1229" i="3"/>
  <c r="U1228" i="3"/>
  <c r="H1228" i="3"/>
  <c r="S1228" i="3"/>
  <c r="T1228" i="3"/>
  <c r="W1228" i="3"/>
  <c r="M1228" i="3"/>
  <c r="Y1228" i="3"/>
  <c r="AA1228" i="3"/>
  <c r="X1228" i="3"/>
  <c r="Z1228" i="3"/>
  <c r="R1228" i="3"/>
  <c r="O1228" i="3"/>
  <c r="P1228" i="3"/>
  <c r="Q1228" i="3"/>
  <c r="N1228" i="3"/>
  <c r="U1227" i="3"/>
  <c r="H1227" i="3"/>
  <c r="S1227" i="3"/>
  <c r="T1227" i="3"/>
  <c r="W1227" i="3"/>
  <c r="M1227" i="3"/>
  <c r="Y1227" i="3"/>
  <c r="AA1227" i="3"/>
  <c r="X1227" i="3"/>
  <c r="Z1227" i="3"/>
  <c r="R1227" i="3"/>
  <c r="O1227" i="3"/>
  <c r="P1227" i="3"/>
  <c r="Q1227" i="3"/>
  <c r="N1227" i="3"/>
  <c r="U1226" i="3"/>
  <c r="H1226" i="3"/>
  <c r="S1226" i="3"/>
  <c r="T1226" i="3"/>
  <c r="W1226" i="3"/>
  <c r="M1226" i="3"/>
  <c r="Y1226" i="3"/>
  <c r="AA1226" i="3"/>
  <c r="X1226" i="3"/>
  <c r="Z1226" i="3"/>
  <c r="R1226" i="3"/>
  <c r="O1226" i="3"/>
  <c r="P1226" i="3"/>
  <c r="Q1226" i="3"/>
  <c r="N1226" i="3"/>
  <c r="U1225" i="3"/>
  <c r="H1225" i="3"/>
  <c r="S1225" i="3"/>
  <c r="T1225" i="3"/>
  <c r="W1225" i="3"/>
  <c r="M1225" i="3"/>
  <c r="Y1225" i="3"/>
  <c r="AA1225" i="3"/>
  <c r="X1225" i="3"/>
  <c r="Z1225" i="3"/>
  <c r="R1225" i="3"/>
  <c r="O1225" i="3"/>
  <c r="P1225" i="3"/>
  <c r="Q1225" i="3"/>
  <c r="N1225" i="3"/>
  <c r="U1224" i="3"/>
  <c r="H1224" i="3"/>
  <c r="S1224" i="3"/>
  <c r="T1224" i="3"/>
  <c r="W1224" i="3"/>
  <c r="M1224" i="3"/>
  <c r="Y1224" i="3"/>
  <c r="AA1224" i="3"/>
  <c r="X1224" i="3"/>
  <c r="Z1224" i="3"/>
  <c r="R1224" i="3"/>
  <c r="O1224" i="3"/>
  <c r="P1224" i="3"/>
  <c r="Q1224" i="3"/>
  <c r="N1224" i="3"/>
  <c r="U1223" i="3"/>
  <c r="H1223" i="3"/>
  <c r="S1223" i="3"/>
  <c r="T1223" i="3"/>
  <c r="W1223" i="3"/>
  <c r="M1223" i="3"/>
  <c r="Y1223" i="3"/>
  <c r="AA1223" i="3"/>
  <c r="X1223" i="3"/>
  <c r="Z1223" i="3"/>
  <c r="R1223" i="3"/>
  <c r="O1223" i="3"/>
  <c r="P1223" i="3"/>
  <c r="Q1223" i="3"/>
  <c r="N1223" i="3"/>
  <c r="U1222" i="3"/>
  <c r="H1222" i="3"/>
  <c r="S1222" i="3"/>
  <c r="T1222" i="3"/>
  <c r="W1222" i="3"/>
  <c r="M1222" i="3"/>
  <c r="Y1222" i="3"/>
  <c r="AA1222" i="3"/>
  <c r="X1222" i="3"/>
  <c r="Z1222" i="3"/>
  <c r="R1222" i="3"/>
  <c r="O1222" i="3"/>
  <c r="P1222" i="3"/>
  <c r="Q1222" i="3"/>
  <c r="N1222" i="3"/>
  <c r="U1221" i="3"/>
  <c r="H1221" i="3"/>
  <c r="S1221" i="3"/>
  <c r="T1221" i="3"/>
  <c r="W1221" i="3"/>
  <c r="M1221" i="3"/>
  <c r="Y1221" i="3"/>
  <c r="AA1221" i="3"/>
  <c r="X1221" i="3"/>
  <c r="Z1221" i="3"/>
  <c r="R1221" i="3"/>
  <c r="O1221" i="3"/>
  <c r="P1221" i="3"/>
  <c r="Q1221" i="3"/>
  <c r="N1221" i="3"/>
  <c r="U1220" i="3"/>
  <c r="H1220" i="3"/>
  <c r="S1220" i="3"/>
  <c r="T1220" i="3"/>
  <c r="W1220" i="3"/>
  <c r="M1220" i="3"/>
  <c r="Y1220" i="3"/>
  <c r="AA1220" i="3"/>
  <c r="X1220" i="3"/>
  <c r="Z1220" i="3"/>
  <c r="R1220" i="3"/>
  <c r="O1220" i="3"/>
  <c r="P1220" i="3"/>
  <c r="Q1220" i="3"/>
  <c r="N1220" i="3"/>
  <c r="U1219" i="3"/>
  <c r="H1219" i="3"/>
  <c r="S1219" i="3"/>
  <c r="T1219" i="3"/>
  <c r="W1219" i="3"/>
  <c r="M1219" i="3"/>
  <c r="Y1219" i="3"/>
  <c r="AA1219" i="3"/>
  <c r="X1219" i="3"/>
  <c r="Z1219" i="3"/>
  <c r="R1219" i="3"/>
  <c r="O1219" i="3"/>
  <c r="P1219" i="3"/>
  <c r="Q1219" i="3"/>
  <c r="N1219" i="3"/>
  <c r="U1218" i="3"/>
  <c r="H1218" i="3"/>
  <c r="S1218" i="3"/>
  <c r="T1218" i="3"/>
  <c r="W1218" i="3"/>
  <c r="M1218" i="3"/>
  <c r="Y1218" i="3"/>
  <c r="AA1218" i="3"/>
  <c r="X1218" i="3"/>
  <c r="Z1218" i="3"/>
  <c r="R1218" i="3"/>
  <c r="O1218" i="3"/>
  <c r="P1218" i="3"/>
  <c r="Q1218" i="3"/>
  <c r="N1218" i="3"/>
  <c r="U1217" i="3"/>
  <c r="H1217" i="3"/>
  <c r="S1217" i="3"/>
  <c r="T1217" i="3"/>
  <c r="W1217" i="3"/>
  <c r="M1217" i="3"/>
  <c r="Y1217" i="3"/>
  <c r="AA1217" i="3"/>
  <c r="X1217" i="3"/>
  <c r="Z1217" i="3"/>
  <c r="R1217" i="3"/>
  <c r="O1217" i="3"/>
  <c r="P1217" i="3"/>
  <c r="Q1217" i="3"/>
  <c r="N1217" i="3"/>
  <c r="U1216" i="3"/>
  <c r="H1216" i="3"/>
  <c r="S1216" i="3"/>
  <c r="T1216" i="3"/>
  <c r="W1216" i="3"/>
  <c r="M1216" i="3"/>
  <c r="Y1216" i="3"/>
  <c r="AA1216" i="3"/>
  <c r="X1216" i="3"/>
  <c r="Z1216" i="3"/>
  <c r="R1216" i="3"/>
  <c r="O1216" i="3"/>
  <c r="P1216" i="3"/>
  <c r="Q1216" i="3"/>
  <c r="N1216" i="3"/>
  <c r="U1215" i="3"/>
  <c r="H1215" i="3"/>
  <c r="S1215" i="3"/>
  <c r="T1215" i="3"/>
  <c r="W1215" i="3"/>
  <c r="M1215" i="3"/>
  <c r="Y1215" i="3"/>
  <c r="AA1215" i="3"/>
  <c r="X1215" i="3"/>
  <c r="Z1215" i="3"/>
  <c r="R1215" i="3"/>
  <c r="O1215" i="3"/>
  <c r="P1215" i="3"/>
  <c r="Q1215" i="3"/>
  <c r="N1215" i="3"/>
  <c r="U1214" i="3"/>
  <c r="H1214" i="3"/>
  <c r="S1214" i="3"/>
  <c r="T1214" i="3"/>
  <c r="W1214" i="3"/>
  <c r="M1214" i="3"/>
  <c r="Y1214" i="3"/>
  <c r="AA1214" i="3"/>
  <c r="X1214" i="3"/>
  <c r="Z1214" i="3"/>
  <c r="R1214" i="3"/>
  <c r="O1214" i="3"/>
  <c r="P1214" i="3"/>
  <c r="Q1214" i="3"/>
  <c r="N1214" i="3"/>
  <c r="U1213" i="3"/>
  <c r="H1213" i="3"/>
  <c r="S1213" i="3"/>
  <c r="T1213" i="3"/>
  <c r="W1213" i="3"/>
  <c r="M1213" i="3"/>
  <c r="Y1213" i="3"/>
  <c r="AA1213" i="3"/>
  <c r="X1213" i="3"/>
  <c r="Z1213" i="3"/>
  <c r="R1213" i="3"/>
  <c r="O1213" i="3"/>
  <c r="P1213" i="3"/>
  <c r="Q1213" i="3"/>
  <c r="N1213" i="3"/>
  <c r="U1212" i="3"/>
  <c r="H1212" i="3"/>
  <c r="S1212" i="3"/>
  <c r="T1212" i="3"/>
  <c r="W1212" i="3"/>
  <c r="M1212" i="3"/>
  <c r="Y1212" i="3"/>
  <c r="AA1212" i="3"/>
  <c r="X1212" i="3"/>
  <c r="Z1212" i="3"/>
  <c r="R1212" i="3"/>
  <c r="O1212" i="3"/>
  <c r="P1212" i="3"/>
  <c r="Q1212" i="3"/>
  <c r="N1212" i="3"/>
  <c r="U1211" i="3"/>
  <c r="H1211" i="3"/>
  <c r="S1211" i="3"/>
  <c r="T1211" i="3"/>
  <c r="W1211" i="3"/>
  <c r="M1211" i="3"/>
  <c r="Y1211" i="3"/>
  <c r="AA1211" i="3"/>
  <c r="X1211" i="3"/>
  <c r="Z1211" i="3"/>
  <c r="R1211" i="3"/>
  <c r="O1211" i="3"/>
  <c r="P1211" i="3"/>
  <c r="Q1211" i="3"/>
  <c r="N1211" i="3"/>
  <c r="U1210" i="3"/>
  <c r="H1210" i="3"/>
  <c r="S1210" i="3"/>
  <c r="T1210" i="3"/>
  <c r="W1210" i="3"/>
  <c r="M1210" i="3"/>
  <c r="Y1210" i="3"/>
  <c r="AA1210" i="3"/>
  <c r="X1210" i="3"/>
  <c r="Z1210" i="3"/>
  <c r="R1210" i="3"/>
  <c r="O1210" i="3"/>
  <c r="P1210" i="3"/>
  <c r="Q1210" i="3"/>
  <c r="N1210" i="3"/>
  <c r="U1209" i="3"/>
  <c r="H1209" i="3"/>
  <c r="S1209" i="3"/>
  <c r="T1209" i="3"/>
  <c r="W1209" i="3"/>
  <c r="M1209" i="3"/>
  <c r="Y1209" i="3"/>
  <c r="AA1209" i="3"/>
  <c r="X1209" i="3"/>
  <c r="Z1209" i="3"/>
  <c r="R1209" i="3"/>
  <c r="O1209" i="3"/>
  <c r="P1209" i="3"/>
  <c r="Q1209" i="3"/>
  <c r="N1209" i="3"/>
  <c r="U1208" i="3"/>
  <c r="H1208" i="3"/>
  <c r="S1208" i="3"/>
  <c r="T1208" i="3"/>
  <c r="W1208" i="3"/>
  <c r="M1208" i="3"/>
  <c r="Y1208" i="3"/>
  <c r="AA1208" i="3"/>
  <c r="X1208" i="3"/>
  <c r="Z1208" i="3"/>
  <c r="R1208" i="3"/>
  <c r="O1208" i="3"/>
  <c r="P1208" i="3"/>
  <c r="Q1208" i="3"/>
  <c r="N1208" i="3"/>
  <c r="U1207" i="3"/>
  <c r="H1207" i="3"/>
  <c r="S1207" i="3"/>
  <c r="T1207" i="3"/>
  <c r="W1207" i="3"/>
  <c r="M1207" i="3"/>
  <c r="Y1207" i="3"/>
  <c r="AA1207" i="3"/>
  <c r="X1207" i="3"/>
  <c r="Z1207" i="3"/>
  <c r="R1207" i="3"/>
  <c r="O1207" i="3"/>
  <c r="P1207" i="3"/>
  <c r="Q1207" i="3"/>
  <c r="N1207" i="3"/>
  <c r="U1206" i="3"/>
  <c r="H1206" i="3"/>
  <c r="S1206" i="3"/>
  <c r="T1206" i="3"/>
  <c r="W1206" i="3"/>
  <c r="M1206" i="3"/>
  <c r="Y1206" i="3"/>
  <c r="AA1206" i="3"/>
  <c r="X1206" i="3"/>
  <c r="Z1206" i="3"/>
  <c r="R1206" i="3"/>
  <c r="O1206" i="3"/>
  <c r="P1206" i="3"/>
  <c r="Q1206" i="3"/>
  <c r="N1206" i="3"/>
  <c r="U1205" i="3"/>
  <c r="H1205" i="3"/>
  <c r="S1205" i="3"/>
  <c r="T1205" i="3"/>
  <c r="W1205" i="3"/>
  <c r="M1205" i="3"/>
  <c r="Y1205" i="3"/>
  <c r="AA1205" i="3"/>
  <c r="X1205" i="3"/>
  <c r="Z1205" i="3"/>
  <c r="R1205" i="3"/>
  <c r="O1205" i="3"/>
  <c r="P1205" i="3"/>
  <c r="Q1205" i="3"/>
  <c r="N1205" i="3"/>
  <c r="U1204" i="3"/>
  <c r="H1204" i="3"/>
  <c r="S1204" i="3"/>
  <c r="T1204" i="3"/>
  <c r="W1204" i="3"/>
  <c r="M1204" i="3"/>
  <c r="Y1204" i="3"/>
  <c r="AA1204" i="3"/>
  <c r="X1204" i="3"/>
  <c r="Z1204" i="3"/>
  <c r="R1204" i="3"/>
  <c r="O1204" i="3"/>
  <c r="P1204" i="3"/>
  <c r="Q1204" i="3"/>
  <c r="N1204" i="3"/>
  <c r="U1203" i="3"/>
  <c r="H1203" i="3"/>
  <c r="S1203" i="3"/>
  <c r="T1203" i="3"/>
  <c r="W1203" i="3"/>
  <c r="M1203" i="3"/>
  <c r="Y1203" i="3"/>
  <c r="AA1203" i="3"/>
  <c r="X1203" i="3"/>
  <c r="Z1203" i="3"/>
  <c r="R1203" i="3"/>
  <c r="O1203" i="3"/>
  <c r="P1203" i="3"/>
  <c r="Q1203" i="3"/>
  <c r="N1203" i="3"/>
  <c r="U1202" i="3"/>
  <c r="H1202" i="3"/>
  <c r="S1202" i="3"/>
  <c r="T1202" i="3"/>
  <c r="W1202" i="3"/>
  <c r="M1202" i="3"/>
  <c r="Y1202" i="3"/>
  <c r="AA1202" i="3"/>
  <c r="X1202" i="3"/>
  <c r="Z1202" i="3"/>
  <c r="R1202" i="3"/>
  <c r="O1202" i="3"/>
  <c r="P1202" i="3"/>
  <c r="Q1202" i="3"/>
  <c r="N1202" i="3"/>
  <c r="U1201" i="3"/>
  <c r="H1201" i="3"/>
  <c r="S1201" i="3"/>
  <c r="T1201" i="3"/>
  <c r="W1201" i="3"/>
  <c r="M1201" i="3"/>
  <c r="Y1201" i="3"/>
  <c r="AA1201" i="3"/>
  <c r="X1201" i="3"/>
  <c r="Z1201" i="3"/>
  <c r="R1201" i="3"/>
  <c r="O1201" i="3"/>
  <c r="P1201" i="3"/>
  <c r="Q1201" i="3"/>
  <c r="N1201" i="3"/>
  <c r="U1200" i="3"/>
  <c r="H1200" i="3"/>
  <c r="S1200" i="3"/>
  <c r="T1200" i="3"/>
  <c r="W1200" i="3"/>
  <c r="M1200" i="3"/>
  <c r="Y1200" i="3"/>
  <c r="AA1200" i="3"/>
  <c r="X1200" i="3"/>
  <c r="Z1200" i="3"/>
  <c r="R1200" i="3"/>
  <c r="O1200" i="3"/>
  <c r="P1200" i="3"/>
  <c r="Q1200" i="3"/>
  <c r="N1200" i="3"/>
  <c r="U1199" i="3"/>
  <c r="H1199" i="3"/>
  <c r="S1199" i="3"/>
  <c r="T1199" i="3"/>
  <c r="W1199" i="3"/>
  <c r="M1199" i="3"/>
  <c r="Y1199" i="3"/>
  <c r="AA1199" i="3"/>
  <c r="X1199" i="3"/>
  <c r="Z1199" i="3"/>
  <c r="R1199" i="3"/>
  <c r="O1199" i="3"/>
  <c r="P1199" i="3"/>
  <c r="Q1199" i="3"/>
  <c r="N1199" i="3"/>
  <c r="U1198" i="3"/>
  <c r="H1198" i="3"/>
  <c r="S1198" i="3"/>
  <c r="T1198" i="3"/>
  <c r="W1198" i="3"/>
  <c r="M1198" i="3"/>
  <c r="Y1198" i="3"/>
  <c r="AA1198" i="3"/>
  <c r="X1198" i="3"/>
  <c r="Z1198" i="3"/>
  <c r="R1198" i="3"/>
  <c r="O1198" i="3"/>
  <c r="P1198" i="3"/>
  <c r="Q1198" i="3"/>
  <c r="N1198" i="3"/>
  <c r="U1197" i="3"/>
  <c r="H1197" i="3"/>
  <c r="S1197" i="3"/>
  <c r="T1197" i="3"/>
  <c r="W1197" i="3"/>
  <c r="M1197" i="3"/>
  <c r="Y1197" i="3"/>
  <c r="AA1197" i="3"/>
  <c r="X1197" i="3"/>
  <c r="Z1197" i="3"/>
  <c r="R1197" i="3"/>
  <c r="O1197" i="3"/>
  <c r="P1197" i="3"/>
  <c r="Q1197" i="3"/>
  <c r="N1197" i="3"/>
  <c r="U1196" i="3"/>
  <c r="H1196" i="3"/>
  <c r="S1196" i="3"/>
  <c r="T1196" i="3"/>
  <c r="W1196" i="3"/>
  <c r="M1196" i="3"/>
  <c r="Y1196" i="3"/>
  <c r="AA1196" i="3"/>
  <c r="X1196" i="3"/>
  <c r="Z1196" i="3"/>
  <c r="R1196" i="3"/>
  <c r="O1196" i="3"/>
  <c r="P1196" i="3"/>
  <c r="Q1196" i="3"/>
  <c r="N1196" i="3"/>
  <c r="U1195" i="3"/>
  <c r="H1195" i="3"/>
  <c r="S1195" i="3"/>
  <c r="T1195" i="3"/>
  <c r="W1195" i="3"/>
  <c r="M1195" i="3"/>
  <c r="Y1195" i="3"/>
  <c r="AA1195" i="3"/>
  <c r="X1195" i="3"/>
  <c r="Z1195" i="3"/>
  <c r="R1195" i="3"/>
  <c r="O1195" i="3"/>
  <c r="P1195" i="3"/>
  <c r="Q1195" i="3"/>
  <c r="N1195" i="3"/>
  <c r="U1194" i="3"/>
  <c r="H1194" i="3"/>
  <c r="S1194" i="3"/>
  <c r="T1194" i="3"/>
  <c r="W1194" i="3"/>
  <c r="M1194" i="3"/>
  <c r="Y1194" i="3"/>
  <c r="AA1194" i="3"/>
  <c r="X1194" i="3"/>
  <c r="Z1194" i="3"/>
  <c r="R1194" i="3"/>
  <c r="O1194" i="3"/>
  <c r="P1194" i="3"/>
  <c r="Q1194" i="3"/>
  <c r="N1194" i="3"/>
  <c r="U1193" i="3"/>
  <c r="H1193" i="3"/>
  <c r="S1193" i="3"/>
  <c r="T1193" i="3"/>
  <c r="W1193" i="3"/>
  <c r="M1193" i="3"/>
  <c r="Y1193" i="3"/>
  <c r="AA1193" i="3"/>
  <c r="X1193" i="3"/>
  <c r="Z1193" i="3"/>
  <c r="R1193" i="3"/>
  <c r="O1193" i="3"/>
  <c r="P1193" i="3"/>
  <c r="Q1193" i="3"/>
  <c r="N1193" i="3"/>
  <c r="U1192" i="3"/>
  <c r="H1192" i="3"/>
  <c r="S1192" i="3"/>
  <c r="T1192" i="3"/>
  <c r="W1192" i="3"/>
  <c r="M1192" i="3"/>
  <c r="Y1192" i="3"/>
  <c r="AA1192" i="3"/>
  <c r="X1192" i="3"/>
  <c r="Z1192" i="3"/>
  <c r="R1192" i="3"/>
  <c r="O1192" i="3"/>
  <c r="P1192" i="3"/>
  <c r="Q1192" i="3"/>
  <c r="N1192" i="3"/>
  <c r="U1191" i="3"/>
  <c r="H1191" i="3"/>
  <c r="S1191" i="3"/>
  <c r="T1191" i="3"/>
  <c r="W1191" i="3"/>
  <c r="M1191" i="3"/>
  <c r="Y1191" i="3"/>
  <c r="AA1191" i="3"/>
  <c r="X1191" i="3"/>
  <c r="Z1191" i="3"/>
  <c r="R1191" i="3"/>
  <c r="O1191" i="3"/>
  <c r="P1191" i="3"/>
  <c r="Q1191" i="3"/>
  <c r="N1191" i="3"/>
  <c r="U1190" i="3"/>
  <c r="H1190" i="3"/>
  <c r="S1190" i="3"/>
  <c r="T1190" i="3"/>
  <c r="W1190" i="3"/>
  <c r="M1190" i="3"/>
  <c r="Y1190" i="3"/>
  <c r="AA1190" i="3"/>
  <c r="X1190" i="3"/>
  <c r="Z1190" i="3"/>
  <c r="R1190" i="3"/>
  <c r="O1190" i="3"/>
  <c r="P1190" i="3"/>
  <c r="Q1190" i="3"/>
  <c r="N1190" i="3"/>
  <c r="U1189" i="3"/>
  <c r="H1189" i="3"/>
  <c r="S1189" i="3"/>
  <c r="T1189" i="3"/>
  <c r="W1189" i="3"/>
  <c r="M1189" i="3"/>
  <c r="Y1189" i="3"/>
  <c r="AA1189" i="3"/>
  <c r="X1189" i="3"/>
  <c r="Z1189" i="3"/>
  <c r="R1189" i="3"/>
  <c r="O1189" i="3"/>
  <c r="P1189" i="3"/>
  <c r="Q1189" i="3"/>
  <c r="N1189" i="3"/>
  <c r="U1188" i="3"/>
  <c r="H1188" i="3"/>
  <c r="S1188" i="3"/>
  <c r="T1188" i="3"/>
  <c r="W1188" i="3"/>
  <c r="M1188" i="3"/>
  <c r="Y1188" i="3"/>
  <c r="AA1188" i="3"/>
  <c r="X1188" i="3"/>
  <c r="Z1188" i="3"/>
  <c r="R1188" i="3"/>
  <c r="O1188" i="3"/>
  <c r="P1188" i="3"/>
  <c r="Q1188" i="3"/>
  <c r="N1188" i="3"/>
  <c r="U1187" i="3"/>
  <c r="H1187" i="3"/>
  <c r="S1187" i="3"/>
  <c r="T1187" i="3"/>
  <c r="W1187" i="3"/>
  <c r="M1187" i="3"/>
  <c r="Y1187" i="3"/>
  <c r="AA1187" i="3"/>
  <c r="X1187" i="3"/>
  <c r="Z1187" i="3"/>
  <c r="R1187" i="3"/>
  <c r="O1187" i="3"/>
  <c r="P1187" i="3"/>
  <c r="Q1187" i="3"/>
  <c r="N1187" i="3"/>
  <c r="U1186" i="3"/>
  <c r="H1186" i="3"/>
  <c r="S1186" i="3"/>
  <c r="T1186" i="3"/>
  <c r="W1186" i="3"/>
  <c r="M1186" i="3"/>
  <c r="Y1186" i="3"/>
  <c r="AA1186" i="3"/>
  <c r="X1186" i="3"/>
  <c r="Z1186" i="3"/>
  <c r="R1186" i="3"/>
  <c r="O1186" i="3"/>
  <c r="P1186" i="3"/>
  <c r="Q1186" i="3"/>
  <c r="N1186" i="3"/>
  <c r="U1185" i="3"/>
  <c r="H1185" i="3"/>
  <c r="S1185" i="3"/>
  <c r="T1185" i="3"/>
  <c r="W1185" i="3"/>
  <c r="M1185" i="3"/>
  <c r="Y1185" i="3"/>
  <c r="AA1185" i="3"/>
  <c r="X1185" i="3"/>
  <c r="Z1185" i="3"/>
  <c r="R1185" i="3"/>
  <c r="O1185" i="3"/>
  <c r="P1185" i="3"/>
  <c r="Q1185" i="3"/>
  <c r="N1185" i="3"/>
  <c r="U1184" i="3"/>
  <c r="H1184" i="3"/>
  <c r="S1184" i="3"/>
  <c r="T1184" i="3"/>
  <c r="W1184" i="3"/>
  <c r="M1184" i="3"/>
  <c r="Y1184" i="3"/>
  <c r="AA1184" i="3"/>
  <c r="X1184" i="3"/>
  <c r="Z1184" i="3"/>
  <c r="R1184" i="3"/>
  <c r="O1184" i="3"/>
  <c r="P1184" i="3"/>
  <c r="Q1184" i="3"/>
  <c r="N1184" i="3"/>
  <c r="U1183" i="3"/>
  <c r="H1183" i="3"/>
  <c r="S1183" i="3"/>
  <c r="T1183" i="3"/>
  <c r="W1183" i="3"/>
  <c r="M1183" i="3"/>
  <c r="Y1183" i="3"/>
  <c r="AA1183" i="3"/>
  <c r="X1183" i="3"/>
  <c r="Z1183" i="3"/>
  <c r="R1183" i="3"/>
  <c r="O1183" i="3"/>
  <c r="P1183" i="3"/>
  <c r="Q1183" i="3"/>
  <c r="N1183" i="3"/>
  <c r="U1182" i="3"/>
  <c r="H1182" i="3"/>
  <c r="S1182" i="3"/>
  <c r="T1182" i="3"/>
  <c r="W1182" i="3"/>
  <c r="M1182" i="3"/>
  <c r="Y1182" i="3"/>
  <c r="AA1182" i="3"/>
  <c r="X1182" i="3"/>
  <c r="Z1182" i="3"/>
  <c r="R1182" i="3"/>
  <c r="O1182" i="3"/>
  <c r="P1182" i="3"/>
  <c r="Q1182" i="3"/>
  <c r="N1182" i="3"/>
  <c r="U1181" i="3"/>
  <c r="H1181" i="3"/>
  <c r="S1181" i="3"/>
  <c r="T1181" i="3"/>
  <c r="W1181" i="3"/>
  <c r="M1181" i="3"/>
  <c r="Y1181" i="3"/>
  <c r="AA1181" i="3"/>
  <c r="X1181" i="3"/>
  <c r="Z1181" i="3"/>
  <c r="R1181" i="3"/>
  <c r="O1181" i="3"/>
  <c r="P1181" i="3"/>
  <c r="Q1181" i="3"/>
  <c r="N1181" i="3"/>
  <c r="U1180" i="3"/>
  <c r="H1180" i="3"/>
  <c r="S1180" i="3"/>
  <c r="T1180" i="3"/>
  <c r="W1180" i="3"/>
  <c r="M1180" i="3"/>
  <c r="Y1180" i="3"/>
  <c r="AA1180" i="3"/>
  <c r="X1180" i="3"/>
  <c r="Z1180" i="3"/>
  <c r="R1180" i="3"/>
  <c r="O1180" i="3"/>
  <c r="P1180" i="3"/>
  <c r="Q1180" i="3"/>
  <c r="N1180" i="3"/>
  <c r="U1179" i="3"/>
  <c r="H1179" i="3"/>
  <c r="S1179" i="3"/>
  <c r="T1179" i="3"/>
  <c r="W1179" i="3"/>
  <c r="M1179" i="3"/>
  <c r="Y1179" i="3"/>
  <c r="AA1179" i="3"/>
  <c r="X1179" i="3"/>
  <c r="Z1179" i="3"/>
  <c r="R1179" i="3"/>
  <c r="O1179" i="3"/>
  <c r="P1179" i="3"/>
  <c r="Q1179" i="3"/>
  <c r="N1179" i="3"/>
  <c r="U1178" i="3"/>
  <c r="H1178" i="3"/>
  <c r="S1178" i="3"/>
  <c r="T1178" i="3"/>
  <c r="W1178" i="3"/>
  <c r="M1178" i="3"/>
  <c r="Y1178" i="3"/>
  <c r="AA1178" i="3"/>
  <c r="X1178" i="3"/>
  <c r="Z1178" i="3"/>
  <c r="R1178" i="3"/>
  <c r="O1178" i="3"/>
  <c r="P1178" i="3"/>
  <c r="Q1178" i="3"/>
  <c r="N1178" i="3"/>
  <c r="U1177" i="3"/>
  <c r="H1177" i="3"/>
  <c r="S1177" i="3"/>
  <c r="T1177" i="3"/>
  <c r="W1177" i="3"/>
  <c r="M1177" i="3"/>
  <c r="Y1177" i="3"/>
  <c r="AA1177" i="3"/>
  <c r="X1177" i="3"/>
  <c r="Z1177" i="3"/>
  <c r="R1177" i="3"/>
  <c r="O1177" i="3"/>
  <c r="P1177" i="3"/>
  <c r="Q1177" i="3"/>
  <c r="N1177" i="3"/>
  <c r="U1176" i="3"/>
  <c r="H1176" i="3"/>
  <c r="S1176" i="3"/>
  <c r="T1176" i="3"/>
  <c r="W1176" i="3"/>
  <c r="M1176" i="3"/>
  <c r="Y1176" i="3"/>
  <c r="AA1176" i="3"/>
  <c r="X1176" i="3"/>
  <c r="Z1176" i="3"/>
  <c r="R1176" i="3"/>
  <c r="O1176" i="3"/>
  <c r="P1176" i="3"/>
  <c r="Q1176" i="3"/>
  <c r="N1176" i="3"/>
  <c r="U1175" i="3"/>
  <c r="H1175" i="3"/>
  <c r="S1175" i="3"/>
  <c r="T1175" i="3"/>
  <c r="W1175" i="3"/>
  <c r="M1175" i="3"/>
  <c r="Y1175" i="3"/>
  <c r="AA1175" i="3"/>
  <c r="X1175" i="3"/>
  <c r="Z1175" i="3"/>
  <c r="R1175" i="3"/>
  <c r="O1175" i="3"/>
  <c r="P1175" i="3"/>
  <c r="Q1175" i="3"/>
  <c r="N1175" i="3"/>
  <c r="U1174" i="3"/>
  <c r="H1174" i="3"/>
  <c r="S1174" i="3"/>
  <c r="T1174" i="3"/>
  <c r="W1174" i="3"/>
  <c r="M1174" i="3"/>
  <c r="Y1174" i="3"/>
  <c r="AA1174" i="3"/>
  <c r="X1174" i="3"/>
  <c r="Z1174" i="3"/>
  <c r="R1174" i="3"/>
  <c r="O1174" i="3"/>
  <c r="P1174" i="3"/>
  <c r="Q1174" i="3"/>
  <c r="N1174" i="3"/>
  <c r="U1173" i="3"/>
  <c r="H1173" i="3"/>
  <c r="S1173" i="3"/>
  <c r="T1173" i="3"/>
  <c r="W1173" i="3"/>
  <c r="M1173" i="3"/>
  <c r="Y1173" i="3"/>
  <c r="AA1173" i="3"/>
  <c r="X1173" i="3"/>
  <c r="Z1173" i="3"/>
  <c r="R1173" i="3"/>
  <c r="O1173" i="3"/>
  <c r="P1173" i="3"/>
  <c r="Q1173" i="3"/>
  <c r="N1173" i="3"/>
  <c r="U1172" i="3"/>
  <c r="H1172" i="3"/>
  <c r="S1172" i="3"/>
  <c r="T1172" i="3"/>
  <c r="W1172" i="3"/>
  <c r="M1172" i="3"/>
  <c r="Y1172" i="3"/>
  <c r="AA1172" i="3"/>
  <c r="X1172" i="3"/>
  <c r="Z1172" i="3"/>
  <c r="R1172" i="3"/>
  <c r="O1172" i="3"/>
  <c r="P1172" i="3"/>
  <c r="Q1172" i="3"/>
  <c r="N1172" i="3"/>
  <c r="U1171" i="3"/>
  <c r="H1171" i="3"/>
  <c r="S1171" i="3"/>
  <c r="T1171" i="3"/>
  <c r="W1171" i="3"/>
  <c r="M1171" i="3"/>
  <c r="Y1171" i="3"/>
  <c r="AA1171" i="3"/>
  <c r="X1171" i="3"/>
  <c r="Z1171" i="3"/>
  <c r="R1171" i="3"/>
  <c r="O1171" i="3"/>
  <c r="P1171" i="3"/>
  <c r="Q1171" i="3"/>
  <c r="N1171" i="3"/>
  <c r="U1170" i="3"/>
  <c r="H1170" i="3"/>
  <c r="S1170" i="3"/>
  <c r="T1170" i="3"/>
  <c r="W1170" i="3"/>
  <c r="M1170" i="3"/>
  <c r="Y1170" i="3"/>
  <c r="AA1170" i="3"/>
  <c r="X1170" i="3"/>
  <c r="Z1170" i="3"/>
  <c r="R1170" i="3"/>
  <c r="O1170" i="3"/>
  <c r="P1170" i="3"/>
  <c r="Q1170" i="3"/>
  <c r="N1170" i="3"/>
  <c r="U1169" i="3"/>
  <c r="H1169" i="3"/>
  <c r="S1169" i="3"/>
  <c r="T1169" i="3"/>
  <c r="W1169" i="3"/>
  <c r="M1169" i="3"/>
  <c r="Y1169" i="3"/>
  <c r="AA1169" i="3"/>
  <c r="X1169" i="3"/>
  <c r="Z1169" i="3"/>
  <c r="R1169" i="3"/>
  <c r="O1169" i="3"/>
  <c r="P1169" i="3"/>
  <c r="Q1169" i="3"/>
  <c r="N1169" i="3"/>
  <c r="U1168" i="3"/>
  <c r="H1168" i="3"/>
  <c r="S1168" i="3"/>
  <c r="T1168" i="3"/>
  <c r="W1168" i="3"/>
  <c r="M1168" i="3"/>
  <c r="Y1168" i="3"/>
  <c r="AA1168" i="3"/>
  <c r="X1168" i="3"/>
  <c r="Z1168" i="3"/>
  <c r="R1168" i="3"/>
  <c r="O1168" i="3"/>
  <c r="P1168" i="3"/>
  <c r="Q1168" i="3"/>
  <c r="N1168" i="3"/>
  <c r="U1167" i="3"/>
  <c r="H1167" i="3"/>
  <c r="S1167" i="3"/>
  <c r="T1167" i="3"/>
  <c r="W1167" i="3"/>
  <c r="M1167" i="3"/>
  <c r="Y1167" i="3"/>
  <c r="AA1167" i="3"/>
  <c r="X1167" i="3"/>
  <c r="Z1167" i="3"/>
  <c r="R1167" i="3"/>
  <c r="O1167" i="3"/>
  <c r="P1167" i="3"/>
  <c r="Q1167" i="3"/>
  <c r="N1167" i="3"/>
  <c r="U1166" i="3"/>
  <c r="H1166" i="3"/>
  <c r="S1166" i="3"/>
  <c r="T1166" i="3"/>
  <c r="W1166" i="3"/>
  <c r="M1166" i="3"/>
  <c r="Y1166" i="3"/>
  <c r="AA1166" i="3"/>
  <c r="X1166" i="3"/>
  <c r="Z1166" i="3"/>
  <c r="R1166" i="3"/>
  <c r="O1166" i="3"/>
  <c r="P1166" i="3"/>
  <c r="Q1166" i="3"/>
  <c r="N1166" i="3"/>
  <c r="U1165" i="3"/>
  <c r="H1165" i="3"/>
  <c r="S1165" i="3"/>
  <c r="T1165" i="3"/>
  <c r="W1165" i="3"/>
  <c r="M1165" i="3"/>
  <c r="Y1165" i="3"/>
  <c r="AA1165" i="3"/>
  <c r="X1165" i="3"/>
  <c r="Z1165" i="3"/>
  <c r="R1165" i="3"/>
  <c r="O1165" i="3"/>
  <c r="P1165" i="3"/>
  <c r="Q1165" i="3"/>
  <c r="N1165" i="3"/>
  <c r="U1164" i="3"/>
  <c r="H1164" i="3"/>
  <c r="S1164" i="3"/>
  <c r="T1164" i="3"/>
  <c r="W1164" i="3"/>
  <c r="M1164" i="3"/>
  <c r="Y1164" i="3"/>
  <c r="AA1164" i="3"/>
  <c r="X1164" i="3"/>
  <c r="Z1164" i="3"/>
  <c r="R1164" i="3"/>
  <c r="O1164" i="3"/>
  <c r="P1164" i="3"/>
  <c r="Q1164" i="3"/>
  <c r="N1164" i="3"/>
  <c r="U1163" i="3"/>
  <c r="H1163" i="3"/>
  <c r="S1163" i="3"/>
  <c r="T1163" i="3"/>
  <c r="W1163" i="3"/>
  <c r="M1163" i="3"/>
  <c r="Y1163" i="3"/>
  <c r="AA1163" i="3"/>
  <c r="X1163" i="3"/>
  <c r="Z1163" i="3"/>
  <c r="R1163" i="3"/>
  <c r="O1163" i="3"/>
  <c r="P1163" i="3"/>
  <c r="Q1163" i="3"/>
  <c r="N1163" i="3"/>
  <c r="U1162" i="3"/>
  <c r="H1162" i="3"/>
  <c r="S1162" i="3"/>
  <c r="T1162" i="3"/>
  <c r="W1162" i="3"/>
  <c r="M1162" i="3"/>
  <c r="Y1162" i="3"/>
  <c r="AA1162" i="3"/>
  <c r="X1162" i="3"/>
  <c r="Z1162" i="3"/>
  <c r="R1162" i="3"/>
  <c r="O1162" i="3"/>
  <c r="P1162" i="3"/>
  <c r="Q1162" i="3"/>
  <c r="N1162" i="3"/>
  <c r="U1161" i="3"/>
  <c r="H1161" i="3"/>
  <c r="S1161" i="3"/>
  <c r="T1161" i="3"/>
  <c r="W1161" i="3"/>
  <c r="M1161" i="3"/>
  <c r="Y1161" i="3"/>
  <c r="AA1161" i="3"/>
  <c r="X1161" i="3"/>
  <c r="Z1161" i="3"/>
  <c r="R1161" i="3"/>
  <c r="O1161" i="3"/>
  <c r="P1161" i="3"/>
  <c r="Q1161" i="3"/>
  <c r="N1161" i="3"/>
  <c r="U1160" i="3"/>
  <c r="H1160" i="3"/>
  <c r="S1160" i="3"/>
  <c r="T1160" i="3"/>
  <c r="W1160" i="3"/>
  <c r="M1160" i="3"/>
  <c r="Y1160" i="3"/>
  <c r="AA1160" i="3"/>
  <c r="X1160" i="3"/>
  <c r="Z1160" i="3"/>
  <c r="R1160" i="3"/>
  <c r="O1160" i="3"/>
  <c r="P1160" i="3"/>
  <c r="Q1160" i="3"/>
  <c r="N1160" i="3"/>
  <c r="U1159" i="3"/>
  <c r="H1159" i="3"/>
  <c r="S1159" i="3"/>
  <c r="T1159" i="3"/>
  <c r="W1159" i="3"/>
  <c r="M1159" i="3"/>
  <c r="Y1159" i="3"/>
  <c r="AA1159" i="3"/>
  <c r="X1159" i="3"/>
  <c r="Z1159" i="3"/>
  <c r="R1159" i="3"/>
  <c r="O1159" i="3"/>
  <c r="P1159" i="3"/>
  <c r="Q1159" i="3"/>
  <c r="N1159" i="3"/>
  <c r="U1158" i="3"/>
  <c r="H1158" i="3"/>
  <c r="S1158" i="3"/>
  <c r="T1158" i="3"/>
  <c r="W1158" i="3"/>
  <c r="M1158" i="3"/>
  <c r="Y1158" i="3"/>
  <c r="AA1158" i="3"/>
  <c r="X1158" i="3"/>
  <c r="Z1158" i="3"/>
  <c r="R1158" i="3"/>
  <c r="O1158" i="3"/>
  <c r="P1158" i="3"/>
  <c r="Q1158" i="3"/>
  <c r="N1158" i="3"/>
  <c r="U1157" i="3"/>
  <c r="H1157" i="3"/>
  <c r="S1157" i="3"/>
  <c r="T1157" i="3"/>
  <c r="W1157" i="3"/>
  <c r="M1157" i="3"/>
  <c r="Y1157" i="3"/>
  <c r="AA1157" i="3"/>
  <c r="X1157" i="3"/>
  <c r="Z1157" i="3"/>
  <c r="R1157" i="3"/>
  <c r="O1157" i="3"/>
  <c r="P1157" i="3"/>
  <c r="Q1157" i="3"/>
  <c r="N1157" i="3"/>
  <c r="U1156" i="3"/>
  <c r="H1156" i="3"/>
  <c r="S1156" i="3"/>
  <c r="T1156" i="3"/>
  <c r="W1156" i="3"/>
  <c r="M1156" i="3"/>
  <c r="Y1156" i="3"/>
  <c r="AA1156" i="3"/>
  <c r="X1156" i="3"/>
  <c r="Z1156" i="3"/>
  <c r="R1156" i="3"/>
  <c r="O1156" i="3"/>
  <c r="P1156" i="3"/>
  <c r="Q1156" i="3"/>
  <c r="N1156" i="3"/>
  <c r="U1155" i="3"/>
  <c r="H1155" i="3"/>
  <c r="S1155" i="3"/>
  <c r="T1155" i="3"/>
  <c r="W1155" i="3"/>
  <c r="M1155" i="3"/>
  <c r="Y1155" i="3"/>
  <c r="AA1155" i="3"/>
  <c r="X1155" i="3"/>
  <c r="Z1155" i="3"/>
  <c r="R1155" i="3"/>
  <c r="O1155" i="3"/>
  <c r="P1155" i="3"/>
  <c r="Q1155" i="3"/>
  <c r="N1155" i="3"/>
  <c r="U1154" i="3"/>
  <c r="H1154" i="3"/>
  <c r="S1154" i="3"/>
  <c r="T1154" i="3"/>
  <c r="W1154" i="3"/>
  <c r="M1154" i="3"/>
  <c r="Y1154" i="3"/>
  <c r="AA1154" i="3"/>
  <c r="X1154" i="3"/>
  <c r="Z1154" i="3"/>
  <c r="R1154" i="3"/>
  <c r="O1154" i="3"/>
  <c r="P1154" i="3"/>
  <c r="Q1154" i="3"/>
  <c r="N1154" i="3"/>
  <c r="U1153" i="3"/>
  <c r="H1153" i="3"/>
  <c r="S1153" i="3"/>
  <c r="T1153" i="3"/>
  <c r="W1153" i="3"/>
  <c r="M1153" i="3"/>
  <c r="Y1153" i="3"/>
  <c r="AA1153" i="3"/>
  <c r="X1153" i="3"/>
  <c r="Z1153" i="3"/>
  <c r="R1153" i="3"/>
  <c r="O1153" i="3"/>
  <c r="P1153" i="3"/>
  <c r="Q1153" i="3"/>
  <c r="N1153" i="3"/>
  <c r="U1152" i="3"/>
  <c r="H1152" i="3"/>
  <c r="S1152" i="3"/>
  <c r="T1152" i="3"/>
  <c r="W1152" i="3"/>
  <c r="M1152" i="3"/>
  <c r="Y1152" i="3"/>
  <c r="AA1152" i="3"/>
  <c r="X1152" i="3"/>
  <c r="Z1152" i="3"/>
  <c r="R1152" i="3"/>
  <c r="O1152" i="3"/>
  <c r="P1152" i="3"/>
  <c r="Q1152" i="3"/>
  <c r="N1152" i="3"/>
  <c r="U1151" i="3"/>
  <c r="H1151" i="3"/>
  <c r="S1151" i="3"/>
  <c r="T1151" i="3"/>
  <c r="W1151" i="3"/>
  <c r="M1151" i="3"/>
  <c r="Y1151" i="3"/>
  <c r="AA1151" i="3"/>
  <c r="X1151" i="3"/>
  <c r="Z1151" i="3"/>
  <c r="R1151" i="3"/>
  <c r="O1151" i="3"/>
  <c r="P1151" i="3"/>
  <c r="Q1151" i="3"/>
  <c r="N1151" i="3"/>
  <c r="U1150" i="3"/>
  <c r="H1150" i="3"/>
  <c r="S1150" i="3"/>
  <c r="T1150" i="3"/>
  <c r="W1150" i="3"/>
  <c r="M1150" i="3"/>
  <c r="Y1150" i="3"/>
  <c r="AA1150" i="3"/>
  <c r="X1150" i="3"/>
  <c r="Z1150" i="3"/>
  <c r="R1150" i="3"/>
  <c r="O1150" i="3"/>
  <c r="P1150" i="3"/>
  <c r="Q1150" i="3"/>
  <c r="N1150" i="3"/>
  <c r="U1149" i="3"/>
  <c r="H1149" i="3"/>
  <c r="S1149" i="3"/>
  <c r="T1149" i="3"/>
  <c r="W1149" i="3"/>
  <c r="M1149" i="3"/>
  <c r="Y1149" i="3"/>
  <c r="AA1149" i="3"/>
  <c r="X1149" i="3"/>
  <c r="Z1149" i="3"/>
  <c r="R1149" i="3"/>
  <c r="O1149" i="3"/>
  <c r="P1149" i="3"/>
  <c r="Q1149" i="3"/>
  <c r="N1149" i="3"/>
  <c r="U1148" i="3"/>
  <c r="H1148" i="3"/>
  <c r="S1148" i="3"/>
  <c r="T1148" i="3"/>
  <c r="W1148" i="3"/>
  <c r="M1148" i="3"/>
  <c r="Y1148" i="3"/>
  <c r="AA1148" i="3"/>
  <c r="X1148" i="3"/>
  <c r="Z1148" i="3"/>
  <c r="R1148" i="3"/>
  <c r="O1148" i="3"/>
  <c r="P1148" i="3"/>
  <c r="Q1148" i="3"/>
  <c r="N1148" i="3"/>
  <c r="U1147" i="3"/>
  <c r="H1147" i="3"/>
  <c r="S1147" i="3"/>
  <c r="T1147" i="3"/>
  <c r="W1147" i="3"/>
  <c r="M1147" i="3"/>
  <c r="Y1147" i="3"/>
  <c r="AA1147" i="3"/>
  <c r="X1147" i="3"/>
  <c r="Z1147" i="3"/>
  <c r="R1147" i="3"/>
  <c r="O1147" i="3"/>
  <c r="P1147" i="3"/>
  <c r="Q1147" i="3"/>
  <c r="N1147" i="3"/>
  <c r="U1146" i="3"/>
  <c r="H1146" i="3"/>
  <c r="S1146" i="3"/>
  <c r="T1146" i="3"/>
  <c r="W1146" i="3"/>
  <c r="M1146" i="3"/>
  <c r="Y1146" i="3"/>
  <c r="AA1146" i="3"/>
  <c r="X1146" i="3"/>
  <c r="Z1146" i="3"/>
  <c r="R1146" i="3"/>
  <c r="O1146" i="3"/>
  <c r="P1146" i="3"/>
  <c r="Q1146" i="3"/>
  <c r="N1146" i="3"/>
  <c r="U1145" i="3"/>
  <c r="H1145" i="3"/>
  <c r="S1145" i="3"/>
  <c r="T1145" i="3"/>
  <c r="W1145" i="3"/>
  <c r="M1145" i="3"/>
  <c r="Y1145" i="3"/>
  <c r="AA1145" i="3"/>
  <c r="X1145" i="3"/>
  <c r="Z1145" i="3"/>
  <c r="R1145" i="3"/>
  <c r="O1145" i="3"/>
  <c r="P1145" i="3"/>
  <c r="Q1145" i="3"/>
  <c r="N1145" i="3"/>
  <c r="U1144" i="3"/>
  <c r="H1144" i="3"/>
  <c r="S1144" i="3"/>
  <c r="T1144" i="3"/>
  <c r="W1144" i="3"/>
  <c r="M1144" i="3"/>
  <c r="Y1144" i="3"/>
  <c r="AA1144" i="3"/>
  <c r="X1144" i="3"/>
  <c r="Z1144" i="3"/>
  <c r="R1144" i="3"/>
  <c r="O1144" i="3"/>
  <c r="P1144" i="3"/>
  <c r="Q1144" i="3"/>
  <c r="N1144" i="3"/>
  <c r="U1143" i="3"/>
  <c r="H1143" i="3"/>
  <c r="S1143" i="3"/>
  <c r="T1143" i="3"/>
  <c r="W1143" i="3"/>
  <c r="M1143" i="3"/>
  <c r="Y1143" i="3"/>
  <c r="AA1143" i="3"/>
  <c r="X1143" i="3"/>
  <c r="Z1143" i="3"/>
  <c r="R1143" i="3"/>
  <c r="O1143" i="3"/>
  <c r="P1143" i="3"/>
  <c r="Q1143" i="3"/>
  <c r="N1143" i="3"/>
  <c r="U1142" i="3"/>
  <c r="H1142" i="3"/>
  <c r="S1142" i="3"/>
  <c r="T1142" i="3"/>
  <c r="W1142" i="3"/>
  <c r="M1142" i="3"/>
  <c r="Y1142" i="3"/>
  <c r="AA1142" i="3"/>
  <c r="X1142" i="3"/>
  <c r="Z1142" i="3"/>
  <c r="R1142" i="3"/>
  <c r="O1142" i="3"/>
  <c r="P1142" i="3"/>
  <c r="Q1142" i="3"/>
  <c r="N1142" i="3"/>
  <c r="U1141" i="3"/>
  <c r="H1141" i="3"/>
  <c r="S1141" i="3"/>
  <c r="T1141" i="3"/>
  <c r="W1141" i="3"/>
  <c r="M1141" i="3"/>
  <c r="Y1141" i="3"/>
  <c r="AA1141" i="3"/>
  <c r="X1141" i="3"/>
  <c r="Z1141" i="3"/>
  <c r="R1141" i="3"/>
  <c r="O1141" i="3"/>
  <c r="P1141" i="3"/>
  <c r="Q1141" i="3"/>
  <c r="N1141" i="3"/>
  <c r="U1140" i="3"/>
  <c r="H1140" i="3"/>
  <c r="S1140" i="3"/>
  <c r="T1140" i="3"/>
  <c r="W1140" i="3"/>
  <c r="M1140" i="3"/>
  <c r="Y1140" i="3"/>
  <c r="AA1140" i="3"/>
  <c r="X1140" i="3"/>
  <c r="Z1140" i="3"/>
  <c r="R1140" i="3"/>
  <c r="O1140" i="3"/>
  <c r="P1140" i="3"/>
  <c r="Q1140" i="3"/>
  <c r="N1140" i="3"/>
  <c r="U1139" i="3"/>
  <c r="H1139" i="3"/>
  <c r="S1139" i="3"/>
  <c r="T1139" i="3"/>
  <c r="W1139" i="3"/>
  <c r="M1139" i="3"/>
  <c r="Y1139" i="3"/>
  <c r="AA1139" i="3"/>
  <c r="X1139" i="3"/>
  <c r="Z1139" i="3"/>
  <c r="R1139" i="3"/>
  <c r="O1139" i="3"/>
  <c r="P1139" i="3"/>
  <c r="Q1139" i="3"/>
  <c r="N1139" i="3"/>
  <c r="U1138" i="3"/>
  <c r="H1138" i="3"/>
  <c r="S1138" i="3"/>
  <c r="T1138" i="3"/>
  <c r="W1138" i="3"/>
  <c r="M1138" i="3"/>
  <c r="Y1138" i="3"/>
  <c r="AA1138" i="3"/>
  <c r="X1138" i="3"/>
  <c r="Z1138" i="3"/>
  <c r="R1138" i="3"/>
  <c r="O1138" i="3"/>
  <c r="P1138" i="3"/>
  <c r="Q1138" i="3"/>
  <c r="N1138" i="3"/>
  <c r="U1137" i="3"/>
  <c r="H1137" i="3"/>
  <c r="S1137" i="3"/>
  <c r="T1137" i="3"/>
  <c r="W1137" i="3"/>
  <c r="M1137" i="3"/>
  <c r="Y1137" i="3"/>
  <c r="AA1137" i="3"/>
  <c r="X1137" i="3"/>
  <c r="Z1137" i="3"/>
  <c r="R1137" i="3"/>
  <c r="O1137" i="3"/>
  <c r="P1137" i="3"/>
  <c r="Q1137" i="3"/>
  <c r="N1137" i="3"/>
  <c r="U1136" i="3"/>
  <c r="H1136" i="3"/>
  <c r="S1136" i="3"/>
  <c r="T1136" i="3"/>
  <c r="W1136" i="3"/>
  <c r="M1136" i="3"/>
  <c r="Y1136" i="3"/>
  <c r="AA1136" i="3"/>
  <c r="X1136" i="3"/>
  <c r="Z1136" i="3"/>
  <c r="R1136" i="3"/>
  <c r="O1136" i="3"/>
  <c r="P1136" i="3"/>
  <c r="Q1136" i="3"/>
  <c r="N1136" i="3"/>
  <c r="U1135" i="3"/>
  <c r="H1135" i="3"/>
  <c r="S1135" i="3"/>
  <c r="T1135" i="3"/>
  <c r="W1135" i="3"/>
  <c r="M1135" i="3"/>
  <c r="Y1135" i="3"/>
  <c r="AA1135" i="3"/>
  <c r="X1135" i="3"/>
  <c r="Z1135" i="3"/>
  <c r="R1135" i="3"/>
  <c r="O1135" i="3"/>
  <c r="P1135" i="3"/>
  <c r="Q1135" i="3"/>
  <c r="N1135" i="3"/>
  <c r="U1134" i="3"/>
  <c r="H1134" i="3"/>
  <c r="S1134" i="3"/>
  <c r="T1134" i="3"/>
  <c r="W1134" i="3"/>
  <c r="M1134" i="3"/>
  <c r="Y1134" i="3"/>
  <c r="AA1134" i="3"/>
  <c r="X1134" i="3"/>
  <c r="Z1134" i="3"/>
  <c r="R1134" i="3"/>
  <c r="O1134" i="3"/>
  <c r="P1134" i="3"/>
  <c r="Q1134" i="3"/>
  <c r="N1134" i="3"/>
  <c r="U1133" i="3"/>
  <c r="H1133" i="3"/>
  <c r="S1133" i="3"/>
  <c r="T1133" i="3"/>
  <c r="W1133" i="3"/>
  <c r="M1133" i="3"/>
  <c r="Y1133" i="3"/>
  <c r="AA1133" i="3"/>
  <c r="X1133" i="3"/>
  <c r="Z1133" i="3"/>
  <c r="R1133" i="3"/>
  <c r="O1133" i="3"/>
  <c r="P1133" i="3"/>
  <c r="Q1133" i="3"/>
  <c r="N1133" i="3"/>
  <c r="U1132" i="3"/>
  <c r="H1132" i="3"/>
  <c r="S1132" i="3"/>
  <c r="T1132" i="3"/>
  <c r="W1132" i="3"/>
  <c r="M1132" i="3"/>
  <c r="Y1132" i="3"/>
  <c r="AA1132" i="3"/>
  <c r="X1132" i="3"/>
  <c r="Z1132" i="3"/>
  <c r="R1132" i="3"/>
  <c r="O1132" i="3"/>
  <c r="P1132" i="3"/>
  <c r="Q1132" i="3"/>
  <c r="N1132" i="3"/>
  <c r="U1131" i="3"/>
  <c r="H1131" i="3"/>
  <c r="S1131" i="3"/>
  <c r="T1131" i="3"/>
  <c r="W1131" i="3"/>
  <c r="M1131" i="3"/>
  <c r="Y1131" i="3"/>
  <c r="AA1131" i="3"/>
  <c r="X1131" i="3"/>
  <c r="Z1131" i="3"/>
  <c r="R1131" i="3"/>
  <c r="O1131" i="3"/>
  <c r="P1131" i="3"/>
  <c r="Q1131" i="3"/>
  <c r="N1131" i="3"/>
  <c r="U1130" i="3"/>
  <c r="H1130" i="3"/>
  <c r="S1130" i="3"/>
  <c r="T1130" i="3"/>
  <c r="W1130" i="3"/>
  <c r="M1130" i="3"/>
  <c r="Y1130" i="3"/>
  <c r="AA1130" i="3"/>
  <c r="X1130" i="3"/>
  <c r="Z1130" i="3"/>
  <c r="R1130" i="3"/>
  <c r="O1130" i="3"/>
  <c r="P1130" i="3"/>
  <c r="Q1130" i="3"/>
  <c r="N1130" i="3"/>
  <c r="U1129" i="3"/>
  <c r="H1129" i="3"/>
  <c r="S1129" i="3"/>
  <c r="T1129" i="3"/>
  <c r="W1129" i="3"/>
  <c r="M1129" i="3"/>
  <c r="Y1129" i="3"/>
  <c r="AA1129" i="3"/>
  <c r="X1129" i="3"/>
  <c r="Z1129" i="3"/>
  <c r="R1129" i="3"/>
  <c r="O1129" i="3"/>
  <c r="P1129" i="3"/>
  <c r="Q1129" i="3"/>
  <c r="N1129" i="3"/>
  <c r="U1128" i="3"/>
  <c r="H1128" i="3"/>
  <c r="S1128" i="3"/>
  <c r="T1128" i="3"/>
  <c r="W1128" i="3"/>
  <c r="M1128" i="3"/>
  <c r="Y1128" i="3"/>
  <c r="AA1128" i="3"/>
  <c r="X1128" i="3"/>
  <c r="Z1128" i="3"/>
  <c r="R1128" i="3"/>
  <c r="O1128" i="3"/>
  <c r="P1128" i="3"/>
  <c r="Q1128" i="3"/>
  <c r="N1128" i="3"/>
  <c r="U1127" i="3"/>
  <c r="H1127" i="3"/>
  <c r="S1127" i="3"/>
  <c r="T1127" i="3"/>
  <c r="W1127" i="3"/>
  <c r="M1127" i="3"/>
  <c r="Y1127" i="3"/>
  <c r="AA1127" i="3"/>
  <c r="X1127" i="3"/>
  <c r="Z1127" i="3"/>
  <c r="R1127" i="3"/>
  <c r="O1127" i="3"/>
  <c r="P1127" i="3"/>
  <c r="Q1127" i="3"/>
  <c r="N1127" i="3"/>
  <c r="U1126" i="3"/>
  <c r="H1126" i="3"/>
  <c r="S1126" i="3"/>
  <c r="T1126" i="3"/>
  <c r="W1126" i="3"/>
  <c r="M1126" i="3"/>
  <c r="Y1126" i="3"/>
  <c r="AA1126" i="3"/>
  <c r="X1126" i="3"/>
  <c r="Z1126" i="3"/>
  <c r="R1126" i="3"/>
  <c r="O1126" i="3"/>
  <c r="P1126" i="3"/>
  <c r="Q1126" i="3"/>
  <c r="N1126" i="3"/>
  <c r="U1125" i="3"/>
  <c r="H1125" i="3"/>
  <c r="S1125" i="3"/>
  <c r="T1125" i="3"/>
  <c r="W1125" i="3"/>
  <c r="M1125" i="3"/>
  <c r="Y1125" i="3"/>
  <c r="AA1125" i="3"/>
  <c r="X1125" i="3"/>
  <c r="Z1125" i="3"/>
  <c r="R1125" i="3"/>
  <c r="O1125" i="3"/>
  <c r="P1125" i="3"/>
  <c r="Q1125" i="3"/>
  <c r="N1125" i="3"/>
  <c r="U1124" i="3"/>
  <c r="H1124" i="3"/>
  <c r="S1124" i="3"/>
  <c r="T1124" i="3"/>
  <c r="W1124" i="3"/>
  <c r="M1124" i="3"/>
  <c r="Y1124" i="3"/>
  <c r="AA1124" i="3"/>
  <c r="X1124" i="3"/>
  <c r="Z1124" i="3"/>
  <c r="R1124" i="3"/>
  <c r="O1124" i="3"/>
  <c r="P1124" i="3"/>
  <c r="Q1124" i="3"/>
  <c r="N1124" i="3"/>
  <c r="U1123" i="3"/>
  <c r="H1123" i="3"/>
  <c r="S1123" i="3"/>
  <c r="T1123" i="3"/>
  <c r="W1123" i="3"/>
  <c r="M1123" i="3"/>
  <c r="Y1123" i="3"/>
  <c r="AA1123" i="3"/>
  <c r="X1123" i="3"/>
  <c r="Z1123" i="3"/>
  <c r="R1123" i="3"/>
  <c r="O1123" i="3"/>
  <c r="P1123" i="3"/>
  <c r="Q1123" i="3"/>
  <c r="N1123" i="3"/>
  <c r="U1122" i="3"/>
  <c r="H1122" i="3"/>
  <c r="S1122" i="3"/>
  <c r="T1122" i="3"/>
  <c r="W1122" i="3"/>
  <c r="M1122" i="3"/>
  <c r="Y1122" i="3"/>
  <c r="AA1122" i="3"/>
  <c r="X1122" i="3"/>
  <c r="Z1122" i="3"/>
  <c r="R1122" i="3"/>
  <c r="O1122" i="3"/>
  <c r="P1122" i="3"/>
  <c r="Q1122" i="3"/>
  <c r="N1122" i="3"/>
  <c r="U1121" i="3"/>
  <c r="H1121" i="3"/>
  <c r="S1121" i="3"/>
  <c r="T1121" i="3"/>
  <c r="W1121" i="3"/>
  <c r="M1121" i="3"/>
  <c r="Y1121" i="3"/>
  <c r="AA1121" i="3"/>
  <c r="X1121" i="3"/>
  <c r="Z1121" i="3"/>
  <c r="R1121" i="3"/>
  <c r="O1121" i="3"/>
  <c r="P1121" i="3"/>
  <c r="Q1121" i="3"/>
  <c r="N1121" i="3"/>
  <c r="U1120" i="3"/>
  <c r="H1120" i="3"/>
  <c r="S1120" i="3"/>
  <c r="T1120" i="3"/>
  <c r="W1120" i="3"/>
  <c r="M1120" i="3"/>
  <c r="Y1120" i="3"/>
  <c r="AA1120" i="3"/>
  <c r="X1120" i="3"/>
  <c r="Z1120" i="3"/>
  <c r="R1120" i="3"/>
  <c r="O1120" i="3"/>
  <c r="P1120" i="3"/>
  <c r="Q1120" i="3"/>
  <c r="N1120" i="3"/>
  <c r="U1119" i="3"/>
  <c r="H1119" i="3"/>
  <c r="S1119" i="3"/>
  <c r="T1119" i="3"/>
  <c r="W1119" i="3"/>
  <c r="M1119" i="3"/>
  <c r="Y1119" i="3"/>
  <c r="AA1119" i="3"/>
  <c r="X1119" i="3"/>
  <c r="Z1119" i="3"/>
  <c r="R1119" i="3"/>
  <c r="O1119" i="3"/>
  <c r="P1119" i="3"/>
  <c r="Q1119" i="3"/>
  <c r="N1119" i="3"/>
  <c r="U1118" i="3"/>
  <c r="H1118" i="3"/>
  <c r="S1118" i="3"/>
  <c r="T1118" i="3"/>
  <c r="W1118" i="3"/>
  <c r="M1118" i="3"/>
  <c r="Y1118" i="3"/>
  <c r="AA1118" i="3"/>
  <c r="X1118" i="3"/>
  <c r="Z1118" i="3"/>
  <c r="R1118" i="3"/>
  <c r="O1118" i="3"/>
  <c r="P1118" i="3"/>
  <c r="Q1118" i="3"/>
  <c r="N1118" i="3"/>
  <c r="U1117" i="3"/>
  <c r="H1117" i="3"/>
  <c r="S1117" i="3"/>
  <c r="T1117" i="3"/>
  <c r="W1117" i="3"/>
  <c r="M1117" i="3"/>
  <c r="Y1117" i="3"/>
  <c r="AA1117" i="3"/>
  <c r="X1117" i="3"/>
  <c r="Z1117" i="3"/>
  <c r="R1117" i="3"/>
  <c r="O1117" i="3"/>
  <c r="P1117" i="3"/>
  <c r="Q1117" i="3"/>
  <c r="N1117" i="3"/>
  <c r="U1116" i="3"/>
  <c r="H1116" i="3"/>
  <c r="S1116" i="3"/>
  <c r="T1116" i="3"/>
  <c r="W1116" i="3"/>
  <c r="M1116" i="3"/>
  <c r="Y1116" i="3"/>
  <c r="AA1116" i="3"/>
  <c r="X1116" i="3"/>
  <c r="Z1116" i="3"/>
  <c r="R1116" i="3"/>
  <c r="O1116" i="3"/>
  <c r="P1116" i="3"/>
  <c r="Q1116" i="3"/>
  <c r="N1116" i="3"/>
  <c r="U1115" i="3"/>
  <c r="H1115" i="3"/>
  <c r="S1115" i="3"/>
  <c r="T1115" i="3"/>
  <c r="W1115" i="3"/>
  <c r="M1115" i="3"/>
  <c r="Y1115" i="3"/>
  <c r="AA1115" i="3"/>
  <c r="X1115" i="3"/>
  <c r="Z1115" i="3"/>
  <c r="R1115" i="3"/>
  <c r="O1115" i="3"/>
  <c r="P1115" i="3"/>
  <c r="Q1115" i="3"/>
  <c r="N1115" i="3"/>
  <c r="U1114" i="3"/>
  <c r="H1114" i="3"/>
  <c r="S1114" i="3"/>
  <c r="T1114" i="3"/>
  <c r="W1114" i="3"/>
  <c r="M1114" i="3"/>
  <c r="Y1114" i="3"/>
  <c r="AA1114" i="3"/>
  <c r="X1114" i="3"/>
  <c r="Z1114" i="3"/>
  <c r="R1114" i="3"/>
  <c r="O1114" i="3"/>
  <c r="P1114" i="3"/>
  <c r="Q1114" i="3"/>
  <c r="N1114" i="3"/>
  <c r="U1113" i="3"/>
  <c r="H1113" i="3"/>
  <c r="S1113" i="3"/>
  <c r="T1113" i="3"/>
  <c r="W1113" i="3"/>
  <c r="M1113" i="3"/>
  <c r="Y1113" i="3"/>
  <c r="AA1113" i="3"/>
  <c r="X1113" i="3"/>
  <c r="Z1113" i="3"/>
  <c r="R1113" i="3"/>
  <c r="O1113" i="3"/>
  <c r="P1113" i="3"/>
  <c r="Q1113" i="3"/>
  <c r="N1113" i="3"/>
  <c r="U1112" i="3"/>
  <c r="H1112" i="3"/>
  <c r="S1112" i="3"/>
  <c r="T1112" i="3"/>
  <c r="W1112" i="3"/>
  <c r="M1112" i="3"/>
  <c r="Y1112" i="3"/>
  <c r="AA1112" i="3"/>
  <c r="X1112" i="3"/>
  <c r="Z1112" i="3"/>
  <c r="R1112" i="3"/>
  <c r="O1112" i="3"/>
  <c r="P1112" i="3"/>
  <c r="Q1112" i="3"/>
  <c r="N1112" i="3"/>
  <c r="U1111" i="3"/>
  <c r="H1111" i="3"/>
  <c r="S1111" i="3"/>
  <c r="T1111" i="3"/>
  <c r="W1111" i="3"/>
  <c r="M1111" i="3"/>
  <c r="Y1111" i="3"/>
  <c r="AA1111" i="3"/>
  <c r="X1111" i="3"/>
  <c r="Z1111" i="3"/>
  <c r="R1111" i="3"/>
  <c r="O1111" i="3"/>
  <c r="P1111" i="3"/>
  <c r="Q1111" i="3"/>
  <c r="N1111" i="3"/>
  <c r="U1110" i="3"/>
  <c r="H1110" i="3"/>
  <c r="S1110" i="3"/>
  <c r="T1110" i="3"/>
  <c r="W1110" i="3"/>
  <c r="M1110" i="3"/>
  <c r="Y1110" i="3"/>
  <c r="AA1110" i="3"/>
  <c r="X1110" i="3"/>
  <c r="Z1110" i="3"/>
  <c r="R1110" i="3"/>
  <c r="O1110" i="3"/>
  <c r="P1110" i="3"/>
  <c r="Q1110" i="3"/>
  <c r="N1110" i="3"/>
  <c r="U1109" i="3"/>
  <c r="H1109" i="3"/>
  <c r="S1109" i="3"/>
  <c r="T1109" i="3"/>
  <c r="W1109" i="3"/>
  <c r="M1109" i="3"/>
  <c r="Y1109" i="3"/>
  <c r="AA1109" i="3"/>
  <c r="X1109" i="3"/>
  <c r="Z1109" i="3"/>
  <c r="R1109" i="3"/>
  <c r="O1109" i="3"/>
  <c r="P1109" i="3"/>
  <c r="Q1109" i="3"/>
  <c r="N1109" i="3"/>
  <c r="U1108" i="3"/>
  <c r="H1108" i="3"/>
  <c r="S1108" i="3"/>
  <c r="T1108" i="3"/>
  <c r="W1108" i="3"/>
  <c r="M1108" i="3"/>
  <c r="Y1108" i="3"/>
  <c r="AA1108" i="3"/>
  <c r="X1108" i="3"/>
  <c r="Z1108" i="3"/>
  <c r="R1108" i="3"/>
  <c r="O1108" i="3"/>
  <c r="P1108" i="3"/>
  <c r="Q1108" i="3"/>
  <c r="N1108" i="3"/>
  <c r="U1107" i="3"/>
  <c r="H1107" i="3"/>
  <c r="S1107" i="3"/>
  <c r="T1107" i="3"/>
  <c r="W1107" i="3"/>
  <c r="M1107" i="3"/>
  <c r="Y1107" i="3"/>
  <c r="AA1107" i="3"/>
  <c r="X1107" i="3"/>
  <c r="Z1107" i="3"/>
  <c r="R1107" i="3"/>
  <c r="O1107" i="3"/>
  <c r="P1107" i="3"/>
  <c r="Q1107" i="3"/>
  <c r="N1107" i="3"/>
  <c r="U1106" i="3"/>
  <c r="H1106" i="3"/>
  <c r="S1106" i="3"/>
  <c r="T1106" i="3"/>
  <c r="W1106" i="3"/>
  <c r="M1106" i="3"/>
  <c r="Y1106" i="3"/>
  <c r="AA1106" i="3"/>
  <c r="X1106" i="3"/>
  <c r="Z1106" i="3"/>
  <c r="R1106" i="3"/>
  <c r="O1106" i="3"/>
  <c r="P1106" i="3"/>
  <c r="Q1106" i="3"/>
  <c r="N1106" i="3"/>
  <c r="U1105" i="3"/>
  <c r="H1105" i="3"/>
  <c r="S1105" i="3"/>
  <c r="T1105" i="3"/>
  <c r="W1105" i="3"/>
  <c r="M1105" i="3"/>
  <c r="Y1105" i="3"/>
  <c r="AA1105" i="3"/>
  <c r="X1105" i="3"/>
  <c r="Z1105" i="3"/>
  <c r="R1105" i="3"/>
  <c r="O1105" i="3"/>
  <c r="P1105" i="3"/>
  <c r="Q1105" i="3"/>
  <c r="N1105" i="3"/>
  <c r="U1104" i="3"/>
  <c r="H1104" i="3"/>
  <c r="S1104" i="3"/>
  <c r="T1104" i="3"/>
  <c r="W1104" i="3"/>
  <c r="M1104" i="3"/>
  <c r="Y1104" i="3"/>
  <c r="AA1104" i="3"/>
  <c r="X1104" i="3"/>
  <c r="Z1104" i="3"/>
  <c r="R1104" i="3"/>
  <c r="O1104" i="3"/>
  <c r="P1104" i="3"/>
  <c r="Q1104" i="3"/>
  <c r="N1104" i="3"/>
  <c r="U1103" i="3"/>
  <c r="H1103" i="3"/>
  <c r="S1103" i="3"/>
  <c r="T1103" i="3"/>
  <c r="W1103" i="3"/>
  <c r="M1103" i="3"/>
  <c r="Y1103" i="3"/>
  <c r="AA1103" i="3"/>
  <c r="X1103" i="3"/>
  <c r="Z1103" i="3"/>
  <c r="R1103" i="3"/>
  <c r="O1103" i="3"/>
  <c r="P1103" i="3"/>
  <c r="Q1103" i="3"/>
  <c r="N1103" i="3"/>
  <c r="U1102" i="3"/>
  <c r="H1102" i="3"/>
  <c r="S1102" i="3"/>
  <c r="T1102" i="3"/>
  <c r="W1102" i="3"/>
  <c r="M1102" i="3"/>
  <c r="Y1102" i="3"/>
  <c r="AA1102" i="3"/>
  <c r="X1102" i="3"/>
  <c r="Z1102" i="3"/>
  <c r="R1102" i="3"/>
  <c r="O1102" i="3"/>
  <c r="P1102" i="3"/>
  <c r="Q1102" i="3"/>
  <c r="N1102" i="3"/>
  <c r="U1101" i="3"/>
  <c r="H1101" i="3"/>
  <c r="S1101" i="3"/>
  <c r="T1101" i="3"/>
  <c r="W1101" i="3"/>
  <c r="M1101" i="3"/>
  <c r="Y1101" i="3"/>
  <c r="AA1101" i="3"/>
  <c r="X1101" i="3"/>
  <c r="Z1101" i="3"/>
  <c r="R1101" i="3"/>
  <c r="O1101" i="3"/>
  <c r="P1101" i="3"/>
  <c r="Q1101" i="3"/>
  <c r="N1101" i="3"/>
  <c r="U1100" i="3"/>
  <c r="H1100" i="3"/>
  <c r="S1100" i="3"/>
  <c r="T1100" i="3"/>
  <c r="W1100" i="3"/>
  <c r="M1100" i="3"/>
  <c r="Y1100" i="3"/>
  <c r="AA1100" i="3"/>
  <c r="X1100" i="3"/>
  <c r="Z1100" i="3"/>
  <c r="R1100" i="3"/>
  <c r="O1100" i="3"/>
  <c r="P1100" i="3"/>
  <c r="Q1100" i="3"/>
  <c r="N1100" i="3"/>
  <c r="U1099" i="3"/>
  <c r="H1099" i="3"/>
  <c r="S1099" i="3"/>
  <c r="T1099" i="3"/>
  <c r="W1099" i="3"/>
  <c r="M1099" i="3"/>
  <c r="Y1099" i="3"/>
  <c r="AA1099" i="3"/>
  <c r="X1099" i="3"/>
  <c r="Z1099" i="3"/>
  <c r="R1099" i="3"/>
  <c r="O1099" i="3"/>
  <c r="P1099" i="3"/>
  <c r="Q1099" i="3"/>
  <c r="N1099" i="3"/>
  <c r="U1098" i="3"/>
  <c r="H1098" i="3"/>
  <c r="S1098" i="3"/>
  <c r="T1098" i="3"/>
  <c r="W1098" i="3"/>
  <c r="M1098" i="3"/>
  <c r="Y1098" i="3"/>
  <c r="AA1098" i="3"/>
  <c r="X1098" i="3"/>
  <c r="Z1098" i="3"/>
  <c r="R1098" i="3"/>
  <c r="O1098" i="3"/>
  <c r="P1098" i="3"/>
  <c r="Q1098" i="3"/>
  <c r="N1098" i="3"/>
  <c r="U1097" i="3"/>
  <c r="H1097" i="3"/>
  <c r="S1097" i="3"/>
  <c r="T1097" i="3"/>
  <c r="W1097" i="3"/>
  <c r="M1097" i="3"/>
  <c r="Y1097" i="3"/>
  <c r="AA1097" i="3"/>
  <c r="X1097" i="3"/>
  <c r="Z1097" i="3"/>
  <c r="R1097" i="3"/>
  <c r="O1097" i="3"/>
  <c r="P1097" i="3"/>
  <c r="Q1097" i="3"/>
  <c r="N1097" i="3"/>
  <c r="U1096" i="3"/>
  <c r="H1096" i="3"/>
  <c r="S1096" i="3"/>
  <c r="T1096" i="3"/>
  <c r="W1096" i="3"/>
  <c r="M1096" i="3"/>
  <c r="Y1096" i="3"/>
  <c r="AA1096" i="3"/>
  <c r="X1096" i="3"/>
  <c r="Z1096" i="3"/>
  <c r="R1096" i="3"/>
  <c r="O1096" i="3"/>
  <c r="P1096" i="3"/>
  <c r="Q1096" i="3"/>
  <c r="N1096" i="3"/>
  <c r="U1095" i="3"/>
  <c r="H1095" i="3"/>
  <c r="S1095" i="3"/>
  <c r="T1095" i="3"/>
  <c r="W1095" i="3"/>
  <c r="M1095" i="3"/>
  <c r="Y1095" i="3"/>
  <c r="AA1095" i="3"/>
  <c r="X1095" i="3"/>
  <c r="Z1095" i="3"/>
  <c r="R1095" i="3"/>
  <c r="O1095" i="3"/>
  <c r="P1095" i="3"/>
  <c r="Q1095" i="3"/>
  <c r="N1095" i="3"/>
  <c r="U1094" i="3"/>
  <c r="H1094" i="3"/>
  <c r="S1094" i="3"/>
  <c r="T1094" i="3"/>
  <c r="W1094" i="3"/>
  <c r="M1094" i="3"/>
  <c r="Y1094" i="3"/>
  <c r="AA1094" i="3"/>
  <c r="X1094" i="3"/>
  <c r="Z1094" i="3"/>
  <c r="R1094" i="3"/>
  <c r="O1094" i="3"/>
  <c r="P1094" i="3"/>
  <c r="Q1094" i="3"/>
  <c r="N1094" i="3"/>
  <c r="U1093" i="3"/>
  <c r="H1093" i="3"/>
  <c r="S1093" i="3"/>
  <c r="T1093" i="3"/>
  <c r="W1093" i="3"/>
  <c r="M1093" i="3"/>
  <c r="Y1093" i="3"/>
  <c r="AA1093" i="3"/>
  <c r="X1093" i="3"/>
  <c r="Z1093" i="3"/>
  <c r="R1093" i="3"/>
  <c r="O1093" i="3"/>
  <c r="P1093" i="3"/>
  <c r="Q1093" i="3"/>
  <c r="N1093" i="3"/>
  <c r="U1092" i="3"/>
  <c r="H1092" i="3"/>
  <c r="S1092" i="3"/>
  <c r="T1092" i="3"/>
  <c r="W1092" i="3"/>
  <c r="M1092" i="3"/>
  <c r="Y1092" i="3"/>
  <c r="AA1092" i="3"/>
  <c r="X1092" i="3"/>
  <c r="Z1092" i="3"/>
  <c r="R1092" i="3"/>
  <c r="O1092" i="3"/>
  <c r="P1092" i="3"/>
  <c r="Q1092" i="3"/>
  <c r="N1092" i="3"/>
  <c r="U1091" i="3"/>
  <c r="H1091" i="3"/>
  <c r="S1091" i="3"/>
  <c r="T1091" i="3"/>
  <c r="W1091" i="3"/>
  <c r="M1091" i="3"/>
  <c r="Y1091" i="3"/>
  <c r="AA1091" i="3"/>
  <c r="X1091" i="3"/>
  <c r="Z1091" i="3"/>
  <c r="R1091" i="3"/>
  <c r="O1091" i="3"/>
  <c r="P1091" i="3"/>
  <c r="Q1091" i="3"/>
  <c r="N1091" i="3"/>
  <c r="U1090" i="3"/>
  <c r="H1090" i="3"/>
  <c r="S1090" i="3"/>
  <c r="T1090" i="3"/>
  <c r="W1090" i="3"/>
  <c r="M1090" i="3"/>
  <c r="Y1090" i="3"/>
  <c r="AA1090" i="3"/>
  <c r="X1090" i="3"/>
  <c r="Z1090" i="3"/>
  <c r="R1090" i="3"/>
  <c r="O1090" i="3"/>
  <c r="P1090" i="3"/>
  <c r="Q1090" i="3"/>
  <c r="N1090" i="3"/>
  <c r="U1089" i="3"/>
  <c r="H1089" i="3"/>
  <c r="S1089" i="3"/>
  <c r="T1089" i="3"/>
  <c r="W1089" i="3"/>
  <c r="M1089" i="3"/>
  <c r="Y1089" i="3"/>
  <c r="AA1089" i="3"/>
  <c r="X1089" i="3"/>
  <c r="Z1089" i="3"/>
  <c r="R1089" i="3"/>
  <c r="O1089" i="3"/>
  <c r="P1089" i="3"/>
  <c r="Q1089" i="3"/>
  <c r="N1089" i="3"/>
  <c r="U1088" i="3"/>
  <c r="H1088" i="3"/>
  <c r="S1088" i="3"/>
  <c r="T1088" i="3"/>
  <c r="W1088" i="3"/>
  <c r="M1088" i="3"/>
  <c r="Y1088" i="3"/>
  <c r="AA1088" i="3"/>
  <c r="X1088" i="3"/>
  <c r="Z1088" i="3"/>
  <c r="R1088" i="3"/>
  <c r="O1088" i="3"/>
  <c r="P1088" i="3"/>
  <c r="Q1088" i="3"/>
  <c r="N1088" i="3"/>
  <c r="U1087" i="3"/>
  <c r="H1087" i="3"/>
  <c r="S1087" i="3"/>
  <c r="T1087" i="3"/>
  <c r="W1087" i="3"/>
  <c r="M1087" i="3"/>
  <c r="Y1087" i="3"/>
  <c r="AA1087" i="3"/>
  <c r="X1087" i="3"/>
  <c r="Z1087" i="3"/>
  <c r="R1087" i="3"/>
  <c r="O1087" i="3"/>
  <c r="P1087" i="3"/>
  <c r="Q1087" i="3"/>
  <c r="N1087" i="3"/>
  <c r="U1086" i="3"/>
  <c r="H1086" i="3"/>
  <c r="S1086" i="3"/>
  <c r="T1086" i="3"/>
  <c r="W1086" i="3"/>
  <c r="M1086" i="3"/>
  <c r="Y1086" i="3"/>
  <c r="AA1086" i="3"/>
  <c r="X1086" i="3"/>
  <c r="Z1086" i="3"/>
  <c r="R1086" i="3"/>
  <c r="O1086" i="3"/>
  <c r="P1086" i="3"/>
  <c r="Q1086" i="3"/>
  <c r="N1086" i="3"/>
  <c r="U1085" i="3"/>
  <c r="H1085" i="3"/>
  <c r="S1085" i="3"/>
  <c r="T1085" i="3"/>
  <c r="W1085" i="3"/>
  <c r="M1085" i="3"/>
  <c r="Y1085" i="3"/>
  <c r="AA1085" i="3"/>
  <c r="X1085" i="3"/>
  <c r="Z1085" i="3"/>
  <c r="R1085" i="3"/>
  <c r="O1085" i="3"/>
  <c r="P1085" i="3"/>
  <c r="Q1085" i="3"/>
  <c r="N1085" i="3"/>
  <c r="U1084" i="3"/>
  <c r="H1084" i="3"/>
  <c r="S1084" i="3"/>
  <c r="T1084" i="3"/>
  <c r="W1084" i="3"/>
  <c r="M1084" i="3"/>
  <c r="Y1084" i="3"/>
  <c r="AA1084" i="3"/>
  <c r="X1084" i="3"/>
  <c r="Z1084" i="3"/>
  <c r="R1084" i="3"/>
  <c r="O1084" i="3"/>
  <c r="P1084" i="3"/>
  <c r="Q1084" i="3"/>
  <c r="N1084" i="3"/>
  <c r="U1083" i="3"/>
  <c r="H1083" i="3"/>
  <c r="S1083" i="3"/>
  <c r="T1083" i="3"/>
  <c r="W1083" i="3"/>
  <c r="M1083" i="3"/>
  <c r="Y1083" i="3"/>
  <c r="AA1083" i="3"/>
  <c r="X1083" i="3"/>
  <c r="Z1083" i="3"/>
  <c r="R1083" i="3"/>
  <c r="O1083" i="3"/>
  <c r="P1083" i="3"/>
  <c r="Q1083" i="3"/>
  <c r="N1083" i="3"/>
  <c r="U1082" i="3"/>
  <c r="H1082" i="3"/>
  <c r="S1082" i="3"/>
  <c r="T1082" i="3"/>
  <c r="W1082" i="3"/>
  <c r="M1082" i="3"/>
  <c r="Y1082" i="3"/>
  <c r="AA1082" i="3"/>
  <c r="X1082" i="3"/>
  <c r="Z1082" i="3"/>
  <c r="R1082" i="3"/>
  <c r="O1082" i="3"/>
  <c r="P1082" i="3"/>
  <c r="Q1082" i="3"/>
  <c r="N1082" i="3"/>
  <c r="U1081" i="3"/>
  <c r="H1081" i="3"/>
  <c r="S1081" i="3"/>
  <c r="T1081" i="3"/>
  <c r="W1081" i="3"/>
  <c r="M1081" i="3"/>
  <c r="Y1081" i="3"/>
  <c r="AA1081" i="3"/>
  <c r="X1081" i="3"/>
  <c r="Z1081" i="3"/>
  <c r="R1081" i="3"/>
  <c r="O1081" i="3"/>
  <c r="P1081" i="3"/>
  <c r="Q1081" i="3"/>
  <c r="N1081" i="3"/>
  <c r="U1080" i="3"/>
  <c r="H1080" i="3"/>
  <c r="S1080" i="3"/>
  <c r="T1080" i="3"/>
  <c r="W1080" i="3"/>
  <c r="M1080" i="3"/>
  <c r="Y1080" i="3"/>
  <c r="AA1080" i="3"/>
  <c r="X1080" i="3"/>
  <c r="Z1080" i="3"/>
  <c r="R1080" i="3"/>
  <c r="O1080" i="3"/>
  <c r="P1080" i="3"/>
  <c r="Q1080" i="3"/>
  <c r="N1080" i="3"/>
  <c r="U1079" i="3"/>
  <c r="H1079" i="3"/>
  <c r="S1079" i="3"/>
  <c r="T1079" i="3"/>
  <c r="W1079" i="3"/>
  <c r="M1079" i="3"/>
  <c r="Y1079" i="3"/>
  <c r="AA1079" i="3"/>
  <c r="X1079" i="3"/>
  <c r="Z1079" i="3"/>
  <c r="R1079" i="3"/>
  <c r="O1079" i="3"/>
  <c r="P1079" i="3"/>
  <c r="Q1079" i="3"/>
  <c r="N1079" i="3"/>
  <c r="U1078" i="3"/>
  <c r="H1078" i="3"/>
  <c r="S1078" i="3"/>
  <c r="T1078" i="3"/>
  <c r="W1078" i="3"/>
  <c r="M1078" i="3"/>
  <c r="Y1078" i="3"/>
  <c r="AA1078" i="3"/>
  <c r="X1078" i="3"/>
  <c r="Z1078" i="3"/>
  <c r="R1078" i="3"/>
  <c r="O1078" i="3"/>
  <c r="P1078" i="3"/>
  <c r="Q1078" i="3"/>
  <c r="N1078" i="3"/>
  <c r="U1077" i="3"/>
  <c r="H1077" i="3"/>
  <c r="S1077" i="3"/>
  <c r="T1077" i="3"/>
  <c r="W1077" i="3"/>
  <c r="M1077" i="3"/>
  <c r="Y1077" i="3"/>
  <c r="AA1077" i="3"/>
  <c r="X1077" i="3"/>
  <c r="Z1077" i="3"/>
  <c r="R1077" i="3"/>
  <c r="O1077" i="3"/>
  <c r="P1077" i="3"/>
  <c r="Q1077" i="3"/>
  <c r="N1077" i="3"/>
  <c r="U1076" i="3"/>
  <c r="H1076" i="3"/>
  <c r="S1076" i="3"/>
  <c r="T1076" i="3"/>
  <c r="W1076" i="3"/>
  <c r="M1076" i="3"/>
  <c r="Y1076" i="3"/>
  <c r="AA1076" i="3"/>
  <c r="X1076" i="3"/>
  <c r="Z1076" i="3"/>
  <c r="R1076" i="3"/>
  <c r="O1076" i="3"/>
  <c r="P1076" i="3"/>
  <c r="Q1076" i="3"/>
  <c r="N1076" i="3"/>
  <c r="U1075" i="3"/>
  <c r="H1075" i="3"/>
  <c r="S1075" i="3"/>
  <c r="T1075" i="3"/>
  <c r="W1075" i="3"/>
  <c r="M1075" i="3"/>
  <c r="Y1075" i="3"/>
  <c r="AA1075" i="3"/>
  <c r="X1075" i="3"/>
  <c r="Z1075" i="3"/>
  <c r="R1075" i="3"/>
  <c r="O1075" i="3"/>
  <c r="P1075" i="3"/>
  <c r="Q1075" i="3"/>
  <c r="N1075" i="3"/>
  <c r="U1074" i="3"/>
  <c r="H1074" i="3"/>
  <c r="S1074" i="3"/>
  <c r="T1074" i="3"/>
  <c r="W1074" i="3"/>
  <c r="M1074" i="3"/>
  <c r="Y1074" i="3"/>
  <c r="AA1074" i="3"/>
  <c r="X1074" i="3"/>
  <c r="Z1074" i="3"/>
  <c r="R1074" i="3"/>
  <c r="O1074" i="3"/>
  <c r="P1074" i="3"/>
  <c r="Q1074" i="3"/>
  <c r="N1074" i="3"/>
  <c r="U1073" i="3"/>
  <c r="H1073" i="3"/>
  <c r="S1073" i="3"/>
  <c r="T1073" i="3"/>
  <c r="W1073" i="3"/>
  <c r="M1073" i="3"/>
  <c r="Y1073" i="3"/>
  <c r="AA1073" i="3"/>
  <c r="X1073" i="3"/>
  <c r="Z1073" i="3"/>
  <c r="R1073" i="3"/>
  <c r="O1073" i="3"/>
  <c r="P1073" i="3"/>
  <c r="Q1073" i="3"/>
  <c r="N1073" i="3"/>
  <c r="U1072" i="3"/>
  <c r="H1072" i="3"/>
  <c r="S1072" i="3"/>
  <c r="T1072" i="3"/>
  <c r="W1072" i="3"/>
  <c r="M1072" i="3"/>
  <c r="Y1072" i="3"/>
  <c r="AA1072" i="3"/>
  <c r="X1072" i="3"/>
  <c r="Z1072" i="3"/>
  <c r="R1072" i="3"/>
  <c r="O1072" i="3"/>
  <c r="P1072" i="3"/>
  <c r="Q1072" i="3"/>
  <c r="N1072" i="3"/>
  <c r="U1071" i="3"/>
  <c r="H1071" i="3"/>
  <c r="S1071" i="3"/>
  <c r="T1071" i="3"/>
  <c r="W1071" i="3"/>
  <c r="M1071" i="3"/>
  <c r="Y1071" i="3"/>
  <c r="AA1071" i="3"/>
  <c r="X1071" i="3"/>
  <c r="Z1071" i="3"/>
  <c r="R1071" i="3"/>
  <c r="O1071" i="3"/>
  <c r="P1071" i="3"/>
  <c r="Q1071" i="3"/>
  <c r="N1071" i="3"/>
  <c r="U1070" i="3"/>
  <c r="H1070" i="3"/>
  <c r="S1070" i="3"/>
  <c r="T1070" i="3"/>
  <c r="W1070" i="3"/>
  <c r="M1070" i="3"/>
  <c r="Y1070" i="3"/>
  <c r="AA1070" i="3"/>
  <c r="X1070" i="3"/>
  <c r="Z1070" i="3"/>
  <c r="R1070" i="3"/>
  <c r="O1070" i="3"/>
  <c r="P1070" i="3"/>
  <c r="Q1070" i="3"/>
  <c r="N1070" i="3"/>
  <c r="U1069" i="3"/>
  <c r="H1069" i="3"/>
  <c r="S1069" i="3"/>
  <c r="T1069" i="3"/>
  <c r="W1069" i="3"/>
  <c r="M1069" i="3"/>
  <c r="Y1069" i="3"/>
  <c r="AA1069" i="3"/>
  <c r="X1069" i="3"/>
  <c r="Z1069" i="3"/>
  <c r="R1069" i="3"/>
  <c r="O1069" i="3"/>
  <c r="P1069" i="3"/>
  <c r="Q1069" i="3"/>
  <c r="N1069" i="3"/>
  <c r="U1068" i="3"/>
  <c r="H1068" i="3"/>
  <c r="S1068" i="3"/>
  <c r="T1068" i="3"/>
  <c r="W1068" i="3"/>
  <c r="M1068" i="3"/>
  <c r="Y1068" i="3"/>
  <c r="AA1068" i="3"/>
  <c r="X1068" i="3"/>
  <c r="Z1068" i="3"/>
  <c r="R1068" i="3"/>
  <c r="O1068" i="3"/>
  <c r="P1068" i="3"/>
  <c r="Q1068" i="3"/>
  <c r="N1068" i="3"/>
  <c r="U1067" i="3"/>
  <c r="H1067" i="3"/>
  <c r="S1067" i="3"/>
  <c r="T1067" i="3"/>
  <c r="W1067" i="3"/>
  <c r="M1067" i="3"/>
  <c r="Y1067" i="3"/>
  <c r="AA1067" i="3"/>
  <c r="X1067" i="3"/>
  <c r="Z1067" i="3"/>
  <c r="R1067" i="3"/>
  <c r="O1067" i="3"/>
  <c r="P1067" i="3"/>
  <c r="Q1067" i="3"/>
  <c r="N1067" i="3"/>
  <c r="U1066" i="3"/>
  <c r="H1066" i="3"/>
  <c r="S1066" i="3"/>
  <c r="T1066" i="3"/>
  <c r="W1066" i="3"/>
  <c r="M1066" i="3"/>
  <c r="Y1066" i="3"/>
  <c r="AA1066" i="3"/>
  <c r="X1066" i="3"/>
  <c r="Z1066" i="3"/>
  <c r="R1066" i="3"/>
  <c r="O1066" i="3"/>
  <c r="P1066" i="3"/>
  <c r="Q1066" i="3"/>
  <c r="N1066" i="3"/>
  <c r="U1065" i="3"/>
  <c r="H1065" i="3"/>
  <c r="S1065" i="3"/>
  <c r="T1065" i="3"/>
  <c r="W1065" i="3"/>
  <c r="M1065" i="3"/>
  <c r="Y1065" i="3"/>
  <c r="AA1065" i="3"/>
  <c r="X1065" i="3"/>
  <c r="Z1065" i="3"/>
  <c r="R1065" i="3"/>
  <c r="O1065" i="3"/>
  <c r="P1065" i="3"/>
  <c r="Q1065" i="3"/>
  <c r="N1065" i="3"/>
  <c r="U1064" i="3"/>
  <c r="H1064" i="3"/>
  <c r="S1064" i="3"/>
  <c r="T1064" i="3"/>
  <c r="W1064" i="3"/>
  <c r="M1064" i="3"/>
  <c r="Y1064" i="3"/>
  <c r="AA1064" i="3"/>
  <c r="X1064" i="3"/>
  <c r="Z1064" i="3"/>
  <c r="R1064" i="3"/>
  <c r="O1064" i="3"/>
  <c r="P1064" i="3"/>
  <c r="Q1064" i="3"/>
  <c r="N1064" i="3"/>
  <c r="U1063" i="3"/>
  <c r="H1063" i="3"/>
  <c r="S1063" i="3"/>
  <c r="T1063" i="3"/>
  <c r="W1063" i="3"/>
  <c r="M1063" i="3"/>
  <c r="Y1063" i="3"/>
  <c r="AA1063" i="3"/>
  <c r="X1063" i="3"/>
  <c r="Z1063" i="3"/>
  <c r="R1063" i="3"/>
  <c r="O1063" i="3"/>
  <c r="P1063" i="3"/>
  <c r="Q1063" i="3"/>
  <c r="N1063" i="3"/>
  <c r="U1062" i="3"/>
  <c r="H1062" i="3"/>
  <c r="S1062" i="3"/>
  <c r="T1062" i="3"/>
  <c r="W1062" i="3"/>
  <c r="M1062" i="3"/>
  <c r="Y1062" i="3"/>
  <c r="AA1062" i="3"/>
  <c r="X1062" i="3"/>
  <c r="Z1062" i="3"/>
  <c r="R1062" i="3"/>
  <c r="O1062" i="3"/>
  <c r="P1062" i="3"/>
  <c r="Q1062" i="3"/>
  <c r="N1062" i="3"/>
  <c r="U1061" i="3"/>
  <c r="H1061" i="3"/>
  <c r="S1061" i="3"/>
  <c r="T1061" i="3"/>
  <c r="W1061" i="3"/>
  <c r="M1061" i="3"/>
  <c r="Y1061" i="3"/>
  <c r="AA1061" i="3"/>
  <c r="X1061" i="3"/>
  <c r="Z1061" i="3"/>
  <c r="R1061" i="3"/>
  <c r="O1061" i="3"/>
  <c r="P1061" i="3"/>
  <c r="Q1061" i="3"/>
  <c r="N1061" i="3"/>
  <c r="U1060" i="3"/>
  <c r="H1060" i="3"/>
  <c r="S1060" i="3"/>
  <c r="T1060" i="3"/>
  <c r="W1060" i="3"/>
  <c r="M1060" i="3"/>
  <c r="Y1060" i="3"/>
  <c r="AA1060" i="3"/>
  <c r="X1060" i="3"/>
  <c r="Z1060" i="3"/>
  <c r="R1060" i="3"/>
  <c r="O1060" i="3"/>
  <c r="P1060" i="3"/>
  <c r="Q1060" i="3"/>
  <c r="N1060" i="3"/>
  <c r="U1059" i="3"/>
  <c r="H1059" i="3"/>
  <c r="S1059" i="3"/>
  <c r="T1059" i="3"/>
  <c r="W1059" i="3"/>
  <c r="M1059" i="3"/>
  <c r="Y1059" i="3"/>
  <c r="AA1059" i="3"/>
  <c r="X1059" i="3"/>
  <c r="Z1059" i="3"/>
  <c r="R1059" i="3"/>
  <c r="O1059" i="3"/>
  <c r="P1059" i="3"/>
  <c r="Q1059" i="3"/>
  <c r="N1059" i="3"/>
  <c r="U1058" i="3"/>
  <c r="H1058" i="3"/>
  <c r="S1058" i="3"/>
  <c r="T1058" i="3"/>
  <c r="W1058" i="3"/>
  <c r="M1058" i="3"/>
  <c r="Y1058" i="3"/>
  <c r="AA1058" i="3"/>
  <c r="X1058" i="3"/>
  <c r="Z1058" i="3"/>
  <c r="R1058" i="3"/>
  <c r="O1058" i="3"/>
  <c r="P1058" i="3"/>
  <c r="Q1058" i="3"/>
  <c r="N1058" i="3"/>
  <c r="U1057" i="3"/>
  <c r="H1057" i="3"/>
  <c r="S1057" i="3"/>
  <c r="T1057" i="3"/>
  <c r="W1057" i="3"/>
  <c r="M1057" i="3"/>
  <c r="Y1057" i="3"/>
  <c r="AA1057" i="3"/>
  <c r="X1057" i="3"/>
  <c r="Z1057" i="3"/>
  <c r="R1057" i="3"/>
  <c r="O1057" i="3"/>
  <c r="P1057" i="3"/>
  <c r="Q1057" i="3"/>
  <c r="N1057" i="3"/>
  <c r="U1056" i="3"/>
  <c r="H1056" i="3"/>
  <c r="S1056" i="3"/>
  <c r="T1056" i="3"/>
  <c r="W1056" i="3"/>
  <c r="M1056" i="3"/>
  <c r="Y1056" i="3"/>
  <c r="AA1056" i="3"/>
  <c r="X1056" i="3"/>
  <c r="Z1056" i="3"/>
  <c r="R1056" i="3"/>
  <c r="O1056" i="3"/>
  <c r="P1056" i="3"/>
  <c r="Q1056" i="3"/>
  <c r="N1056" i="3"/>
  <c r="U1055" i="3"/>
  <c r="H1055" i="3"/>
  <c r="S1055" i="3"/>
  <c r="T1055" i="3"/>
  <c r="W1055" i="3"/>
  <c r="M1055" i="3"/>
  <c r="Y1055" i="3"/>
  <c r="AA1055" i="3"/>
  <c r="X1055" i="3"/>
  <c r="Z1055" i="3"/>
  <c r="R1055" i="3"/>
  <c r="O1055" i="3"/>
  <c r="P1055" i="3"/>
  <c r="Q1055" i="3"/>
  <c r="N1055" i="3"/>
  <c r="U1054" i="3"/>
  <c r="H1054" i="3"/>
  <c r="S1054" i="3"/>
  <c r="T1054" i="3"/>
  <c r="W1054" i="3"/>
  <c r="M1054" i="3"/>
  <c r="Y1054" i="3"/>
  <c r="AA1054" i="3"/>
  <c r="X1054" i="3"/>
  <c r="Z1054" i="3"/>
  <c r="R1054" i="3"/>
  <c r="O1054" i="3"/>
  <c r="P1054" i="3"/>
  <c r="Q1054" i="3"/>
  <c r="N1054" i="3"/>
  <c r="U1053" i="3"/>
  <c r="H1053" i="3"/>
  <c r="S1053" i="3"/>
  <c r="T1053" i="3"/>
  <c r="W1053" i="3"/>
  <c r="M1053" i="3"/>
  <c r="Y1053" i="3"/>
  <c r="AA1053" i="3"/>
  <c r="X1053" i="3"/>
  <c r="Z1053" i="3"/>
  <c r="R1053" i="3"/>
  <c r="O1053" i="3"/>
  <c r="P1053" i="3"/>
  <c r="Q1053" i="3"/>
  <c r="N1053" i="3"/>
  <c r="U1052" i="3"/>
  <c r="H1052" i="3"/>
  <c r="S1052" i="3"/>
  <c r="T1052" i="3"/>
  <c r="W1052" i="3"/>
  <c r="M1052" i="3"/>
  <c r="Y1052" i="3"/>
  <c r="AA1052" i="3"/>
  <c r="X1052" i="3"/>
  <c r="Z1052" i="3"/>
  <c r="R1052" i="3"/>
  <c r="O1052" i="3"/>
  <c r="P1052" i="3"/>
  <c r="Q1052" i="3"/>
  <c r="N1052" i="3"/>
  <c r="U1051" i="3"/>
  <c r="H1051" i="3"/>
  <c r="S1051" i="3"/>
  <c r="T1051" i="3"/>
  <c r="W1051" i="3"/>
  <c r="M1051" i="3"/>
  <c r="Y1051" i="3"/>
  <c r="AA1051" i="3"/>
  <c r="X1051" i="3"/>
  <c r="Z1051" i="3"/>
  <c r="R1051" i="3"/>
  <c r="O1051" i="3"/>
  <c r="P1051" i="3"/>
  <c r="Q1051" i="3"/>
  <c r="N1051" i="3"/>
  <c r="U1050" i="3"/>
  <c r="H1050" i="3"/>
  <c r="S1050" i="3"/>
  <c r="T1050" i="3"/>
  <c r="W1050" i="3"/>
  <c r="M1050" i="3"/>
  <c r="Y1050" i="3"/>
  <c r="AA1050" i="3"/>
  <c r="X1050" i="3"/>
  <c r="Z1050" i="3"/>
  <c r="R1050" i="3"/>
  <c r="O1050" i="3"/>
  <c r="P1050" i="3"/>
  <c r="Q1050" i="3"/>
  <c r="N1050" i="3"/>
  <c r="U1049" i="3"/>
  <c r="H1049" i="3"/>
  <c r="S1049" i="3"/>
  <c r="T1049" i="3"/>
  <c r="W1049" i="3"/>
  <c r="M1049" i="3"/>
  <c r="Y1049" i="3"/>
  <c r="AA1049" i="3"/>
  <c r="X1049" i="3"/>
  <c r="Z1049" i="3"/>
  <c r="R1049" i="3"/>
  <c r="O1049" i="3"/>
  <c r="P1049" i="3"/>
  <c r="Q1049" i="3"/>
  <c r="N1049" i="3"/>
  <c r="U1048" i="3"/>
  <c r="H1048" i="3"/>
  <c r="S1048" i="3"/>
  <c r="T1048" i="3"/>
  <c r="W1048" i="3"/>
  <c r="M1048" i="3"/>
  <c r="Y1048" i="3"/>
  <c r="AA1048" i="3"/>
  <c r="X1048" i="3"/>
  <c r="Z1048" i="3"/>
  <c r="R1048" i="3"/>
  <c r="O1048" i="3"/>
  <c r="P1048" i="3"/>
  <c r="Q1048" i="3"/>
  <c r="N1048" i="3"/>
  <c r="U1047" i="3"/>
  <c r="H1047" i="3"/>
  <c r="S1047" i="3"/>
  <c r="T1047" i="3"/>
  <c r="W1047" i="3"/>
  <c r="M1047" i="3"/>
  <c r="Y1047" i="3"/>
  <c r="AA1047" i="3"/>
  <c r="X1047" i="3"/>
  <c r="Z1047" i="3"/>
  <c r="R1047" i="3"/>
  <c r="O1047" i="3"/>
  <c r="P1047" i="3"/>
  <c r="Q1047" i="3"/>
  <c r="N1047" i="3"/>
  <c r="U1046" i="3"/>
  <c r="H1046" i="3"/>
  <c r="S1046" i="3"/>
  <c r="T1046" i="3"/>
  <c r="W1046" i="3"/>
  <c r="M1046" i="3"/>
  <c r="Y1046" i="3"/>
  <c r="AA1046" i="3"/>
  <c r="X1046" i="3"/>
  <c r="Z1046" i="3"/>
  <c r="R1046" i="3"/>
  <c r="O1046" i="3"/>
  <c r="P1046" i="3"/>
  <c r="Q1046" i="3"/>
  <c r="N1046" i="3"/>
  <c r="U1045" i="3"/>
  <c r="H1045" i="3"/>
  <c r="S1045" i="3"/>
  <c r="T1045" i="3"/>
  <c r="W1045" i="3"/>
  <c r="M1045" i="3"/>
  <c r="Y1045" i="3"/>
  <c r="AA1045" i="3"/>
  <c r="X1045" i="3"/>
  <c r="Z1045" i="3"/>
  <c r="R1045" i="3"/>
  <c r="O1045" i="3"/>
  <c r="P1045" i="3"/>
  <c r="Q1045" i="3"/>
  <c r="N1045" i="3"/>
  <c r="U1044" i="3"/>
  <c r="H1044" i="3"/>
  <c r="S1044" i="3"/>
  <c r="T1044" i="3"/>
  <c r="W1044" i="3"/>
  <c r="M1044" i="3"/>
  <c r="Y1044" i="3"/>
  <c r="AA1044" i="3"/>
  <c r="X1044" i="3"/>
  <c r="Z1044" i="3"/>
  <c r="R1044" i="3"/>
  <c r="O1044" i="3"/>
  <c r="P1044" i="3"/>
  <c r="Q1044" i="3"/>
  <c r="N1044" i="3"/>
  <c r="U1043" i="3"/>
  <c r="H1043" i="3"/>
  <c r="S1043" i="3"/>
  <c r="T1043" i="3"/>
  <c r="W1043" i="3"/>
  <c r="M1043" i="3"/>
  <c r="Y1043" i="3"/>
  <c r="AA1043" i="3"/>
  <c r="X1043" i="3"/>
  <c r="Z1043" i="3"/>
  <c r="R1043" i="3"/>
  <c r="O1043" i="3"/>
  <c r="P1043" i="3"/>
  <c r="Q1043" i="3"/>
  <c r="N1043" i="3"/>
  <c r="U1042" i="3"/>
  <c r="H1042" i="3"/>
  <c r="S1042" i="3"/>
  <c r="T1042" i="3"/>
  <c r="W1042" i="3"/>
  <c r="M1042" i="3"/>
  <c r="Y1042" i="3"/>
  <c r="AA1042" i="3"/>
  <c r="X1042" i="3"/>
  <c r="Z1042" i="3"/>
  <c r="R1042" i="3"/>
  <c r="O1042" i="3"/>
  <c r="P1042" i="3"/>
  <c r="Q1042" i="3"/>
  <c r="N1042" i="3"/>
  <c r="U1041" i="3"/>
  <c r="H1041" i="3"/>
  <c r="S1041" i="3"/>
  <c r="T1041" i="3"/>
  <c r="W1041" i="3"/>
  <c r="M1041" i="3"/>
  <c r="Y1041" i="3"/>
  <c r="AA1041" i="3"/>
  <c r="X1041" i="3"/>
  <c r="Z1041" i="3"/>
  <c r="R1041" i="3"/>
  <c r="O1041" i="3"/>
  <c r="P1041" i="3"/>
  <c r="Q1041" i="3"/>
  <c r="N1041" i="3"/>
  <c r="U1040" i="3"/>
  <c r="H1040" i="3"/>
  <c r="S1040" i="3"/>
  <c r="T1040" i="3"/>
  <c r="W1040" i="3"/>
  <c r="M1040" i="3"/>
  <c r="Y1040" i="3"/>
  <c r="AA1040" i="3"/>
  <c r="X1040" i="3"/>
  <c r="Z1040" i="3"/>
  <c r="R1040" i="3"/>
  <c r="O1040" i="3"/>
  <c r="P1040" i="3"/>
  <c r="Q1040" i="3"/>
  <c r="N1040" i="3"/>
  <c r="U1039" i="3"/>
  <c r="H1039" i="3"/>
  <c r="S1039" i="3"/>
  <c r="T1039" i="3"/>
  <c r="W1039" i="3"/>
  <c r="M1039" i="3"/>
  <c r="Y1039" i="3"/>
  <c r="AA1039" i="3"/>
  <c r="X1039" i="3"/>
  <c r="Z1039" i="3"/>
  <c r="R1039" i="3"/>
  <c r="O1039" i="3"/>
  <c r="P1039" i="3"/>
  <c r="Q1039" i="3"/>
  <c r="N1039" i="3"/>
  <c r="U1038" i="3"/>
  <c r="H1038" i="3"/>
  <c r="S1038" i="3"/>
  <c r="T1038" i="3"/>
  <c r="W1038" i="3"/>
  <c r="M1038" i="3"/>
  <c r="Y1038" i="3"/>
  <c r="AA1038" i="3"/>
  <c r="X1038" i="3"/>
  <c r="Z1038" i="3"/>
  <c r="R1038" i="3"/>
  <c r="O1038" i="3"/>
  <c r="P1038" i="3"/>
  <c r="Q1038" i="3"/>
  <c r="N1038" i="3"/>
  <c r="U1037" i="3"/>
  <c r="H1037" i="3"/>
  <c r="S1037" i="3"/>
  <c r="T1037" i="3"/>
  <c r="W1037" i="3"/>
  <c r="M1037" i="3"/>
  <c r="Y1037" i="3"/>
  <c r="AA1037" i="3"/>
  <c r="X1037" i="3"/>
  <c r="Z1037" i="3"/>
  <c r="R1037" i="3"/>
  <c r="O1037" i="3"/>
  <c r="P1037" i="3"/>
  <c r="Q1037" i="3"/>
  <c r="N1037" i="3"/>
  <c r="U1036" i="3"/>
  <c r="H1036" i="3"/>
  <c r="S1036" i="3"/>
  <c r="T1036" i="3"/>
  <c r="W1036" i="3"/>
  <c r="M1036" i="3"/>
  <c r="Y1036" i="3"/>
  <c r="AA1036" i="3"/>
  <c r="X1036" i="3"/>
  <c r="Z1036" i="3"/>
  <c r="R1036" i="3"/>
  <c r="O1036" i="3"/>
  <c r="P1036" i="3"/>
  <c r="Q1036" i="3"/>
  <c r="N1036" i="3"/>
  <c r="U1035" i="3"/>
  <c r="H1035" i="3"/>
  <c r="S1035" i="3"/>
  <c r="T1035" i="3"/>
  <c r="W1035" i="3"/>
  <c r="M1035" i="3"/>
  <c r="Y1035" i="3"/>
  <c r="AA1035" i="3"/>
  <c r="X1035" i="3"/>
  <c r="Z1035" i="3"/>
  <c r="R1035" i="3"/>
  <c r="O1035" i="3"/>
  <c r="P1035" i="3"/>
  <c r="Q1035" i="3"/>
  <c r="N1035" i="3"/>
  <c r="U1034" i="3"/>
  <c r="H1034" i="3"/>
  <c r="S1034" i="3"/>
  <c r="T1034" i="3"/>
  <c r="W1034" i="3"/>
  <c r="M1034" i="3"/>
  <c r="Y1034" i="3"/>
  <c r="AA1034" i="3"/>
  <c r="X1034" i="3"/>
  <c r="Z1034" i="3"/>
  <c r="R1034" i="3"/>
  <c r="O1034" i="3"/>
  <c r="P1034" i="3"/>
  <c r="Q1034" i="3"/>
  <c r="N1034" i="3"/>
  <c r="U1033" i="3"/>
  <c r="H1033" i="3"/>
  <c r="S1033" i="3"/>
  <c r="T1033" i="3"/>
  <c r="W1033" i="3"/>
  <c r="M1033" i="3"/>
  <c r="Y1033" i="3"/>
  <c r="AA1033" i="3"/>
  <c r="X1033" i="3"/>
  <c r="Z1033" i="3"/>
  <c r="R1033" i="3"/>
  <c r="O1033" i="3"/>
  <c r="P1033" i="3"/>
  <c r="Q1033" i="3"/>
  <c r="N1033" i="3"/>
  <c r="U1032" i="3"/>
  <c r="H1032" i="3"/>
  <c r="S1032" i="3"/>
  <c r="T1032" i="3"/>
  <c r="W1032" i="3"/>
  <c r="M1032" i="3"/>
  <c r="Y1032" i="3"/>
  <c r="AA1032" i="3"/>
  <c r="X1032" i="3"/>
  <c r="Z1032" i="3"/>
  <c r="R1032" i="3"/>
  <c r="O1032" i="3"/>
  <c r="P1032" i="3"/>
  <c r="Q1032" i="3"/>
  <c r="N1032" i="3"/>
  <c r="U1031" i="3"/>
  <c r="H1031" i="3"/>
  <c r="S1031" i="3"/>
  <c r="T1031" i="3"/>
  <c r="W1031" i="3"/>
  <c r="M1031" i="3"/>
  <c r="Y1031" i="3"/>
  <c r="AA1031" i="3"/>
  <c r="X1031" i="3"/>
  <c r="Z1031" i="3"/>
  <c r="R1031" i="3"/>
  <c r="O1031" i="3"/>
  <c r="P1031" i="3"/>
  <c r="Q1031" i="3"/>
  <c r="N1031" i="3"/>
  <c r="U1030" i="3"/>
  <c r="H1030" i="3"/>
  <c r="S1030" i="3"/>
  <c r="T1030" i="3"/>
  <c r="W1030" i="3"/>
  <c r="M1030" i="3"/>
  <c r="Y1030" i="3"/>
  <c r="AA1030" i="3"/>
  <c r="X1030" i="3"/>
  <c r="Z1030" i="3"/>
  <c r="R1030" i="3"/>
  <c r="O1030" i="3"/>
  <c r="P1030" i="3"/>
  <c r="Q1030" i="3"/>
  <c r="N1030" i="3"/>
  <c r="U1029" i="3"/>
  <c r="H1029" i="3"/>
  <c r="S1029" i="3"/>
  <c r="T1029" i="3"/>
  <c r="W1029" i="3"/>
  <c r="M1029" i="3"/>
  <c r="Y1029" i="3"/>
  <c r="AA1029" i="3"/>
  <c r="X1029" i="3"/>
  <c r="Z1029" i="3"/>
  <c r="R1029" i="3"/>
  <c r="O1029" i="3"/>
  <c r="P1029" i="3"/>
  <c r="Q1029" i="3"/>
  <c r="N1029" i="3"/>
  <c r="U1028" i="3"/>
  <c r="H1028" i="3"/>
  <c r="S1028" i="3"/>
  <c r="T1028" i="3"/>
  <c r="W1028" i="3"/>
  <c r="M1028" i="3"/>
  <c r="Y1028" i="3"/>
  <c r="AA1028" i="3"/>
  <c r="X1028" i="3"/>
  <c r="Z1028" i="3"/>
  <c r="R1028" i="3"/>
  <c r="O1028" i="3"/>
  <c r="P1028" i="3"/>
  <c r="Q1028" i="3"/>
  <c r="N1028" i="3"/>
  <c r="U1027" i="3"/>
  <c r="H1027" i="3"/>
  <c r="S1027" i="3"/>
  <c r="T1027" i="3"/>
  <c r="W1027" i="3"/>
  <c r="M1027" i="3"/>
  <c r="Y1027" i="3"/>
  <c r="AA1027" i="3"/>
  <c r="X1027" i="3"/>
  <c r="Z1027" i="3"/>
  <c r="R1027" i="3"/>
  <c r="O1027" i="3"/>
  <c r="P1027" i="3"/>
  <c r="Q1027" i="3"/>
  <c r="N1027" i="3"/>
  <c r="U1026" i="3"/>
  <c r="H1026" i="3"/>
  <c r="S1026" i="3"/>
  <c r="T1026" i="3"/>
  <c r="W1026" i="3"/>
  <c r="M1026" i="3"/>
  <c r="Y1026" i="3"/>
  <c r="AA1026" i="3"/>
  <c r="X1026" i="3"/>
  <c r="Z1026" i="3"/>
  <c r="R1026" i="3"/>
  <c r="O1026" i="3"/>
  <c r="P1026" i="3"/>
  <c r="Q1026" i="3"/>
  <c r="N1026" i="3"/>
  <c r="U1025" i="3"/>
  <c r="H1025" i="3"/>
  <c r="S1025" i="3"/>
  <c r="T1025" i="3"/>
  <c r="W1025" i="3"/>
  <c r="M1025" i="3"/>
  <c r="Y1025" i="3"/>
  <c r="AA1025" i="3"/>
  <c r="X1025" i="3"/>
  <c r="Z1025" i="3"/>
  <c r="R1025" i="3"/>
  <c r="O1025" i="3"/>
  <c r="P1025" i="3"/>
  <c r="Q1025" i="3"/>
  <c r="N1025" i="3"/>
  <c r="U1024" i="3"/>
  <c r="H1024" i="3"/>
  <c r="S1024" i="3"/>
  <c r="T1024" i="3"/>
  <c r="W1024" i="3"/>
  <c r="M1024" i="3"/>
  <c r="Y1024" i="3"/>
  <c r="AA1024" i="3"/>
  <c r="X1024" i="3"/>
  <c r="Z1024" i="3"/>
  <c r="R1024" i="3"/>
  <c r="O1024" i="3"/>
  <c r="P1024" i="3"/>
  <c r="Q1024" i="3"/>
  <c r="N1024" i="3"/>
  <c r="U1023" i="3"/>
  <c r="H1023" i="3"/>
  <c r="S1023" i="3"/>
  <c r="T1023" i="3"/>
  <c r="W1023" i="3"/>
  <c r="M1023" i="3"/>
  <c r="Y1023" i="3"/>
  <c r="AA1023" i="3"/>
  <c r="X1023" i="3"/>
  <c r="Z1023" i="3"/>
  <c r="R1023" i="3"/>
  <c r="O1023" i="3"/>
  <c r="P1023" i="3"/>
  <c r="Q1023" i="3"/>
  <c r="N1023" i="3"/>
  <c r="U1022" i="3"/>
  <c r="H1022" i="3"/>
  <c r="S1022" i="3"/>
  <c r="T1022" i="3"/>
  <c r="W1022" i="3"/>
  <c r="M1022" i="3"/>
  <c r="Y1022" i="3"/>
  <c r="AA1022" i="3"/>
  <c r="X1022" i="3"/>
  <c r="Z1022" i="3"/>
  <c r="R1022" i="3"/>
  <c r="O1022" i="3"/>
  <c r="P1022" i="3"/>
  <c r="Q1022" i="3"/>
  <c r="N1022" i="3"/>
  <c r="U1021" i="3"/>
  <c r="H1021" i="3"/>
  <c r="S1021" i="3"/>
  <c r="T1021" i="3"/>
  <c r="W1021" i="3"/>
  <c r="M1021" i="3"/>
  <c r="Y1021" i="3"/>
  <c r="AA1021" i="3"/>
  <c r="X1021" i="3"/>
  <c r="Z1021" i="3"/>
  <c r="R1021" i="3"/>
  <c r="O1021" i="3"/>
  <c r="P1021" i="3"/>
  <c r="Q1021" i="3"/>
  <c r="N1021" i="3"/>
  <c r="U1020" i="3"/>
  <c r="H1020" i="3"/>
  <c r="S1020" i="3"/>
  <c r="T1020" i="3"/>
  <c r="W1020" i="3"/>
  <c r="M1020" i="3"/>
  <c r="Y1020" i="3"/>
  <c r="AA1020" i="3"/>
  <c r="X1020" i="3"/>
  <c r="Z1020" i="3"/>
  <c r="R1020" i="3"/>
  <c r="O1020" i="3"/>
  <c r="P1020" i="3"/>
  <c r="Q1020" i="3"/>
  <c r="N1020" i="3"/>
  <c r="U1019" i="3"/>
  <c r="H1019" i="3"/>
  <c r="S1019" i="3"/>
  <c r="T1019" i="3"/>
  <c r="W1019" i="3"/>
  <c r="M1019" i="3"/>
  <c r="Y1019" i="3"/>
  <c r="AA1019" i="3"/>
  <c r="X1019" i="3"/>
  <c r="Z1019" i="3"/>
  <c r="R1019" i="3"/>
  <c r="O1019" i="3"/>
  <c r="P1019" i="3"/>
  <c r="Q1019" i="3"/>
  <c r="N1019" i="3"/>
  <c r="U1018" i="3"/>
  <c r="H1018" i="3"/>
  <c r="S1018" i="3"/>
  <c r="T1018" i="3"/>
  <c r="W1018" i="3"/>
  <c r="M1018" i="3"/>
  <c r="Y1018" i="3"/>
  <c r="AA1018" i="3"/>
  <c r="X1018" i="3"/>
  <c r="Z1018" i="3"/>
  <c r="R1018" i="3"/>
  <c r="O1018" i="3"/>
  <c r="P1018" i="3"/>
  <c r="Q1018" i="3"/>
  <c r="N1018" i="3"/>
  <c r="U1017" i="3"/>
  <c r="H1017" i="3"/>
  <c r="S1017" i="3"/>
  <c r="T1017" i="3"/>
  <c r="W1017" i="3"/>
  <c r="M1017" i="3"/>
  <c r="Y1017" i="3"/>
  <c r="AA1017" i="3"/>
  <c r="X1017" i="3"/>
  <c r="Z1017" i="3"/>
  <c r="R1017" i="3"/>
  <c r="O1017" i="3"/>
  <c r="P1017" i="3"/>
  <c r="Q1017" i="3"/>
  <c r="N1017" i="3"/>
  <c r="U1016" i="3"/>
  <c r="H1016" i="3"/>
  <c r="S1016" i="3"/>
  <c r="T1016" i="3"/>
  <c r="W1016" i="3"/>
  <c r="M1016" i="3"/>
  <c r="Y1016" i="3"/>
  <c r="AA1016" i="3"/>
  <c r="X1016" i="3"/>
  <c r="Z1016" i="3"/>
  <c r="R1016" i="3"/>
  <c r="O1016" i="3"/>
  <c r="P1016" i="3"/>
  <c r="Q1016" i="3"/>
  <c r="N1016" i="3"/>
  <c r="U1015" i="3"/>
  <c r="H1015" i="3"/>
  <c r="S1015" i="3"/>
  <c r="T1015" i="3"/>
  <c r="W1015" i="3"/>
  <c r="M1015" i="3"/>
  <c r="Y1015" i="3"/>
  <c r="AA1015" i="3"/>
  <c r="X1015" i="3"/>
  <c r="Z1015" i="3"/>
  <c r="R1015" i="3"/>
  <c r="O1015" i="3"/>
  <c r="P1015" i="3"/>
  <c r="Q1015" i="3"/>
  <c r="N1015" i="3"/>
  <c r="U1014" i="3"/>
  <c r="H1014" i="3"/>
  <c r="S1014" i="3"/>
  <c r="T1014" i="3"/>
  <c r="W1014" i="3"/>
  <c r="M1014" i="3"/>
  <c r="Y1014" i="3"/>
  <c r="AA1014" i="3"/>
  <c r="X1014" i="3"/>
  <c r="Z1014" i="3"/>
  <c r="R1014" i="3"/>
  <c r="O1014" i="3"/>
  <c r="P1014" i="3"/>
  <c r="Q1014" i="3"/>
  <c r="N1014" i="3"/>
  <c r="U1013" i="3"/>
  <c r="H1013" i="3"/>
  <c r="S1013" i="3"/>
  <c r="T1013" i="3"/>
  <c r="W1013" i="3"/>
  <c r="M1013" i="3"/>
  <c r="Y1013" i="3"/>
  <c r="AA1013" i="3"/>
  <c r="X1013" i="3"/>
  <c r="Z1013" i="3"/>
  <c r="R1013" i="3"/>
  <c r="O1013" i="3"/>
  <c r="P1013" i="3"/>
  <c r="Q1013" i="3"/>
  <c r="N1013" i="3"/>
  <c r="U1012" i="3"/>
  <c r="H1012" i="3"/>
  <c r="S1012" i="3"/>
  <c r="T1012" i="3"/>
  <c r="W1012" i="3"/>
  <c r="M1012" i="3"/>
  <c r="Y1012" i="3"/>
  <c r="AA1012" i="3"/>
  <c r="X1012" i="3"/>
  <c r="Z1012" i="3"/>
  <c r="R1012" i="3"/>
  <c r="O1012" i="3"/>
  <c r="P1012" i="3"/>
  <c r="Q1012" i="3"/>
  <c r="N1012" i="3"/>
  <c r="U1011" i="3"/>
  <c r="H1011" i="3"/>
  <c r="S1011" i="3"/>
  <c r="T1011" i="3"/>
  <c r="W1011" i="3"/>
  <c r="M1011" i="3"/>
  <c r="Y1011" i="3"/>
  <c r="AA1011" i="3"/>
  <c r="X1011" i="3"/>
  <c r="Z1011" i="3"/>
  <c r="R1011" i="3"/>
  <c r="O1011" i="3"/>
  <c r="P1011" i="3"/>
  <c r="Q1011" i="3"/>
  <c r="N1011" i="3"/>
  <c r="U1010" i="3"/>
  <c r="H1010" i="3"/>
  <c r="S1010" i="3"/>
  <c r="T1010" i="3"/>
  <c r="W1010" i="3"/>
  <c r="M1010" i="3"/>
  <c r="Y1010" i="3"/>
  <c r="AA1010" i="3"/>
  <c r="X1010" i="3"/>
  <c r="Z1010" i="3"/>
  <c r="R1010" i="3"/>
  <c r="O1010" i="3"/>
  <c r="P1010" i="3"/>
  <c r="Q1010" i="3"/>
  <c r="N1010" i="3"/>
  <c r="U1009" i="3"/>
  <c r="H1009" i="3"/>
  <c r="S1009" i="3"/>
  <c r="T1009" i="3"/>
  <c r="W1009" i="3"/>
  <c r="M1009" i="3"/>
  <c r="Y1009" i="3"/>
  <c r="AA1009" i="3"/>
  <c r="X1009" i="3"/>
  <c r="Z1009" i="3"/>
  <c r="R1009" i="3"/>
  <c r="O1009" i="3"/>
  <c r="P1009" i="3"/>
  <c r="Q1009" i="3"/>
  <c r="N1009" i="3"/>
  <c r="U1008" i="3"/>
  <c r="H1008" i="3"/>
  <c r="S1008" i="3"/>
  <c r="T1008" i="3"/>
  <c r="W1008" i="3"/>
  <c r="M1008" i="3"/>
  <c r="Y1008" i="3"/>
  <c r="AA1008" i="3"/>
  <c r="X1008" i="3"/>
  <c r="Z1008" i="3"/>
  <c r="R1008" i="3"/>
  <c r="O1008" i="3"/>
  <c r="P1008" i="3"/>
  <c r="Q1008" i="3"/>
  <c r="N1008" i="3"/>
  <c r="U1007" i="3"/>
  <c r="H1007" i="3"/>
  <c r="S1007" i="3"/>
  <c r="T1007" i="3"/>
  <c r="W1007" i="3"/>
  <c r="M1007" i="3"/>
  <c r="Y1007" i="3"/>
  <c r="AA1007" i="3"/>
  <c r="X1007" i="3"/>
  <c r="Z1007" i="3"/>
  <c r="R1007" i="3"/>
  <c r="O1007" i="3"/>
  <c r="P1007" i="3"/>
  <c r="Q1007" i="3"/>
  <c r="N1007" i="3"/>
  <c r="U1006" i="3"/>
  <c r="H1006" i="3"/>
  <c r="S1006" i="3"/>
  <c r="T1006" i="3"/>
  <c r="W1006" i="3"/>
  <c r="M1006" i="3"/>
  <c r="Y1006" i="3"/>
  <c r="AA1006" i="3"/>
  <c r="X1006" i="3"/>
  <c r="Z1006" i="3"/>
  <c r="R1006" i="3"/>
  <c r="O1006" i="3"/>
  <c r="P1006" i="3"/>
  <c r="Q1006" i="3"/>
  <c r="N1006" i="3"/>
  <c r="U1005" i="3"/>
  <c r="H1005" i="3"/>
  <c r="S1005" i="3"/>
  <c r="T1005" i="3"/>
  <c r="W1005" i="3"/>
  <c r="M1005" i="3"/>
  <c r="Y1005" i="3"/>
  <c r="AA1005" i="3"/>
  <c r="X1005" i="3"/>
  <c r="Z1005" i="3"/>
  <c r="R1005" i="3"/>
  <c r="O1005" i="3"/>
  <c r="P1005" i="3"/>
  <c r="Q1005" i="3"/>
  <c r="N1005" i="3"/>
  <c r="U1004" i="3"/>
  <c r="H1004" i="3"/>
  <c r="S1004" i="3"/>
  <c r="T1004" i="3"/>
  <c r="W1004" i="3"/>
  <c r="M1004" i="3"/>
  <c r="Y1004" i="3"/>
  <c r="AA1004" i="3"/>
  <c r="X1004" i="3"/>
  <c r="Z1004" i="3"/>
  <c r="R1004" i="3"/>
  <c r="O1004" i="3"/>
  <c r="P1004" i="3"/>
  <c r="Q1004" i="3"/>
  <c r="N1004" i="3"/>
  <c r="U1003" i="3"/>
  <c r="H1003" i="3"/>
  <c r="S1003" i="3"/>
  <c r="T1003" i="3"/>
  <c r="W1003" i="3"/>
  <c r="M1003" i="3"/>
  <c r="Y1003" i="3"/>
  <c r="AA1003" i="3"/>
  <c r="X1003" i="3"/>
  <c r="Z1003" i="3"/>
  <c r="R1003" i="3"/>
  <c r="O1003" i="3"/>
  <c r="P1003" i="3"/>
  <c r="Q1003" i="3"/>
  <c r="N1003" i="3"/>
  <c r="U1002" i="3"/>
  <c r="H1002" i="3"/>
  <c r="S1002" i="3"/>
  <c r="T1002" i="3"/>
  <c r="W1002" i="3"/>
  <c r="M1002" i="3"/>
  <c r="Y1002" i="3"/>
  <c r="AA1002" i="3"/>
  <c r="X1002" i="3"/>
  <c r="Z1002" i="3"/>
  <c r="R1002" i="3"/>
  <c r="O1002" i="3"/>
  <c r="P1002" i="3"/>
  <c r="Q1002" i="3"/>
  <c r="N1002" i="3"/>
  <c r="U1001" i="3"/>
  <c r="H1001" i="3"/>
  <c r="S1001" i="3"/>
  <c r="T1001" i="3"/>
  <c r="W1001" i="3"/>
  <c r="M1001" i="3"/>
  <c r="Y1001" i="3"/>
  <c r="AA1001" i="3"/>
  <c r="X1001" i="3"/>
  <c r="Z1001" i="3"/>
  <c r="R1001" i="3"/>
  <c r="O1001" i="3"/>
  <c r="P1001" i="3"/>
  <c r="Q1001" i="3"/>
  <c r="N1001" i="3"/>
  <c r="U1000" i="3"/>
  <c r="H1000" i="3"/>
  <c r="S1000" i="3"/>
  <c r="T1000" i="3"/>
  <c r="W1000" i="3"/>
  <c r="M1000" i="3"/>
  <c r="Y1000" i="3"/>
  <c r="AA1000" i="3"/>
  <c r="X1000" i="3"/>
  <c r="Z1000" i="3"/>
  <c r="R1000" i="3"/>
  <c r="O1000" i="3"/>
  <c r="P1000" i="3"/>
  <c r="Q1000" i="3"/>
  <c r="N1000" i="3"/>
  <c r="U999" i="3"/>
  <c r="H999" i="3"/>
  <c r="S999" i="3"/>
  <c r="T999" i="3"/>
  <c r="W999" i="3"/>
  <c r="M999" i="3"/>
  <c r="Y999" i="3"/>
  <c r="AA999" i="3"/>
  <c r="X999" i="3"/>
  <c r="Z999" i="3"/>
  <c r="R999" i="3"/>
  <c r="O999" i="3"/>
  <c r="P999" i="3"/>
  <c r="Q999" i="3"/>
  <c r="N999" i="3"/>
  <c r="U998" i="3"/>
  <c r="H998" i="3"/>
  <c r="S998" i="3"/>
  <c r="T998" i="3"/>
  <c r="W998" i="3"/>
  <c r="M998" i="3"/>
  <c r="Y998" i="3"/>
  <c r="AA998" i="3"/>
  <c r="X998" i="3"/>
  <c r="Z998" i="3"/>
  <c r="R998" i="3"/>
  <c r="O998" i="3"/>
  <c r="P998" i="3"/>
  <c r="Q998" i="3"/>
  <c r="N998" i="3"/>
  <c r="U997" i="3"/>
  <c r="H997" i="3"/>
  <c r="S997" i="3"/>
  <c r="T997" i="3"/>
  <c r="W997" i="3"/>
  <c r="M997" i="3"/>
  <c r="Y997" i="3"/>
  <c r="AA997" i="3"/>
  <c r="X997" i="3"/>
  <c r="Z997" i="3"/>
  <c r="R997" i="3"/>
  <c r="O997" i="3"/>
  <c r="P997" i="3"/>
  <c r="Q997" i="3"/>
  <c r="N997" i="3"/>
  <c r="U996" i="3"/>
  <c r="H996" i="3"/>
  <c r="S996" i="3"/>
  <c r="T996" i="3"/>
  <c r="W996" i="3"/>
  <c r="M996" i="3"/>
  <c r="Y996" i="3"/>
  <c r="AA996" i="3"/>
  <c r="X996" i="3"/>
  <c r="Z996" i="3"/>
  <c r="R996" i="3"/>
  <c r="O996" i="3"/>
  <c r="P996" i="3"/>
  <c r="Q996" i="3"/>
  <c r="N996" i="3"/>
  <c r="U995" i="3"/>
  <c r="H995" i="3"/>
  <c r="S995" i="3"/>
  <c r="T995" i="3"/>
  <c r="W995" i="3"/>
  <c r="M995" i="3"/>
  <c r="Y995" i="3"/>
  <c r="AA995" i="3"/>
  <c r="X995" i="3"/>
  <c r="Z995" i="3"/>
  <c r="R995" i="3"/>
  <c r="O995" i="3"/>
  <c r="P995" i="3"/>
  <c r="Q995" i="3"/>
  <c r="N995" i="3"/>
  <c r="U994" i="3"/>
  <c r="H994" i="3"/>
  <c r="S994" i="3"/>
  <c r="T994" i="3"/>
  <c r="W994" i="3"/>
  <c r="M994" i="3"/>
  <c r="Y994" i="3"/>
  <c r="AA994" i="3"/>
  <c r="X994" i="3"/>
  <c r="Z994" i="3"/>
  <c r="R994" i="3"/>
  <c r="O994" i="3"/>
  <c r="P994" i="3"/>
  <c r="Q994" i="3"/>
  <c r="N994" i="3"/>
  <c r="U993" i="3"/>
  <c r="H993" i="3"/>
  <c r="S993" i="3"/>
  <c r="T993" i="3"/>
  <c r="W993" i="3"/>
  <c r="M993" i="3"/>
  <c r="Y993" i="3"/>
  <c r="AA993" i="3"/>
  <c r="X993" i="3"/>
  <c r="Z993" i="3"/>
  <c r="R993" i="3"/>
  <c r="O993" i="3"/>
  <c r="P993" i="3"/>
  <c r="Q993" i="3"/>
  <c r="N993" i="3"/>
  <c r="U992" i="3"/>
  <c r="H992" i="3"/>
  <c r="S992" i="3"/>
  <c r="T992" i="3"/>
  <c r="W992" i="3"/>
  <c r="M992" i="3"/>
  <c r="Y992" i="3"/>
  <c r="AA992" i="3"/>
  <c r="X992" i="3"/>
  <c r="Z992" i="3"/>
  <c r="R992" i="3"/>
  <c r="O992" i="3"/>
  <c r="P992" i="3"/>
  <c r="Q992" i="3"/>
  <c r="N992" i="3"/>
  <c r="U991" i="3"/>
  <c r="H991" i="3"/>
  <c r="S991" i="3"/>
  <c r="T991" i="3"/>
  <c r="W991" i="3"/>
  <c r="M991" i="3"/>
  <c r="Y991" i="3"/>
  <c r="AA991" i="3"/>
  <c r="X991" i="3"/>
  <c r="Z991" i="3"/>
  <c r="R991" i="3"/>
  <c r="O991" i="3"/>
  <c r="P991" i="3"/>
  <c r="Q991" i="3"/>
  <c r="N991" i="3"/>
  <c r="U990" i="3"/>
  <c r="H990" i="3"/>
  <c r="S990" i="3"/>
  <c r="T990" i="3"/>
  <c r="W990" i="3"/>
  <c r="M990" i="3"/>
  <c r="Y990" i="3"/>
  <c r="AA990" i="3"/>
  <c r="X990" i="3"/>
  <c r="Z990" i="3"/>
  <c r="R990" i="3"/>
  <c r="O990" i="3"/>
  <c r="P990" i="3"/>
  <c r="Q990" i="3"/>
  <c r="N990" i="3"/>
  <c r="U989" i="3"/>
  <c r="H989" i="3"/>
  <c r="S989" i="3"/>
  <c r="T989" i="3"/>
  <c r="W989" i="3"/>
  <c r="M989" i="3"/>
  <c r="Y989" i="3"/>
  <c r="AA989" i="3"/>
  <c r="X989" i="3"/>
  <c r="Z989" i="3"/>
  <c r="R989" i="3"/>
  <c r="O989" i="3"/>
  <c r="P989" i="3"/>
  <c r="Q989" i="3"/>
  <c r="N989" i="3"/>
  <c r="U988" i="3"/>
  <c r="H988" i="3"/>
  <c r="S988" i="3"/>
  <c r="T988" i="3"/>
  <c r="W988" i="3"/>
  <c r="M988" i="3"/>
  <c r="Y988" i="3"/>
  <c r="AA988" i="3"/>
  <c r="X988" i="3"/>
  <c r="Z988" i="3"/>
  <c r="R988" i="3"/>
  <c r="O988" i="3"/>
  <c r="P988" i="3"/>
  <c r="Q988" i="3"/>
  <c r="N988" i="3"/>
  <c r="U987" i="3"/>
  <c r="H987" i="3"/>
  <c r="S987" i="3"/>
  <c r="T987" i="3"/>
  <c r="W987" i="3"/>
  <c r="M987" i="3"/>
  <c r="Y987" i="3"/>
  <c r="AA987" i="3"/>
  <c r="X987" i="3"/>
  <c r="Z987" i="3"/>
  <c r="R987" i="3"/>
  <c r="O987" i="3"/>
  <c r="P987" i="3"/>
  <c r="Q987" i="3"/>
  <c r="N987" i="3"/>
  <c r="U986" i="3"/>
  <c r="H986" i="3"/>
  <c r="S986" i="3"/>
  <c r="T986" i="3"/>
  <c r="W986" i="3"/>
  <c r="M986" i="3"/>
  <c r="Y986" i="3"/>
  <c r="AA986" i="3"/>
  <c r="X986" i="3"/>
  <c r="Z986" i="3"/>
  <c r="R986" i="3"/>
  <c r="O986" i="3"/>
  <c r="P986" i="3"/>
  <c r="Q986" i="3"/>
  <c r="N986" i="3"/>
  <c r="U985" i="3"/>
  <c r="H985" i="3"/>
  <c r="S985" i="3"/>
  <c r="T985" i="3"/>
  <c r="W985" i="3"/>
  <c r="M985" i="3"/>
  <c r="Y985" i="3"/>
  <c r="AA985" i="3"/>
  <c r="X985" i="3"/>
  <c r="Z985" i="3"/>
  <c r="R985" i="3"/>
  <c r="O985" i="3"/>
  <c r="P985" i="3"/>
  <c r="Q985" i="3"/>
  <c r="N985" i="3"/>
  <c r="U984" i="3"/>
  <c r="H984" i="3"/>
  <c r="S984" i="3"/>
  <c r="T984" i="3"/>
  <c r="W984" i="3"/>
  <c r="M984" i="3"/>
  <c r="Y984" i="3"/>
  <c r="AA984" i="3"/>
  <c r="X984" i="3"/>
  <c r="Z984" i="3"/>
  <c r="R984" i="3"/>
  <c r="O984" i="3"/>
  <c r="P984" i="3"/>
  <c r="Q984" i="3"/>
  <c r="N984" i="3"/>
  <c r="U983" i="3"/>
  <c r="H983" i="3"/>
  <c r="S983" i="3"/>
  <c r="T983" i="3"/>
  <c r="W983" i="3"/>
  <c r="M983" i="3"/>
  <c r="Y983" i="3"/>
  <c r="AA983" i="3"/>
  <c r="X983" i="3"/>
  <c r="Z983" i="3"/>
  <c r="R983" i="3"/>
  <c r="O983" i="3"/>
  <c r="P983" i="3"/>
  <c r="Q983" i="3"/>
  <c r="N983" i="3"/>
  <c r="U982" i="3"/>
  <c r="H982" i="3"/>
  <c r="S982" i="3"/>
  <c r="T982" i="3"/>
  <c r="W982" i="3"/>
  <c r="M982" i="3"/>
  <c r="Y982" i="3"/>
  <c r="AA982" i="3"/>
  <c r="X982" i="3"/>
  <c r="Z982" i="3"/>
  <c r="R982" i="3"/>
  <c r="O982" i="3"/>
  <c r="P982" i="3"/>
  <c r="Q982" i="3"/>
  <c r="N982" i="3"/>
  <c r="U981" i="3"/>
  <c r="H981" i="3"/>
  <c r="S981" i="3"/>
  <c r="T981" i="3"/>
  <c r="W981" i="3"/>
  <c r="M981" i="3"/>
  <c r="Y981" i="3"/>
  <c r="AA981" i="3"/>
  <c r="X981" i="3"/>
  <c r="Z981" i="3"/>
  <c r="R981" i="3"/>
  <c r="O981" i="3"/>
  <c r="P981" i="3"/>
  <c r="Q981" i="3"/>
  <c r="N981" i="3"/>
  <c r="U980" i="3"/>
  <c r="H980" i="3"/>
  <c r="S980" i="3"/>
  <c r="T980" i="3"/>
  <c r="W980" i="3"/>
  <c r="M980" i="3"/>
  <c r="Y980" i="3"/>
  <c r="AA980" i="3"/>
  <c r="X980" i="3"/>
  <c r="Z980" i="3"/>
  <c r="R980" i="3"/>
  <c r="O980" i="3"/>
  <c r="P980" i="3"/>
  <c r="Q980" i="3"/>
  <c r="N980" i="3"/>
  <c r="U979" i="3"/>
  <c r="H979" i="3"/>
  <c r="S979" i="3"/>
  <c r="T979" i="3"/>
  <c r="W979" i="3"/>
  <c r="M979" i="3"/>
  <c r="Y979" i="3"/>
  <c r="AA979" i="3"/>
  <c r="X979" i="3"/>
  <c r="Z979" i="3"/>
  <c r="R979" i="3"/>
  <c r="O979" i="3"/>
  <c r="P979" i="3"/>
  <c r="Q979" i="3"/>
  <c r="N979" i="3"/>
  <c r="U978" i="3"/>
  <c r="H978" i="3"/>
  <c r="S978" i="3"/>
  <c r="T978" i="3"/>
  <c r="W978" i="3"/>
  <c r="M978" i="3"/>
  <c r="Y978" i="3"/>
  <c r="AA978" i="3"/>
  <c r="X978" i="3"/>
  <c r="Z978" i="3"/>
  <c r="R978" i="3"/>
  <c r="O978" i="3"/>
  <c r="P978" i="3"/>
  <c r="Q978" i="3"/>
  <c r="N978" i="3"/>
  <c r="U977" i="3"/>
  <c r="H977" i="3"/>
  <c r="S977" i="3"/>
  <c r="T977" i="3"/>
  <c r="W977" i="3"/>
  <c r="M977" i="3"/>
  <c r="Y977" i="3"/>
  <c r="AA977" i="3"/>
  <c r="X977" i="3"/>
  <c r="Z977" i="3"/>
  <c r="R977" i="3"/>
  <c r="O977" i="3"/>
  <c r="P977" i="3"/>
  <c r="Q977" i="3"/>
  <c r="N977" i="3"/>
  <c r="U976" i="3"/>
  <c r="H976" i="3"/>
  <c r="S976" i="3"/>
  <c r="T976" i="3"/>
  <c r="W976" i="3"/>
  <c r="M976" i="3"/>
  <c r="Y976" i="3"/>
  <c r="AA976" i="3"/>
  <c r="X976" i="3"/>
  <c r="Z976" i="3"/>
  <c r="R976" i="3"/>
  <c r="O976" i="3"/>
  <c r="P976" i="3"/>
  <c r="Q976" i="3"/>
  <c r="N976" i="3"/>
  <c r="U975" i="3"/>
  <c r="H975" i="3"/>
  <c r="S975" i="3"/>
  <c r="T975" i="3"/>
  <c r="W975" i="3"/>
  <c r="M975" i="3"/>
  <c r="Y975" i="3"/>
  <c r="AA975" i="3"/>
  <c r="X975" i="3"/>
  <c r="Z975" i="3"/>
  <c r="R975" i="3"/>
  <c r="O975" i="3"/>
  <c r="P975" i="3"/>
  <c r="Q975" i="3"/>
  <c r="N975" i="3"/>
  <c r="U974" i="3"/>
  <c r="H974" i="3"/>
  <c r="S974" i="3"/>
  <c r="T974" i="3"/>
  <c r="W974" i="3"/>
  <c r="M974" i="3"/>
  <c r="Y974" i="3"/>
  <c r="AA974" i="3"/>
  <c r="X974" i="3"/>
  <c r="Z974" i="3"/>
  <c r="R974" i="3"/>
  <c r="O974" i="3"/>
  <c r="P974" i="3"/>
  <c r="Q974" i="3"/>
  <c r="N974" i="3"/>
  <c r="U973" i="3"/>
  <c r="H973" i="3"/>
  <c r="S973" i="3"/>
  <c r="T973" i="3"/>
  <c r="W973" i="3"/>
  <c r="M973" i="3"/>
  <c r="Y973" i="3"/>
  <c r="AA973" i="3"/>
  <c r="X973" i="3"/>
  <c r="Z973" i="3"/>
  <c r="R973" i="3"/>
  <c r="O973" i="3"/>
  <c r="P973" i="3"/>
  <c r="Q973" i="3"/>
  <c r="N973" i="3"/>
  <c r="U972" i="3"/>
  <c r="H972" i="3"/>
  <c r="S972" i="3"/>
  <c r="T972" i="3"/>
  <c r="W972" i="3"/>
  <c r="M972" i="3"/>
  <c r="Y972" i="3"/>
  <c r="AA972" i="3"/>
  <c r="X972" i="3"/>
  <c r="Z972" i="3"/>
  <c r="R972" i="3"/>
  <c r="O972" i="3"/>
  <c r="P972" i="3"/>
  <c r="Q972" i="3"/>
  <c r="N972" i="3"/>
  <c r="U971" i="3"/>
  <c r="H971" i="3"/>
  <c r="S971" i="3"/>
  <c r="T971" i="3"/>
  <c r="W971" i="3"/>
  <c r="M971" i="3"/>
  <c r="Y971" i="3"/>
  <c r="AA971" i="3"/>
  <c r="X971" i="3"/>
  <c r="Z971" i="3"/>
  <c r="R971" i="3"/>
  <c r="O971" i="3"/>
  <c r="P971" i="3"/>
  <c r="Q971" i="3"/>
  <c r="N971" i="3"/>
  <c r="U970" i="3"/>
  <c r="H970" i="3"/>
  <c r="S970" i="3"/>
  <c r="T970" i="3"/>
  <c r="W970" i="3"/>
  <c r="M970" i="3"/>
  <c r="Y970" i="3"/>
  <c r="AA970" i="3"/>
  <c r="X970" i="3"/>
  <c r="Z970" i="3"/>
  <c r="R970" i="3"/>
  <c r="O970" i="3"/>
  <c r="P970" i="3"/>
  <c r="Q970" i="3"/>
  <c r="N970" i="3"/>
  <c r="U969" i="3"/>
  <c r="H969" i="3"/>
  <c r="S969" i="3"/>
  <c r="T969" i="3"/>
  <c r="W969" i="3"/>
  <c r="M969" i="3"/>
  <c r="Y969" i="3"/>
  <c r="AA969" i="3"/>
  <c r="X969" i="3"/>
  <c r="Z969" i="3"/>
  <c r="R969" i="3"/>
  <c r="O969" i="3"/>
  <c r="P969" i="3"/>
  <c r="Q969" i="3"/>
  <c r="N969" i="3"/>
  <c r="U968" i="3"/>
  <c r="H968" i="3"/>
  <c r="S968" i="3"/>
  <c r="T968" i="3"/>
  <c r="W968" i="3"/>
  <c r="M968" i="3"/>
  <c r="Y968" i="3"/>
  <c r="AA968" i="3"/>
  <c r="X968" i="3"/>
  <c r="Z968" i="3"/>
  <c r="R968" i="3"/>
  <c r="O968" i="3"/>
  <c r="P968" i="3"/>
  <c r="Q968" i="3"/>
  <c r="N968" i="3"/>
  <c r="U967" i="3"/>
  <c r="H967" i="3"/>
  <c r="S967" i="3"/>
  <c r="T967" i="3"/>
  <c r="W967" i="3"/>
  <c r="M967" i="3"/>
  <c r="Y967" i="3"/>
  <c r="AA967" i="3"/>
  <c r="X967" i="3"/>
  <c r="Z967" i="3"/>
  <c r="R967" i="3"/>
  <c r="O967" i="3"/>
  <c r="P967" i="3"/>
  <c r="Q967" i="3"/>
  <c r="N967" i="3"/>
  <c r="U966" i="3"/>
  <c r="H966" i="3"/>
  <c r="S966" i="3"/>
  <c r="T966" i="3"/>
  <c r="W966" i="3"/>
  <c r="M966" i="3"/>
  <c r="Y966" i="3"/>
  <c r="AA966" i="3"/>
  <c r="X966" i="3"/>
  <c r="Z966" i="3"/>
  <c r="R966" i="3"/>
  <c r="O966" i="3"/>
  <c r="P966" i="3"/>
  <c r="Q966" i="3"/>
  <c r="N966" i="3"/>
  <c r="U965" i="3"/>
  <c r="H965" i="3"/>
  <c r="S965" i="3"/>
  <c r="T965" i="3"/>
  <c r="W965" i="3"/>
  <c r="M965" i="3"/>
  <c r="Y965" i="3"/>
  <c r="AA965" i="3"/>
  <c r="X965" i="3"/>
  <c r="Z965" i="3"/>
  <c r="R965" i="3"/>
  <c r="O965" i="3"/>
  <c r="P965" i="3"/>
  <c r="Q965" i="3"/>
  <c r="N965" i="3"/>
  <c r="U964" i="3"/>
  <c r="H964" i="3"/>
  <c r="S964" i="3"/>
  <c r="T964" i="3"/>
  <c r="W964" i="3"/>
  <c r="M964" i="3"/>
  <c r="Y964" i="3"/>
  <c r="AA964" i="3"/>
  <c r="X964" i="3"/>
  <c r="Z964" i="3"/>
  <c r="R964" i="3"/>
  <c r="O964" i="3"/>
  <c r="P964" i="3"/>
  <c r="Q964" i="3"/>
  <c r="N964" i="3"/>
  <c r="U963" i="3"/>
  <c r="H963" i="3"/>
  <c r="S963" i="3"/>
  <c r="T963" i="3"/>
  <c r="W963" i="3"/>
  <c r="M963" i="3"/>
  <c r="Y963" i="3"/>
  <c r="AA963" i="3"/>
  <c r="X963" i="3"/>
  <c r="Z963" i="3"/>
  <c r="R963" i="3"/>
  <c r="O963" i="3"/>
  <c r="P963" i="3"/>
  <c r="Q963" i="3"/>
  <c r="N963" i="3"/>
  <c r="U962" i="3"/>
  <c r="H962" i="3"/>
  <c r="S962" i="3"/>
  <c r="T962" i="3"/>
  <c r="W962" i="3"/>
  <c r="M962" i="3"/>
  <c r="Y962" i="3"/>
  <c r="AA962" i="3"/>
  <c r="X962" i="3"/>
  <c r="Z962" i="3"/>
  <c r="R962" i="3"/>
  <c r="O962" i="3"/>
  <c r="P962" i="3"/>
  <c r="Q962" i="3"/>
  <c r="N962" i="3"/>
  <c r="U961" i="3"/>
  <c r="H961" i="3"/>
  <c r="S961" i="3"/>
  <c r="T961" i="3"/>
  <c r="W961" i="3"/>
  <c r="M961" i="3"/>
  <c r="Y961" i="3"/>
  <c r="AA961" i="3"/>
  <c r="X961" i="3"/>
  <c r="Z961" i="3"/>
  <c r="R961" i="3"/>
  <c r="O961" i="3"/>
  <c r="P961" i="3"/>
  <c r="Q961" i="3"/>
  <c r="N961" i="3"/>
  <c r="U960" i="3"/>
  <c r="H960" i="3"/>
  <c r="S960" i="3"/>
  <c r="T960" i="3"/>
  <c r="W960" i="3"/>
  <c r="M960" i="3"/>
  <c r="Y960" i="3"/>
  <c r="AA960" i="3"/>
  <c r="X960" i="3"/>
  <c r="Z960" i="3"/>
  <c r="R960" i="3"/>
  <c r="O960" i="3"/>
  <c r="P960" i="3"/>
  <c r="Q960" i="3"/>
  <c r="N960" i="3"/>
  <c r="U959" i="3"/>
  <c r="H959" i="3"/>
  <c r="S959" i="3"/>
  <c r="T959" i="3"/>
  <c r="W959" i="3"/>
  <c r="M959" i="3"/>
  <c r="Y959" i="3"/>
  <c r="AA959" i="3"/>
  <c r="X959" i="3"/>
  <c r="Z959" i="3"/>
  <c r="R959" i="3"/>
  <c r="O959" i="3"/>
  <c r="P959" i="3"/>
  <c r="Q959" i="3"/>
  <c r="N959" i="3"/>
  <c r="U958" i="3"/>
  <c r="H958" i="3"/>
  <c r="S958" i="3"/>
  <c r="T958" i="3"/>
  <c r="W958" i="3"/>
  <c r="M958" i="3"/>
  <c r="Y958" i="3"/>
  <c r="AA958" i="3"/>
  <c r="X958" i="3"/>
  <c r="Z958" i="3"/>
  <c r="R958" i="3"/>
  <c r="O958" i="3"/>
  <c r="P958" i="3"/>
  <c r="Q958" i="3"/>
  <c r="N958" i="3"/>
  <c r="U957" i="3"/>
  <c r="H957" i="3"/>
  <c r="S957" i="3"/>
  <c r="T957" i="3"/>
  <c r="W957" i="3"/>
  <c r="M957" i="3"/>
  <c r="Y957" i="3"/>
  <c r="AA957" i="3"/>
  <c r="X957" i="3"/>
  <c r="Z957" i="3"/>
  <c r="R957" i="3"/>
  <c r="O957" i="3"/>
  <c r="P957" i="3"/>
  <c r="Q957" i="3"/>
  <c r="N957" i="3"/>
  <c r="U956" i="3"/>
  <c r="H956" i="3"/>
  <c r="S956" i="3"/>
  <c r="T956" i="3"/>
  <c r="W956" i="3"/>
  <c r="M956" i="3"/>
  <c r="Y956" i="3"/>
  <c r="AA956" i="3"/>
  <c r="X956" i="3"/>
  <c r="Z956" i="3"/>
  <c r="R956" i="3"/>
  <c r="O956" i="3"/>
  <c r="P956" i="3"/>
  <c r="Q956" i="3"/>
  <c r="N956" i="3"/>
  <c r="U955" i="3"/>
  <c r="H955" i="3"/>
  <c r="S955" i="3"/>
  <c r="T955" i="3"/>
  <c r="W955" i="3"/>
  <c r="M955" i="3"/>
  <c r="Y955" i="3"/>
  <c r="AA955" i="3"/>
  <c r="X955" i="3"/>
  <c r="Z955" i="3"/>
  <c r="R955" i="3"/>
  <c r="O955" i="3"/>
  <c r="P955" i="3"/>
  <c r="Q955" i="3"/>
  <c r="N955" i="3"/>
  <c r="U954" i="3"/>
  <c r="H954" i="3"/>
  <c r="S954" i="3"/>
  <c r="T954" i="3"/>
  <c r="W954" i="3"/>
  <c r="M954" i="3"/>
  <c r="Y954" i="3"/>
  <c r="AA954" i="3"/>
  <c r="X954" i="3"/>
  <c r="Z954" i="3"/>
  <c r="R954" i="3"/>
  <c r="O954" i="3"/>
  <c r="P954" i="3"/>
  <c r="Q954" i="3"/>
  <c r="N954" i="3"/>
  <c r="U953" i="3"/>
  <c r="H953" i="3"/>
  <c r="S953" i="3"/>
  <c r="T953" i="3"/>
  <c r="W953" i="3"/>
  <c r="M953" i="3"/>
  <c r="Y953" i="3"/>
  <c r="AA953" i="3"/>
  <c r="X953" i="3"/>
  <c r="Z953" i="3"/>
  <c r="R953" i="3"/>
  <c r="O953" i="3"/>
  <c r="P953" i="3"/>
  <c r="Q953" i="3"/>
  <c r="N953" i="3"/>
  <c r="U952" i="3"/>
  <c r="H952" i="3"/>
  <c r="S952" i="3"/>
  <c r="T952" i="3"/>
  <c r="W952" i="3"/>
  <c r="M952" i="3"/>
  <c r="Y952" i="3"/>
  <c r="AA952" i="3"/>
  <c r="X952" i="3"/>
  <c r="Z952" i="3"/>
  <c r="R952" i="3"/>
  <c r="O952" i="3"/>
  <c r="P952" i="3"/>
  <c r="Q952" i="3"/>
  <c r="N952" i="3"/>
  <c r="U951" i="3"/>
  <c r="H951" i="3"/>
  <c r="S951" i="3"/>
  <c r="T951" i="3"/>
  <c r="W951" i="3"/>
  <c r="M951" i="3"/>
  <c r="Y951" i="3"/>
  <c r="AA951" i="3"/>
  <c r="X951" i="3"/>
  <c r="Z951" i="3"/>
  <c r="R951" i="3"/>
  <c r="O951" i="3"/>
  <c r="P951" i="3"/>
  <c r="Q951" i="3"/>
  <c r="N951" i="3"/>
  <c r="U950" i="3"/>
  <c r="H950" i="3"/>
  <c r="S950" i="3"/>
  <c r="T950" i="3"/>
  <c r="W950" i="3"/>
  <c r="M950" i="3"/>
  <c r="Y950" i="3"/>
  <c r="AA950" i="3"/>
  <c r="X950" i="3"/>
  <c r="Z950" i="3"/>
  <c r="R950" i="3"/>
  <c r="O950" i="3"/>
  <c r="P950" i="3"/>
  <c r="Q950" i="3"/>
  <c r="N950" i="3"/>
  <c r="U949" i="3"/>
  <c r="H949" i="3"/>
  <c r="S949" i="3"/>
  <c r="T949" i="3"/>
  <c r="W949" i="3"/>
  <c r="M949" i="3"/>
  <c r="Y949" i="3"/>
  <c r="AA949" i="3"/>
  <c r="X949" i="3"/>
  <c r="Z949" i="3"/>
  <c r="R949" i="3"/>
  <c r="O949" i="3"/>
  <c r="P949" i="3"/>
  <c r="Q949" i="3"/>
  <c r="N949" i="3"/>
  <c r="U948" i="3"/>
  <c r="H948" i="3"/>
  <c r="S948" i="3"/>
  <c r="T948" i="3"/>
  <c r="W948" i="3"/>
  <c r="M948" i="3"/>
  <c r="Y948" i="3"/>
  <c r="AA948" i="3"/>
  <c r="X948" i="3"/>
  <c r="Z948" i="3"/>
  <c r="R948" i="3"/>
  <c r="O948" i="3"/>
  <c r="P948" i="3"/>
  <c r="Q948" i="3"/>
  <c r="N948" i="3"/>
  <c r="U947" i="3"/>
  <c r="H947" i="3"/>
  <c r="S947" i="3"/>
  <c r="T947" i="3"/>
  <c r="W947" i="3"/>
  <c r="M947" i="3"/>
  <c r="Y947" i="3"/>
  <c r="AA947" i="3"/>
  <c r="X947" i="3"/>
  <c r="Z947" i="3"/>
  <c r="R947" i="3"/>
  <c r="O947" i="3"/>
  <c r="P947" i="3"/>
  <c r="Q947" i="3"/>
  <c r="N947" i="3"/>
  <c r="U946" i="3"/>
  <c r="H946" i="3"/>
  <c r="S946" i="3"/>
  <c r="T946" i="3"/>
  <c r="W946" i="3"/>
  <c r="M946" i="3"/>
  <c r="Y946" i="3"/>
  <c r="AA946" i="3"/>
  <c r="X946" i="3"/>
  <c r="Z946" i="3"/>
  <c r="R946" i="3"/>
  <c r="O946" i="3"/>
  <c r="P946" i="3"/>
  <c r="Q946" i="3"/>
  <c r="N946" i="3"/>
  <c r="U945" i="3"/>
  <c r="H945" i="3"/>
  <c r="S945" i="3"/>
  <c r="T945" i="3"/>
  <c r="W945" i="3"/>
  <c r="M945" i="3"/>
  <c r="Y945" i="3"/>
  <c r="AA945" i="3"/>
  <c r="X945" i="3"/>
  <c r="Z945" i="3"/>
  <c r="R945" i="3"/>
  <c r="O945" i="3"/>
  <c r="P945" i="3"/>
  <c r="Q945" i="3"/>
  <c r="N945" i="3"/>
  <c r="U944" i="3"/>
  <c r="H944" i="3"/>
  <c r="S944" i="3"/>
  <c r="T944" i="3"/>
  <c r="W944" i="3"/>
  <c r="M944" i="3"/>
  <c r="Y944" i="3"/>
  <c r="AA944" i="3"/>
  <c r="X944" i="3"/>
  <c r="Z944" i="3"/>
  <c r="R944" i="3"/>
  <c r="O944" i="3"/>
  <c r="P944" i="3"/>
  <c r="Q944" i="3"/>
  <c r="N944" i="3"/>
  <c r="U943" i="3"/>
  <c r="H943" i="3"/>
  <c r="S943" i="3"/>
  <c r="T943" i="3"/>
  <c r="W943" i="3"/>
  <c r="M943" i="3"/>
  <c r="Y943" i="3"/>
  <c r="AA943" i="3"/>
  <c r="X943" i="3"/>
  <c r="Z943" i="3"/>
  <c r="R943" i="3"/>
  <c r="O943" i="3"/>
  <c r="P943" i="3"/>
  <c r="Q943" i="3"/>
  <c r="N943" i="3"/>
  <c r="U942" i="3"/>
  <c r="H942" i="3"/>
  <c r="S942" i="3"/>
  <c r="T942" i="3"/>
  <c r="W942" i="3"/>
  <c r="M942" i="3"/>
  <c r="Y942" i="3"/>
  <c r="AA942" i="3"/>
  <c r="X942" i="3"/>
  <c r="Z942" i="3"/>
  <c r="R942" i="3"/>
  <c r="O942" i="3"/>
  <c r="P942" i="3"/>
  <c r="Q942" i="3"/>
  <c r="N942" i="3"/>
  <c r="U941" i="3"/>
  <c r="H941" i="3"/>
  <c r="S941" i="3"/>
  <c r="T941" i="3"/>
  <c r="W941" i="3"/>
  <c r="M941" i="3"/>
  <c r="Y941" i="3"/>
  <c r="AA941" i="3"/>
  <c r="X941" i="3"/>
  <c r="Z941" i="3"/>
  <c r="R941" i="3"/>
  <c r="O941" i="3"/>
  <c r="P941" i="3"/>
  <c r="Q941" i="3"/>
  <c r="N941" i="3"/>
  <c r="U940" i="3"/>
  <c r="H940" i="3"/>
  <c r="S940" i="3"/>
  <c r="T940" i="3"/>
  <c r="W940" i="3"/>
  <c r="M940" i="3"/>
  <c r="Y940" i="3"/>
  <c r="AA940" i="3"/>
  <c r="X940" i="3"/>
  <c r="Z940" i="3"/>
  <c r="R940" i="3"/>
  <c r="O940" i="3"/>
  <c r="P940" i="3"/>
  <c r="Q940" i="3"/>
  <c r="N940" i="3"/>
  <c r="U939" i="3"/>
  <c r="H939" i="3"/>
  <c r="S939" i="3"/>
  <c r="T939" i="3"/>
  <c r="W939" i="3"/>
  <c r="M939" i="3"/>
  <c r="Y939" i="3"/>
  <c r="AA939" i="3"/>
  <c r="X939" i="3"/>
  <c r="Z939" i="3"/>
  <c r="R939" i="3"/>
  <c r="O939" i="3"/>
  <c r="P939" i="3"/>
  <c r="Q939" i="3"/>
  <c r="N939" i="3"/>
  <c r="U938" i="3"/>
  <c r="H938" i="3"/>
  <c r="S938" i="3"/>
  <c r="T938" i="3"/>
  <c r="W938" i="3"/>
  <c r="M938" i="3"/>
  <c r="Y938" i="3"/>
  <c r="AA938" i="3"/>
  <c r="X938" i="3"/>
  <c r="Z938" i="3"/>
  <c r="R938" i="3"/>
  <c r="O938" i="3"/>
  <c r="P938" i="3"/>
  <c r="Q938" i="3"/>
  <c r="N938" i="3"/>
  <c r="U937" i="3"/>
  <c r="H937" i="3"/>
  <c r="S937" i="3"/>
  <c r="T937" i="3"/>
  <c r="W937" i="3"/>
  <c r="M937" i="3"/>
  <c r="Y937" i="3"/>
  <c r="AA937" i="3"/>
  <c r="X937" i="3"/>
  <c r="Z937" i="3"/>
  <c r="R937" i="3"/>
  <c r="O937" i="3"/>
  <c r="P937" i="3"/>
  <c r="Q937" i="3"/>
  <c r="N937" i="3"/>
  <c r="U936" i="3"/>
  <c r="H936" i="3"/>
  <c r="S936" i="3"/>
  <c r="T936" i="3"/>
  <c r="W936" i="3"/>
  <c r="M936" i="3"/>
  <c r="Y936" i="3"/>
  <c r="AA936" i="3"/>
  <c r="X936" i="3"/>
  <c r="Z936" i="3"/>
  <c r="R936" i="3"/>
  <c r="O936" i="3"/>
  <c r="P936" i="3"/>
  <c r="Q936" i="3"/>
  <c r="N936" i="3"/>
  <c r="U935" i="3"/>
  <c r="H935" i="3"/>
  <c r="S935" i="3"/>
  <c r="T935" i="3"/>
  <c r="W935" i="3"/>
  <c r="M935" i="3"/>
  <c r="Y935" i="3"/>
  <c r="AA935" i="3"/>
  <c r="X935" i="3"/>
  <c r="Z935" i="3"/>
  <c r="R935" i="3"/>
  <c r="O935" i="3"/>
  <c r="P935" i="3"/>
  <c r="Q935" i="3"/>
  <c r="N935" i="3"/>
  <c r="U934" i="3"/>
  <c r="H934" i="3"/>
  <c r="S934" i="3"/>
  <c r="T934" i="3"/>
  <c r="W934" i="3"/>
  <c r="M934" i="3"/>
  <c r="Y934" i="3"/>
  <c r="AA934" i="3"/>
  <c r="X934" i="3"/>
  <c r="Z934" i="3"/>
  <c r="R934" i="3"/>
  <c r="O934" i="3"/>
  <c r="P934" i="3"/>
  <c r="Q934" i="3"/>
  <c r="N934" i="3"/>
  <c r="U933" i="3"/>
  <c r="H933" i="3"/>
  <c r="S933" i="3"/>
  <c r="T933" i="3"/>
  <c r="W933" i="3"/>
  <c r="M933" i="3"/>
  <c r="Y933" i="3"/>
  <c r="AA933" i="3"/>
  <c r="X933" i="3"/>
  <c r="Z933" i="3"/>
  <c r="R933" i="3"/>
  <c r="O933" i="3"/>
  <c r="P933" i="3"/>
  <c r="Q933" i="3"/>
  <c r="N933" i="3"/>
  <c r="U932" i="3"/>
  <c r="H932" i="3"/>
  <c r="S932" i="3"/>
  <c r="T932" i="3"/>
  <c r="W932" i="3"/>
  <c r="M932" i="3"/>
  <c r="Y932" i="3"/>
  <c r="AA932" i="3"/>
  <c r="X932" i="3"/>
  <c r="Z932" i="3"/>
  <c r="R932" i="3"/>
  <c r="O932" i="3"/>
  <c r="P932" i="3"/>
  <c r="Q932" i="3"/>
  <c r="N932" i="3"/>
  <c r="U931" i="3"/>
  <c r="H931" i="3"/>
  <c r="S931" i="3"/>
  <c r="T931" i="3"/>
  <c r="W931" i="3"/>
  <c r="M931" i="3"/>
  <c r="Y931" i="3"/>
  <c r="AA931" i="3"/>
  <c r="X931" i="3"/>
  <c r="Z931" i="3"/>
  <c r="R931" i="3"/>
  <c r="O931" i="3"/>
  <c r="P931" i="3"/>
  <c r="Q931" i="3"/>
  <c r="N931" i="3"/>
  <c r="U930" i="3"/>
  <c r="H930" i="3"/>
  <c r="S930" i="3"/>
  <c r="T930" i="3"/>
  <c r="W930" i="3"/>
  <c r="M930" i="3"/>
  <c r="Y930" i="3"/>
  <c r="AA930" i="3"/>
  <c r="X930" i="3"/>
  <c r="Z930" i="3"/>
  <c r="R930" i="3"/>
  <c r="O930" i="3"/>
  <c r="P930" i="3"/>
  <c r="Q930" i="3"/>
  <c r="N930" i="3"/>
  <c r="U929" i="3"/>
  <c r="H929" i="3"/>
  <c r="S929" i="3"/>
  <c r="T929" i="3"/>
  <c r="W929" i="3"/>
  <c r="M929" i="3"/>
  <c r="Y929" i="3"/>
  <c r="AA929" i="3"/>
  <c r="X929" i="3"/>
  <c r="Z929" i="3"/>
  <c r="R929" i="3"/>
  <c r="O929" i="3"/>
  <c r="P929" i="3"/>
  <c r="Q929" i="3"/>
  <c r="N929" i="3"/>
  <c r="U928" i="3"/>
  <c r="H928" i="3"/>
  <c r="S928" i="3"/>
  <c r="T928" i="3"/>
  <c r="W928" i="3"/>
  <c r="M928" i="3"/>
  <c r="Y928" i="3"/>
  <c r="AA928" i="3"/>
  <c r="X928" i="3"/>
  <c r="Z928" i="3"/>
  <c r="R928" i="3"/>
  <c r="O928" i="3"/>
  <c r="P928" i="3"/>
  <c r="Q928" i="3"/>
  <c r="N928" i="3"/>
  <c r="U927" i="3"/>
  <c r="H927" i="3"/>
  <c r="S927" i="3"/>
  <c r="T927" i="3"/>
  <c r="W927" i="3"/>
  <c r="M927" i="3"/>
  <c r="Y927" i="3"/>
  <c r="AA927" i="3"/>
  <c r="X927" i="3"/>
  <c r="Z927" i="3"/>
  <c r="R927" i="3"/>
  <c r="O927" i="3"/>
  <c r="P927" i="3"/>
  <c r="Q927" i="3"/>
  <c r="N927" i="3"/>
  <c r="U926" i="3"/>
  <c r="H926" i="3"/>
  <c r="S926" i="3"/>
  <c r="T926" i="3"/>
  <c r="W926" i="3"/>
  <c r="M926" i="3"/>
  <c r="Y926" i="3"/>
  <c r="AA926" i="3"/>
  <c r="X926" i="3"/>
  <c r="Z926" i="3"/>
  <c r="R926" i="3"/>
  <c r="O926" i="3"/>
  <c r="P926" i="3"/>
  <c r="Q926" i="3"/>
  <c r="N926" i="3"/>
  <c r="U925" i="3"/>
  <c r="H925" i="3"/>
  <c r="S925" i="3"/>
  <c r="T925" i="3"/>
  <c r="W925" i="3"/>
  <c r="M925" i="3"/>
  <c r="Y925" i="3"/>
  <c r="AA925" i="3"/>
  <c r="X925" i="3"/>
  <c r="Z925" i="3"/>
  <c r="R925" i="3"/>
  <c r="O925" i="3"/>
  <c r="P925" i="3"/>
  <c r="Q925" i="3"/>
  <c r="N925" i="3"/>
  <c r="U924" i="3"/>
  <c r="H924" i="3"/>
  <c r="S924" i="3"/>
  <c r="T924" i="3"/>
  <c r="W924" i="3"/>
  <c r="M924" i="3"/>
  <c r="Y924" i="3"/>
  <c r="AA924" i="3"/>
  <c r="X924" i="3"/>
  <c r="Z924" i="3"/>
  <c r="R924" i="3"/>
  <c r="O924" i="3"/>
  <c r="P924" i="3"/>
  <c r="Q924" i="3"/>
  <c r="N924" i="3"/>
  <c r="U923" i="3"/>
  <c r="H923" i="3"/>
  <c r="S923" i="3"/>
  <c r="T923" i="3"/>
  <c r="W923" i="3"/>
  <c r="M923" i="3"/>
  <c r="Y923" i="3"/>
  <c r="AA923" i="3"/>
  <c r="X923" i="3"/>
  <c r="Z923" i="3"/>
  <c r="R923" i="3"/>
  <c r="O923" i="3"/>
  <c r="P923" i="3"/>
  <c r="Q923" i="3"/>
  <c r="N923" i="3"/>
  <c r="U922" i="3"/>
  <c r="H922" i="3"/>
  <c r="S922" i="3"/>
  <c r="T922" i="3"/>
  <c r="W922" i="3"/>
  <c r="M922" i="3"/>
  <c r="Y922" i="3"/>
  <c r="AA922" i="3"/>
  <c r="X922" i="3"/>
  <c r="Z922" i="3"/>
  <c r="R922" i="3"/>
  <c r="O922" i="3"/>
  <c r="P922" i="3"/>
  <c r="Q922" i="3"/>
  <c r="N922" i="3"/>
  <c r="U921" i="3"/>
  <c r="H921" i="3"/>
  <c r="S921" i="3"/>
  <c r="T921" i="3"/>
  <c r="W921" i="3"/>
  <c r="M921" i="3"/>
  <c r="Y921" i="3"/>
  <c r="AA921" i="3"/>
  <c r="X921" i="3"/>
  <c r="Z921" i="3"/>
  <c r="R921" i="3"/>
  <c r="O921" i="3"/>
  <c r="P921" i="3"/>
  <c r="Q921" i="3"/>
  <c r="N921" i="3"/>
  <c r="U920" i="3"/>
  <c r="H920" i="3"/>
  <c r="S920" i="3"/>
  <c r="T920" i="3"/>
  <c r="W920" i="3"/>
  <c r="M920" i="3"/>
  <c r="Y920" i="3"/>
  <c r="AA920" i="3"/>
  <c r="X920" i="3"/>
  <c r="Z920" i="3"/>
  <c r="R920" i="3"/>
  <c r="O920" i="3"/>
  <c r="P920" i="3"/>
  <c r="Q920" i="3"/>
  <c r="N920" i="3"/>
  <c r="U919" i="3"/>
  <c r="H919" i="3"/>
  <c r="S919" i="3"/>
  <c r="T919" i="3"/>
  <c r="W919" i="3"/>
  <c r="M919" i="3"/>
  <c r="Y919" i="3"/>
  <c r="AA919" i="3"/>
  <c r="X919" i="3"/>
  <c r="Z919" i="3"/>
  <c r="R919" i="3"/>
  <c r="O919" i="3"/>
  <c r="P919" i="3"/>
  <c r="Q919" i="3"/>
  <c r="N919" i="3"/>
  <c r="U918" i="3"/>
  <c r="H918" i="3"/>
  <c r="S918" i="3"/>
  <c r="T918" i="3"/>
  <c r="W918" i="3"/>
  <c r="M918" i="3"/>
  <c r="Y918" i="3"/>
  <c r="AA918" i="3"/>
  <c r="X918" i="3"/>
  <c r="Z918" i="3"/>
  <c r="R918" i="3"/>
  <c r="O918" i="3"/>
  <c r="P918" i="3"/>
  <c r="Q918" i="3"/>
  <c r="N918" i="3"/>
  <c r="U917" i="3"/>
  <c r="H917" i="3"/>
  <c r="S917" i="3"/>
  <c r="T917" i="3"/>
  <c r="W917" i="3"/>
  <c r="M917" i="3"/>
  <c r="Y917" i="3"/>
  <c r="AA917" i="3"/>
  <c r="X917" i="3"/>
  <c r="Z917" i="3"/>
  <c r="R917" i="3"/>
  <c r="O917" i="3"/>
  <c r="P917" i="3"/>
  <c r="Q917" i="3"/>
  <c r="N917" i="3"/>
  <c r="U916" i="3"/>
  <c r="H916" i="3"/>
  <c r="S916" i="3"/>
  <c r="T916" i="3"/>
  <c r="W916" i="3"/>
  <c r="M916" i="3"/>
  <c r="Y916" i="3"/>
  <c r="AA916" i="3"/>
  <c r="X916" i="3"/>
  <c r="Z916" i="3"/>
  <c r="R916" i="3"/>
  <c r="O916" i="3"/>
  <c r="P916" i="3"/>
  <c r="Q916" i="3"/>
  <c r="N916" i="3"/>
  <c r="U915" i="3"/>
  <c r="H915" i="3"/>
  <c r="S915" i="3"/>
  <c r="T915" i="3"/>
  <c r="W915" i="3"/>
  <c r="M915" i="3"/>
  <c r="Y915" i="3"/>
  <c r="AA915" i="3"/>
  <c r="X915" i="3"/>
  <c r="Z915" i="3"/>
  <c r="R915" i="3"/>
  <c r="O915" i="3"/>
  <c r="P915" i="3"/>
  <c r="Q915" i="3"/>
  <c r="N915" i="3"/>
  <c r="U914" i="3"/>
  <c r="H914" i="3"/>
  <c r="S914" i="3"/>
  <c r="T914" i="3"/>
  <c r="W914" i="3"/>
  <c r="M914" i="3"/>
  <c r="Y914" i="3"/>
  <c r="AA914" i="3"/>
  <c r="X914" i="3"/>
  <c r="Z914" i="3"/>
  <c r="R914" i="3"/>
  <c r="O914" i="3"/>
  <c r="P914" i="3"/>
  <c r="Q914" i="3"/>
  <c r="N914" i="3"/>
  <c r="U913" i="3"/>
  <c r="H913" i="3"/>
  <c r="S913" i="3"/>
  <c r="T913" i="3"/>
  <c r="W913" i="3"/>
  <c r="M913" i="3"/>
  <c r="Y913" i="3"/>
  <c r="AA913" i="3"/>
  <c r="X913" i="3"/>
  <c r="Z913" i="3"/>
  <c r="R913" i="3"/>
  <c r="O913" i="3"/>
  <c r="P913" i="3"/>
  <c r="Q913" i="3"/>
  <c r="N913" i="3"/>
  <c r="U912" i="3"/>
  <c r="H912" i="3"/>
  <c r="S912" i="3"/>
  <c r="T912" i="3"/>
  <c r="W912" i="3"/>
  <c r="M912" i="3"/>
  <c r="Y912" i="3"/>
  <c r="AA912" i="3"/>
  <c r="X912" i="3"/>
  <c r="Z912" i="3"/>
  <c r="R912" i="3"/>
  <c r="O912" i="3"/>
  <c r="P912" i="3"/>
  <c r="Q912" i="3"/>
  <c r="N912" i="3"/>
  <c r="U911" i="3"/>
  <c r="H911" i="3"/>
  <c r="S911" i="3"/>
  <c r="T911" i="3"/>
  <c r="W911" i="3"/>
  <c r="M911" i="3"/>
  <c r="Y911" i="3"/>
  <c r="AA911" i="3"/>
  <c r="X911" i="3"/>
  <c r="Z911" i="3"/>
  <c r="R911" i="3"/>
  <c r="O911" i="3"/>
  <c r="P911" i="3"/>
  <c r="Q911" i="3"/>
  <c r="N911" i="3"/>
  <c r="U910" i="3"/>
  <c r="H910" i="3"/>
  <c r="S910" i="3"/>
  <c r="T910" i="3"/>
  <c r="W910" i="3"/>
  <c r="M910" i="3"/>
  <c r="Y910" i="3"/>
  <c r="AA910" i="3"/>
  <c r="X910" i="3"/>
  <c r="Z910" i="3"/>
  <c r="R910" i="3"/>
  <c r="O910" i="3"/>
  <c r="P910" i="3"/>
  <c r="Q910" i="3"/>
  <c r="N910" i="3"/>
  <c r="U909" i="3"/>
  <c r="H909" i="3"/>
  <c r="S909" i="3"/>
  <c r="T909" i="3"/>
  <c r="W909" i="3"/>
  <c r="M909" i="3"/>
  <c r="Y909" i="3"/>
  <c r="AA909" i="3"/>
  <c r="X909" i="3"/>
  <c r="Z909" i="3"/>
  <c r="R909" i="3"/>
  <c r="O909" i="3"/>
  <c r="P909" i="3"/>
  <c r="Q909" i="3"/>
  <c r="N909" i="3"/>
  <c r="U908" i="3"/>
  <c r="H908" i="3"/>
  <c r="S908" i="3"/>
  <c r="T908" i="3"/>
  <c r="W908" i="3"/>
  <c r="M908" i="3"/>
  <c r="Y908" i="3"/>
  <c r="AA908" i="3"/>
  <c r="X908" i="3"/>
  <c r="Z908" i="3"/>
  <c r="R908" i="3"/>
  <c r="O908" i="3"/>
  <c r="P908" i="3"/>
  <c r="Q908" i="3"/>
  <c r="N908" i="3"/>
  <c r="U907" i="3"/>
  <c r="H907" i="3"/>
  <c r="S907" i="3"/>
  <c r="T907" i="3"/>
  <c r="W907" i="3"/>
  <c r="M907" i="3"/>
  <c r="Y907" i="3"/>
  <c r="AA907" i="3"/>
  <c r="X907" i="3"/>
  <c r="Z907" i="3"/>
  <c r="R907" i="3"/>
  <c r="O907" i="3"/>
  <c r="P907" i="3"/>
  <c r="Q907" i="3"/>
  <c r="N907" i="3"/>
  <c r="U906" i="3"/>
  <c r="H906" i="3"/>
  <c r="S906" i="3"/>
  <c r="T906" i="3"/>
  <c r="W906" i="3"/>
  <c r="M906" i="3"/>
  <c r="Y906" i="3"/>
  <c r="AA906" i="3"/>
  <c r="X906" i="3"/>
  <c r="Z906" i="3"/>
  <c r="R906" i="3"/>
  <c r="O906" i="3"/>
  <c r="P906" i="3"/>
  <c r="Q906" i="3"/>
  <c r="N906" i="3"/>
  <c r="U905" i="3"/>
  <c r="H905" i="3"/>
  <c r="S905" i="3"/>
  <c r="T905" i="3"/>
  <c r="W905" i="3"/>
  <c r="M905" i="3"/>
  <c r="Y905" i="3"/>
  <c r="AA905" i="3"/>
  <c r="X905" i="3"/>
  <c r="Z905" i="3"/>
  <c r="R905" i="3"/>
  <c r="O905" i="3"/>
  <c r="P905" i="3"/>
  <c r="Q905" i="3"/>
  <c r="N905" i="3"/>
  <c r="U904" i="3"/>
  <c r="H904" i="3"/>
  <c r="S904" i="3"/>
  <c r="T904" i="3"/>
  <c r="W904" i="3"/>
  <c r="M904" i="3"/>
  <c r="Y904" i="3"/>
  <c r="AA904" i="3"/>
  <c r="X904" i="3"/>
  <c r="Z904" i="3"/>
  <c r="R904" i="3"/>
  <c r="O904" i="3"/>
  <c r="P904" i="3"/>
  <c r="Q904" i="3"/>
  <c r="N904" i="3"/>
  <c r="U903" i="3"/>
  <c r="H903" i="3"/>
  <c r="S903" i="3"/>
  <c r="T903" i="3"/>
  <c r="W903" i="3"/>
  <c r="M903" i="3"/>
  <c r="Y903" i="3"/>
  <c r="AA903" i="3"/>
  <c r="X903" i="3"/>
  <c r="Z903" i="3"/>
  <c r="R903" i="3"/>
  <c r="O903" i="3"/>
  <c r="P903" i="3"/>
  <c r="Q903" i="3"/>
  <c r="N903" i="3"/>
  <c r="U902" i="3"/>
  <c r="H902" i="3"/>
  <c r="S902" i="3"/>
  <c r="T902" i="3"/>
  <c r="W902" i="3"/>
  <c r="M902" i="3"/>
  <c r="Y902" i="3"/>
  <c r="AA902" i="3"/>
  <c r="X902" i="3"/>
  <c r="Z902" i="3"/>
  <c r="R902" i="3"/>
  <c r="O902" i="3"/>
  <c r="P902" i="3"/>
  <c r="Q902" i="3"/>
  <c r="N902" i="3"/>
  <c r="U901" i="3"/>
  <c r="H901" i="3"/>
  <c r="S901" i="3"/>
  <c r="T901" i="3"/>
  <c r="W901" i="3"/>
  <c r="M901" i="3"/>
  <c r="Y901" i="3"/>
  <c r="AA901" i="3"/>
  <c r="X901" i="3"/>
  <c r="Z901" i="3"/>
  <c r="R901" i="3"/>
  <c r="O901" i="3"/>
  <c r="P901" i="3"/>
  <c r="Q901" i="3"/>
  <c r="N901" i="3"/>
  <c r="U900" i="3"/>
  <c r="H900" i="3"/>
  <c r="S900" i="3"/>
  <c r="T900" i="3"/>
  <c r="W900" i="3"/>
  <c r="M900" i="3"/>
  <c r="Y900" i="3"/>
  <c r="AA900" i="3"/>
  <c r="X900" i="3"/>
  <c r="Z900" i="3"/>
  <c r="R900" i="3"/>
  <c r="O900" i="3"/>
  <c r="P900" i="3"/>
  <c r="Q900" i="3"/>
  <c r="N900" i="3"/>
  <c r="U899" i="3"/>
  <c r="H899" i="3"/>
  <c r="S899" i="3"/>
  <c r="T899" i="3"/>
  <c r="W899" i="3"/>
  <c r="M899" i="3"/>
  <c r="Y899" i="3"/>
  <c r="AA899" i="3"/>
  <c r="X899" i="3"/>
  <c r="Z899" i="3"/>
  <c r="R899" i="3"/>
  <c r="O899" i="3"/>
  <c r="P899" i="3"/>
  <c r="Q899" i="3"/>
  <c r="N899" i="3"/>
  <c r="U898" i="3"/>
  <c r="H898" i="3"/>
  <c r="S898" i="3"/>
  <c r="T898" i="3"/>
  <c r="W898" i="3"/>
  <c r="M898" i="3"/>
  <c r="Y898" i="3"/>
  <c r="AA898" i="3"/>
  <c r="X898" i="3"/>
  <c r="Z898" i="3"/>
  <c r="R898" i="3"/>
  <c r="O898" i="3"/>
  <c r="P898" i="3"/>
  <c r="Q898" i="3"/>
  <c r="N898" i="3"/>
  <c r="U897" i="3"/>
  <c r="H897" i="3"/>
  <c r="S897" i="3"/>
  <c r="T897" i="3"/>
  <c r="W897" i="3"/>
  <c r="M897" i="3"/>
  <c r="Y897" i="3"/>
  <c r="AA897" i="3"/>
  <c r="X897" i="3"/>
  <c r="Z897" i="3"/>
  <c r="R897" i="3"/>
  <c r="O897" i="3"/>
  <c r="P897" i="3"/>
  <c r="Q897" i="3"/>
  <c r="N897" i="3"/>
  <c r="U896" i="3"/>
  <c r="H896" i="3"/>
  <c r="S896" i="3"/>
  <c r="T896" i="3"/>
  <c r="W896" i="3"/>
  <c r="M896" i="3"/>
  <c r="Y896" i="3"/>
  <c r="AA896" i="3"/>
  <c r="X896" i="3"/>
  <c r="Z896" i="3"/>
  <c r="R896" i="3"/>
  <c r="O896" i="3"/>
  <c r="P896" i="3"/>
  <c r="Q896" i="3"/>
  <c r="N896" i="3"/>
  <c r="U895" i="3"/>
  <c r="H895" i="3"/>
  <c r="S895" i="3"/>
  <c r="T895" i="3"/>
  <c r="W895" i="3"/>
  <c r="M895" i="3"/>
  <c r="Y895" i="3"/>
  <c r="AA895" i="3"/>
  <c r="X895" i="3"/>
  <c r="Z895" i="3"/>
  <c r="R895" i="3"/>
  <c r="O895" i="3"/>
  <c r="P895" i="3"/>
  <c r="Q895" i="3"/>
  <c r="N895" i="3"/>
  <c r="U894" i="3"/>
  <c r="H894" i="3"/>
  <c r="S894" i="3"/>
  <c r="T894" i="3"/>
  <c r="W894" i="3"/>
  <c r="M894" i="3"/>
  <c r="Y894" i="3"/>
  <c r="AA894" i="3"/>
  <c r="X894" i="3"/>
  <c r="Z894" i="3"/>
  <c r="R894" i="3"/>
  <c r="O894" i="3"/>
  <c r="P894" i="3"/>
  <c r="Q894" i="3"/>
  <c r="N894" i="3"/>
  <c r="U893" i="3"/>
  <c r="H893" i="3"/>
  <c r="S893" i="3"/>
  <c r="T893" i="3"/>
  <c r="W893" i="3"/>
  <c r="M893" i="3"/>
  <c r="Y893" i="3"/>
  <c r="AA893" i="3"/>
  <c r="X893" i="3"/>
  <c r="Z893" i="3"/>
  <c r="R893" i="3"/>
  <c r="O893" i="3"/>
  <c r="P893" i="3"/>
  <c r="Q893" i="3"/>
  <c r="N893" i="3"/>
  <c r="U892" i="3"/>
  <c r="H892" i="3"/>
  <c r="S892" i="3"/>
  <c r="T892" i="3"/>
  <c r="W892" i="3"/>
  <c r="M892" i="3"/>
  <c r="Y892" i="3"/>
  <c r="AA892" i="3"/>
  <c r="X892" i="3"/>
  <c r="Z892" i="3"/>
  <c r="R892" i="3"/>
  <c r="O892" i="3"/>
  <c r="P892" i="3"/>
  <c r="Q892" i="3"/>
  <c r="N892" i="3"/>
  <c r="U891" i="3"/>
  <c r="H891" i="3"/>
  <c r="S891" i="3"/>
  <c r="T891" i="3"/>
  <c r="W891" i="3"/>
  <c r="M891" i="3"/>
  <c r="Y891" i="3"/>
  <c r="AA891" i="3"/>
  <c r="X891" i="3"/>
  <c r="Z891" i="3"/>
  <c r="R891" i="3"/>
  <c r="O891" i="3"/>
  <c r="P891" i="3"/>
  <c r="Q891" i="3"/>
  <c r="N891" i="3"/>
  <c r="U890" i="3"/>
  <c r="H890" i="3"/>
  <c r="S890" i="3"/>
  <c r="T890" i="3"/>
  <c r="W890" i="3"/>
  <c r="M890" i="3"/>
  <c r="Y890" i="3"/>
  <c r="AA890" i="3"/>
  <c r="X890" i="3"/>
  <c r="Z890" i="3"/>
  <c r="R890" i="3"/>
  <c r="O890" i="3"/>
  <c r="P890" i="3"/>
  <c r="Q890" i="3"/>
  <c r="N890" i="3"/>
  <c r="U889" i="3"/>
  <c r="H889" i="3"/>
  <c r="S889" i="3"/>
  <c r="T889" i="3"/>
  <c r="W889" i="3"/>
  <c r="M889" i="3"/>
  <c r="Y889" i="3"/>
  <c r="AA889" i="3"/>
  <c r="X889" i="3"/>
  <c r="Z889" i="3"/>
  <c r="R889" i="3"/>
  <c r="O889" i="3"/>
  <c r="P889" i="3"/>
  <c r="Q889" i="3"/>
  <c r="N889" i="3"/>
  <c r="U888" i="3"/>
  <c r="H888" i="3"/>
  <c r="S888" i="3"/>
  <c r="T888" i="3"/>
  <c r="W888" i="3"/>
  <c r="M888" i="3"/>
  <c r="Y888" i="3"/>
  <c r="AA888" i="3"/>
  <c r="X888" i="3"/>
  <c r="Z888" i="3"/>
  <c r="R888" i="3"/>
  <c r="O888" i="3"/>
  <c r="P888" i="3"/>
  <c r="Q888" i="3"/>
  <c r="N888" i="3"/>
  <c r="U887" i="3"/>
  <c r="H887" i="3"/>
  <c r="S887" i="3"/>
  <c r="T887" i="3"/>
  <c r="W887" i="3"/>
  <c r="M887" i="3"/>
  <c r="Y887" i="3"/>
  <c r="AA887" i="3"/>
  <c r="X887" i="3"/>
  <c r="Z887" i="3"/>
  <c r="R887" i="3"/>
  <c r="O887" i="3"/>
  <c r="P887" i="3"/>
  <c r="Q887" i="3"/>
  <c r="N887" i="3"/>
  <c r="U886" i="3"/>
  <c r="H886" i="3"/>
  <c r="S886" i="3"/>
  <c r="T886" i="3"/>
  <c r="W886" i="3"/>
  <c r="M886" i="3"/>
  <c r="Y886" i="3"/>
  <c r="AA886" i="3"/>
  <c r="X886" i="3"/>
  <c r="Z886" i="3"/>
  <c r="R886" i="3"/>
  <c r="O886" i="3"/>
  <c r="P886" i="3"/>
  <c r="Q886" i="3"/>
  <c r="N886" i="3"/>
  <c r="U885" i="3"/>
  <c r="H885" i="3"/>
  <c r="S885" i="3"/>
  <c r="T885" i="3"/>
  <c r="W885" i="3"/>
  <c r="M885" i="3"/>
  <c r="Y885" i="3"/>
  <c r="AA885" i="3"/>
  <c r="X885" i="3"/>
  <c r="Z885" i="3"/>
  <c r="R885" i="3"/>
  <c r="O885" i="3"/>
  <c r="P885" i="3"/>
  <c r="Q885" i="3"/>
  <c r="N885" i="3"/>
  <c r="U884" i="3"/>
  <c r="H884" i="3"/>
  <c r="S884" i="3"/>
  <c r="T884" i="3"/>
  <c r="W884" i="3"/>
  <c r="M884" i="3"/>
  <c r="Y884" i="3"/>
  <c r="AA884" i="3"/>
  <c r="X884" i="3"/>
  <c r="Z884" i="3"/>
  <c r="R884" i="3"/>
  <c r="O884" i="3"/>
  <c r="P884" i="3"/>
  <c r="Q884" i="3"/>
  <c r="N884" i="3"/>
  <c r="U883" i="3"/>
  <c r="H883" i="3"/>
  <c r="S883" i="3"/>
  <c r="T883" i="3"/>
  <c r="W883" i="3"/>
  <c r="M883" i="3"/>
  <c r="Y883" i="3"/>
  <c r="AA883" i="3"/>
  <c r="X883" i="3"/>
  <c r="Z883" i="3"/>
  <c r="R883" i="3"/>
  <c r="O883" i="3"/>
  <c r="P883" i="3"/>
  <c r="Q883" i="3"/>
  <c r="N883" i="3"/>
  <c r="U882" i="3"/>
  <c r="H882" i="3"/>
  <c r="S882" i="3"/>
  <c r="T882" i="3"/>
  <c r="W882" i="3"/>
  <c r="M882" i="3"/>
  <c r="Y882" i="3"/>
  <c r="AA882" i="3"/>
  <c r="X882" i="3"/>
  <c r="Z882" i="3"/>
  <c r="R882" i="3"/>
  <c r="O882" i="3"/>
  <c r="P882" i="3"/>
  <c r="Q882" i="3"/>
  <c r="N882" i="3"/>
  <c r="U881" i="3"/>
  <c r="H881" i="3"/>
  <c r="S881" i="3"/>
  <c r="T881" i="3"/>
  <c r="W881" i="3"/>
  <c r="M881" i="3"/>
  <c r="Y881" i="3"/>
  <c r="AA881" i="3"/>
  <c r="X881" i="3"/>
  <c r="Z881" i="3"/>
  <c r="R881" i="3"/>
  <c r="O881" i="3"/>
  <c r="P881" i="3"/>
  <c r="Q881" i="3"/>
  <c r="N881" i="3"/>
  <c r="U880" i="3"/>
  <c r="H880" i="3"/>
  <c r="S880" i="3"/>
  <c r="T880" i="3"/>
  <c r="W880" i="3"/>
  <c r="M880" i="3"/>
  <c r="Y880" i="3"/>
  <c r="AA880" i="3"/>
  <c r="X880" i="3"/>
  <c r="Z880" i="3"/>
  <c r="R880" i="3"/>
  <c r="O880" i="3"/>
  <c r="P880" i="3"/>
  <c r="Q880" i="3"/>
  <c r="N880" i="3"/>
  <c r="U879" i="3"/>
  <c r="H879" i="3"/>
  <c r="S879" i="3"/>
  <c r="T879" i="3"/>
  <c r="W879" i="3"/>
  <c r="M879" i="3"/>
  <c r="Y879" i="3"/>
  <c r="AA879" i="3"/>
  <c r="X879" i="3"/>
  <c r="Z879" i="3"/>
  <c r="R879" i="3"/>
  <c r="O879" i="3"/>
  <c r="P879" i="3"/>
  <c r="Q879" i="3"/>
  <c r="N879" i="3"/>
  <c r="U878" i="3"/>
  <c r="H878" i="3"/>
  <c r="S878" i="3"/>
  <c r="T878" i="3"/>
  <c r="W878" i="3"/>
  <c r="M878" i="3"/>
  <c r="Y878" i="3"/>
  <c r="AA878" i="3"/>
  <c r="X878" i="3"/>
  <c r="Z878" i="3"/>
  <c r="R878" i="3"/>
  <c r="O878" i="3"/>
  <c r="P878" i="3"/>
  <c r="Q878" i="3"/>
  <c r="N878" i="3"/>
  <c r="U877" i="3"/>
  <c r="H877" i="3"/>
  <c r="S877" i="3"/>
  <c r="T877" i="3"/>
  <c r="W877" i="3"/>
  <c r="M877" i="3"/>
  <c r="Y877" i="3"/>
  <c r="AA877" i="3"/>
  <c r="X877" i="3"/>
  <c r="Z877" i="3"/>
  <c r="R877" i="3"/>
  <c r="O877" i="3"/>
  <c r="P877" i="3"/>
  <c r="Q877" i="3"/>
  <c r="N877" i="3"/>
  <c r="U876" i="3"/>
  <c r="H876" i="3"/>
  <c r="S876" i="3"/>
  <c r="T876" i="3"/>
  <c r="W876" i="3"/>
  <c r="M876" i="3"/>
  <c r="Y876" i="3"/>
  <c r="AA876" i="3"/>
  <c r="X876" i="3"/>
  <c r="Z876" i="3"/>
  <c r="R876" i="3"/>
  <c r="O876" i="3"/>
  <c r="P876" i="3"/>
  <c r="Q876" i="3"/>
  <c r="N876" i="3"/>
  <c r="U875" i="3"/>
  <c r="H875" i="3"/>
  <c r="S875" i="3"/>
  <c r="T875" i="3"/>
  <c r="W875" i="3"/>
  <c r="M875" i="3"/>
  <c r="Y875" i="3"/>
  <c r="AA875" i="3"/>
  <c r="X875" i="3"/>
  <c r="Z875" i="3"/>
  <c r="R875" i="3"/>
  <c r="O875" i="3"/>
  <c r="P875" i="3"/>
  <c r="Q875" i="3"/>
  <c r="N875" i="3"/>
  <c r="U874" i="3"/>
  <c r="H874" i="3"/>
  <c r="S874" i="3"/>
  <c r="T874" i="3"/>
  <c r="W874" i="3"/>
  <c r="M874" i="3"/>
  <c r="Y874" i="3"/>
  <c r="AA874" i="3"/>
  <c r="X874" i="3"/>
  <c r="Z874" i="3"/>
  <c r="R874" i="3"/>
  <c r="O874" i="3"/>
  <c r="P874" i="3"/>
  <c r="Q874" i="3"/>
  <c r="N874" i="3"/>
  <c r="U873" i="3"/>
  <c r="H873" i="3"/>
  <c r="S873" i="3"/>
  <c r="T873" i="3"/>
  <c r="W873" i="3"/>
  <c r="M873" i="3"/>
  <c r="Y873" i="3"/>
  <c r="AA873" i="3"/>
  <c r="X873" i="3"/>
  <c r="Z873" i="3"/>
  <c r="R873" i="3"/>
  <c r="O873" i="3"/>
  <c r="P873" i="3"/>
  <c r="Q873" i="3"/>
  <c r="N873" i="3"/>
  <c r="U872" i="3"/>
  <c r="H872" i="3"/>
  <c r="S872" i="3"/>
  <c r="T872" i="3"/>
  <c r="W872" i="3"/>
  <c r="M872" i="3"/>
  <c r="Y872" i="3"/>
  <c r="AA872" i="3"/>
  <c r="X872" i="3"/>
  <c r="Z872" i="3"/>
  <c r="R872" i="3"/>
  <c r="O872" i="3"/>
  <c r="P872" i="3"/>
  <c r="Q872" i="3"/>
  <c r="N872" i="3"/>
  <c r="U871" i="3"/>
  <c r="H871" i="3"/>
  <c r="S871" i="3"/>
  <c r="T871" i="3"/>
  <c r="W871" i="3"/>
  <c r="M871" i="3"/>
  <c r="Y871" i="3"/>
  <c r="AA871" i="3"/>
  <c r="X871" i="3"/>
  <c r="Z871" i="3"/>
  <c r="R871" i="3"/>
  <c r="O871" i="3"/>
  <c r="P871" i="3"/>
  <c r="Q871" i="3"/>
  <c r="N871" i="3"/>
  <c r="U870" i="3"/>
  <c r="H870" i="3"/>
  <c r="S870" i="3"/>
  <c r="T870" i="3"/>
  <c r="W870" i="3"/>
  <c r="M870" i="3"/>
  <c r="Y870" i="3"/>
  <c r="AA870" i="3"/>
  <c r="X870" i="3"/>
  <c r="Z870" i="3"/>
  <c r="R870" i="3"/>
  <c r="O870" i="3"/>
  <c r="P870" i="3"/>
  <c r="Q870" i="3"/>
  <c r="N870" i="3"/>
  <c r="U869" i="3"/>
  <c r="H869" i="3"/>
  <c r="S869" i="3"/>
  <c r="T869" i="3"/>
  <c r="W869" i="3"/>
  <c r="M869" i="3"/>
  <c r="Y869" i="3"/>
  <c r="AA869" i="3"/>
  <c r="X869" i="3"/>
  <c r="Z869" i="3"/>
  <c r="R869" i="3"/>
  <c r="O869" i="3"/>
  <c r="P869" i="3"/>
  <c r="Q869" i="3"/>
  <c r="N869" i="3"/>
  <c r="U868" i="3"/>
  <c r="H868" i="3"/>
  <c r="S868" i="3"/>
  <c r="T868" i="3"/>
  <c r="W868" i="3"/>
  <c r="M868" i="3"/>
  <c r="Y868" i="3"/>
  <c r="AA868" i="3"/>
  <c r="X868" i="3"/>
  <c r="Z868" i="3"/>
  <c r="R868" i="3"/>
  <c r="O868" i="3"/>
  <c r="P868" i="3"/>
  <c r="Q868" i="3"/>
  <c r="N868" i="3"/>
  <c r="U867" i="3"/>
  <c r="H867" i="3"/>
  <c r="S867" i="3"/>
  <c r="T867" i="3"/>
  <c r="W867" i="3"/>
  <c r="M867" i="3"/>
  <c r="Y867" i="3"/>
  <c r="AA867" i="3"/>
  <c r="X867" i="3"/>
  <c r="Z867" i="3"/>
  <c r="R867" i="3"/>
  <c r="O867" i="3"/>
  <c r="P867" i="3"/>
  <c r="Q867" i="3"/>
  <c r="N867" i="3"/>
  <c r="U866" i="3"/>
  <c r="H866" i="3"/>
  <c r="S866" i="3"/>
  <c r="T866" i="3"/>
  <c r="W866" i="3"/>
  <c r="M866" i="3"/>
  <c r="Y866" i="3"/>
  <c r="AA866" i="3"/>
  <c r="X866" i="3"/>
  <c r="Z866" i="3"/>
  <c r="R866" i="3"/>
  <c r="O866" i="3"/>
  <c r="P866" i="3"/>
  <c r="Q866" i="3"/>
  <c r="N866" i="3"/>
  <c r="U865" i="3"/>
  <c r="H865" i="3"/>
  <c r="S865" i="3"/>
  <c r="T865" i="3"/>
  <c r="W865" i="3"/>
  <c r="M865" i="3"/>
  <c r="Y865" i="3"/>
  <c r="AA865" i="3"/>
  <c r="X865" i="3"/>
  <c r="Z865" i="3"/>
  <c r="R865" i="3"/>
  <c r="O865" i="3"/>
  <c r="P865" i="3"/>
  <c r="Q865" i="3"/>
  <c r="N865" i="3"/>
  <c r="U864" i="3"/>
  <c r="H864" i="3"/>
  <c r="S864" i="3"/>
  <c r="T864" i="3"/>
  <c r="W864" i="3"/>
  <c r="M864" i="3"/>
  <c r="Y864" i="3"/>
  <c r="AA864" i="3"/>
  <c r="X864" i="3"/>
  <c r="Z864" i="3"/>
  <c r="R864" i="3"/>
  <c r="O864" i="3"/>
  <c r="P864" i="3"/>
  <c r="Q864" i="3"/>
  <c r="N864" i="3"/>
  <c r="U863" i="3"/>
  <c r="H863" i="3"/>
  <c r="S863" i="3"/>
  <c r="T863" i="3"/>
  <c r="W863" i="3"/>
  <c r="M863" i="3"/>
  <c r="Y863" i="3"/>
  <c r="AA863" i="3"/>
  <c r="X863" i="3"/>
  <c r="Z863" i="3"/>
  <c r="R863" i="3"/>
  <c r="O863" i="3"/>
  <c r="P863" i="3"/>
  <c r="Q863" i="3"/>
  <c r="N863" i="3"/>
  <c r="U862" i="3"/>
  <c r="H862" i="3"/>
  <c r="S862" i="3"/>
  <c r="T862" i="3"/>
  <c r="W862" i="3"/>
  <c r="M862" i="3"/>
  <c r="Y862" i="3"/>
  <c r="AA862" i="3"/>
  <c r="X862" i="3"/>
  <c r="Z862" i="3"/>
  <c r="R862" i="3"/>
  <c r="O862" i="3"/>
  <c r="P862" i="3"/>
  <c r="Q862" i="3"/>
  <c r="N862" i="3"/>
  <c r="U861" i="3"/>
  <c r="H861" i="3"/>
  <c r="S861" i="3"/>
  <c r="T861" i="3"/>
  <c r="W861" i="3"/>
  <c r="M861" i="3"/>
  <c r="Y861" i="3"/>
  <c r="AA861" i="3"/>
  <c r="X861" i="3"/>
  <c r="Z861" i="3"/>
  <c r="R861" i="3"/>
  <c r="O861" i="3"/>
  <c r="P861" i="3"/>
  <c r="Q861" i="3"/>
  <c r="N861" i="3"/>
  <c r="U860" i="3"/>
  <c r="H860" i="3"/>
  <c r="S860" i="3"/>
  <c r="T860" i="3"/>
  <c r="W860" i="3"/>
  <c r="M860" i="3"/>
  <c r="Y860" i="3"/>
  <c r="AA860" i="3"/>
  <c r="X860" i="3"/>
  <c r="Z860" i="3"/>
  <c r="R860" i="3"/>
  <c r="O860" i="3"/>
  <c r="P860" i="3"/>
  <c r="Q860" i="3"/>
  <c r="N860" i="3"/>
  <c r="U859" i="3"/>
  <c r="H859" i="3"/>
  <c r="S859" i="3"/>
  <c r="T859" i="3"/>
  <c r="W859" i="3"/>
  <c r="M859" i="3"/>
  <c r="Y859" i="3"/>
  <c r="AA859" i="3"/>
  <c r="X859" i="3"/>
  <c r="Z859" i="3"/>
  <c r="R859" i="3"/>
  <c r="O859" i="3"/>
  <c r="P859" i="3"/>
  <c r="Q859" i="3"/>
  <c r="N859" i="3"/>
  <c r="U858" i="3"/>
  <c r="H858" i="3"/>
  <c r="S858" i="3"/>
  <c r="T858" i="3"/>
  <c r="W858" i="3"/>
  <c r="M858" i="3"/>
  <c r="Y858" i="3"/>
  <c r="AA858" i="3"/>
  <c r="X858" i="3"/>
  <c r="Z858" i="3"/>
  <c r="R858" i="3"/>
  <c r="O858" i="3"/>
  <c r="P858" i="3"/>
  <c r="Q858" i="3"/>
  <c r="N858" i="3"/>
  <c r="U857" i="3"/>
  <c r="H857" i="3"/>
  <c r="S857" i="3"/>
  <c r="T857" i="3"/>
  <c r="W857" i="3"/>
  <c r="M857" i="3"/>
  <c r="Y857" i="3"/>
  <c r="AA857" i="3"/>
  <c r="X857" i="3"/>
  <c r="Z857" i="3"/>
  <c r="R857" i="3"/>
  <c r="O857" i="3"/>
  <c r="P857" i="3"/>
  <c r="Q857" i="3"/>
  <c r="N857" i="3"/>
  <c r="U856" i="3"/>
  <c r="H856" i="3"/>
  <c r="S856" i="3"/>
  <c r="T856" i="3"/>
  <c r="W856" i="3"/>
  <c r="M856" i="3"/>
  <c r="Y856" i="3"/>
  <c r="AA856" i="3"/>
  <c r="X856" i="3"/>
  <c r="Z856" i="3"/>
  <c r="R856" i="3"/>
  <c r="O856" i="3"/>
  <c r="P856" i="3"/>
  <c r="Q856" i="3"/>
  <c r="N856" i="3"/>
  <c r="U855" i="3"/>
  <c r="H855" i="3"/>
  <c r="S855" i="3"/>
  <c r="T855" i="3"/>
  <c r="W855" i="3"/>
  <c r="M855" i="3"/>
  <c r="Y855" i="3"/>
  <c r="AA855" i="3"/>
  <c r="X855" i="3"/>
  <c r="Z855" i="3"/>
  <c r="R855" i="3"/>
  <c r="O855" i="3"/>
  <c r="P855" i="3"/>
  <c r="Q855" i="3"/>
  <c r="N855" i="3"/>
  <c r="U854" i="3"/>
  <c r="H854" i="3"/>
  <c r="S854" i="3"/>
  <c r="T854" i="3"/>
  <c r="W854" i="3"/>
  <c r="M854" i="3"/>
  <c r="Y854" i="3"/>
  <c r="AA854" i="3"/>
  <c r="X854" i="3"/>
  <c r="Z854" i="3"/>
  <c r="R854" i="3"/>
  <c r="O854" i="3"/>
  <c r="P854" i="3"/>
  <c r="Q854" i="3"/>
  <c r="N854" i="3"/>
  <c r="U853" i="3"/>
  <c r="H853" i="3"/>
  <c r="S853" i="3"/>
  <c r="T853" i="3"/>
  <c r="W853" i="3"/>
  <c r="M853" i="3"/>
  <c r="Y853" i="3"/>
  <c r="AA853" i="3"/>
  <c r="X853" i="3"/>
  <c r="Z853" i="3"/>
  <c r="R853" i="3"/>
  <c r="O853" i="3"/>
  <c r="P853" i="3"/>
  <c r="Q853" i="3"/>
  <c r="N853" i="3"/>
  <c r="U852" i="3"/>
  <c r="H852" i="3"/>
  <c r="S852" i="3"/>
  <c r="T852" i="3"/>
  <c r="W852" i="3"/>
  <c r="M852" i="3"/>
  <c r="Y852" i="3"/>
  <c r="AA852" i="3"/>
  <c r="X852" i="3"/>
  <c r="Z852" i="3"/>
  <c r="R852" i="3"/>
  <c r="O852" i="3"/>
  <c r="P852" i="3"/>
  <c r="Q852" i="3"/>
  <c r="N852" i="3"/>
  <c r="U851" i="3"/>
  <c r="H851" i="3"/>
  <c r="S851" i="3"/>
  <c r="T851" i="3"/>
  <c r="W851" i="3"/>
  <c r="M851" i="3"/>
  <c r="Y851" i="3"/>
  <c r="AA851" i="3"/>
  <c r="X851" i="3"/>
  <c r="Z851" i="3"/>
  <c r="R851" i="3"/>
  <c r="O851" i="3"/>
  <c r="P851" i="3"/>
  <c r="Q851" i="3"/>
  <c r="N851" i="3"/>
  <c r="U850" i="3"/>
  <c r="H850" i="3"/>
  <c r="S850" i="3"/>
  <c r="T850" i="3"/>
  <c r="W850" i="3"/>
  <c r="M850" i="3"/>
  <c r="Y850" i="3"/>
  <c r="AA850" i="3"/>
  <c r="X850" i="3"/>
  <c r="Z850" i="3"/>
  <c r="R850" i="3"/>
  <c r="O850" i="3"/>
  <c r="P850" i="3"/>
  <c r="Q850" i="3"/>
  <c r="N850" i="3"/>
  <c r="U849" i="3"/>
  <c r="H849" i="3"/>
  <c r="S849" i="3"/>
  <c r="T849" i="3"/>
  <c r="W849" i="3"/>
  <c r="M849" i="3"/>
  <c r="Y849" i="3"/>
  <c r="AA849" i="3"/>
  <c r="X849" i="3"/>
  <c r="Z849" i="3"/>
  <c r="R849" i="3"/>
  <c r="O849" i="3"/>
  <c r="P849" i="3"/>
  <c r="Q849" i="3"/>
  <c r="N849" i="3"/>
  <c r="U848" i="3"/>
  <c r="H848" i="3"/>
  <c r="S848" i="3"/>
  <c r="T848" i="3"/>
  <c r="W848" i="3"/>
  <c r="M848" i="3"/>
  <c r="Y848" i="3"/>
  <c r="AA848" i="3"/>
  <c r="X848" i="3"/>
  <c r="Z848" i="3"/>
  <c r="R848" i="3"/>
  <c r="O848" i="3"/>
  <c r="P848" i="3"/>
  <c r="Q848" i="3"/>
  <c r="N848" i="3"/>
  <c r="U847" i="3"/>
  <c r="H847" i="3"/>
  <c r="S847" i="3"/>
  <c r="T847" i="3"/>
  <c r="W847" i="3"/>
  <c r="M847" i="3"/>
  <c r="Y847" i="3"/>
  <c r="AA847" i="3"/>
  <c r="X847" i="3"/>
  <c r="Z847" i="3"/>
  <c r="R847" i="3"/>
  <c r="O847" i="3"/>
  <c r="P847" i="3"/>
  <c r="Q847" i="3"/>
  <c r="N847" i="3"/>
  <c r="U846" i="3"/>
  <c r="H846" i="3"/>
  <c r="S846" i="3"/>
  <c r="T846" i="3"/>
  <c r="W846" i="3"/>
  <c r="M846" i="3"/>
  <c r="Y846" i="3"/>
  <c r="AA846" i="3"/>
  <c r="X846" i="3"/>
  <c r="Z846" i="3"/>
  <c r="R846" i="3"/>
  <c r="O846" i="3"/>
  <c r="P846" i="3"/>
  <c r="Q846" i="3"/>
  <c r="N846" i="3"/>
  <c r="U845" i="3"/>
  <c r="H845" i="3"/>
  <c r="S845" i="3"/>
  <c r="T845" i="3"/>
  <c r="W845" i="3"/>
  <c r="M845" i="3"/>
  <c r="Y845" i="3"/>
  <c r="AA845" i="3"/>
  <c r="X845" i="3"/>
  <c r="Z845" i="3"/>
  <c r="R845" i="3"/>
  <c r="O845" i="3"/>
  <c r="P845" i="3"/>
  <c r="Q845" i="3"/>
  <c r="N845" i="3"/>
  <c r="U844" i="3"/>
  <c r="H844" i="3"/>
  <c r="S844" i="3"/>
  <c r="T844" i="3"/>
  <c r="W844" i="3"/>
  <c r="M844" i="3"/>
  <c r="Y844" i="3"/>
  <c r="AA844" i="3"/>
  <c r="X844" i="3"/>
  <c r="Z844" i="3"/>
  <c r="R844" i="3"/>
  <c r="O844" i="3"/>
  <c r="P844" i="3"/>
  <c r="Q844" i="3"/>
  <c r="N844" i="3"/>
  <c r="U843" i="3"/>
  <c r="H843" i="3"/>
  <c r="S843" i="3"/>
  <c r="T843" i="3"/>
  <c r="W843" i="3"/>
  <c r="M843" i="3"/>
  <c r="Y843" i="3"/>
  <c r="AA843" i="3"/>
  <c r="X843" i="3"/>
  <c r="Z843" i="3"/>
  <c r="R843" i="3"/>
  <c r="O843" i="3"/>
  <c r="P843" i="3"/>
  <c r="Q843" i="3"/>
  <c r="N843" i="3"/>
  <c r="U842" i="3"/>
  <c r="H842" i="3"/>
  <c r="S842" i="3"/>
  <c r="T842" i="3"/>
  <c r="W842" i="3"/>
  <c r="M842" i="3"/>
  <c r="Y842" i="3"/>
  <c r="AA842" i="3"/>
  <c r="X842" i="3"/>
  <c r="Z842" i="3"/>
  <c r="R842" i="3"/>
  <c r="O842" i="3"/>
  <c r="P842" i="3"/>
  <c r="Q842" i="3"/>
  <c r="N842" i="3"/>
  <c r="U841" i="3"/>
  <c r="H841" i="3"/>
  <c r="S841" i="3"/>
  <c r="T841" i="3"/>
  <c r="W841" i="3"/>
  <c r="M841" i="3"/>
  <c r="Y841" i="3"/>
  <c r="AA841" i="3"/>
  <c r="X841" i="3"/>
  <c r="Z841" i="3"/>
  <c r="R841" i="3"/>
  <c r="O841" i="3"/>
  <c r="P841" i="3"/>
  <c r="Q841" i="3"/>
  <c r="N841" i="3"/>
  <c r="U840" i="3"/>
  <c r="H840" i="3"/>
  <c r="S840" i="3"/>
  <c r="T840" i="3"/>
  <c r="W840" i="3"/>
  <c r="M840" i="3"/>
  <c r="Y840" i="3"/>
  <c r="AA840" i="3"/>
  <c r="X840" i="3"/>
  <c r="Z840" i="3"/>
  <c r="R840" i="3"/>
  <c r="O840" i="3"/>
  <c r="P840" i="3"/>
  <c r="Q840" i="3"/>
  <c r="N840" i="3"/>
  <c r="U839" i="3"/>
  <c r="H839" i="3"/>
  <c r="S839" i="3"/>
  <c r="T839" i="3"/>
  <c r="W839" i="3"/>
  <c r="M839" i="3"/>
  <c r="Y839" i="3"/>
  <c r="AA839" i="3"/>
  <c r="X839" i="3"/>
  <c r="Z839" i="3"/>
  <c r="R839" i="3"/>
  <c r="O839" i="3"/>
  <c r="P839" i="3"/>
  <c r="Q839" i="3"/>
  <c r="N839" i="3"/>
  <c r="U838" i="3"/>
  <c r="H838" i="3"/>
  <c r="S838" i="3"/>
  <c r="T838" i="3"/>
  <c r="W838" i="3"/>
  <c r="M838" i="3"/>
  <c r="Y838" i="3"/>
  <c r="AA838" i="3"/>
  <c r="X838" i="3"/>
  <c r="Z838" i="3"/>
  <c r="R838" i="3"/>
  <c r="O838" i="3"/>
  <c r="P838" i="3"/>
  <c r="Q838" i="3"/>
  <c r="N838" i="3"/>
  <c r="U837" i="3"/>
  <c r="H837" i="3"/>
  <c r="S837" i="3"/>
  <c r="T837" i="3"/>
  <c r="W837" i="3"/>
  <c r="M837" i="3"/>
  <c r="Y837" i="3"/>
  <c r="AA837" i="3"/>
  <c r="X837" i="3"/>
  <c r="Z837" i="3"/>
  <c r="R837" i="3"/>
  <c r="O837" i="3"/>
  <c r="P837" i="3"/>
  <c r="Q837" i="3"/>
  <c r="N837" i="3"/>
  <c r="U836" i="3"/>
  <c r="H836" i="3"/>
  <c r="S836" i="3"/>
  <c r="T836" i="3"/>
  <c r="W836" i="3"/>
  <c r="M836" i="3"/>
  <c r="Y836" i="3"/>
  <c r="AA836" i="3"/>
  <c r="X836" i="3"/>
  <c r="Z836" i="3"/>
  <c r="R836" i="3"/>
  <c r="O836" i="3"/>
  <c r="P836" i="3"/>
  <c r="Q836" i="3"/>
  <c r="N836" i="3"/>
  <c r="U835" i="3"/>
  <c r="H835" i="3"/>
  <c r="S835" i="3"/>
  <c r="T835" i="3"/>
  <c r="W835" i="3"/>
  <c r="M835" i="3"/>
  <c r="Y835" i="3"/>
  <c r="AA835" i="3"/>
  <c r="X835" i="3"/>
  <c r="Z835" i="3"/>
  <c r="R835" i="3"/>
  <c r="O835" i="3"/>
  <c r="P835" i="3"/>
  <c r="Q835" i="3"/>
  <c r="N835" i="3"/>
  <c r="U834" i="3"/>
  <c r="H834" i="3"/>
  <c r="S834" i="3"/>
  <c r="T834" i="3"/>
  <c r="W834" i="3"/>
  <c r="M834" i="3"/>
  <c r="Y834" i="3"/>
  <c r="AA834" i="3"/>
  <c r="X834" i="3"/>
  <c r="Z834" i="3"/>
  <c r="R834" i="3"/>
  <c r="O834" i="3"/>
  <c r="P834" i="3"/>
  <c r="Q834" i="3"/>
  <c r="N834" i="3"/>
  <c r="U833" i="3"/>
  <c r="H833" i="3"/>
  <c r="S833" i="3"/>
  <c r="T833" i="3"/>
  <c r="W833" i="3"/>
  <c r="M833" i="3"/>
  <c r="Y833" i="3"/>
  <c r="AA833" i="3"/>
  <c r="X833" i="3"/>
  <c r="Z833" i="3"/>
  <c r="R833" i="3"/>
  <c r="O833" i="3"/>
  <c r="P833" i="3"/>
  <c r="Q833" i="3"/>
  <c r="N833" i="3"/>
  <c r="U832" i="3"/>
  <c r="H832" i="3"/>
  <c r="S832" i="3"/>
  <c r="T832" i="3"/>
  <c r="W832" i="3"/>
  <c r="M832" i="3"/>
  <c r="Y832" i="3"/>
  <c r="AA832" i="3"/>
  <c r="X832" i="3"/>
  <c r="Z832" i="3"/>
  <c r="R832" i="3"/>
  <c r="O832" i="3"/>
  <c r="P832" i="3"/>
  <c r="Q832" i="3"/>
  <c r="N832" i="3"/>
  <c r="U831" i="3"/>
  <c r="H831" i="3"/>
  <c r="S831" i="3"/>
  <c r="T831" i="3"/>
  <c r="W831" i="3"/>
  <c r="M831" i="3"/>
  <c r="Y831" i="3"/>
  <c r="AA831" i="3"/>
  <c r="X831" i="3"/>
  <c r="Z831" i="3"/>
  <c r="R831" i="3"/>
  <c r="O831" i="3"/>
  <c r="P831" i="3"/>
  <c r="Q831" i="3"/>
  <c r="N831" i="3"/>
  <c r="U830" i="3"/>
  <c r="H830" i="3"/>
  <c r="S830" i="3"/>
  <c r="T830" i="3"/>
  <c r="W830" i="3"/>
  <c r="M830" i="3"/>
  <c r="Y830" i="3"/>
  <c r="AA830" i="3"/>
  <c r="X830" i="3"/>
  <c r="Z830" i="3"/>
  <c r="R830" i="3"/>
  <c r="O830" i="3"/>
  <c r="P830" i="3"/>
  <c r="Q830" i="3"/>
  <c r="N830" i="3"/>
  <c r="U829" i="3"/>
  <c r="H829" i="3"/>
  <c r="S829" i="3"/>
  <c r="T829" i="3"/>
  <c r="W829" i="3"/>
  <c r="M829" i="3"/>
  <c r="Y829" i="3"/>
  <c r="AA829" i="3"/>
  <c r="X829" i="3"/>
  <c r="Z829" i="3"/>
  <c r="R829" i="3"/>
  <c r="O829" i="3"/>
  <c r="P829" i="3"/>
  <c r="Q829" i="3"/>
  <c r="N829" i="3"/>
  <c r="U828" i="3"/>
  <c r="H828" i="3"/>
  <c r="S828" i="3"/>
  <c r="T828" i="3"/>
  <c r="W828" i="3"/>
  <c r="M828" i="3"/>
  <c r="Y828" i="3"/>
  <c r="AA828" i="3"/>
  <c r="X828" i="3"/>
  <c r="Z828" i="3"/>
  <c r="R828" i="3"/>
  <c r="O828" i="3"/>
  <c r="P828" i="3"/>
  <c r="Q828" i="3"/>
  <c r="N828" i="3"/>
  <c r="U827" i="3"/>
  <c r="H827" i="3"/>
  <c r="S827" i="3"/>
  <c r="T827" i="3"/>
  <c r="W827" i="3"/>
  <c r="M827" i="3"/>
  <c r="Y827" i="3"/>
  <c r="AA827" i="3"/>
  <c r="X827" i="3"/>
  <c r="Z827" i="3"/>
  <c r="R827" i="3"/>
  <c r="O827" i="3"/>
  <c r="P827" i="3"/>
  <c r="Q827" i="3"/>
  <c r="N827" i="3"/>
  <c r="U826" i="3"/>
  <c r="H826" i="3"/>
  <c r="S826" i="3"/>
  <c r="T826" i="3"/>
  <c r="W826" i="3"/>
  <c r="M826" i="3"/>
  <c r="Y826" i="3"/>
  <c r="AA826" i="3"/>
  <c r="X826" i="3"/>
  <c r="Z826" i="3"/>
  <c r="R826" i="3"/>
  <c r="O826" i="3"/>
  <c r="P826" i="3"/>
  <c r="Q826" i="3"/>
  <c r="N826" i="3"/>
  <c r="U825" i="3"/>
  <c r="H825" i="3"/>
  <c r="S825" i="3"/>
  <c r="T825" i="3"/>
  <c r="W825" i="3"/>
  <c r="M825" i="3"/>
  <c r="Y825" i="3"/>
  <c r="AA825" i="3"/>
  <c r="X825" i="3"/>
  <c r="Z825" i="3"/>
  <c r="R825" i="3"/>
  <c r="O825" i="3"/>
  <c r="P825" i="3"/>
  <c r="Q825" i="3"/>
  <c r="N825" i="3"/>
  <c r="U824" i="3"/>
  <c r="H824" i="3"/>
  <c r="S824" i="3"/>
  <c r="T824" i="3"/>
  <c r="W824" i="3"/>
  <c r="M824" i="3"/>
  <c r="Y824" i="3"/>
  <c r="AA824" i="3"/>
  <c r="X824" i="3"/>
  <c r="Z824" i="3"/>
  <c r="R824" i="3"/>
  <c r="O824" i="3"/>
  <c r="P824" i="3"/>
  <c r="Q824" i="3"/>
  <c r="N824" i="3"/>
  <c r="U823" i="3"/>
  <c r="H823" i="3"/>
  <c r="S823" i="3"/>
  <c r="T823" i="3"/>
  <c r="W823" i="3"/>
  <c r="M823" i="3"/>
  <c r="Y823" i="3"/>
  <c r="AA823" i="3"/>
  <c r="X823" i="3"/>
  <c r="Z823" i="3"/>
  <c r="R823" i="3"/>
  <c r="O823" i="3"/>
  <c r="P823" i="3"/>
  <c r="Q823" i="3"/>
  <c r="N823" i="3"/>
  <c r="U822" i="3"/>
  <c r="H822" i="3"/>
  <c r="S822" i="3"/>
  <c r="T822" i="3"/>
  <c r="W822" i="3"/>
  <c r="M822" i="3"/>
  <c r="Y822" i="3"/>
  <c r="AA822" i="3"/>
  <c r="X822" i="3"/>
  <c r="Z822" i="3"/>
  <c r="R822" i="3"/>
  <c r="O822" i="3"/>
  <c r="P822" i="3"/>
  <c r="Q822" i="3"/>
  <c r="N822" i="3"/>
  <c r="U821" i="3"/>
  <c r="H821" i="3"/>
  <c r="S821" i="3"/>
  <c r="T821" i="3"/>
  <c r="W821" i="3"/>
  <c r="M821" i="3"/>
  <c r="Y821" i="3"/>
  <c r="AA821" i="3"/>
  <c r="X821" i="3"/>
  <c r="Z821" i="3"/>
  <c r="R821" i="3"/>
  <c r="O821" i="3"/>
  <c r="P821" i="3"/>
  <c r="Q821" i="3"/>
  <c r="N821" i="3"/>
  <c r="U820" i="3"/>
  <c r="H820" i="3"/>
  <c r="S820" i="3"/>
  <c r="T820" i="3"/>
  <c r="W820" i="3"/>
  <c r="M820" i="3"/>
  <c r="Y820" i="3"/>
  <c r="AA820" i="3"/>
  <c r="X820" i="3"/>
  <c r="Z820" i="3"/>
  <c r="R820" i="3"/>
  <c r="O820" i="3"/>
  <c r="P820" i="3"/>
  <c r="Q820" i="3"/>
  <c r="N820" i="3"/>
  <c r="U819" i="3"/>
  <c r="H819" i="3"/>
  <c r="S819" i="3"/>
  <c r="T819" i="3"/>
  <c r="W819" i="3"/>
  <c r="M819" i="3"/>
  <c r="Y819" i="3"/>
  <c r="AA819" i="3"/>
  <c r="X819" i="3"/>
  <c r="Z819" i="3"/>
  <c r="R819" i="3"/>
  <c r="O819" i="3"/>
  <c r="P819" i="3"/>
  <c r="Q819" i="3"/>
  <c r="N819" i="3"/>
  <c r="U818" i="3"/>
  <c r="H818" i="3"/>
  <c r="S818" i="3"/>
  <c r="T818" i="3"/>
  <c r="W818" i="3"/>
  <c r="M818" i="3"/>
  <c r="Y818" i="3"/>
  <c r="AA818" i="3"/>
  <c r="X818" i="3"/>
  <c r="Z818" i="3"/>
  <c r="R818" i="3"/>
  <c r="O818" i="3"/>
  <c r="P818" i="3"/>
  <c r="Q818" i="3"/>
  <c r="N818" i="3"/>
  <c r="U817" i="3"/>
  <c r="H817" i="3"/>
  <c r="S817" i="3"/>
  <c r="T817" i="3"/>
  <c r="W817" i="3"/>
  <c r="M817" i="3"/>
  <c r="Y817" i="3"/>
  <c r="AA817" i="3"/>
  <c r="X817" i="3"/>
  <c r="Z817" i="3"/>
  <c r="R817" i="3"/>
  <c r="O817" i="3"/>
  <c r="P817" i="3"/>
  <c r="Q817" i="3"/>
  <c r="N817" i="3"/>
  <c r="U816" i="3"/>
  <c r="H816" i="3"/>
  <c r="S816" i="3"/>
  <c r="T816" i="3"/>
  <c r="W816" i="3"/>
  <c r="M816" i="3"/>
  <c r="Y816" i="3"/>
  <c r="AA816" i="3"/>
  <c r="X816" i="3"/>
  <c r="Z816" i="3"/>
  <c r="R816" i="3"/>
  <c r="O816" i="3"/>
  <c r="P816" i="3"/>
  <c r="Q816" i="3"/>
  <c r="N816" i="3"/>
  <c r="U815" i="3"/>
  <c r="H815" i="3"/>
  <c r="S815" i="3"/>
  <c r="T815" i="3"/>
  <c r="W815" i="3"/>
  <c r="M815" i="3"/>
  <c r="Y815" i="3"/>
  <c r="AA815" i="3"/>
  <c r="X815" i="3"/>
  <c r="Z815" i="3"/>
  <c r="R815" i="3"/>
  <c r="O815" i="3"/>
  <c r="P815" i="3"/>
  <c r="Q815" i="3"/>
  <c r="N815" i="3"/>
  <c r="U814" i="3"/>
  <c r="H814" i="3"/>
  <c r="S814" i="3"/>
  <c r="T814" i="3"/>
  <c r="W814" i="3"/>
  <c r="M814" i="3"/>
  <c r="Y814" i="3"/>
  <c r="AA814" i="3"/>
  <c r="X814" i="3"/>
  <c r="Z814" i="3"/>
  <c r="R814" i="3"/>
  <c r="O814" i="3"/>
  <c r="P814" i="3"/>
  <c r="Q814" i="3"/>
  <c r="N814" i="3"/>
  <c r="U813" i="3"/>
  <c r="H813" i="3"/>
  <c r="S813" i="3"/>
  <c r="T813" i="3"/>
  <c r="W813" i="3"/>
  <c r="M813" i="3"/>
  <c r="Y813" i="3"/>
  <c r="AA813" i="3"/>
  <c r="X813" i="3"/>
  <c r="Z813" i="3"/>
  <c r="R813" i="3"/>
  <c r="O813" i="3"/>
  <c r="P813" i="3"/>
  <c r="Q813" i="3"/>
  <c r="N813" i="3"/>
  <c r="U812" i="3"/>
  <c r="H812" i="3"/>
  <c r="S812" i="3"/>
  <c r="T812" i="3"/>
  <c r="W812" i="3"/>
  <c r="M812" i="3"/>
  <c r="Y812" i="3"/>
  <c r="AA812" i="3"/>
  <c r="X812" i="3"/>
  <c r="Z812" i="3"/>
  <c r="R812" i="3"/>
  <c r="O812" i="3"/>
  <c r="P812" i="3"/>
  <c r="Q812" i="3"/>
  <c r="N812" i="3"/>
  <c r="U811" i="3"/>
  <c r="H811" i="3"/>
  <c r="S811" i="3"/>
  <c r="T811" i="3"/>
  <c r="W811" i="3"/>
  <c r="M811" i="3"/>
  <c r="Y811" i="3"/>
  <c r="AA811" i="3"/>
  <c r="X811" i="3"/>
  <c r="Z811" i="3"/>
  <c r="R811" i="3"/>
  <c r="O811" i="3"/>
  <c r="P811" i="3"/>
  <c r="Q811" i="3"/>
  <c r="N811" i="3"/>
  <c r="U810" i="3"/>
  <c r="H810" i="3"/>
  <c r="S810" i="3"/>
  <c r="T810" i="3"/>
  <c r="W810" i="3"/>
  <c r="M810" i="3"/>
  <c r="Y810" i="3"/>
  <c r="AA810" i="3"/>
  <c r="X810" i="3"/>
  <c r="Z810" i="3"/>
  <c r="R810" i="3"/>
  <c r="O810" i="3"/>
  <c r="P810" i="3"/>
  <c r="Q810" i="3"/>
  <c r="N810" i="3"/>
  <c r="U809" i="3"/>
  <c r="H809" i="3"/>
  <c r="S809" i="3"/>
  <c r="T809" i="3"/>
  <c r="W809" i="3"/>
  <c r="M809" i="3"/>
  <c r="Y809" i="3"/>
  <c r="AA809" i="3"/>
  <c r="X809" i="3"/>
  <c r="Z809" i="3"/>
  <c r="R809" i="3"/>
  <c r="O809" i="3"/>
  <c r="P809" i="3"/>
  <c r="Q809" i="3"/>
  <c r="N809" i="3"/>
  <c r="U808" i="3"/>
  <c r="H808" i="3"/>
  <c r="S808" i="3"/>
  <c r="T808" i="3"/>
  <c r="W808" i="3"/>
  <c r="M808" i="3"/>
  <c r="Y808" i="3"/>
  <c r="AA808" i="3"/>
  <c r="X808" i="3"/>
  <c r="Z808" i="3"/>
  <c r="R808" i="3"/>
  <c r="O808" i="3"/>
  <c r="P808" i="3"/>
  <c r="Q808" i="3"/>
  <c r="N808" i="3"/>
  <c r="U807" i="3"/>
  <c r="H807" i="3"/>
  <c r="S807" i="3"/>
  <c r="T807" i="3"/>
  <c r="W807" i="3"/>
  <c r="M807" i="3"/>
  <c r="Y807" i="3"/>
  <c r="AA807" i="3"/>
  <c r="X807" i="3"/>
  <c r="Z807" i="3"/>
  <c r="R807" i="3"/>
  <c r="O807" i="3"/>
  <c r="P807" i="3"/>
  <c r="Q807" i="3"/>
  <c r="N807" i="3"/>
  <c r="U806" i="3"/>
  <c r="H806" i="3"/>
  <c r="S806" i="3"/>
  <c r="T806" i="3"/>
  <c r="W806" i="3"/>
  <c r="M806" i="3"/>
  <c r="Y806" i="3"/>
  <c r="AA806" i="3"/>
  <c r="X806" i="3"/>
  <c r="Z806" i="3"/>
  <c r="R806" i="3"/>
  <c r="O806" i="3"/>
  <c r="P806" i="3"/>
  <c r="Q806" i="3"/>
  <c r="N806" i="3"/>
  <c r="U805" i="3"/>
  <c r="H805" i="3"/>
  <c r="S805" i="3"/>
  <c r="T805" i="3"/>
  <c r="W805" i="3"/>
  <c r="M805" i="3"/>
  <c r="Y805" i="3"/>
  <c r="AA805" i="3"/>
  <c r="X805" i="3"/>
  <c r="Z805" i="3"/>
  <c r="R805" i="3"/>
  <c r="O805" i="3"/>
  <c r="P805" i="3"/>
  <c r="Q805" i="3"/>
  <c r="N805" i="3"/>
  <c r="U804" i="3"/>
  <c r="H804" i="3"/>
  <c r="S804" i="3"/>
  <c r="T804" i="3"/>
  <c r="W804" i="3"/>
  <c r="M804" i="3"/>
  <c r="Y804" i="3"/>
  <c r="AA804" i="3"/>
  <c r="X804" i="3"/>
  <c r="Z804" i="3"/>
  <c r="R804" i="3"/>
  <c r="O804" i="3"/>
  <c r="P804" i="3"/>
  <c r="Q804" i="3"/>
  <c r="N804" i="3"/>
  <c r="U803" i="3"/>
  <c r="H803" i="3"/>
  <c r="S803" i="3"/>
  <c r="T803" i="3"/>
  <c r="W803" i="3"/>
  <c r="M803" i="3"/>
  <c r="Y803" i="3"/>
  <c r="AA803" i="3"/>
  <c r="X803" i="3"/>
  <c r="Z803" i="3"/>
  <c r="R803" i="3"/>
  <c r="O803" i="3"/>
  <c r="P803" i="3"/>
  <c r="Q803" i="3"/>
  <c r="N803" i="3"/>
  <c r="U802" i="3"/>
  <c r="H802" i="3"/>
  <c r="S802" i="3"/>
  <c r="T802" i="3"/>
  <c r="W802" i="3"/>
  <c r="M802" i="3"/>
  <c r="Y802" i="3"/>
  <c r="AA802" i="3"/>
  <c r="X802" i="3"/>
  <c r="Z802" i="3"/>
  <c r="R802" i="3"/>
  <c r="O802" i="3"/>
  <c r="P802" i="3"/>
  <c r="Q802" i="3"/>
  <c r="N802" i="3"/>
  <c r="U801" i="3"/>
  <c r="H801" i="3"/>
  <c r="S801" i="3"/>
  <c r="T801" i="3"/>
  <c r="W801" i="3"/>
  <c r="M801" i="3"/>
  <c r="Y801" i="3"/>
  <c r="AA801" i="3"/>
  <c r="X801" i="3"/>
  <c r="Z801" i="3"/>
  <c r="R801" i="3"/>
  <c r="O801" i="3"/>
  <c r="P801" i="3"/>
  <c r="Q801" i="3"/>
  <c r="N801" i="3"/>
  <c r="U800" i="3"/>
  <c r="H800" i="3"/>
  <c r="S800" i="3"/>
  <c r="T800" i="3"/>
  <c r="W800" i="3"/>
  <c r="M800" i="3"/>
  <c r="Y800" i="3"/>
  <c r="AA800" i="3"/>
  <c r="X800" i="3"/>
  <c r="Z800" i="3"/>
  <c r="R800" i="3"/>
  <c r="O800" i="3"/>
  <c r="P800" i="3"/>
  <c r="Q800" i="3"/>
  <c r="N800" i="3"/>
  <c r="U799" i="3"/>
  <c r="H799" i="3"/>
  <c r="S799" i="3"/>
  <c r="T799" i="3"/>
  <c r="W799" i="3"/>
  <c r="M799" i="3"/>
  <c r="Y799" i="3"/>
  <c r="AA799" i="3"/>
  <c r="X799" i="3"/>
  <c r="Z799" i="3"/>
  <c r="R799" i="3"/>
  <c r="O799" i="3"/>
  <c r="P799" i="3"/>
  <c r="Q799" i="3"/>
  <c r="N799" i="3"/>
  <c r="U798" i="3"/>
  <c r="H798" i="3"/>
  <c r="S798" i="3"/>
  <c r="T798" i="3"/>
  <c r="W798" i="3"/>
  <c r="M798" i="3"/>
  <c r="Y798" i="3"/>
  <c r="AA798" i="3"/>
  <c r="X798" i="3"/>
  <c r="Z798" i="3"/>
  <c r="R798" i="3"/>
  <c r="O798" i="3"/>
  <c r="P798" i="3"/>
  <c r="Q798" i="3"/>
  <c r="N798" i="3"/>
  <c r="U797" i="3"/>
  <c r="H797" i="3"/>
  <c r="S797" i="3"/>
  <c r="T797" i="3"/>
  <c r="W797" i="3"/>
  <c r="M797" i="3"/>
  <c r="Y797" i="3"/>
  <c r="AA797" i="3"/>
  <c r="X797" i="3"/>
  <c r="Z797" i="3"/>
  <c r="R797" i="3"/>
  <c r="O797" i="3"/>
  <c r="P797" i="3"/>
  <c r="Q797" i="3"/>
  <c r="N797" i="3"/>
  <c r="U796" i="3"/>
  <c r="H796" i="3"/>
  <c r="S796" i="3"/>
  <c r="T796" i="3"/>
  <c r="W796" i="3"/>
  <c r="M796" i="3"/>
  <c r="Y796" i="3"/>
  <c r="AA796" i="3"/>
  <c r="X796" i="3"/>
  <c r="Z796" i="3"/>
  <c r="R796" i="3"/>
  <c r="O796" i="3"/>
  <c r="P796" i="3"/>
  <c r="Q796" i="3"/>
  <c r="N796" i="3"/>
  <c r="U795" i="3"/>
  <c r="H795" i="3"/>
  <c r="S795" i="3"/>
  <c r="T795" i="3"/>
  <c r="W795" i="3"/>
  <c r="M795" i="3"/>
  <c r="Y795" i="3"/>
  <c r="AA795" i="3"/>
  <c r="X795" i="3"/>
  <c r="Z795" i="3"/>
  <c r="R795" i="3"/>
  <c r="O795" i="3"/>
  <c r="P795" i="3"/>
  <c r="Q795" i="3"/>
  <c r="N795" i="3"/>
  <c r="U794" i="3"/>
  <c r="H794" i="3"/>
  <c r="S794" i="3"/>
  <c r="T794" i="3"/>
  <c r="W794" i="3"/>
  <c r="M794" i="3"/>
  <c r="Y794" i="3"/>
  <c r="AA794" i="3"/>
  <c r="X794" i="3"/>
  <c r="Z794" i="3"/>
  <c r="R794" i="3"/>
  <c r="O794" i="3"/>
  <c r="P794" i="3"/>
  <c r="Q794" i="3"/>
  <c r="N794" i="3"/>
  <c r="U793" i="3"/>
  <c r="H793" i="3"/>
  <c r="S793" i="3"/>
  <c r="T793" i="3"/>
  <c r="W793" i="3"/>
  <c r="M793" i="3"/>
  <c r="Y793" i="3"/>
  <c r="AA793" i="3"/>
  <c r="X793" i="3"/>
  <c r="Z793" i="3"/>
  <c r="R793" i="3"/>
  <c r="O793" i="3"/>
  <c r="P793" i="3"/>
  <c r="Q793" i="3"/>
  <c r="N793" i="3"/>
  <c r="U792" i="3"/>
  <c r="H792" i="3"/>
  <c r="S792" i="3"/>
  <c r="T792" i="3"/>
  <c r="W792" i="3"/>
  <c r="M792" i="3"/>
  <c r="Y792" i="3"/>
  <c r="AA792" i="3"/>
  <c r="X792" i="3"/>
  <c r="Z792" i="3"/>
  <c r="R792" i="3"/>
  <c r="O792" i="3"/>
  <c r="P792" i="3"/>
  <c r="Q792" i="3"/>
  <c r="N792" i="3"/>
  <c r="U791" i="3"/>
  <c r="H791" i="3"/>
  <c r="S791" i="3"/>
  <c r="T791" i="3"/>
  <c r="W791" i="3"/>
  <c r="M791" i="3"/>
  <c r="Y791" i="3"/>
  <c r="AA791" i="3"/>
  <c r="X791" i="3"/>
  <c r="Z791" i="3"/>
  <c r="R791" i="3"/>
  <c r="O791" i="3"/>
  <c r="P791" i="3"/>
  <c r="Q791" i="3"/>
  <c r="N791" i="3"/>
  <c r="U790" i="3"/>
  <c r="H790" i="3"/>
  <c r="S790" i="3"/>
  <c r="T790" i="3"/>
  <c r="W790" i="3"/>
  <c r="M790" i="3"/>
  <c r="Y790" i="3"/>
  <c r="AA790" i="3"/>
  <c r="X790" i="3"/>
  <c r="Z790" i="3"/>
  <c r="R790" i="3"/>
  <c r="O790" i="3"/>
  <c r="P790" i="3"/>
  <c r="Q790" i="3"/>
  <c r="N790" i="3"/>
  <c r="U789" i="3"/>
  <c r="H789" i="3"/>
  <c r="S789" i="3"/>
  <c r="T789" i="3"/>
  <c r="W789" i="3"/>
  <c r="M789" i="3"/>
  <c r="Y789" i="3"/>
  <c r="AA789" i="3"/>
  <c r="X789" i="3"/>
  <c r="Z789" i="3"/>
  <c r="R789" i="3"/>
  <c r="O789" i="3"/>
  <c r="P789" i="3"/>
  <c r="Q789" i="3"/>
  <c r="N789" i="3"/>
  <c r="U788" i="3"/>
  <c r="H788" i="3"/>
  <c r="S788" i="3"/>
  <c r="T788" i="3"/>
  <c r="W788" i="3"/>
  <c r="M788" i="3"/>
  <c r="Y788" i="3"/>
  <c r="AA788" i="3"/>
  <c r="X788" i="3"/>
  <c r="Z788" i="3"/>
  <c r="R788" i="3"/>
  <c r="O788" i="3"/>
  <c r="P788" i="3"/>
  <c r="Q788" i="3"/>
  <c r="N788" i="3"/>
  <c r="U787" i="3"/>
  <c r="H787" i="3"/>
  <c r="S787" i="3"/>
  <c r="T787" i="3"/>
  <c r="W787" i="3"/>
  <c r="M787" i="3"/>
  <c r="Y787" i="3"/>
  <c r="AA787" i="3"/>
  <c r="X787" i="3"/>
  <c r="Z787" i="3"/>
  <c r="R787" i="3"/>
  <c r="O787" i="3"/>
  <c r="P787" i="3"/>
  <c r="Q787" i="3"/>
  <c r="N787" i="3"/>
  <c r="U786" i="3"/>
  <c r="H786" i="3"/>
  <c r="S786" i="3"/>
  <c r="T786" i="3"/>
  <c r="W786" i="3"/>
  <c r="M786" i="3"/>
  <c r="Y786" i="3"/>
  <c r="AA786" i="3"/>
  <c r="X786" i="3"/>
  <c r="Z786" i="3"/>
  <c r="R786" i="3"/>
  <c r="O786" i="3"/>
  <c r="P786" i="3"/>
  <c r="Q786" i="3"/>
  <c r="N786" i="3"/>
  <c r="U785" i="3"/>
  <c r="H785" i="3"/>
  <c r="S785" i="3"/>
  <c r="T785" i="3"/>
  <c r="W785" i="3"/>
  <c r="M785" i="3"/>
  <c r="Y785" i="3"/>
  <c r="AA785" i="3"/>
  <c r="X785" i="3"/>
  <c r="Z785" i="3"/>
  <c r="R785" i="3"/>
  <c r="O785" i="3"/>
  <c r="P785" i="3"/>
  <c r="Q785" i="3"/>
  <c r="N785" i="3"/>
  <c r="U784" i="3"/>
  <c r="H784" i="3"/>
  <c r="S784" i="3"/>
  <c r="T784" i="3"/>
  <c r="W784" i="3"/>
  <c r="M784" i="3"/>
  <c r="Y784" i="3"/>
  <c r="AA784" i="3"/>
  <c r="X784" i="3"/>
  <c r="Z784" i="3"/>
  <c r="R784" i="3"/>
  <c r="O784" i="3"/>
  <c r="P784" i="3"/>
  <c r="Q784" i="3"/>
  <c r="N784" i="3"/>
  <c r="U783" i="3"/>
  <c r="H783" i="3"/>
  <c r="S783" i="3"/>
  <c r="T783" i="3"/>
  <c r="W783" i="3"/>
  <c r="M783" i="3"/>
  <c r="Y783" i="3"/>
  <c r="AA783" i="3"/>
  <c r="X783" i="3"/>
  <c r="Z783" i="3"/>
  <c r="R783" i="3"/>
  <c r="O783" i="3"/>
  <c r="P783" i="3"/>
  <c r="Q783" i="3"/>
  <c r="N783" i="3"/>
  <c r="U782" i="3"/>
  <c r="H782" i="3"/>
  <c r="S782" i="3"/>
  <c r="T782" i="3"/>
  <c r="W782" i="3"/>
  <c r="M782" i="3"/>
  <c r="Y782" i="3"/>
  <c r="AA782" i="3"/>
  <c r="X782" i="3"/>
  <c r="Z782" i="3"/>
  <c r="R782" i="3"/>
  <c r="O782" i="3"/>
  <c r="P782" i="3"/>
  <c r="Q782" i="3"/>
  <c r="N782" i="3"/>
  <c r="U781" i="3"/>
  <c r="H781" i="3"/>
  <c r="S781" i="3"/>
  <c r="T781" i="3"/>
  <c r="W781" i="3"/>
  <c r="M781" i="3"/>
  <c r="Y781" i="3"/>
  <c r="AA781" i="3"/>
  <c r="X781" i="3"/>
  <c r="Z781" i="3"/>
  <c r="R781" i="3"/>
  <c r="O781" i="3"/>
  <c r="P781" i="3"/>
  <c r="Q781" i="3"/>
  <c r="N781" i="3"/>
  <c r="U780" i="3"/>
  <c r="H780" i="3"/>
  <c r="S780" i="3"/>
  <c r="T780" i="3"/>
  <c r="W780" i="3"/>
  <c r="M780" i="3"/>
  <c r="Y780" i="3"/>
  <c r="AA780" i="3"/>
  <c r="X780" i="3"/>
  <c r="Z780" i="3"/>
  <c r="R780" i="3"/>
  <c r="O780" i="3"/>
  <c r="P780" i="3"/>
  <c r="Q780" i="3"/>
  <c r="N780" i="3"/>
  <c r="U779" i="3"/>
  <c r="H779" i="3"/>
  <c r="S779" i="3"/>
  <c r="T779" i="3"/>
  <c r="W779" i="3"/>
  <c r="M779" i="3"/>
  <c r="Y779" i="3"/>
  <c r="AA779" i="3"/>
  <c r="X779" i="3"/>
  <c r="Z779" i="3"/>
  <c r="R779" i="3"/>
  <c r="O779" i="3"/>
  <c r="P779" i="3"/>
  <c r="Q779" i="3"/>
  <c r="N779" i="3"/>
  <c r="U778" i="3"/>
  <c r="H778" i="3"/>
  <c r="S778" i="3"/>
  <c r="T778" i="3"/>
  <c r="W778" i="3"/>
  <c r="M778" i="3"/>
  <c r="Y778" i="3"/>
  <c r="AA778" i="3"/>
  <c r="X778" i="3"/>
  <c r="Z778" i="3"/>
  <c r="R778" i="3"/>
  <c r="O778" i="3"/>
  <c r="P778" i="3"/>
  <c r="Q778" i="3"/>
  <c r="N778" i="3"/>
  <c r="U777" i="3"/>
  <c r="H777" i="3"/>
  <c r="S777" i="3"/>
  <c r="T777" i="3"/>
  <c r="W777" i="3"/>
  <c r="M777" i="3"/>
  <c r="Y777" i="3"/>
  <c r="AA777" i="3"/>
  <c r="X777" i="3"/>
  <c r="Z777" i="3"/>
  <c r="R777" i="3"/>
  <c r="O777" i="3"/>
  <c r="P777" i="3"/>
  <c r="Q777" i="3"/>
  <c r="N777" i="3"/>
  <c r="U776" i="3"/>
  <c r="H776" i="3"/>
  <c r="S776" i="3"/>
  <c r="T776" i="3"/>
  <c r="W776" i="3"/>
  <c r="M776" i="3"/>
  <c r="Y776" i="3"/>
  <c r="AA776" i="3"/>
  <c r="X776" i="3"/>
  <c r="Z776" i="3"/>
  <c r="R776" i="3"/>
  <c r="O776" i="3"/>
  <c r="P776" i="3"/>
  <c r="Q776" i="3"/>
  <c r="N776" i="3"/>
  <c r="U775" i="3"/>
  <c r="H775" i="3"/>
  <c r="S775" i="3"/>
  <c r="T775" i="3"/>
  <c r="W775" i="3"/>
  <c r="M775" i="3"/>
  <c r="Y775" i="3"/>
  <c r="AA775" i="3"/>
  <c r="X775" i="3"/>
  <c r="Z775" i="3"/>
  <c r="R775" i="3"/>
  <c r="O775" i="3"/>
  <c r="P775" i="3"/>
  <c r="Q775" i="3"/>
  <c r="N775" i="3"/>
  <c r="U774" i="3"/>
  <c r="H774" i="3"/>
  <c r="S774" i="3"/>
  <c r="T774" i="3"/>
  <c r="W774" i="3"/>
  <c r="M774" i="3"/>
  <c r="Y774" i="3"/>
  <c r="AA774" i="3"/>
  <c r="X774" i="3"/>
  <c r="Z774" i="3"/>
  <c r="R774" i="3"/>
  <c r="O774" i="3"/>
  <c r="P774" i="3"/>
  <c r="Q774" i="3"/>
  <c r="N774" i="3"/>
  <c r="U773" i="3"/>
  <c r="H773" i="3"/>
  <c r="S773" i="3"/>
  <c r="T773" i="3"/>
  <c r="W773" i="3"/>
  <c r="M773" i="3"/>
  <c r="Y773" i="3"/>
  <c r="AA773" i="3"/>
  <c r="X773" i="3"/>
  <c r="Z773" i="3"/>
  <c r="R773" i="3"/>
  <c r="O773" i="3"/>
  <c r="P773" i="3"/>
  <c r="Q773" i="3"/>
  <c r="N773" i="3"/>
  <c r="U772" i="3"/>
  <c r="H772" i="3"/>
  <c r="S772" i="3"/>
  <c r="T772" i="3"/>
  <c r="W772" i="3"/>
  <c r="M772" i="3"/>
  <c r="Y772" i="3"/>
  <c r="AA772" i="3"/>
  <c r="X772" i="3"/>
  <c r="Z772" i="3"/>
  <c r="R772" i="3"/>
  <c r="O772" i="3"/>
  <c r="P772" i="3"/>
  <c r="Q772" i="3"/>
  <c r="N772" i="3"/>
  <c r="U771" i="3"/>
  <c r="H771" i="3"/>
  <c r="S771" i="3"/>
  <c r="T771" i="3"/>
  <c r="W771" i="3"/>
  <c r="M771" i="3"/>
  <c r="Y771" i="3"/>
  <c r="AA771" i="3"/>
  <c r="X771" i="3"/>
  <c r="Z771" i="3"/>
  <c r="R771" i="3"/>
  <c r="O771" i="3"/>
  <c r="P771" i="3"/>
  <c r="Q771" i="3"/>
  <c r="N771" i="3"/>
  <c r="U770" i="3"/>
  <c r="H770" i="3"/>
  <c r="S770" i="3"/>
  <c r="T770" i="3"/>
  <c r="W770" i="3"/>
  <c r="M770" i="3"/>
  <c r="Y770" i="3"/>
  <c r="AA770" i="3"/>
  <c r="X770" i="3"/>
  <c r="Z770" i="3"/>
  <c r="R770" i="3"/>
  <c r="O770" i="3"/>
  <c r="P770" i="3"/>
  <c r="Q770" i="3"/>
  <c r="N770" i="3"/>
  <c r="U769" i="3"/>
  <c r="H769" i="3"/>
  <c r="S769" i="3"/>
  <c r="T769" i="3"/>
  <c r="W769" i="3"/>
  <c r="M769" i="3"/>
  <c r="Y769" i="3"/>
  <c r="AA769" i="3"/>
  <c r="X769" i="3"/>
  <c r="Z769" i="3"/>
  <c r="R769" i="3"/>
  <c r="O769" i="3"/>
  <c r="P769" i="3"/>
  <c r="Q769" i="3"/>
  <c r="N769" i="3"/>
  <c r="U768" i="3"/>
  <c r="H768" i="3"/>
  <c r="S768" i="3"/>
  <c r="T768" i="3"/>
  <c r="W768" i="3"/>
  <c r="M768" i="3"/>
  <c r="Y768" i="3"/>
  <c r="AA768" i="3"/>
  <c r="X768" i="3"/>
  <c r="Z768" i="3"/>
  <c r="R768" i="3"/>
  <c r="O768" i="3"/>
  <c r="P768" i="3"/>
  <c r="Q768" i="3"/>
  <c r="N768" i="3"/>
  <c r="U767" i="3"/>
  <c r="H767" i="3"/>
  <c r="S767" i="3"/>
  <c r="T767" i="3"/>
  <c r="W767" i="3"/>
  <c r="M767" i="3"/>
  <c r="Y767" i="3"/>
  <c r="AA767" i="3"/>
  <c r="X767" i="3"/>
  <c r="Z767" i="3"/>
  <c r="R767" i="3"/>
  <c r="O767" i="3"/>
  <c r="P767" i="3"/>
  <c r="Q767" i="3"/>
  <c r="N767" i="3"/>
  <c r="U766" i="3"/>
  <c r="H766" i="3"/>
  <c r="S766" i="3"/>
  <c r="T766" i="3"/>
  <c r="W766" i="3"/>
  <c r="M766" i="3"/>
  <c r="Y766" i="3"/>
  <c r="AA766" i="3"/>
  <c r="X766" i="3"/>
  <c r="Z766" i="3"/>
  <c r="R766" i="3"/>
  <c r="O766" i="3"/>
  <c r="P766" i="3"/>
  <c r="Q766" i="3"/>
  <c r="N766" i="3"/>
  <c r="U765" i="3"/>
  <c r="H765" i="3"/>
  <c r="S765" i="3"/>
  <c r="T765" i="3"/>
  <c r="W765" i="3"/>
  <c r="M765" i="3"/>
  <c r="Y765" i="3"/>
  <c r="AA765" i="3"/>
  <c r="X765" i="3"/>
  <c r="Z765" i="3"/>
  <c r="R765" i="3"/>
  <c r="O765" i="3"/>
  <c r="P765" i="3"/>
  <c r="Q765" i="3"/>
  <c r="N765" i="3"/>
  <c r="U764" i="3"/>
  <c r="H764" i="3"/>
  <c r="S764" i="3"/>
  <c r="T764" i="3"/>
  <c r="W764" i="3"/>
  <c r="M764" i="3"/>
  <c r="Y764" i="3"/>
  <c r="AA764" i="3"/>
  <c r="X764" i="3"/>
  <c r="Z764" i="3"/>
  <c r="R764" i="3"/>
  <c r="O764" i="3"/>
  <c r="P764" i="3"/>
  <c r="Q764" i="3"/>
  <c r="N764" i="3"/>
  <c r="U763" i="3"/>
  <c r="H763" i="3"/>
  <c r="S763" i="3"/>
  <c r="T763" i="3"/>
  <c r="W763" i="3"/>
  <c r="M763" i="3"/>
  <c r="Y763" i="3"/>
  <c r="AA763" i="3"/>
  <c r="X763" i="3"/>
  <c r="Z763" i="3"/>
  <c r="R763" i="3"/>
  <c r="O763" i="3"/>
  <c r="P763" i="3"/>
  <c r="Q763" i="3"/>
  <c r="N763" i="3"/>
  <c r="U762" i="3"/>
  <c r="H762" i="3"/>
  <c r="S762" i="3"/>
  <c r="T762" i="3"/>
  <c r="W762" i="3"/>
  <c r="M762" i="3"/>
  <c r="Y762" i="3"/>
  <c r="AA762" i="3"/>
  <c r="X762" i="3"/>
  <c r="Z762" i="3"/>
  <c r="R762" i="3"/>
  <c r="O762" i="3"/>
  <c r="P762" i="3"/>
  <c r="Q762" i="3"/>
  <c r="N762" i="3"/>
  <c r="U761" i="3"/>
  <c r="H761" i="3"/>
  <c r="S761" i="3"/>
  <c r="T761" i="3"/>
  <c r="W761" i="3"/>
  <c r="M761" i="3"/>
  <c r="Y761" i="3"/>
  <c r="AA761" i="3"/>
  <c r="X761" i="3"/>
  <c r="Z761" i="3"/>
  <c r="R761" i="3"/>
  <c r="O761" i="3"/>
  <c r="P761" i="3"/>
  <c r="Q761" i="3"/>
  <c r="N761" i="3"/>
  <c r="U760" i="3"/>
  <c r="H760" i="3"/>
  <c r="S760" i="3"/>
  <c r="T760" i="3"/>
  <c r="W760" i="3"/>
  <c r="M760" i="3"/>
  <c r="Y760" i="3"/>
  <c r="AA760" i="3"/>
  <c r="X760" i="3"/>
  <c r="Z760" i="3"/>
  <c r="R760" i="3"/>
  <c r="O760" i="3"/>
  <c r="P760" i="3"/>
  <c r="Q760" i="3"/>
  <c r="N760" i="3"/>
  <c r="U759" i="3"/>
  <c r="H759" i="3"/>
  <c r="S759" i="3"/>
  <c r="T759" i="3"/>
  <c r="W759" i="3"/>
  <c r="M759" i="3"/>
  <c r="Y759" i="3"/>
  <c r="AA759" i="3"/>
  <c r="X759" i="3"/>
  <c r="Z759" i="3"/>
  <c r="R759" i="3"/>
  <c r="O759" i="3"/>
  <c r="P759" i="3"/>
  <c r="Q759" i="3"/>
  <c r="N759" i="3"/>
  <c r="U758" i="3"/>
  <c r="H758" i="3"/>
  <c r="S758" i="3"/>
  <c r="T758" i="3"/>
  <c r="W758" i="3"/>
  <c r="M758" i="3"/>
  <c r="Y758" i="3"/>
  <c r="AA758" i="3"/>
  <c r="X758" i="3"/>
  <c r="Z758" i="3"/>
  <c r="R758" i="3"/>
  <c r="O758" i="3"/>
  <c r="P758" i="3"/>
  <c r="Q758" i="3"/>
  <c r="N758" i="3"/>
  <c r="U757" i="3"/>
  <c r="H757" i="3"/>
  <c r="S757" i="3"/>
  <c r="T757" i="3"/>
  <c r="W757" i="3"/>
  <c r="M757" i="3"/>
  <c r="Y757" i="3"/>
  <c r="AA757" i="3"/>
  <c r="X757" i="3"/>
  <c r="Z757" i="3"/>
  <c r="R757" i="3"/>
  <c r="O757" i="3"/>
  <c r="P757" i="3"/>
  <c r="Q757" i="3"/>
  <c r="N757" i="3"/>
  <c r="U756" i="3"/>
  <c r="H756" i="3"/>
  <c r="S756" i="3"/>
  <c r="T756" i="3"/>
  <c r="W756" i="3"/>
  <c r="M756" i="3"/>
  <c r="Y756" i="3"/>
  <c r="AA756" i="3"/>
  <c r="X756" i="3"/>
  <c r="Z756" i="3"/>
  <c r="R756" i="3"/>
  <c r="O756" i="3"/>
  <c r="P756" i="3"/>
  <c r="Q756" i="3"/>
  <c r="N756" i="3"/>
  <c r="U755" i="3"/>
  <c r="H755" i="3"/>
  <c r="S755" i="3"/>
  <c r="T755" i="3"/>
  <c r="W755" i="3"/>
  <c r="M755" i="3"/>
  <c r="Y755" i="3"/>
  <c r="AA755" i="3"/>
  <c r="X755" i="3"/>
  <c r="Z755" i="3"/>
  <c r="R755" i="3"/>
  <c r="O755" i="3"/>
  <c r="P755" i="3"/>
  <c r="Q755" i="3"/>
  <c r="N755" i="3"/>
  <c r="U754" i="3"/>
  <c r="H754" i="3"/>
  <c r="S754" i="3"/>
  <c r="T754" i="3"/>
  <c r="W754" i="3"/>
  <c r="M754" i="3"/>
  <c r="Y754" i="3"/>
  <c r="AA754" i="3"/>
  <c r="X754" i="3"/>
  <c r="Z754" i="3"/>
  <c r="R754" i="3"/>
  <c r="O754" i="3"/>
  <c r="P754" i="3"/>
  <c r="Q754" i="3"/>
  <c r="N754" i="3"/>
  <c r="U753" i="3"/>
  <c r="H753" i="3"/>
  <c r="S753" i="3"/>
  <c r="T753" i="3"/>
  <c r="W753" i="3"/>
  <c r="M753" i="3"/>
  <c r="Y753" i="3"/>
  <c r="AA753" i="3"/>
  <c r="X753" i="3"/>
  <c r="Z753" i="3"/>
  <c r="R753" i="3"/>
  <c r="O753" i="3"/>
  <c r="P753" i="3"/>
  <c r="Q753" i="3"/>
  <c r="N753" i="3"/>
  <c r="U752" i="3"/>
  <c r="H752" i="3"/>
  <c r="S752" i="3"/>
  <c r="T752" i="3"/>
  <c r="W752" i="3"/>
  <c r="M752" i="3"/>
  <c r="Y752" i="3"/>
  <c r="AA752" i="3"/>
  <c r="X752" i="3"/>
  <c r="Z752" i="3"/>
  <c r="R752" i="3"/>
  <c r="O752" i="3"/>
  <c r="P752" i="3"/>
  <c r="Q752" i="3"/>
  <c r="N752" i="3"/>
  <c r="U751" i="3"/>
  <c r="H751" i="3"/>
  <c r="S751" i="3"/>
  <c r="T751" i="3"/>
  <c r="W751" i="3"/>
  <c r="M751" i="3"/>
  <c r="Y751" i="3"/>
  <c r="AA751" i="3"/>
  <c r="X751" i="3"/>
  <c r="Z751" i="3"/>
  <c r="R751" i="3"/>
  <c r="O751" i="3"/>
  <c r="P751" i="3"/>
  <c r="Q751" i="3"/>
  <c r="N751" i="3"/>
  <c r="U750" i="3"/>
  <c r="H750" i="3"/>
  <c r="S750" i="3"/>
  <c r="T750" i="3"/>
  <c r="W750" i="3"/>
  <c r="M750" i="3"/>
  <c r="Y750" i="3"/>
  <c r="AA750" i="3"/>
  <c r="X750" i="3"/>
  <c r="Z750" i="3"/>
  <c r="R750" i="3"/>
  <c r="O750" i="3"/>
  <c r="P750" i="3"/>
  <c r="Q750" i="3"/>
  <c r="N750" i="3"/>
  <c r="U749" i="3"/>
  <c r="H749" i="3"/>
  <c r="S749" i="3"/>
  <c r="T749" i="3"/>
  <c r="W749" i="3"/>
  <c r="M749" i="3"/>
  <c r="Y749" i="3"/>
  <c r="AA749" i="3"/>
  <c r="X749" i="3"/>
  <c r="Z749" i="3"/>
  <c r="R749" i="3"/>
  <c r="O749" i="3"/>
  <c r="P749" i="3"/>
  <c r="Q749" i="3"/>
  <c r="N749" i="3"/>
  <c r="U748" i="3"/>
  <c r="H748" i="3"/>
  <c r="S748" i="3"/>
  <c r="T748" i="3"/>
  <c r="W748" i="3"/>
  <c r="M748" i="3"/>
  <c r="Y748" i="3"/>
  <c r="AA748" i="3"/>
  <c r="X748" i="3"/>
  <c r="Z748" i="3"/>
  <c r="R748" i="3"/>
  <c r="O748" i="3"/>
  <c r="P748" i="3"/>
  <c r="Q748" i="3"/>
  <c r="N748" i="3"/>
  <c r="U747" i="3"/>
  <c r="H747" i="3"/>
  <c r="S747" i="3"/>
  <c r="T747" i="3"/>
  <c r="W747" i="3"/>
  <c r="M747" i="3"/>
  <c r="Y747" i="3"/>
  <c r="AA747" i="3"/>
  <c r="X747" i="3"/>
  <c r="Z747" i="3"/>
  <c r="R747" i="3"/>
  <c r="O747" i="3"/>
  <c r="P747" i="3"/>
  <c r="Q747" i="3"/>
  <c r="N747" i="3"/>
  <c r="U746" i="3"/>
  <c r="H746" i="3"/>
  <c r="S746" i="3"/>
  <c r="T746" i="3"/>
  <c r="W746" i="3"/>
  <c r="M746" i="3"/>
  <c r="Y746" i="3"/>
  <c r="AA746" i="3"/>
  <c r="X746" i="3"/>
  <c r="Z746" i="3"/>
  <c r="R746" i="3"/>
  <c r="O746" i="3"/>
  <c r="P746" i="3"/>
  <c r="Q746" i="3"/>
  <c r="N746" i="3"/>
  <c r="U745" i="3"/>
  <c r="H745" i="3"/>
  <c r="S745" i="3"/>
  <c r="T745" i="3"/>
  <c r="W745" i="3"/>
  <c r="M745" i="3"/>
  <c r="Y745" i="3"/>
  <c r="AA745" i="3"/>
  <c r="X745" i="3"/>
  <c r="Z745" i="3"/>
  <c r="R745" i="3"/>
  <c r="O745" i="3"/>
  <c r="P745" i="3"/>
  <c r="Q745" i="3"/>
  <c r="N745" i="3"/>
  <c r="U744" i="3"/>
  <c r="H744" i="3"/>
  <c r="S744" i="3"/>
  <c r="T744" i="3"/>
  <c r="W744" i="3"/>
  <c r="M744" i="3"/>
  <c r="Y744" i="3"/>
  <c r="AA744" i="3"/>
  <c r="X744" i="3"/>
  <c r="Z744" i="3"/>
  <c r="R744" i="3"/>
  <c r="O744" i="3"/>
  <c r="P744" i="3"/>
  <c r="Q744" i="3"/>
  <c r="N744" i="3"/>
  <c r="U743" i="3"/>
  <c r="H743" i="3"/>
  <c r="S743" i="3"/>
  <c r="T743" i="3"/>
  <c r="W743" i="3"/>
  <c r="M743" i="3"/>
  <c r="Y743" i="3"/>
  <c r="AA743" i="3"/>
  <c r="X743" i="3"/>
  <c r="Z743" i="3"/>
  <c r="R743" i="3"/>
  <c r="O743" i="3"/>
  <c r="P743" i="3"/>
  <c r="Q743" i="3"/>
  <c r="N743" i="3"/>
  <c r="U742" i="3"/>
  <c r="H742" i="3"/>
  <c r="S742" i="3"/>
  <c r="T742" i="3"/>
  <c r="W742" i="3"/>
  <c r="M742" i="3"/>
  <c r="Y742" i="3"/>
  <c r="AA742" i="3"/>
  <c r="X742" i="3"/>
  <c r="Z742" i="3"/>
  <c r="R742" i="3"/>
  <c r="O742" i="3"/>
  <c r="P742" i="3"/>
  <c r="Q742" i="3"/>
  <c r="N742" i="3"/>
  <c r="U741" i="3"/>
  <c r="H741" i="3"/>
  <c r="S741" i="3"/>
  <c r="T741" i="3"/>
  <c r="W741" i="3"/>
  <c r="M741" i="3"/>
  <c r="Y741" i="3"/>
  <c r="AA741" i="3"/>
  <c r="X741" i="3"/>
  <c r="Z741" i="3"/>
  <c r="R741" i="3"/>
  <c r="O741" i="3"/>
  <c r="P741" i="3"/>
  <c r="Q741" i="3"/>
  <c r="N741" i="3"/>
  <c r="U740" i="3"/>
  <c r="H740" i="3"/>
  <c r="S740" i="3"/>
  <c r="T740" i="3"/>
  <c r="W740" i="3"/>
  <c r="M740" i="3"/>
  <c r="Y740" i="3"/>
  <c r="AA740" i="3"/>
  <c r="X740" i="3"/>
  <c r="Z740" i="3"/>
  <c r="R740" i="3"/>
  <c r="O740" i="3"/>
  <c r="P740" i="3"/>
  <c r="Q740" i="3"/>
  <c r="N740" i="3"/>
  <c r="U739" i="3"/>
  <c r="H739" i="3"/>
  <c r="S739" i="3"/>
  <c r="T739" i="3"/>
  <c r="W739" i="3"/>
  <c r="M739" i="3"/>
  <c r="Y739" i="3"/>
  <c r="AA739" i="3"/>
  <c r="X739" i="3"/>
  <c r="Z739" i="3"/>
  <c r="R739" i="3"/>
  <c r="O739" i="3"/>
  <c r="P739" i="3"/>
  <c r="Q739" i="3"/>
  <c r="N739" i="3"/>
  <c r="U738" i="3"/>
  <c r="H738" i="3"/>
  <c r="S738" i="3"/>
  <c r="T738" i="3"/>
  <c r="W738" i="3"/>
  <c r="M738" i="3"/>
  <c r="Y738" i="3"/>
  <c r="AA738" i="3"/>
  <c r="X738" i="3"/>
  <c r="Z738" i="3"/>
  <c r="R738" i="3"/>
  <c r="O738" i="3"/>
  <c r="P738" i="3"/>
  <c r="Q738" i="3"/>
  <c r="N738" i="3"/>
  <c r="U737" i="3"/>
  <c r="H737" i="3"/>
  <c r="S737" i="3"/>
  <c r="T737" i="3"/>
  <c r="W737" i="3"/>
  <c r="M737" i="3"/>
  <c r="Y737" i="3"/>
  <c r="AA737" i="3"/>
  <c r="X737" i="3"/>
  <c r="Z737" i="3"/>
  <c r="R737" i="3"/>
  <c r="O737" i="3"/>
  <c r="P737" i="3"/>
  <c r="Q737" i="3"/>
  <c r="N737" i="3"/>
  <c r="U736" i="3"/>
  <c r="H736" i="3"/>
  <c r="S736" i="3"/>
  <c r="T736" i="3"/>
  <c r="W736" i="3"/>
  <c r="M736" i="3"/>
  <c r="Y736" i="3"/>
  <c r="AA736" i="3"/>
  <c r="X736" i="3"/>
  <c r="Z736" i="3"/>
  <c r="R736" i="3"/>
  <c r="O736" i="3"/>
  <c r="P736" i="3"/>
  <c r="Q736" i="3"/>
  <c r="N736" i="3"/>
  <c r="U735" i="3"/>
  <c r="H735" i="3"/>
  <c r="S735" i="3"/>
  <c r="T735" i="3"/>
  <c r="W735" i="3"/>
  <c r="M735" i="3"/>
  <c r="Y735" i="3"/>
  <c r="AA735" i="3"/>
  <c r="X735" i="3"/>
  <c r="Z735" i="3"/>
  <c r="R735" i="3"/>
  <c r="O735" i="3"/>
  <c r="P735" i="3"/>
  <c r="Q735" i="3"/>
  <c r="N735" i="3"/>
  <c r="U734" i="3"/>
  <c r="H734" i="3"/>
  <c r="S734" i="3"/>
  <c r="T734" i="3"/>
  <c r="W734" i="3"/>
  <c r="M734" i="3"/>
  <c r="Y734" i="3"/>
  <c r="AA734" i="3"/>
  <c r="X734" i="3"/>
  <c r="Z734" i="3"/>
  <c r="R734" i="3"/>
  <c r="O734" i="3"/>
  <c r="P734" i="3"/>
  <c r="Q734" i="3"/>
  <c r="N734" i="3"/>
  <c r="U733" i="3"/>
  <c r="H733" i="3"/>
  <c r="S733" i="3"/>
  <c r="T733" i="3"/>
  <c r="W733" i="3"/>
  <c r="M733" i="3"/>
  <c r="Y733" i="3"/>
  <c r="AA733" i="3"/>
  <c r="X733" i="3"/>
  <c r="Z733" i="3"/>
  <c r="R733" i="3"/>
  <c r="O733" i="3"/>
  <c r="P733" i="3"/>
  <c r="Q733" i="3"/>
  <c r="N733" i="3"/>
  <c r="U732" i="3"/>
  <c r="H732" i="3"/>
  <c r="S732" i="3"/>
  <c r="T732" i="3"/>
  <c r="W732" i="3"/>
  <c r="M732" i="3"/>
  <c r="Y732" i="3"/>
  <c r="AA732" i="3"/>
  <c r="X732" i="3"/>
  <c r="Z732" i="3"/>
  <c r="R732" i="3"/>
  <c r="O732" i="3"/>
  <c r="P732" i="3"/>
  <c r="Q732" i="3"/>
  <c r="N732" i="3"/>
  <c r="U731" i="3"/>
  <c r="H731" i="3"/>
  <c r="S731" i="3"/>
  <c r="T731" i="3"/>
  <c r="W731" i="3"/>
  <c r="M731" i="3"/>
  <c r="Y731" i="3"/>
  <c r="AA731" i="3"/>
  <c r="X731" i="3"/>
  <c r="Z731" i="3"/>
  <c r="R731" i="3"/>
  <c r="O731" i="3"/>
  <c r="P731" i="3"/>
  <c r="Q731" i="3"/>
  <c r="N731" i="3"/>
  <c r="U730" i="3"/>
  <c r="H730" i="3"/>
  <c r="S730" i="3"/>
  <c r="T730" i="3"/>
  <c r="W730" i="3"/>
  <c r="M730" i="3"/>
  <c r="Y730" i="3"/>
  <c r="AA730" i="3"/>
  <c r="X730" i="3"/>
  <c r="Z730" i="3"/>
  <c r="R730" i="3"/>
  <c r="O730" i="3"/>
  <c r="P730" i="3"/>
  <c r="Q730" i="3"/>
  <c r="N730" i="3"/>
  <c r="U729" i="3"/>
  <c r="H729" i="3"/>
  <c r="S729" i="3"/>
  <c r="T729" i="3"/>
  <c r="W729" i="3"/>
  <c r="M729" i="3"/>
  <c r="Y729" i="3"/>
  <c r="AA729" i="3"/>
  <c r="X729" i="3"/>
  <c r="Z729" i="3"/>
  <c r="R729" i="3"/>
  <c r="O729" i="3"/>
  <c r="P729" i="3"/>
  <c r="Q729" i="3"/>
  <c r="N729" i="3"/>
  <c r="U728" i="3"/>
  <c r="H728" i="3"/>
  <c r="S728" i="3"/>
  <c r="T728" i="3"/>
  <c r="W728" i="3"/>
  <c r="M728" i="3"/>
  <c r="Y728" i="3"/>
  <c r="AA728" i="3"/>
  <c r="X728" i="3"/>
  <c r="Z728" i="3"/>
  <c r="R728" i="3"/>
  <c r="O728" i="3"/>
  <c r="P728" i="3"/>
  <c r="Q728" i="3"/>
  <c r="N728" i="3"/>
  <c r="U727" i="3"/>
  <c r="H727" i="3"/>
  <c r="S727" i="3"/>
  <c r="T727" i="3"/>
  <c r="W727" i="3"/>
  <c r="M727" i="3"/>
  <c r="Y727" i="3"/>
  <c r="AA727" i="3"/>
  <c r="X727" i="3"/>
  <c r="Z727" i="3"/>
  <c r="R727" i="3"/>
  <c r="O727" i="3"/>
  <c r="P727" i="3"/>
  <c r="Q727" i="3"/>
  <c r="N727" i="3"/>
  <c r="U726" i="3"/>
  <c r="H726" i="3"/>
  <c r="S726" i="3"/>
  <c r="T726" i="3"/>
  <c r="W726" i="3"/>
  <c r="M726" i="3"/>
  <c r="Y726" i="3"/>
  <c r="AA726" i="3"/>
  <c r="X726" i="3"/>
  <c r="Z726" i="3"/>
  <c r="R726" i="3"/>
  <c r="O726" i="3"/>
  <c r="P726" i="3"/>
  <c r="Q726" i="3"/>
  <c r="N726" i="3"/>
  <c r="U725" i="3"/>
  <c r="H725" i="3"/>
  <c r="S725" i="3"/>
  <c r="T725" i="3"/>
  <c r="W725" i="3"/>
  <c r="M725" i="3"/>
  <c r="Y725" i="3"/>
  <c r="AA725" i="3"/>
  <c r="X725" i="3"/>
  <c r="Z725" i="3"/>
  <c r="R725" i="3"/>
  <c r="O725" i="3"/>
  <c r="P725" i="3"/>
  <c r="Q725" i="3"/>
  <c r="N725" i="3"/>
  <c r="U724" i="3"/>
  <c r="H724" i="3"/>
  <c r="S724" i="3"/>
  <c r="T724" i="3"/>
  <c r="W724" i="3"/>
  <c r="M724" i="3"/>
  <c r="Y724" i="3"/>
  <c r="AA724" i="3"/>
  <c r="X724" i="3"/>
  <c r="Z724" i="3"/>
  <c r="R724" i="3"/>
  <c r="O724" i="3"/>
  <c r="P724" i="3"/>
  <c r="Q724" i="3"/>
  <c r="N724" i="3"/>
  <c r="U723" i="3"/>
  <c r="H723" i="3"/>
  <c r="S723" i="3"/>
  <c r="T723" i="3"/>
  <c r="W723" i="3"/>
  <c r="M723" i="3"/>
  <c r="Y723" i="3"/>
  <c r="AA723" i="3"/>
  <c r="X723" i="3"/>
  <c r="Z723" i="3"/>
  <c r="R723" i="3"/>
  <c r="O723" i="3"/>
  <c r="P723" i="3"/>
  <c r="Q723" i="3"/>
  <c r="N723" i="3"/>
  <c r="U722" i="3"/>
  <c r="H722" i="3"/>
  <c r="S722" i="3"/>
  <c r="T722" i="3"/>
  <c r="W722" i="3"/>
  <c r="M722" i="3"/>
  <c r="Y722" i="3"/>
  <c r="AA722" i="3"/>
  <c r="X722" i="3"/>
  <c r="Z722" i="3"/>
  <c r="R722" i="3"/>
  <c r="O722" i="3"/>
  <c r="P722" i="3"/>
  <c r="Q722" i="3"/>
  <c r="N722" i="3"/>
  <c r="U721" i="3"/>
  <c r="H721" i="3"/>
  <c r="S721" i="3"/>
  <c r="T721" i="3"/>
  <c r="W721" i="3"/>
  <c r="M721" i="3"/>
  <c r="Y721" i="3"/>
  <c r="AA721" i="3"/>
  <c r="X721" i="3"/>
  <c r="Z721" i="3"/>
  <c r="R721" i="3"/>
  <c r="O721" i="3"/>
  <c r="P721" i="3"/>
  <c r="Q721" i="3"/>
  <c r="N721" i="3"/>
  <c r="U720" i="3"/>
  <c r="H720" i="3"/>
  <c r="S720" i="3"/>
  <c r="T720" i="3"/>
  <c r="W720" i="3"/>
  <c r="M720" i="3"/>
  <c r="Y720" i="3"/>
  <c r="AA720" i="3"/>
  <c r="X720" i="3"/>
  <c r="Z720" i="3"/>
  <c r="R720" i="3"/>
  <c r="O720" i="3"/>
  <c r="P720" i="3"/>
  <c r="Q720" i="3"/>
  <c r="N720" i="3"/>
  <c r="U719" i="3"/>
  <c r="H719" i="3"/>
  <c r="S719" i="3"/>
  <c r="T719" i="3"/>
  <c r="W719" i="3"/>
  <c r="M719" i="3"/>
  <c r="Y719" i="3"/>
  <c r="AA719" i="3"/>
  <c r="X719" i="3"/>
  <c r="Z719" i="3"/>
  <c r="R719" i="3"/>
  <c r="O719" i="3"/>
  <c r="P719" i="3"/>
  <c r="Q719" i="3"/>
  <c r="N719" i="3"/>
  <c r="U718" i="3"/>
  <c r="H718" i="3"/>
  <c r="S718" i="3"/>
  <c r="T718" i="3"/>
  <c r="W718" i="3"/>
  <c r="M718" i="3"/>
  <c r="Y718" i="3"/>
  <c r="AA718" i="3"/>
  <c r="X718" i="3"/>
  <c r="Z718" i="3"/>
  <c r="R718" i="3"/>
  <c r="O718" i="3"/>
  <c r="P718" i="3"/>
  <c r="Q718" i="3"/>
  <c r="N718" i="3"/>
  <c r="U717" i="3"/>
  <c r="H717" i="3"/>
  <c r="S717" i="3"/>
  <c r="T717" i="3"/>
  <c r="W717" i="3"/>
  <c r="M717" i="3"/>
  <c r="Y717" i="3"/>
  <c r="AA717" i="3"/>
  <c r="X717" i="3"/>
  <c r="Z717" i="3"/>
  <c r="R717" i="3"/>
  <c r="O717" i="3"/>
  <c r="P717" i="3"/>
  <c r="Q717" i="3"/>
  <c r="N717" i="3"/>
  <c r="U716" i="3"/>
  <c r="H716" i="3"/>
  <c r="S716" i="3"/>
  <c r="T716" i="3"/>
  <c r="W716" i="3"/>
  <c r="M716" i="3"/>
  <c r="Y716" i="3"/>
  <c r="AA716" i="3"/>
  <c r="X716" i="3"/>
  <c r="Z716" i="3"/>
  <c r="R716" i="3"/>
  <c r="O716" i="3"/>
  <c r="P716" i="3"/>
  <c r="Q716" i="3"/>
  <c r="N716" i="3"/>
  <c r="U715" i="3"/>
  <c r="H715" i="3"/>
  <c r="S715" i="3"/>
  <c r="T715" i="3"/>
  <c r="W715" i="3"/>
  <c r="M715" i="3"/>
  <c r="Y715" i="3"/>
  <c r="AA715" i="3"/>
  <c r="X715" i="3"/>
  <c r="Z715" i="3"/>
  <c r="R715" i="3"/>
  <c r="O715" i="3"/>
  <c r="P715" i="3"/>
  <c r="Q715" i="3"/>
  <c r="N715" i="3"/>
  <c r="U714" i="3"/>
  <c r="H714" i="3"/>
  <c r="S714" i="3"/>
  <c r="T714" i="3"/>
  <c r="W714" i="3"/>
  <c r="M714" i="3"/>
  <c r="Y714" i="3"/>
  <c r="AA714" i="3"/>
  <c r="X714" i="3"/>
  <c r="Z714" i="3"/>
  <c r="R714" i="3"/>
  <c r="O714" i="3"/>
  <c r="P714" i="3"/>
  <c r="Q714" i="3"/>
  <c r="N714" i="3"/>
  <c r="U713" i="3"/>
  <c r="H713" i="3"/>
  <c r="S713" i="3"/>
  <c r="T713" i="3"/>
  <c r="W713" i="3"/>
  <c r="M713" i="3"/>
  <c r="Y713" i="3"/>
  <c r="AA713" i="3"/>
  <c r="X713" i="3"/>
  <c r="Z713" i="3"/>
  <c r="R713" i="3"/>
  <c r="O713" i="3"/>
  <c r="P713" i="3"/>
  <c r="Q713" i="3"/>
  <c r="N713" i="3"/>
  <c r="U712" i="3"/>
  <c r="H712" i="3"/>
  <c r="S712" i="3"/>
  <c r="T712" i="3"/>
  <c r="W712" i="3"/>
  <c r="M712" i="3"/>
  <c r="Y712" i="3"/>
  <c r="AA712" i="3"/>
  <c r="X712" i="3"/>
  <c r="Z712" i="3"/>
  <c r="R712" i="3"/>
  <c r="O712" i="3"/>
  <c r="P712" i="3"/>
  <c r="Q712" i="3"/>
  <c r="N712" i="3"/>
  <c r="U711" i="3"/>
  <c r="H711" i="3"/>
  <c r="S711" i="3"/>
  <c r="T711" i="3"/>
  <c r="W711" i="3"/>
  <c r="M711" i="3"/>
  <c r="Y711" i="3"/>
  <c r="AA711" i="3"/>
  <c r="X711" i="3"/>
  <c r="Z711" i="3"/>
  <c r="R711" i="3"/>
  <c r="O711" i="3"/>
  <c r="P711" i="3"/>
  <c r="Q711" i="3"/>
  <c r="N711" i="3"/>
  <c r="U710" i="3"/>
  <c r="H710" i="3"/>
  <c r="S710" i="3"/>
  <c r="T710" i="3"/>
  <c r="W710" i="3"/>
  <c r="M710" i="3"/>
  <c r="Y710" i="3"/>
  <c r="AA710" i="3"/>
  <c r="X710" i="3"/>
  <c r="Z710" i="3"/>
  <c r="R710" i="3"/>
  <c r="O710" i="3"/>
  <c r="P710" i="3"/>
  <c r="Q710" i="3"/>
  <c r="N710" i="3"/>
  <c r="U709" i="3"/>
  <c r="H709" i="3"/>
  <c r="S709" i="3"/>
  <c r="T709" i="3"/>
  <c r="W709" i="3"/>
  <c r="M709" i="3"/>
  <c r="Y709" i="3"/>
  <c r="AA709" i="3"/>
  <c r="X709" i="3"/>
  <c r="Z709" i="3"/>
  <c r="R709" i="3"/>
  <c r="O709" i="3"/>
  <c r="P709" i="3"/>
  <c r="Q709" i="3"/>
  <c r="N709" i="3"/>
  <c r="U708" i="3"/>
  <c r="H708" i="3"/>
  <c r="S708" i="3"/>
  <c r="T708" i="3"/>
  <c r="W708" i="3"/>
  <c r="M708" i="3"/>
  <c r="Y708" i="3"/>
  <c r="AA708" i="3"/>
  <c r="X708" i="3"/>
  <c r="Z708" i="3"/>
  <c r="R708" i="3"/>
  <c r="O708" i="3"/>
  <c r="P708" i="3"/>
  <c r="Q708" i="3"/>
  <c r="N708" i="3"/>
  <c r="U707" i="3"/>
  <c r="H707" i="3"/>
  <c r="S707" i="3"/>
  <c r="T707" i="3"/>
  <c r="W707" i="3"/>
  <c r="M707" i="3"/>
  <c r="Y707" i="3"/>
  <c r="AA707" i="3"/>
  <c r="X707" i="3"/>
  <c r="Z707" i="3"/>
  <c r="R707" i="3"/>
  <c r="O707" i="3"/>
  <c r="P707" i="3"/>
  <c r="Q707" i="3"/>
  <c r="N707" i="3"/>
  <c r="U706" i="3"/>
  <c r="H706" i="3"/>
  <c r="S706" i="3"/>
  <c r="T706" i="3"/>
  <c r="W706" i="3"/>
  <c r="M706" i="3"/>
  <c r="Y706" i="3"/>
  <c r="AA706" i="3"/>
  <c r="X706" i="3"/>
  <c r="Z706" i="3"/>
  <c r="R706" i="3"/>
  <c r="O706" i="3"/>
  <c r="P706" i="3"/>
  <c r="Q706" i="3"/>
  <c r="N706" i="3"/>
  <c r="U705" i="3"/>
  <c r="H705" i="3"/>
  <c r="S705" i="3"/>
  <c r="T705" i="3"/>
  <c r="W705" i="3"/>
  <c r="M705" i="3"/>
  <c r="Y705" i="3"/>
  <c r="AA705" i="3"/>
  <c r="X705" i="3"/>
  <c r="Z705" i="3"/>
  <c r="R705" i="3"/>
  <c r="O705" i="3"/>
  <c r="P705" i="3"/>
  <c r="Q705" i="3"/>
  <c r="N705" i="3"/>
  <c r="U704" i="3"/>
  <c r="H704" i="3"/>
  <c r="S704" i="3"/>
  <c r="T704" i="3"/>
  <c r="W704" i="3"/>
  <c r="M704" i="3"/>
  <c r="Y704" i="3"/>
  <c r="AA704" i="3"/>
  <c r="X704" i="3"/>
  <c r="Z704" i="3"/>
  <c r="R704" i="3"/>
  <c r="O704" i="3"/>
  <c r="P704" i="3"/>
  <c r="Q704" i="3"/>
  <c r="N704" i="3"/>
  <c r="U703" i="3"/>
  <c r="H703" i="3"/>
  <c r="S703" i="3"/>
  <c r="T703" i="3"/>
  <c r="W703" i="3"/>
  <c r="M703" i="3"/>
  <c r="Y703" i="3"/>
  <c r="AA703" i="3"/>
  <c r="X703" i="3"/>
  <c r="Z703" i="3"/>
  <c r="R703" i="3"/>
  <c r="O703" i="3"/>
  <c r="P703" i="3"/>
  <c r="Q703" i="3"/>
  <c r="N703" i="3"/>
  <c r="U702" i="3"/>
  <c r="H702" i="3"/>
  <c r="S702" i="3"/>
  <c r="T702" i="3"/>
  <c r="W702" i="3"/>
  <c r="M702" i="3"/>
  <c r="Y702" i="3"/>
  <c r="AA702" i="3"/>
  <c r="X702" i="3"/>
  <c r="Z702" i="3"/>
  <c r="R702" i="3"/>
  <c r="O702" i="3"/>
  <c r="P702" i="3"/>
  <c r="Q702" i="3"/>
  <c r="N702" i="3"/>
  <c r="U701" i="3"/>
  <c r="H701" i="3"/>
  <c r="S701" i="3"/>
  <c r="T701" i="3"/>
  <c r="W701" i="3"/>
  <c r="M701" i="3"/>
  <c r="Y701" i="3"/>
  <c r="AA701" i="3"/>
  <c r="X701" i="3"/>
  <c r="Z701" i="3"/>
  <c r="R701" i="3"/>
  <c r="O701" i="3"/>
  <c r="P701" i="3"/>
  <c r="Q701" i="3"/>
  <c r="N701" i="3"/>
  <c r="U700" i="3"/>
  <c r="H700" i="3"/>
  <c r="S700" i="3"/>
  <c r="T700" i="3"/>
  <c r="W700" i="3"/>
  <c r="M700" i="3"/>
  <c r="Y700" i="3"/>
  <c r="AA700" i="3"/>
  <c r="X700" i="3"/>
  <c r="Z700" i="3"/>
  <c r="R700" i="3"/>
  <c r="O700" i="3"/>
  <c r="P700" i="3"/>
  <c r="Q700" i="3"/>
  <c r="N700" i="3"/>
  <c r="U699" i="3"/>
  <c r="H699" i="3"/>
  <c r="S699" i="3"/>
  <c r="T699" i="3"/>
  <c r="W699" i="3"/>
  <c r="M699" i="3"/>
  <c r="Y699" i="3"/>
  <c r="AA699" i="3"/>
  <c r="X699" i="3"/>
  <c r="Z699" i="3"/>
  <c r="R699" i="3"/>
  <c r="O699" i="3"/>
  <c r="P699" i="3"/>
  <c r="Q699" i="3"/>
  <c r="N699" i="3"/>
  <c r="U698" i="3"/>
  <c r="H698" i="3"/>
  <c r="S698" i="3"/>
  <c r="T698" i="3"/>
  <c r="W698" i="3"/>
  <c r="M698" i="3"/>
  <c r="Y698" i="3"/>
  <c r="AA698" i="3"/>
  <c r="X698" i="3"/>
  <c r="Z698" i="3"/>
  <c r="R698" i="3"/>
  <c r="O698" i="3"/>
  <c r="P698" i="3"/>
  <c r="Q698" i="3"/>
  <c r="N698" i="3"/>
  <c r="U697" i="3"/>
  <c r="H697" i="3"/>
  <c r="S697" i="3"/>
  <c r="T697" i="3"/>
  <c r="W697" i="3"/>
  <c r="M697" i="3"/>
  <c r="Y697" i="3"/>
  <c r="AA697" i="3"/>
  <c r="X697" i="3"/>
  <c r="Z697" i="3"/>
  <c r="R697" i="3"/>
  <c r="O697" i="3"/>
  <c r="P697" i="3"/>
  <c r="Q697" i="3"/>
  <c r="N697" i="3"/>
  <c r="U696" i="3"/>
  <c r="H696" i="3"/>
  <c r="S696" i="3"/>
  <c r="T696" i="3"/>
  <c r="W696" i="3"/>
  <c r="M696" i="3"/>
  <c r="Y696" i="3"/>
  <c r="AA696" i="3"/>
  <c r="X696" i="3"/>
  <c r="Z696" i="3"/>
  <c r="R696" i="3"/>
  <c r="O696" i="3"/>
  <c r="P696" i="3"/>
  <c r="Q696" i="3"/>
  <c r="N696" i="3"/>
  <c r="U695" i="3"/>
  <c r="H695" i="3"/>
  <c r="S695" i="3"/>
  <c r="T695" i="3"/>
  <c r="W695" i="3"/>
  <c r="M695" i="3"/>
  <c r="Y695" i="3"/>
  <c r="AA695" i="3"/>
  <c r="X695" i="3"/>
  <c r="Z695" i="3"/>
  <c r="R695" i="3"/>
  <c r="O695" i="3"/>
  <c r="P695" i="3"/>
  <c r="Q695" i="3"/>
  <c r="N695" i="3"/>
  <c r="U694" i="3"/>
  <c r="H694" i="3"/>
  <c r="S694" i="3"/>
  <c r="T694" i="3"/>
  <c r="W694" i="3"/>
  <c r="M694" i="3"/>
  <c r="Y694" i="3"/>
  <c r="AA694" i="3"/>
  <c r="X694" i="3"/>
  <c r="Z694" i="3"/>
  <c r="R694" i="3"/>
  <c r="O694" i="3"/>
  <c r="P694" i="3"/>
  <c r="Q694" i="3"/>
  <c r="N694" i="3"/>
  <c r="U693" i="3"/>
  <c r="H693" i="3"/>
  <c r="S693" i="3"/>
  <c r="T693" i="3"/>
  <c r="W693" i="3"/>
  <c r="M693" i="3"/>
  <c r="Y693" i="3"/>
  <c r="AA693" i="3"/>
  <c r="X693" i="3"/>
  <c r="Z693" i="3"/>
  <c r="R693" i="3"/>
  <c r="O693" i="3"/>
  <c r="P693" i="3"/>
  <c r="Q693" i="3"/>
  <c r="N693" i="3"/>
  <c r="U692" i="3"/>
  <c r="H692" i="3"/>
  <c r="S692" i="3"/>
  <c r="T692" i="3"/>
  <c r="W692" i="3"/>
  <c r="M692" i="3"/>
  <c r="Y692" i="3"/>
  <c r="AA692" i="3"/>
  <c r="X692" i="3"/>
  <c r="Z692" i="3"/>
  <c r="R692" i="3"/>
  <c r="O692" i="3"/>
  <c r="P692" i="3"/>
  <c r="Q692" i="3"/>
  <c r="N692" i="3"/>
  <c r="U691" i="3"/>
  <c r="H691" i="3"/>
  <c r="S691" i="3"/>
  <c r="T691" i="3"/>
  <c r="W691" i="3"/>
  <c r="M691" i="3"/>
  <c r="Y691" i="3"/>
  <c r="AA691" i="3"/>
  <c r="X691" i="3"/>
  <c r="Z691" i="3"/>
  <c r="R691" i="3"/>
  <c r="O691" i="3"/>
  <c r="P691" i="3"/>
  <c r="Q691" i="3"/>
  <c r="N691" i="3"/>
  <c r="U690" i="3"/>
  <c r="H690" i="3"/>
  <c r="S690" i="3"/>
  <c r="T690" i="3"/>
  <c r="W690" i="3"/>
  <c r="M690" i="3"/>
  <c r="Y690" i="3"/>
  <c r="AA690" i="3"/>
  <c r="X690" i="3"/>
  <c r="Z690" i="3"/>
  <c r="R690" i="3"/>
  <c r="O690" i="3"/>
  <c r="P690" i="3"/>
  <c r="Q690" i="3"/>
  <c r="N690" i="3"/>
  <c r="U689" i="3"/>
  <c r="H689" i="3"/>
  <c r="S689" i="3"/>
  <c r="T689" i="3"/>
  <c r="W689" i="3"/>
  <c r="M689" i="3"/>
  <c r="Y689" i="3"/>
  <c r="AA689" i="3"/>
  <c r="X689" i="3"/>
  <c r="Z689" i="3"/>
  <c r="R689" i="3"/>
  <c r="O689" i="3"/>
  <c r="P689" i="3"/>
  <c r="Q689" i="3"/>
  <c r="N689" i="3"/>
  <c r="U688" i="3"/>
  <c r="H688" i="3"/>
  <c r="S688" i="3"/>
  <c r="T688" i="3"/>
  <c r="W688" i="3"/>
  <c r="M688" i="3"/>
  <c r="Y688" i="3"/>
  <c r="AA688" i="3"/>
  <c r="X688" i="3"/>
  <c r="Z688" i="3"/>
  <c r="R688" i="3"/>
  <c r="O688" i="3"/>
  <c r="P688" i="3"/>
  <c r="Q688" i="3"/>
  <c r="N688" i="3"/>
  <c r="U687" i="3"/>
  <c r="H687" i="3"/>
  <c r="S687" i="3"/>
  <c r="T687" i="3"/>
  <c r="W687" i="3"/>
  <c r="M687" i="3"/>
  <c r="Y687" i="3"/>
  <c r="AA687" i="3"/>
  <c r="X687" i="3"/>
  <c r="Z687" i="3"/>
  <c r="R687" i="3"/>
  <c r="O687" i="3"/>
  <c r="P687" i="3"/>
  <c r="Q687" i="3"/>
  <c r="N687" i="3"/>
  <c r="U686" i="3"/>
  <c r="H686" i="3"/>
  <c r="S686" i="3"/>
  <c r="T686" i="3"/>
  <c r="W686" i="3"/>
  <c r="M686" i="3"/>
  <c r="Y686" i="3"/>
  <c r="AA686" i="3"/>
  <c r="X686" i="3"/>
  <c r="Z686" i="3"/>
  <c r="R686" i="3"/>
  <c r="O686" i="3"/>
  <c r="P686" i="3"/>
  <c r="Q686" i="3"/>
  <c r="N686" i="3"/>
  <c r="U685" i="3"/>
  <c r="H685" i="3"/>
  <c r="S685" i="3"/>
  <c r="T685" i="3"/>
  <c r="W685" i="3"/>
  <c r="M685" i="3"/>
  <c r="Y685" i="3"/>
  <c r="AA685" i="3"/>
  <c r="X685" i="3"/>
  <c r="Z685" i="3"/>
  <c r="R685" i="3"/>
  <c r="O685" i="3"/>
  <c r="P685" i="3"/>
  <c r="Q685" i="3"/>
  <c r="N685" i="3"/>
  <c r="U684" i="3"/>
  <c r="H684" i="3"/>
  <c r="S684" i="3"/>
  <c r="T684" i="3"/>
  <c r="W684" i="3"/>
  <c r="M684" i="3"/>
  <c r="Y684" i="3"/>
  <c r="AA684" i="3"/>
  <c r="X684" i="3"/>
  <c r="Z684" i="3"/>
  <c r="R684" i="3"/>
  <c r="O684" i="3"/>
  <c r="P684" i="3"/>
  <c r="Q684" i="3"/>
  <c r="N684" i="3"/>
  <c r="U683" i="3"/>
  <c r="H683" i="3"/>
  <c r="S683" i="3"/>
  <c r="T683" i="3"/>
  <c r="W683" i="3"/>
  <c r="M683" i="3"/>
  <c r="Y683" i="3"/>
  <c r="AA683" i="3"/>
  <c r="X683" i="3"/>
  <c r="Z683" i="3"/>
  <c r="R683" i="3"/>
  <c r="O683" i="3"/>
  <c r="P683" i="3"/>
  <c r="Q683" i="3"/>
  <c r="N683" i="3"/>
  <c r="U682" i="3"/>
  <c r="H682" i="3"/>
  <c r="S682" i="3"/>
  <c r="T682" i="3"/>
  <c r="W682" i="3"/>
  <c r="M682" i="3"/>
  <c r="Y682" i="3"/>
  <c r="AA682" i="3"/>
  <c r="X682" i="3"/>
  <c r="Z682" i="3"/>
  <c r="R682" i="3"/>
  <c r="O682" i="3"/>
  <c r="P682" i="3"/>
  <c r="Q682" i="3"/>
  <c r="N682" i="3"/>
  <c r="U681" i="3"/>
  <c r="H681" i="3"/>
  <c r="S681" i="3"/>
  <c r="T681" i="3"/>
  <c r="W681" i="3"/>
  <c r="M681" i="3"/>
  <c r="Y681" i="3"/>
  <c r="AA681" i="3"/>
  <c r="X681" i="3"/>
  <c r="Z681" i="3"/>
  <c r="R681" i="3"/>
  <c r="O681" i="3"/>
  <c r="P681" i="3"/>
  <c r="Q681" i="3"/>
  <c r="N681" i="3"/>
  <c r="U680" i="3"/>
  <c r="H680" i="3"/>
  <c r="S680" i="3"/>
  <c r="T680" i="3"/>
  <c r="W680" i="3"/>
  <c r="M680" i="3"/>
  <c r="Y680" i="3"/>
  <c r="AA680" i="3"/>
  <c r="X680" i="3"/>
  <c r="Z680" i="3"/>
  <c r="R680" i="3"/>
  <c r="O680" i="3"/>
  <c r="P680" i="3"/>
  <c r="Q680" i="3"/>
  <c r="N680" i="3"/>
  <c r="U679" i="3"/>
  <c r="H679" i="3"/>
  <c r="S679" i="3"/>
  <c r="T679" i="3"/>
  <c r="W679" i="3"/>
  <c r="M679" i="3"/>
  <c r="Y679" i="3"/>
  <c r="AA679" i="3"/>
  <c r="X679" i="3"/>
  <c r="Z679" i="3"/>
  <c r="R679" i="3"/>
  <c r="O679" i="3"/>
  <c r="P679" i="3"/>
  <c r="Q679" i="3"/>
  <c r="N679" i="3"/>
  <c r="U678" i="3"/>
  <c r="H678" i="3"/>
  <c r="S678" i="3"/>
  <c r="T678" i="3"/>
  <c r="W678" i="3"/>
  <c r="M678" i="3"/>
  <c r="Y678" i="3"/>
  <c r="AA678" i="3"/>
  <c r="X678" i="3"/>
  <c r="Z678" i="3"/>
  <c r="R678" i="3"/>
  <c r="O678" i="3"/>
  <c r="P678" i="3"/>
  <c r="Q678" i="3"/>
  <c r="N678" i="3"/>
  <c r="U677" i="3"/>
  <c r="H677" i="3"/>
  <c r="S677" i="3"/>
  <c r="T677" i="3"/>
  <c r="W677" i="3"/>
  <c r="M677" i="3"/>
  <c r="Y677" i="3"/>
  <c r="AA677" i="3"/>
  <c r="X677" i="3"/>
  <c r="Z677" i="3"/>
  <c r="R677" i="3"/>
  <c r="O677" i="3"/>
  <c r="P677" i="3"/>
  <c r="Q677" i="3"/>
  <c r="N677" i="3"/>
  <c r="U676" i="3"/>
  <c r="H676" i="3"/>
  <c r="S676" i="3"/>
  <c r="T676" i="3"/>
  <c r="W676" i="3"/>
  <c r="M676" i="3"/>
  <c r="Y676" i="3"/>
  <c r="AA676" i="3"/>
  <c r="X676" i="3"/>
  <c r="Z676" i="3"/>
  <c r="R676" i="3"/>
  <c r="O676" i="3"/>
  <c r="P676" i="3"/>
  <c r="Q676" i="3"/>
  <c r="N676" i="3"/>
  <c r="U675" i="3"/>
  <c r="H675" i="3"/>
  <c r="S675" i="3"/>
  <c r="T675" i="3"/>
  <c r="W675" i="3"/>
  <c r="M675" i="3"/>
  <c r="Y675" i="3"/>
  <c r="AA675" i="3"/>
  <c r="X675" i="3"/>
  <c r="Z675" i="3"/>
  <c r="R675" i="3"/>
  <c r="O675" i="3"/>
  <c r="P675" i="3"/>
  <c r="Q675" i="3"/>
  <c r="N675" i="3"/>
  <c r="U674" i="3"/>
  <c r="H674" i="3"/>
  <c r="S674" i="3"/>
  <c r="T674" i="3"/>
  <c r="W674" i="3"/>
  <c r="M674" i="3"/>
  <c r="Y674" i="3"/>
  <c r="AA674" i="3"/>
  <c r="X674" i="3"/>
  <c r="Z674" i="3"/>
  <c r="R674" i="3"/>
  <c r="O674" i="3"/>
  <c r="P674" i="3"/>
  <c r="Q674" i="3"/>
  <c r="N674" i="3"/>
  <c r="U673" i="3"/>
  <c r="H673" i="3"/>
  <c r="S673" i="3"/>
  <c r="T673" i="3"/>
  <c r="W673" i="3"/>
  <c r="M673" i="3"/>
  <c r="Y673" i="3"/>
  <c r="AA673" i="3"/>
  <c r="X673" i="3"/>
  <c r="Z673" i="3"/>
  <c r="R673" i="3"/>
  <c r="O673" i="3"/>
  <c r="P673" i="3"/>
  <c r="Q673" i="3"/>
  <c r="N673" i="3"/>
  <c r="U672" i="3"/>
  <c r="H672" i="3"/>
  <c r="S672" i="3"/>
  <c r="T672" i="3"/>
  <c r="W672" i="3"/>
  <c r="M672" i="3"/>
  <c r="Y672" i="3"/>
  <c r="AA672" i="3"/>
  <c r="X672" i="3"/>
  <c r="Z672" i="3"/>
  <c r="R672" i="3"/>
  <c r="O672" i="3"/>
  <c r="P672" i="3"/>
  <c r="Q672" i="3"/>
  <c r="N672" i="3"/>
  <c r="U671" i="3"/>
  <c r="H671" i="3"/>
  <c r="S671" i="3"/>
  <c r="T671" i="3"/>
  <c r="W671" i="3"/>
  <c r="M671" i="3"/>
  <c r="Y671" i="3"/>
  <c r="AA671" i="3"/>
  <c r="X671" i="3"/>
  <c r="Z671" i="3"/>
  <c r="R671" i="3"/>
  <c r="O671" i="3"/>
  <c r="P671" i="3"/>
  <c r="Q671" i="3"/>
  <c r="N671" i="3"/>
  <c r="U670" i="3"/>
  <c r="H670" i="3"/>
  <c r="S670" i="3"/>
  <c r="T670" i="3"/>
  <c r="W670" i="3"/>
  <c r="M670" i="3"/>
  <c r="Y670" i="3"/>
  <c r="AA670" i="3"/>
  <c r="X670" i="3"/>
  <c r="Z670" i="3"/>
  <c r="R670" i="3"/>
  <c r="O670" i="3"/>
  <c r="P670" i="3"/>
  <c r="Q670" i="3"/>
  <c r="N670" i="3"/>
  <c r="U669" i="3"/>
  <c r="H669" i="3"/>
  <c r="S669" i="3"/>
  <c r="T669" i="3"/>
  <c r="W669" i="3"/>
  <c r="M669" i="3"/>
  <c r="Y669" i="3"/>
  <c r="AA669" i="3"/>
  <c r="X669" i="3"/>
  <c r="Z669" i="3"/>
  <c r="R669" i="3"/>
  <c r="O669" i="3"/>
  <c r="P669" i="3"/>
  <c r="Q669" i="3"/>
  <c r="N669" i="3"/>
  <c r="U668" i="3"/>
  <c r="H668" i="3"/>
  <c r="S668" i="3"/>
  <c r="T668" i="3"/>
  <c r="W668" i="3"/>
  <c r="M668" i="3"/>
  <c r="Y668" i="3"/>
  <c r="AA668" i="3"/>
  <c r="X668" i="3"/>
  <c r="Z668" i="3"/>
  <c r="R668" i="3"/>
  <c r="O668" i="3"/>
  <c r="P668" i="3"/>
  <c r="Q668" i="3"/>
  <c r="N668" i="3"/>
  <c r="U667" i="3"/>
  <c r="H667" i="3"/>
  <c r="S667" i="3"/>
  <c r="T667" i="3"/>
  <c r="W667" i="3"/>
  <c r="M667" i="3"/>
  <c r="Y667" i="3"/>
  <c r="AA667" i="3"/>
  <c r="X667" i="3"/>
  <c r="Z667" i="3"/>
  <c r="R667" i="3"/>
  <c r="O667" i="3"/>
  <c r="P667" i="3"/>
  <c r="Q667" i="3"/>
  <c r="N667" i="3"/>
  <c r="U666" i="3"/>
  <c r="H666" i="3"/>
  <c r="S666" i="3"/>
  <c r="T666" i="3"/>
  <c r="W666" i="3"/>
  <c r="M666" i="3"/>
  <c r="Y666" i="3"/>
  <c r="AA666" i="3"/>
  <c r="X666" i="3"/>
  <c r="Z666" i="3"/>
  <c r="R666" i="3"/>
  <c r="O666" i="3"/>
  <c r="P666" i="3"/>
  <c r="Q666" i="3"/>
  <c r="N666" i="3"/>
  <c r="U665" i="3"/>
  <c r="H665" i="3"/>
  <c r="S665" i="3"/>
  <c r="T665" i="3"/>
  <c r="W665" i="3"/>
  <c r="M665" i="3"/>
  <c r="Y665" i="3"/>
  <c r="AA665" i="3"/>
  <c r="X665" i="3"/>
  <c r="Z665" i="3"/>
  <c r="R665" i="3"/>
  <c r="O665" i="3"/>
  <c r="P665" i="3"/>
  <c r="Q665" i="3"/>
  <c r="N665" i="3"/>
  <c r="U664" i="3"/>
  <c r="H664" i="3"/>
  <c r="S664" i="3"/>
  <c r="T664" i="3"/>
  <c r="W664" i="3"/>
  <c r="M664" i="3"/>
  <c r="Y664" i="3"/>
  <c r="AA664" i="3"/>
  <c r="X664" i="3"/>
  <c r="Z664" i="3"/>
  <c r="R664" i="3"/>
  <c r="O664" i="3"/>
  <c r="P664" i="3"/>
  <c r="Q664" i="3"/>
  <c r="N664" i="3"/>
  <c r="U663" i="3"/>
  <c r="H663" i="3"/>
  <c r="S663" i="3"/>
  <c r="T663" i="3"/>
  <c r="W663" i="3"/>
  <c r="M663" i="3"/>
  <c r="Y663" i="3"/>
  <c r="AA663" i="3"/>
  <c r="X663" i="3"/>
  <c r="Z663" i="3"/>
  <c r="R663" i="3"/>
  <c r="O663" i="3"/>
  <c r="P663" i="3"/>
  <c r="Q663" i="3"/>
  <c r="N663" i="3"/>
  <c r="U662" i="3"/>
  <c r="H662" i="3"/>
  <c r="S662" i="3"/>
  <c r="T662" i="3"/>
  <c r="W662" i="3"/>
  <c r="M662" i="3"/>
  <c r="Y662" i="3"/>
  <c r="AA662" i="3"/>
  <c r="X662" i="3"/>
  <c r="Z662" i="3"/>
  <c r="R662" i="3"/>
  <c r="O662" i="3"/>
  <c r="P662" i="3"/>
  <c r="Q662" i="3"/>
  <c r="N662" i="3"/>
  <c r="U661" i="3"/>
  <c r="H661" i="3"/>
  <c r="S661" i="3"/>
  <c r="T661" i="3"/>
  <c r="W661" i="3"/>
  <c r="M661" i="3"/>
  <c r="Y661" i="3"/>
  <c r="AA661" i="3"/>
  <c r="X661" i="3"/>
  <c r="Z661" i="3"/>
  <c r="R661" i="3"/>
  <c r="O661" i="3"/>
  <c r="P661" i="3"/>
  <c r="Q661" i="3"/>
  <c r="N661" i="3"/>
  <c r="U660" i="3"/>
  <c r="H660" i="3"/>
  <c r="S660" i="3"/>
  <c r="T660" i="3"/>
  <c r="W660" i="3"/>
  <c r="M660" i="3"/>
  <c r="Y660" i="3"/>
  <c r="AA660" i="3"/>
  <c r="X660" i="3"/>
  <c r="Z660" i="3"/>
  <c r="R660" i="3"/>
  <c r="O660" i="3"/>
  <c r="P660" i="3"/>
  <c r="Q660" i="3"/>
  <c r="N660" i="3"/>
  <c r="U659" i="3"/>
  <c r="H659" i="3"/>
  <c r="S659" i="3"/>
  <c r="T659" i="3"/>
  <c r="W659" i="3"/>
  <c r="M659" i="3"/>
  <c r="Y659" i="3"/>
  <c r="AA659" i="3"/>
  <c r="X659" i="3"/>
  <c r="Z659" i="3"/>
  <c r="R659" i="3"/>
  <c r="O659" i="3"/>
  <c r="P659" i="3"/>
  <c r="Q659" i="3"/>
  <c r="N659" i="3"/>
  <c r="U658" i="3"/>
  <c r="H658" i="3"/>
  <c r="S658" i="3"/>
  <c r="T658" i="3"/>
  <c r="W658" i="3"/>
  <c r="M658" i="3"/>
  <c r="Y658" i="3"/>
  <c r="AA658" i="3"/>
  <c r="X658" i="3"/>
  <c r="Z658" i="3"/>
  <c r="R658" i="3"/>
  <c r="O658" i="3"/>
  <c r="P658" i="3"/>
  <c r="Q658" i="3"/>
  <c r="N658" i="3"/>
  <c r="U657" i="3"/>
  <c r="H657" i="3"/>
  <c r="S657" i="3"/>
  <c r="T657" i="3"/>
  <c r="W657" i="3"/>
  <c r="M657" i="3"/>
  <c r="Y657" i="3"/>
  <c r="AA657" i="3"/>
  <c r="X657" i="3"/>
  <c r="Z657" i="3"/>
  <c r="R657" i="3"/>
  <c r="O657" i="3"/>
  <c r="P657" i="3"/>
  <c r="Q657" i="3"/>
  <c r="N657" i="3"/>
  <c r="U656" i="3"/>
  <c r="H656" i="3"/>
  <c r="S656" i="3"/>
  <c r="T656" i="3"/>
  <c r="W656" i="3"/>
  <c r="M656" i="3"/>
  <c r="Y656" i="3"/>
  <c r="AA656" i="3"/>
  <c r="X656" i="3"/>
  <c r="Z656" i="3"/>
  <c r="R656" i="3"/>
  <c r="O656" i="3"/>
  <c r="P656" i="3"/>
  <c r="Q656" i="3"/>
  <c r="N656" i="3"/>
  <c r="U655" i="3"/>
  <c r="H655" i="3"/>
  <c r="S655" i="3"/>
  <c r="T655" i="3"/>
  <c r="W655" i="3"/>
  <c r="M655" i="3"/>
  <c r="Y655" i="3"/>
  <c r="AA655" i="3"/>
  <c r="X655" i="3"/>
  <c r="Z655" i="3"/>
  <c r="R655" i="3"/>
  <c r="O655" i="3"/>
  <c r="P655" i="3"/>
  <c r="Q655" i="3"/>
  <c r="N655" i="3"/>
  <c r="U654" i="3"/>
  <c r="H654" i="3"/>
  <c r="S654" i="3"/>
  <c r="T654" i="3"/>
  <c r="W654" i="3"/>
  <c r="M654" i="3"/>
  <c r="Y654" i="3"/>
  <c r="AA654" i="3"/>
  <c r="X654" i="3"/>
  <c r="Z654" i="3"/>
  <c r="R654" i="3"/>
  <c r="O654" i="3"/>
  <c r="P654" i="3"/>
  <c r="Q654" i="3"/>
  <c r="N654" i="3"/>
  <c r="U653" i="3"/>
  <c r="H653" i="3"/>
  <c r="S653" i="3"/>
  <c r="T653" i="3"/>
  <c r="W653" i="3"/>
  <c r="M653" i="3"/>
  <c r="Y653" i="3"/>
  <c r="AA653" i="3"/>
  <c r="X653" i="3"/>
  <c r="Z653" i="3"/>
  <c r="R653" i="3"/>
  <c r="O653" i="3"/>
  <c r="P653" i="3"/>
  <c r="Q653" i="3"/>
  <c r="N653" i="3"/>
  <c r="U652" i="3"/>
  <c r="H652" i="3"/>
  <c r="S652" i="3"/>
  <c r="T652" i="3"/>
  <c r="W652" i="3"/>
  <c r="M652" i="3"/>
  <c r="Y652" i="3"/>
  <c r="AA652" i="3"/>
  <c r="X652" i="3"/>
  <c r="Z652" i="3"/>
  <c r="R652" i="3"/>
  <c r="O652" i="3"/>
  <c r="P652" i="3"/>
  <c r="Q652" i="3"/>
  <c r="N652" i="3"/>
  <c r="U651" i="3"/>
  <c r="H651" i="3"/>
  <c r="S651" i="3"/>
  <c r="T651" i="3"/>
  <c r="W651" i="3"/>
  <c r="M651" i="3"/>
  <c r="Y651" i="3"/>
  <c r="AA651" i="3"/>
  <c r="X651" i="3"/>
  <c r="Z651" i="3"/>
  <c r="R651" i="3"/>
  <c r="O651" i="3"/>
  <c r="P651" i="3"/>
  <c r="Q651" i="3"/>
  <c r="N651" i="3"/>
  <c r="U650" i="3"/>
  <c r="H650" i="3"/>
  <c r="S650" i="3"/>
  <c r="T650" i="3"/>
  <c r="W650" i="3"/>
  <c r="M650" i="3"/>
  <c r="Y650" i="3"/>
  <c r="AA650" i="3"/>
  <c r="X650" i="3"/>
  <c r="Z650" i="3"/>
  <c r="R650" i="3"/>
  <c r="O650" i="3"/>
  <c r="P650" i="3"/>
  <c r="Q650" i="3"/>
  <c r="N650" i="3"/>
  <c r="U649" i="3"/>
  <c r="H649" i="3"/>
  <c r="S649" i="3"/>
  <c r="T649" i="3"/>
  <c r="W649" i="3"/>
  <c r="M649" i="3"/>
  <c r="Y649" i="3"/>
  <c r="AA649" i="3"/>
  <c r="X649" i="3"/>
  <c r="Z649" i="3"/>
  <c r="R649" i="3"/>
  <c r="O649" i="3"/>
  <c r="P649" i="3"/>
  <c r="Q649" i="3"/>
  <c r="N649" i="3"/>
  <c r="U648" i="3"/>
  <c r="H648" i="3"/>
  <c r="S648" i="3"/>
  <c r="T648" i="3"/>
  <c r="W648" i="3"/>
  <c r="M648" i="3"/>
  <c r="Y648" i="3"/>
  <c r="AA648" i="3"/>
  <c r="X648" i="3"/>
  <c r="Z648" i="3"/>
  <c r="R648" i="3"/>
  <c r="O648" i="3"/>
  <c r="P648" i="3"/>
  <c r="Q648" i="3"/>
  <c r="N648" i="3"/>
  <c r="U647" i="3"/>
  <c r="H647" i="3"/>
  <c r="S647" i="3"/>
  <c r="T647" i="3"/>
  <c r="W647" i="3"/>
  <c r="M647" i="3"/>
  <c r="Y647" i="3"/>
  <c r="AA647" i="3"/>
  <c r="X647" i="3"/>
  <c r="Z647" i="3"/>
  <c r="R647" i="3"/>
  <c r="O647" i="3"/>
  <c r="P647" i="3"/>
  <c r="Q647" i="3"/>
  <c r="N647" i="3"/>
  <c r="U646" i="3"/>
  <c r="H646" i="3"/>
  <c r="S646" i="3"/>
  <c r="T646" i="3"/>
  <c r="W646" i="3"/>
  <c r="M646" i="3"/>
  <c r="Y646" i="3"/>
  <c r="AA646" i="3"/>
  <c r="X646" i="3"/>
  <c r="Z646" i="3"/>
  <c r="R646" i="3"/>
  <c r="O646" i="3"/>
  <c r="P646" i="3"/>
  <c r="Q646" i="3"/>
  <c r="N646" i="3"/>
  <c r="U645" i="3"/>
  <c r="H645" i="3"/>
  <c r="S645" i="3"/>
  <c r="T645" i="3"/>
  <c r="W645" i="3"/>
  <c r="M645" i="3"/>
  <c r="Y645" i="3"/>
  <c r="AA645" i="3"/>
  <c r="X645" i="3"/>
  <c r="Z645" i="3"/>
  <c r="R645" i="3"/>
  <c r="O645" i="3"/>
  <c r="P645" i="3"/>
  <c r="Q645" i="3"/>
  <c r="N645" i="3"/>
  <c r="U644" i="3"/>
  <c r="H644" i="3"/>
  <c r="S644" i="3"/>
  <c r="T644" i="3"/>
  <c r="W644" i="3"/>
  <c r="M644" i="3"/>
  <c r="Y644" i="3"/>
  <c r="AA644" i="3"/>
  <c r="X644" i="3"/>
  <c r="Z644" i="3"/>
  <c r="R644" i="3"/>
  <c r="O644" i="3"/>
  <c r="P644" i="3"/>
  <c r="Q644" i="3"/>
  <c r="N644" i="3"/>
  <c r="U643" i="3"/>
  <c r="H643" i="3"/>
  <c r="S643" i="3"/>
  <c r="T643" i="3"/>
  <c r="W643" i="3"/>
  <c r="M643" i="3"/>
  <c r="Y643" i="3"/>
  <c r="AA643" i="3"/>
  <c r="X643" i="3"/>
  <c r="Z643" i="3"/>
  <c r="R643" i="3"/>
  <c r="O643" i="3"/>
  <c r="P643" i="3"/>
  <c r="Q643" i="3"/>
  <c r="N643" i="3"/>
  <c r="U642" i="3"/>
  <c r="H642" i="3"/>
  <c r="S642" i="3"/>
  <c r="T642" i="3"/>
  <c r="W642" i="3"/>
  <c r="M642" i="3"/>
  <c r="Y642" i="3"/>
  <c r="AA642" i="3"/>
  <c r="X642" i="3"/>
  <c r="Z642" i="3"/>
  <c r="R642" i="3"/>
  <c r="O642" i="3"/>
  <c r="P642" i="3"/>
  <c r="Q642" i="3"/>
  <c r="N642" i="3"/>
  <c r="U641" i="3"/>
  <c r="H641" i="3"/>
  <c r="S641" i="3"/>
  <c r="T641" i="3"/>
  <c r="W641" i="3"/>
  <c r="M641" i="3"/>
  <c r="Y641" i="3"/>
  <c r="AA641" i="3"/>
  <c r="X641" i="3"/>
  <c r="Z641" i="3"/>
  <c r="R641" i="3"/>
  <c r="O641" i="3"/>
  <c r="P641" i="3"/>
  <c r="Q641" i="3"/>
  <c r="N641" i="3"/>
  <c r="U640" i="3"/>
  <c r="H640" i="3"/>
  <c r="S640" i="3"/>
  <c r="T640" i="3"/>
  <c r="W640" i="3"/>
  <c r="M640" i="3"/>
  <c r="Y640" i="3"/>
  <c r="AA640" i="3"/>
  <c r="X640" i="3"/>
  <c r="Z640" i="3"/>
  <c r="R640" i="3"/>
  <c r="O640" i="3"/>
  <c r="P640" i="3"/>
  <c r="Q640" i="3"/>
  <c r="N640" i="3"/>
  <c r="U639" i="3"/>
  <c r="H639" i="3"/>
  <c r="S639" i="3"/>
  <c r="T639" i="3"/>
  <c r="W639" i="3"/>
  <c r="M639" i="3"/>
  <c r="Y639" i="3"/>
  <c r="AA639" i="3"/>
  <c r="X639" i="3"/>
  <c r="Z639" i="3"/>
  <c r="R639" i="3"/>
  <c r="O639" i="3"/>
  <c r="P639" i="3"/>
  <c r="Q639" i="3"/>
  <c r="N639" i="3"/>
  <c r="U638" i="3"/>
  <c r="H638" i="3"/>
  <c r="S638" i="3"/>
  <c r="T638" i="3"/>
  <c r="W638" i="3"/>
  <c r="M638" i="3"/>
  <c r="Y638" i="3"/>
  <c r="AA638" i="3"/>
  <c r="X638" i="3"/>
  <c r="Z638" i="3"/>
  <c r="R638" i="3"/>
  <c r="O638" i="3"/>
  <c r="P638" i="3"/>
  <c r="Q638" i="3"/>
  <c r="N638" i="3"/>
  <c r="U637" i="3"/>
  <c r="H637" i="3"/>
  <c r="S637" i="3"/>
  <c r="T637" i="3"/>
  <c r="W637" i="3"/>
  <c r="M637" i="3"/>
  <c r="Y637" i="3"/>
  <c r="AA637" i="3"/>
  <c r="X637" i="3"/>
  <c r="Z637" i="3"/>
  <c r="R637" i="3"/>
  <c r="O637" i="3"/>
  <c r="P637" i="3"/>
  <c r="Q637" i="3"/>
  <c r="N637" i="3"/>
  <c r="U636" i="3"/>
  <c r="H636" i="3"/>
  <c r="S636" i="3"/>
  <c r="T636" i="3"/>
  <c r="W636" i="3"/>
  <c r="M636" i="3"/>
  <c r="Y636" i="3"/>
  <c r="AA636" i="3"/>
  <c r="X636" i="3"/>
  <c r="Z636" i="3"/>
  <c r="R636" i="3"/>
  <c r="O636" i="3"/>
  <c r="P636" i="3"/>
  <c r="Q636" i="3"/>
  <c r="N636" i="3"/>
  <c r="U635" i="3"/>
  <c r="H635" i="3"/>
  <c r="S635" i="3"/>
  <c r="T635" i="3"/>
  <c r="W635" i="3"/>
  <c r="M635" i="3"/>
  <c r="Y635" i="3"/>
  <c r="AA635" i="3"/>
  <c r="X635" i="3"/>
  <c r="Z635" i="3"/>
  <c r="R635" i="3"/>
  <c r="O635" i="3"/>
  <c r="P635" i="3"/>
  <c r="Q635" i="3"/>
  <c r="N635" i="3"/>
  <c r="U634" i="3"/>
  <c r="H634" i="3"/>
  <c r="S634" i="3"/>
  <c r="T634" i="3"/>
  <c r="W634" i="3"/>
  <c r="M634" i="3"/>
  <c r="Y634" i="3"/>
  <c r="AA634" i="3"/>
  <c r="X634" i="3"/>
  <c r="Z634" i="3"/>
  <c r="R634" i="3"/>
  <c r="O634" i="3"/>
  <c r="P634" i="3"/>
  <c r="Q634" i="3"/>
  <c r="N634" i="3"/>
  <c r="U633" i="3"/>
  <c r="H633" i="3"/>
  <c r="S633" i="3"/>
  <c r="T633" i="3"/>
  <c r="W633" i="3"/>
  <c r="M633" i="3"/>
  <c r="Y633" i="3"/>
  <c r="AA633" i="3"/>
  <c r="X633" i="3"/>
  <c r="Z633" i="3"/>
  <c r="R633" i="3"/>
  <c r="O633" i="3"/>
  <c r="P633" i="3"/>
  <c r="Q633" i="3"/>
  <c r="N633" i="3"/>
  <c r="U632" i="3"/>
  <c r="H632" i="3"/>
  <c r="S632" i="3"/>
  <c r="T632" i="3"/>
  <c r="W632" i="3"/>
  <c r="M632" i="3"/>
  <c r="Y632" i="3"/>
  <c r="AA632" i="3"/>
  <c r="X632" i="3"/>
  <c r="Z632" i="3"/>
  <c r="R632" i="3"/>
  <c r="O632" i="3"/>
  <c r="P632" i="3"/>
  <c r="Q632" i="3"/>
  <c r="N632" i="3"/>
  <c r="U631" i="3"/>
  <c r="H631" i="3"/>
  <c r="S631" i="3"/>
  <c r="T631" i="3"/>
  <c r="W631" i="3"/>
  <c r="M631" i="3"/>
  <c r="Y631" i="3"/>
  <c r="AA631" i="3"/>
  <c r="X631" i="3"/>
  <c r="Z631" i="3"/>
  <c r="R631" i="3"/>
  <c r="O631" i="3"/>
  <c r="P631" i="3"/>
  <c r="Q631" i="3"/>
  <c r="N631" i="3"/>
  <c r="U630" i="3"/>
  <c r="H630" i="3"/>
  <c r="S630" i="3"/>
  <c r="T630" i="3"/>
  <c r="W630" i="3"/>
  <c r="M630" i="3"/>
  <c r="Y630" i="3"/>
  <c r="AA630" i="3"/>
  <c r="X630" i="3"/>
  <c r="Z630" i="3"/>
  <c r="R630" i="3"/>
  <c r="O630" i="3"/>
  <c r="P630" i="3"/>
  <c r="Q630" i="3"/>
  <c r="N630" i="3"/>
  <c r="U629" i="3"/>
  <c r="H629" i="3"/>
  <c r="S629" i="3"/>
  <c r="T629" i="3"/>
  <c r="W629" i="3"/>
  <c r="M629" i="3"/>
  <c r="Y629" i="3"/>
  <c r="AA629" i="3"/>
  <c r="X629" i="3"/>
  <c r="Z629" i="3"/>
  <c r="R629" i="3"/>
  <c r="O629" i="3"/>
  <c r="P629" i="3"/>
  <c r="Q629" i="3"/>
  <c r="N629" i="3"/>
  <c r="U628" i="3"/>
  <c r="H628" i="3"/>
  <c r="S628" i="3"/>
  <c r="T628" i="3"/>
  <c r="W628" i="3"/>
  <c r="M628" i="3"/>
  <c r="Y628" i="3"/>
  <c r="AA628" i="3"/>
  <c r="X628" i="3"/>
  <c r="Z628" i="3"/>
  <c r="R628" i="3"/>
  <c r="O628" i="3"/>
  <c r="P628" i="3"/>
  <c r="Q628" i="3"/>
  <c r="N628" i="3"/>
  <c r="U627" i="3"/>
  <c r="H627" i="3"/>
  <c r="S627" i="3"/>
  <c r="T627" i="3"/>
  <c r="W627" i="3"/>
  <c r="M627" i="3"/>
  <c r="Y627" i="3"/>
  <c r="AA627" i="3"/>
  <c r="X627" i="3"/>
  <c r="Z627" i="3"/>
  <c r="R627" i="3"/>
  <c r="O627" i="3"/>
  <c r="P627" i="3"/>
  <c r="Q627" i="3"/>
  <c r="N627" i="3"/>
  <c r="U626" i="3"/>
  <c r="H626" i="3"/>
  <c r="S626" i="3"/>
  <c r="T626" i="3"/>
  <c r="W626" i="3"/>
  <c r="M626" i="3"/>
  <c r="Y626" i="3"/>
  <c r="AA626" i="3"/>
  <c r="X626" i="3"/>
  <c r="Z626" i="3"/>
  <c r="R626" i="3"/>
  <c r="O626" i="3"/>
  <c r="P626" i="3"/>
  <c r="Q626" i="3"/>
  <c r="N626" i="3"/>
  <c r="U625" i="3"/>
  <c r="H625" i="3"/>
  <c r="S625" i="3"/>
  <c r="T625" i="3"/>
  <c r="W625" i="3"/>
  <c r="M625" i="3"/>
  <c r="Y625" i="3"/>
  <c r="AA625" i="3"/>
  <c r="X625" i="3"/>
  <c r="Z625" i="3"/>
  <c r="R625" i="3"/>
  <c r="O625" i="3"/>
  <c r="P625" i="3"/>
  <c r="Q625" i="3"/>
  <c r="N625" i="3"/>
  <c r="U624" i="3"/>
  <c r="H624" i="3"/>
  <c r="S624" i="3"/>
  <c r="T624" i="3"/>
  <c r="W624" i="3"/>
  <c r="M624" i="3"/>
  <c r="Y624" i="3"/>
  <c r="AA624" i="3"/>
  <c r="X624" i="3"/>
  <c r="Z624" i="3"/>
  <c r="R624" i="3"/>
  <c r="O624" i="3"/>
  <c r="P624" i="3"/>
  <c r="Q624" i="3"/>
  <c r="N624" i="3"/>
  <c r="U623" i="3"/>
  <c r="H623" i="3"/>
  <c r="S623" i="3"/>
  <c r="T623" i="3"/>
  <c r="W623" i="3"/>
  <c r="M623" i="3"/>
  <c r="Y623" i="3"/>
  <c r="AA623" i="3"/>
  <c r="X623" i="3"/>
  <c r="Z623" i="3"/>
  <c r="R623" i="3"/>
  <c r="O623" i="3"/>
  <c r="P623" i="3"/>
  <c r="Q623" i="3"/>
  <c r="N623" i="3"/>
  <c r="U622" i="3"/>
  <c r="H622" i="3"/>
  <c r="S622" i="3"/>
  <c r="T622" i="3"/>
  <c r="W622" i="3"/>
  <c r="M622" i="3"/>
  <c r="Y622" i="3"/>
  <c r="AA622" i="3"/>
  <c r="X622" i="3"/>
  <c r="Z622" i="3"/>
  <c r="R622" i="3"/>
  <c r="O622" i="3"/>
  <c r="P622" i="3"/>
  <c r="Q622" i="3"/>
  <c r="N622" i="3"/>
  <c r="U621" i="3"/>
  <c r="H621" i="3"/>
  <c r="S621" i="3"/>
  <c r="T621" i="3"/>
  <c r="W621" i="3"/>
  <c r="M621" i="3"/>
  <c r="Y621" i="3"/>
  <c r="AA621" i="3"/>
  <c r="X621" i="3"/>
  <c r="Z621" i="3"/>
  <c r="R621" i="3"/>
  <c r="O621" i="3"/>
  <c r="P621" i="3"/>
  <c r="Q621" i="3"/>
  <c r="N621" i="3"/>
  <c r="U620" i="3"/>
  <c r="H620" i="3"/>
  <c r="S620" i="3"/>
  <c r="T620" i="3"/>
  <c r="W620" i="3"/>
  <c r="M620" i="3"/>
  <c r="Y620" i="3"/>
  <c r="AA620" i="3"/>
  <c r="X620" i="3"/>
  <c r="Z620" i="3"/>
  <c r="R620" i="3"/>
  <c r="O620" i="3"/>
  <c r="P620" i="3"/>
  <c r="Q620" i="3"/>
  <c r="N620" i="3"/>
  <c r="U619" i="3"/>
  <c r="H619" i="3"/>
  <c r="S619" i="3"/>
  <c r="T619" i="3"/>
  <c r="W619" i="3"/>
  <c r="M619" i="3"/>
  <c r="Y619" i="3"/>
  <c r="AA619" i="3"/>
  <c r="X619" i="3"/>
  <c r="Z619" i="3"/>
  <c r="R619" i="3"/>
  <c r="O619" i="3"/>
  <c r="P619" i="3"/>
  <c r="Q619" i="3"/>
  <c r="N619" i="3"/>
  <c r="U618" i="3"/>
  <c r="H618" i="3"/>
  <c r="S618" i="3"/>
  <c r="T618" i="3"/>
  <c r="W618" i="3"/>
  <c r="M618" i="3"/>
  <c r="Y618" i="3"/>
  <c r="AA618" i="3"/>
  <c r="X618" i="3"/>
  <c r="Z618" i="3"/>
  <c r="R618" i="3"/>
  <c r="O618" i="3"/>
  <c r="P618" i="3"/>
  <c r="Q618" i="3"/>
  <c r="N618" i="3"/>
  <c r="U617" i="3"/>
  <c r="H617" i="3"/>
  <c r="S617" i="3"/>
  <c r="T617" i="3"/>
  <c r="W617" i="3"/>
  <c r="M617" i="3"/>
  <c r="Y617" i="3"/>
  <c r="AA617" i="3"/>
  <c r="X617" i="3"/>
  <c r="Z617" i="3"/>
  <c r="R617" i="3"/>
  <c r="O617" i="3"/>
  <c r="P617" i="3"/>
  <c r="Q617" i="3"/>
  <c r="N617" i="3"/>
  <c r="U616" i="3"/>
  <c r="H616" i="3"/>
  <c r="S616" i="3"/>
  <c r="T616" i="3"/>
  <c r="W616" i="3"/>
  <c r="M616" i="3"/>
  <c r="Y616" i="3"/>
  <c r="AA616" i="3"/>
  <c r="X616" i="3"/>
  <c r="Z616" i="3"/>
  <c r="R616" i="3"/>
  <c r="O616" i="3"/>
  <c r="P616" i="3"/>
  <c r="Q616" i="3"/>
  <c r="N616" i="3"/>
  <c r="U615" i="3"/>
  <c r="H615" i="3"/>
  <c r="S615" i="3"/>
  <c r="T615" i="3"/>
  <c r="W615" i="3"/>
  <c r="M615" i="3"/>
  <c r="Y615" i="3"/>
  <c r="AA615" i="3"/>
  <c r="X615" i="3"/>
  <c r="Z615" i="3"/>
  <c r="R615" i="3"/>
  <c r="O615" i="3"/>
  <c r="P615" i="3"/>
  <c r="Q615" i="3"/>
  <c r="N615" i="3"/>
  <c r="U614" i="3"/>
  <c r="H614" i="3"/>
  <c r="S614" i="3"/>
  <c r="T614" i="3"/>
  <c r="W614" i="3"/>
  <c r="M614" i="3"/>
  <c r="Y614" i="3"/>
  <c r="AA614" i="3"/>
  <c r="X614" i="3"/>
  <c r="Z614" i="3"/>
  <c r="R614" i="3"/>
  <c r="O614" i="3"/>
  <c r="P614" i="3"/>
  <c r="Q614" i="3"/>
  <c r="N614" i="3"/>
  <c r="U613" i="3"/>
  <c r="H613" i="3"/>
  <c r="S613" i="3"/>
  <c r="T613" i="3"/>
  <c r="W613" i="3"/>
  <c r="M613" i="3"/>
  <c r="Y613" i="3"/>
  <c r="AA613" i="3"/>
  <c r="X613" i="3"/>
  <c r="Z613" i="3"/>
  <c r="R613" i="3"/>
  <c r="O613" i="3"/>
  <c r="P613" i="3"/>
  <c r="Q613" i="3"/>
  <c r="N613" i="3"/>
  <c r="U612" i="3"/>
  <c r="H612" i="3"/>
  <c r="S612" i="3"/>
  <c r="T612" i="3"/>
  <c r="W612" i="3"/>
  <c r="M612" i="3"/>
  <c r="Y612" i="3"/>
  <c r="AA612" i="3"/>
  <c r="X612" i="3"/>
  <c r="Z612" i="3"/>
  <c r="R612" i="3"/>
  <c r="O612" i="3"/>
  <c r="P612" i="3"/>
  <c r="Q612" i="3"/>
  <c r="N612" i="3"/>
  <c r="U611" i="3"/>
  <c r="H611" i="3"/>
  <c r="S611" i="3"/>
  <c r="T611" i="3"/>
  <c r="W611" i="3"/>
  <c r="M611" i="3"/>
  <c r="Y611" i="3"/>
  <c r="AA611" i="3"/>
  <c r="X611" i="3"/>
  <c r="Z611" i="3"/>
  <c r="R611" i="3"/>
  <c r="O611" i="3"/>
  <c r="P611" i="3"/>
  <c r="Q611" i="3"/>
  <c r="N611" i="3"/>
  <c r="U610" i="3"/>
  <c r="H610" i="3"/>
  <c r="S610" i="3"/>
  <c r="T610" i="3"/>
  <c r="W610" i="3"/>
  <c r="M610" i="3"/>
  <c r="Y610" i="3"/>
  <c r="AA610" i="3"/>
  <c r="X610" i="3"/>
  <c r="Z610" i="3"/>
  <c r="R610" i="3"/>
  <c r="O610" i="3"/>
  <c r="P610" i="3"/>
  <c r="Q610" i="3"/>
  <c r="N610" i="3"/>
  <c r="U609" i="3"/>
  <c r="H609" i="3"/>
  <c r="S609" i="3"/>
  <c r="T609" i="3"/>
  <c r="W609" i="3"/>
  <c r="M609" i="3"/>
  <c r="Y609" i="3"/>
  <c r="AA609" i="3"/>
  <c r="X609" i="3"/>
  <c r="Z609" i="3"/>
  <c r="R609" i="3"/>
  <c r="O609" i="3"/>
  <c r="P609" i="3"/>
  <c r="Q609" i="3"/>
  <c r="N609" i="3"/>
  <c r="U608" i="3"/>
  <c r="H608" i="3"/>
  <c r="S608" i="3"/>
  <c r="T608" i="3"/>
  <c r="W608" i="3"/>
  <c r="M608" i="3"/>
  <c r="Y608" i="3"/>
  <c r="AA608" i="3"/>
  <c r="X608" i="3"/>
  <c r="Z608" i="3"/>
  <c r="R608" i="3"/>
  <c r="O608" i="3"/>
  <c r="P608" i="3"/>
  <c r="Q608" i="3"/>
  <c r="N608" i="3"/>
  <c r="U607" i="3"/>
  <c r="H607" i="3"/>
  <c r="S607" i="3"/>
  <c r="T607" i="3"/>
  <c r="W607" i="3"/>
  <c r="M607" i="3"/>
  <c r="Y607" i="3"/>
  <c r="AA607" i="3"/>
  <c r="X607" i="3"/>
  <c r="Z607" i="3"/>
  <c r="R607" i="3"/>
  <c r="O607" i="3"/>
  <c r="P607" i="3"/>
  <c r="Q607" i="3"/>
  <c r="N607" i="3"/>
  <c r="U606" i="3"/>
  <c r="H606" i="3"/>
  <c r="S606" i="3"/>
  <c r="T606" i="3"/>
  <c r="W606" i="3"/>
  <c r="M606" i="3"/>
  <c r="Y606" i="3"/>
  <c r="AA606" i="3"/>
  <c r="X606" i="3"/>
  <c r="Z606" i="3"/>
  <c r="R606" i="3"/>
  <c r="O606" i="3"/>
  <c r="P606" i="3"/>
  <c r="Q606" i="3"/>
  <c r="N606" i="3"/>
  <c r="U605" i="3"/>
  <c r="H605" i="3"/>
  <c r="S605" i="3"/>
  <c r="T605" i="3"/>
  <c r="W605" i="3"/>
  <c r="M605" i="3"/>
  <c r="Y605" i="3"/>
  <c r="AA605" i="3"/>
  <c r="X605" i="3"/>
  <c r="Z605" i="3"/>
  <c r="R605" i="3"/>
  <c r="O605" i="3"/>
  <c r="P605" i="3"/>
  <c r="Q605" i="3"/>
  <c r="N605" i="3"/>
  <c r="U604" i="3"/>
  <c r="H604" i="3"/>
  <c r="S604" i="3"/>
  <c r="T604" i="3"/>
  <c r="W604" i="3"/>
  <c r="M604" i="3"/>
  <c r="Y604" i="3"/>
  <c r="AA604" i="3"/>
  <c r="X604" i="3"/>
  <c r="Z604" i="3"/>
  <c r="R604" i="3"/>
  <c r="O604" i="3"/>
  <c r="P604" i="3"/>
  <c r="Q604" i="3"/>
  <c r="N604" i="3"/>
  <c r="U603" i="3"/>
  <c r="H603" i="3"/>
  <c r="S603" i="3"/>
  <c r="T603" i="3"/>
  <c r="W603" i="3"/>
  <c r="M603" i="3"/>
  <c r="Y603" i="3"/>
  <c r="AA603" i="3"/>
  <c r="X603" i="3"/>
  <c r="Z603" i="3"/>
  <c r="R603" i="3"/>
  <c r="O603" i="3"/>
  <c r="P603" i="3"/>
  <c r="Q603" i="3"/>
  <c r="N603" i="3"/>
  <c r="U602" i="3"/>
  <c r="H602" i="3"/>
  <c r="S602" i="3"/>
  <c r="T602" i="3"/>
  <c r="W602" i="3"/>
  <c r="M602" i="3"/>
  <c r="Y602" i="3"/>
  <c r="AA602" i="3"/>
  <c r="X602" i="3"/>
  <c r="Z602" i="3"/>
  <c r="R602" i="3"/>
  <c r="O602" i="3"/>
  <c r="P602" i="3"/>
  <c r="Q602" i="3"/>
  <c r="N602" i="3"/>
  <c r="U601" i="3"/>
  <c r="H601" i="3"/>
  <c r="S601" i="3"/>
  <c r="T601" i="3"/>
  <c r="W601" i="3"/>
  <c r="M601" i="3"/>
  <c r="Y601" i="3"/>
  <c r="AA601" i="3"/>
  <c r="X601" i="3"/>
  <c r="Z601" i="3"/>
  <c r="R601" i="3"/>
  <c r="O601" i="3"/>
  <c r="P601" i="3"/>
  <c r="Q601" i="3"/>
  <c r="N601" i="3"/>
  <c r="U600" i="3"/>
  <c r="H600" i="3"/>
  <c r="S600" i="3"/>
  <c r="T600" i="3"/>
  <c r="W600" i="3"/>
  <c r="M600" i="3"/>
  <c r="Y600" i="3"/>
  <c r="AA600" i="3"/>
  <c r="X600" i="3"/>
  <c r="Z600" i="3"/>
  <c r="R600" i="3"/>
  <c r="O600" i="3"/>
  <c r="P600" i="3"/>
  <c r="Q600" i="3"/>
  <c r="N600" i="3"/>
  <c r="U599" i="3"/>
  <c r="H599" i="3"/>
  <c r="S599" i="3"/>
  <c r="T599" i="3"/>
  <c r="W599" i="3"/>
  <c r="M599" i="3"/>
  <c r="Y599" i="3"/>
  <c r="AA599" i="3"/>
  <c r="X599" i="3"/>
  <c r="Z599" i="3"/>
  <c r="R599" i="3"/>
  <c r="O599" i="3"/>
  <c r="P599" i="3"/>
  <c r="Q599" i="3"/>
  <c r="N599" i="3"/>
  <c r="U598" i="3"/>
  <c r="H598" i="3"/>
  <c r="S598" i="3"/>
  <c r="T598" i="3"/>
  <c r="W598" i="3"/>
  <c r="M598" i="3"/>
  <c r="Y598" i="3"/>
  <c r="AA598" i="3"/>
  <c r="X598" i="3"/>
  <c r="Z598" i="3"/>
  <c r="R598" i="3"/>
  <c r="O598" i="3"/>
  <c r="P598" i="3"/>
  <c r="Q598" i="3"/>
  <c r="N598" i="3"/>
  <c r="U597" i="3"/>
  <c r="H597" i="3"/>
  <c r="S597" i="3"/>
  <c r="T597" i="3"/>
  <c r="W597" i="3"/>
  <c r="M597" i="3"/>
  <c r="Y597" i="3"/>
  <c r="AA597" i="3"/>
  <c r="X597" i="3"/>
  <c r="Z597" i="3"/>
  <c r="R597" i="3"/>
  <c r="O597" i="3"/>
  <c r="P597" i="3"/>
  <c r="Q597" i="3"/>
  <c r="N597" i="3"/>
  <c r="U596" i="3"/>
  <c r="H596" i="3"/>
  <c r="S596" i="3"/>
  <c r="T596" i="3"/>
  <c r="W596" i="3"/>
  <c r="M596" i="3"/>
  <c r="Y596" i="3"/>
  <c r="AA596" i="3"/>
  <c r="X596" i="3"/>
  <c r="Z596" i="3"/>
  <c r="R596" i="3"/>
  <c r="O596" i="3"/>
  <c r="P596" i="3"/>
  <c r="Q596" i="3"/>
  <c r="N596" i="3"/>
  <c r="U595" i="3"/>
  <c r="H595" i="3"/>
  <c r="S595" i="3"/>
  <c r="T595" i="3"/>
  <c r="W595" i="3"/>
  <c r="M595" i="3"/>
  <c r="Y595" i="3"/>
  <c r="AA595" i="3"/>
  <c r="X595" i="3"/>
  <c r="Z595" i="3"/>
  <c r="R595" i="3"/>
  <c r="O595" i="3"/>
  <c r="P595" i="3"/>
  <c r="Q595" i="3"/>
  <c r="N595" i="3"/>
  <c r="U594" i="3"/>
  <c r="H594" i="3"/>
  <c r="S594" i="3"/>
  <c r="T594" i="3"/>
  <c r="W594" i="3"/>
  <c r="M594" i="3"/>
  <c r="Y594" i="3"/>
  <c r="AA594" i="3"/>
  <c r="X594" i="3"/>
  <c r="Z594" i="3"/>
  <c r="R594" i="3"/>
  <c r="O594" i="3"/>
  <c r="P594" i="3"/>
  <c r="Q594" i="3"/>
  <c r="N594" i="3"/>
  <c r="U593" i="3"/>
  <c r="H593" i="3"/>
  <c r="S593" i="3"/>
  <c r="T593" i="3"/>
  <c r="W593" i="3"/>
  <c r="M593" i="3"/>
  <c r="Y593" i="3"/>
  <c r="AA593" i="3"/>
  <c r="X593" i="3"/>
  <c r="Z593" i="3"/>
  <c r="R593" i="3"/>
  <c r="O593" i="3"/>
  <c r="P593" i="3"/>
  <c r="Q593" i="3"/>
  <c r="N593" i="3"/>
  <c r="U592" i="3"/>
  <c r="H592" i="3"/>
  <c r="S592" i="3"/>
  <c r="T592" i="3"/>
  <c r="W592" i="3"/>
  <c r="M592" i="3"/>
  <c r="Y592" i="3"/>
  <c r="AA592" i="3"/>
  <c r="X592" i="3"/>
  <c r="Z592" i="3"/>
  <c r="R592" i="3"/>
  <c r="O592" i="3"/>
  <c r="P592" i="3"/>
  <c r="Q592" i="3"/>
  <c r="N592" i="3"/>
  <c r="U591" i="3"/>
  <c r="H591" i="3"/>
  <c r="S591" i="3"/>
  <c r="T591" i="3"/>
  <c r="W591" i="3"/>
  <c r="M591" i="3"/>
  <c r="Y591" i="3"/>
  <c r="AA591" i="3"/>
  <c r="X591" i="3"/>
  <c r="Z591" i="3"/>
  <c r="R591" i="3"/>
  <c r="O591" i="3"/>
  <c r="P591" i="3"/>
  <c r="Q591" i="3"/>
  <c r="N591" i="3"/>
  <c r="U590" i="3"/>
  <c r="H590" i="3"/>
  <c r="S590" i="3"/>
  <c r="T590" i="3"/>
  <c r="W590" i="3"/>
  <c r="M590" i="3"/>
  <c r="Y590" i="3"/>
  <c r="AA590" i="3"/>
  <c r="X590" i="3"/>
  <c r="Z590" i="3"/>
  <c r="R590" i="3"/>
  <c r="O590" i="3"/>
  <c r="P590" i="3"/>
  <c r="Q590" i="3"/>
  <c r="N590" i="3"/>
  <c r="U589" i="3"/>
  <c r="H589" i="3"/>
  <c r="S589" i="3"/>
  <c r="T589" i="3"/>
  <c r="W589" i="3"/>
  <c r="M589" i="3"/>
  <c r="Y589" i="3"/>
  <c r="AA589" i="3"/>
  <c r="X589" i="3"/>
  <c r="Z589" i="3"/>
  <c r="R589" i="3"/>
  <c r="O589" i="3"/>
  <c r="P589" i="3"/>
  <c r="Q589" i="3"/>
  <c r="N589" i="3"/>
  <c r="U588" i="3"/>
  <c r="H588" i="3"/>
  <c r="S588" i="3"/>
  <c r="T588" i="3"/>
  <c r="W588" i="3"/>
  <c r="M588" i="3"/>
  <c r="Y588" i="3"/>
  <c r="AA588" i="3"/>
  <c r="X588" i="3"/>
  <c r="Z588" i="3"/>
  <c r="R588" i="3"/>
  <c r="O588" i="3"/>
  <c r="P588" i="3"/>
  <c r="Q588" i="3"/>
  <c r="N588" i="3"/>
  <c r="U587" i="3"/>
  <c r="H587" i="3"/>
  <c r="S587" i="3"/>
  <c r="T587" i="3"/>
  <c r="W587" i="3"/>
  <c r="M587" i="3"/>
  <c r="Y587" i="3"/>
  <c r="AA587" i="3"/>
  <c r="X587" i="3"/>
  <c r="Z587" i="3"/>
  <c r="R587" i="3"/>
  <c r="O587" i="3"/>
  <c r="P587" i="3"/>
  <c r="Q587" i="3"/>
  <c r="N587" i="3"/>
  <c r="U586" i="3"/>
  <c r="H586" i="3"/>
  <c r="S586" i="3"/>
  <c r="T586" i="3"/>
  <c r="W586" i="3"/>
  <c r="M586" i="3"/>
  <c r="Y586" i="3"/>
  <c r="AA586" i="3"/>
  <c r="X586" i="3"/>
  <c r="Z586" i="3"/>
  <c r="R586" i="3"/>
  <c r="O586" i="3"/>
  <c r="P586" i="3"/>
  <c r="Q586" i="3"/>
  <c r="N586" i="3"/>
  <c r="U585" i="3"/>
  <c r="H585" i="3"/>
  <c r="S585" i="3"/>
  <c r="T585" i="3"/>
  <c r="W585" i="3"/>
  <c r="M585" i="3"/>
  <c r="Y585" i="3"/>
  <c r="AA585" i="3"/>
  <c r="X585" i="3"/>
  <c r="Z585" i="3"/>
  <c r="R585" i="3"/>
  <c r="O585" i="3"/>
  <c r="P585" i="3"/>
  <c r="Q585" i="3"/>
  <c r="N585" i="3"/>
  <c r="U584" i="3"/>
  <c r="H584" i="3"/>
  <c r="S584" i="3"/>
  <c r="T584" i="3"/>
  <c r="W584" i="3"/>
  <c r="M584" i="3"/>
  <c r="Y584" i="3"/>
  <c r="AA584" i="3"/>
  <c r="X584" i="3"/>
  <c r="Z584" i="3"/>
  <c r="R584" i="3"/>
  <c r="O584" i="3"/>
  <c r="P584" i="3"/>
  <c r="Q584" i="3"/>
  <c r="N584" i="3"/>
  <c r="U583" i="3"/>
  <c r="H583" i="3"/>
  <c r="S583" i="3"/>
  <c r="T583" i="3"/>
  <c r="W583" i="3"/>
  <c r="M583" i="3"/>
  <c r="Y583" i="3"/>
  <c r="AA583" i="3"/>
  <c r="X583" i="3"/>
  <c r="Z583" i="3"/>
  <c r="R583" i="3"/>
  <c r="O583" i="3"/>
  <c r="P583" i="3"/>
  <c r="Q583" i="3"/>
  <c r="N583" i="3"/>
  <c r="U582" i="3"/>
  <c r="H582" i="3"/>
  <c r="S582" i="3"/>
  <c r="T582" i="3"/>
  <c r="W582" i="3"/>
  <c r="M582" i="3"/>
  <c r="Y582" i="3"/>
  <c r="AA582" i="3"/>
  <c r="X582" i="3"/>
  <c r="Z582" i="3"/>
  <c r="R582" i="3"/>
  <c r="O582" i="3"/>
  <c r="P582" i="3"/>
  <c r="Q582" i="3"/>
  <c r="N582" i="3"/>
  <c r="U581" i="3"/>
  <c r="H581" i="3"/>
  <c r="S581" i="3"/>
  <c r="T581" i="3"/>
  <c r="W581" i="3"/>
  <c r="M581" i="3"/>
  <c r="Y581" i="3"/>
  <c r="AA581" i="3"/>
  <c r="X581" i="3"/>
  <c r="Z581" i="3"/>
  <c r="R581" i="3"/>
  <c r="O581" i="3"/>
  <c r="P581" i="3"/>
  <c r="Q581" i="3"/>
  <c r="N581" i="3"/>
  <c r="U580" i="3"/>
  <c r="H580" i="3"/>
  <c r="S580" i="3"/>
  <c r="T580" i="3"/>
  <c r="W580" i="3"/>
  <c r="M580" i="3"/>
  <c r="Y580" i="3"/>
  <c r="AA580" i="3"/>
  <c r="X580" i="3"/>
  <c r="Z580" i="3"/>
  <c r="R580" i="3"/>
  <c r="O580" i="3"/>
  <c r="P580" i="3"/>
  <c r="Q580" i="3"/>
  <c r="N580" i="3"/>
  <c r="U579" i="3"/>
  <c r="H579" i="3"/>
  <c r="S579" i="3"/>
  <c r="T579" i="3"/>
  <c r="W579" i="3"/>
  <c r="M579" i="3"/>
  <c r="Y579" i="3"/>
  <c r="AA579" i="3"/>
  <c r="X579" i="3"/>
  <c r="Z579" i="3"/>
  <c r="R579" i="3"/>
  <c r="O579" i="3"/>
  <c r="P579" i="3"/>
  <c r="Q579" i="3"/>
  <c r="N579" i="3"/>
  <c r="U578" i="3"/>
  <c r="H578" i="3"/>
  <c r="S578" i="3"/>
  <c r="T578" i="3"/>
  <c r="W578" i="3"/>
  <c r="M578" i="3"/>
  <c r="Y578" i="3"/>
  <c r="AA578" i="3"/>
  <c r="X578" i="3"/>
  <c r="Z578" i="3"/>
  <c r="R578" i="3"/>
  <c r="O578" i="3"/>
  <c r="P578" i="3"/>
  <c r="Q578" i="3"/>
  <c r="N578" i="3"/>
  <c r="U577" i="3"/>
  <c r="H577" i="3"/>
  <c r="S577" i="3"/>
  <c r="T577" i="3"/>
  <c r="W577" i="3"/>
  <c r="M577" i="3"/>
  <c r="Y577" i="3"/>
  <c r="AA577" i="3"/>
  <c r="X577" i="3"/>
  <c r="Z577" i="3"/>
  <c r="R577" i="3"/>
  <c r="O577" i="3"/>
  <c r="P577" i="3"/>
  <c r="Q577" i="3"/>
  <c r="N577" i="3"/>
  <c r="U576" i="3"/>
  <c r="H576" i="3"/>
  <c r="S576" i="3"/>
  <c r="T576" i="3"/>
  <c r="W576" i="3"/>
  <c r="M576" i="3"/>
  <c r="Y576" i="3"/>
  <c r="AA576" i="3"/>
  <c r="X576" i="3"/>
  <c r="Z576" i="3"/>
  <c r="R576" i="3"/>
  <c r="O576" i="3"/>
  <c r="P576" i="3"/>
  <c r="Q576" i="3"/>
  <c r="N576" i="3"/>
  <c r="U575" i="3"/>
  <c r="H575" i="3"/>
  <c r="S575" i="3"/>
  <c r="T575" i="3"/>
  <c r="W575" i="3"/>
  <c r="M575" i="3"/>
  <c r="Y575" i="3"/>
  <c r="AA575" i="3"/>
  <c r="X575" i="3"/>
  <c r="Z575" i="3"/>
  <c r="R575" i="3"/>
  <c r="O575" i="3"/>
  <c r="P575" i="3"/>
  <c r="Q575" i="3"/>
  <c r="N575" i="3"/>
  <c r="U574" i="3"/>
  <c r="H574" i="3"/>
  <c r="S574" i="3"/>
  <c r="T574" i="3"/>
  <c r="W574" i="3"/>
  <c r="M574" i="3"/>
  <c r="Y574" i="3"/>
  <c r="AA574" i="3"/>
  <c r="X574" i="3"/>
  <c r="Z574" i="3"/>
  <c r="R574" i="3"/>
  <c r="O574" i="3"/>
  <c r="P574" i="3"/>
  <c r="Q574" i="3"/>
  <c r="N574" i="3"/>
  <c r="U573" i="3"/>
  <c r="H573" i="3"/>
  <c r="S573" i="3"/>
  <c r="T573" i="3"/>
  <c r="W573" i="3"/>
  <c r="M573" i="3"/>
  <c r="Y573" i="3"/>
  <c r="AA573" i="3"/>
  <c r="X573" i="3"/>
  <c r="Z573" i="3"/>
  <c r="R573" i="3"/>
  <c r="O573" i="3"/>
  <c r="P573" i="3"/>
  <c r="Q573" i="3"/>
  <c r="N573" i="3"/>
  <c r="U572" i="3"/>
  <c r="H572" i="3"/>
  <c r="S572" i="3"/>
  <c r="T572" i="3"/>
  <c r="W572" i="3"/>
  <c r="M572" i="3"/>
  <c r="Y572" i="3"/>
  <c r="AA572" i="3"/>
  <c r="X572" i="3"/>
  <c r="Z572" i="3"/>
  <c r="R572" i="3"/>
  <c r="O572" i="3"/>
  <c r="P572" i="3"/>
  <c r="Q572" i="3"/>
  <c r="N572" i="3"/>
  <c r="U571" i="3"/>
  <c r="H571" i="3"/>
  <c r="S571" i="3"/>
  <c r="T571" i="3"/>
  <c r="W571" i="3"/>
  <c r="M571" i="3"/>
  <c r="Y571" i="3"/>
  <c r="AA571" i="3"/>
  <c r="X571" i="3"/>
  <c r="Z571" i="3"/>
  <c r="R571" i="3"/>
  <c r="O571" i="3"/>
  <c r="P571" i="3"/>
  <c r="Q571" i="3"/>
  <c r="N571" i="3"/>
  <c r="U570" i="3"/>
  <c r="H570" i="3"/>
  <c r="S570" i="3"/>
  <c r="T570" i="3"/>
  <c r="W570" i="3"/>
  <c r="M570" i="3"/>
  <c r="Y570" i="3"/>
  <c r="AA570" i="3"/>
  <c r="X570" i="3"/>
  <c r="Z570" i="3"/>
  <c r="R570" i="3"/>
  <c r="O570" i="3"/>
  <c r="P570" i="3"/>
  <c r="Q570" i="3"/>
  <c r="N570" i="3"/>
  <c r="U569" i="3"/>
  <c r="H569" i="3"/>
  <c r="S569" i="3"/>
  <c r="T569" i="3"/>
  <c r="W569" i="3"/>
  <c r="M569" i="3"/>
  <c r="Y569" i="3"/>
  <c r="AA569" i="3"/>
  <c r="X569" i="3"/>
  <c r="Z569" i="3"/>
  <c r="R569" i="3"/>
  <c r="O569" i="3"/>
  <c r="P569" i="3"/>
  <c r="Q569" i="3"/>
  <c r="N569" i="3"/>
  <c r="U568" i="3"/>
  <c r="H568" i="3"/>
  <c r="S568" i="3"/>
  <c r="T568" i="3"/>
  <c r="W568" i="3"/>
  <c r="M568" i="3"/>
  <c r="Y568" i="3"/>
  <c r="AA568" i="3"/>
  <c r="X568" i="3"/>
  <c r="Z568" i="3"/>
  <c r="R568" i="3"/>
  <c r="O568" i="3"/>
  <c r="P568" i="3"/>
  <c r="Q568" i="3"/>
  <c r="N568" i="3"/>
  <c r="U567" i="3"/>
  <c r="H567" i="3"/>
  <c r="S567" i="3"/>
  <c r="T567" i="3"/>
  <c r="W567" i="3"/>
  <c r="M567" i="3"/>
  <c r="Y567" i="3"/>
  <c r="AA567" i="3"/>
  <c r="X567" i="3"/>
  <c r="Z567" i="3"/>
  <c r="R567" i="3"/>
  <c r="O567" i="3"/>
  <c r="P567" i="3"/>
  <c r="Q567" i="3"/>
  <c r="N567" i="3"/>
  <c r="U566" i="3"/>
  <c r="H566" i="3"/>
  <c r="S566" i="3"/>
  <c r="T566" i="3"/>
  <c r="W566" i="3"/>
  <c r="M566" i="3"/>
  <c r="Y566" i="3"/>
  <c r="AA566" i="3"/>
  <c r="X566" i="3"/>
  <c r="Z566" i="3"/>
  <c r="R566" i="3"/>
  <c r="O566" i="3"/>
  <c r="P566" i="3"/>
  <c r="Q566" i="3"/>
  <c r="N566" i="3"/>
  <c r="U565" i="3"/>
  <c r="H565" i="3"/>
  <c r="S565" i="3"/>
  <c r="T565" i="3"/>
  <c r="W565" i="3"/>
  <c r="M565" i="3"/>
  <c r="Y565" i="3"/>
  <c r="AA565" i="3"/>
  <c r="X565" i="3"/>
  <c r="Z565" i="3"/>
  <c r="R565" i="3"/>
  <c r="O565" i="3"/>
  <c r="P565" i="3"/>
  <c r="Q565" i="3"/>
  <c r="N565" i="3"/>
  <c r="U564" i="3"/>
  <c r="H564" i="3"/>
  <c r="S564" i="3"/>
  <c r="T564" i="3"/>
  <c r="W564" i="3"/>
  <c r="M564" i="3"/>
  <c r="Y564" i="3"/>
  <c r="AA564" i="3"/>
  <c r="X564" i="3"/>
  <c r="Z564" i="3"/>
  <c r="R564" i="3"/>
  <c r="O564" i="3"/>
  <c r="P564" i="3"/>
  <c r="Q564" i="3"/>
  <c r="N564" i="3"/>
  <c r="U563" i="3"/>
  <c r="H563" i="3"/>
  <c r="S563" i="3"/>
  <c r="T563" i="3"/>
  <c r="W563" i="3"/>
  <c r="M563" i="3"/>
  <c r="Y563" i="3"/>
  <c r="AA563" i="3"/>
  <c r="X563" i="3"/>
  <c r="Z563" i="3"/>
  <c r="R563" i="3"/>
  <c r="O563" i="3"/>
  <c r="P563" i="3"/>
  <c r="Q563" i="3"/>
  <c r="N563" i="3"/>
  <c r="U562" i="3"/>
  <c r="H562" i="3"/>
  <c r="S562" i="3"/>
  <c r="T562" i="3"/>
  <c r="W562" i="3"/>
  <c r="M562" i="3"/>
  <c r="Y562" i="3"/>
  <c r="AA562" i="3"/>
  <c r="X562" i="3"/>
  <c r="Z562" i="3"/>
  <c r="R562" i="3"/>
  <c r="O562" i="3"/>
  <c r="P562" i="3"/>
  <c r="Q562" i="3"/>
  <c r="N562" i="3"/>
  <c r="U561" i="3"/>
  <c r="H561" i="3"/>
  <c r="S561" i="3"/>
  <c r="T561" i="3"/>
  <c r="W561" i="3"/>
  <c r="M561" i="3"/>
  <c r="Y561" i="3"/>
  <c r="AA561" i="3"/>
  <c r="X561" i="3"/>
  <c r="Z561" i="3"/>
  <c r="R561" i="3"/>
  <c r="O561" i="3"/>
  <c r="P561" i="3"/>
  <c r="Q561" i="3"/>
  <c r="N561" i="3"/>
  <c r="U560" i="3"/>
  <c r="H560" i="3"/>
  <c r="S560" i="3"/>
  <c r="T560" i="3"/>
  <c r="W560" i="3"/>
  <c r="M560" i="3"/>
  <c r="Y560" i="3"/>
  <c r="AA560" i="3"/>
  <c r="X560" i="3"/>
  <c r="Z560" i="3"/>
  <c r="R560" i="3"/>
  <c r="O560" i="3"/>
  <c r="P560" i="3"/>
  <c r="Q560" i="3"/>
  <c r="N560" i="3"/>
  <c r="U559" i="3"/>
  <c r="H559" i="3"/>
  <c r="S559" i="3"/>
  <c r="T559" i="3"/>
  <c r="W559" i="3"/>
  <c r="M559" i="3"/>
  <c r="Y559" i="3"/>
  <c r="AA559" i="3"/>
  <c r="X559" i="3"/>
  <c r="Z559" i="3"/>
  <c r="R559" i="3"/>
  <c r="O559" i="3"/>
  <c r="P559" i="3"/>
  <c r="Q559" i="3"/>
  <c r="N559" i="3"/>
  <c r="U558" i="3"/>
  <c r="H558" i="3"/>
  <c r="S558" i="3"/>
  <c r="T558" i="3"/>
  <c r="W558" i="3"/>
  <c r="M558" i="3"/>
  <c r="Y558" i="3"/>
  <c r="AA558" i="3"/>
  <c r="X558" i="3"/>
  <c r="Z558" i="3"/>
  <c r="R558" i="3"/>
  <c r="O558" i="3"/>
  <c r="P558" i="3"/>
  <c r="Q558" i="3"/>
  <c r="N558" i="3"/>
  <c r="U557" i="3"/>
  <c r="H557" i="3"/>
  <c r="S557" i="3"/>
  <c r="T557" i="3"/>
  <c r="W557" i="3"/>
  <c r="M557" i="3"/>
  <c r="Y557" i="3"/>
  <c r="AA557" i="3"/>
  <c r="X557" i="3"/>
  <c r="Z557" i="3"/>
  <c r="R557" i="3"/>
  <c r="O557" i="3"/>
  <c r="P557" i="3"/>
  <c r="Q557" i="3"/>
  <c r="N557" i="3"/>
  <c r="U556" i="3"/>
  <c r="H556" i="3"/>
  <c r="S556" i="3"/>
  <c r="T556" i="3"/>
  <c r="W556" i="3"/>
  <c r="M556" i="3"/>
  <c r="Y556" i="3"/>
  <c r="AA556" i="3"/>
  <c r="X556" i="3"/>
  <c r="Z556" i="3"/>
  <c r="R556" i="3"/>
  <c r="O556" i="3"/>
  <c r="P556" i="3"/>
  <c r="Q556" i="3"/>
  <c r="N556" i="3"/>
  <c r="U555" i="3"/>
  <c r="H555" i="3"/>
  <c r="S555" i="3"/>
  <c r="T555" i="3"/>
  <c r="W555" i="3"/>
  <c r="M555" i="3"/>
  <c r="Y555" i="3"/>
  <c r="AA555" i="3"/>
  <c r="X555" i="3"/>
  <c r="Z555" i="3"/>
  <c r="R555" i="3"/>
  <c r="O555" i="3"/>
  <c r="P555" i="3"/>
  <c r="Q555" i="3"/>
  <c r="N555" i="3"/>
  <c r="U554" i="3"/>
  <c r="H554" i="3"/>
  <c r="S554" i="3"/>
  <c r="T554" i="3"/>
  <c r="W554" i="3"/>
  <c r="M554" i="3"/>
  <c r="Y554" i="3"/>
  <c r="AA554" i="3"/>
  <c r="X554" i="3"/>
  <c r="Z554" i="3"/>
  <c r="R554" i="3"/>
  <c r="O554" i="3"/>
  <c r="P554" i="3"/>
  <c r="Q554" i="3"/>
  <c r="N554" i="3"/>
  <c r="U553" i="3"/>
  <c r="H553" i="3"/>
  <c r="S553" i="3"/>
  <c r="T553" i="3"/>
  <c r="W553" i="3"/>
  <c r="M553" i="3"/>
  <c r="Y553" i="3"/>
  <c r="AA553" i="3"/>
  <c r="X553" i="3"/>
  <c r="Z553" i="3"/>
  <c r="R553" i="3"/>
  <c r="O553" i="3"/>
  <c r="P553" i="3"/>
  <c r="Q553" i="3"/>
  <c r="N553" i="3"/>
  <c r="U552" i="3"/>
  <c r="H552" i="3"/>
  <c r="S552" i="3"/>
  <c r="T552" i="3"/>
  <c r="W552" i="3"/>
  <c r="M552" i="3"/>
  <c r="Y552" i="3"/>
  <c r="AA552" i="3"/>
  <c r="X552" i="3"/>
  <c r="Z552" i="3"/>
  <c r="R552" i="3"/>
  <c r="O552" i="3"/>
  <c r="P552" i="3"/>
  <c r="Q552" i="3"/>
  <c r="N552" i="3"/>
  <c r="U551" i="3"/>
  <c r="H551" i="3"/>
  <c r="S551" i="3"/>
  <c r="T551" i="3"/>
  <c r="W551" i="3"/>
  <c r="M551" i="3"/>
  <c r="Y551" i="3"/>
  <c r="AA551" i="3"/>
  <c r="X551" i="3"/>
  <c r="Z551" i="3"/>
  <c r="R551" i="3"/>
  <c r="O551" i="3"/>
  <c r="P551" i="3"/>
  <c r="Q551" i="3"/>
  <c r="N551" i="3"/>
  <c r="U550" i="3"/>
  <c r="H550" i="3"/>
  <c r="S550" i="3"/>
  <c r="T550" i="3"/>
  <c r="W550" i="3"/>
  <c r="M550" i="3"/>
  <c r="Y550" i="3"/>
  <c r="AA550" i="3"/>
  <c r="X550" i="3"/>
  <c r="Z550" i="3"/>
  <c r="R550" i="3"/>
  <c r="O550" i="3"/>
  <c r="P550" i="3"/>
  <c r="Q550" i="3"/>
  <c r="N550" i="3"/>
  <c r="U549" i="3"/>
  <c r="H549" i="3"/>
  <c r="S549" i="3"/>
  <c r="T549" i="3"/>
  <c r="W549" i="3"/>
  <c r="M549" i="3"/>
  <c r="Y549" i="3"/>
  <c r="AA549" i="3"/>
  <c r="X549" i="3"/>
  <c r="Z549" i="3"/>
  <c r="R549" i="3"/>
  <c r="O549" i="3"/>
  <c r="P549" i="3"/>
  <c r="Q549" i="3"/>
  <c r="N549" i="3"/>
  <c r="U548" i="3"/>
  <c r="H548" i="3"/>
  <c r="S548" i="3"/>
  <c r="T548" i="3"/>
  <c r="W548" i="3"/>
  <c r="M548" i="3"/>
  <c r="Y548" i="3"/>
  <c r="AA548" i="3"/>
  <c r="X548" i="3"/>
  <c r="Z548" i="3"/>
  <c r="R548" i="3"/>
  <c r="O548" i="3"/>
  <c r="P548" i="3"/>
  <c r="Q548" i="3"/>
  <c r="N548" i="3"/>
  <c r="U547" i="3"/>
  <c r="H547" i="3"/>
  <c r="S547" i="3"/>
  <c r="T547" i="3"/>
  <c r="W547" i="3"/>
  <c r="M547" i="3"/>
  <c r="Y547" i="3"/>
  <c r="AA547" i="3"/>
  <c r="X547" i="3"/>
  <c r="Z547" i="3"/>
  <c r="R547" i="3"/>
  <c r="O547" i="3"/>
  <c r="P547" i="3"/>
  <c r="Q547" i="3"/>
  <c r="N547" i="3"/>
  <c r="U546" i="3"/>
  <c r="H546" i="3"/>
  <c r="S546" i="3"/>
  <c r="T546" i="3"/>
  <c r="W546" i="3"/>
  <c r="M546" i="3"/>
  <c r="Y546" i="3"/>
  <c r="AA546" i="3"/>
  <c r="X546" i="3"/>
  <c r="Z546" i="3"/>
  <c r="R546" i="3"/>
  <c r="O546" i="3"/>
  <c r="P546" i="3"/>
  <c r="Q546" i="3"/>
  <c r="N546" i="3"/>
  <c r="U545" i="3"/>
  <c r="H545" i="3"/>
  <c r="S545" i="3"/>
  <c r="T545" i="3"/>
  <c r="W545" i="3"/>
  <c r="M545" i="3"/>
  <c r="Y545" i="3"/>
  <c r="AA545" i="3"/>
  <c r="X545" i="3"/>
  <c r="Z545" i="3"/>
  <c r="R545" i="3"/>
  <c r="O545" i="3"/>
  <c r="P545" i="3"/>
  <c r="Q545" i="3"/>
  <c r="N545" i="3"/>
  <c r="U544" i="3"/>
  <c r="H544" i="3"/>
  <c r="S544" i="3"/>
  <c r="T544" i="3"/>
  <c r="W544" i="3"/>
  <c r="M544" i="3"/>
  <c r="Y544" i="3"/>
  <c r="AA544" i="3"/>
  <c r="X544" i="3"/>
  <c r="Z544" i="3"/>
  <c r="R544" i="3"/>
  <c r="O544" i="3"/>
  <c r="P544" i="3"/>
  <c r="Q544" i="3"/>
  <c r="N544" i="3"/>
  <c r="U543" i="3"/>
  <c r="H543" i="3"/>
  <c r="S543" i="3"/>
  <c r="T543" i="3"/>
  <c r="W543" i="3"/>
  <c r="M543" i="3"/>
  <c r="Y543" i="3"/>
  <c r="AA543" i="3"/>
  <c r="X543" i="3"/>
  <c r="Z543" i="3"/>
  <c r="R543" i="3"/>
  <c r="O543" i="3"/>
  <c r="P543" i="3"/>
  <c r="Q543" i="3"/>
  <c r="N543" i="3"/>
  <c r="U542" i="3"/>
  <c r="H542" i="3"/>
  <c r="S542" i="3"/>
  <c r="T542" i="3"/>
  <c r="W542" i="3"/>
  <c r="M542" i="3"/>
  <c r="Y542" i="3"/>
  <c r="AA542" i="3"/>
  <c r="X542" i="3"/>
  <c r="Z542" i="3"/>
  <c r="R542" i="3"/>
  <c r="O542" i="3"/>
  <c r="P542" i="3"/>
  <c r="Q542" i="3"/>
  <c r="N542" i="3"/>
  <c r="U541" i="3"/>
  <c r="H541" i="3"/>
  <c r="S541" i="3"/>
  <c r="T541" i="3"/>
  <c r="W541" i="3"/>
  <c r="M541" i="3"/>
  <c r="Y541" i="3"/>
  <c r="AA541" i="3"/>
  <c r="X541" i="3"/>
  <c r="Z541" i="3"/>
  <c r="R541" i="3"/>
  <c r="O541" i="3"/>
  <c r="P541" i="3"/>
  <c r="Q541" i="3"/>
  <c r="N541" i="3"/>
  <c r="U540" i="3"/>
  <c r="H540" i="3"/>
  <c r="S540" i="3"/>
  <c r="T540" i="3"/>
  <c r="W540" i="3"/>
  <c r="M540" i="3"/>
  <c r="Y540" i="3"/>
  <c r="AA540" i="3"/>
  <c r="X540" i="3"/>
  <c r="Z540" i="3"/>
  <c r="R540" i="3"/>
  <c r="O540" i="3"/>
  <c r="P540" i="3"/>
  <c r="Q540" i="3"/>
  <c r="N540" i="3"/>
  <c r="U539" i="3"/>
  <c r="H539" i="3"/>
  <c r="S539" i="3"/>
  <c r="T539" i="3"/>
  <c r="W539" i="3"/>
  <c r="M539" i="3"/>
  <c r="Y539" i="3"/>
  <c r="AA539" i="3"/>
  <c r="X539" i="3"/>
  <c r="Z539" i="3"/>
  <c r="R539" i="3"/>
  <c r="O539" i="3"/>
  <c r="P539" i="3"/>
  <c r="Q539" i="3"/>
  <c r="N539" i="3"/>
  <c r="U538" i="3"/>
  <c r="H538" i="3"/>
  <c r="S538" i="3"/>
  <c r="T538" i="3"/>
  <c r="W538" i="3"/>
  <c r="M538" i="3"/>
  <c r="Y538" i="3"/>
  <c r="AA538" i="3"/>
  <c r="X538" i="3"/>
  <c r="Z538" i="3"/>
  <c r="R538" i="3"/>
  <c r="O538" i="3"/>
  <c r="P538" i="3"/>
  <c r="Q538" i="3"/>
  <c r="N538" i="3"/>
  <c r="U537" i="3"/>
  <c r="H537" i="3"/>
  <c r="S537" i="3"/>
  <c r="T537" i="3"/>
  <c r="W537" i="3"/>
  <c r="M537" i="3"/>
  <c r="Y537" i="3"/>
  <c r="AA537" i="3"/>
  <c r="X537" i="3"/>
  <c r="Z537" i="3"/>
  <c r="R537" i="3"/>
  <c r="O537" i="3"/>
  <c r="P537" i="3"/>
  <c r="Q537" i="3"/>
  <c r="N537" i="3"/>
  <c r="U536" i="3"/>
  <c r="H536" i="3"/>
  <c r="S536" i="3"/>
  <c r="T536" i="3"/>
  <c r="W536" i="3"/>
  <c r="M536" i="3"/>
  <c r="Y536" i="3"/>
  <c r="AA536" i="3"/>
  <c r="X536" i="3"/>
  <c r="Z536" i="3"/>
  <c r="R536" i="3"/>
  <c r="O536" i="3"/>
  <c r="P536" i="3"/>
  <c r="Q536" i="3"/>
  <c r="N536" i="3"/>
  <c r="U535" i="3"/>
  <c r="H535" i="3"/>
  <c r="S535" i="3"/>
  <c r="T535" i="3"/>
  <c r="W535" i="3"/>
  <c r="M535" i="3"/>
  <c r="Y535" i="3"/>
  <c r="AA535" i="3"/>
  <c r="X535" i="3"/>
  <c r="Z535" i="3"/>
  <c r="R535" i="3"/>
  <c r="O535" i="3"/>
  <c r="P535" i="3"/>
  <c r="Q535" i="3"/>
  <c r="N535" i="3"/>
  <c r="U534" i="3"/>
  <c r="H534" i="3"/>
  <c r="S534" i="3"/>
  <c r="T534" i="3"/>
  <c r="W534" i="3"/>
  <c r="M534" i="3"/>
  <c r="Y534" i="3"/>
  <c r="AA534" i="3"/>
  <c r="X534" i="3"/>
  <c r="Z534" i="3"/>
  <c r="R534" i="3"/>
  <c r="O534" i="3"/>
  <c r="P534" i="3"/>
  <c r="Q534" i="3"/>
  <c r="N534" i="3"/>
  <c r="U533" i="3"/>
  <c r="H533" i="3"/>
  <c r="S533" i="3"/>
  <c r="T533" i="3"/>
  <c r="W533" i="3"/>
  <c r="M533" i="3"/>
  <c r="Y533" i="3"/>
  <c r="AA533" i="3"/>
  <c r="X533" i="3"/>
  <c r="Z533" i="3"/>
  <c r="R533" i="3"/>
  <c r="O533" i="3"/>
  <c r="P533" i="3"/>
  <c r="Q533" i="3"/>
  <c r="N533" i="3"/>
  <c r="U532" i="3"/>
  <c r="H532" i="3"/>
  <c r="S532" i="3"/>
  <c r="T532" i="3"/>
  <c r="W532" i="3"/>
  <c r="M532" i="3"/>
  <c r="Y532" i="3"/>
  <c r="AA532" i="3"/>
  <c r="X532" i="3"/>
  <c r="Z532" i="3"/>
  <c r="R532" i="3"/>
  <c r="O532" i="3"/>
  <c r="P532" i="3"/>
  <c r="Q532" i="3"/>
  <c r="N532" i="3"/>
  <c r="U531" i="3"/>
  <c r="H531" i="3"/>
  <c r="S531" i="3"/>
  <c r="T531" i="3"/>
  <c r="W531" i="3"/>
  <c r="M531" i="3"/>
  <c r="Y531" i="3"/>
  <c r="AA531" i="3"/>
  <c r="X531" i="3"/>
  <c r="Z531" i="3"/>
  <c r="R531" i="3"/>
  <c r="O531" i="3"/>
  <c r="P531" i="3"/>
  <c r="Q531" i="3"/>
  <c r="N531" i="3"/>
  <c r="U530" i="3"/>
  <c r="H530" i="3"/>
  <c r="S530" i="3"/>
  <c r="T530" i="3"/>
  <c r="W530" i="3"/>
  <c r="M530" i="3"/>
  <c r="Y530" i="3"/>
  <c r="AA530" i="3"/>
  <c r="X530" i="3"/>
  <c r="Z530" i="3"/>
  <c r="R530" i="3"/>
  <c r="O530" i="3"/>
  <c r="P530" i="3"/>
  <c r="Q530" i="3"/>
  <c r="N530" i="3"/>
  <c r="U529" i="3"/>
  <c r="H529" i="3"/>
  <c r="S529" i="3"/>
  <c r="T529" i="3"/>
  <c r="W529" i="3"/>
  <c r="M529" i="3"/>
  <c r="Y529" i="3"/>
  <c r="AA529" i="3"/>
  <c r="X529" i="3"/>
  <c r="Z529" i="3"/>
  <c r="R529" i="3"/>
  <c r="O529" i="3"/>
  <c r="P529" i="3"/>
  <c r="Q529" i="3"/>
  <c r="N529" i="3"/>
  <c r="U528" i="3"/>
  <c r="H528" i="3"/>
  <c r="S528" i="3"/>
  <c r="T528" i="3"/>
  <c r="W528" i="3"/>
  <c r="M528" i="3"/>
  <c r="Y528" i="3"/>
  <c r="AA528" i="3"/>
  <c r="X528" i="3"/>
  <c r="Z528" i="3"/>
  <c r="R528" i="3"/>
  <c r="O528" i="3"/>
  <c r="P528" i="3"/>
  <c r="Q528" i="3"/>
  <c r="N528" i="3"/>
  <c r="U527" i="3"/>
  <c r="H527" i="3"/>
  <c r="S527" i="3"/>
  <c r="T527" i="3"/>
  <c r="W527" i="3"/>
  <c r="M527" i="3"/>
  <c r="Y527" i="3"/>
  <c r="AA527" i="3"/>
  <c r="X527" i="3"/>
  <c r="Z527" i="3"/>
  <c r="R527" i="3"/>
  <c r="O527" i="3"/>
  <c r="P527" i="3"/>
  <c r="Q527" i="3"/>
  <c r="N527" i="3"/>
  <c r="U526" i="3"/>
  <c r="H526" i="3"/>
  <c r="S526" i="3"/>
  <c r="T526" i="3"/>
  <c r="W526" i="3"/>
  <c r="M526" i="3"/>
  <c r="Y526" i="3"/>
  <c r="AA526" i="3"/>
  <c r="X526" i="3"/>
  <c r="Z526" i="3"/>
  <c r="R526" i="3"/>
  <c r="O526" i="3"/>
  <c r="P526" i="3"/>
  <c r="Q526" i="3"/>
  <c r="N526" i="3"/>
  <c r="U525" i="3"/>
  <c r="H525" i="3"/>
  <c r="S525" i="3"/>
  <c r="T525" i="3"/>
  <c r="W525" i="3"/>
  <c r="M525" i="3"/>
  <c r="Y525" i="3"/>
  <c r="AA525" i="3"/>
  <c r="X525" i="3"/>
  <c r="Z525" i="3"/>
  <c r="R525" i="3"/>
  <c r="O525" i="3"/>
  <c r="P525" i="3"/>
  <c r="Q525" i="3"/>
  <c r="N525" i="3"/>
  <c r="U524" i="3"/>
  <c r="H524" i="3"/>
  <c r="S524" i="3"/>
  <c r="T524" i="3"/>
  <c r="W524" i="3"/>
  <c r="M524" i="3"/>
  <c r="Y524" i="3"/>
  <c r="AA524" i="3"/>
  <c r="X524" i="3"/>
  <c r="Z524" i="3"/>
  <c r="R524" i="3"/>
  <c r="O524" i="3"/>
  <c r="P524" i="3"/>
  <c r="Q524" i="3"/>
  <c r="N524" i="3"/>
  <c r="U523" i="3"/>
  <c r="H523" i="3"/>
  <c r="S523" i="3"/>
  <c r="T523" i="3"/>
  <c r="W523" i="3"/>
  <c r="M523" i="3"/>
  <c r="Y523" i="3"/>
  <c r="AA523" i="3"/>
  <c r="X523" i="3"/>
  <c r="Z523" i="3"/>
  <c r="R523" i="3"/>
  <c r="O523" i="3"/>
  <c r="P523" i="3"/>
  <c r="Q523" i="3"/>
  <c r="N523" i="3"/>
  <c r="U522" i="3"/>
  <c r="H522" i="3"/>
  <c r="S522" i="3"/>
  <c r="T522" i="3"/>
  <c r="W522" i="3"/>
  <c r="M522" i="3"/>
  <c r="Y522" i="3"/>
  <c r="AA522" i="3"/>
  <c r="X522" i="3"/>
  <c r="Z522" i="3"/>
  <c r="R522" i="3"/>
  <c r="O522" i="3"/>
  <c r="P522" i="3"/>
  <c r="Q522" i="3"/>
  <c r="N522" i="3"/>
  <c r="U521" i="3"/>
  <c r="H521" i="3"/>
  <c r="S521" i="3"/>
  <c r="T521" i="3"/>
  <c r="W521" i="3"/>
  <c r="M521" i="3"/>
  <c r="Y521" i="3"/>
  <c r="AA521" i="3"/>
  <c r="X521" i="3"/>
  <c r="Z521" i="3"/>
  <c r="R521" i="3"/>
  <c r="O521" i="3"/>
  <c r="P521" i="3"/>
  <c r="Q521" i="3"/>
  <c r="N521" i="3"/>
  <c r="U520" i="3"/>
  <c r="H520" i="3"/>
  <c r="S520" i="3"/>
  <c r="T520" i="3"/>
  <c r="W520" i="3"/>
  <c r="M520" i="3"/>
  <c r="Y520" i="3"/>
  <c r="AA520" i="3"/>
  <c r="X520" i="3"/>
  <c r="Z520" i="3"/>
  <c r="R520" i="3"/>
  <c r="O520" i="3"/>
  <c r="P520" i="3"/>
  <c r="Q520" i="3"/>
  <c r="N520" i="3"/>
  <c r="U519" i="3"/>
  <c r="H519" i="3"/>
  <c r="S519" i="3"/>
  <c r="T519" i="3"/>
  <c r="W519" i="3"/>
  <c r="M519" i="3"/>
  <c r="Y519" i="3"/>
  <c r="AA519" i="3"/>
  <c r="X519" i="3"/>
  <c r="Z519" i="3"/>
  <c r="R519" i="3"/>
  <c r="O519" i="3"/>
  <c r="P519" i="3"/>
  <c r="Q519" i="3"/>
  <c r="N519" i="3"/>
  <c r="U518" i="3"/>
  <c r="H518" i="3"/>
  <c r="S518" i="3"/>
  <c r="T518" i="3"/>
  <c r="W518" i="3"/>
  <c r="M518" i="3"/>
  <c r="Y518" i="3"/>
  <c r="AA518" i="3"/>
  <c r="X518" i="3"/>
  <c r="Z518" i="3"/>
  <c r="R518" i="3"/>
  <c r="O518" i="3"/>
  <c r="P518" i="3"/>
  <c r="Q518" i="3"/>
  <c r="N518" i="3"/>
  <c r="U517" i="3"/>
  <c r="H517" i="3"/>
  <c r="S517" i="3"/>
  <c r="T517" i="3"/>
  <c r="W517" i="3"/>
  <c r="M517" i="3"/>
  <c r="Y517" i="3"/>
  <c r="AA517" i="3"/>
  <c r="X517" i="3"/>
  <c r="Z517" i="3"/>
  <c r="R517" i="3"/>
  <c r="O517" i="3"/>
  <c r="P517" i="3"/>
  <c r="Q517" i="3"/>
  <c r="N517" i="3"/>
  <c r="U516" i="3"/>
  <c r="H516" i="3"/>
  <c r="S516" i="3"/>
  <c r="T516" i="3"/>
  <c r="W516" i="3"/>
  <c r="M516" i="3"/>
  <c r="Y516" i="3"/>
  <c r="AA516" i="3"/>
  <c r="X516" i="3"/>
  <c r="Z516" i="3"/>
  <c r="R516" i="3"/>
  <c r="O516" i="3"/>
  <c r="P516" i="3"/>
  <c r="Q516" i="3"/>
  <c r="N516" i="3"/>
  <c r="U515" i="3"/>
  <c r="H515" i="3"/>
  <c r="S515" i="3"/>
  <c r="T515" i="3"/>
  <c r="W515" i="3"/>
  <c r="M515" i="3"/>
  <c r="Y515" i="3"/>
  <c r="AA515" i="3"/>
  <c r="X515" i="3"/>
  <c r="Z515" i="3"/>
  <c r="R515" i="3"/>
  <c r="O515" i="3"/>
  <c r="P515" i="3"/>
  <c r="Q515" i="3"/>
  <c r="N515" i="3"/>
  <c r="U514" i="3"/>
  <c r="H514" i="3"/>
  <c r="S514" i="3"/>
  <c r="T514" i="3"/>
  <c r="W514" i="3"/>
  <c r="M514" i="3"/>
  <c r="Y514" i="3"/>
  <c r="AA514" i="3"/>
  <c r="X514" i="3"/>
  <c r="Z514" i="3"/>
  <c r="R514" i="3"/>
  <c r="O514" i="3"/>
  <c r="P514" i="3"/>
  <c r="Q514" i="3"/>
  <c r="N514" i="3"/>
  <c r="U513" i="3"/>
  <c r="H513" i="3"/>
  <c r="S513" i="3"/>
  <c r="T513" i="3"/>
  <c r="W513" i="3"/>
  <c r="M513" i="3"/>
  <c r="Y513" i="3"/>
  <c r="AA513" i="3"/>
  <c r="X513" i="3"/>
  <c r="Z513" i="3"/>
  <c r="R513" i="3"/>
  <c r="O513" i="3"/>
  <c r="P513" i="3"/>
  <c r="Q513" i="3"/>
  <c r="N513" i="3"/>
  <c r="U512" i="3"/>
  <c r="H512" i="3"/>
  <c r="S512" i="3"/>
  <c r="T512" i="3"/>
  <c r="W512" i="3"/>
  <c r="M512" i="3"/>
  <c r="Y512" i="3"/>
  <c r="AA512" i="3"/>
  <c r="X512" i="3"/>
  <c r="Z512" i="3"/>
  <c r="R512" i="3"/>
  <c r="O512" i="3"/>
  <c r="P512" i="3"/>
  <c r="Q512" i="3"/>
  <c r="N512" i="3"/>
  <c r="U511" i="3"/>
  <c r="H511" i="3"/>
  <c r="S511" i="3"/>
  <c r="T511" i="3"/>
  <c r="W511" i="3"/>
  <c r="M511" i="3"/>
  <c r="Y511" i="3"/>
  <c r="AA511" i="3"/>
  <c r="X511" i="3"/>
  <c r="Z511" i="3"/>
  <c r="R511" i="3"/>
  <c r="O511" i="3"/>
  <c r="P511" i="3"/>
  <c r="Q511" i="3"/>
  <c r="N511" i="3"/>
  <c r="U510" i="3"/>
  <c r="H510" i="3"/>
  <c r="S510" i="3"/>
  <c r="T510" i="3"/>
  <c r="W510" i="3"/>
  <c r="M510" i="3"/>
  <c r="Y510" i="3"/>
  <c r="AA510" i="3"/>
  <c r="X510" i="3"/>
  <c r="Z510" i="3"/>
  <c r="R510" i="3"/>
  <c r="O510" i="3"/>
  <c r="P510" i="3"/>
  <c r="Q510" i="3"/>
  <c r="N510" i="3"/>
  <c r="U509" i="3"/>
  <c r="H509" i="3"/>
  <c r="S509" i="3"/>
  <c r="T509" i="3"/>
  <c r="W509" i="3"/>
  <c r="M509" i="3"/>
  <c r="Y509" i="3"/>
  <c r="AA509" i="3"/>
  <c r="X509" i="3"/>
  <c r="Z509" i="3"/>
  <c r="R509" i="3"/>
  <c r="O509" i="3"/>
  <c r="P509" i="3"/>
  <c r="Q509" i="3"/>
  <c r="N509" i="3"/>
  <c r="U508" i="3"/>
  <c r="H508" i="3"/>
  <c r="S508" i="3"/>
  <c r="T508" i="3"/>
  <c r="W508" i="3"/>
  <c r="M508" i="3"/>
  <c r="Y508" i="3"/>
  <c r="AA508" i="3"/>
  <c r="X508" i="3"/>
  <c r="Z508" i="3"/>
  <c r="R508" i="3"/>
  <c r="O508" i="3"/>
  <c r="P508" i="3"/>
  <c r="Q508" i="3"/>
  <c r="N508" i="3"/>
  <c r="U507" i="3"/>
  <c r="H507" i="3"/>
  <c r="S507" i="3"/>
  <c r="T507" i="3"/>
  <c r="W507" i="3"/>
  <c r="M507" i="3"/>
  <c r="Y507" i="3"/>
  <c r="AA507" i="3"/>
  <c r="X507" i="3"/>
  <c r="Z507" i="3"/>
  <c r="R507" i="3"/>
  <c r="O507" i="3"/>
  <c r="P507" i="3"/>
  <c r="Q507" i="3"/>
  <c r="N507" i="3"/>
  <c r="U506" i="3"/>
  <c r="H506" i="3"/>
  <c r="S506" i="3"/>
  <c r="T506" i="3"/>
  <c r="W506" i="3"/>
  <c r="M506" i="3"/>
  <c r="Y506" i="3"/>
  <c r="AA506" i="3"/>
  <c r="X506" i="3"/>
  <c r="Z506" i="3"/>
  <c r="R506" i="3"/>
  <c r="O506" i="3"/>
  <c r="P506" i="3"/>
  <c r="Q506" i="3"/>
  <c r="N506" i="3"/>
  <c r="U505" i="3"/>
  <c r="H505" i="3"/>
  <c r="S505" i="3"/>
  <c r="T505" i="3"/>
  <c r="W505" i="3"/>
  <c r="M505" i="3"/>
  <c r="Y505" i="3"/>
  <c r="AA505" i="3"/>
  <c r="X505" i="3"/>
  <c r="Z505" i="3"/>
  <c r="R505" i="3"/>
  <c r="O505" i="3"/>
  <c r="P505" i="3"/>
  <c r="Q505" i="3"/>
  <c r="N505" i="3"/>
  <c r="U504" i="3"/>
  <c r="H504" i="3"/>
  <c r="S504" i="3"/>
  <c r="T504" i="3"/>
  <c r="W504" i="3"/>
  <c r="M504" i="3"/>
  <c r="Y504" i="3"/>
  <c r="AA504" i="3"/>
  <c r="X504" i="3"/>
  <c r="Z504" i="3"/>
  <c r="R504" i="3"/>
  <c r="O504" i="3"/>
  <c r="P504" i="3"/>
  <c r="Q504" i="3"/>
  <c r="N504" i="3"/>
  <c r="U503" i="3"/>
  <c r="H503" i="3"/>
  <c r="S503" i="3"/>
  <c r="T503" i="3"/>
  <c r="W503" i="3"/>
  <c r="M503" i="3"/>
  <c r="Y503" i="3"/>
  <c r="AA503" i="3"/>
  <c r="X503" i="3"/>
  <c r="Z503" i="3"/>
  <c r="R503" i="3"/>
  <c r="O503" i="3"/>
  <c r="P503" i="3"/>
  <c r="Q503" i="3"/>
  <c r="N503" i="3"/>
  <c r="U502" i="3"/>
  <c r="H502" i="3"/>
  <c r="S502" i="3"/>
  <c r="T502" i="3"/>
  <c r="W502" i="3"/>
  <c r="M502" i="3"/>
  <c r="Y502" i="3"/>
  <c r="AA502" i="3"/>
  <c r="X502" i="3"/>
  <c r="Z502" i="3"/>
  <c r="R502" i="3"/>
  <c r="O502" i="3"/>
  <c r="P502" i="3"/>
  <c r="Q502" i="3"/>
  <c r="N502" i="3"/>
  <c r="U501" i="3"/>
  <c r="H501" i="3"/>
  <c r="S501" i="3"/>
  <c r="T501" i="3"/>
  <c r="W501" i="3"/>
  <c r="M501" i="3"/>
  <c r="Y501" i="3"/>
  <c r="AA501" i="3"/>
  <c r="X501" i="3"/>
  <c r="Z501" i="3"/>
  <c r="R501" i="3"/>
  <c r="O501" i="3"/>
  <c r="P501" i="3"/>
  <c r="Q501" i="3"/>
  <c r="N501" i="3"/>
  <c r="U500" i="3"/>
  <c r="H500" i="3"/>
  <c r="S500" i="3"/>
  <c r="T500" i="3"/>
  <c r="W500" i="3"/>
  <c r="M500" i="3"/>
  <c r="Y500" i="3"/>
  <c r="AA500" i="3"/>
  <c r="X500" i="3"/>
  <c r="Z500" i="3"/>
  <c r="R500" i="3"/>
  <c r="O500" i="3"/>
  <c r="P500" i="3"/>
  <c r="Q500" i="3"/>
  <c r="N500" i="3"/>
  <c r="U499" i="3"/>
  <c r="H499" i="3"/>
  <c r="S499" i="3"/>
  <c r="T499" i="3"/>
  <c r="W499" i="3"/>
  <c r="M499" i="3"/>
  <c r="Y499" i="3"/>
  <c r="AA499" i="3"/>
  <c r="X499" i="3"/>
  <c r="Z499" i="3"/>
  <c r="R499" i="3"/>
  <c r="O499" i="3"/>
  <c r="P499" i="3"/>
  <c r="Q499" i="3"/>
  <c r="N499" i="3"/>
  <c r="U498" i="3"/>
  <c r="H498" i="3"/>
  <c r="S498" i="3"/>
  <c r="T498" i="3"/>
  <c r="W498" i="3"/>
  <c r="M498" i="3"/>
  <c r="Y498" i="3"/>
  <c r="AA498" i="3"/>
  <c r="X498" i="3"/>
  <c r="Z498" i="3"/>
  <c r="R498" i="3"/>
  <c r="O498" i="3"/>
  <c r="P498" i="3"/>
  <c r="Q498" i="3"/>
  <c r="N498" i="3"/>
  <c r="U497" i="3"/>
  <c r="H497" i="3"/>
  <c r="S497" i="3"/>
  <c r="T497" i="3"/>
  <c r="W497" i="3"/>
  <c r="M497" i="3"/>
  <c r="Y497" i="3"/>
  <c r="AA497" i="3"/>
  <c r="X497" i="3"/>
  <c r="Z497" i="3"/>
  <c r="R497" i="3"/>
  <c r="O497" i="3"/>
  <c r="P497" i="3"/>
  <c r="Q497" i="3"/>
  <c r="N497" i="3"/>
  <c r="U496" i="3"/>
  <c r="H496" i="3"/>
  <c r="S496" i="3"/>
  <c r="T496" i="3"/>
  <c r="W496" i="3"/>
  <c r="M496" i="3"/>
  <c r="Y496" i="3"/>
  <c r="AA496" i="3"/>
  <c r="X496" i="3"/>
  <c r="Z496" i="3"/>
  <c r="R496" i="3"/>
  <c r="O496" i="3"/>
  <c r="P496" i="3"/>
  <c r="Q496" i="3"/>
  <c r="N496" i="3"/>
  <c r="U495" i="3"/>
  <c r="H495" i="3"/>
  <c r="S495" i="3"/>
  <c r="T495" i="3"/>
  <c r="W495" i="3"/>
  <c r="M495" i="3"/>
  <c r="Y495" i="3"/>
  <c r="AA495" i="3"/>
  <c r="X495" i="3"/>
  <c r="Z495" i="3"/>
  <c r="R495" i="3"/>
  <c r="O495" i="3"/>
  <c r="P495" i="3"/>
  <c r="Q495" i="3"/>
  <c r="N495" i="3"/>
  <c r="U494" i="3"/>
  <c r="H494" i="3"/>
  <c r="S494" i="3"/>
  <c r="T494" i="3"/>
  <c r="W494" i="3"/>
  <c r="M494" i="3"/>
  <c r="Y494" i="3"/>
  <c r="AA494" i="3"/>
  <c r="X494" i="3"/>
  <c r="Z494" i="3"/>
  <c r="R494" i="3"/>
  <c r="O494" i="3"/>
  <c r="P494" i="3"/>
  <c r="Q494" i="3"/>
  <c r="N494" i="3"/>
  <c r="U493" i="3"/>
  <c r="H493" i="3"/>
  <c r="S493" i="3"/>
  <c r="T493" i="3"/>
  <c r="W493" i="3"/>
  <c r="M493" i="3"/>
  <c r="Y493" i="3"/>
  <c r="AA493" i="3"/>
  <c r="X493" i="3"/>
  <c r="Z493" i="3"/>
  <c r="R493" i="3"/>
  <c r="O493" i="3"/>
  <c r="P493" i="3"/>
  <c r="Q493" i="3"/>
  <c r="N493" i="3"/>
  <c r="U492" i="3"/>
  <c r="H492" i="3"/>
  <c r="S492" i="3"/>
  <c r="T492" i="3"/>
  <c r="W492" i="3"/>
  <c r="M492" i="3"/>
  <c r="Y492" i="3"/>
  <c r="AA492" i="3"/>
  <c r="X492" i="3"/>
  <c r="Z492" i="3"/>
  <c r="R492" i="3"/>
  <c r="O492" i="3"/>
  <c r="P492" i="3"/>
  <c r="Q492" i="3"/>
  <c r="N492" i="3"/>
  <c r="U491" i="3"/>
  <c r="H491" i="3"/>
  <c r="S491" i="3"/>
  <c r="T491" i="3"/>
  <c r="W491" i="3"/>
  <c r="M491" i="3"/>
  <c r="Y491" i="3"/>
  <c r="AA491" i="3"/>
  <c r="X491" i="3"/>
  <c r="Z491" i="3"/>
  <c r="R491" i="3"/>
  <c r="O491" i="3"/>
  <c r="P491" i="3"/>
  <c r="Q491" i="3"/>
  <c r="N491" i="3"/>
  <c r="U490" i="3"/>
  <c r="H490" i="3"/>
  <c r="S490" i="3"/>
  <c r="T490" i="3"/>
  <c r="W490" i="3"/>
  <c r="M490" i="3"/>
  <c r="Y490" i="3"/>
  <c r="AA490" i="3"/>
  <c r="X490" i="3"/>
  <c r="Z490" i="3"/>
  <c r="R490" i="3"/>
  <c r="O490" i="3"/>
  <c r="P490" i="3"/>
  <c r="Q490" i="3"/>
  <c r="N490" i="3"/>
  <c r="U489" i="3"/>
  <c r="H489" i="3"/>
  <c r="S489" i="3"/>
  <c r="T489" i="3"/>
  <c r="W489" i="3"/>
  <c r="M489" i="3"/>
  <c r="Y489" i="3"/>
  <c r="AA489" i="3"/>
  <c r="X489" i="3"/>
  <c r="Z489" i="3"/>
  <c r="R489" i="3"/>
  <c r="O489" i="3"/>
  <c r="P489" i="3"/>
  <c r="Q489" i="3"/>
  <c r="N489" i="3"/>
  <c r="U488" i="3"/>
  <c r="H488" i="3"/>
  <c r="S488" i="3"/>
  <c r="T488" i="3"/>
  <c r="W488" i="3"/>
  <c r="M488" i="3"/>
  <c r="Y488" i="3"/>
  <c r="AA488" i="3"/>
  <c r="X488" i="3"/>
  <c r="Z488" i="3"/>
  <c r="R488" i="3"/>
  <c r="O488" i="3"/>
  <c r="P488" i="3"/>
  <c r="Q488" i="3"/>
  <c r="N488" i="3"/>
  <c r="U487" i="3"/>
  <c r="H487" i="3"/>
  <c r="S487" i="3"/>
  <c r="T487" i="3"/>
  <c r="W487" i="3"/>
  <c r="M487" i="3"/>
  <c r="Y487" i="3"/>
  <c r="AA487" i="3"/>
  <c r="X487" i="3"/>
  <c r="Z487" i="3"/>
  <c r="R487" i="3"/>
  <c r="O487" i="3"/>
  <c r="P487" i="3"/>
  <c r="Q487" i="3"/>
  <c r="N487" i="3"/>
  <c r="U486" i="3"/>
  <c r="H486" i="3"/>
  <c r="S486" i="3"/>
  <c r="T486" i="3"/>
  <c r="W486" i="3"/>
  <c r="M486" i="3"/>
  <c r="Y486" i="3"/>
  <c r="AA486" i="3"/>
  <c r="X486" i="3"/>
  <c r="Z486" i="3"/>
  <c r="R486" i="3"/>
  <c r="O486" i="3"/>
  <c r="P486" i="3"/>
  <c r="Q486" i="3"/>
  <c r="N486" i="3"/>
  <c r="U485" i="3"/>
  <c r="H485" i="3"/>
  <c r="S485" i="3"/>
  <c r="T485" i="3"/>
  <c r="W485" i="3"/>
  <c r="M485" i="3"/>
  <c r="Y485" i="3"/>
  <c r="AA485" i="3"/>
  <c r="X485" i="3"/>
  <c r="Z485" i="3"/>
  <c r="R485" i="3"/>
  <c r="O485" i="3"/>
  <c r="P485" i="3"/>
  <c r="Q485" i="3"/>
  <c r="N485" i="3"/>
  <c r="U484" i="3"/>
  <c r="H484" i="3"/>
  <c r="S484" i="3"/>
  <c r="T484" i="3"/>
  <c r="W484" i="3"/>
  <c r="M484" i="3"/>
  <c r="Y484" i="3"/>
  <c r="AA484" i="3"/>
  <c r="X484" i="3"/>
  <c r="Z484" i="3"/>
  <c r="R484" i="3"/>
  <c r="O484" i="3"/>
  <c r="P484" i="3"/>
  <c r="Q484" i="3"/>
  <c r="N484" i="3"/>
  <c r="U483" i="3"/>
  <c r="H483" i="3"/>
  <c r="S483" i="3"/>
  <c r="T483" i="3"/>
  <c r="W483" i="3"/>
  <c r="M483" i="3"/>
  <c r="Y483" i="3"/>
  <c r="AA483" i="3"/>
  <c r="X483" i="3"/>
  <c r="Z483" i="3"/>
  <c r="R483" i="3"/>
  <c r="O483" i="3"/>
  <c r="P483" i="3"/>
  <c r="Q483" i="3"/>
  <c r="N483" i="3"/>
  <c r="U482" i="3"/>
  <c r="H482" i="3"/>
  <c r="S482" i="3"/>
  <c r="T482" i="3"/>
  <c r="W482" i="3"/>
  <c r="M482" i="3"/>
  <c r="Y482" i="3"/>
  <c r="AA482" i="3"/>
  <c r="X482" i="3"/>
  <c r="Z482" i="3"/>
  <c r="R482" i="3"/>
  <c r="O482" i="3"/>
  <c r="P482" i="3"/>
  <c r="Q482" i="3"/>
  <c r="N482" i="3"/>
  <c r="U481" i="3"/>
  <c r="H481" i="3"/>
  <c r="S481" i="3"/>
  <c r="T481" i="3"/>
  <c r="W481" i="3"/>
  <c r="M481" i="3"/>
  <c r="Y481" i="3"/>
  <c r="AA481" i="3"/>
  <c r="X481" i="3"/>
  <c r="Z481" i="3"/>
  <c r="R481" i="3"/>
  <c r="O481" i="3"/>
  <c r="P481" i="3"/>
  <c r="Q481" i="3"/>
  <c r="N481" i="3"/>
  <c r="U480" i="3"/>
  <c r="H480" i="3"/>
  <c r="S480" i="3"/>
  <c r="T480" i="3"/>
  <c r="W480" i="3"/>
  <c r="M480" i="3"/>
  <c r="Y480" i="3"/>
  <c r="AA480" i="3"/>
  <c r="X480" i="3"/>
  <c r="Z480" i="3"/>
  <c r="R480" i="3"/>
  <c r="O480" i="3"/>
  <c r="P480" i="3"/>
  <c r="Q480" i="3"/>
  <c r="N480" i="3"/>
  <c r="U479" i="3"/>
  <c r="H479" i="3"/>
  <c r="S479" i="3"/>
  <c r="T479" i="3"/>
  <c r="W479" i="3"/>
  <c r="M479" i="3"/>
  <c r="Y479" i="3"/>
  <c r="AA479" i="3"/>
  <c r="X479" i="3"/>
  <c r="Z479" i="3"/>
  <c r="R479" i="3"/>
  <c r="O479" i="3"/>
  <c r="P479" i="3"/>
  <c r="Q479" i="3"/>
  <c r="N479" i="3"/>
  <c r="U478" i="3"/>
  <c r="H478" i="3"/>
  <c r="S478" i="3"/>
  <c r="T478" i="3"/>
  <c r="W478" i="3"/>
  <c r="M478" i="3"/>
  <c r="Y478" i="3"/>
  <c r="AA478" i="3"/>
  <c r="X478" i="3"/>
  <c r="Z478" i="3"/>
  <c r="R478" i="3"/>
  <c r="O478" i="3"/>
  <c r="P478" i="3"/>
  <c r="Q478" i="3"/>
  <c r="N478" i="3"/>
  <c r="U477" i="3"/>
  <c r="H477" i="3"/>
  <c r="S477" i="3"/>
  <c r="T477" i="3"/>
  <c r="W477" i="3"/>
  <c r="M477" i="3"/>
  <c r="Y477" i="3"/>
  <c r="AA477" i="3"/>
  <c r="X477" i="3"/>
  <c r="Z477" i="3"/>
  <c r="R477" i="3"/>
  <c r="O477" i="3"/>
  <c r="P477" i="3"/>
  <c r="Q477" i="3"/>
  <c r="N477" i="3"/>
  <c r="U476" i="3"/>
  <c r="H476" i="3"/>
  <c r="S476" i="3"/>
  <c r="T476" i="3"/>
  <c r="W476" i="3"/>
  <c r="M476" i="3"/>
  <c r="Y476" i="3"/>
  <c r="AA476" i="3"/>
  <c r="X476" i="3"/>
  <c r="Z476" i="3"/>
  <c r="R476" i="3"/>
  <c r="O476" i="3"/>
  <c r="P476" i="3"/>
  <c r="Q476" i="3"/>
  <c r="N476" i="3"/>
  <c r="U475" i="3"/>
  <c r="H475" i="3"/>
  <c r="S475" i="3"/>
  <c r="T475" i="3"/>
  <c r="W475" i="3"/>
  <c r="M475" i="3"/>
  <c r="Y475" i="3"/>
  <c r="AA475" i="3"/>
  <c r="X475" i="3"/>
  <c r="Z475" i="3"/>
  <c r="R475" i="3"/>
  <c r="O475" i="3"/>
  <c r="P475" i="3"/>
  <c r="Q475" i="3"/>
  <c r="N475" i="3"/>
  <c r="U474" i="3"/>
  <c r="H474" i="3"/>
  <c r="S474" i="3"/>
  <c r="T474" i="3"/>
  <c r="W474" i="3"/>
  <c r="M474" i="3"/>
  <c r="Y474" i="3"/>
  <c r="AA474" i="3"/>
  <c r="X474" i="3"/>
  <c r="Z474" i="3"/>
  <c r="R474" i="3"/>
  <c r="O474" i="3"/>
  <c r="P474" i="3"/>
  <c r="Q474" i="3"/>
  <c r="N474" i="3"/>
  <c r="U473" i="3"/>
  <c r="H473" i="3"/>
  <c r="S473" i="3"/>
  <c r="T473" i="3"/>
  <c r="W473" i="3"/>
  <c r="M473" i="3"/>
  <c r="Y473" i="3"/>
  <c r="AA473" i="3"/>
  <c r="X473" i="3"/>
  <c r="Z473" i="3"/>
  <c r="R473" i="3"/>
  <c r="O473" i="3"/>
  <c r="P473" i="3"/>
  <c r="Q473" i="3"/>
  <c r="N473" i="3"/>
  <c r="U472" i="3"/>
  <c r="H472" i="3"/>
  <c r="S472" i="3"/>
  <c r="T472" i="3"/>
  <c r="W472" i="3"/>
  <c r="M472" i="3"/>
  <c r="Y472" i="3"/>
  <c r="AA472" i="3"/>
  <c r="X472" i="3"/>
  <c r="Z472" i="3"/>
  <c r="R472" i="3"/>
  <c r="O472" i="3"/>
  <c r="P472" i="3"/>
  <c r="Q472" i="3"/>
  <c r="N472" i="3"/>
  <c r="U471" i="3"/>
  <c r="H471" i="3"/>
  <c r="S471" i="3"/>
  <c r="T471" i="3"/>
  <c r="W471" i="3"/>
  <c r="M471" i="3"/>
  <c r="Y471" i="3"/>
  <c r="AA471" i="3"/>
  <c r="X471" i="3"/>
  <c r="Z471" i="3"/>
  <c r="R471" i="3"/>
  <c r="O471" i="3"/>
  <c r="P471" i="3"/>
  <c r="Q471" i="3"/>
  <c r="N471" i="3"/>
  <c r="U470" i="3"/>
  <c r="H470" i="3"/>
  <c r="S470" i="3"/>
  <c r="T470" i="3"/>
  <c r="W470" i="3"/>
  <c r="M470" i="3"/>
  <c r="Y470" i="3"/>
  <c r="AA470" i="3"/>
  <c r="X470" i="3"/>
  <c r="Z470" i="3"/>
  <c r="R470" i="3"/>
  <c r="O470" i="3"/>
  <c r="P470" i="3"/>
  <c r="Q470" i="3"/>
  <c r="N470" i="3"/>
  <c r="U469" i="3"/>
  <c r="H469" i="3"/>
  <c r="S469" i="3"/>
  <c r="T469" i="3"/>
  <c r="W469" i="3"/>
  <c r="M469" i="3"/>
  <c r="Y469" i="3"/>
  <c r="AA469" i="3"/>
  <c r="X469" i="3"/>
  <c r="Z469" i="3"/>
  <c r="R469" i="3"/>
  <c r="O469" i="3"/>
  <c r="P469" i="3"/>
  <c r="Q469" i="3"/>
  <c r="N469" i="3"/>
  <c r="U468" i="3"/>
  <c r="H468" i="3"/>
  <c r="S468" i="3"/>
  <c r="T468" i="3"/>
  <c r="W468" i="3"/>
  <c r="M468" i="3"/>
  <c r="Y468" i="3"/>
  <c r="AA468" i="3"/>
  <c r="X468" i="3"/>
  <c r="Z468" i="3"/>
  <c r="R468" i="3"/>
  <c r="O468" i="3"/>
  <c r="P468" i="3"/>
  <c r="Q468" i="3"/>
  <c r="N468" i="3"/>
  <c r="U467" i="3"/>
  <c r="H467" i="3"/>
  <c r="S467" i="3"/>
  <c r="T467" i="3"/>
  <c r="W467" i="3"/>
  <c r="M467" i="3"/>
  <c r="Y467" i="3"/>
  <c r="AA467" i="3"/>
  <c r="X467" i="3"/>
  <c r="Z467" i="3"/>
  <c r="R467" i="3"/>
  <c r="O467" i="3"/>
  <c r="P467" i="3"/>
  <c r="Q467" i="3"/>
  <c r="N467" i="3"/>
  <c r="U466" i="3"/>
  <c r="H466" i="3"/>
  <c r="S466" i="3"/>
  <c r="T466" i="3"/>
  <c r="W466" i="3"/>
  <c r="M466" i="3"/>
  <c r="Y466" i="3"/>
  <c r="AA466" i="3"/>
  <c r="X466" i="3"/>
  <c r="Z466" i="3"/>
  <c r="R466" i="3"/>
  <c r="O466" i="3"/>
  <c r="P466" i="3"/>
  <c r="Q466" i="3"/>
  <c r="N466" i="3"/>
  <c r="U465" i="3"/>
  <c r="H465" i="3"/>
  <c r="S465" i="3"/>
  <c r="T465" i="3"/>
  <c r="W465" i="3"/>
  <c r="M465" i="3"/>
  <c r="Y465" i="3"/>
  <c r="AA465" i="3"/>
  <c r="X465" i="3"/>
  <c r="Z465" i="3"/>
  <c r="R465" i="3"/>
  <c r="O465" i="3"/>
  <c r="P465" i="3"/>
  <c r="Q465" i="3"/>
  <c r="N465" i="3"/>
  <c r="U464" i="3"/>
  <c r="H464" i="3"/>
  <c r="S464" i="3"/>
  <c r="T464" i="3"/>
  <c r="W464" i="3"/>
  <c r="M464" i="3"/>
  <c r="Y464" i="3"/>
  <c r="AA464" i="3"/>
  <c r="X464" i="3"/>
  <c r="Z464" i="3"/>
  <c r="R464" i="3"/>
  <c r="O464" i="3"/>
  <c r="P464" i="3"/>
  <c r="Q464" i="3"/>
  <c r="N464" i="3"/>
  <c r="U463" i="3"/>
  <c r="H463" i="3"/>
  <c r="S463" i="3"/>
  <c r="T463" i="3"/>
  <c r="W463" i="3"/>
  <c r="M463" i="3"/>
  <c r="Y463" i="3"/>
  <c r="AA463" i="3"/>
  <c r="X463" i="3"/>
  <c r="Z463" i="3"/>
  <c r="R463" i="3"/>
  <c r="O463" i="3"/>
  <c r="P463" i="3"/>
  <c r="Q463" i="3"/>
  <c r="N463" i="3"/>
  <c r="U462" i="3"/>
  <c r="H462" i="3"/>
  <c r="S462" i="3"/>
  <c r="T462" i="3"/>
  <c r="W462" i="3"/>
  <c r="M462" i="3"/>
  <c r="Y462" i="3"/>
  <c r="AA462" i="3"/>
  <c r="X462" i="3"/>
  <c r="Z462" i="3"/>
  <c r="R462" i="3"/>
  <c r="O462" i="3"/>
  <c r="P462" i="3"/>
  <c r="Q462" i="3"/>
  <c r="N462" i="3"/>
  <c r="U461" i="3"/>
  <c r="H461" i="3"/>
  <c r="S461" i="3"/>
  <c r="T461" i="3"/>
  <c r="W461" i="3"/>
  <c r="M461" i="3"/>
  <c r="Y461" i="3"/>
  <c r="AA461" i="3"/>
  <c r="X461" i="3"/>
  <c r="Z461" i="3"/>
  <c r="R461" i="3"/>
  <c r="O461" i="3"/>
  <c r="P461" i="3"/>
  <c r="Q461" i="3"/>
  <c r="N461" i="3"/>
  <c r="U460" i="3"/>
  <c r="H460" i="3"/>
  <c r="S460" i="3"/>
  <c r="T460" i="3"/>
  <c r="W460" i="3"/>
  <c r="M460" i="3"/>
  <c r="Y460" i="3"/>
  <c r="AA460" i="3"/>
  <c r="X460" i="3"/>
  <c r="Z460" i="3"/>
  <c r="R460" i="3"/>
  <c r="O460" i="3"/>
  <c r="P460" i="3"/>
  <c r="Q460" i="3"/>
  <c r="N460" i="3"/>
  <c r="U459" i="3"/>
  <c r="H459" i="3"/>
  <c r="S459" i="3"/>
  <c r="T459" i="3"/>
  <c r="W459" i="3"/>
  <c r="M459" i="3"/>
  <c r="Y459" i="3"/>
  <c r="AA459" i="3"/>
  <c r="X459" i="3"/>
  <c r="Z459" i="3"/>
  <c r="R459" i="3"/>
  <c r="O459" i="3"/>
  <c r="P459" i="3"/>
  <c r="Q459" i="3"/>
  <c r="N459" i="3"/>
  <c r="U458" i="3"/>
  <c r="H458" i="3"/>
  <c r="S458" i="3"/>
  <c r="T458" i="3"/>
  <c r="W458" i="3"/>
  <c r="M458" i="3"/>
  <c r="Y458" i="3"/>
  <c r="AA458" i="3"/>
  <c r="X458" i="3"/>
  <c r="Z458" i="3"/>
  <c r="R458" i="3"/>
  <c r="O458" i="3"/>
  <c r="P458" i="3"/>
  <c r="Q458" i="3"/>
  <c r="N458" i="3"/>
  <c r="U457" i="3"/>
  <c r="H457" i="3"/>
  <c r="S457" i="3"/>
  <c r="T457" i="3"/>
  <c r="W457" i="3"/>
  <c r="M457" i="3"/>
  <c r="Y457" i="3"/>
  <c r="AA457" i="3"/>
  <c r="X457" i="3"/>
  <c r="Z457" i="3"/>
  <c r="R457" i="3"/>
  <c r="O457" i="3"/>
  <c r="P457" i="3"/>
  <c r="Q457" i="3"/>
  <c r="N457" i="3"/>
  <c r="U456" i="3"/>
  <c r="H456" i="3"/>
  <c r="S456" i="3"/>
  <c r="T456" i="3"/>
  <c r="W456" i="3"/>
  <c r="M456" i="3"/>
  <c r="Y456" i="3"/>
  <c r="AA456" i="3"/>
  <c r="X456" i="3"/>
  <c r="Z456" i="3"/>
  <c r="R456" i="3"/>
  <c r="O456" i="3"/>
  <c r="P456" i="3"/>
  <c r="Q456" i="3"/>
  <c r="N456" i="3"/>
  <c r="U455" i="3"/>
  <c r="H455" i="3"/>
  <c r="S455" i="3"/>
  <c r="T455" i="3"/>
  <c r="W455" i="3"/>
  <c r="M455" i="3"/>
  <c r="Y455" i="3"/>
  <c r="AA455" i="3"/>
  <c r="X455" i="3"/>
  <c r="Z455" i="3"/>
  <c r="R455" i="3"/>
  <c r="O455" i="3"/>
  <c r="P455" i="3"/>
  <c r="Q455" i="3"/>
  <c r="N455" i="3"/>
  <c r="U454" i="3"/>
  <c r="H454" i="3"/>
  <c r="S454" i="3"/>
  <c r="T454" i="3"/>
  <c r="W454" i="3"/>
  <c r="M454" i="3"/>
  <c r="Y454" i="3"/>
  <c r="AA454" i="3"/>
  <c r="X454" i="3"/>
  <c r="Z454" i="3"/>
  <c r="R454" i="3"/>
  <c r="O454" i="3"/>
  <c r="P454" i="3"/>
  <c r="Q454" i="3"/>
  <c r="N454" i="3"/>
  <c r="U453" i="3"/>
  <c r="H453" i="3"/>
  <c r="S453" i="3"/>
  <c r="T453" i="3"/>
  <c r="W453" i="3"/>
  <c r="M453" i="3"/>
  <c r="Y453" i="3"/>
  <c r="AA453" i="3"/>
  <c r="X453" i="3"/>
  <c r="Z453" i="3"/>
  <c r="R453" i="3"/>
  <c r="O453" i="3"/>
  <c r="P453" i="3"/>
  <c r="Q453" i="3"/>
  <c r="N453" i="3"/>
  <c r="U452" i="3"/>
  <c r="H452" i="3"/>
  <c r="S452" i="3"/>
  <c r="T452" i="3"/>
  <c r="W452" i="3"/>
  <c r="M452" i="3"/>
  <c r="Y452" i="3"/>
  <c r="AA452" i="3"/>
  <c r="X452" i="3"/>
  <c r="Z452" i="3"/>
  <c r="R452" i="3"/>
  <c r="O452" i="3"/>
  <c r="P452" i="3"/>
  <c r="Q452" i="3"/>
  <c r="N452" i="3"/>
  <c r="U451" i="3"/>
  <c r="H451" i="3"/>
  <c r="S451" i="3"/>
  <c r="T451" i="3"/>
  <c r="W451" i="3"/>
  <c r="M451" i="3"/>
  <c r="Y451" i="3"/>
  <c r="AA451" i="3"/>
  <c r="X451" i="3"/>
  <c r="Z451" i="3"/>
  <c r="R451" i="3"/>
  <c r="O451" i="3"/>
  <c r="P451" i="3"/>
  <c r="Q451" i="3"/>
  <c r="N451" i="3"/>
  <c r="U450" i="3"/>
  <c r="H450" i="3"/>
  <c r="S450" i="3"/>
  <c r="T450" i="3"/>
  <c r="W450" i="3"/>
  <c r="M450" i="3"/>
  <c r="Y450" i="3"/>
  <c r="AA450" i="3"/>
  <c r="X450" i="3"/>
  <c r="Z450" i="3"/>
  <c r="R450" i="3"/>
  <c r="O450" i="3"/>
  <c r="P450" i="3"/>
  <c r="Q450" i="3"/>
  <c r="N450" i="3"/>
  <c r="U449" i="3"/>
  <c r="H449" i="3"/>
  <c r="S449" i="3"/>
  <c r="T449" i="3"/>
  <c r="W449" i="3"/>
  <c r="M449" i="3"/>
  <c r="Y449" i="3"/>
  <c r="AA449" i="3"/>
  <c r="X449" i="3"/>
  <c r="Z449" i="3"/>
  <c r="R449" i="3"/>
  <c r="O449" i="3"/>
  <c r="P449" i="3"/>
  <c r="Q449" i="3"/>
  <c r="N449" i="3"/>
  <c r="U448" i="3"/>
  <c r="H448" i="3"/>
  <c r="S448" i="3"/>
  <c r="T448" i="3"/>
  <c r="W448" i="3"/>
  <c r="M448" i="3"/>
  <c r="Y448" i="3"/>
  <c r="AA448" i="3"/>
  <c r="X448" i="3"/>
  <c r="Z448" i="3"/>
  <c r="R448" i="3"/>
  <c r="O448" i="3"/>
  <c r="P448" i="3"/>
  <c r="Q448" i="3"/>
  <c r="N448" i="3"/>
  <c r="U447" i="3"/>
  <c r="H447" i="3"/>
  <c r="S447" i="3"/>
  <c r="T447" i="3"/>
  <c r="W447" i="3"/>
  <c r="M447" i="3"/>
  <c r="Y447" i="3"/>
  <c r="AA447" i="3"/>
  <c r="X447" i="3"/>
  <c r="Z447" i="3"/>
  <c r="R447" i="3"/>
  <c r="O447" i="3"/>
  <c r="P447" i="3"/>
  <c r="Q447" i="3"/>
  <c r="N447" i="3"/>
  <c r="U446" i="3"/>
  <c r="H446" i="3"/>
  <c r="S446" i="3"/>
  <c r="T446" i="3"/>
  <c r="W446" i="3"/>
  <c r="M446" i="3"/>
  <c r="Y446" i="3"/>
  <c r="AA446" i="3"/>
  <c r="X446" i="3"/>
  <c r="Z446" i="3"/>
  <c r="R446" i="3"/>
  <c r="O446" i="3"/>
  <c r="P446" i="3"/>
  <c r="Q446" i="3"/>
  <c r="N446" i="3"/>
  <c r="U445" i="3"/>
  <c r="H445" i="3"/>
  <c r="S445" i="3"/>
  <c r="T445" i="3"/>
  <c r="W445" i="3"/>
  <c r="M445" i="3"/>
  <c r="Y445" i="3"/>
  <c r="AA445" i="3"/>
  <c r="X445" i="3"/>
  <c r="Z445" i="3"/>
  <c r="R445" i="3"/>
  <c r="O445" i="3"/>
  <c r="P445" i="3"/>
  <c r="Q445" i="3"/>
  <c r="N445" i="3"/>
  <c r="U444" i="3"/>
  <c r="H444" i="3"/>
  <c r="S444" i="3"/>
  <c r="T444" i="3"/>
  <c r="W444" i="3"/>
  <c r="M444" i="3"/>
  <c r="Y444" i="3"/>
  <c r="AA444" i="3"/>
  <c r="X444" i="3"/>
  <c r="Z444" i="3"/>
  <c r="R444" i="3"/>
  <c r="O444" i="3"/>
  <c r="P444" i="3"/>
  <c r="Q444" i="3"/>
  <c r="N444" i="3"/>
  <c r="U443" i="3"/>
  <c r="H443" i="3"/>
  <c r="S443" i="3"/>
  <c r="T443" i="3"/>
  <c r="W443" i="3"/>
  <c r="M443" i="3"/>
  <c r="Y443" i="3"/>
  <c r="AA443" i="3"/>
  <c r="X443" i="3"/>
  <c r="Z443" i="3"/>
  <c r="R443" i="3"/>
  <c r="O443" i="3"/>
  <c r="P443" i="3"/>
  <c r="Q443" i="3"/>
  <c r="N443" i="3"/>
  <c r="U442" i="3"/>
  <c r="H442" i="3"/>
  <c r="S442" i="3"/>
  <c r="T442" i="3"/>
  <c r="W442" i="3"/>
  <c r="M442" i="3"/>
  <c r="Y442" i="3"/>
  <c r="AA442" i="3"/>
  <c r="X442" i="3"/>
  <c r="Z442" i="3"/>
  <c r="R442" i="3"/>
  <c r="O442" i="3"/>
  <c r="P442" i="3"/>
  <c r="Q442" i="3"/>
  <c r="N442" i="3"/>
  <c r="U441" i="3"/>
  <c r="H441" i="3"/>
  <c r="S441" i="3"/>
  <c r="T441" i="3"/>
  <c r="W441" i="3"/>
  <c r="M441" i="3"/>
  <c r="Y441" i="3"/>
  <c r="AA441" i="3"/>
  <c r="X441" i="3"/>
  <c r="Z441" i="3"/>
  <c r="R441" i="3"/>
  <c r="O441" i="3"/>
  <c r="P441" i="3"/>
  <c r="Q441" i="3"/>
  <c r="N441" i="3"/>
  <c r="U440" i="3"/>
  <c r="H440" i="3"/>
  <c r="S440" i="3"/>
  <c r="T440" i="3"/>
  <c r="W440" i="3"/>
  <c r="M440" i="3"/>
  <c r="Y440" i="3"/>
  <c r="AA440" i="3"/>
  <c r="X440" i="3"/>
  <c r="Z440" i="3"/>
  <c r="R440" i="3"/>
  <c r="O440" i="3"/>
  <c r="P440" i="3"/>
  <c r="Q440" i="3"/>
  <c r="N440" i="3"/>
  <c r="U439" i="3"/>
  <c r="H439" i="3"/>
  <c r="S439" i="3"/>
  <c r="T439" i="3"/>
  <c r="W439" i="3"/>
  <c r="M439" i="3"/>
  <c r="Y439" i="3"/>
  <c r="AA439" i="3"/>
  <c r="X439" i="3"/>
  <c r="Z439" i="3"/>
  <c r="R439" i="3"/>
  <c r="O439" i="3"/>
  <c r="P439" i="3"/>
  <c r="Q439" i="3"/>
  <c r="N439" i="3"/>
  <c r="U438" i="3"/>
  <c r="H438" i="3"/>
  <c r="S438" i="3"/>
  <c r="T438" i="3"/>
  <c r="W438" i="3"/>
  <c r="M438" i="3"/>
  <c r="Y438" i="3"/>
  <c r="AA438" i="3"/>
  <c r="X438" i="3"/>
  <c r="Z438" i="3"/>
  <c r="R438" i="3"/>
  <c r="O438" i="3"/>
  <c r="P438" i="3"/>
  <c r="Q438" i="3"/>
  <c r="N438" i="3"/>
  <c r="U437" i="3"/>
  <c r="H437" i="3"/>
  <c r="S437" i="3"/>
  <c r="T437" i="3"/>
  <c r="W437" i="3"/>
  <c r="M437" i="3"/>
  <c r="Y437" i="3"/>
  <c r="AA437" i="3"/>
  <c r="X437" i="3"/>
  <c r="Z437" i="3"/>
  <c r="R437" i="3"/>
  <c r="O437" i="3"/>
  <c r="P437" i="3"/>
  <c r="Q437" i="3"/>
  <c r="N437" i="3"/>
  <c r="U436" i="3"/>
  <c r="H436" i="3"/>
  <c r="S436" i="3"/>
  <c r="T436" i="3"/>
  <c r="W436" i="3"/>
  <c r="M436" i="3"/>
  <c r="Y436" i="3"/>
  <c r="AA436" i="3"/>
  <c r="X436" i="3"/>
  <c r="Z436" i="3"/>
  <c r="R436" i="3"/>
  <c r="O436" i="3"/>
  <c r="P436" i="3"/>
  <c r="Q436" i="3"/>
  <c r="N436" i="3"/>
  <c r="U435" i="3"/>
  <c r="H435" i="3"/>
  <c r="S435" i="3"/>
  <c r="T435" i="3"/>
  <c r="W435" i="3"/>
  <c r="M435" i="3"/>
  <c r="Y435" i="3"/>
  <c r="AA435" i="3"/>
  <c r="X435" i="3"/>
  <c r="Z435" i="3"/>
  <c r="R435" i="3"/>
  <c r="O435" i="3"/>
  <c r="P435" i="3"/>
  <c r="Q435" i="3"/>
  <c r="N435" i="3"/>
  <c r="U434" i="3"/>
  <c r="H434" i="3"/>
  <c r="S434" i="3"/>
  <c r="T434" i="3"/>
  <c r="W434" i="3"/>
  <c r="M434" i="3"/>
  <c r="Y434" i="3"/>
  <c r="AA434" i="3"/>
  <c r="X434" i="3"/>
  <c r="Z434" i="3"/>
  <c r="R434" i="3"/>
  <c r="O434" i="3"/>
  <c r="P434" i="3"/>
  <c r="Q434" i="3"/>
  <c r="N434" i="3"/>
  <c r="U433" i="3"/>
  <c r="H433" i="3"/>
  <c r="S433" i="3"/>
  <c r="T433" i="3"/>
  <c r="W433" i="3"/>
  <c r="M433" i="3"/>
  <c r="Y433" i="3"/>
  <c r="AA433" i="3"/>
  <c r="X433" i="3"/>
  <c r="Z433" i="3"/>
  <c r="R433" i="3"/>
  <c r="O433" i="3"/>
  <c r="P433" i="3"/>
  <c r="Q433" i="3"/>
  <c r="N433" i="3"/>
  <c r="U432" i="3"/>
  <c r="H432" i="3"/>
  <c r="S432" i="3"/>
  <c r="T432" i="3"/>
  <c r="W432" i="3"/>
  <c r="M432" i="3"/>
  <c r="Y432" i="3"/>
  <c r="AA432" i="3"/>
  <c r="X432" i="3"/>
  <c r="Z432" i="3"/>
  <c r="R432" i="3"/>
  <c r="O432" i="3"/>
  <c r="P432" i="3"/>
  <c r="Q432" i="3"/>
  <c r="N432" i="3"/>
  <c r="U431" i="3"/>
  <c r="H431" i="3"/>
  <c r="S431" i="3"/>
  <c r="T431" i="3"/>
  <c r="W431" i="3"/>
  <c r="M431" i="3"/>
  <c r="Y431" i="3"/>
  <c r="AA431" i="3"/>
  <c r="X431" i="3"/>
  <c r="Z431" i="3"/>
  <c r="R431" i="3"/>
  <c r="O431" i="3"/>
  <c r="P431" i="3"/>
  <c r="Q431" i="3"/>
  <c r="N431" i="3"/>
  <c r="U430" i="3"/>
  <c r="H430" i="3"/>
  <c r="S430" i="3"/>
  <c r="T430" i="3"/>
  <c r="W430" i="3"/>
  <c r="M430" i="3"/>
  <c r="Y430" i="3"/>
  <c r="AA430" i="3"/>
  <c r="X430" i="3"/>
  <c r="Z430" i="3"/>
  <c r="R430" i="3"/>
  <c r="O430" i="3"/>
  <c r="P430" i="3"/>
  <c r="Q430" i="3"/>
  <c r="N430" i="3"/>
  <c r="U429" i="3"/>
  <c r="H429" i="3"/>
  <c r="S429" i="3"/>
  <c r="T429" i="3"/>
  <c r="W429" i="3"/>
  <c r="M429" i="3"/>
  <c r="Y429" i="3"/>
  <c r="AA429" i="3"/>
  <c r="X429" i="3"/>
  <c r="Z429" i="3"/>
  <c r="R429" i="3"/>
  <c r="O429" i="3"/>
  <c r="P429" i="3"/>
  <c r="Q429" i="3"/>
  <c r="N429" i="3"/>
  <c r="U428" i="3"/>
  <c r="H428" i="3"/>
  <c r="S428" i="3"/>
  <c r="T428" i="3"/>
  <c r="W428" i="3"/>
  <c r="M428" i="3"/>
  <c r="Y428" i="3"/>
  <c r="AA428" i="3"/>
  <c r="X428" i="3"/>
  <c r="Z428" i="3"/>
  <c r="R428" i="3"/>
  <c r="O428" i="3"/>
  <c r="P428" i="3"/>
  <c r="Q428" i="3"/>
  <c r="N428" i="3"/>
  <c r="U427" i="3"/>
  <c r="H427" i="3"/>
  <c r="S427" i="3"/>
  <c r="T427" i="3"/>
  <c r="W427" i="3"/>
  <c r="M427" i="3"/>
  <c r="Y427" i="3"/>
  <c r="AA427" i="3"/>
  <c r="X427" i="3"/>
  <c r="Z427" i="3"/>
  <c r="R427" i="3"/>
  <c r="O427" i="3"/>
  <c r="P427" i="3"/>
  <c r="Q427" i="3"/>
  <c r="N427" i="3"/>
  <c r="U426" i="3"/>
  <c r="H426" i="3"/>
  <c r="S426" i="3"/>
  <c r="T426" i="3"/>
  <c r="W426" i="3"/>
  <c r="M426" i="3"/>
  <c r="Y426" i="3"/>
  <c r="AA426" i="3"/>
  <c r="X426" i="3"/>
  <c r="Z426" i="3"/>
  <c r="R426" i="3"/>
  <c r="O426" i="3"/>
  <c r="P426" i="3"/>
  <c r="Q426" i="3"/>
  <c r="N426" i="3"/>
  <c r="U425" i="3"/>
  <c r="H425" i="3"/>
  <c r="S425" i="3"/>
  <c r="T425" i="3"/>
  <c r="W425" i="3"/>
  <c r="M425" i="3"/>
  <c r="Y425" i="3"/>
  <c r="AA425" i="3"/>
  <c r="X425" i="3"/>
  <c r="Z425" i="3"/>
  <c r="R425" i="3"/>
  <c r="O425" i="3"/>
  <c r="P425" i="3"/>
  <c r="Q425" i="3"/>
  <c r="N425" i="3"/>
  <c r="U424" i="3"/>
  <c r="H424" i="3"/>
  <c r="S424" i="3"/>
  <c r="T424" i="3"/>
  <c r="W424" i="3"/>
  <c r="M424" i="3"/>
  <c r="Y424" i="3"/>
  <c r="AA424" i="3"/>
  <c r="X424" i="3"/>
  <c r="Z424" i="3"/>
  <c r="R424" i="3"/>
  <c r="O424" i="3"/>
  <c r="P424" i="3"/>
  <c r="Q424" i="3"/>
  <c r="N424" i="3"/>
  <c r="U423" i="3"/>
  <c r="H423" i="3"/>
  <c r="S423" i="3"/>
  <c r="T423" i="3"/>
  <c r="W423" i="3"/>
  <c r="M423" i="3"/>
  <c r="Y423" i="3"/>
  <c r="AA423" i="3"/>
  <c r="X423" i="3"/>
  <c r="Z423" i="3"/>
  <c r="R423" i="3"/>
  <c r="O423" i="3"/>
  <c r="P423" i="3"/>
  <c r="Q423" i="3"/>
  <c r="N423" i="3"/>
  <c r="U422" i="3"/>
  <c r="H422" i="3"/>
  <c r="S422" i="3"/>
  <c r="T422" i="3"/>
  <c r="W422" i="3"/>
  <c r="M422" i="3"/>
  <c r="Y422" i="3"/>
  <c r="AA422" i="3"/>
  <c r="X422" i="3"/>
  <c r="Z422" i="3"/>
  <c r="R422" i="3"/>
  <c r="O422" i="3"/>
  <c r="P422" i="3"/>
  <c r="Q422" i="3"/>
  <c r="N422" i="3"/>
  <c r="U421" i="3"/>
  <c r="H421" i="3"/>
  <c r="S421" i="3"/>
  <c r="T421" i="3"/>
  <c r="W421" i="3"/>
  <c r="M421" i="3"/>
  <c r="Y421" i="3"/>
  <c r="AA421" i="3"/>
  <c r="X421" i="3"/>
  <c r="Z421" i="3"/>
  <c r="R421" i="3"/>
  <c r="O421" i="3"/>
  <c r="P421" i="3"/>
  <c r="Q421" i="3"/>
  <c r="N421" i="3"/>
  <c r="U420" i="3"/>
  <c r="H420" i="3"/>
  <c r="S420" i="3"/>
  <c r="T420" i="3"/>
  <c r="W420" i="3"/>
  <c r="M420" i="3"/>
  <c r="Y420" i="3"/>
  <c r="AA420" i="3"/>
  <c r="X420" i="3"/>
  <c r="Z420" i="3"/>
  <c r="R420" i="3"/>
  <c r="O420" i="3"/>
  <c r="P420" i="3"/>
  <c r="Q420" i="3"/>
  <c r="N420" i="3"/>
  <c r="U419" i="3"/>
  <c r="H419" i="3"/>
  <c r="S419" i="3"/>
  <c r="T419" i="3"/>
  <c r="W419" i="3"/>
  <c r="M419" i="3"/>
  <c r="Y419" i="3"/>
  <c r="AA419" i="3"/>
  <c r="X419" i="3"/>
  <c r="Z419" i="3"/>
  <c r="R419" i="3"/>
  <c r="O419" i="3"/>
  <c r="P419" i="3"/>
  <c r="Q419" i="3"/>
  <c r="N419" i="3"/>
  <c r="U418" i="3"/>
  <c r="H418" i="3"/>
  <c r="S418" i="3"/>
  <c r="T418" i="3"/>
  <c r="W418" i="3"/>
  <c r="M418" i="3"/>
  <c r="Y418" i="3"/>
  <c r="AA418" i="3"/>
  <c r="X418" i="3"/>
  <c r="Z418" i="3"/>
  <c r="R418" i="3"/>
  <c r="O418" i="3"/>
  <c r="P418" i="3"/>
  <c r="Q418" i="3"/>
  <c r="N418" i="3"/>
  <c r="U417" i="3"/>
  <c r="H417" i="3"/>
  <c r="S417" i="3"/>
  <c r="T417" i="3"/>
  <c r="W417" i="3"/>
  <c r="M417" i="3"/>
  <c r="Y417" i="3"/>
  <c r="AA417" i="3"/>
  <c r="X417" i="3"/>
  <c r="Z417" i="3"/>
  <c r="R417" i="3"/>
  <c r="O417" i="3"/>
  <c r="P417" i="3"/>
  <c r="Q417" i="3"/>
  <c r="N417" i="3"/>
  <c r="U416" i="3"/>
  <c r="H416" i="3"/>
  <c r="S416" i="3"/>
  <c r="T416" i="3"/>
  <c r="W416" i="3"/>
  <c r="M416" i="3"/>
  <c r="Y416" i="3"/>
  <c r="AA416" i="3"/>
  <c r="X416" i="3"/>
  <c r="Z416" i="3"/>
  <c r="R416" i="3"/>
  <c r="O416" i="3"/>
  <c r="P416" i="3"/>
  <c r="Q416" i="3"/>
  <c r="N416" i="3"/>
  <c r="U415" i="3"/>
  <c r="H415" i="3"/>
  <c r="S415" i="3"/>
  <c r="T415" i="3"/>
  <c r="W415" i="3"/>
  <c r="M415" i="3"/>
  <c r="Y415" i="3"/>
  <c r="AA415" i="3"/>
  <c r="X415" i="3"/>
  <c r="Z415" i="3"/>
  <c r="R415" i="3"/>
  <c r="O415" i="3"/>
  <c r="P415" i="3"/>
  <c r="Q415" i="3"/>
  <c r="N415" i="3"/>
  <c r="U414" i="3"/>
  <c r="H414" i="3"/>
  <c r="S414" i="3"/>
  <c r="T414" i="3"/>
  <c r="W414" i="3"/>
  <c r="M414" i="3"/>
  <c r="Y414" i="3"/>
  <c r="AA414" i="3"/>
  <c r="X414" i="3"/>
  <c r="Z414" i="3"/>
  <c r="R414" i="3"/>
  <c r="O414" i="3"/>
  <c r="P414" i="3"/>
  <c r="Q414" i="3"/>
  <c r="N414" i="3"/>
  <c r="U413" i="3"/>
  <c r="H413" i="3"/>
  <c r="S413" i="3"/>
  <c r="T413" i="3"/>
  <c r="W413" i="3"/>
  <c r="M413" i="3"/>
  <c r="Y413" i="3"/>
  <c r="AA413" i="3"/>
  <c r="X413" i="3"/>
  <c r="Z413" i="3"/>
  <c r="R413" i="3"/>
  <c r="O413" i="3"/>
  <c r="P413" i="3"/>
  <c r="Q413" i="3"/>
  <c r="N413" i="3"/>
  <c r="U412" i="3"/>
  <c r="H412" i="3"/>
  <c r="S412" i="3"/>
  <c r="T412" i="3"/>
  <c r="W412" i="3"/>
  <c r="M412" i="3"/>
  <c r="Y412" i="3"/>
  <c r="AA412" i="3"/>
  <c r="X412" i="3"/>
  <c r="Z412" i="3"/>
  <c r="R412" i="3"/>
  <c r="O412" i="3"/>
  <c r="P412" i="3"/>
  <c r="Q412" i="3"/>
  <c r="N412" i="3"/>
  <c r="U411" i="3"/>
  <c r="H411" i="3"/>
  <c r="S411" i="3"/>
  <c r="T411" i="3"/>
  <c r="W411" i="3"/>
  <c r="M411" i="3"/>
  <c r="Y411" i="3"/>
  <c r="AA411" i="3"/>
  <c r="X411" i="3"/>
  <c r="Z411" i="3"/>
  <c r="R411" i="3"/>
  <c r="O411" i="3"/>
  <c r="P411" i="3"/>
  <c r="Q411" i="3"/>
  <c r="N411" i="3"/>
  <c r="U410" i="3"/>
  <c r="H410" i="3"/>
  <c r="S410" i="3"/>
  <c r="T410" i="3"/>
  <c r="W410" i="3"/>
  <c r="M410" i="3"/>
  <c r="Y410" i="3"/>
  <c r="AA410" i="3"/>
  <c r="X410" i="3"/>
  <c r="Z410" i="3"/>
  <c r="R410" i="3"/>
  <c r="O410" i="3"/>
  <c r="P410" i="3"/>
  <c r="Q410" i="3"/>
  <c r="N410" i="3"/>
  <c r="U409" i="3"/>
  <c r="H409" i="3"/>
  <c r="S409" i="3"/>
  <c r="T409" i="3"/>
  <c r="W409" i="3"/>
  <c r="M409" i="3"/>
  <c r="Y409" i="3"/>
  <c r="AA409" i="3"/>
  <c r="X409" i="3"/>
  <c r="Z409" i="3"/>
  <c r="R409" i="3"/>
  <c r="O409" i="3"/>
  <c r="P409" i="3"/>
  <c r="Q409" i="3"/>
  <c r="N409" i="3"/>
  <c r="U408" i="3"/>
  <c r="H408" i="3"/>
  <c r="S408" i="3"/>
  <c r="T408" i="3"/>
  <c r="W408" i="3"/>
  <c r="M408" i="3"/>
  <c r="Y408" i="3"/>
  <c r="AA408" i="3"/>
  <c r="X408" i="3"/>
  <c r="Z408" i="3"/>
  <c r="R408" i="3"/>
  <c r="O408" i="3"/>
  <c r="P408" i="3"/>
  <c r="Q408" i="3"/>
  <c r="N408" i="3"/>
  <c r="U407" i="3"/>
  <c r="H407" i="3"/>
  <c r="S407" i="3"/>
  <c r="T407" i="3"/>
  <c r="W407" i="3"/>
  <c r="M407" i="3"/>
  <c r="Y407" i="3"/>
  <c r="AA407" i="3"/>
  <c r="X407" i="3"/>
  <c r="Z407" i="3"/>
  <c r="R407" i="3"/>
  <c r="O407" i="3"/>
  <c r="P407" i="3"/>
  <c r="Q407" i="3"/>
  <c r="N407" i="3"/>
  <c r="U406" i="3"/>
  <c r="H406" i="3"/>
  <c r="S406" i="3"/>
  <c r="T406" i="3"/>
  <c r="W406" i="3"/>
  <c r="M406" i="3"/>
  <c r="Y406" i="3"/>
  <c r="AA406" i="3"/>
  <c r="X406" i="3"/>
  <c r="Z406" i="3"/>
  <c r="R406" i="3"/>
  <c r="O406" i="3"/>
  <c r="P406" i="3"/>
  <c r="Q406" i="3"/>
  <c r="N406" i="3"/>
  <c r="U405" i="3"/>
  <c r="H405" i="3"/>
  <c r="S405" i="3"/>
  <c r="T405" i="3"/>
  <c r="W405" i="3"/>
  <c r="M405" i="3"/>
  <c r="Y405" i="3"/>
  <c r="AA405" i="3"/>
  <c r="X405" i="3"/>
  <c r="Z405" i="3"/>
  <c r="R405" i="3"/>
  <c r="O405" i="3"/>
  <c r="P405" i="3"/>
  <c r="Q405" i="3"/>
  <c r="N405" i="3"/>
  <c r="U404" i="3"/>
  <c r="H404" i="3"/>
  <c r="S404" i="3"/>
  <c r="T404" i="3"/>
  <c r="W404" i="3"/>
  <c r="M404" i="3"/>
  <c r="Y404" i="3"/>
  <c r="AA404" i="3"/>
  <c r="X404" i="3"/>
  <c r="Z404" i="3"/>
  <c r="R404" i="3"/>
  <c r="O404" i="3"/>
  <c r="P404" i="3"/>
  <c r="Q404" i="3"/>
  <c r="N404" i="3"/>
  <c r="U403" i="3"/>
  <c r="H403" i="3"/>
  <c r="S403" i="3"/>
  <c r="T403" i="3"/>
  <c r="W403" i="3"/>
  <c r="M403" i="3"/>
  <c r="Y403" i="3"/>
  <c r="AA403" i="3"/>
  <c r="X403" i="3"/>
  <c r="Z403" i="3"/>
  <c r="R403" i="3"/>
  <c r="O403" i="3"/>
  <c r="P403" i="3"/>
  <c r="Q403" i="3"/>
  <c r="N403" i="3"/>
  <c r="U402" i="3"/>
  <c r="H402" i="3"/>
  <c r="S402" i="3"/>
  <c r="T402" i="3"/>
  <c r="W402" i="3"/>
  <c r="M402" i="3"/>
  <c r="Y402" i="3"/>
  <c r="AA402" i="3"/>
  <c r="X402" i="3"/>
  <c r="Z402" i="3"/>
  <c r="R402" i="3"/>
  <c r="O402" i="3"/>
  <c r="P402" i="3"/>
  <c r="Q402" i="3"/>
  <c r="N402" i="3"/>
  <c r="U401" i="3"/>
  <c r="H401" i="3"/>
  <c r="S401" i="3"/>
  <c r="T401" i="3"/>
  <c r="W401" i="3"/>
  <c r="M401" i="3"/>
  <c r="Y401" i="3"/>
  <c r="AA401" i="3"/>
  <c r="X401" i="3"/>
  <c r="Z401" i="3"/>
  <c r="R401" i="3"/>
  <c r="O401" i="3"/>
  <c r="P401" i="3"/>
  <c r="Q401" i="3"/>
  <c r="N401" i="3"/>
  <c r="U400" i="3"/>
  <c r="H400" i="3"/>
  <c r="S400" i="3"/>
  <c r="T400" i="3"/>
  <c r="W400" i="3"/>
  <c r="M400" i="3"/>
  <c r="Y400" i="3"/>
  <c r="AA400" i="3"/>
  <c r="X400" i="3"/>
  <c r="Z400" i="3"/>
  <c r="R400" i="3"/>
  <c r="O400" i="3"/>
  <c r="P400" i="3"/>
  <c r="Q400" i="3"/>
  <c r="N400" i="3"/>
  <c r="U399" i="3"/>
  <c r="H399" i="3"/>
  <c r="S399" i="3"/>
  <c r="T399" i="3"/>
  <c r="W399" i="3"/>
  <c r="M399" i="3"/>
  <c r="Y399" i="3"/>
  <c r="AA399" i="3"/>
  <c r="X399" i="3"/>
  <c r="Z399" i="3"/>
  <c r="R399" i="3"/>
  <c r="O399" i="3"/>
  <c r="P399" i="3"/>
  <c r="Q399" i="3"/>
  <c r="N399" i="3"/>
  <c r="U398" i="3"/>
  <c r="H398" i="3"/>
  <c r="S398" i="3"/>
  <c r="T398" i="3"/>
  <c r="W398" i="3"/>
  <c r="M398" i="3"/>
  <c r="Y398" i="3"/>
  <c r="AA398" i="3"/>
  <c r="X398" i="3"/>
  <c r="Z398" i="3"/>
  <c r="R398" i="3"/>
  <c r="O398" i="3"/>
  <c r="P398" i="3"/>
  <c r="Q398" i="3"/>
  <c r="N398" i="3"/>
  <c r="U397" i="3"/>
  <c r="H397" i="3"/>
  <c r="S397" i="3"/>
  <c r="T397" i="3"/>
  <c r="W397" i="3"/>
  <c r="M397" i="3"/>
  <c r="Y397" i="3"/>
  <c r="AA397" i="3"/>
  <c r="X397" i="3"/>
  <c r="Z397" i="3"/>
  <c r="R397" i="3"/>
  <c r="O397" i="3"/>
  <c r="P397" i="3"/>
  <c r="Q397" i="3"/>
  <c r="N397" i="3"/>
  <c r="U396" i="3"/>
  <c r="H396" i="3"/>
  <c r="S396" i="3"/>
  <c r="T396" i="3"/>
  <c r="W396" i="3"/>
  <c r="M396" i="3"/>
  <c r="Y396" i="3"/>
  <c r="AA396" i="3"/>
  <c r="X396" i="3"/>
  <c r="Z396" i="3"/>
  <c r="R396" i="3"/>
  <c r="O396" i="3"/>
  <c r="P396" i="3"/>
  <c r="Q396" i="3"/>
  <c r="N396" i="3"/>
  <c r="U395" i="3"/>
  <c r="H395" i="3"/>
  <c r="S395" i="3"/>
  <c r="T395" i="3"/>
  <c r="W395" i="3"/>
  <c r="M395" i="3"/>
  <c r="Y395" i="3"/>
  <c r="AA395" i="3"/>
  <c r="X395" i="3"/>
  <c r="Z395" i="3"/>
  <c r="R395" i="3"/>
  <c r="O395" i="3"/>
  <c r="P395" i="3"/>
  <c r="Q395" i="3"/>
  <c r="N395" i="3"/>
  <c r="U394" i="3"/>
  <c r="H394" i="3"/>
  <c r="S394" i="3"/>
  <c r="T394" i="3"/>
  <c r="W394" i="3"/>
  <c r="M394" i="3"/>
  <c r="Y394" i="3"/>
  <c r="AA394" i="3"/>
  <c r="X394" i="3"/>
  <c r="Z394" i="3"/>
  <c r="R394" i="3"/>
  <c r="O394" i="3"/>
  <c r="P394" i="3"/>
  <c r="Q394" i="3"/>
  <c r="N394" i="3"/>
  <c r="U393" i="3"/>
  <c r="H393" i="3"/>
  <c r="S393" i="3"/>
  <c r="T393" i="3"/>
  <c r="W393" i="3"/>
  <c r="M393" i="3"/>
  <c r="Y393" i="3"/>
  <c r="AA393" i="3"/>
  <c r="X393" i="3"/>
  <c r="Z393" i="3"/>
  <c r="R393" i="3"/>
  <c r="O393" i="3"/>
  <c r="P393" i="3"/>
  <c r="Q393" i="3"/>
  <c r="N393" i="3"/>
  <c r="U392" i="3"/>
  <c r="H392" i="3"/>
  <c r="S392" i="3"/>
  <c r="T392" i="3"/>
  <c r="W392" i="3"/>
  <c r="M392" i="3"/>
  <c r="Y392" i="3"/>
  <c r="AA392" i="3"/>
  <c r="X392" i="3"/>
  <c r="Z392" i="3"/>
  <c r="R392" i="3"/>
  <c r="O392" i="3"/>
  <c r="P392" i="3"/>
  <c r="Q392" i="3"/>
  <c r="N392" i="3"/>
  <c r="U391" i="3"/>
  <c r="H391" i="3"/>
  <c r="S391" i="3"/>
  <c r="T391" i="3"/>
  <c r="W391" i="3"/>
  <c r="M391" i="3"/>
  <c r="Y391" i="3"/>
  <c r="AA391" i="3"/>
  <c r="X391" i="3"/>
  <c r="Z391" i="3"/>
  <c r="R391" i="3"/>
  <c r="O391" i="3"/>
  <c r="P391" i="3"/>
  <c r="Q391" i="3"/>
  <c r="N391" i="3"/>
  <c r="U390" i="3"/>
  <c r="H390" i="3"/>
  <c r="S390" i="3"/>
  <c r="T390" i="3"/>
  <c r="W390" i="3"/>
  <c r="M390" i="3"/>
  <c r="Y390" i="3"/>
  <c r="AA390" i="3"/>
  <c r="X390" i="3"/>
  <c r="Z390" i="3"/>
  <c r="R390" i="3"/>
  <c r="O390" i="3"/>
  <c r="P390" i="3"/>
  <c r="Q390" i="3"/>
  <c r="N390" i="3"/>
  <c r="U389" i="3"/>
  <c r="H389" i="3"/>
  <c r="S389" i="3"/>
  <c r="T389" i="3"/>
  <c r="W389" i="3"/>
  <c r="M389" i="3"/>
  <c r="Y389" i="3"/>
  <c r="AA389" i="3"/>
  <c r="X389" i="3"/>
  <c r="Z389" i="3"/>
  <c r="R389" i="3"/>
  <c r="O389" i="3"/>
  <c r="P389" i="3"/>
  <c r="Q389" i="3"/>
  <c r="N389" i="3"/>
  <c r="U388" i="3"/>
  <c r="H388" i="3"/>
  <c r="S388" i="3"/>
  <c r="T388" i="3"/>
  <c r="W388" i="3"/>
  <c r="M388" i="3"/>
  <c r="Y388" i="3"/>
  <c r="AA388" i="3"/>
  <c r="X388" i="3"/>
  <c r="Z388" i="3"/>
  <c r="R388" i="3"/>
  <c r="O388" i="3"/>
  <c r="P388" i="3"/>
  <c r="Q388" i="3"/>
  <c r="N388" i="3"/>
  <c r="U387" i="3"/>
  <c r="H387" i="3"/>
  <c r="S387" i="3"/>
  <c r="T387" i="3"/>
  <c r="W387" i="3"/>
  <c r="M387" i="3"/>
  <c r="Y387" i="3"/>
  <c r="AA387" i="3"/>
  <c r="X387" i="3"/>
  <c r="Z387" i="3"/>
  <c r="R387" i="3"/>
  <c r="O387" i="3"/>
  <c r="P387" i="3"/>
  <c r="Q387" i="3"/>
  <c r="N387" i="3"/>
  <c r="U386" i="3"/>
  <c r="H386" i="3"/>
  <c r="S386" i="3"/>
  <c r="T386" i="3"/>
  <c r="W386" i="3"/>
  <c r="M386" i="3"/>
  <c r="Y386" i="3"/>
  <c r="AA386" i="3"/>
  <c r="X386" i="3"/>
  <c r="Z386" i="3"/>
  <c r="R386" i="3"/>
  <c r="O386" i="3"/>
  <c r="P386" i="3"/>
  <c r="Q386" i="3"/>
  <c r="N386" i="3"/>
  <c r="U385" i="3"/>
  <c r="H385" i="3"/>
  <c r="S385" i="3"/>
  <c r="T385" i="3"/>
  <c r="W385" i="3"/>
  <c r="M385" i="3"/>
  <c r="Y385" i="3"/>
  <c r="AA385" i="3"/>
  <c r="X385" i="3"/>
  <c r="Z385" i="3"/>
  <c r="R385" i="3"/>
  <c r="O385" i="3"/>
  <c r="P385" i="3"/>
  <c r="Q385" i="3"/>
  <c r="N385" i="3"/>
  <c r="U384" i="3"/>
  <c r="H384" i="3"/>
  <c r="S384" i="3"/>
  <c r="T384" i="3"/>
  <c r="W384" i="3"/>
  <c r="M384" i="3"/>
  <c r="Y384" i="3"/>
  <c r="AA384" i="3"/>
  <c r="X384" i="3"/>
  <c r="Z384" i="3"/>
  <c r="R384" i="3"/>
  <c r="O384" i="3"/>
  <c r="P384" i="3"/>
  <c r="Q384" i="3"/>
  <c r="N384" i="3"/>
  <c r="U383" i="3"/>
  <c r="H383" i="3"/>
  <c r="S383" i="3"/>
  <c r="T383" i="3"/>
  <c r="W383" i="3"/>
  <c r="M383" i="3"/>
  <c r="Y383" i="3"/>
  <c r="AA383" i="3"/>
  <c r="X383" i="3"/>
  <c r="Z383" i="3"/>
  <c r="R383" i="3"/>
  <c r="O383" i="3"/>
  <c r="P383" i="3"/>
  <c r="Q383" i="3"/>
  <c r="N383" i="3"/>
  <c r="U382" i="3"/>
  <c r="H382" i="3"/>
  <c r="S382" i="3"/>
  <c r="T382" i="3"/>
  <c r="W382" i="3"/>
  <c r="M382" i="3"/>
  <c r="Y382" i="3"/>
  <c r="AA382" i="3"/>
  <c r="X382" i="3"/>
  <c r="Z382" i="3"/>
  <c r="R382" i="3"/>
  <c r="O382" i="3"/>
  <c r="P382" i="3"/>
  <c r="Q382" i="3"/>
  <c r="N382" i="3"/>
  <c r="U381" i="3"/>
  <c r="H381" i="3"/>
  <c r="S381" i="3"/>
  <c r="T381" i="3"/>
  <c r="W381" i="3"/>
  <c r="M381" i="3"/>
  <c r="Y381" i="3"/>
  <c r="AA381" i="3"/>
  <c r="X381" i="3"/>
  <c r="Z381" i="3"/>
  <c r="R381" i="3"/>
  <c r="O381" i="3"/>
  <c r="P381" i="3"/>
  <c r="Q381" i="3"/>
  <c r="N381" i="3"/>
  <c r="U380" i="3"/>
  <c r="H380" i="3"/>
  <c r="S380" i="3"/>
  <c r="T380" i="3"/>
  <c r="W380" i="3"/>
  <c r="M380" i="3"/>
  <c r="Y380" i="3"/>
  <c r="AA380" i="3"/>
  <c r="X380" i="3"/>
  <c r="Z380" i="3"/>
  <c r="R380" i="3"/>
  <c r="O380" i="3"/>
  <c r="P380" i="3"/>
  <c r="Q380" i="3"/>
  <c r="N380" i="3"/>
  <c r="U379" i="3"/>
  <c r="H379" i="3"/>
  <c r="S379" i="3"/>
  <c r="T379" i="3"/>
  <c r="W379" i="3"/>
  <c r="M379" i="3"/>
  <c r="Y379" i="3"/>
  <c r="AA379" i="3"/>
  <c r="X379" i="3"/>
  <c r="Z379" i="3"/>
  <c r="R379" i="3"/>
  <c r="O379" i="3"/>
  <c r="P379" i="3"/>
  <c r="Q379" i="3"/>
  <c r="N379" i="3"/>
  <c r="U378" i="3"/>
  <c r="H378" i="3"/>
  <c r="S378" i="3"/>
  <c r="T378" i="3"/>
  <c r="W378" i="3"/>
  <c r="M378" i="3"/>
  <c r="Y378" i="3"/>
  <c r="AA378" i="3"/>
  <c r="X378" i="3"/>
  <c r="Z378" i="3"/>
  <c r="R378" i="3"/>
  <c r="O378" i="3"/>
  <c r="P378" i="3"/>
  <c r="Q378" i="3"/>
  <c r="N378" i="3"/>
  <c r="U377" i="3"/>
  <c r="H377" i="3"/>
  <c r="S377" i="3"/>
  <c r="T377" i="3"/>
  <c r="W377" i="3"/>
  <c r="M377" i="3"/>
  <c r="Y377" i="3"/>
  <c r="AA377" i="3"/>
  <c r="X377" i="3"/>
  <c r="Z377" i="3"/>
  <c r="R377" i="3"/>
  <c r="O377" i="3"/>
  <c r="P377" i="3"/>
  <c r="Q377" i="3"/>
  <c r="N377" i="3"/>
  <c r="U376" i="3"/>
  <c r="H376" i="3"/>
  <c r="S376" i="3"/>
  <c r="T376" i="3"/>
  <c r="W376" i="3"/>
  <c r="M376" i="3"/>
  <c r="Y376" i="3"/>
  <c r="AA376" i="3"/>
  <c r="X376" i="3"/>
  <c r="Z376" i="3"/>
  <c r="R376" i="3"/>
  <c r="O376" i="3"/>
  <c r="P376" i="3"/>
  <c r="Q376" i="3"/>
  <c r="N376" i="3"/>
  <c r="U375" i="3"/>
  <c r="H375" i="3"/>
  <c r="S375" i="3"/>
  <c r="T375" i="3"/>
  <c r="W375" i="3"/>
  <c r="M375" i="3"/>
  <c r="Y375" i="3"/>
  <c r="AA375" i="3"/>
  <c r="X375" i="3"/>
  <c r="Z375" i="3"/>
  <c r="R375" i="3"/>
  <c r="O375" i="3"/>
  <c r="P375" i="3"/>
  <c r="Q375" i="3"/>
  <c r="N375" i="3"/>
  <c r="U374" i="3"/>
  <c r="H374" i="3"/>
  <c r="S374" i="3"/>
  <c r="T374" i="3"/>
  <c r="W374" i="3"/>
  <c r="M374" i="3"/>
  <c r="Y374" i="3"/>
  <c r="AA374" i="3"/>
  <c r="X374" i="3"/>
  <c r="Z374" i="3"/>
  <c r="R374" i="3"/>
  <c r="O374" i="3"/>
  <c r="P374" i="3"/>
  <c r="Q374" i="3"/>
  <c r="N374" i="3"/>
  <c r="U373" i="3"/>
  <c r="H373" i="3"/>
  <c r="S373" i="3"/>
  <c r="T373" i="3"/>
  <c r="W373" i="3"/>
  <c r="M373" i="3"/>
  <c r="Y373" i="3"/>
  <c r="AA373" i="3"/>
  <c r="X373" i="3"/>
  <c r="Z373" i="3"/>
  <c r="R373" i="3"/>
  <c r="O373" i="3"/>
  <c r="P373" i="3"/>
  <c r="Q373" i="3"/>
  <c r="N373" i="3"/>
  <c r="U372" i="3"/>
  <c r="H372" i="3"/>
  <c r="S372" i="3"/>
  <c r="T372" i="3"/>
  <c r="W372" i="3"/>
  <c r="M372" i="3"/>
  <c r="Y372" i="3"/>
  <c r="AA372" i="3"/>
  <c r="X372" i="3"/>
  <c r="Z372" i="3"/>
  <c r="R372" i="3"/>
  <c r="O372" i="3"/>
  <c r="P372" i="3"/>
  <c r="Q372" i="3"/>
  <c r="N372" i="3"/>
  <c r="U371" i="3"/>
  <c r="H371" i="3"/>
  <c r="S371" i="3"/>
  <c r="T371" i="3"/>
  <c r="W371" i="3"/>
  <c r="M371" i="3"/>
  <c r="Y371" i="3"/>
  <c r="AA371" i="3"/>
  <c r="X371" i="3"/>
  <c r="Z371" i="3"/>
  <c r="R371" i="3"/>
  <c r="O371" i="3"/>
  <c r="P371" i="3"/>
  <c r="Q371" i="3"/>
  <c r="N371" i="3"/>
  <c r="U370" i="3"/>
  <c r="H370" i="3"/>
  <c r="S370" i="3"/>
  <c r="T370" i="3"/>
  <c r="W370" i="3"/>
  <c r="M370" i="3"/>
  <c r="Y370" i="3"/>
  <c r="AA370" i="3"/>
  <c r="X370" i="3"/>
  <c r="Z370" i="3"/>
  <c r="R370" i="3"/>
  <c r="O370" i="3"/>
  <c r="P370" i="3"/>
  <c r="Q370" i="3"/>
  <c r="N370" i="3"/>
  <c r="U369" i="3"/>
  <c r="H369" i="3"/>
  <c r="S369" i="3"/>
  <c r="T369" i="3"/>
  <c r="W369" i="3"/>
  <c r="M369" i="3"/>
  <c r="Y369" i="3"/>
  <c r="AA369" i="3"/>
  <c r="X369" i="3"/>
  <c r="Z369" i="3"/>
  <c r="R369" i="3"/>
  <c r="O369" i="3"/>
  <c r="P369" i="3"/>
  <c r="Q369" i="3"/>
  <c r="N369" i="3"/>
  <c r="U368" i="3"/>
  <c r="H368" i="3"/>
  <c r="S368" i="3"/>
  <c r="T368" i="3"/>
  <c r="W368" i="3"/>
  <c r="M368" i="3"/>
  <c r="Y368" i="3"/>
  <c r="AA368" i="3"/>
  <c r="X368" i="3"/>
  <c r="Z368" i="3"/>
  <c r="R368" i="3"/>
  <c r="O368" i="3"/>
  <c r="P368" i="3"/>
  <c r="Q368" i="3"/>
  <c r="N368" i="3"/>
  <c r="U367" i="3"/>
  <c r="H367" i="3"/>
  <c r="S367" i="3"/>
  <c r="T367" i="3"/>
  <c r="W367" i="3"/>
  <c r="M367" i="3"/>
  <c r="Y367" i="3"/>
  <c r="AA367" i="3"/>
  <c r="X367" i="3"/>
  <c r="Z367" i="3"/>
  <c r="R367" i="3"/>
  <c r="O367" i="3"/>
  <c r="P367" i="3"/>
  <c r="Q367" i="3"/>
  <c r="N367" i="3"/>
  <c r="U366" i="3"/>
  <c r="H366" i="3"/>
  <c r="S366" i="3"/>
  <c r="T366" i="3"/>
  <c r="W366" i="3"/>
  <c r="M366" i="3"/>
  <c r="Y366" i="3"/>
  <c r="AA366" i="3"/>
  <c r="X366" i="3"/>
  <c r="Z366" i="3"/>
  <c r="R366" i="3"/>
  <c r="O366" i="3"/>
  <c r="P366" i="3"/>
  <c r="Q366" i="3"/>
  <c r="N366" i="3"/>
  <c r="U365" i="3"/>
  <c r="H365" i="3"/>
  <c r="S365" i="3"/>
  <c r="T365" i="3"/>
  <c r="W365" i="3"/>
  <c r="M365" i="3"/>
  <c r="Y365" i="3"/>
  <c r="AA365" i="3"/>
  <c r="X365" i="3"/>
  <c r="Z365" i="3"/>
  <c r="R365" i="3"/>
  <c r="O365" i="3"/>
  <c r="P365" i="3"/>
  <c r="Q365" i="3"/>
  <c r="N365" i="3"/>
  <c r="U364" i="3"/>
  <c r="H364" i="3"/>
  <c r="S364" i="3"/>
  <c r="T364" i="3"/>
  <c r="W364" i="3"/>
  <c r="M364" i="3"/>
  <c r="Y364" i="3"/>
  <c r="AA364" i="3"/>
  <c r="X364" i="3"/>
  <c r="Z364" i="3"/>
  <c r="R364" i="3"/>
  <c r="O364" i="3"/>
  <c r="P364" i="3"/>
  <c r="Q364" i="3"/>
  <c r="N364" i="3"/>
  <c r="U363" i="3"/>
  <c r="H363" i="3"/>
  <c r="S363" i="3"/>
  <c r="T363" i="3"/>
  <c r="W363" i="3"/>
  <c r="M363" i="3"/>
  <c r="Y363" i="3"/>
  <c r="AA363" i="3"/>
  <c r="X363" i="3"/>
  <c r="Z363" i="3"/>
  <c r="R363" i="3"/>
  <c r="O363" i="3"/>
  <c r="P363" i="3"/>
  <c r="Q363" i="3"/>
  <c r="N363" i="3"/>
  <c r="U362" i="3"/>
  <c r="H362" i="3"/>
  <c r="S362" i="3"/>
  <c r="T362" i="3"/>
  <c r="W362" i="3"/>
  <c r="M362" i="3"/>
  <c r="Y362" i="3"/>
  <c r="AA362" i="3"/>
  <c r="X362" i="3"/>
  <c r="Z362" i="3"/>
  <c r="R362" i="3"/>
  <c r="O362" i="3"/>
  <c r="P362" i="3"/>
  <c r="Q362" i="3"/>
  <c r="N362" i="3"/>
  <c r="U361" i="3"/>
  <c r="H361" i="3"/>
  <c r="S361" i="3"/>
  <c r="T361" i="3"/>
  <c r="W361" i="3"/>
  <c r="M361" i="3"/>
  <c r="Y361" i="3"/>
  <c r="AA361" i="3"/>
  <c r="X361" i="3"/>
  <c r="Z361" i="3"/>
  <c r="R361" i="3"/>
  <c r="O361" i="3"/>
  <c r="P361" i="3"/>
  <c r="Q361" i="3"/>
  <c r="N361" i="3"/>
  <c r="U360" i="3"/>
  <c r="H360" i="3"/>
  <c r="S360" i="3"/>
  <c r="T360" i="3"/>
  <c r="W360" i="3"/>
  <c r="M360" i="3"/>
  <c r="Y360" i="3"/>
  <c r="AA360" i="3"/>
  <c r="X360" i="3"/>
  <c r="Z360" i="3"/>
  <c r="R360" i="3"/>
  <c r="O360" i="3"/>
  <c r="P360" i="3"/>
  <c r="Q360" i="3"/>
  <c r="N360" i="3"/>
  <c r="U359" i="3"/>
  <c r="H359" i="3"/>
  <c r="S359" i="3"/>
  <c r="T359" i="3"/>
  <c r="W359" i="3"/>
  <c r="M359" i="3"/>
  <c r="Y359" i="3"/>
  <c r="AA359" i="3"/>
  <c r="X359" i="3"/>
  <c r="Z359" i="3"/>
  <c r="R359" i="3"/>
  <c r="O359" i="3"/>
  <c r="P359" i="3"/>
  <c r="Q359" i="3"/>
  <c r="N359" i="3"/>
  <c r="U358" i="3"/>
  <c r="H358" i="3"/>
  <c r="S358" i="3"/>
  <c r="T358" i="3"/>
  <c r="W358" i="3"/>
  <c r="M358" i="3"/>
  <c r="Y358" i="3"/>
  <c r="AA358" i="3"/>
  <c r="X358" i="3"/>
  <c r="Z358" i="3"/>
  <c r="R358" i="3"/>
  <c r="O358" i="3"/>
  <c r="P358" i="3"/>
  <c r="Q358" i="3"/>
  <c r="N358" i="3"/>
  <c r="U357" i="3"/>
  <c r="H357" i="3"/>
  <c r="S357" i="3"/>
  <c r="T357" i="3"/>
  <c r="W357" i="3"/>
  <c r="M357" i="3"/>
  <c r="Y357" i="3"/>
  <c r="AA357" i="3"/>
  <c r="X357" i="3"/>
  <c r="Z357" i="3"/>
  <c r="R357" i="3"/>
  <c r="O357" i="3"/>
  <c r="P357" i="3"/>
  <c r="Q357" i="3"/>
  <c r="N357" i="3"/>
  <c r="U356" i="3"/>
  <c r="H356" i="3"/>
  <c r="S356" i="3"/>
  <c r="T356" i="3"/>
  <c r="W356" i="3"/>
  <c r="M356" i="3"/>
  <c r="Y356" i="3"/>
  <c r="AA356" i="3"/>
  <c r="X356" i="3"/>
  <c r="Z356" i="3"/>
  <c r="R356" i="3"/>
  <c r="O356" i="3"/>
  <c r="P356" i="3"/>
  <c r="Q356" i="3"/>
  <c r="N356" i="3"/>
  <c r="U355" i="3"/>
  <c r="H355" i="3"/>
  <c r="S355" i="3"/>
  <c r="T355" i="3"/>
  <c r="W355" i="3"/>
  <c r="M355" i="3"/>
  <c r="Y355" i="3"/>
  <c r="AA355" i="3"/>
  <c r="X355" i="3"/>
  <c r="Z355" i="3"/>
  <c r="R355" i="3"/>
  <c r="O355" i="3"/>
  <c r="P355" i="3"/>
  <c r="Q355" i="3"/>
  <c r="N355" i="3"/>
  <c r="U354" i="3"/>
  <c r="H354" i="3"/>
  <c r="S354" i="3"/>
  <c r="T354" i="3"/>
  <c r="W354" i="3"/>
  <c r="M354" i="3"/>
  <c r="Y354" i="3"/>
  <c r="AA354" i="3"/>
  <c r="X354" i="3"/>
  <c r="Z354" i="3"/>
  <c r="R354" i="3"/>
  <c r="O354" i="3"/>
  <c r="P354" i="3"/>
  <c r="Q354" i="3"/>
  <c r="N354" i="3"/>
  <c r="U353" i="3"/>
  <c r="H353" i="3"/>
  <c r="S353" i="3"/>
  <c r="T353" i="3"/>
  <c r="W353" i="3"/>
  <c r="M353" i="3"/>
  <c r="Y353" i="3"/>
  <c r="AA353" i="3"/>
  <c r="X353" i="3"/>
  <c r="Z353" i="3"/>
  <c r="R353" i="3"/>
  <c r="O353" i="3"/>
  <c r="P353" i="3"/>
  <c r="Q353" i="3"/>
  <c r="N353" i="3"/>
  <c r="U352" i="3"/>
  <c r="H352" i="3"/>
  <c r="S352" i="3"/>
  <c r="T352" i="3"/>
  <c r="W352" i="3"/>
  <c r="M352" i="3"/>
  <c r="Y352" i="3"/>
  <c r="AA352" i="3"/>
  <c r="X352" i="3"/>
  <c r="Z352" i="3"/>
  <c r="R352" i="3"/>
  <c r="O352" i="3"/>
  <c r="P352" i="3"/>
  <c r="Q352" i="3"/>
  <c r="N352" i="3"/>
  <c r="U351" i="3"/>
  <c r="H351" i="3"/>
  <c r="S351" i="3"/>
  <c r="T351" i="3"/>
  <c r="W351" i="3"/>
  <c r="M351" i="3"/>
  <c r="Y351" i="3"/>
  <c r="AA351" i="3"/>
  <c r="X351" i="3"/>
  <c r="Z351" i="3"/>
  <c r="R351" i="3"/>
  <c r="O351" i="3"/>
  <c r="P351" i="3"/>
  <c r="Q351" i="3"/>
  <c r="N351" i="3"/>
  <c r="U350" i="3"/>
  <c r="H350" i="3"/>
  <c r="S350" i="3"/>
  <c r="T350" i="3"/>
  <c r="W350" i="3"/>
  <c r="M350" i="3"/>
  <c r="Y350" i="3"/>
  <c r="AA350" i="3"/>
  <c r="X350" i="3"/>
  <c r="Z350" i="3"/>
  <c r="R350" i="3"/>
  <c r="O350" i="3"/>
  <c r="P350" i="3"/>
  <c r="Q350" i="3"/>
  <c r="N350" i="3"/>
  <c r="U349" i="3"/>
  <c r="H349" i="3"/>
  <c r="S349" i="3"/>
  <c r="T349" i="3"/>
  <c r="W349" i="3"/>
  <c r="M349" i="3"/>
  <c r="Y349" i="3"/>
  <c r="AA349" i="3"/>
  <c r="X349" i="3"/>
  <c r="Z349" i="3"/>
  <c r="R349" i="3"/>
  <c r="O349" i="3"/>
  <c r="P349" i="3"/>
  <c r="Q349" i="3"/>
  <c r="N349" i="3"/>
  <c r="U348" i="3"/>
  <c r="H348" i="3"/>
  <c r="S348" i="3"/>
  <c r="T348" i="3"/>
  <c r="W348" i="3"/>
  <c r="M348" i="3"/>
  <c r="Y348" i="3"/>
  <c r="AA348" i="3"/>
  <c r="X348" i="3"/>
  <c r="Z348" i="3"/>
  <c r="R348" i="3"/>
  <c r="O348" i="3"/>
  <c r="P348" i="3"/>
  <c r="Q348" i="3"/>
  <c r="N348" i="3"/>
  <c r="U347" i="3"/>
  <c r="H347" i="3"/>
  <c r="S347" i="3"/>
  <c r="T347" i="3"/>
  <c r="W347" i="3"/>
  <c r="M347" i="3"/>
  <c r="Y347" i="3"/>
  <c r="AA347" i="3"/>
  <c r="X347" i="3"/>
  <c r="Z347" i="3"/>
  <c r="R347" i="3"/>
  <c r="O347" i="3"/>
  <c r="P347" i="3"/>
  <c r="Q347" i="3"/>
  <c r="N347" i="3"/>
  <c r="U346" i="3"/>
  <c r="H346" i="3"/>
  <c r="S346" i="3"/>
  <c r="T346" i="3"/>
  <c r="W346" i="3"/>
  <c r="M346" i="3"/>
  <c r="Y346" i="3"/>
  <c r="AA346" i="3"/>
  <c r="X346" i="3"/>
  <c r="Z346" i="3"/>
  <c r="R346" i="3"/>
  <c r="O346" i="3"/>
  <c r="P346" i="3"/>
  <c r="Q346" i="3"/>
  <c r="N346" i="3"/>
  <c r="U345" i="3"/>
  <c r="H345" i="3"/>
  <c r="S345" i="3"/>
  <c r="T345" i="3"/>
  <c r="W345" i="3"/>
  <c r="M345" i="3"/>
  <c r="Y345" i="3"/>
  <c r="AA345" i="3"/>
  <c r="X345" i="3"/>
  <c r="Z345" i="3"/>
  <c r="R345" i="3"/>
  <c r="O345" i="3"/>
  <c r="P345" i="3"/>
  <c r="Q345" i="3"/>
  <c r="N345" i="3"/>
  <c r="U344" i="3"/>
  <c r="H344" i="3"/>
  <c r="S344" i="3"/>
  <c r="T344" i="3"/>
  <c r="W344" i="3"/>
  <c r="M344" i="3"/>
  <c r="Y344" i="3"/>
  <c r="AA344" i="3"/>
  <c r="X344" i="3"/>
  <c r="Z344" i="3"/>
  <c r="R344" i="3"/>
  <c r="O344" i="3"/>
  <c r="P344" i="3"/>
  <c r="Q344" i="3"/>
  <c r="N344" i="3"/>
  <c r="U343" i="3"/>
  <c r="H343" i="3"/>
  <c r="S343" i="3"/>
  <c r="T343" i="3"/>
  <c r="W343" i="3"/>
  <c r="M343" i="3"/>
  <c r="Y343" i="3"/>
  <c r="AA343" i="3"/>
  <c r="X343" i="3"/>
  <c r="Z343" i="3"/>
  <c r="R343" i="3"/>
  <c r="O343" i="3"/>
  <c r="P343" i="3"/>
  <c r="Q343" i="3"/>
  <c r="N343" i="3"/>
  <c r="U342" i="3"/>
  <c r="H342" i="3"/>
  <c r="S342" i="3"/>
  <c r="T342" i="3"/>
  <c r="W342" i="3"/>
  <c r="M342" i="3"/>
  <c r="Y342" i="3"/>
  <c r="AA342" i="3"/>
  <c r="X342" i="3"/>
  <c r="Z342" i="3"/>
  <c r="R342" i="3"/>
  <c r="O342" i="3"/>
  <c r="P342" i="3"/>
  <c r="Q342" i="3"/>
  <c r="N342" i="3"/>
  <c r="U341" i="3"/>
  <c r="H341" i="3"/>
  <c r="S341" i="3"/>
  <c r="T341" i="3"/>
  <c r="W341" i="3"/>
  <c r="M341" i="3"/>
  <c r="Y341" i="3"/>
  <c r="AA341" i="3"/>
  <c r="X341" i="3"/>
  <c r="Z341" i="3"/>
  <c r="R341" i="3"/>
  <c r="O341" i="3"/>
  <c r="P341" i="3"/>
  <c r="Q341" i="3"/>
  <c r="N341" i="3"/>
  <c r="U340" i="3"/>
  <c r="H340" i="3"/>
  <c r="S340" i="3"/>
  <c r="T340" i="3"/>
  <c r="W340" i="3"/>
  <c r="M340" i="3"/>
  <c r="Y340" i="3"/>
  <c r="AA340" i="3"/>
  <c r="X340" i="3"/>
  <c r="Z340" i="3"/>
  <c r="R340" i="3"/>
  <c r="O340" i="3"/>
  <c r="P340" i="3"/>
  <c r="Q340" i="3"/>
  <c r="N340" i="3"/>
  <c r="U339" i="3"/>
  <c r="H339" i="3"/>
  <c r="S339" i="3"/>
  <c r="T339" i="3"/>
  <c r="W339" i="3"/>
  <c r="M339" i="3"/>
  <c r="Y339" i="3"/>
  <c r="AA339" i="3"/>
  <c r="X339" i="3"/>
  <c r="Z339" i="3"/>
  <c r="R339" i="3"/>
  <c r="O339" i="3"/>
  <c r="P339" i="3"/>
  <c r="Q339" i="3"/>
  <c r="N339" i="3"/>
  <c r="U338" i="3"/>
  <c r="H338" i="3"/>
  <c r="S338" i="3"/>
  <c r="T338" i="3"/>
  <c r="W338" i="3"/>
  <c r="M338" i="3"/>
  <c r="Y338" i="3"/>
  <c r="AA338" i="3"/>
  <c r="X338" i="3"/>
  <c r="Z338" i="3"/>
  <c r="R338" i="3"/>
  <c r="O338" i="3"/>
  <c r="P338" i="3"/>
  <c r="Q338" i="3"/>
  <c r="N338" i="3"/>
  <c r="U337" i="3"/>
  <c r="H337" i="3"/>
  <c r="S337" i="3"/>
  <c r="T337" i="3"/>
  <c r="W337" i="3"/>
  <c r="M337" i="3"/>
  <c r="Y337" i="3"/>
  <c r="AA337" i="3"/>
  <c r="X337" i="3"/>
  <c r="Z337" i="3"/>
  <c r="R337" i="3"/>
  <c r="O337" i="3"/>
  <c r="P337" i="3"/>
  <c r="Q337" i="3"/>
  <c r="N337" i="3"/>
  <c r="U336" i="3"/>
  <c r="H336" i="3"/>
  <c r="S336" i="3"/>
  <c r="T336" i="3"/>
  <c r="W336" i="3"/>
  <c r="M336" i="3"/>
  <c r="Y336" i="3"/>
  <c r="AA336" i="3"/>
  <c r="X336" i="3"/>
  <c r="Z336" i="3"/>
  <c r="R336" i="3"/>
  <c r="O336" i="3"/>
  <c r="P336" i="3"/>
  <c r="Q336" i="3"/>
  <c r="N336" i="3"/>
  <c r="U335" i="3"/>
  <c r="H335" i="3"/>
  <c r="S335" i="3"/>
  <c r="T335" i="3"/>
  <c r="W335" i="3"/>
  <c r="M335" i="3"/>
  <c r="Y335" i="3"/>
  <c r="AA335" i="3"/>
  <c r="X335" i="3"/>
  <c r="Z335" i="3"/>
  <c r="R335" i="3"/>
  <c r="O335" i="3"/>
  <c r="P335" i="3"/>
  <c r="Q335" i="3"/>
  <c r="N335" i="3"/>
  <c r="U334" i="3"/>
  <c r="H334" i="3"/>
  <c r="S334" i="3"/>
  <c r="T334" i="3"/>
  <c r="W334" i="3"/>
  <c r="M334" i="3"/>
  <c r="Y334" i="3"/>
  <c r="AA334" i="3"/>
  <c r="X334" i="3"/>
  <c r="Z334" i="3"/>
  <c r="R334" i="3"/>
  <c r="O334" i="3"/>
  <c r="P334" i="3"/>
  <c r="Q334" i="3"/>
  <c r="N334" i="3"/>
  <c r="U333" i="3"/>
  <c r="H333" i="3"/>
  <c r="S333" i="3"/>
  <c r="T333" i="3"/>
  <c r="W333" i="3"/>
  <c r="M333" i="3"/>
  <c r="Y333" i="3"/>
  <c r="AA333" i="3"/>
  <c r="X333" i="3"/>
  <c r="Z333" i="3"/>
  <c r="R333" i="3"/>
  <c r="O333" i="3"/>
  <c r="P333" i="3"/>
  <c r="Q333" i="3"/>
  <c r="N333" i="3"/>
  <c r="U332" i="3"/>
  <c r="H332" i="3"/>
  <c r="S332" i="3"/>
  <c r="T332" i="3"/>
  <c r="W332" i="3"/>
  <c r="M332" i="3"/>
  <c r="Y332" i="3"/>
  <c r="AA332" i="3"/>
  <c r="X332" i="3"/>
  <c r="Z332" i="3"/>
  <c r="R332" i="3"/>
  <c r="O332" i="3"/>
  <c r="P332" i="3"/>
  <c r="Q332" i="3"/>
  <c r="N332" i="3"/>
  <c r="U331" i="3"/>
  <c r="H331" i="3"/>
  <c r="S331" i="3"/>
  <c r="T331" i="3"/>
  <c r="W331" i="3"/>
  <c r="M331" i="3"/>
  <c r="Y331" i="3"/>
  <c r="AA331" i="3"/>
  <c r="X331" i="3"/>
  <c r="Z331" i="3"/>
  <c r="R331" i="3"/>
  <c r="O331" i="3"/>
  <c r="P331" i="3"/>
  <c r="Q331" i="3"/>
  <c r="N331" i="3"/>
  <c r="U330" i="3"/>
  <c r="H330" i="3"/>
  <c r="S330" i="3"/>
  <c r="T330" i="3"/>
  <c r="W330" i="3"/>
  <c r="M330" i="3"/>
  <c r="Y330" i="3"/>
  <c r="AA330" i="3"/>
  <c r="X330" i="3"/>
  <c r="Z330" i="3"/>
  <c r="R330" i="3"/>
  <c r="O330" i="3"/>
  <c r="P330" i="3"/>
  <c r="Q330" i="3"/>
  <c r="N330" i="3"/>
  <c r="U329" i="3"/>
  <c r="H329" i="3"/>
  <c r="S329" i="3"/>
  <c r="T329" i="3"/>
  <c r="W329" i="3"/>
  <c r="M329" i="3"/>
  <c r="Y329" i="3"/>
  <c r="AA329" i="3"/>
  <c r="X329" i="3"/>
  <c r="Z329" i="3"/>
  <c r="R329" i="3"/>
  <c r="O329" i="3"/>
  <c r="P329" i="3"/>
  <c r="Q329" i="3"/>
  <c r="N329" i="3"/>
  <c r="U328" i="3"/>
  <c r="H328" i="3"/>
  <c r="S328" i="3"/>
  <c r="T328" i="3"/>
  <c r="W328" i="3"/>
  <c r="M328" i="3"/>
  <c r="Y328" i="3"/>
  <c r="AA328" i="3"/>
  <c r="X328" i="3"/>
  <c r="Z328" i="3"/>
  <c r="R328" i="3"/>
  <c r="O328" i="3"/>
  <c r="P328" i="3"/>
  <c r="Q328" i="3"/>
  <c r="N328" i="3"/>
  <c r="U327" i="3"/>
  <c r="H327" i="3"/>
  <c r="S327" i="3"/>
  <c r="T327" i="3"/>
  <c r="W327" i="3"/>
  <c r="M327" i="3"/>
  <c r="Y327" i="3"/>
  <c r="AA327" i="3"/>
  <c r="X327" i="3"/>
  <c r="Z327" i="3"/>
  <c r="R327" i="3"/>
  <c r="O327" i="3"/>
  <c r="P327" i="3"/>
  <c r="Q327" i="3"/>
  <c r="N327" i="3"/>
  <c r="U326" i="3"/>
  <c r="H326" i="3"/>
  <c r="S326" i="3"/>
  <c r="T326" i="3"/>
  <c r="W326" i="3"/>
  <c r="M326" i="3"/>
  <c r="Y326" i="3"/>
  <c r="AA326" i="3"/>
  <c r="X326" i="3"/>
  <c r="Z326" i="3"/>
  <c r="R326" i="3"/>
  <c r="O326" i="3"/>
  <c r="P326" i="3"/>
  <c r="Q326" i="3"/>
  <c r="N326" i="3"/>
  <c r="U325" i="3"/>
  <c r="H325" i="3"/>
  <c r="S325" i="3"/>
  <c r="T325" i="3"/>
  <c r="W325" i="3"/>
  <c r="M325" i="3"/>
  <c r="Y325" i="3"/>
  <c r="AA325" i="3"/>
  <c r="X325" i="3"/>
  <c r="Z325" i="3"/>
  <c r="R325" i="3"/>
  <c r="O325" i="3"/>
  <c r="P325" i="3"/>
  <c r="Q325" i="3"/>
  <c r="N325" i="3"/>
  <c r="U324" i="3"/>
  <c r="H324" i="3"/>
  <c r="S324" i="3"/>
  <c r="T324" i="3"/>
  <c r="W324" i="3"/>
  <c r="M324" i="3"/>
  <c r="Y324" i="3"/>
  <c r="AA324" i="3"/>
  <c r="X324" i="3"/>
  <c r="Z324" i="3"/>
  <c r="R324" i="3"/>
  <c r="O324" i="3"/>
  <c r="P324" i="3"/>
  <c r="Q324" i="3"/>
  <c r="N324" i="3"/>
  <c r="U323" i="3"/>
  <c r="H323" i="3"/>
  <c r="S323" i="3"/>
  <c r="T323" i="3"/>
  <c r="W323" i="3"/>
  <c r="M323" i="3"/>
  <c r="Y323" i="3"/>
  <c r="AA323" i="3"/>
  <c r="X323" i="3"/>
  <c r="Z323" i="3"/>
  <c r="R323" i="3"/>
  <c r="O323" i="3"/>
  <c r="P323" i="3"/>
  <c r="Q323" i="3"/>
  <c r="N323" i="3"/>
  <c r="U322" i="3"/>
  <c r="H322" i="3"/>
  <c r="S322" i="3"/>
  <c r="T322" i="3"/>
  <c r="W322" i="3"/>
  <c r="M322" i="3"/>
  <c r="Y322" i="3"/>
  <c r="AA322" i="3"/>
  <c r="X322" i="3"/>
  <c r="Z322" i="3"/>
  <c r="R322" i="3"/>
  <c r="O322" i="3"/>
  <c r="P322" i="3"/>
  <c r="Q322" i="3"/>
  <c r="N322" i="3"/>
  <c r="U321" i="3"/>
  <c r="H321" i="3"/>
  <c r="S321" i="3"/>
  <c r="T321" i="3"/>
  <c r="W321" i="3"/>
  <c r="M321" i="3"/>
  <c r="Y321" i="3"/>
  <c r="AA321" i="3"/>
  <c r="X321" i="3"/>
  <c r="Z321" i="3"/>
  <c r="R321" i="3"/>
  <c r="O321" i="3"/>
  <c r="P321" i="3"/>
  <c r="Q321" i="3"/>
  <c r="N321" i="3"/>
  <c r="U320" i="3"/>
  <c r="H320" i="3"/>
  <c r="S320" i="3"/>
  <c r="T320" i="3"/>
  <c r="W320" i="3"/>
  <c r="M320" i="3"/>
  <c r="Y320" i="3"/>
  <c r="AA320" i="3"/>
  <c r="X320" i="3"/>
  <c r="Z320" i="3"/>
  <c r="R320" i="3"/>
  <c r="O320" i="3"/>
  <c r="P320" i="3"/>
  <c r="Q320" i="3"/>
  <c r="N320" i="3"/>
  <c r="U319" i="3"/>
  <c r="H319" i="3"/>
  <c r="S319" i="3"/>
  <c r="T319" i="3"/>
  <c r="W319" i="3"/>
  <c r="M319" i="3"/>
  <c r="Y319" i="3"/>
  <c r="AA319" i="3"/>
  <c r="X319" i="3"/>
  <c r="Z319" i="3"/>
  <c r="R319" i="3"/>
  <c r="O319" i="3"/>
  <c r="P319" i="3"/>
  <c r="Q319" i="3"/>
  <c r="N319" i="3"/>
  <c r="U318" i="3"/>
  <c r="H318" i="3"/>
  <c r="S318" i="3"/>
  <c r="T318" i="3"/>
  <c r="W318" i="3"/>
  <c r="M318" i="3"/>
  <c r="Y318" i="3"/>
  <c r="AA318" i="3"/>
  <c r="X318" i="3"/>
  <c r="Z318" i="3"/>
  <c r="R318" i="3"/>
  <c r="O318" i="3"/>
  <c r="P318" i="3"/>
  <c r="Q318" i="3"/>
  <c r="N318" i="3"/>
  <c r="U317" i="3"/>
  <c r="H317" i="3"/>
  <c r="S317" i="3"/>
  <c r="T317" i="3"/>
  <c r="W317" i="3"/>
  <c r="M317" i="3"/>
  <c r="Y317" i="3"/>
  <c r="AA317" i="3"/>
  <c r="X317" i="3"/>
  <c r="Z317" i="3"/>
  <c r="R317" i="3"/>
  <c r="O317" i="3"/>
  <c r="P317" i="3"/>
  <c r="Q317" i="3"/>
  <c r="N317" i="3"/>
  <c r="U316" i="3"/>
  <c r="H316" i="3"/>
  <c r="S316" i="3"/>
  <c r="T316" i="3"/>
  <c r="W316" i="3"/>
  <c r="M316" i="3"/>
  <c r="Y316" i="3"/>
  <c r="AA316" i="3"/>
  <c r="X316" i="3"/>
  <c r="Z316" i="3"/>
  <c r="R316" i="3"/>
  <c r="O316" i="3"/>
  <c r="P316" i="3"/>
  <c r="Q316" i="3"/>
  <c r="N316" i="3"/>
  <c r="U315" i="3"/>
  <c r="H315" i="3"/>
  <c r="S315" i="3"/>
  <c r="T315" i="3"/>
  <c r="W315" i="3"/>
  <c r="M315" i="3"/>
  <c r="Y315" i="3"/>
  <c r="AA315" i="3"/>
  <c r="X315" i="3"/>
  <c r="Z315" i="3"/>
  <c r="R315" i="3"/>
  <c r="O315" i="3"/>
  <c r="P315" i="3"/>
  <c r="Q315" i="3"/>
  <c r="N315" i="3"/>
  <c r="U314" i="3"/>
  <c r="H314" i="3"/>
  <c r="S314" i="3"/>
  <c r="T314" i="3"/>
  <c r="W314" i="3"/>
  <c r="M314" i="3"/>
  <c r="Y314" i="3"/>
  <c r="AA314" i="3"/>
  <c r="X314" i="3"/>
  <c r="Z314" i="3"/>
  <c r="R314" i="3"/>
  <c r="O314" i="3"/>
  <c r="P314" i="3"/>
  <c r="Q314" i="3"/>
  <c r="N314" i="3"/>
  <c r="U313" i="3"/>
  <c r="H313" i="3"/>
  <c r="S313" i="3"/>
  <c r="T313" i="3"/>
  <c r="W313" i="3"/>
  <c r="M313" i="3"/>
  <c r="Y313" i="3"/>
  <c r="AA313" i="3"/>
  <c r="X313" i="3"/>
  <c r="Z313" i="3"/>
  <c r="R313" i="3"/>
  <c r="O313" i="3"/>
  <c r="P313" i="3"/>
  <c r="Q313" i="3"/>
  <c r="N313" i="3"/>
  <c r="U312" i="3"/>
  <c r="H312" i="3"/>
  <c r="S312" i="3"/>
  <c r="T312" i="3"/>
  <c r="W312" i="3"/>
  <c r="M312" i="3"/>
  <c r="Y312" i="3"/>
  <c r="AA312" i="3"/>
  <c r="X312" i="3"/>
  <c r="Z312" i="3"/>
  <c r="R312" i="3"/>
  <c r="O312" i="3"/>
  <c r="P312" i="3"/>
  <c r="Q312" i="3"/>
  <c r="N312" i="3"/>
  <c r="U311" i="3"/>
  <c r="H311" i="3"/>
  <c r="S311" i="3"/>
  <c r="T311" i="3"/>
  <c r="W311" i="3"/>
  <c r="M311" i="3"/>
  <c r="Y311" i="3"/>
  <c r="AA311" i="3"/>
  <c r="X311" i="3"/>
  <c r="Z311" i="3"/>
  <c r="R311" i="3"/>
  <c r="O311" i="3"/>
  <c r="P311" i="3"/>
  <c r="Q311" i="3"/>
  <c r="N311" i="3"/>
  <c r="U310" i="3"/>
  <c r="H310" i="3"/>
  <c r="S310" i="3"/>
  <c r="T310" i="3"/>
  <c r="W310" i="3"/>
  <c r="M310" i="3"/>
  <c r="Y310" i="3"/>
  <c r="AA310" i="3"/>
  <c r="X310" i="3"/>
  <c r="Z310" i="3"/>
  <c r="R310" i="3"/>
  <c r="O310" i="3"/>
  <c r="P310" i="3"/>
  <c r="Q310" i="3"/>
  <c r="N310" i="3"/>
  <c r="U309" i="3"/>
  <c r="H309" i="3"/>
  <c r="S309" i="3"/>
  <c r="T309" i="3"/>
  <c r="W309" i="3"/>
  <c r="M309" i="3"/>
  <c r="Y309" i="3"/>
  <c r="AA309" i="3"/>
  <c r="X309" i="3"/>
  <c r="Z309" i="3"/>
  <c r="R309" i="3"/>
  <c r="O309" i="3"/>
  <c r="P309" i="3"/>
  <c r="Q309" i="3"/>
  <c r="N309" i="3"/>
  <c r="U308" i="3"/>
  <c r="H308" i="3"/>
  <c r="S308" i="3"/>
  <c r="T308" i="3"/>
  <c r="W308" i="3"/>
  <c r="M308" i="3"/>
  <c r="Y308" i="3"/>
  <c r="AA308" i="3"/>
  <c r="X308" i="3"/>
  <c r="Z308" i="3"/>
  <c r="R308" i="3"/>
  <c r="O308" i="3"/>
  <c r="P308" i="3"/>
  <c r="Q308" i="3"/>
  <c r="N308" i="3"/>
  <c r="U307" i="3"/>
  <c r="H307" i="3"/>
  <c r="S307" i="3"/>
  <c r="T307" i="3"/>
  <c r="W307" i="3"/>
  <c r="M307" i="3"/>
  <c r="Y307" i="3"/>
  <c r="AA307" i="3"/>
  <c r="X307" i="3"/>
  <c r="Z307" i="3"/>
  <c r="R307" i="3"/>
  <c r="O307" i="3"/>
  <c r="P307" i="3"/>
  <c r="Q307" i="3"/>
  <c r="N307" i="3"/>
  <c r="U306" i="3"/>
  <c r="H306" i="3"/>
  <c r="S306" i="3"/>
  <c r="T306" i="3"/>
  <c r="W306" i="3"/>
  <c r="M306" i="3"/>
  <c r="Y306" i="3"/>
  <c r="AA306" i="3"/>
  <c r="X306" i="3"/>
  <c r="Z306" i="3"/>
  <c r="R306" i="3"/>
  <c r="O306" i="3"/>
  <c r="P306" i="3"/>
  <c r="Q306" i="3"/>
  <c r="N306" i="3"/>
  <c r="U305" i="3"/>
  <c r="H305" i="3"/>
  <c r="S305" i="3"/>
  <c r="T305" i="3"/>
  <c r="W305" i="3"/>
  <c r="M305" i="3"/>
  <c r="Y305" i="3"/>
  <c r="AA305" i="3"/>
  <c r="X305" i="3"/>
  <c r="Z305" i="3"/>
  <c r="R305" i="3"/>
  <c r="O305" i="3"/>
  <c r="P305" i="3"/>
  <c r="Q305" i="3"/>
  <c r="N305" i="3"/>
  <c r="U304" i="3"/>
  <c r="H304" i="3"/>
  <c r="S304" i="3"/>
  <c r="T304" i="3"/>
  <c r="W304" i="3"/>
  <c r="M304" i="3"/>
  <c r="Y304" i="3"/>
  <c r="AA304" i="3"/>
  <c r="X304" i="3"/>
  <c r="Z304" i="3"/>
  <c r="R304" i="3"/>
  <c r="O304" i="3"/>
  <c r="P304" i="3"/>
  <c r="Q304" i="3"/>
  <c r="N304" i="3"/>
  <c r="U303" i="3"/>
  <c r="H303" i="3"/>
  <c r="S303" i="3"/>
  <c r="T303" i="3"/>
  <c r="W303" i="3"/>
  <c r="M303" i="3"/>
  <c r="Y303" i="3"/>
  <c r="AA303" i="3"/>
  <c r="X303" i="3"/>
  <c r="Z303" i="3"/>
  <c r="R303" i="3"/>
  <c r="O303" i="3"/>
  <c r="P303" i="3"/>
  <c r="Q303" i="3"/>
  <c r="N303" i="3"/>
  <c r="U302" i="3"/>
  <c r="H302" i="3"/>
  <c r="S302" i="3"/>
  <c r="T302" i="3"/>
  <c r="W302" i="3"/>
  <c r="M302" i="3"/>
  <c r="Y302" i="3"/>
  <c r="AA302" i="3"/>
  <c r="X302" i="3"/>
  <c r="Z302" i="3"/>
  <c r="R302" i="3"/>
  <c r="O302" i="3"/>
  <c r="P302" i="3"/>
  <c r="Q302" i="3"/>
  <c r="N302" i="3"/>
  <c r="U301" i="3"/>
  <c r="H301" i="3"/>
  <c r="S301" i="3"/>
  <c r="T301" i="3"/>
  <c r="W301" i="3"/>
  <c r="M301" i="3"/>
  <c r="Y301" i="3"/>
  <c r="AA301" i="3"/>
  <c r="X301" i="3"/>
  <c r="Z301" i="3"/>
  <c r="R301" i="3"/>
  <c r="O301" i="3"/>
  <c r="P301" i="3"/>
  <c r="Q301" i="3"/>
  <c r="N301" i="3"/>
  <c r="U300" i="3"/>
  <c r="H300" i="3"/>
  <c r="S300" i="3"/>
  <c r="T300" i="3"/>
  <c r="W300" i="3"/>
  <c r="M300" i="3"/>
  <c r="Y300" i="3"/>
  <c r="AA300" i="3"/>
  <c r="X300" i="3"/>
  <c r="Z300" i="3"/>
  <c r="R300" i="3"/>
  <c r="O300" i="3"/>
  <c r="P300" i="3"/>
  <c r="Q300" i="3"/>
  <c r="N300" i="3"/>
  <c r="U299" i="3"/>
  <c r="H299" i="3"/>
  <c r="S299" i="3"/>
  <c r="T299" i="3"/>
  <c r="W299" i="3"/>
  <c r="M299" i="3"/>
  <c r="Y299" i="3"/>
  <c r="AA299" i="3"/>
  <c r="X299" i="3"/>
  <c r="Z299" i="3"/>
  <c r="R299" i="3"/>
  <c r="O299" i="3"/>
  <c r="P299" i="3"/>
  <c r="Q299" i="3"/>
  <c r="N299" i="3"/>
  <c r="U298" i="3"/>
  <c r="H298" i="3"/>
  <c r="S298" i="3"/>
  <c r="T298" i="3"/>
  <c r="W298" i="3"/>
  <c r="M298" i="3"/>
  <c r="Y298" i="3"/>
  <c r="AA298" i="3"/>
  <c r="X298" i="3"/>
  <c r="Z298" i="3"/>
  <c r="R298" i="3"/>
  <c r="O298" i="3"/>
  <c r="P298" i="3"/>
  <c r="Q298" i="3"/>
  <c r="N298" i="3"/>
  <c r="U297" i="3"/>
  <c r="H297" i="3"/>
  <c r="S297" i="3"/>
  <c r="T297" i="3"/>
  <c r="W297" i="3"/>
  <c r="M297" i="3"/>
  <c r="Y297" i="3"/>
  <c r="AA297" i="3"/>
  <c r="X297" i="3"/>
  <c r="Z297" i="3"/>
  <c r="R297" i="3"/>
  <c r="O297" i="3"/>
  <c r="P297" i="3"/>
  <c r="Q297" i="3"/>
  <c r="N297" i="3"/>
  <c r="U296" i="3"/>
  <c r="H296" i="3"/>
  <c r="S296" i="3"/>
  <c r="T296" i="3"/>
  <c r="W296" i="3"/>
  <c r="M296" i="3"/>
  <c r="Y296" i="3"/>
  <c r="AA296" i="3"/>
  <c r="X296" i="3"/>
  <c r="Z296" i="3"/>
  <c r="R296" i="3"/>
  <c r="O296" i="3"/>
  <c r="P296" i="3"/>
  <c r="Q296" i="3"/>
  <c r="N296" i="3"/>
  <c r="U295" i="3"/>
  <c r="H295" i="3"/>
  <c r="S295" i="3"/>
  <c r="T295" i="3"/>
  <c r="W295" i="3"/>
  <c r="M295" i="3"/>
  <c r="Y295" i="3"/>
  <c r="AA295" i="3"/>
  <c r="X295" i="3"/>
  <c r="Z295" i="3"/>
  <c r="R295" i="3"/>
  <c r="O295" i="3"/>
  <c r="P295" i="3"/>
  <c r="Q295" i="3"/>
  <c r="N295" i="3"/>
  <c r="U294" i="3"/>
  <c r="H294" i="3"/>
  <c r="S294" i="3"/>
  <c r="T294" i="3"/>
  <c r="W294" i="3"/>
  <c r="M294" i="3"/>
  <c r="Y294" i="3"/>
  <c r="AA294" i="3"/>
  <c r="X294" i="3"/>
  <c r="Z294" i="3"/>
  <c r="R294" i="3"/>
  <c r="O294" i="3"/>
  <c r="P294" i="3"/>
  <c r="Q294" i="3"/>
  <c r="N294" i="3"/>
  <c r="U293" i="3"/>
  <c r="H293" i="3"/>
  <c r="S293" i="3"/>
  <c r="T293" i="3"/>
  <c r="W293" i="3"/>
  <c r="M293" i="3"/>
  <c r="Y293" i="3"/>
  <c r="AA293" i="3"/>
  <c r="X293" i="3"/>
  <c r="Z293" i="3"/>
  <c r="R293" i="3"/>
  <c r="O293" i="3"/>
  <c r="P293" i="3"/>
  <c r="Q293" i="3"/>
  <c r="N293" i="3"/>
  <c r="U292" i="3"/>
  <c r="H292" i="3"/>
  <c r="S292" i="3"/>
  <c r="T292" i="3"/>
  <c r="W292" i="3"/>
  <c r="M292" i="3"/>
  <c r="Y292" i="3"/>
  <c r="AA292" i="3"/>
  <c r="X292" i="3"/>
  <c r="Z292" i="3"/>
  <c r="R292" i="3"/>
  <c r="O292" i="3"/>
  <c r="P292" i="3"/>
  <c r="Q292" i="3"/>
  <c r="N292" i="3"/>
  <c r="U291" i="3"/>
  <c r="H291" i="3"/>
  <c r="S291" i="3"/>
  <c r="T291" i="3"/>
  <c r="W291" i="3"/>
  <c r="M291" i="3"/>
  <c r="Y291" i="3"/>
  <c r="AA291" i="3"/>
  <c r="X291" i="3"/>
  <c r="Z291" i="3"/>
  <c r="R291" i="3"/>
  <c r="O291" i="3"/>
  <c r="P291" i="3"/>
  <c r="Q291" i="3"/>
  <c r="N291" i="3"/>
  <c r="U290" i="3"/>
  <c r="H290" i="3"/>
  <c r="S290" i="3"/>
  <c r="T290" i="3"/>
  <c r="W290" i="3"/>
  <c r="M290" i="3"/>
  <c r="Y290" i="3"/>
  <c r="AA290" i="3"/>
  <c r="X290" i="3"/>
  <c r="Z290" i="3"/>
  <c r="R290" i="3"/>
  <c r="O290" i="3"/>
  <c r="P290" i="3"/>
  <c r="Q290" i="3"/>
  <c r="N290" i="3"/>
  <c r="U289" i="3"/>
  <c r="H289" i="3"/>
  <c r="S289" i="3"/>
  <c r="T289" i="3"/>
  <c r="W289" i="3"/>
  <c r="M289" i="3"/>
  <c r="Y289" i="3"/>
  <c r="AA289" i="3"/>
  <c r="X289" i="3"/>
  <c r="Z289" i="3"/>
  <c r="R289" i="3"/>
  <c r="O289" i="3"/>
  <c r="P289" i="3"/>
  <c r="Q289" i="3"/>
  <c r="N289" i="3"/>
  <c r="U288" i="3"/>
  <c r="H288" i="3"/>
  <c r="S288" i="3"/>
  <c r="T288" i="3"/>
  <c r="W288" i="3"/>
  <c r="M288" i="3"/>
  <c r="Y288" i="3"/>
  <c r="AA288" i="3"/>
  <c r="X288" i="3"/>
  <c r="Z288" i="3"/>
  <c r="R288" i="3"/>
  <c r="O288" i="3"/>
  <c r="P288" i="3"/>
  <c r="Q288" i="3"/>
  <c r="N288" i="3"/>
  <c r="U287" i="3"/>
  <c r="H287" i="3"/>
  <c r="S287" i="3"/>
  <c r="T287" i="3"/>
  <c r="W287" i="3"/>
  <c r="M287" i="3"/>
  <c r="Y287" i="3"/>
  <c r="AA287" i="3"/>
  <c r="X287" i="3"/>
  <c r="Z287" i="3"/>
  <c r="R287" i="3"/>
  <c r="O287" i="3"/>
  <c r="P287" i="3"/>
  <c r="Q287" i="3"/>
  <c r="N287" i="3"/>
  <c r="U286" i="3"/>
  <c r="H286" i="3"/>
  <c r="S286" i="3"/>
  <c r="T286" i="3"/>
  <c r="W286" i="3"/>
  <c r="M286" i="3"/>
  <c r="Y286" i="3"/>
  <c r="AA286" i="3"/>
  <c r="X286" i="3"/>
  <c r="Z286" i="3"/>
  <c r="R286" i="3"/>
  <c r="O286" i="3"/>
  <c r="P286" i="3"/>
  <c r="Q286" i="3"/>
  <c r="N286" i="3"/>
  <c r="U285" i="3"/>
  <c r="H285" i="3"/>
  <c r="S285" i="3"/>
  <c r="T285" i="3"/>
  <c r="W285" i="3"/>
  <c r="M285" i="3"/>
  <c r="Y285" i="3"/>
  <c r="AA285" i="3"/>
  <c r="X285" i="3"/>
  <c r="Z285" i="3"/>
  <c r="R285" i="3"/>
  <c r="O285" i="3"/>
  <c r="P285" i="3"/>
  <c r="Q285" i="3"/>
  <c r="N285" i="3"/>
  <c r="U284" i="3"/>
  <c r="H284" i="3"/>
  <c r="S284" i="3"/>
  <c r="T284" i="3"/>
  <c r="W284" i="3"/>
  <c r="M284" i="3"/>
  <c r="Y284" i="3"/>
  <c r="AA284" i="3"/>
  <c r="X284" i="3"/>
  <c r="Z284" i="3"/>
  <c r="R284" i="3"/>
  <c r="O284" i="3"/>
  <c r="P284" i="3"/>
  <c r="Q284" i="3"/>
  <c r="N284" i="3"/>
  <c r="U283" i="3"/>
  <c r="H283" i="3"/>
  <c r="S283" i="3"/>
  <c r="T283" i="3"/>
  <c r="W283" i="3"/>
  <c r="M283" i="3"/>
  <c r="Y283" i="3"/>
  <c r="AA283" i="3"/>
  <c r="X283" i="3"/>
  <c r="Z283" i="3"/>
  <c r="R283" i="3"/>
  <c r="O283" i="3"/>
  <c r="P283" i="3"/>
  <c r="Q283" i="3"/>
  <c r="N283" i="3"/>
  <c r="U282" i="3"/>
  <c r="H282" i="3"/>
  <c r="S282" i="3"/>
  <c r="T282" i="3"/>
  <c r="W282" i="3"/>
  <c r="M282" i="3"/>
  <c r="Y282" i="3"/>
  <c r="AA282" i="3"/>
  <c r="X282" i="3"/>
  <c r="Z282" i="3"/>
  <c r="R282" i="3"/>
  <c r="O282" i="3"/>
  <c r="P282" i="3"/>
  <c r="Q282" i="3"/>
  <c r="N282" i="3"/>
  <c r="U281" i="3"/>
  <c r="H281" i="3"/>
  <c r="S281" i="3"/>
  <c r="T281" i="3"/>
  <c r="W281" i="3"/>
  <c r="M281" i="3"/>
  <c r="Y281" i="3"/>
  <c r="AA281" i="3"/>
  <c r="X281" i="3"/>
  <c r="Z281" i="3"/>
  <c r="R281" i="3"/>
  <c r="O281" i="3"/>
  <c r="P281" i="3"/>
  <c r="Q281" i="3"/>
  <c r="N281" i="3"/>
  <c r="U280" i="3"/>
  <c r="H280" i="3"/>
  <c r="S280" i="3"/>
  <c r="T280" i="3"/>
  <c r="W280" i="3"/>
  <c r="M280" i="3"/>
  <c r="Y280" i="3"/>
  <c r="AA280" i="3"/>
  <c r="X280" i="3"/>
  <c r="Z280" i="3"/>
  <c r="R280" i="3"/>
  <c r="O280" i="3"/>
  <c r="P280" i="3"/>
  <c r="Q280" i="3"/>
  <c r="N280" i="3"/>
  <c r="U279" i="3"/>
  <c r="H279" i="3"/>
  <c r="S279" i="3"/>
  <c r="T279" i="3"/>
  <c r="W279" i="3"/>
  <c r="M279" i="3"/>
  <c r="Y279" i="3"/>
  <c r="AA279" i="3"/>
  <c r="X279" i="3"/>
  <c r="Z279" i="3"/>
  <c r="R279" i="3"/>
  <c r="O279" i="3"/>
  <c r="P279" i="3"/>
  <c r="Q279" i="3"/>
  <c r="N279" i="3"/>
  <c r="U278" i="3"/>
  <c r="H278" i="3"/>
  <c r="S278" i="3"/>
  <c r="T278" i="3"/>
  <c r="W278" i="3"/>
  <c r="M278" i="3"/>
  <c r="Y278" i="3"/>
  <c r="AA278" i="3"/>
  <c r="X278" i="3"/>
  <c r="Z278" i="3"/>
  <c r="R278" i="3"/>
  <c r="O278" i="3"/>
  <c r="P278" i="3"/>
  <c r="Q278" i="3"/>
  <c r="N278" i="3"/>
  <c r="U277" i="3"/>
  <c r="H277" i="3"/>
  <c r="S277" i="3"/>
  <c r="T277" i="3"/>
  <c r="W277" i="3"/>
  <c r="M277" i="3"/>
  <c r="Y277" i="3"/>
  <c r="AA277" i="3"/>
  <c r="X277" i="3"/>
  <c r="Z277" i="3"/>
  <c r="R277" i="3"/>
  <c r="O277" i="3"/>
  <c r="P277" i="3"/>
  <c r="Q277" i="3"/>
  <c r="N277" i="3"/>
  <c r="U276" i="3"/>
  <c r="H276" i="3"/>
  <c r="S276" i="3"/>
  <c r="T276" i="3"/>
  <c r="W276" i="3"/>
  <c r="M276" i="3"/>
  <c r="Y276" i="3"/>
  <c r="AA276" i="3"/>
  <c r="X276" i="3"/>
  <c r="Z276" i="3"/>
  <c r="R276" i="3"/>
  <c r="O276" i="3"/>
  <c r="P276" i="3"/>
  <c r="Q276" i="3"/>
  <c r="N276" i="3"/>
  <c r="U275" i="3"/>
  <c r="H275" i="3"/>
  <c r="S275" i="3"/>
  <c r="T275" i="3"/>
  <c r="W275" i="3"/>
  <c r="M275" i="3"/>
  <c r="Y275" i="3"/>
  <c r="AA275" i="3"/>
  <c r="X275" i="3"/>
  <c r="Z275" i="3"/>
  <c r="R275" i="3"/>
  <c r="O275" i="3"/>
  <c r="P275" i="3"/>
  <c r="Q275" i="3"/>
  <c r="N275" i="3"/>
  <c r="U274" i="3"/>
  <c r="H274" i="3"/>
  <c r="S274" i="3"/>
  <c r="T274" i="3"/>
  <c r="W274" i="3"/>
  <c r="M274" i="3"/>
  <c r="Y274" i="3"/>
  <c r="AA274" i="3"/>
  <c r="X274" i="3"/>
  <c r="Z274" i="3"/>
  <c r="R274" i="3"/>
  <c r="O274" i="3"/>
  <c r="P274" i="3"/>
  <c r="Q274" i="3"/>
  <c r="N274" i="3"/>
  <c r="U273" i="3"/>
  <c r="H273" i="3"/>
  <c r="S273" i="3"/>
  <c r="T273" i="3"/>
  <c r="W273" i="3"/>
  <c r="M273" i="3"/>
  <c r="Y273" i="3"/>
  <c r="AA273" i="3"/>
  <c r="X273" i="3"/>
  <c r="Z273" i="3"/>
  <c r="R273" i="3"/>
  <c r="O273" i="3"/>
  <c r="P273" i="3"/>
  <c r="Q273" i="3"/>
  <c r="N273" i="3"/>
  <c r="U272" i="3"/>
  <c r="H272" i="3"/>
  <c r="S272" i="3"/>
  <c r="T272" i="3"/>
  <c r="W272" i="3"/>
  <c r="M272" i="3"/>
  <c r="Y272" i="3"/>
  <c r="AA272" i="3"/>
  <c r="X272" i="3"/>
  <c r="Z272" i="3"/>
  <c r="R272" i="3"/>
  <c r="O272" i="3"/>
  <c r="P272" i="3"/>
  <c r="Q272" i="3"/>
  <c r="N272" i="3"/>
  <c r="U271" i="3"/>
  <c r="H271" i="3"/>
  <c r="S271" i="3"/>
  <c r="T271" i="3"/>
  <c r="W271" i="3"/>
  <c r="M271" i="3"/>
  <c r="Y271" i="3"/>
  <c r="AA271" i="3"/>
  <c r="X271" i="3"/>
  <c r="Z271" i="3"/>
  <c r="R271" i="3"/>
  <c r="O271" i="3"/>
  <c r="P271" i="3"/>
  <c r="Q271" i="3"/>
  <c r="N271" i="3"/>
  <c r="U270" i="3"/>
  <c r="H270" i="3"/>
  <c r="S270" i="3"/>
  <c r="T270" i="3"/>
  <c r="W270" i="3"/>
  <c r="M270" i="3"/>
  <c r="Y270" i="3"/>
  <c r="AA270" i="3"/>
  <c r="X270" i="3"/>
  <c r="Z270" i="3"/>
  <c r="R270" i="3"/>
  <c r="O270" i="3"/>
  <c r="P270" i="3"/>
  <c r="Q270" i="3"/>
  <c r="N270" i="3"/>
  <c r="U269" i="3"/>
  <c r="H269" i="3"/>
  <c r="S269" i="3"/>
  <c r="T269" i="3"/>
  <c r="W269" i="3"/>
  <c r="M269" i="3"/>
  <c r="Y269" i="3"/>
  <c r="AA269" i="3"/>
  <c r="X269" i="3"/>
  <c r="Z269" i="3"/>
  <c r="R269" i="3"/>
  <c r="O269" i="3"/>
  <c r="P269" i="3"/>
  <c r="Q269" i="3"/>
  <c r="N269" i="3"/>
  <c r="U268" i="3"/>
  <c r="H268" i="3"/>
  <c r="S268" i="3"/>
  <c r="T268" i="3"/>
  <c r="W268" i="3"/>
  <c r="M268" i="3"/>
  <c r="Y268" i="3"/>
  <c r="AA268" i="3"/>
  <c r="X268" i="3"/>
  <c r="Z268" i="3"/>
  <c r="R268" i="3"/>
  <c r="O268" i="3"/>
  <c r="P268" i="3"/>
  <c r="Q268" i="3"/>
  <c r="N268" i="3"/>
  <c r="U267" i="3"/>
  <c r="H267" i="3"/>
  <c r="S267" i="3"/>
  <c r="T267" i="3"/>
  <c r="W267" i="3"/>
  <c r="M267" i="3"/>
  <c r="Y267" i="3"/>
  <c r="AA267" i="3"/>
  <c r="X267" i="3"/>
  <c r="Z267" i="3"/>
  <c r="R267" i="3"/>
  <c r="O267" i="3"/>
  <c r="P267" i="3"/>
  <c r="Q267" i="3"/>
  <c r="N267" i="3"/>
  <c r="U266" i="3"/>
  <c r="H266" i="3"/>
  <c r="S266" i="3"/>
  <c r="T266" i="3"/>
  <c r="W266" i="3"/>
  <c r="M266" i="3"/>
  <c r="Y266" i="3"/>
  <c r="AA266" i="3"/>
  <c r="X266" i="3"/>
  <c r="Z266" i="3"/>
  <c r="R266" i="3"/>
  <c r="O266" i="3"/>
  <c r="P266" i="3"/>
  <c r="Q266" i="3"/>
  <c r="N266" i="3"/>
  <c r="U265" i="3"/>
  <c r="H265" i="3"/>
  <c r="S265" i="3"/>
  <c r="T265" i="3"/>
  <c r="W265" i="3"/>
  <c r="M265" i="3"/>
  <c r="Y265" i="3"/>
  <c r="AA265" i="3"/>
  <c r="X265" i="3"/>
  <c r="Z265" i="3"/>
  <c r="R265" i="3"/>
  <c r="O265" i="3"/>
  <c r="P265" i="3"/>
  <c r="Q265" i="3"/>
  <c r="N265" i="3"/>
  <c r="U264" i="3"/>
  <c r="H264" i="3"/>
  <c r="S264" i="3"/>
  <c r="T264" i="3"/>
  <c r="W264" i="3"/>
  <c r="M264" i="3"/>
  <c r="Y264" i="3"/>
  <c r="AA264" i="3"/>
  <c r="X264" i="3"/>
  <c r="Z264" i="3"/>
  <c r="R264" i="3"/>
  <c r="O264" i="3"/>
  <c r="P264" i="3"/>
  <c r="Q264" i="3"/>
  <c r="N264" i="3"/>
  <c r="U263" i="3"/>
  <c r="H263" i="3"/>
  <c r="S263" i="3"/>
  <c r="T263" i="3"/>
  <c r="W263" i="3"/>
  <c r="M263" i="3"/>
  <c r="Y263" i="3"/>
  <c r="AA263" i="3"/>
  <c r="X263" i="3"/>
  <c r="Z263" i="3"/>
  <c r="R263" i="3"/>
  <c r="O263" i="3"/>
  <c r="P263" i="3"/>
  <c r="Q263" i="3"/>
  <c r="N263" i="3"/>
  <c r="U262" i="3"/>
  <c r="H262" i="3"/>
  <c r="S262" i="3"/>
  <c r="T262" i="3"/>
  <c r="W262" i="3"/>
  <c r="M262" i="3"/>
  <c r="Y262" i="3"/>
  <c r="AA262" i="3"/>
  <c r="X262" i="3"/>
  <c r="Z262" i="3"/>
  <c r="R262" i="3"/>
  <c r="O262" i="3"/>
  <c r="P262" i="3"/>
  <c r="Q262" i="3"/>
  <c r="N262" i="3"/>
  <c r="U261" i="3"/>
  <c r="H261" i="3"/>
  <c r="S261" i="3"/>
  <c r="T261" i="3"/>
  <c r="W261" i="3"/>
  <c r="M261" i="3"/>
  <c r="Y261" i="3"/>
  <c r="AA261" i="3"/>
  <c r="X261" i="3"/>
  <c r="Z261" i="3"/>
  <c r="R261" i="3"/>
  <c r="O261" i="3"/>
  <c r="P261" i="3"/>
  <c r="Q261" i="3"/>
  <c r="N261" i="3"/>
  <c r="U260" i="3"/>
  <c r="H260" i="3"/>
  <c r="S260" i="3"/>
  <c r="T260" i="3"/>
  <c r="W260" i="3"/>
  <c r="M260" i="3"/>
  <c r="Y260" i="3"/>
  <c r="AA260" i="3"/>
  <c r="X260" i="3"/>
  <c r="Z260" i="3"/>
  <c r="R260" i="3"/>
  <c r="O260" i="3"/>
  <c r="P260" i="3"/>
  <c r="Q260" i="3"/>
  <c r="N260" i="3"/>
  <c r="U259" i="3"/>
  <c r="H259" i="3"/>
  <c r="S259" i="3"/>
  <c r="T259" i="3"/>
  <c r="W259" i="3"/>
  <c r="M259" i="3"/>
  <c r="Y259" i="3"/>
  <c r="AA259" i="3"/>
  <c r="X259" i="3"/>
  <c r="Z259" i="3"/>
  <c r="R259" i="3"/>
  <c r="O259" i="3"/>
  <c r="P259" i="3"/>
  <c r="Q259" i="3"/>
  <c r="N259" i="3"/>
  <c r="U258" i="3"/>
  <c r="H258" i="3"/>
  <c r="S258" i="3"/>
  <c r="T258" i="3"/>
  <c r="W258" i="3"/>
  <c r="M258" i="3"/>
  <c r="Y258" i="3"/>
  <c r="AA258" i="3"/>
  <c r="X258" i="3"/>
  <c r="Z258" i="3"/>
  <c r="R258" i="3"/>
  <c r="O258" i="3"/>
  <c r="P258" i="3"/>
  <c r="Q258" i="3"/>
  <c r="N258" i="3"/>
  <c r="U257" i="3"/>
  <c r="H257" i="3"/>
  <c r="S257" i="3"/>
  <c r="T257" i="3"/>
  <c r="W257" i="3"/>
  <c r="M257" i="3"/>
  <c r="Y257" i="3"/>
  <c r="AA257" i="3"/>
  <c r="X257" i="3"/>
  <c r="Z257" i="3"/>
  <c r="R257" i="3"/>
  <c r="O257" i="3"/>
  <c r="P257" i="3"/>
  <c r="Q257" i="3"/>
  <c r="N257" i="3"/>
  <c r="U256" i="3"/>
  <c r="H256" i="3"/>
  <c r="S256" i="3"/>
  <c r="T256" i="3"/>
  <c r="W256" i="3"/>
  <c r="M256" i="3"/>
  <c r="Y256" i="3"/>
  <c r="AA256" i="3"/>
  <c r="X256" i="3"/>
  <c r="Z256" i="3"/>
  <c r="R256" i="3"/>
  <c r="O256" i="3"/>
  <c r="P256" i="3"/>
  <c r="Q256" i="3"/>
  <c r="N256" i="3"/>
  <c r="U255" i="3"/>
  <c r="H255" i="3"/>
  <c r="S255" i="3"/>
  <c r="T255" i="3"/>
  <c r="W255" i="3"/>
  <c r="M255" i="3"/>
  <c r="Y255" i="3"/>
  <c r="AA255" i="3"/>
  <c r="X255" i="3"/>
  <c r="Z255" i="3"/>
  <c r="R255" i="3"/>
  <c r="O255" i="3"/>
  <c r="P255" i="3"/>
  <c r="Q255" i="3"/>
  <c r="N255" i="3"/>
  <c r="U254" i="3"/>
  <c r="H254" i="3"/>
  <c r="S254" i="3"/>
  <c r="T254" i="3"/>
  <c r="W254" i="3"/>
  <c r="M254" i="3"/>
  <c r="Y254" i="3"/>
  <c r="AA254" i="3"/>
  <c r="X254" i="3"/>
  <c r="Z254" i="3"/>
  <c r="R254" i="3"/>
  <c r="O254" i="3"/>
  <c r="P254" i="3"/>
  <c r="Q254" i="3"/>
  <c r="N254" i="3"/>
  <c r="U253" i="3"/>
  <c r="H253" i="3"/>
  <c r="S253" i="3"/>
  <c r="T253" i="3"/>
  <c r="W253" i="3"/>
  <c r="M253" i="3"/>
  <c r="Y253" i="3"/>
  <c r="AA253" i="3"/>
  <c r="X253" i="3"/>
  <c r="Z253" i="3"/>
  <c r="R253" i="3"/>
  <c r="O253" i="3"/>
  <c r="P253" i="3"/>
  <c r="Q253" i="3"/>
  <c r="N253" i="3"/>
  <c r="U252" i="3"/>
  <c r="H252" i="3"/>
  <c r="S252" i="3"/>
  <c r="T252" i="3"/>
  <c r="W252" i="3"/>
  <c r="M252" i="3"/>
  <c r="Y252" i="3"/>
  <c r="AA252" i="3"/>
  <c r="X252" i="3"/>
  <c r="Z252" i="3"/>
  <c r="R252" i="3"/>
  <c r="O252" i="3"/>
  <c r="P252" i="3"/>
  <c r="Q252" i="3"/>
  <c r="N252" i="3"/>
  <c r="U251" i="3"/>
  <c r="H251" i="3"/>
  <c r="S251" i="3"/>
  <c r="T251" i="3"/>
  <c r="W251" i="3"/>
  <c r="M251" i="3"/>
  <c r="Y251" i="3"/>
  <c r="AA251" i="3"/>
  <c r="X251" i="3"/>
  <c r="Z251" i="3"/>
  <c r="R251" i="3"/>
  <c r="O251" i="3"/>
  <c r="P251" i="3"/>
  <c r="Q251" i="3"/>
  <c r="N251" i="3"/>
  <c r="U250" i="3"/>
  <c r="H250" i="3"/>
  <c r="S250" i="3"/>
  <c r="T250" i="3"/>
  <c r="W250" i="3"/>
  <c r="M250" i="3"/>
  <c r="Y250" i="3"/>
  <c r="AA250" i="3"/>
  <c r="X250" i="3"/>
  <c r="Z250" i="3"/>
  <c r="R250" i="3"/>
  <c r="O250" i="3"/>
  <c r="P250" i="3"/>
  <c r="Q250" i="3"/>
  <c r="N250" i="3"/>
  <c r="U249" i="3"/>
  <c r="H249" i="3"/>
  <c r="S249" i="3"/>
  <c r="T249" i="3"/>
  <c r="W249" i="3"/>
  <c r="M249" i="3"/>
  <c r="Y249" i="3"/>
  <c r="AA249" i="3"/>
  <c r="X249" i="3"/>
  <c r="Z249" i="3"/>
  <c r="R249" i="3"/>
  <c r="O249" i="3"/>
  <c r="P249" i="3"/>
  <c r="Q249" i="3"/>
  <c r="N249" i="3"/>
  <c r="U248" i="3"/>
  <c r="H248" i="3"/>
  <c r="S248" i="3"/>
  <c r="T248" i="3"/>
  <c r="W248" i="3"/>
  <c r="M248" i="3"/>
  <c r="Y248" i="3"/>
  <c r="AA248" i="3"/>
  <c r="X248" i="3"/>
  <c r="Z248" i="3"/>
  <c r="R248" i="3"/>
  <c r="O248" i="3"/>
  <c r="P248" i="3"/>
  <c r="Q248" i="3"/>
  <c r="N248" i="3"/>
  <c r="U247" i="3"/>
  <c r="H247" i="3"/>
  <c r="S247" i="3"/>
  <c r="T247" i="3"/>
  <c r="W247" i="3"/>
  <c r="M247" i="3"/>
  <c r="Y247" i="3"/>
  <c r="AA247" i="3"/>
  <c r="X247" i="3"/>
  <c r="Z247" i="3"/>
  <c r="R247" i="3"/>
  <c r="O247" i="3"/>
  <c r="P247" i="3"/>
  <c r="Q247" i="3"/>
  <c r="N247" i="3"/>
  <c r="U246" i="3"/>
  <c r="H246" i="3"/>
  <c r="S246" i="3"/>
  <c r="T246" i="3"/>
  <c r="W246" i="3"/>
  <c r="M246" i="3"/>
  <c r="Y246" i="3"/>
  <c r="AA246" i="3"/>
  <c r="X246" i="3"/>
  <c r="Z246" i="3"/>
  <c r="R246" i="3"/>
  <c r="O246" i="3"/>
  <c r="P246" i="3"/>
  <c r="Q246" i="3"/>
  <c r="N246" i="3"/>
  <c r="U245" i="3"/>
  <c r="H245" i="3"/>
  <c r="S245" i="3"/>
  <c r="T245" i="3"/>
  <c r="W245" i="3"/>
  <c r="M245" i="3"/>
  <c r="Y245" i="3"/>
  <c r="AA245" i="3"/>
  <c r="X245" i="3"/>
  <c r="Z245" i="3"/>
  <c r="R245" i="3"/>
  <c r="O245" i="3"/>
  <c r="P245" i="3"/>
  <c r="Q245" i="3"/>
  <c r="N245" i="3"/>
  <c r="U244" i="3"/>
  <c r="H244" i="3"/>
  <c r="S244" i="3"/>
  <c r="T244" i="3"/>
  <c r="W244" i="3"/>
  <c r="M244" i="3"/>
  <c r="Y244" i="3"/>
  <c r="AA244" i="3"/>
  <c r="X244" i="3"/>
  <c r="Z244" i="3"/>
  <c r="R244" i="3"/>
  <c r="O244" i="3"/>
  <c r="P244" i="3"/>
  <c r="Q244" i="3"/>
  <c r="N244" i="3"/>
  <c r="U243" i="3"/>
  <c r="H243" i="3"/>
  <c r="S243" i="3"/>
  <c r="T243" i="3"/>
  <c r="W243" i="3"/>
  <c r="M243" i="3"/>
  <c r="Y243" i="3"/>
  <c r="AA243" i="3"/>
  <c r="X243" i="3"/>
  <c r="Z243" i="3"/>
  <c r="R243" i="3"/>
  <c r="O243" i="3"/>
  <c r="P243" i="3"/>
  <c r="Q243" i="3"/>
  <c r="N243" i="3"/>
  <c r="U242" i="3"/>
  <c r="H242" i="3"/>
  <c r="S242" i="3"/>
  <c r="T242" i="3"/>
  <c r="W242" i="3"/>
  <c r="M242" i="3"/>
  <c r="Y242" i="3"/>
  <c r="AA242" i="3"/>
  <c r="X242" i="3"/>
  <c r="Z242" i="3"/>
  <c r="R242" i="3"/>
  <c r="O242" i="3"/>
  <c r="P242" i="3"/>
  <c r="Q242" i="3"/>
  <c r="N242" i="3"/>
  <c r="U241" i="3"/>
  <c r="H241" i="3"/>
  <c r="S241" i="3"/>
  <c r="T241" i="3"/>
  <c r="W241" i="3"/>
  <c r="M241" i="3"/>
  <c r="Y241" i="3"/>
  <c r="AA241" i="3"/>
  <c r="X241" i="3"/>
  <c r="Z241" i="3"/>
  <c r="R241" i="3"/>
  <c r="O241" i="3"/>
  <c r="P241" i="3"/>
  <c r="Q241" i="3"/>
  <c r="N241" i="3"/>
  <c r="U240" i="3"/>
  <c r="H240" i="3"/>
  <c r="S240" i="3"/>
  <c r="T240" i="3"/>
  <c r="W240" i="3"/>
  <c r="M240" i="3"/>
  <c r="Y240" i="3"/>
  <c r="AA240" i="3"/>
  <c r="X240" i="3"/>
  <c r="Z240" i="3"/>
  <c r="R240" i="3"/>
  <c r="O240" i="3"/>
  <c r="P240" i="3"/>
  <c r="Q240" i="3"/>
  <c r="N240" i="3"/>
  <c r="U239" i="3"/>
  <c r="H239" i="3"/>
  <c r="S239" i="3"/>
  <c r="T239" i="3"/>
  <c r="W239" i="3"/>
  <c r="M239" i="3"/>
  <c r="Y239" i="3"/>
  <c r="AA239" i="3"/>
  <c r="X239" i="3"/>
  <c r="Z239" i="3"/>
  <c r="R239" i="3"/>
  <c r="O239" i="3"/>
  <c r="P239" i="3"/>
  <c r="Q239" i="3"/>
  <c r="N239" i="3"/>
  <c r="U238" i="3"/>
  <c r="H238" i="3"/>
  <c r="S238" i="3"/>
  <c r="T238" i="3"/>
  <c r="W238" i="3"/>
  <c r="M238" i="3"/>
  <c r="Y238" i="3"/>
  <c r="AA238" i="3"/>
  <c r="X238" i="3"/>
  <c r="Z238" i="3"/>
  <c r="R238" i="3"/>
  <c r="O238" i="3"/>
  <c r="P238" i="3"/>
  <c r="Q238" i="3"/>
  <c r="N238" i="3"/>
  <c r="U237" i="3"/>
  <c r="H237" i="3"/>
  <c r="S237" i="3"/>
  <c r="T237" i="3"/>
  <c r="W237" i="3"/>
  <c r="M237" i="3"/>
  <c r="Y237" i="3"/>
  <c r="AA237" i="3"/>
  <c r="X237" i="3"/>
  <c r="Z237" i="3"/>
  <c r="R237" i="3"/>
  <c r="O237" i="3"/>
  <c r="P237" i="3"/>
  <c r="Q237" i="3"/>
  <c r="N237" i="3"/>
  <c r="U236" i="3"/>
  <c r="H236" i="3"/>
  <c r="S236" i="3"/>
  <c r="T236" i="3"/>
  <c r="W236" i="3"/>
  <c r="M236" i="3"/>
  <c r="Y236" i="3"/>
  <c r="AA236" i="3"/>
  <c r="X236" i="3"/>
  <c r="Z236" i="3"/>
  <c r="R236" i="3"/>
  <c r="O236" i="3"/>
  <c r="P236" i="3"/>
  <c r="Q236" i="3"/>
  <c r="N236" i="3"/>
  <c r="U235" i="3"/>
  <c r="H235" i="3"/>
  <c r="S235" i="3"/>
  <c r="T235" i="3"/>
  <c r="W235" i="3"/>
  <c r="M235" i="3"/>
  <c r="Y235" i="3"/>
  <c r="AA235" i="3"/>
  <c r="X235" i="3"/>
  <c r="Z235" i="3"/>
  <c r="R235" i="3"/>
  <c r="O235" i="3"/>
  <c r="P235" i="3"/>
  <c r="Q235" i="3"/>
  <c r="N235" i="3"/>
  <c r="U234" i="3"/>
  <c r="H234" i="3"/>
  <c r="S234" i="3"/>
  <c r="T234" i="3"/>
  <c r="W234" i="3"/>
  <c r="M234" i="3"/>
  <c r="Y234" i="3"/>
  <c r="AA234" i="3"/>
  <c r="X234" i="3"/>
  <c r="Z234" i="3"/>
  <c r="R234" i="3"/>
  <c r="O234" i="3"/>
  <c r="P234" i="3"/>
  <c r="Q234" i="3"/>
  <c r="N234" i="3"/>
  <c r="U233" i="3"/>
  <c r="H233" i="3"/>
  <c r="S233" i="3"/>
  <c r="T233" i="3"/>
  <c r="W233" i="3"/>
  <c r="M233" i="3"/>
  <c r="Y233" i="3"/>
  <c r="AA233" i="3"/>
  <c r="X233" i="3"/>
  <c r="Z233" i="3"/>
  <c r="R233" i="3"/>
  <c r="O233" i="3"/>
  <c r="P233" i="3"/>
  <c r="Q233" i="3"/>
  <c r="N233" i="3"/>
  <c r="U232" i="3"/>
  <c r="H232" i="3"/>
  <c r="S232" i="3"/>
  <c r="T232" i="3"/>
  <c r="W232" i="3"/>
  <c r="M232" i="3"/>
  <c r="Y232" i="3"/>
  <c r="AA232" i="3"/>
  <c r="X232" i="3"/>
  <c r="Z232" i="3"/>
  <c r="R232" i="3"/>
  <c r="O232" i="3"/>
  <c r="P232" i="3"/>
  <c r="Q232" i="3"/>
  <c r="N232" i="3"/>
  <c r="U231" i="3"/>
  <c r="H231" i="3"/>
  <c r="S231" i="3"/>
  <c r="T231" i="3"/>
  <c r="W231" i="3"/>
  <c r="M231" i="3"/>
  <c r="Y231" i="3"/>
  <c r="AA231" i="3"/>
  <c r="X231" i="3"/>
  <c r="Z231" i="3"/>
  <c r="R231" i="3"/>
  <c r="O231" i="3"/>
  <c r="P231" i="3"/>
  <c r="Q231" i="3"/>
  <c r="N231" i="3"/>
  <c r="U230" i="3"/>
  <c r="H230" i="3"/>
  <c r="S230" i="3"/>
  <c r="T230" i="3"/>
  <c r="W230" i="3"/>
  <c r="M230" i="3"/>
  <c r="Y230" i="3"/>
  <c r="AA230" i="3"/>
  <c r="X230" i="3"/>
  <c r="Z230" i="3"/>
  <c r="R230" i="3"/>
  <c r="O230" i="3"/>
  <c r="P230" i="3"/>
  <c r="Q230" i="3"/>
  <c r="N230" i="3"/>
  <c r="U229" i="3"/>
  <c r="H229" i="3"/>
  <c r="S229" i="3"/>
  <c r="T229" i="3"/>
  <c r="W229" i="3"/>
  <c r="M229" i="3"/>
  <c r="Y229" i="3"/>
  <c r="AA229" i="3"/>
  <c r="X229" i="3"/>
  <c r="Z229" i="3"/>
  <c r="R229" i="3"/>
  <c r="O229" i="3"/>
  <c r="P229" i="3"/>
  <c r="Q229" i="3"/>
  <c r="N229" i="3"/>
  <c r="U228" i="3"/>
  <c r="H228" i="3"/>
  <c r="S228" i="3"/>
  <c r="T228" i="3"/>
  <c r="W228" i="3"/>
  <c r="M228" i="3"/>
  <c r="Y228" i="3"/>
  <c r="AA228" i="3"/>
  <c r="X228" i="3"/>
  <c r="Z228" i="3"/>
  <c r="R228" i="3"/>
  <c r="O228" i="3"/>
  <c r="P228" i="3"/>
  <c r="Q228" i="3"/>
  <c r="N228" i="3"/>
  <c r="U227" i="3"/>
  <c r="H227" i="3"/>
  <c r="S227" i="3"/>
  <c r="T227" i="3"/>
  <c r="W227" i="3"/>
  <c r="M227" i="3"/>
  <c r="Y227" i="3"/>
  <c r="AA227" i="3"/>
  <c r="X227" i="3"/>
  <c r="Z227" i="3"/>
  <c r="R227" i="3"/>
  <c r="O227" i="3"/>
  <c r="P227" i="3"/>
  <c r="Q227" i="3"/>
  <c r="N227" i="3"/>
  <c r="U226" i="3"/>
  <c r="H226" i="3"/>
  <c r="S226" i="3"/>
  <c r="T226" i="3"/>
  <c r="W226" i="3"/>
  <c r="M226" i="3"/>
  <c r="Y226" i="3"/>
  <c r="AA226" i="3"/>
  <c r="X226" i="3"/>
  <c r="Z226" i="3"/>
  <c r="R226" i="3"/>
  <c r="O226" i="3"/>
  <c r="P226" i="3"/>
  <c r="Q226" i="3"/>
  <c r="N226" i="3"/>
  <c r="U225" i="3"/>
  <c r="H225" i="3"/>
  <c r="S225" i="3"/>
  <c r="T225" i="3"/>
  <c r="W225" i="3"/>
  <c r="M225" i="3"/>
  <c r="Y225" i="3"/>
  <c r="AA225" i="3"/>
  <c r="X225" i="3"/>
  <c r="Z225" i="3"/>
  <c r="R225" i="3"/>
  <c r="O225" i="3"/>
  <c r="P225" i="3"/>
  <c r="Q225" i="3"/>
  <c r="N225" i="3"/>
  <c r="U224" i="3"/>
  <c r="H224" i="3"/>
  <c r="S224" i="3"/>
  <c r="T224" i="3"/>
  <c r="W224" i="3"/>
  <c r="M224" i="3"/>
  <c r="Y224" i="3"/>
  <c r="AA224" i="3"/>
  <c r="X224" i="3"/>
  <c r="Z224" i="3"/>
  <c r="R224" i="3"/>
  <c r="O224" i="3"/>
  <c r="P224" i="3"/>
  <c r="Q224" i="3"/>
  <c r="N224" i="3"/>
  <c r="U223" i="3"/>
  <c r="H223" i="3"/>
  <c r="S223" i="3"/>
  <c r="T223" i="3"/>
  <c r="W223" i="3"/>
  <c r="M223" i="3"/>
  <c r="Y223" i="3"/>
  <c r="AA223" i="3"/>
  <c r="X223" i="3"/>
  <c r="Z223" i="3"/>
  <c r="R223" i="3"/>
  <c r="O223" i="3"/>
  <c r="P223" i="3"/>
  <c r="Q223" i="3"/>
  <c r="N223" i="3"/>
  <c r="U222" i="3"/>
  <c r="H222" i="3"/>
  <c r="S222" i="3"/>
  <c r="T222" i="3"/>
  <c r="W222" i="3"/>
  <c r="M222" i="3"/>
  <c r="Y222" i="3"/>
  <c r="AA222" i="3"/>
  <c r="X222" i="3"/>
  <c r="Z222" i="3"/>
  <c r="R222" i="3"/>
  <c r="O222" i="3"/>
  <c r="P222" i="3"/>
  <c r="Q222" i="3"/>
  <c r="N222" i="3"/>
  <c r="U221" i="3"/>
  <c r="H221" i="3"/>
  <c r="S221" i="3"/>
  <c r="T221" i="3"/>
  <c r="W221" i="3"/>
  <c r="M221" i="3"/>
  <c r="Y221" i="3"/>
  <c r="AA221" i="3"/>
  <c r="X221" i="3"/>
  <c r="Z221" i="3"/>
  <c r="R221" i="3"/>
  <c r="O221" i="3"/>
  <c r="P221" i="3"/>
  <c r="Q221" i="3"/>
  <c r="N221" i="3"/>
  <c r="U220" i="3"/>
  <c r="H220" i="3"/>
  <c r="S220" i="3"/>
  <c r="T220" i="3"/>
  <c r="W220" i="3"/>
  <c r="M220" i="3"/>
  <c r="Y220" i="3"/>
  <c r="AA220" i="3"/>
  <c r="X220" i="3"/>
  <c r="Z220" i="3"/>
  <c r="R220" i="3"/>
  <c r="O220" i="3"/>
  <c r="P220" i="3"/>
  <c r="Q220" i="3"/>
  <c r="N220" i="3"/>
  <c r="U219" i="3"/>
  <c r="H219" i="3"/>
  <c r="S219" i="3"/>
  <c r="T219" i="3"/>
  <c r="W219" i="3"/>
  <c r="M219" i="3"/>
  <c r="Y219" i="3"/>
  <c r="AA219" i="3"/>
  <c r="X219" i="3"/>
  <c r="Z219" i="3"/>
  <c r="R219" i="3"/>
  <c r="O219" i="3"/>
  <c r="P219" i="3"/>
  <c r="Q219" i="3"/>
  <c r="N219" i="3"/>
  <c r="U218" i="3"/>
  <c r="H218" i="3"/>
  <c r="S218" i="3"/>
  <c r="T218" i="3"/>
  <c r="W218" i="3"/>
  <c r="M218" i="3"/>
  <c r="Y218" i="3"/>
  <c r="AA218" i="3"/>
  <c r="X218" i="3"/>
  <c r="Z218" i="3"/>
  <c r="R218" i="3"/>
  <c r="O218" i="3"/>
  <c r="P218" i="3"/>
  <c r="Q218" i="3"/>
  <c r="N218" i="3"/>
  <c r="U217" i="3"/>
  <c r="H217" i="3"/>
  <c r="S217" i="3"/>
  <c r="T217" i="3"/>
  <c r="W217" i="3"/>
  <c r="M217" i="3"/>
  <c r="Y217" i="3"/>
  <c r="AA217" i="3"/>
  <c r="X217" i="3"/>
  <c r="Z217" i="3"/>
  <c r="R217" i="3"/>
  <c r="O217" i="3"/>
  <c r="P217" i="3"/>
  <c r="Q217" i="3"/>
  <c r="N217" i="3"/>
  <c r="U216" i="3"/>
  <c r="H216" i="3"/>
  <c r="S216" i="3"/>
  <c r="T216" i="3"/>
  <c r="W216" i="3"/>
  <c r="M216" i="3"/>
  <c r="Y216" i="3"/>
  <c r="AA216" i="3"/>
  <c r="X216" i="3"/>
  <c r="Z216" i="3"/>
  <c r="R216" i="3"/>
  <c r="O216" i="3"/>
  <c r="P216" i="3"/>
  <c r="Q216" i="3"/>
  <c r="N216" i="3"/>
  <c r="U215" i="3"/>
  <c r="H215" i="3"/>
  <c r="S215" i="3"/>
  <c r="T215" i="3"/>
  <c r="W215" i="3"/>
  <c r="M215" i="3"/>
  <c r="Y215" i="3"/>
  <c r="AA215" i="3"/>
  <c r="X215" i="3"/>
  <c r="Z215" i="3"/>
  <c r="R215" i="3"/>
  <c r="O215" i="3"/>
  <c r="P215" i="3"/>
  <c r="Q215" i="3"/>
  <c r="N215" i="3"/>
  <c r="U214" i="3"/>
  <c r="H214" i="3"/>
  <c r="S214" i="3"/>
  <c r="T214" i="3"/>
  <c r="W214" i="3"/>
  <c r="M214" i="3"/>
  <c r="Y214" i="3"/>
  <c r="AA214" i="3"/>
  <c r="X214" i="3"/>
  <c r="Z214" i="3"/>
  <c r="R214" i="3"/>
  <c r="O214" i="3"/>
  <c r="P214" i="3"/>
  <c r="Q214" i="3"/>
  <c r="N214" i="3"/>
  <c r="U213" i="3"/>
  <c r="H213" i="3"/>
  <c r="S213" i="3"/>
  <c r="T213" i="3"/>
  <c r="W213" i="3"/>
  <c r="M213" i="3"/>
  <c r="Y213" i="3"/>
  <c r="AA213" i="3"/>
  <c r="X213" i="3"/>
  <c r="Z213" i="3"/>
  <c r="R213" i="3"/>
  <c r="O213" i="3"/>
  <c r="P213" i="3"/>
  <c r="Q213" i="3"/>
  <c r="N213" i="3"/>
  <c r="U212" i="3"/>
  <c r="H212" i="3"/>
  <c r="S212" i="3"/>
  <c r="T212" i="3"/>
  <c r="W212" i="3"/>
  <c r="M212" i="3"/>
  <c r="Y212" i="3"/>
  <c r="AA212" i="3"/>
  <c r="X212" i="3"/>
  <c r="Z212" i="3"/>
  <c r="R212" i="3"/>
  <c r="O212" i="3"/>
  <c r="P212" i="3"/>
  <c r="Q212" i="3"/>
  <c r="N212" i="3"/>
  <c r="U211" i="3"/>
  <c r="H211" i="3"/>
  <c r="S211" i="3"/>
  <c r="T211" i="3"/>
  <c r="W211" i="3"/>
  <c r="M211" i="3"/>
  <c r="Y211" i="3"/>
  <c r="AA211" i="3"/>
  <c r="X211" i="3"/>
  <c r="Z211" i="3"/>
  <c r="R211" i="3"/>
  <c r="O211" i="3"/>
  <c r="P211" i="3"/>
  <c r="Q211" i="3"/>
  <c r="N211" i="3"/>
  <c r="U210" i="3"/>
  <c r="H210" i="3"/>
  <c r="S210" i="3"/>
  <c r="T210" i="3"/>
  <c r="W210" i="3"/>
  <c r="M210" i="3"/>
  <c r="Y210" i="3"/>
  <c r="AA210" i="3"/>
  <c r="X210" i="3"/>
  <c r="Z210" i="3"/>
  <c r="R210" i="3"/>
  <c r="O210" i="3"/>
  <c r="P210" i="3"/>
  <c r="Q210" i="3"/>
  <c r="N210" i="3"/>
  <c r="U209" i="3"/>
  <c r="H209" i="3"/>
  <c r="S209" i="3"/>
  <c r="T209" i="3"/>
  <c r="W209" i="3"/>
  <c r="M209" i="3"/>
  <c r="Y209" i="3"/>
  <c r="AA209" i="3"/>
  <c r="X209" i="3"/>
  <c r="Z209" i="3"/>
  <c r="R209" i="3"/>
  <c r="O209" i="3"/>
  <c r="P209" i="3"/>
  <c r="Q209" i="3"/>
  <c r="N209" i="3"/>
  <c r="U208" i="3"/>
  <c r="H208" i="3"/>
  <c r="S208" i="3"/>
  <c r="T208" i="3"/>
  <c r="W208" i="3"/>
  <c r="M208" i="3"/>
  <c r="Y208" i="3"/>
  <c r="AA208" i="3"/>
  <c r="X208" i="3"/>
  <c r="Z208" i="3"/>
  <c r="R208" i="3"/>
  <c r="O208" i="3"/>
  <c r="P208" i="3"/>
  <c r="Q208" i="3"/>
  <c r="N208" i="3"/>
  <c r="U207" i="3"/>
  <c r="H207" i="3"/>
  <c r="S207" i="3"/>
  <c r="T207" i="3"/>
  <c r="W207" i="3"/>
  <c r="M207" i="3"/>
  <c r="Y207" i="3"/>
  <c r="AA207" i="3"/>
  <c r="X207" i="3"/>
  <c r="Z207" i="3"/>
  <c r="R207" i="3"/>
  <c r="O207" i="3"/>
  <c r="P207" i="3"/>
  <c r="Q207" i="3"/>
  <c r="N207" i="3"/>
  <c r="U206" i="3"/>
  <c r="H206" i="3"/>
  <c r="S206" i="3"/>
  <c r="T206" i="3"/>
  <c r="W206" i="3"/>
  <c r="M206" i="3"/>
  <c r="Y206" i="3"/>
  <c r="AA206" i="3"/>
  <c r="X206" i="3"/>
  <c r="Z206" i="3"/>
  <c r="R206" i="3"/>
  <c r="O206" i="3"/>
  <c r="P206" i="3"/>
  <c r="Q206" i="3"/>
  <c r="N206" i="3"/>
  <c r="U205" i="3"/>
  <c r="H205" i="3"/>
  <c r="S205" i="3"/>
  <c r="T205" i="3"/>
  <c r="W205" i="3"/>
  <c r="M205" i="3"/>
  <c r="Y205" i="3"/>
  <c r="AA205" i="3"/>
  <c r="X205" i="3"/>
  <c r="Z205" i="3"/>
  <c r="R205" i="3"/>
  <c r="O205" i="3"/>
  <c r="P205" i="3"/>
  <c r="Q205" i="3"/>
  <c r="N205" i="3"/>
  <c r="U204" i="3"/>
  <c r="H204" i="3"/>
  <c r="S204" i="3"/>
  <c r="T204" i="3"/>
  <c r="W204" i="3"/>
  <c r="M204" i="3"/>
  <c r="Y204" i="3"/>
  <c r="AA204" i="3"/>
  <c r="X204" i="3"/>
  <c r="Z204" i="3"/>
  <c r="R204" i="3"/>
  <c r="O204" i="3"/>
  <c r="P204" i="3"/>
  <c r="Q204" i="3"/>
  <c r="N204" i="3"/>
  <c r="U203" i="3"/>
  <c r="H203" i="3"/>
  <c r="S203" i="3"/>
  <c r="T203" i="3"/>
  <c r="W203" i="3"/>
  <c r="M203" i="3"/>
  <c r="Y203" i="3"/>
  <c r="AA203" i="3"/>
  <c r="X203" i="3"/>
  <c r="Z203" i="3"/>
  <c r="R203" i="3"/>
  <c r="O203" i="3"/>
  <c r="P203" i="3"/>
  <c r="Q203" i="3"/>
  <c r="N203" i="3"/>
  <c r="U202" i="3"/>
  <c r="H202" i="3"/>
  <c r="S202" i="3"/>
  <c r="T202" i="3"/>
  <c r="W202" i="3"/>
  <c r="M202" i="3"/>
  <c r="Y202" i="3"/>
  <c r="AA202" i="3"/>
  <c r="X202" i="3"/>
  <c r="Z202" i="3"/>
  <c r="R202" i="3"/>
  <c r="O202" i="3"/>
  <c r="P202" i="3"/>
  <c r="Q202" i="3"/>
  <c r="N202" i="3"/>
  <c r="U201" i="3"/>
  <c r="H201" i="3"/>
  <c r="S201" i="3"/>
  <c r="T201" i="3"/>
  <c r="W201" i="3"/>
  <c r="M201" i="3"/>
  <c r="Y201" i="3"/>
  <c r="AA201" i="3"/>
  <c r="X201" i="3"/>
  <c r="Z201" i="3"/>
  <c r="R201" i="3"/>
  <c r="O201" i="3"/>
  <c r="P201" i="3"/>
  <c r="Q201" i="3"/>
  <c r="N201" i="3"/>
  <c r="U200" i="3"/>
  <c r="H200" i="3"/>
  <c r="S200" i="3"/>
  <c r="T200" i="3"/>
  <c r="W200" i="3"/>
  <c r="M200" i="3"/>
  <c r="Y200" i="3"/>
  <c r="AA200" i="3"/>
  <c r="X200" i="3"/>
  <c r="Z200" i="3"/>
  <c r="R200" i="3"/>
  <c r="O200" i="3"/>
  <c r="P200" i="3"/>
  <c r="Q200" i="3"/>
  <c r="N200" i="3"/>
  <c r="U199" i="3"/>
  <c r="H199" i="3"/>
  <c r="S199" i="3"/>
  <c r="T199" i="3"/>
  <c r="W199" i="3"/>
  <c r="M199" i="3"/>
  <c r="Y199" i="3"/>
  <c r="AA199" i="3"/>
  <c r="X199" i="3"/>
  <c r="Z199" i="3"/>
  <c r="R199" i="3"/>
  <c r="O199" i="3"/>
  <c r="P199" i="3"/>
  <c r="Q199" i="3"/>
  <c r="N199" i="3"/>
  <c r="U198" i="3"/>
  <c r="H198" i="3"/>
  <c r="S198" i="3"/>
  <c r="T198" i="3"/>
  <c r="W198" i="3"/>
  <c r="M198" i="3"/>
  <c r="Y198" i="3"/>
  <c r="AA198" i="3"/>
  <c r="X198" i="3"/>
  <c r="Z198" i="3"/>
  <c r="R198" i="3"/>
  <c r="O198" i="3"/>
  <c r="P198" i="3"/>
  <c r="Q198" i="3"/>
  <c r="N198" i="3"/>
  <c r="U197" i="3"/>
  <c r="H197" i="3"/>
  <c r="S197" i="3"/>
  <c r="T197" i="3"/>
  <c r="W197" i="3"/>
  <c r="M197" i="3"/>
  <c r="Y197" i="3"/>
  <c r="AA197" i="3"/>
  <c r="X197" i="3"/>
  <c r="Z197" i="3"/>
  <c r="R197" i="3"/>
  <c r="O197" i="3"/>
  <c r="P197" i="3"/>
  <c r="Q197" i="3"/>
  <c r="N197" i="3"/>
  <c r="U196" i="3"/>
  <c r="H196" i="3"/>
  <c r="S196" i="3"/>
  <c r="T196" i="3"/>
  <c r="W196" i="3"/>
  <c r="M196" i="3"/>
  <c r="Y196" i="3"/>
  <c r="AA196" i="3"/>
  <c r="X196" i="3"/>
  <c r="Z196" i="3"/>
  <c r="R196" i="3"/>
  <c r="O196" i="3"/>
  <c r="P196" i="3"/>
  <c r="Q196" i="3"/>
  <c r="N196" i="3"/>
  <c r="U195" i="3"/>
  <c r="H195" i="3"/>
  <c r="S195" i="3"/>
  <c r="T195" i="3"/>
  <c r="W195" i="3"/>
  <c r="M195" i="3"/>
  <c r="Y195" i="3"/>
  <c r="AA195" i="3"/>
  <c r="X195" i="3"/>
  <c r="Z195" i="3"/>
  <c r="R195" i="3"/>
  <c r="O195" i="3"/>
  <c r="P195" i="3"/>
  <c r="Q195" i="3"/>
  <c r="N195" i="3"/>
  <c r="U194" i="3"/>
  <c r="H194" i="3"/>
  <c r="S194" i="3"/>
  <c r="T194" i="3"/>
  <c r="W194" i="3"/>
  <c r="M194" i="3"/>
  <c r="Y194" i="3"/>
  <c r="AA194" i="3"/>
  <c r="X194" i="3"/>
  <c r="Z194" i="3"/>
  <c r="R194" i="3"/>
  <c r="O194" i="3"/>
  <c r="P194" i="3"/>
  <c r="Q194" i="3"/>
  <c r="N194" i="3"/>
  <c r="U193" i="3"/>
  <c r="H193" i="3"/>
  <c r="S193" i="3"/>
  <c r="T193" i="3"/>
  <c r="W193" i="3"/>
  <c r="M193" i="3"/>
  <c r="Y193" i="3"/>
  <c r="AA193" i="3"/>
  <c r="X193" i="3"/>
  <c r="Z193" i="3"/>
  <c r="R193" i="3"/>
  <c r="O193" i="3"/>
  <c r="P193" i="3"/>
  <c r="Q193" i="3"/>
  <c r="N193" i="3"/>
  <c r="U192" i="3"/>
  <c r="H192" i="3"/>
  <c r="S192" i="3"/>
  <c r="T192" i="3"/>
  <c r="W192" i="3"/>
  <c r="M192" i="3"/>
  <c r="Y192" i="3"/>
  <c r="AA192" i="3"/>
  <c r="X192" i="3"/>
  <c r="Z192" i="3"/>
  <c r="R192" i="3"/>
  <c r="O192" i="3"/>
  <c r="P192" i="3"/>
  <c r="Q192" i="3"/>
  <c r="N192" i="3"/>
  <c r="U191" i="3"/>
  <c r="H191" i="3"/>
  <c r="S191" i="3"/>
  <c r="T191" i="3"/>
  <c r="W191" i="3"/>
  <c r="M191" i="3"/>
  <c r="Y191" i="3"/>
  <c r="AA191" i="3"/>
  <c r="X191" i="3"/>
  <c r="Z191" i="3"/>
  <c r="R191" i="3"/>
  <c r="O191" i="3"/>
  <c r="P191" i="3"/>
  <c r="Q191" i="3"/>
  <c r="N191" i="3"/>
  <c r="U190" i="3"/>
  <c r="H190" i="3"/>
  <c r="S190" i="3"/>
  <c r="T190" i="3"/>
  <c r="W190" i="3"/>
  <c r="M190" i="3"/>
  <c r="Y190" i="3"/>
  <c r="AA190" i="3"/>
  <c r="X190" i="3"/>
  <c r="Z190" i="3"/>
  <c r="R190" i="3"/>
  <c r="O190" i="3"/>
  <c r="P190" i="3"/>
  <c r="Q190" i="3"/>
  <c r="N190" i="3"/>
  <c r="U189" i="3"/>
  <c r="H189" i="3"/>
  <c r="S189" i="3"/>
  <c r="T189" i="3"/>
  <c r="W189" i="3"/>
  <c r="M189" i="3"/>
  <c r="Y189" i="3"/>
  <c r="AA189" i="3"/>
  <c r="X189" i="3"/>
  <c r="Z189" i="3"/>
  <c r="R189" i="3"/>
  <c r="O189" i="3"/>
  <c r="P189" i="3"/>
  <c r="Q189" i="3"/>
  <c r="N189" i="3"/>
  <c r="U188" i="3"/>
  <c r="H188" i="3"/>
  <c r="S188" i="3"/>
  <c r="T188" i="3"/>
  <c r="W188" i="3"/>
  <c r="M188" i="3"/>
  <c r="Y188" i="3"/>
  <c r="AA188" i="3"/>
  <c r="X188" i="3"/>
  <c r="Z188" i="3"/>
  <c r="R188" i="3"/>
  <c r="O188" i="3"/>
  <c r="P188" i="3"/>
  <c r="Q188" i="3"/>
  <c r="N188" i="3"/>
  <c r="U187" i="3"/>
  <c r="H187" i="3"/>
  <c r="S187" i="3"/>
  <c r="T187" i="3"/>
  <c r="W187" i="3"/>
  <c r="M187" i="3"/>
  <c r="Y187" i="3"/>
  <c r="AA187" i="3"/>
  <c r="X187" i="3"/>
  <c r="Z187" i="3"/>
  <c r="R187" i="3"/>
  <c r="O187" i="3"/>
  <c r="P187" i="3"/>
  <c r="Q187" i="3"/>
  <c r="N187" i="3"/>
  <c r="U186" i="3"/>
  <c r="H186" i="3"/>
  <c r="S186" i="3"/>
  <c r="T186" i="3"/>
  <c r="W186" i="3"/>
  <c r="M186" i="3"/>
  <c r="Y186" i="3"/>
  <c r="AA186" i="3"/>
  <c r="X186" i="3"/>
  <c r="Z186" i="3"/>
  <c r="R186" i="3"/>
  <c r="O186" i="3"/>
  <c r="P186" i="3"/>
  <c r="Q186" i="3"/>
  <c r="N186" i="3"/>
  <c r="U185" i="3"/>
  <c r="H185" i="3"/>
  <c r="S185" i="3"/>
  <c r="T185" i="3"/>
  <c r="W185" i="3"/>
  <c r="M185" i="3"/>
  <c r="Y185" i="3"/>
  <c r="AA185" i="3"/>
  <c r="X185" i="3"/>
  <c r="Z185" i="3"/>
  <c r="R185" i="3"/>
  <c r="O185" i="3"/>
  <c r="P185" i="3"/>
  <c r="Q185" i="3"/>
  <c r="N185" i="3"/>
  <c r="U184" i="3"/>
  <c r="H184" i="3"/>
  <c r="S184" i="3"/>
  <c r="T184" i="3"/>
  <c r="W184" i="3"/>
  <c r="M184" i="3"/>
  <c r="Y184" i="3"/>
  <c r="AA184" i="3"/>
  <c r="X184" i="3"/>
  <c r="Z184" i="3"/>
  <c r="R184" i="3"/>
  <c r="O184" i="3"/>
  <c r="P184" i="3"/>
  <c r="Q184" i="3"/>
  <c r="N184" i="3"/>
  <c r="U183" i="3"/>
  <c r="H183" i="3"/>
  <c r="S183" i="3"/>
  <c r="T183" i="3"/>
  <c r="W183" i="3"/>
  <c r="M183" i="3"/>
  <c r="Y183" i="3"/>
  <c r="AA183" i="3"/>
  <c r="X183" i="3"/>
  <c r="Z183" i="3"/>
  <c r="R183" i="3"/>
  <c r="O183" i="3"/>
  <c r="P183" i="3"/>
  <c r="Q183" i="3"/>
  <c r="N183" i="3"/>
  <c r="U182" i="3"/>
  <c r="H182" i="3"/>
  <c r="S182" i="3"/>
  <c r="T182" i="3"/>
  <c r="W182" i="3"/>
  <c r="M182" i="3"/>
  <c r="Y182" i="3"/>
  <c r="AA182" i="3"/>
  <c r="X182" i="3"/>
  <c r="Z182" i="3"/>
  <c r="R182" i="3"/>
  <c r="O182" i="3"/>
  <c r="P182" i="3"/>
  <c r="Q182" i="3"/>
  <c r="N182" i="3"/>
  <c r="U181" i="3"/>
  <c r="H181" i="3"/>
  <c r="S181" i="3"/>
  <c r="T181" i="3"/>
  <c r="W181" i="3"/>
  <c r="M181" i="3"/>
  <c r="Y181" i="3"/>
  <c r="AA181" i="3"/>
  <c r="X181" i="3"/>
  <c r="Z181" i="3"/>
  <c r="R181" i="3"/>
  <c r="O181" i="3"/>
  <c r="P181" i="3"/>
  <c r="Q181" i="3"/>
  <c r="N181" i="3"/>
  <c r="U180" i="3"/>
  <c r="H180" i="3"/>
  <c r="S180" i="3"/>
  <c r="T180" i="3"/>
  <c r="W180" i="3"/>
  <c r="M180" i="3"/>
  <c r="Y180" i="3"/>
  <c r="AA180" i="3"/>
  <c r="X180" i="3"/>
  <c r="Z180" i="3"/>
  <c r="R180" i="3"/>
  <c r="O180" i="3"/>
  <c r="P180" i="3"/>
  <c r="Q180" i="3"/>
  <c r="N180" i="3"/>
  <c r="U179" i="3"/>
  <c r="H179" i="3"/>
  <c r="S179" i="3"/>
  <c r="T179" i="3"/>
  <c r="W179" i="3"/>
  <c r="M179" i="3"/>
  <c r="Y179" i="3"/>
  <c r="AA179" i="3"/>
  <c r="X179" i="3"/>
  <c r="Z179" i="3"/>
  <c r="R179" i="3"/>
  <c r="O179" i="3"/>
  <c r="P179" i="3"/>
  <c r="Q179" i="3"/>
  <c r="N179" i="3"/>
  <c r="U178" i="3"/>
  <c r="H178" i="3"/>
  <c r="S178" i="3"/>
  <c r="T178" i="3"/>
  <c r="W178" i="3"/>
  <c r="M178" i="3"/>
  <c r="Y178" i="3"/>
  <c r="AA178" i="3"/>
  <c r="X178" i="3"/>
  <c r="Z178" i="3"/>
  <c r="R178" i="3"/>
  <c r="O178" i="3"/>
  <c r="P178" i="3"/>
  <c r="Q178" i="3"/>
  <c r="N178" i="3"/>
  <c r="U177" i="3"/>
  <c r="H177" i="3"/>
  <c r="S177" i="3"/>
  <c r="T177" i="3"/>
  <c r="W177" i="3"/>
  <c r="M177" i="3"/>
  <c r="Y177" i="3"/>
  <c r="AA177" i="3"/>
  <c r="X177" i="3"/>
  <c r="Z177" i="3"/>
  <c r="R177" i="3"/>
  <c r="O177" i="3"/>
  <c r="P177" i="3"/>
  <c r="Q177" i="3"/>
  <c r="N177" i="3"/>
  <c r="U176" i="3"/>
  <c r="H176" i="3"/>
  <c r="S176" i="3"/>
  <c r="T176" i="3"/>
  <c r="W176" i="3"/>
  <c r="M176" i="3"/>
  <c r="Y176" i="3"/>
  <c r="AA176" i="3"/>
  <c r="X176" i="3"/>
  <c r="Z176" i="3"/>
  <c r="R176" i="3"/>
  <c r="O176" i="3"/>
  <c r="P176" i="3"/>
  <c r="Q176" i="3"/>
  <c r="N176" i="3"/>
  <c r="U175" i="3"/>
  <c r="H175" i="3"/>
  <c r="S175" i="3"/>
  <c r="T175" i="3"/>
  <c r="W175" i="3"/>
  <c r="M175" i="3"/>
  <c r="Y175" i="3"/>
  <c r="AA175" i="3"/>
  <c r="X175" i="3"/>
  <c r="Z175" i="3"/>
  <c r="R175" i="3"/>
  <c r="O175" i="3"/>
  <c r="P175" i="3"/>
  <c r="Q175" i="3"/>
  <c r="N175" i="3"/>
  <c r="U174" i="3"/>
  <c r="H174" i="3"/>
  <c r="S174" i="3"/>
  <c r="T174" i="3"/>
  <c r="W174" i="3"/>
  <c r="M174" i="3"/>
  <c r="Y174" i="3"/>
  <c r="AA174" i="3"/>
  <c r="X174" i="3"/>
  <c r="Z174" i="3"/>
  <c r="R174" i="3"/>
  <c r="O174" i="3"/>
  <c r="P174" i="3"/>
  <c r="Q174" i="3"/>
  <c r="N174" i="3"/>
  <c r="U173" i="3"/>
  <c r="H173" i="3"/>
  <c r="S173" i="3"/>
  <c r="T173" i="3"/>
  <c r="W173" i="3"/>
  <c r="M173" i="3"/>
  <c r="Y173" i="3"/>
  <c r="AA173" i="3"/>
  <c r="X173" i="3"/>
  <c r="Z173" i="3"/>
  <c r="R173" i="3"/>
  <c r="O173" i="3"/>
  <c r="P173" i="3"/>
  <c r="Q173" i="3"/>
  <c r="N173" i="3"/>
  <c r="U172" i="3"/>
  <c r="H172" i="3"/>
  <c r="S172" i="3"/>
  <c r="T172" i="3"/>
  <c r="W172" i="3"/>
  <c r="M172" i="3"/>
  <c r="Y172" i="3"/>
  <c r="AA172" i="3"/>
  <c r="X172" i="3"/>
  <c r="Z172" i="3"/>
  <c r="R172" i="3"/>
  <c r="O172" i="3"/>
  <c r="P172" i="3"/>
  <c r="Q172" i="3"/>
  <c r="N172" i="3"/>
  <c r="U171" i="3"/>
  <c r="H171" i="3"/>
  <c r="S171" i="3"/>
  <c r="T171" i="3"/>
  <c r="W171" i="3"/>
  <c r="M171" i="3"/>
  <c r="Y171" i="3"/>
  <c r="AA171" i="3"/>
  <c r="X171" i="3"/>
  <c r="Z171" i="3"/>
  <c r="R171" i="3"/>
  <c r="O171" i="3"/>
  <c r="P171" i="3"/>
  <c r="Q171" i="3"/>
  <c r="N171" i="3"/>
  <c r="U170" i="3"/>
  <c r="H170" i="3"/>
  <c r="S170" i="3"/>
  <c r="T170" i="3"/>
  <c r="W170" i="3"/>
  <c r="M170" i="3"/>
  <c r="Y170" i="3"/>
  <c r="AA170" i="3"/>
  <c r="X170" i="3"/>
  <c r="Z170" i="3"/>
  <c r="R170" i="3"/>
  <c r="O170" i="3"/>
  <c r="P170" i="3"/>
  <c r="Q170" i="3"/>
  <c r="N170" i="3"/>
  <c r="U169" i="3"/>
  <c r="H169" i="3"/>
  <c r="S169" i="3"/>
  <c r="T169" i="3"/>
  <c r="W169" i="3"/>
  <c r="M169" i="3"/>
  <c r="Y169" i="3"/>
  <c r="AA169" i="3"/>
  <c r="X169" i="3"/>
  <c r="Z169" i="3"/>
  <c r="R169" i="3"/>
  <c r="O169" i="3"/>
  <c r="P169" i="3"/>
  <c r="Q169" i="3"/>
  <c r="N169" i="3"/>
  <c r="U168" i="3"/>
  <c r="H168" i="3"/>
  <c r="S168" i="3"/>
  <c r="T168" i="3"/>
  <c r="W168" i="3"/>
  <c r="M168" i="3"/>
  <c r="Y168" i="3"/>
  <c r="AA168" i="3"/>
  <c r="X168" i="3"/>
  <c r="Z168" i="3"/>
  <c r="R168" i="3"/>
  <c r="O168" i="3"/>
  <c r="P168" i="3"/>
  <c r="Q168" i="3"/>
  <c r="N168" i="3"/>
  <c r="U167" i="3"/>
  <c r="H167" i="3"/>
  <c r="S167" i="3"/>
  <c r="T167" i="3"/>
  <c r="W167" i="3"/>
  <c r="M167" i="3"/>
  <c r="Y167" i="3"/>
  <c r="AA167" i="3"/>
  <c r="X167" i="3"/>
  <c r="Z167" i="3"/>
  <c r="R167" i="3"/>
  <c r="O167" i="3"/>
  <c r="P167" i="3"/>
  <c r="Q167" i="3"/>
  <c r="N167" i="3"/>
  <c r="U166" i="3"/>
  <c r="H166" i="3"/>
  <c r="S166" i="3"/>
  <c r="T166" i="3"/>
  <c r="W166" i="3"/>
  <c r="M166" i="3"/>
  <c r="Y166" i="3"/>
  <c r="AA166" i="3"/>
  <c r="X166" i="3"/>
  <c r="Z166" i="3"/>
  <c r="R166" i="3"/>
  <c r="O166" i="3"/>
  <c r="P166" i="3"/>
  <c r="Q166" i="3"/>
  <c r="N166" i="3"/>
  <c r="U165" i="3"/>
  <c r="H165" i="3"/>
  <c r="S165" i="3"/>
  <c r="T165" i="3"/>
  <c r="W165" i="3"/>
  <c r="M165" i="3"/>
  <c r="Y165" i="3"/>
  <c r="AA165" i="3"/>
  <c r="X165" i="3"/>
  <c r="Z165" i="3"/>
  <c r="R165" i="3"/>
  <c r="O165" i="3"/>
  <c r="P165" i="3"/>
  <c r="Q165" i="3"/>
  <c r="N165" i="3"/>
  <c r="U164" i="3"/>
  <c r="H164" i="3"/>
  <c r="S164" i="3"/>
  <c r="T164" i="3"/>
  <c r="W164" i="3"/>
  <c r="M164" i="3"/>
  <c r="Y164" i="3"/>
  <c r="AA164" i="3"/>
  <c r="X164" i="3"/>
  <c r="Z164" i="3"/>
  <c r="R164" i="3"/>
  <c r="O164" i="3"/>
  <c r="P164" i="3"/>
  <c r="Q164" i="3"/>
  <c r="N164" i="3"/>
  <c r="U163" i="3"/>
  <c r="H163" i="3"/>
  <c r="S163" i="3"/>
  <c r="T163" i="3"/>
  <c r="W163" i="3"/>
  <c r="M163" i="3"/>
  <c r="Y163" i="3"/>
  <c r="AA163" i="3"/>
  <c r="X163" i="3"/>
  <c r="Z163" i="3"/>
  <c r="R163" i="3"/>
  <c r="O163" i="3"/>
  <c r="P163" i="3"/>
  <c r="Q163" i="3"/>
  <c r="N163" i="3"/>
  <c r="U162" i="3"/>
  <c r="H162" i="3"/>
  <c r="S162" i="3"/>
  <c r="T162" i="3"/>
  <c r="W162" i="3"/>
  <c r="M162" i="3"/>
  <c r="Y162" i="3"/>
  <c r="AA162" i="3"/>
  <c r="X162" i="3"/>
  <c r="Z162" i="3"/>
  <c r="R162" i="3"/>
  <c r="O162" i="3"/>
  <c r="P162" i="3"/>
  <c r="Q162" i="3"/>
  <c r="N162" i="3"/>
  <c r="U161" i="3"/>
  <c r="H161" i="3"/>
  <c r="S161" i="3"/>
  <c r="T161" i="3"/>
  <c r="W161" i="3"/>
  <c r="M161" i="3"/>
  <c r="Y161" i="3"/>
  <c r="AA161" i="3"/>
  <c r="X161" i="3"/>
  <c r="Z161" i="3"/>
  <c r="R161" i="3"/>
  <c r="O161" i="3"/>
  <c r="P161" i="3"/>
  <c r="Q161" i="3"/>
  <c r="N161" i="3"/>
  <c r="U160" i="3"/>
  <c r="H160" i="3"/>
  <c r="S160" i="3"/>
  <c r="T160" i="3"/>
  <c r="W160" i="3"/>
  <c r="M160" i="3"/>
  <c r="Y160" i="3"/>
  <c r="AA160" i="3"/>
  <c r="X160" i="3"/>
  <c r="Z160" i="3"/>
  <c r="R160" i="3"/>
  <c r="O160" i="3"/>
  <c r="P160" i="3"/>
  <c r="Q160" i="3"/>
  <c r="N160" i="3"/>
  <c r="U159" i="3"/>
  <c r="H159" i="3"/>
  <c r="S159" i="3"/>
  <c r="T159" i="3"/>
  <c r="W159" i="3"/>
  <c r="M159" i="3"/>
  <c r="Y159" i="3"/>
  <c r="AA159" i="3"/>
  <c r="X159" i="3"/>
  <c r="Z159" i="3"/>
  <c r="R159" i="3"/>
  <c r="O159" i="3"/>
  <c r="P159" i="3"/>
  <c r="Q159" i="3"/>
  <c r="N159" i="3"/>
  <c r="U158" i="3"/>
  <c r="H158" i="3"/>
  <c r="S158" i="3"/>
  <c r="T158" i="3"/>
  <c r="W158" i="3"/>
  <c r="M158" i="3"/>
  <c r="Y158" i="3"/>
  <c r="AA158" i="3"/>
  <c r="X158" i="3"/>
  <c r="Z158" i="3"/>
  <c r="R158" i="3"/>
  <c r="O158" i="3"/>
  <c r="P158" i="3"/>
  <c r="Q158" i="3"/>
  <c r="N158" i="3"/>
  <c r="U157" i="3"/>
  <c r="H157" i="3"/>
  <c r="S157" i="3"/>
  <c r="T157" i="3"/>
  <c r="W157" i="3"/>
  <c r="M157" i="3"/>
  <c r="Y157" i="3"/>
  <c r="AA157" i="3"/>
  <c r="X157" i="3"/>
  <c r="Z157" i="3"/>
  <c r="R157" i="3"/>
  <c r="O157" i="3"/>
  <c r="P157" i="3"/>
  <c r="Q157" i="3"/>
  <c r="N157" i="3"/>
  <c r="U156" i="3"/>
  <c r="H156" i="3"/>
  <c r="S156" i="3"/>
  <c r="T156" i="3"/>
  <c r="W156" i="3"/>
  <c r="M156" i="3"/>
  <c r="Y156" i="3"/>
  <c r="AA156" i="3"/>
  <c r="X156" i="3"/>
  <c r="Z156" i="3"/>
  <c r="R156" i="3"/>
  <c r="O156" i="3"/>
  <c r="P156" i="3"/>
  <c r="Q156" i="3"/>
  <c r="N156" i="3"/>
  <c r="U155" i="3"/>
  <c r="H155" i="3"/>
  <c r="S155" i="3"/>
  <c r="T155" i="3"/>
  <c r="W155" i="3"/>
  <c r="M155" i="3"/>
  <c r="Y155" i="3"/>
  <c r="AA155" i="3"/>
  <c r="X155" i="3"/>
  <c r="Z155" i="3"/>
  <c r="R155" i="3"/>
  <c r="O155" i="3"/>
  <c r="P155" i="3"/>
  <c r="Q155" i="3"/>
  <c r="N155" i="3"/>
  <c r="U154" i="3"/>
  <c r="H154" i="3"/>
  <c r="S154" i="3"/>
  <c r="T154" i="3"/>
  <c r="W154" i="3"/>
  <c r="M154" i="3"/>
  <c r="Y154" i="3"/>
  <c r="AA154" i="3"/>
  <c r="X154" i="3"/>
  <c r="Z154" i="3"/>
  <c r="R154" i="3"/>
  <c r="O154" i="3"/>
  <c r="P154" i="3"/>
  <c r="Q154" i="3"/>
  <c r="N154" i="3"/>
  <c r="U153" i="3"/>
  <c r="H153" i="3"/>
  <c r="S153" i="3"/>
  <c r="T153" i="3"/>
  <c r="W153" i="3"/>
  <c r="M153" i="3"/>
  <c r="Y153" i="3"/>
  <c r="AA153" i="3"/>
  <c r="X153" i="3"/>
  <c r="Z153" i="3"/>
  <c r="R153" i="3"/>
  <c r="O153" i="3"/>
  <c r="P153" i="3"/>
  <c r="Q153" i="3"/>
  <c r="N153" i="3"/>
  <c r="U152" i="3"/>
  <c r="H152" i="3"/>
  <c r="S152" i="3"/>
  <c r="T152" i="3"/>
  <c r="W152" i="3"/>
  <c r="M152" i="3"/>
  <c r="Y152" i="3"/>
  <c r="AA152" i="3"/>
  <c r="X152" i="3"/>
  <c r="Z152" i="3"/>
  <c r="R152" i="3"/>
  <c r="O152" i="3"/>
  <c r="P152" i="3"/>
  <c r="Q152" i="3"/>
  <c r="N152" i="3"/>
  <c r="U151" i="3"/>
  <c r="H151" i="3"/>
  <c r="S151" i="3"/>
  <c r="T151" i="3"/>
  <c r="W151" i="3"/>
  <c r="M151" i="3"/>
  <c r="Y151" i="3"/>
  <c r="AA151" i="3"/>
  <c r="X151" i="3"/>
  <c r="Z151" i="3"/>
  <c r="R151" i="3"/>
  <c r="O151" i="3"/>
  <c r="P151" i="3"/>
  <c r="Q151" i="3"/>
  <c r="N151" i="3"/>
  <c r="U150" i="3"/>
  <c r="H150" i="3"/>
  <c r="S150" i="3"/>
  <c r="T150" i="3"/>
  <c r="W150" i="3"/>
  <c r="M150" i="3"/>
  <c r="Y150" i="3"/>
  <c r="AA150" i="3"/>
  <c r="X150" i="3"/>
  <c r="Z150" i="3"/>
  <c r="R150" i="3"/>
  <c r="O150" i="3"/>
  <c r="P150" i="3"/>
  <c r="Q150" i="3"/>
  <c r="N150" i="3"/>
  <c r="U149" i="3"/>
  <c r="H149" i="3"/>
  <c r="S149" i="3"/>
  <c r="T149" i="3"/>
  <c r="W149" i="3"/>
  <c r="M149" i="3"/>
  <c r="Y149" i="3"/>
  <c r="AA149" i="3"/>
  <c r="X149" i="3"/>
  <c r="Z149" i="3"/>
  <c r="R149" i="3"/>
  <c r="O149" i="3"/>
  <c r="P149" i="3"/>
  <c r="Q149" i="3"/>
  <c r="N149" i="3"/>
  <c r="U148" i="3"/>
  <c r="H148" i="3"/>
  <c r="S148" i="3"/>
  <c r="T148" i="3"/>
  <c r="W148" i="3"/>
  <c r="M148" i="3"/>
  <c r="Y148" i="3"/>
  <c r="AA148" i="3"/>
  <c r="X148" i="3"/>
  <c r="Z148" i="3"/>
  <c r="R148" i="3"/>
  <c r="O148" i="3"/>
  <c r="P148" i="3"/>
  <c r="Q148" i="3"/>
  <c r="N148" i="3"/>
  <c r="U147" i="3"/>
  <c r="H147" i="3"/>
  <c r="S147" i="3"/>
  <c r="T147" i="3"/>
  <c r="W147" i="3"/>
  <c r="M147" i="3"/>
  <c r="Y147" i="3"/>
  <c r="AA147" i="3"/>
  <c r="X147" i="3"/>
  <c r="Z147" i="3"/>
  <c r="R147" i="3"/>
  <c r="O147" i="3"/>
  <c r="P147" i="3"/>
  <c r="Q147" i="3"/>
  <c r="N147" i="3"/>
  <c r="U146" i="3"/>
  <c r="H146" i="3"/>
  <c r="S146" i="3"/>
  <c r="T146" i="3"/>
  <c r="W146" i="3"/>
  <c r="M146" i="3"/>
  <c r="Y146" i="3"/>
  <c r="AA146" i="3"/>
  <c r="X146" i="3"/>
  <c r="Z146" i="3"/>
  <c r="R146" i="3"/>
  <c r="O146" i="3"/>
  <c r="P146" i="3"/>
  <c r="Q146" i="3"/>
  <c r="N146" i="3"/>
  <c r="U145" i="3"/>
  <c r="H145" i="3"/>
  <c r="S145" i="3"/>
  <c r="T145" i="3"/>
  <c r="W145" i="3"/>
  <c r="M145" i="3"/>
  <c r="Y145" i="3"/>
  <c r="AA145" i="3"/>
  <c r="X145" i="3"/>
  <c r="Z145" i="3"/>
  <c r="R145" i="3"/>
  <c r="O145" i="3"/>
  <c r="P145" i="3"/>
  <c r="Q145" i="3"/>
  <c r="N145" i="3"/>
  <c r="U144" i="3"/>
  <c r="H144" i="3"/>
  <c r="S144" i="3"/>
  <c r="T144" i="3"/>
  <c r="W144" i="3"/>
  <c r="M144" i="3"/>
  <c r="Y144" i="3"/>
  <c r="AA144" i="3"/>
  <c r="X144" i="3"/>
  <c r="Z144" i="3"/>
  <c r="R144" i="3"/>
  <c r="O144" i="3"/>
  <c r="P144" i="3"/>
  <c r="Q144" i="3"/>
  <c r="N144" i="3"/>
  <c r="U143" i="3"/>
  <c r="H143" i="3"/>
  <c r="S143" i="3"/>
  <c r="T143" i="3"/>
  <c r="W143" i="3"/>
  <c r="M143" i="3"/>
  <c r="Y143" i="3"/>
  <c r="AA143" i="3"/>
  <c r="X143" i="3"/>
  <c r="Z143" i="3"/>
  <c r="R143" i="3"/>
  <c r="O143" i="3"/>
  <c r="P143" i="3"/>
  <c r="Q143" i="3"/>
  <c r="N143" i="3"/>
  <c r="U142" i="3"/>
  <c r="H142" i="3"/>
  <c r="S142" i="3"/>
  <c r="T142" i="3"/>
  <c r="W142" i="3"/>
  <c r="M142" i="3"/>
  <c r="Y142" i="3"/>
  <c r="AA142" i="3"/>
  <c r="X142" i="3"/>
  <c r="Z142" i="3"/>
  <c r="R142" i="3"/>
  <c r="O142" i="3"/>
  <c r="P142" i="3"/>
  <c r="Q142" i="3"/>
  <c r="N142" i="3"/>
  <c r="U141" i="3"/>
  <c r="H141" i="3"/>
  <c r="S141" i="3"/>
  <c r="T141" i="3"/>
  <c r="W141" i="3"/>
  <c r="M141" i="3"/>
  <c r="Y141" i="3"/>
  <c r="AA141" i="3"/>
  <c r="X141" i="3"/>
  <c r="Z141" i="3"/>
  <c r="R141" i="3"/>
  <c r="O141" i="3"/>
  <c r="P141" i="3"/>
  <c r="Q141" i="3"/>
  <c r="N141" i="3"/>
  <c r="U140" i="3"/>
  <c r="H140" i="3"/>
  <c r="S140" i="3"/>
  <c r="T140" i="3"/>
  <c r="W140" i="3"/>
  <c r="M140" i="3"/>
  <c r="Y140" i="3"/>
  <c r="AA140" i="3"/>
  <c r="X140" i="3"/>
  <c r="Z140" i="3"/>
  <c r="R140" i="3"/>
  <c r="O140" i="3"/>
  <c r="P140" i="3"/>
  <c r="Q140" i="3"/>
  <c r="N140" i="3"/>
  <c r="U139" i="3"/>
  <c r="H139" i="3"/>
  <c r="S139" i="3"/>
  <c r="T139" i="3"/>
  <c r="W139" i="3"/>
  <c r="M139" i="3"/>
  <c r="Y139" i="3"/>
  <c r="AA139" i="3"/>
  <c r="X139" i="3"/>
  <c r="Z139" i="3"/>
  <c r="R139" i="3"/>
  <c r="O139" i="3"/>
  <c r="P139" i="3"/>
  <c r="Q139" i="3"/>
  <c r="N139" i="3"/>
  <c r="U138" i="3"/>
  <c r="H138" i="3"/>
  <c r="S138" i="3"/>
  <c r="T138" i="3"/>
  <c r="W138" i="3"/>
  <c r="M138" i="3"/>
  <c r="Y138" i="3"/>
  <c r="AA138" i="3"/>
  <c r="X138" i="3"/>
  <c r="Z138" i="3"/>
  <c r="R138" i="3"/>
  <c r="O138" i="3"/>
  <c r="P138" i="3"/>
  <c r="Q138" i="3"/>
  <c r="N138" i="3"/>
  <c r="U137" i="3"/>
  <c r="H137" i="3"/>
  <c r="S137" i="3"/>
  <c r="T137" i="3"/>
  <c r="W137" i="3"/>
  <c r="M137" i="3"/>
  <c r="Y137" i="3"/>
  <c r="AA137" i="3"/>
  <c r="X137" i="3"/>
  <c r="Z137" i="3"/>
  <c r="R137" i="3"/>
  <c r="O137" i="3"/>
  <c r="P137" i="3"/>
  <c r="Q137" i="3"/>
  <c r="N137" i="3"/>
  <c r="U136" i="3"/>
  <c r="H136" i="3"/>
  <c r="S136" i="3"/>
  <c r="T136" i="3"/>
  <c r="W136" i="3"/>
  <c r="M136" i="3"/>
  <c r="Y136" i="3"/>
  <c r="AA136" i="3"/>
  <c r="X136" i="3"/>
  <c r="Z136" i="3"/>
  <c r="R136" i="3"/>
  <c r="O136" i="3"/>
  <c r="P136" i="3"/>
  <c r="Q136" i="3"/>
  <c r="N136" i="3"/>
  <c r="U135" i="3"/>
  <c r="H135" i="3"/>
  <c r="S135" i="3"/>
  <c r="T135" i="3"/>
  <c r="W135" i="3"/>
  <c r="M135" i="3"/>
  <c r="Y135" i="3"/>
  <c r="AA135" i="3"/>
  <c r="X135" i="3"/>
  <c r="Z135" i="3"/>
  <c r="R135" i="3"/>
  <c r="O135" i="3"/>
  <c r="P135" i="3"/>
  <c r="Q135" i="3"/>
  <c r="N135" i="3"/>
  <c r="U134" i="3"/>
  <c r="H134" i="3"/>
  <c r="S134" i="3"/>
  <c r="T134" i="3"/>
  <c r="W134" i="3"/>
  <c r="M134" i="3"/>
  <c r="Y134" i="3"/>
  <c r="AA134" i="3"/>
  <c r="X134" i="3"/>
  <c r="Z134" i="3"/>
  <c r="R134" i="3"/>
  <c r="O134" i="3"/>
  <c r="P134" i="3"/>
  <c r="Q134" i="3"/>
  <c r="N134" i="3"/>
  <c r="U133" i="3"/>
  <c r="H133" i="3"/>
  <c r="S133" i="3"/>
  <c r="T133" i="3"/>
  <c r="W133" i="3"/>
  <c r="M133" i="3"/>
  <c r="Y133" i="3"/>
  <c r="AA133" i="3"/>
  <c r="X133" i="3"/>
  <c r="Z133" i="3"/>
  <c r="R133" i="3"/>
  <c r="O133" i="3"/>
  <c r="P133" i="3"/>
  <c r="Q133" i="3"/>
  <c r="N133" i="3"/>
  <c r="U132" i="3"/>
  <c r="H132" i="3"/>
  <c r="S132" i="3"/>
  <c r="T132" i="3"/>
  <c r="W132" i="3"/>
  <c r="M132" i="3"/>
  <c r="Y132" i="3"/>
  <c r="AA132" i="3"/>
  <c r="X132" i="3"/>
  <c r="Z132" i="3"/>
  <c r="R132" i="3"/>
  <c r="O132" i="3"/>
  <c r="P132" i="3"/>
  <c r="Q132" i="3"/>
  <c r="N132" i="3"/>
  <c r="U131" i="3"/>
  <c r="H131" i="3"/>
  <c r="S131" i="3"/>
  <c r="T131" i="3"/>
  <c r="W131" i="3"/>
  <c r="M131" i="3"/>
  <c r="Y131" i="3"/>
  <c r="AA131" i="3"/>
  <c r="X131" i="3"/>
  <c r="Z131" i="3"/>
  <c r="R131" i="3"/>
  <c r="O131" i="3"/>
  <c r="P131" i="3"/>
  <c r="Q131" i="3"/>
  <c r="N131" i="3"/>
  <c r="U130" i="3"/>
  <c r="H130" i="3"/>
  <c r="S130" i="3"/>
  <c r="T130" i="3"/>
  <c r="W130" i="3"/>
  <c r="M130" i="3"/>
  <c r="Y130" i="3"/>
  <c r="AA130" i="3"/>
  <c r="X130" i="3"/>
  <c r="Z130" i="3"/>
  <c r="R130" i="3"/>
  <c r="O130" i="3"/>
  <c r="P130" i="3"/>
  <c r="Q130" i="3"/>
  <c r="N130" i="3"/>
  <c r="U129" i="3"/>
  <c r="H129" i="3"/>
  <c r="S129" i="3"/>
  <c r="T129" i="3"/>
  <c r="W129" i="3"/>
  <c r="M129" i="3"/>
  <c r="Y129" i="3"/>
  <c r="AA129" i="3"/>
  <c r="X129" i="3"/>
  <c r="Z129" i="3"/>
  <c r="R129" i="3"/>
  <c r="O129" i="3"/>
  <c r="P129" i="3"/>
  <c r="Q129" i="3"/>
  <c r="N129" i="3"/>
  <c r="U128" i="3"/>
  <c r="H128" i="3"/>
  <c r="S128" i="3"/>
  <c r="T128" i="3"/>
  <c r="W128" i="3"/>
  <c r="M128" i="3"/>
  <c r="Y128" i="3"/>
  <c r="AA128" i="3"/>
  <c r="X128" i="3"/>
  <c r="Z128" i="3"/>
  <c r="R128" i="3"/>
  <c r="O128" i="3"/>
  <c r="P128" i="3"/>
  <c r="Q128" i="3"/>
  <c r="N128" i="3"/>
  <c r="U127" i="3"/>
  <c r="H127" i="3"/>
  <c r="S127" i="3"/>
  <c r="T127" i="3"/>
  <c r="W127" i="3"/>
  <c r="M127" i="3"/>
  <c r="Y127" i="3"/>
  <c r="AA127" i="3"/>
  <c r="X127" i="3"/>
  <c r="Z127" i="3"/>
  <c r="R127" i="3"/>
  <c r="O127" i="3"/>
  <c r="P127" i="3"/>
  <c r="Q127" i="3"/>
  <c r="N127" i="3"/>
  <c r="U126" i="3"/>
  <c r="H126" i="3"/>
  <c r="S126" i="3"/>
  <c r="T126" i="3"/>
  <c r="W126" i="3"/>
  <c r="M126" i="3"/>
  <c r="Y126" i="3"/>
  <c r="AA126" i="3"/>
  <c r="X126" i="3"/>
  <c r="Z126" i="3"/>
  <c r="R126" i="3"/>
  <c r="O126" i="3"/>
  <c r="P126" i="3"/>
  <c r="Q126" i="3"/>
  <c r="N126" i="3"/>
  <c r="U125" i="3"/>
  <c r="H125" i="3"/>
  <c r="S125" i="3"/>
  <c r="T125" i="3"/>
  <c r="W125" i="3"/>
  <c r="M125" i="3"/>
  <c r="Y125" i="3"/>
  <c r="AA125" i="3"/>
  <c r="X125" i="3"/>
  <c r="Z125" i="3"/>
  <c r="R125" i="3"/>
  <c r="O125" i="3"/>
  <c r="P125" i="3"/>
  <c r="Q125" i="3"/>
  <c r="N125" i="3"/>
  <c r="U124" i="3"/>
  <c r="H124" i="3"/>
  <c r="S124" i="3"/>
  <c r="T124" i="3"/>
  <c r="W124" i="3"/>
  <c r="M124" i="3"/>
  <c r="Y124" i="3"/>
  <c r="AA124" i="3"/>
  <c r="X124" i="3"/>
  <c r="Z124" i="3"/>
  <c r="R124" i="3"/>
  <c r="O124" i="3"/>
  <c r="P124" i="3"/>
  <c r="Q124" i="3"/>
  <c r="N124" i="3"/>
  <c r="U123" i="3"/>
  <c r="H123" i="3"/>
  <c r="S123" i="3"/>
  <c r="T123" i="3"/>
  <c r="W123" i="3"/>
  <c r="M123" i="3"/>
  <c r="Y123" i="3"/>
  <c r="AA123" i="3"/>
  <c r="X123" i="3"/>
  <c r="Z123" i="3"/>
  <c r="R123" i="3"/>
  <c r="O123" i="3"/>
  <c r="P123" i="3"/>
  <c r="Q123" i="3"/>
  <c r="N123" i="3"/>
  <c r="U122" i="3"/>
  <c r="H122" i="3"/>
  <c r="S122" i="3"/>
  <c r="T122" i="3"/>
  <c r="W122" i="3"/>
  <c r="M122" i="3"/>
  <c r="Y122" i="3"/>
  <c r="AA122" i="3"/>
  <c r="X122" i="3"/>
  <c r="Z122" i="3"/>
  <c r="R122" i="3"/>
  <c r="O122" i="3"/>
  <c r="P122" i="3"/>
  <c r="Q122" i="3"/>
  <c r="N122" i="3"/>
  <c r="U121" i="3"/>
  <c r="H121" i="3"/>
  <c r="S121" i="3"/>
  <c r="T121" i="3"/>
  <c r="W121" i="3"/>
  <c r="M121" i="3"/>
  <c r="Y121" i="3"/>
  <c r="AA121" i="3"/>
  <c r="X121" i="3"/>
  <c r="Z121" i="3"/>
  <c r="R121" i="3"/>
  <c r="O121" i="3"/>
  <c r="P121" i="3"/>
  <c r="Q121" i="3"/>
  <c r="N121" i="3"/>
  <c r="U120" i="3"/>
  <c r="H120" i="3"/>
  <c r="S120" i="3"/>
  <c r="T120" i="3"/>
  <c r="W120" i="3"/>
  <c r="M120" i="3"/>
  <c r="Y120" i="3"/>
  <c r="AA120" i="3"/>
  <c r="X120" i="3"/>
  <c r="Z120" i="3"/>
  <c r="R120" i="3"/>
  <c r="O120" i="3"/>
  <c r="P120" i="3"/>
  <c r="Q120" i="3"/>
  <c r="N120" i="3"/>
  <c r="U119" i="3"/>
  <c r="H119" i="3"/>
  <c r="S119" i="3"/>
  <c r="T119" i="3"/>
  <c r="W119" i="3"/>
  <c r="M119" i="3"/>
  <c r="Y119" i="3"/>
  <c r="AA119" i="3"/>
  <c r="X119" i="3"/>
  <c r="Z119" i="3"/>
  <c r="R119" i="3"/>
  <c r="O119" i="3"/>
  <c r="P119" i="3"/>
  <c r="Q119" i="3"/>
  <c r="N119" i="3"/>
  <c r="U118" i="3"/>
  <c r="H118" i="3"/>
  <c r="S118" i="3"/>
  <c r="T118" i="3"/>
  <c r="W118" i="3"/>
  <c r="M118" i="3"/>
  <c r="Y118" i="3"/>
  <c r="AA118" i="3"/>
  <c r="X118" i="3"/>
  <c r="Z118" i="3"/>
  <c r="R118" i="3"/>
  <c r="O118" i="3"/>
  <c r="P118" i="3"/>
  <c r="Q118" i="3"/>
  <c r="N118" i="3"/>
  <c r="U117" i="3"/>
  <c r="H117" i="3"/>
  <c r="S117" i="3"/>
  <c r="T117" i="3"/>
  <c r="W117" i="3"/>
  <c r="M117" i="3"/>
  <c r="Y117" i="3"/>
  <c r="AA117" i="3"/>
  <c r="X117" i="3"/>
  <c r="Z117" i="3"/>
  <c r="R117" i="3"/>
  <c r="O117" i="3"/>
  <c r="P117" i="3"/>
  <c r="Q117" i="3"/>
  <c r="N117" i="3"/>
  <c r="U116" i="3"/>
  <c r="H116" i="3"/>
  <c r="S116" i="3"/>
  <c r="T116" i="3"/>
  <c r="W116" i="3"/>
  <c r="M116" i="3"/>
  <c r="Y116" i="3"/>
  <c r="AA116" i="3"/>
  <c r="X116" i="3"/>
  <c r="Z116" i="3"/>
  <c r="R116" i="3"/>
  <c r="O116" i="3"/>
  <c r="P116" i="3"/>
  <c r="Q116" i="3"/>
  <c r="N116" i="3"/>
  <c r="U115" i="3"/>
  <c r="H115" i="3"/>
  <c r="S115" i="3"/>
  <c r="T115" i="3"/>
  <c r="W115" i="3"/>
  <c r="M115" i="3"/>
  <c r="Y115" i="3"/>
  <c r="AA115" i="3"/>
  <c r="X115" i="3"/>
  <c r="Z115" i="3"/>
  <c r="R115" i="3"/>
  <c r="O115" i="3"/>
  <c r="P115" i="3"/>
  <c r="Q115" i="3"/>
  <c r="N115" i="3"/>
  <c r="U114" i="3"/>
  <c r="H114" i="3"/>
  <c r="S114" i="3"/>
  <c r="T114" i="3"/>
  <c r="W114" i="3"/>
  <c r="M114" i="3"/>
  <c r="Y114" i="3"/>
  <c r="AA114" i="3"/>
  <c r="X114" i="3"/>
  <c r="Z114" i="3"/>
  <c r="R114" i="3"/>
  <c r="O114" i="3"/>
  <c r="P114" i="3"/>
  <c r="Q114" i="3"/>
  <c r="N114" i="3"/>
  <c r="U113" i="3"/>
  <c r="H113" i="3"/>
  <c r="S113" i="3"/>
  <c r="T113" i="3"/>
  <c r="W113" i="3"/>
  <c r="M113" i="3"/>
  <c r="Y113" i="3"/>
  <c r="AA113" i="3"/>
  <c r="X113" i="3"/>
  <c r="Z113" i="3"/>
  <c r="R113" i="3"/>
  <c r="O113" i="3"/>
  <c r="P113" i="3"/>
  <c r="Q113" i="3"/>
  <c r="N113" i="3"/>
  <c r="U112" i="3"/>
  <c r="H112" i="3"/>
  <c r="S112" i="3"/>
  <c r="T112" i="3"/>
  <c r="W112" i="3"/>
  <c r="M112" i="3"/>
  <c r="Y112" i="3"/>
  <c r="AA112" i="3"/>
  <c r="X112" i="3"/>
  <c r="Z112" i="3"/>
  <c r="R112" i="3"/>
  <c r="O112" i="3"/>
  <c r="P112" i="3"/>
  <c r="Q112" i="3"/>
  <c r="N112" i="3"/>
  <c r="U111" i="3"/>
  <c r="H111" i="3"/>
  <c r="S111" i="3"/>
  <c r="T111" i="3"/>
  <c r="W111" i="3"/>
  <c r="M111" i="3"/>
  <c r="Y111" i="3"/>
  <c r="AA111" i="3"/>
  <c r="X111" i="3"/>
  <c r="Z111" i="3"/>
  <c r="R111" i="3"/>
  <c r="O111" i="3"/>
  <c r="P111" i="3"/>
  <c r="Q111" i="3"/>
  <c r="N111" i="3"/>
  <c r="U110" i="3"/>
  <c r="H110" i="3"/>
  <c r="S110" i="3"/>
  <c r="T110" i="3"/>
  <c r="W110" i="3"/>
  <c r="M110" i="3"/>
  <c r="Y110" i="3"/>
  <c r="AA110" i="3"/>
  <c r="X110" i="3"/>
  <c r="Z110" i="3"/>
  <c r="R110" i="3"/>
  <c r="O110" i="3"/>
  <c r="P110" i="3"/>
  <c r="Q110" i="3"/>
  <c r="N110" i="3"/>
  <c r="U109" i="3"/>
  <c r="H109" i="3"/>
  <c r="S109" i="3"/>
  <c r="T109" i="3"/>
  <c r="W109" i="3"/>
  <c r="M109" i="3"/>
  <c r="Y109" i="3"/>
  <c r="AA109" i="3"/>
  <c r="X109" i="3"/>
  <c r="Z109" i="3"/>
  <c r="R109" i="3"/>
  <c r="O109" i="3"/>
  <c r="P109" i="3"/>
  <c r="Q109" i="3"/>
  <c r="N109" i="3"/>
  <c r="U108" i="3"/>
  <c r="H108" i="3"/>
  <c r="S108" i="3"/>
  <c r="T108" i="3"/>
  <c r="W108" i="3"/>
  <c r="M108" i="3"/>
  <c r="Y108" i="3"/>
  <c r="AA108" i="3"/>
  <c r="X108" i="3"/>
  <c r="Z108" i="3"/>
  <c r="R108" i="3"/>
  <c r="O108" i="3"/>
  <c r="P108" i="3"/>
  <c r="Q108" i="3"/>
  <c r="N108" i="3"/>
  <c r="U107" i="3"/>
  <c r="H107" i="3"/>
  <c r="S107" i="3"/>
  <c r="T107" i="3"/>
  <c r="W107" i="3"/>
  <c r="M107" i="3"/>
  <c r="Y107" i="3"/>
  <c r="AA107" i="3"/>
  <c r="X107" i="3"/>
  <c r="Z107" i="3"/>
  <c r="R107" i="3"/>
  <c r="O107" i="3"/>
  <c r="P107" i="3"/>
  <c r="Q107" i="3"/>
  <c r="N107" i="3"/>
  <c r="U106" i="3"/>
  <c r="H106" i="3"/>
  <c r="S106" i="3"/>
  <c r="T106" i="3"/>
  <c r="W106" i="3"/>
  <c r="M106" i="3"/>
  <c r="Y106" i="3"/>
  <c r="AA106" i="3"/>
  <c r="X106" i="3"/>
  <c r="Z106" i="3"/>
  <c r="R106" i="3"/>
  <c r="O106" i="3"/>
  <c r="P106" i="3"/>
  <c r="Q106" i="3"/>
  <c r="N106" i="3"/>
  <c r="U105" i="3"/>
  <c r="H105" i="3"/>
  <c r="S105" i="3"/>
  <c r="T105" i="3"/>
  <c r="W105" i="3"/>
  <c r="M105" i="3"/>
  <c r="Y105" i="3"/>
  <c r="AA105" i="3"/>
  <c r="X105" i="3"/>
  <c r="Z105" i="3"/>
  <c r="R105" i="3"/>
  <c r="O105" i="3"/>
  <c r="P105" i="3"/>
  <c r="Q105" i="3"/>
  <c r="N105" i="3"/>
  <c r="U104" i="3"/>
  <c r="H104" i="3"/>
  <c r="S104" i="3"/>
  <c r="T104" i="3"/>
  <c r="W104" i="3"/>
  <c r="M104" i="3"/>
  <c r="Y104" i="3"/>
  <c r="AA104" i="3"/>
  <c r="X104" i="3"/>
  <c r="Z104" i="3"/>
  <c r="R104" i="3"/>
  <c r="O104" i="3"/>
  <c r="P104" i="3"/>
  <c r="Q104" i="3"/>
  <c r="N104" i="3"/>
  <c r="U103" i="3"/>
  <c r="H103" i="3"/>
  <c r="S103" i="3"/>
  <c r="T103" i="3"/>
  <c r="W103" i="3"/>
  <c r="M103" i="3"/>
  <c r="Y103" i="3"/>
  <c r="AA103" i="3"/>
  <c r="X103" i="3"/>
  <c r="Z103" i="3"/>
  <c r="R103" i="3"/>
  <c r="O103" i="3"/>
  <c r="P103" i="3"/>
  <c r="Q103" i="3"/>
  <c r="N103" i="3"/>
  <c r="U102" i="3"/>
  <c r="H102" i="3"/>
  <c r="S102" i="3"/>
  <c r="T102" i="3"/>
  <c r="W102" i="3"/>
  <c r="M102" i="3"/>
  <c r="Y102" i="3"/>
  <c r="AA102" i="3"/>
  <c r="X102" i="3"/>
  <c r="Z102" i="3"/>
  <c r="R102" i="3"/>
  <c r="O102" i="3"/>
  <c r="P102" i="3"/>
  <c r="Q102" i="3"/>
  <c r="N102" i="3"/>
  <c r="U101" i="3"/>
  <c r="H101" i="3"/>
  <c r="S101" i="3"/>
  <c r="T101" i="3"/>
  <c r="W101" i="3"/>
  <c r="M101" i="3"/>
  <c r="Y101" i="3"/>
  <c r="AA101" i="3"/>
  <c r="X101" i="3"/>
  <c r="Z101" i="3"/>
  <c r="R101" i="3"/>
  <c r="O101" i="3"/>
  <c r="P101" i="3"/>
  <c r="Q101" i="3"/>
  <c r="N101" i="3"/>
  <c r="U100" i="3"/>
  <c r="H100" i="3"/>
  <c r="S100" i="3"/>
  <c r="T100" i="3"/>
  <c r="W100" i="3"/>
  <c r="M100" i="3"/>
  <c r="Y100" i="3"/>
  <c r="AA100" i="3"/>
  <c r="X100" i="3"/>
  <c r="Z100" i="3"/>
  <c r="R100" i="3"/>
  <c r="O100" i="3"/>
  <c r="P100" i="3"/>
  <c r="Q100" i="3"/>
  <c r="N100" i="3"/>
  <c r="U99" i="3"/>
  <c r="H99" i="3"/>
  <c r="S99" i="3"/>
  <c r="T99" i="3"/>
  <c r="W99" i="3"/>
  <c r="M99" i="3"/>
  <c r="Y99" i="3"/>
  <c r="AA99" i="3"/>
  <c r="X99" i="3"/>
  <c r="Z99" i="3"/>
  <c r="R99" i="3"/>
  <c r="O99" i="3"/>
  <c r="P99" i="3"/>
  <c r="Q99" i="3"/>
  <c r="N99" i="3"/>
  <c r="U98" i="3"/>
  <c r="H98" i="3"/>
  <c r="S98" i="3"/>
  <c r="T98" i="3"/>
  <c r="W98" i="3"/>
  <c r="M98" i="3"/>
  <c r="Y98" i="3"/>
  <c r="AA98" i="3"/>
  <c r="X98" i="3"/>
  <c r="Z98" i="3"/>
  <c r="R98" i="3"/>
  <c r="O98" i="3"/>
  <c r="P98" i="3"/>
  <c r="Q98" i="3"/>
  <c r="N98" i="3"/>
  <c r="U97" i="3"/>
  <c r="H97" i="3"/>
  <c r="S97" i="3"/>
  <c r="T97" i="3"/>
  <c r="W97" i="3"/>
  <c r="M97" i="3"/>
  <c r="Y97" i="3"/>
  <c r="AA97" i="3"/>
  <c r="X97" i="3"/>
  <c r="Z97" i="3"/>
  <c r="R97" i="3"/>
  <c r="O97" i="3"/>
  <c r="P97" i="3"/>
  <c r="Q97" i="3"/>
  <c r="N97" i="3"/>
  <c r="U96" i="3"/>
  <c r="H96" i="3"/>
  <c r="S96" i="3"/>
  <c r="T96" i="3"/>
  <c r="W96" i="3"/>
  <c r="M96" i="3"/>
  <c r="Y96" i="3"/>
  <c r="AA96" i="3"/>
  <c r="X96" i="3"/>
  <c r="Z96" i="3"/>
  <c r="R96" i="3"/>
  <c r="O96" i="3"/>
  <c r="P96" i="3"/>
  <c r="Q96" i="3"/>
  <c r="N96" i="3"/>
  <c r="U95" i="3"/>
  <c r="H95" i="3"/>
  <c r="S95" i="3"/>
  <c r="T95" i="3"/>
  <c r="W95" i="3"/>
  <c r="M95" i="3"/>
  <c r="Y95" i="3"/>
  <c r="AA95" i="3"/>
  <c r="X95" i="3"/>
  <c r="Z95" i="3"/>
  <c r="R95" i="3"/>
  <c r="O95" i="3"/>
  <c r="P95" i="3"/>
  <c r="Q95" i="3"/>
  <c r="N95" i="3"/>
  <c r="U94" i="3"/>
  <c r="H94" i="3"/>
  <c r="S94" i="3"/>
  <c r="T94" i="3"/>
  <c r="W94" i="3"/>
  <c r="M94" i="3"/>
  <c r="Y94" i="3"/>
  <c r="AA94" i="3"/>
  <c r="X94" i="3"/>
  <c r="Z94" i="3"/>
  <c r="R94" i="3"/>
  <c r="O94" i="3"/>
  <c r="P94" i="3"/>
  <c r="Q94" i="3"/>
  <c r="N94" i="3"/>
  <c r="U93" i="3"/>
  <c r="H93" i="3"/>
  <c r="S93" i="3"/>
  <c r="T93" i="3"/>
  <c r="W93" i="3"/>
  <c r="M93" i="3"/>
  <c r="Y93" i="3"/>
  <c r="AA93" i="3"/>
  <c r="X93" i="3"/>
  <c r="Z93" i="3"/>
  <c r="R93" i="3"/>
  <c r="O93" i="3"/>
  <c r="P93" i="3"/>
  <c r="Q93" i="3"/>
  <c r="N93" i="3"/>
  <c r="U92" i="3"/>
  <c r="H92" i="3"/>
  <c r="S92" i="3"/>
  <c r="T92" i="3"/>
  <c r="W92" i="3"/>
  <c r="M92" i="3"/>
  <c r="Y92" i="3"/>
  <c r="AA92" i="3"/>
  <c r="X92" i="3"/>
  <c r="Z92" i="3"/>
  <c r="R92" i="3"/>
  <c r="O92" i="3"/>
  <c r="P92" i="3"/>
  <c r="Q92" i="3"/>
  <c r="N92" i="3"/>
  <c r="U91" i="3"/>
  <c r="H91" i="3"/>
  <c r="S91" i="3"/>
  <c r="T91" i="3"/>
  <c r="W91" i="3"/>
  <c r="M91" i="3"/>
  <c r="Y91" i="3"/>
  <c r="AA91" i="3"/>
  <c r="X91" i="3"/>
  <c r="Z91" i="3"/>
  <c r="R91" i="3"/>
  <c r="O91" i="3"/>
  <c r="P91" i="3"/>
  <c r="Q91" i="3"/>
  <c r="N91" i="3"/>
  <c r="U90" i="3"/>
  <c r="H90" i="3"/>
  <c r="S90" i="3"/>
  <c r="T90" i="3"/>
  <c r="W90" i="3"/>
  <c r="M90" i="3"/>
  <c r="Y90" i="3"/>
  <c r="AA90" i="3"/>
  <c r="X90" i="3"/>
  <c r="Z90" i="3"/>
  <c r="R90" i="3"/>
  <c r="O90" i="3"/>
  <c r="P90" i="3"/>
  <c r="Q90" i="3"/>
  <c r="N90" i="3"/>
  <c r="U89" i="3"/>
  <c r="H89" i="3"/>
  <c r="S89" i="3"/>
  <c r="T89" i="3"/>
  <c r="W89" i="3"/>
  <c r="M89" i="3"/>
  <c r="Y89" i="3"/>
  <c r="AA89" i="3"/>
  <c r="X89" i="3"/>
  <c r="Z89" i="3"/>
  <c r="R89" i="3"/>
  <c r="O89" i="3"/>
  <c r="P89" i="3"/>
  <c r="Q89" i="3"/>
  <c r="N89" i="3"/>
  <c r="U88" i="3"/>
  <c r="H88" i="3"/>
  <c r="S88" i="3"/>
  <c r="T88" i="3"/>
  <c r="W88" i="3"/>
  <c r="M88" i="3"/>
  <c r="Y88" i="3"/>
  <c r="AA88" i="3"/>
  <c r="X88" i="3"/>
  <c r="Z88" i="3"/>
  <c r="R88" i="3"/>
  <c r="O88" i="3"/>
  <c r="P88" i="3"/>
  <c r="Q88" i="3"/>
  <c r="N88" i="3"/>
  <c r="U87" i="3"/>
  <c r="H87" i="3"/>
  <c r="S87" i="3"/>
  <c r="T87" i="3"/>
  <c r="W87" i="3"/>
  <c r="M87" i="3"/>
  <c r="Y87" i="3"/>
  <c r="AA87" i="3"/>
  <c r="X87" i="3"/>
  <c r="Z87" i="3"/>
  <c r="R87" i="3"/>
  <c r="O87" i="3"/>
  <c r="P87" i="3"/>
  <c r="Q87" i="3"/>
  <c r="N87" i="3"/>
  <c r="U86" i="3"/>
  <c r="H86" i="3"/>
  <c r="S86" i="3"/>
  <c r="T86" i="3"/>
  <c r="W86" i="3"/>
  <c r="M86" i="3"/>
  <c r="Y86" i="3"/>
  <c r="AA86" i="3"/>
  <c r="X86" i="3"/>
  <c r="Z86" i="3"/>
  <c r="R86" i="3"/>
  <c r="O86" i="3"/>
  <c r="P86" i="3"/>
  <c r="Q86" i="3"/>
  <c r="N86" i="3"/>
  <c r="U85" i="3"/>
  <c r="H85" i="3"/>
  <c r="S85" i="3"/>
  <c r="T85" i="3"/>
  <c r="W85" i="3"/>
  <c r="M85" i="3"/>
  <c r="Y85" i="3"/>
  <c r="AA85" i="3"/>
  <c r="X85" i="3"/>
  <c r="Z85" i="3"/>
  <c r="R85" i="3"/>
  <c r="O85" i="3"/>
  <c r="P85" i="3"/>
  <c r="Q85" i="3"/>
  <c r="N85" i="3"/>
  <c r="U84" i="3"/>
  <c r="H84" i="3"/>
  <c r="S84" i="3"/>
  <c r="T84" i="3"/>
  <c r="W84" i="3"/>
  <c r="M84" i="3"/>
  <c r="Y84" i="3"/>
  <c r="AA84" i="3"/>
  <c r="X84" i="3"/>
  <c r="Z84" i="3"/>
  <c r="R84" i="3"/>
  <c r="O84" i="3"/>
  <c r="P84" i="3"/>
  <c r="Q84" i="3"/>
  <c r="N84" i="3"/>
  <c r="U83" i="3"/>
  <c r="H83" i="3"/>
  <c r="S83" i="3"/>
  <c r="T83" i="3"/>
  <c r="W83" i="3"/>
  <c r="M83" i="3"/>
  <c r="Y83" i="3"/>
  <c r="AA83" i="3"/>
  <c r="X83" i="3"/>
  <c r="Z83" i="3"/>
  <c r="R83" i="3"/>
  <c r="O83" i="3"/>
  <c r="P83" i="3"/>
  <c r="Q83" i="3"/>
  <c r="N83" i="3"/>
  <c r="U82" i="3"/>
  <c r="H82" i="3"/>
  <c r="S82" i="3"/>
  <c r="T82" i="3"/>
  <c r="W82" i="3"/>
  <c r="M82" i="3"/>
  <c r="Y82" i="3"/>
  <c r="AA82" i="3"/>
  <c r="X82" i="3"/>
  <c r="Z82" i="3"/>
  <c r="R82" i="3"/>
  <c r="O82" i="3"/>
  <c r="P82" i="3"/>
  <c r="Q82" i="3"/>
  <c r="N82" i="3"/>
  <c r="U81" i="3"/>
  <c r="H81" i="3"/>
  <c r="S81" i="3"/>
  <c r="T81" i="3"/>
  <c r="W81" i="3"/>
  <c r="M81" i="3"/>
  <c r="Y81" i="3"/>
  <c r="AA81" i="3"/>
  <c r="X81" i="3"/>
  <c r="Z81" i="3"/>
  <c r="R81" i="3"/>
  <c r="O81" i="3"/>
  <c r="P81" i="3"/>
  <c r="Q81" i="3"/>
  <c r="N81" i="3"/>
  <c r="U80" i="3"/>
  <c r="H80" i="3"/>
  <c r="S80" i="3"/>
  <c r="T80" i="3"/>
  <c r="W80" i="3"/>
  <c r="M80" i="3"/>
  <c r="Y80" i="3"/>
  <c r="AA80" i="3"/>
  <c r="X80" i="3"/>
  <c r="Z80" i="3"/>
  <c r="R80" i="3"/>
  <c r="O80" i="3"/>
  <c r="P80" i="3"/>
  <c r="Q80" i="3"/>
  <c r="N80" i="3"/>
  <c r="U79" i="3"/>
  <c r="H79" i="3"/>
  <c r="S79" i="3"/>
  <c r="T79" i="3"/>
  <c r="W79" i="3"/>
  <c r="M79" i="3"/>
  <c r="Y79" i="3"/>
  <c r="AA79" i="3"/>
  <c r="X79" i="3"/>
  <c r="Z79" i="3"/>
  <c r="R79" i="3"/>
  <c r="O79" i="3"/>
  <c r="P79" i="3"/>
  <c r="Q79" i="3"/>
  <c r="N79" i="3"/>
  <c r="U78" i="3"/>
  <c r="H78" i="3"/>
  <c r="S78" i="3"/>
  <c r="T78" i="3"/>
  <c r="W78" i="3"/>
  <c r="M78" i="3"/>
  <c r="Y78" i="3"/>
  <c r="AA78" i="3"/>
  <c r="X78" i="3"/>
  <c r="Z78" i="3"/>
  <c r="R78" i="3"/>
  <c r="O78" i="3"/>
  <c r="P78" i="3"/>
  <c r="Q78" i="3"/>
  <c r="N78" i="3"/>
  <c r="U77" i="3"/>
  <c r="H77" i="3"/>
  <c r="S77" i="3"/>
  <c r="T77" i="3"/>
  <c r="W77" i="3"/>
  <c r="M77" i="3"/>
  <c r="Y77" i="3"/>
  <c r="AA77" i="3"/>
  <c r="X77" i="3"/>
  <c r="Z77" i="3"/>
  <c r="R77" i="3"/>
  <c r="O77" i="3"/>
  <c r="P77" i="3"/>
  <c r="Q77" i="3"/>
  <c r="N77" i="3"/>
  <c r="U76" i="3"/>
  <c r="H76" i="3"/>
  <c r="S76" i="3"/>
  <c r="T76" i="3"/>
  <c r="W76" i="3"/>
  <c r="M76" i="3"/>
  <c r="Y76" i="3"/>
  <c r="AA76" i="3"/>
  <c r="X76" i="3"/>
  <c r="Z76" i="3"/>
  <c r="R76" i="3"/>
  <c r="O76" i="3"/>
  <c r="P76" i="3"/>
  <c r="Q76" i="3"/>
  <c r="N76" i="3"/>
  <c r="U75" i="3"/>
  <c r="H75" i="3"/>
  <c r="S75" i="3"/>
  <c r="T75" i="3"/>
  <c r="W75" i="3"/>
  <c r="M75" i="3"/>
  <c r="Y75" i="3"/>
  <c r="AA75" i="3"/>
  <c r="X75" i="3"/>
  <c r="Z75" i="3"/>
  <c r="R75" i="3"/>
  <c r="O75" i="3"/>
  <c r="P75" i="3"/>
  <c r="Q75" i="3"/>
  <c r="N75" i="3"/>
  <c r="U74" i="3"/>
  <c r="H74" i="3"/>
  <c r="S74" i="3"/>
  <c r="T74" i="3"/>
  <c r="W74" i="3"/>
  <c r="M74" i="3"/>
  <c r="Y74" i="3"/>
  <c r="AA74" i="3"/>
  <c r="X74" i="3"/>
  <c r="Z74" i="3"/>
  <c r="R74" i="3"/>
  <c r="O74" i="3"/>
  <c r="P74" i="3"/>
  <c r="Q74" i="3"/>
  <c r="N74" i="3"/>
  <c r="U73" i="3"/>
  <c r="H73" i="3"/>
  <c r="S73" i="3"/>
  <c r="T73" i="3"/>
  <c r="W73" i="3"/>
  <c r="M73" i="3"/>
  <c r="Y73" i="3"/>
  <c r="AA73" i="3"/>
  <c r="X73" i="3"/>
  <c r="Z73" i="3"/>
  <c r="R73" i="3"/>
  <c r="O73" i="3"/>
  <c r="P73" i="3"/>
  <c r="Q73" i="3"/>
  <c r="N73" i="3"/>
  <c r="U72" i="3"/>
  <c r="H72" i="3"/>
  <c r="S72" i="3"/>
  <c r="T72" i="3"/>
  <c r="W72" i="3"/>
  <c r="M72" i="3"/>
  <c r="Y72" i="3"/>
  <c r="AA72" i="3"/>
  <c r="X72" i="3"/>
  <c r="Z72" i="3"/>
  <c r="R72" i="3"/>
  <c r="O72" i="3"/>
  <c r="P72" i="3"/>
  <c r="Q72" i="3"/>
  <c r="N72" i="3"/>
  <c r="U71" i="3"/>
  <c r="H71" i="3"/>
  <c r="S71" i="3"/>
  <c r="T71" i="3"/>
  <c r="W71" i="3"/>
  <c r="M71" i="3"/>
  <c r="Y71" i="3"/>
  <c r="AA71" i="3"/>
  <c r="X71" i="3"/>
  <c r="Z71" i="3"/>
  <c r="R71" i="3"/>
  <c r="O71" i="3"/>
  <c r="P71" i="3"/>
  <c r="Q71" i="3"/>
  <c r="N71" i="3"/>
  <c r="U70" i="3"/>
  <c r="H70" i="3"/>
  <c r="S70" i="3"/>
  <c r="T70" i="3"/>
  <c r="W70" i="3"/>
  <c r="M70" i="3"/>
  <c r="Y70" i="3"/>
  <c r="AA70" i="3"/>
  <c r="X70" i="3"/>
  <c r="Z70" i="3"/>
  <c r="R70" i="3"/>
  <c r="O70" i="3"/>
  <c r="P70" i="3"/>
  <c r="Q70" i="3"/>
  <c r="N70" i="3"/>
  <c r="U69" i="3"/>
  <c r="H69" i="3"/>
  <c r="S69" i="3"/>
  <c r="T69" i="3"/>
  <c r="W69" i="3"/>
  <c r="M69" i="3"/>
  <c r="Y69" i="3"/>
  <c r="AA69" i="3"/>
  <c r="X69" i="3"/>
  <c r="Z69" i="3"/>
  <c r="R69" i="3"/>
  <c r="O69" i="3"/>
  <c r="P69" i="3"/>
  <c r="Q69" i="3"/>
  <c r="N69" i="3"/>
  <c r="U68" i="3"/>
  <c r="H68" i="3"/>
  <c r="S68" i="3"/>
  <c r="T68" i="3"/>
  <c r="W68" i="3"/>
  <c r="M68" i="3"/>
  <c r="Y68" i="3"/>
  <c r="AA68" i="3"/>
  <c r="X68" i="3"/>
  <c r="Z68" i="3"/>
  <c r="R68" i="3"/>
  <c r="O68" i="3"/>
  <c r="P68" i="3"/>
  <c r="Q68" i="3"/>
  <c r="N68" i="3"/>
  <c r="U67" i="3"/>
  <c r="H67" i="3"/>
  <c r="S67" i="3"/>
  <c r="T67" i="3"/>
  <c r="W67" i="3"/>
  <c r="M67" i="3"/>
  <c r="Y67" i="3"/>
  <c r="AA67" i="3"/>
  <c r="X67" i="3"/>
  <c r="Z67" i="3"/>
  <c r="R67" i="3"/>
  <c r="O67" i="3"/>
  <c r="P67" i="3"/>
  <c r="Q67" i="3"/>
  <c r="N67" i="3"/>
  <c r="U66" i="3"/>
  <c r="H66" i="3"/>
  <c r="S66" i="3"/>
  <c r="T66" i="3"/>
  <c r="W66" i="3"/>
  <c r="M66" i="3"/>
  <c r="Y66" i="3"/>
  <c r="AA66" i="3"/>
  <c r="X66" i="3"/>
  <c r="Z66" i="3"/>
  <c r="R66" i="3"/>
  <c r="O66" i="3"/>
  <c r="P66" i="3"/>
  <c r="Q66" i="3"/>
  <c r="N66" i="3"/>
  <c r="U65" i="3"/>
  <c r="H65" i="3"/>
  <c r="S65" i="3"/>
  <c r="T65" i="3"/>
  <c r="W65" i="3"/>
  <c r="M65" i="3"/>
  <c r="Y65" i="3"/>
  <c r="AA65" i="3"/>
  <c r="X65" i="3"/>
  <c r="Z65" i="3"/>
  <c r="R65" i="3"/>
  <c r="O65" i="3"/>
  <c r="P65" i="3"/>
  <c r="Q65" i="3"/>
  <c r="N65" i="3"/>
  <c r="U64" i="3"/>
  <c r="H64" i="3"/>
  <c r="S64" i="3"/>
  <c r="T64" i="3"/>
  <c r="W64" i="3"/>
  <c r="M64" i="3"/>
  <c r="Y64" i="3"/>
  <c r="AA64" i="3"/>
  <c r="X64" i="3"/>
  <c r="Z64" i="3"/>
  <c r="R64" i="3"/>
  <c r="O64" i="3"/>
  <c r="P64" i="3"/>
  <c r="Q64" i="3"/>
  <c r="N64" i="3"/>
  <c r="U63" i="3"/>
  <c r="H63" i="3"/>
  <c r="S63" i="3"/>
  <c r="T63" i="3"/>
  <c r="W63" i="3"/>
  <c r="M63" i="3"/>
  <c r="Y63" i="3"/>
  <c r="AA63" i="3"/>
  <c r="X63" i="3"/>
  <c r="Z63" i="3"/>
  <c r="R63" i="3"/>
  <c r="O63" i="3"/>
  <c r="P63" i="3"/>
  <c r="Q63" i="3"/>
  <c r="N63" i="3"/>
  <c r="U62" i="3"/>
  <c r="H62" i="3"/>
  <c r="S62" i="3"/>
  <c r="T62" i="3"/>
  <c r="W62" i="3"/>
  <c r="M62" i="3"/>
  <c r="Y62" i="3"/>
  <c r="AA62" i="3"/>
  <c r="X62" i="3"/>
  <c r="Z62" i="3"/>
  <c r="R62" i="3"/>
  <c r="O62" i="3"/>
  <c r="P62" i="3"/>
  <c r="Q62" i="3"/>
  <c r="N62" i="3"/>
  <c r="U61" i="3"/>
  <c r="H61" i="3"/>
  <c r="S61" i="3"/>
  <c r="T61" i="3"/>
  <c r="W61" i="3"/>
  <c r="M61" i="3"/>
  <c r="Y61" i="3"/>
  <c r="AA61" i="3"/>
  <c r="X61" i="3"/>
  <c r="Z61" i="3"/>
  <c r="R61" i="3"/>
  <c r="O61" i="3"/>
  <c r="P61" i="3"/>
  <c r="Q61" i="3"/>
  <c r="N61" i="3"/>
  <c r="U60" i="3"/>
  <c r="H60" i="3"/>
  <c r="S60" i="3"/>
  <c r="T60" i="3"/>
  <c r="W60" i="3"/>
  <c r="M60" i="3"/>
  <c r="Y60" i="3"/>
  <c r="AA60" i="3"/>
  <c r="X60" i="3"/>
  <c r="Z60" i="3"/>
  <c r="R60" i="3"/>
  <c r="O60" i="3"/>
  <c r="P60" i="3"/>
  <c r="Q60" i="3"/>
  <c r="N60" i="3"/>
  <c r="U59" i="3"/>
  <c r="H59" i="3"/>
  <c r="S59" i="3"/>
  <c r="T59" i="3"/>
  <c r="W59" i="3"/>
  <c r="M59" i="3"/>
  <c r="Y59" i="3"/>
  <c r="AA59" i="3"/>
  <c r="X59" i="3"/>
  <c r="Z59" i="3"/>
  <c r="R59" i="3"/>
  <c r="O59" i="3"/>
  <c r="P59" i="3"/>
  <c r="Q59" i="3"/>
  <c r="N59" i="3"/>
  <c r="U58" i="3"/>
  <c r="H58" i="3"/>
  <c r="S58" i="3"/>
  <c r="T58" i="3"/>
  <c r="W58" i="3"/>
  <c r="M58" i="3"/>
  <c r="Y58" i="3"/>
  <c r="AA58" i="3"/>
  <c r="X58" i="3"/>
  <c r="Z58" i="3"/>
  <c r="R58" i="3"/>
  <c r="O58" i="3"/>
  <c r="P58" i="3"/>
  <c r="Q58" i="3"/>
  <c r="N58" i="3"/>
  <c r="U57" i="3"/>
  <c r="H57" i="3"/>
  <c r="S57" i="3"/>
  <c r="T57" i="3"/>
  <c r="W57" i="3"/>
  <c r="M57" i="3"/>
  <c r="Y57" i="3"/>
  <c r="AA57" i="3"/>
  <c r="X57" i="3"/>
  <c r="Z57" i="3"/>
  <c r="R57" i="3"/>
  <c r="O57" i="3"/>
  <c r="P57" i="3"/>
  <c r="Q57" i="3"/>
  <c r="N57" i="3"/>
  <c r="U56" i="3"/>
  <c r="H56" i="3"/>
  <c r="S56" i="3"/>
  <c r="T56" i="3"/>
  <c r="W56" i="3"/>
  <c r="M56" i="3"/>
  <c r="Y56" i="3"/>
  <c r="AA56" i="3"/>
  <c r="X56" i="3"/>
  <c r="Z56" i="3"/>
  <c r="R56" i="3"/>
  <c r="O56" i="3"/>
  <c r="P56" i="3"/>
  <c r="Q56" i="3"/>
  <c r="N56" i="3"/>
  <c r="U55" i="3"/>
  <c r="H55" i="3"/>
  <c r="S55" i="3"/>
  <c r="T55" i="3"/>
  <c r="W55" i="3"/>
  <c r="M55" i="3"/>
  <c r="Y55" i="3"/>
  <c r="AA55" i="3"/>
  <c r="X55" i="3"/>
  <c r="Z55" i="3"/>
  <c r="R55" i="3"/>
  <c r="O55" i="3"/>
  <c r="P55" i="3"/>
  <c r="Q55" i="3"/>
  <c r="N55" i="3"/>
  <c r="U54" i="3"/>
  <c r="H54" i="3"/>
  <c r="S54" i="3"/>
  <c r="T54" i="3"/>
  <c r="W54" i="3"/>
  <c r="M54" i="3"/>
  <c r="Y54" i="3"/>
  <c r="AA54" i="3"/>
  <c r="X54" i="3"/>
  <c r="Z54" i="3"/>
  <c r="R54" i="3"/>
  <c r="O54" i="3"/>
  <c r="P54" i="3"/>
  <c r="Q54" i="3"/>
  <c r="N54" i="3"/>
  <c r="U53" i="3"/>
  <c r="H53" i="3"/>
  <c r="S53" i="3"/>
  <c r="T53" i="3"/>
  <c r="W53" i="3"/>
  <c r="M53" i="3"/>
  <c r="Y53" i="3"/>
  <c r="AA53" i="3"/>
  <c r="X53" i="3"/>
  <c r="Z53" i="3"/>
  <c r="R53" i="3"/>
  <c r="O53" i="3"/>
  <c r="P53" i="3"/>
  <c r="Q53" i="3"/>
  <c r="N53" i="3"/>
  <c r="U52" i="3"/>
  <c r="H52" i="3"/>
  <c r="S52" i="3"/>
  <c r="T52" i="3"/>
  <c r="W52" i="3"/>
  <c r="M52" i="3"/>
  <c r="Y52" i="3"/>
  <c r="AA52" i="3"/>
  <c r="X52" i="3"/>
  <c r="Z52" i="3"/>
  <c r="R52" i="3"/>
  <c r="O52" i="3"/>
  <c r="P52" i="3"/>
  <c r="Q52" i="3"/>
  <c r="N52" i="3"/>
  <c r="U51" i="3"/>
  <c r="H51" i="3"/>
  <c r="S51" i="3"/>
  <c r="T51" i="3"/>
  <c r="W51" i="3"/>
  <c r="M51" i="3"/>
  <c r="Y51" i="3"/>
  <c r="AA51" i="3"/>
  <c r="X51" i="3"/>
  <c r="Z51" i="3"/>
  <c r="R51" i="3"/>
  <c r="O51" i="3"/>
  <c r="P51" i="3"/>
  <c r="Q51" i="3"/>
  <c r="N51" i="3"/>
  <c r="U50" i="3"/>
  <c r="H50" i="3"/>
  <c r="S50" i="3"/>
  <c r="T50" i="3"/>
  <c r="W50" i="3"/>
  <c r="M50" i="3"/>
  <c r="Y50" i="3"/>
  <c r="AA50" i="3"/>
  <c r="X50" i="3"/>
  <c r="Z50" i="3"/>
  <c r="R50" i="3"/>
  <c r="O50" i="3"/>
  <c r="P50" i="3"/>
  <c r="Q50" i="3"/>
  <c r="N50" i="3"/>
  <c r="U49" i="3"/>
  <c r="H49" i="3"/>
  <c r="S49" i="3"/>
  <c r="T49" i="3"/>
  <c r="W49" i="3"/>
  <c r="M49" i="3"/>
  <c r="Y49" i="3"/>
  <c r="AA49" i="3"/>
  <c r="X49" i="3"/>
  <c r="Z49" i="3"/>
  <c r="R49" i="3"/>
  <c r="O49" i="3"/>
  <c r="P49" i="3"/>
  <c r="Q49" i="3"/>
  <c r="N49" i="3"/>
  <c r="U48" i="3"/>
  <c r="H48" i="3"/>
  <c r="S48" i="3"/>
  <c r="T48" i="3"/>
  <c r="W48" i="3"/>
  <c r="M48" i="3"/>
  <c r="Y48" i="3"/>
  <c r="AA48" i="3"/>
  <c r="X48" i="3"/>
  <c r="Z48" i="3"/>
  <c r="R48" i="3"/>
  <c r="O48" i="3"/>
  <c r="P48" i="3"/>
  <c r="Q48" i="3"/>
  <c r="N48" i="3"/>
  <c r="U47" i="3"/>
  <c r="H47" i="3"/>
  <c r="S47" i="3"/>
  <c r="T47" i="3"/>
  <c r="W47" i="3"/>
  <c r="M47" i="3"/>
  <c r="Y47" i="3"/>
  <c r="AA47" i="3"/>
  <c r="X47" i="3"/>
  <c r="Z47" i="3"/>
  <c r="R47" i="3"/>
  <c r="O47" i="3"/>
  <c r="P47" i="3"/>
  <c r="Q47" i="3"/>
  <c r="N47" i="3"/>
  <c r="U46" i="3"/>
  <c r="H46" i="3"/>
  <c r="S46" i="3"/>
  <c r="T46" i="3"/>
  <c r="W46" i="3"/>
  <c r="M46" i="3"/>
  <c r="Y46" i="3"/>
  <c r="AA46" i="3"/>
  <c r="X46" i="3"/>
  <c r="Z46" i="3"/>
  <c r="R46" i="3"/>
  <c r="O46" i="3"/>
  <c r="P46" i="3"/>
  <c r="Q46" i="3"/>
  <c r="N46" i="3"/>
  <c r="U45" i="3"/>
  <c r="H45" i="3"/>
  <c r="S45" i="3"/>
  <c r="T45" i="3"/>
  <c r="W45" i="3"/>
  <c r="M45" i="3"/>
  <c r="Y45" i="3"/>
  <c r="AA45" i="3"/>
  <c r="X45" i="3"/>
  <c r="Z45" i="3"/>
  <c r="R45" i="3"/>
  <c r="O45" i="3"/>
  <c r="P45" i="3"/>
  <c r="Q45" i="3"/>
  <c r="N45" i="3"/>
  <c r="U44" i="3"/>
  <c r="H44" i="3"/>
  <c r="S44" i="3"/>
  <c r="T44" i="3"/>
  <c r="W44" i="3"/>
  <c r="M44" i="3"/>
  <c r="Y44" i="3"/>
  <c r="AA44" i="3"/>
  <c r="X44" i="3"/>
  <c r="Z44" i="3"/>
  <c r="R44" i="3"/>
  <c r="O44" i="3"/>
  <c r="P44" i="3"/>
  <c r="Q44" i="3"/>
  <c r="N44" i="3"/>
  <c r="U43" i="3"/>
  <c r="H43" i="3"/>
  <c r="S43" i="3"/>
  <c r="T43" i="3"/>
  <c r="W43" i="3"/>
  <c r="M43" i="3"/>
  <c r="Y43" i="3"/>
  <c r="AA43" i="3"/>
  <c r="X43" i="3"/>
  <c r="Z43" i="3"/>
  <c r="R43" i="3"/>
  <c r="O43" i="3"/>
  <c r="P43" i="3"/>
  <c r="Q43" i="3"/>
  <c r="N43" i="3"/>
  <c r="U42" i="3"/>
  <c r="H42" i="3"/>
  <c r="S42" i="3"/>
  <c r="T42" i="3"/>
  <c r="W42" i="3"/>
  <c r="M42" i="3"/>
  <c r="Y42" i="3"/>
  <c r="AA42" i="3"/>
  <c r="X42" i="3"/>
  <c r="Z42" i="3"/>
  <c r="R42" i="3"/>
  <c r="O42" i="3"/>
  <c r="P42" i="3"/>
  <c r="Q42" i="3"/>
  <c r="N42" i="3"/>
  <c r="U41" i="3"/>
  <c r="H41" i="3"/>
  <c r="S41" i="3"/>
  <c r="T41" i="3"/>
  <c r="W41" i="3"/>
  <c r="M41" i="3"/>
  <c r="Y41" i="3"/>
  <c r="AA41" i="3"/>
  <c r="X41" i="3"/>
  <c r="Z41" i="3"/>
  <c r="R41" i="3"/>
  <c r="O41" i="3"/>
  <c r="P41" i="3"/>
  <c r="Q41" i="3"/>
  <c r="N41" i="3"/>
  <c r="U40" i="3"/>
  <c r="H40" i="3"/>
  <c r="S40" i="3"/>
  <c r="T40" i="3"/>
  <c r="W40" i="3"/>
  <c r="M40" i="3"/>
  <c r="Y40" i="3"/>
  <c r="AA40" i="3"/>
  <c r="X40" i="3"/>
  <c r="Z40" i="3"/>
  <c r="R40" i="3"/>
  <c r="O40" i="3"/>
  <c r="P40" i="3"/>
  <c r="Q40" i="3"/>
  <c r="N40" i="3"/>
  <c r="U39" i="3"/>
  <c r="H39" i="3"/>
  <c r="S39" i="3"/>
  <c r="T39" i="3"/>
  <c r="W39" i="3"/>
  <c r="M39" i="3"/>
  <c r="Y39" i="3"/>
  <c r="AA39" i="3"/>
  <c r="X39" i="3"/>
  <c r="Z39" i="3"/>
  <c r="R39" i="3"/>
  <c r="O39" i="3"/>
  <c r="P39" i="3"/>
  <c r="Q39" i="3"/>
  <c r="N39" i="3"/>
  <c r="U38" i="3"/>
  <c r="H38" i="3"/>
  <c r="S38" i="3"/>
  <c r="T38" i="3"/>
  <c r="W38" i="3"/>
  <c r="M38" i="3"/>
  <c r="Y38" i="3"/>
  <c r="AA38" i="3"/>
  <c r="X38" i="3"/>
  <c r="Z38" i="3"/>
  <c r="R38" i="3"/>
  <c r="O38" i="3"/>
  <c r="P38" i="3"/>
  <c r="Q38" i="3"/>
  <c r="N38" i="3"/>
  <c r="U37" i="3"/>
  <c r="H37" i="3"/>
  <c r="S37" i="3"/>
  <c r="T37" i="3"/>
  <c r="W37" i="3"/>
  <c r="M37" i="3"/>
  <c r="Y37" i="3"/>
  <c r="AA37" i="3"/>
  <c r="X37" i="3"/>
  <c r="Z37" i="3"/>
  <c r="R37" i="3"/>
  <c r="O37" i="3"/>
  <c r="P37" i="3"/>
  <c r="Q37" i="3"/>
  <c r="N37" i="3"/>
  <c r="U36" i="3"/>
  <c r="H36" i="3"/>
  <c r="S36" i="3"/>
  <c r="T36" i="3"/>
  <c r="W36" i="3"/>
  <c r="M36" i="3"/>
  <c r="Y36" i="3"/>
  <c r="AA36" i="3"/>
  <c r="X36" i="3"/>
  <c r="Z36" i="3"/>
  <c r="R36" i="3"/>
  <c r="O36" i="3"/>
  <c r="P36" i="3"/>
  <c r="Q36" i="3"/>
  <c r="N36" i="3"/>
  <c r="U35" i="3"/>
  <c r="H35" i="3"/>
  <c r="S35" i="3"/>
  <c r="T35" i="3"/>
  <c r="W35" i="3"/>
  <c r="M35" i="3"/>
  <c r="Y35" i="3"/>
  <c r="AA35" i="3"/>
  <c r="X35" i="3"/>
  <c r="Z35" i="3"/>
  <c r="R35" i="3"/>
  <c r="O35" i="3"/>
  <c r="P35" i="3"/>
  <c r="Q35" i="3"/>
  <c r="N35" i="3"/>
  <c r="U34" i="3"/>
  <c r="H34" i="3"/>
  <c r="S34" i="3"/>
  <c r="T34" i="3"/>
  <c r="W34" i="3"/>
  <c r="M34" i="3"/>
  <c r="Y34" i="3"/>
  <c r="AA34" i="3"/>
  <c r="X34" i="3"/>
  <c r="Z34" i="3"/>
  <c r="R34" i="3"/>
  <c r="O34" i="3"/>
  <c r="P34" i="3"/>
  <c r="Q34" i="3"/>
  <c r="N34" i="3"/>
  <c r="U33" i="3"/>
  <c r="H33" i="3"/>
  <c r="S33" i="3"/>
  <c r="T33" i="3"/>
  <c r="W33" i="3"/>
  <c r="M33" i="3"/>
  <c r="Y33" i="3"/>
  <c r="AA33" i="3"/>
  <c r="X33" i="3"/>
  <c r="Z33" i="3"/>
  <c r="R33" i="3"/>
  <c r="O33" i="3"/>
  <c r="P33" i="3"/>
  <c r="Q33" i="3"/>
  <c r="N33" i="3"/>
  <c r="U32" i="3"/>
  <c r="H32" i="3"/>
  <c r="S32" i="3"/>
  <c r="T32" i="3"/>
  <c r="W32" i="3"/>
  <c r="M32" i="3"/>
  <c r="Y32" i="3"/>
  <c r="AA32" i="3"/>
  <c r="X32" i="3"/>
  <c r="Z32" i="3"/>
  <c r="R32" i="3"/>
  <c r="O32" i="3"/>
  <c r="P32" i="3"/>
  <c r="Q32" i="3"/>
  <c r="N32" i="3"/>
  <c r="U31" i="3"/>
  <c r="H31" i="3"/>
  <c r="S31" i="3"/>
  <c r="T31" i="3"/>
  <c r="W31" i="3"/>
  <c r="M31" i="3"/>
  <c r="Y31" i="3"/>
  <c r="AA31" i="3"/>
  <c r="X31" i="3"/>
  <c r="Z31" i="3"/>
  <c r="R31" i="3"/>
  <c r="O31" i="3"/>
  <c r="P31" i="3"/>
  <c r="Q31" i="3"/>
  <c r="N31" i="3"/>
  <c r="U30" i="3"/>
  <c r="H30" i="3"/>
  <c r="S30" i="3"/>
  <c r="T30" i="3"/>
  <c r="W30" i="3"/>
  <c r="M30" i="3"/>
  <c r="Y30" i="3"/>
  <c r="AA30" i="3"/>
  <c r="X30" i="3"/>
  <c r="Z30" i="3"/>
  <c r="R30" i="3"/>
  <c r="O30" i="3"/>
  <c r="P30" i="3"/>
  <c r="Q30" i="3"/>
  <c r="N30" i="3"/>
  <c r="U29" i="3"/>
  <c r="H29" i="3"/>
  <c r="S29" i="3"/>
  <c r="T29" i="3"/>
  <c r="W29" i="3"/>
  <c r="M29" i="3"/>
  <c r="Y29" i="3"/>
  <c r="AA29" i="3"/>
  <c r="X29" i="3"/>
  <c r="Z29" i="3"/>
  <c r="R29" i="3"/>
  <c r="O29" i="3"/>
  <c r="P29" i="3"/>
  <c r="Q29" i="3"/>
  <c r="N29" i="3"/>
  <c r="U28" i="3"/>
  <c r="H28" i="3"/>
  <c r="S28" i="3"/>
  <c r="T28" i="3"/>
  <c r="W28" i="3"/>
  <c r="M28" i="3"/>
  <c r="Y28" i="3"/>
  <c r="AA28" i="3"/>
  <c r="X28" i="3"/>
  <c r="Z28" i="3"/>
  <c r="R28" i="3"/>
  <c r="O28" i="3"/>
  <c r="P28" i="3"/>
  <c r="Q28" i="3"/>
  <c r="N28" i="3"/>
  <c r="U27" i="3"/>
  <c r="H27" i="3"/>
  <c r="S27" i="3"/>
  <c r="T27" i="3"/>
  <c r="W27" i="3"/>
  <c r="M27" i="3"/>
  <c r="Y27" i="3"/>
  <c r="AA27" i="3"/>
  <c r="X27" i="3"/>
  <c r="Z27" i="3"/>
  <c r="R27" i="3"/>
  <c r="O27" i="3"/>
  <c r="P27" i="3"/>
  <c r="Q27" i="3"/>
  <c r="N27" i="3"/>
  <c r="U26" i="3"/>
  <c r="H26" i="3"/>
  <c r="S26" i="3"/>
  <c r="T26" i="3"/>
  <c r="W26" i="3"/>
  <c r="M26" i="3"/>
  <c r="Y26" i="3"/>
  <c r="AA26" i="3"/>
  <c r="X26" i="3"/>
  <c r="Z26" i="3"/>
  <c r="R26" i="3"/>
  <c r="O26" i="3"/>
  <c r="P26" i="3"/>
  <c r="Q26" i="3"/>
  <c r="N26" i="3"/>
  <c r="U25" i="3"/>
  <c r="H25" i="3"/>
  <c r="S25" i="3"/>
  <c r="T25" i="3"/>
  <c r="W25" i="3"/>
  <c r="M25" i="3"/>
  <c r="Y25" i="3"/>
  <c r="AA25" i="3"/>
  <c r="X25" i="3"/>
  <c r="Z25" i="3"/>
  <c r="R25" i="3"/>
  <c r="O25" i="3"/>
  <c r="P25" i="3"/>
  <c r="Q25" i="3"/>
  <c r="N25" i="3"/>
  <c r="U24" i="3"/>
  <c r="H24" i="3"/>
  <c r="S24" i="3"/>
  <c r="T24" i="3"/>
  <c r="W24" i="3"/>
  <c r="M24" i="3"/>
  <c r="Y24" i="3"/>
  <c r="AA24" i="3"/>
  <c r="X24" i="3"/>
  <c r="Z24" i="3"/>
  <c r="R24" i="3"/>
  <c r="O24" i="3"/>
  <c r="P24" i="3"/>
  <c r="Q24" i="3"/>
  <c r="N24" i="3"/>
  <c r="U23" i="3"/>
  <c r="H23" i="3"/>
  <c r="S23" i="3"/>
  <c r="T23" i="3"/>
  <c r="W23" i="3"/>
  <c r="M23" i="3"/>
  <c r="Y23" i="3"/>
  <c r="AA23" i="3"/>
  <c r="X23" i="3"/>
  <c r="Z23" i="3"/>
  <c r="R23" i="3"/>
  <c r="O23" i="3"/>
  <c r="P23" i="3"/>
  <c r="Q23" i="3"/>
  <c r="N23" i="3"/>
  <c r="U22" i="3"/>
  <c r="H22" i="3"/>
  <c r="S22" i="3"/>
  <c r="T22" i="3"/>
  <c r="W22" i="3"/>
  <c r="M22" i="3"/>
  <c r="Y22" i="3"/>
  <c r="AA22" i="3"/>
  <c r="X22" i="3"/>
  <c r="Z22" i="3"/>
  <c r="R22" i="3"/>
  <c r="O22" i="3"/>
  <c r="P22" i="3"/>
  <c r="Q22" i="3"/>
  <c r="N22" i="3"/>
  <c r="U21" i="3"/>
  <c r="H21" i="3"/>
  <c r="S21" i="3"/>
  <c r="T21" i="3"/>
  <c r="W21" i="3"/>
  <c r="M21" i="3"/>
  <c r="Y21" i="3"/>
  <c r="AA21" i="3"/>
  <c r="X21" i="3"/>
  <c r="Z21" i="3"/>
  <c r="R21" i="3"/>
  <c r="O21" i="3"/>
  <c r="P21" i="3"/>
  <c r="Q21" i="3"/>
  <c r="N21" i="3"/>
  <c r="U20" i="3"/>
  <c r="H20" i="3"/>
  <c r="S20" i="3"/>
  <c r="T20" i="3"/>
  <c r="W20" i="3"/>
  <c r="M20" i="3"/>
  <c r="Y20" i="3"/>
  <c r="AA20" i="3"/>
  <c r="X20" i="3"/>
  <c r="Z20" i="3"/>
  <c r="R20" i="3"/>
  <c r="O20" i="3"/>
  <c r="P20" i="3"/>
  <c r="Q20" i="3"/>
  <c r="N20" i="3"/>
  <c r="U19" i="3"/>
  <c r="H19" i="3"/>
  <c r="S19" i="3"/>
  <c r="T19" i="3"/>
  <c r="W19" i="3"/>
  <c r="M19" i="3"/>
  <c r="Y19" i="3"/>
  <c r="AA19" i="3"/>
  <c r="X19" i="3"/>
  <c r="Z19" i="3"/>
  <c r="R19" i="3"/>
  <c r="O19" i="3"/>
  <c r="P19" i="3"/>
  <c r="Q19" i="3"/>
  <c r="N19" i="3"/>
  <c r="U18" i="3"/>
  <c r="H18" i="3"/>
  <c r="S18" i="3"/>
  <c r="T18" i="3"/>
  <c r="W18" i="3"/>
  <c r="M18" i="3"/>
  <c r="Y18" i="3"/>
  <c r="AA18" i="3"/>
  <c r="X18" i="3"/>
  <c r="Z18" i="3"/>
  <c r="R18" i="3"/>
  <c r="O18" i="3"/>
  <c r="P18" i="3"/>
  <c r="Q18" i="3"/>
  <c r="N18" i="3"/>
  <c r="U17" i="3"/>
  <c r="H17" i="3"/>
  <c r="S17" i="3"/>
  <c r="T17" i="3"/>
  <c r="W17" i="3"/>
  <c r="M17" i="3"/>
  <c r="Y17" i="3"/>
  <c r="AA17" i="3"/>
  <c r="X17" i="3"/>
  <c r="Z17" i="3"/>
  <c r="R17" i="3"/>
  <c r="O17" i="3"/>
  <c r="P17" i="3"/>
  <c r="Q17" i="3"/>
  <c r="N17" i="3"/>
  <c r="U16" i="3"/>
  <c r="H16" i="3"/>
  <c r="S16" i="3"/>
  <c r="T16" i="3"/>
  <c r="W16" i="3"/>
  <c r="M16" i="3"/>
  <c r="Y16" i="3"/>
  <c r="AA16" i="3"/>
  <c r="X16" i="3"/>
  <c r="Z16" i="3"/>
  <c r="R16" i="3"/>
  <c r="O16" i="3"/>
  <c r="P16" i="3"/>
  <c r="Q16" i="3"/>
  <c r="N16" i="3"/>
  <c r="U15" i="3"/>
  <c r="H15" i="3"/>
  <c r="S15" i="3"/>
  <c r="T15" i="3"/>
  <c r="W15" i="3"/>
  <c r="M15" i="3"/>
  <c r="Y15" i="3"/>
  <c r="AA15" i="3"/>
  <c r="X15" i="3"/>
  <c r="Z15" i="3"/>
  <c r="R15" i="3"/>
  <c r="O15" i="3"/>
  <c r="P15" i="3"/>
  <c r="Q15" i="3"/>
  <c r="N15" i="3"/>
  <c r="U14" i="3"/>
  <c r="H14" i="3"/>
  <c r="S14" i="3"/>
  <c r="T14" i="3"/>
  <c r="W14" i="3"/>
  <c r="M14" i="3"/>
  <c r="Y14" i="3"/>
  <c r="AA14" i="3"/>
  <c r="X14" i="3"/>
  <c r="Z14" i="3"/>
  <c r="R14" i="3"/>
  <c r="O14" i="3"/>
  <c r="P14" i="3"/>
  <c r="Q14" i="3"/>
  <c r="N14" i="3"/>
  <c r="U13" i="3"/>
  <c r="H13" i="3"/>
  <c r="S13" i="3"/>
  <c r="T13" i="3"/>
  <c r="W13" i="3"/>
  <c r="M13" i="3"/>
  <c r="Y13" i="3"/>
  <c r="AA13" i="3"/>
  <c r="X13" i="3"/>
  <c r="Z13" i="3"/>
  <c r="R13" i="3"/>
  <c r="O13" i="3"/>
  <c r="P13" i="3"/>
  <c r="Q13" i="3"/>
  <c r="N13" i="3"/>
  <c r="U12" i="3"/>
  <c r="H12" i="3"/>
  <c r="S12" i="3"/>
  <c r="T12" i="3"/>
  <c r="W12" i="3"/>
  <c r="M12" i="3"/>
  <c r="Y12" i="3"/>
  <c r="AA12" i="3"/>
  <c r="X12" i="3"/>
  <c r="Z12" i="3"/>
  <c r="R12" i="3"/>
  <c r="O12" i="3"/>
  <c r="P12" i="3"/>
  <c r="Q12" i="3"/>
  <c r="N12" i="3"/>
  <c r="U11" i="3"/>
  <c r="H11" i="3"/>
  <c r="S11" i="3"/>
  <c r="T11" i="3"/>
  <c r="W11" i="3"/>
  <c r="M11" i="3"/>
  <c r="Y11" i="3"/>
  <c r="AA11" i="3"/>
  <c r="X11" i="3"/>
  <c r="Z11" i="3"/>
  <c r="R11" i="3"/>
  <c r="O11" i="3"/>
  <c r="P11" i="3"/>
  <c r="Q11" i="3"/>
  <c r="N11" i="3"/>
  <c r="U10" i="3"/>
  <c r="H10" i="3"/>
  <c r="S10" i="3"/>
  <c r="T10" i="3"/>
  <c r="W10" i="3"/>
  <c r="M10" i="3"/>
  <c r="Y10" i="3"/>
  <c r="AA10" i="3"/>
  <c r="X10" i="3"/>
  <c r="Z10" i="3"/>
  <c r="R10" i="3"/>
  <c r="O10" i="3"/>
  <c r="P10" i="3"/>
  <c r="Q10" i="3"/>
  <c r="N10" i="3"/>
  <c r="U9" i="3"/>
  <c r="H9" i="3"/>
  <c r="S9" i="3"/>
  <c r="T9" i="3"/>
  <c r="W9" i="3"/>
  <c r="M9" i="3"/>
  <c r="Y9" i="3"/>
  <c r="AA9" i="3"/>
  <c r="X9" i="3"/>
  <c r="Z9" i="3"/>
  <c r="R9" i="3"/>
  <c r="O9" i="3"/>
  <c r="P9" i="3"/>
  <c r="Q9" i="3"/>
  <c r="N9" i="3"/>
  <c r="U8" i="3"/>
  <c r="H8" i="3"/>
  <c r="S8" i="3"/>
  <c r="T8" i="3"/>
  <c r="W8" i="3"/>
  <c r="M8" i="3"/>
  <c r="Y8" i="3"/>
  <c r="AA8" i="3"/>
  <c r="X8" i="3"/>
  <c r="Z8" i="3"/>
  <c r="R8" i="3"/>
  <c r="O8" i="3"/>
  <c r="P8" i="3"/>
  <c r="Q8" i="3"/>
  <c r="N8" i="3"/>
  <c r="U7" i="3"/>
  <c r="H7" i="3"/>
  <c r="S7" i="3"/>
  <c r="T7" i="3"/>
  <c r="W7" i="3"/>
  <c r="M7" i="3"/>
  <c r="Y7" i="3"/>
  <c r="AA7" i="3"/>
  <c r="X7" i="3"/>
  <c r="Z7" i="3"/>
  <c r="R7" i="3"/>
  <c r="O7" i="3"/>
  <c r="P7" i="3"/>
  <c r="Q7" i="3"/>
  <c r="N7" i="3"/>
  <c r="U6" i="3"/>
  <c r="H6" i="3"/>
  <c r="S6" i="3"/>
  <c r="T6" i="3"/>
  <c r="W6" i="3"/>
  <c r="M6" i="3"/>
  <c r="Y6" i="3"/>
  <c r="AA6" i="3"/>
  <c r="X6" i="3"/>
  <c r="Z6" i="3"/>
  <c r="R6" i="3"/>
  <c r="O6" i="3"/>
  <c r="P6" i="3"/>
  <c r="Q6" i="3"/>
  <c r="N6" i="3"/>
  <c r="U5" i="3"/>
  <c r="H5" i="3"/>
  <c r="S5" i="3"/>
  <c r="T5" i="3"/>
  <c r="W5" i="3"/>
  <c r="M5" i="3"/>
  <c r="Y5" i="3"/>
  <c r="AA5" i="3"/>
  <c r="X5" i="3"/>
  <c r="Z5" i="3"/>
  <c r="R5" i="3"/>
  <c r="O5" i="3"/>
  <c r="P5" i="3"/>
  <c r="Q5" i="3"/>
  <c r="N5" i="3"/>
  <c r="U4" i="3"/>
  <c r="H4" i="3"/>
  <c r="S4" i="3"/>
  <c r="T4" i="3"/>
  <c r="W4" i="3"/>
  <c r="M4" i="3"/>
  <c r="Y4" i="3"/>
  <c r="AA4" i="3"/>
  <c r="X4" i="3"/>
  <c r="Z4" i="3"/>
  <c r="R4" i="3"/>
  <c r="O4" i="3"/>
  <c r="P4" i="3"/>
  <c r="Q4" i="3"/>
  <c r="N4" i="3"/>
  <c r="U3" i="3"/>
  <c r="H3" i="3"/>
  <c r="S3" i="3"/>
  <c r="T3" i="3"/>
  <c r="W3" i="3"/>
  <c r="M3" i="3"/>
  <c r="Y3" i="3"/>
  <c r="AA3" i="3"/>
  <c r="X3" i="3"/>
  <c r="Z3" i="3"/>
  <c r="R3" i="3"/>
  <c r="O3" i="3"/>
  <c r="P3" i="3"/>
  <c r="Q3" i="3"/>
  <c r="N3" i="3"/>
  <c r="U2" i="3"/>
  <c r="H2" i="3"/>
  <c r="S2" i="3"/>
  <c r="T2" i="3"/>
  <c r="W2" i="3"/>
  <c r="M2" i="3"/>
  <c r="Y2" i="3"/>
  <c r="AA2" i="3"/>
  <c r="X2" i="3"/>
  <c r="Z2" i="3"/>
  <c r="R2" i="3"/>
  <c r="O2" i="3"/>
  <c r="P2" i="3"/>
  <c r="Q2" i="3"/>
  <c r="N2" i="3"/>
  <c r="B4" i="2"/>
  <c r="G2" i="2"/>
  <c r="B7" i="2"/>
  <c r="L2" i="2"/>
  <c r="G3" i="2"/>
  <c r="L3" i="2"/>
  <c r="J4" i="2"/>
  <c r="G4" i="2"/>
  <c r="L4" i="2"/>
  <c r="J5" i="2"/>
  <c r="G5" i="2"/>
  <c r="L5" i="2"/>
  <c r="J6" i="2"/>
  <c r="G6" i="2"/>
  <c r="L6" i="2"/>
  <c r="J7" i="2"/>
  <c r="G7" i="2"/>
  <c r="L7" i="2"/>
  <c r="J8" i="2"/>
  <c r="G8" i="2"/>
  <c r="L8" i="2"/>
  <c r="J9" i="2"/>
  <c r="G9" i="2"/>
  <c r="L9" i="2"/>
  <c r="J10" i="2"/>
  <c r="G10" i="2"/>
  <c r="L10" i="2"/>
  <c r="J11" i="2"/>
  <c r="G11" i="2"/>
  <c r="L11" i="2"/>
  <c r="J12" i="2"/>
  <c r="G12" i="2"/>
  <c r="L12" i="2"/>
  <c r="J13" i="2"/>
  <c r="G13" i="2"/>
  <c r="L13" i="2"/>
  <c r="J14" i="2"/>
  <c r="G14" i="2"/>
  <c r="L14" i="2"/>
  <c r="J15" i="2"/>
  <c r="G15" i="2"/>
  <c r="L15" i="2"/>
  <c r="J16" i="2"/>
  <c r="G16" i="2"/>
  <c r="L16" i="2"/>
  <c r="J17" i="2"/>
  <c r="G17" i="2"/>
  <c r="L17" i="2"/>
  <c r="J18" i="2"/>
  <c r="G18" i="2"/>
  <c r="L18" i="2"/>
  <c r="J19" i="2"/>
  <c r="G19" i="2"/>
  <c r="L19" i="2"/>
  <c r="J20" i="2"/>
  <c r="G20" i="2"/>
  <c r="L20" i="2"/>
  <c r="J21" i="2"/>
  <c r="G21" i="2"/>
  <c r="L21" i="2"/>
  <c r="J22" i="2"/>
  <c r="G22" i="2"/>
  <c r="L22" i="2"/>
  <c r="J23" i="2"/>
  <c r="G23" i="2"/>
  <c r="L23" i="2"/>
  <c r="J24" i="2"/>
  <c r="G24" i="2"/>
  <c r="L24" i="2"/>
  <c r="J25" i="2"/>
  <c r="G25" i="2"/>
  <c r="L25" i="2"/>
  <c r="J26" i="2"/>
  <c r="G26" i="2"/>
  <c r="L26" i="2"/>
  <c r="J27" i="2"/>
  <c r="G27" i="2"/>
  <c r="L27" i="2"/>
  <c r="J28" i="2"/>
  <c r="G28" i="2"/>
  <c r="L28" i="2"/>
  <c r="J29" i="2"/>
  <c r="G29" i="2"/>
  <c r="L29" i="2"/>
  <c r="J30" i="2"/>
  <c r="G30" i="2"/>
  <c r="L30" i="2"/>
  <c r="J31" i="2"/>
  <c r="G31" i="2"/>
  <c r="L31" i="2"/>
  <c r="J32" i="2"/>
  <c r="G32" i="2"/>
  <c r="L32" i="2"/>
  <c r="J33" i="2"/>
  <c r="G33" i="2"/>
  <c r="L33" i="2"/>
  <c r="J34" i="2"/>
  <c r="G34" i="2"/>
  <c r="L34" i="2"/>
  <c r="J35" i="2"/>
  <c r="G35" i="2"/>
  <c r="L35" i="2"/>
  <c r="J36" i="2"/>
  <c r="G36" i="2"/>
  <c r="L36" i="2"/>
  <c r="J37" i="2"/>
  <c r="G37" i="2"/>
  <c r="L37" i="2"/>
  <c r="J38" i="2"/>
  <c r="G38" i="2"/>
  <c r="L38" i="2"/>
  <c r="J39" i="2"/>
  <c r="G39" i="2"/>
  <c r="L39" i="2"/>
  <c r="J40" i="2"/>
  <c r="G40" i="2"/>
  <c r="L40" i="2"/>
  <c r="J41" i="2"/>
  <c r="G41" i="2"/>
  <c r="L41" i="2"/>
  <c r="J42" i="2"/>
  <c r="G42" i="2"/>
  <c r="L42" i="2"/>
  <c r="J43" i="2"/>
  <c r="G43" i="2"/>
  <c r="L43" i="2"/>
  <c r="J44" i="2"/>
  <c r="G44" i="2"/>
  <c r="L44" i="2"/>
  <c r="J45" i="2"/>
  <c r="G45" i="2"/>
  <c r="L45" i="2"/>
  <c r="J46" i="2"/>
  <c r="G46" i="2"/>
  <c r="L46" i="2"/>
  <c r="J47" i="2"/>
  <c r="G47" i="2"/>
  <c r="L47" i="2"/>
  <c r="J48" i="2"/>
  <c r="G48" i="2"/>
  <c r="L48" i="2"/>
  <c r="J49" i="2"/>
  <c r="G49" i="2"/>
  <c r="L49" i="2"/>
  <c r="J50" i="2"/>
  <c r="G50" i="2"/>
  <c r="L50" i="2"/>
  <c r="J51" i="2"/>
  <c r="G51" i="2"/>
  <c r="L51" i="2"/>
  <c r="J52" i="2"/>
  <c r="G52" i="2"/>
  <c r="L52" i="2"/>
  <c r="J53" i="2"/>
  <c r="G53" i="2"/>
  <c r="L53" i="2"/>
  <c r="J54" i="2"/>
  <c r="G54" i="2"/>
  <c r="L54" i="2"/>
  <c r="J55" i="2"/>
  <c r="G55" i="2"/>
  <c r="L55" i="2"/>
  <c r="J56" i="2"/>
  <c r="G56" i="2"/>
  <c r="L56" i="2"/>
  <c r="J57" i="2"/>
  <c r="G57" i="2"/>
  <c r="L57" i="2"/>
  <c r="J58" i="2"/>
  <c r="G58" i="2"/>
  <c r="L58" i="2"/>
  <c r="J59" i="2"/>
  <c r="G59" i="2"/>
  <c r="L59" i="2"/>
  <c r="J60" i="2"/>
  <c r="G60" i="2"/>
  <c r="L60" i="2"/>
  <c r="J61" i="2"/>
  <c r="G61" i="2"/>
  <c r="L61" i="2"/>
  <c r="J62" i="2"/>
  <c r="G62" i="2"/>
  <c r="L62" i="2"/>
  <c r="J63" i="2"/>
  <c r="G63" i="2"/>
  <c r="L63" i="2"/>
  <c r="J64" i="2"/>
  <c r="G64" i="2"/>
  <c r="L64" i="2"/>
  <c r="J65" i="2"/>
  <c r="G65" i="2"/>
  <c r="L65" i="2"/>
  <c r="J66" i="2"/>
  <c r="G66" i="2"/>
  <c r="L66" i="2"/>
  <c r="J67" i="2"/>
  <c r="G67" i="2"/>
  <c r="L67" i="2"/>
  <c r="J68" i="2"/>
  <c r="G68" i="2"/>
  <c r="L68" i="2"/>
  <c r="J69" i="2"/>
  <c r="G69" i="2"/>
  <c r="L69" i="2"/>
  <c r="J70" i="2"/>
  <c r="G70" i="2"/>
  <c r="L70" i="2"/>
  <c r="J71" i="2"/>
  <c r="G71" i="2"/>
  <c r="L71" i="2"/>
  <c r="J72" i="2"/>
  <c r="G72" i="2"/>
  <c r="L72" i="2"/>
  <c r="J73" i="2"/>
  <c r="G73" i="2"/>
  <c r="L73" i="2"/>
  <c r="J74" i="2"/>
  <c r="G74" i="2"/>
  <c r="L74" i="2"/>
  <c r="J75" i="2"/>
  <c r="G75" i="2"/>
  <c r="L75" i="2"/>
  <c r="J76" i="2"/>
  <c r="G76" i="2"/>
  <c r="L76" i="2"/>
  <c r="J77" i="2"/>
  <c r="G77" i="2"/>
  <c r="L77" i="2"/>
  <c r="J78" i="2"/>
  <c r="G78" i="2"/>
  <c r="L78" i="2"/>
  <c r="J79" i="2"/>
  <c r="G79" i="2"/>
  <c r="L79" i="2"/>
  <c r="J80" i="2"/>
  <c r="G80" i="2"/>
  <c r="L80" i="2"/>
  <c r="J81" i="2"/>
  <c r="G81" i="2"/>
  <c r="L81" i="2"/>
  <c r="J82" i="2"/>
  <c r="G82" i="2"/>
  <c r="L82" i="2"/>
  <c r="J83" i="2"/>
  <c r="G83" i="2"/>
  <c r="L83" i="2"/>
  <c r="J84" i="2"/>
  <c r="G84" i="2"/>
  <c r="L84" i="2"/>
  <c r="J85" i="2"/>
  <c r="G85" i="2"/>
  <c r="L85" i="2"/>
  <c r="J86" i="2"/>
  <c r="G86" i="2"/>
  <c r="L86" i="2"/>
  <c r="J87" i="2"/>
  <c r="G87" i="2"/>
  <c r="L87" i="2"/>
  <c r="J88" i="2"/>
  <c r="G88" i="2"/>
  <c r="L88" i="2"/>
  <c r="J89" i="2"/>
  <c r="G89" i="2"/>
  <c r="L89" i="2"/>
  <c r="J90" i="2"/>
  <c r="G90" i="2"/>
  <c r="L90" i="2"/>
  <c r="J91" i="2"/>
  <c r="G91" i="2"/>
  <c r="L91" i="2"/>
  <c r="J92" i="2"/>
  <c r="G92" i="2"/>
  <c r="L92" i="2"/>
  <c r="J93" i="2"/>
  <c r="G93" i="2"/>
  <c r="L93" i="2"/>
  <c r="J94" i="2"/>
  <c r="G94" i="2"/>
  <c r="L94" i="2"/>
  <c r="J95" i="2"/>
  <c r="G95" i="2"/>
  <c r="L95" i="2"/>
  <c r="J96" i="2"/>
  <c r="G96" i="2"/>
  <c r="L96" i="2"/>
  <c r="J97" i="2"/>
  <c r="G97" i="2"/>
  <c r="L97" i="2"/>
  <c r="J98" i="2"/>
  <c r="G98" i="2"/>
  <c r="L98" i="2"/>
  <c r="J99" i="2"/>
  <c r="G99" i="2"/>
  <c r="L99" i="2"/>
  <c r="J100" i="2"/>
  <c r="G100" i="2"/>
  <c r="L100" i="2"/>
  <c r="J101" i="2"/>
  <c r="G101" i="2"/>
  <c r="L101" i="2"/>
  <c r="J102" i="2"/>
  <c r="G102" i="2"/>
  <c r="L102" i="2"/>
  <c r="J103" i="2"/>
  <c r="G103" i="2"/>
  <c r="L103" i="2"/>
  <c r="J104" i="2"/>
  <c r="G104" i="2"/>
  <c r="L104" i="2"/>
  <c r="J105" i="2"/>
  <c r="G105" i="2"/>
  <c r="L105" i="2"/>
  <c r="J106" i="2"/>
  <c r="G106" i="2"/>
  <c r="L106" i="2"/>
  <c r="J107" i="2"/>
  <c r="G107" i="2"/>
  <c r="L107" i="2"/>
  <c r="J108" i="2"/>
  <c r="G108" i="2"/>
  <c r="L108" i="2"/>
  <c r="J109" i="2"/>
  <c r="G109" i="2"/>
  <c r="L109" i="2"/>
  <c r="J110" i="2"/>
  <c r="G110" i="2"/>
  <c r="L110" i="2"/>
  <c r="J111" i="2"/>
  <c r="G111" i="2"/>
  <c r="L111" i="2"/>
  <c r="J112" i="2"/>
  <c r="G112" i="2"/>
  <c r="L112" i="2"/>
  <c r="J113" i="2"/>
  <c r="G113" i="2"/>
  <c r="L113" i="2"/>
  <c r="J114" i="2"/>
  <c r="G114" i="2"/>
  <c r="L114" i="2"/>
  <c r="J115" i="2"/>
  <c r="G115" i="2"/>
  <c r="L115" i="2"/>
  <c r="J116" i="2"/>
  <c r="G116" i="2"/>
  <c r="L116" i="2"/>
  <c r="J117" i="2"/>
  <c r="G117" i="2"/>
  <c r="L117" i="2"/>
  <c r="J118" i="2"/>
  <c r="G118" i="2"/>
  <c r="L118" i="2"/>
  <c r="J119" i="2"/>
  <c r="G119" i="2"/>
  <c r="L119" i="2"/>
  <c r="J120" i="2"/>
  <c r="G120" i="2"/>
  <c r="L120" i="2"/>
  <c r="J121" i="2"/>
  <c r="G121" i="2"/>
  <c r="L121" i="2"/>
  <c r="J122" i="2"/>
  <c r="G122" i="2"/>
  <c r="L122" i="2"/>
  <c r="J123" i="2"/>
  <c r="G123" i="2"/>
  <c r="L123" i="2"/>
  <c r="J124" i="2"/>
  <c r="G124" i="2"/>
  <c r="L124" i="2"/>
  <c r="J125" i="2"/>
  <c r="G125" i="2"/>
  <c r="L125" i="2"/>
  <c r="J126" i="2"/>
  <c r="G126" i="2"/>
  <c r="L126" i="2"/>
  <c r="J127" i="2"/>
  <c r="G127" i="2"/>
  <c r="L127" i="2"/>
  <c r="J128" i="2"/>
  <c r="G128" i="2"/>
  <c r="L128" i="2"/>
  <c r="J129" i="2"/>
  <c r="G129" i="2"/>
  <c r="L129" i="2"/>
  <c r="J130" i="2"/>
  <c r="G130" i="2"/>
  <c r="L130" i="2"/>
  <c r="J131" i="2"/>
  <c r="G131" i="2"/>
  <c r="L131" i="2"/>
  <c r="J132" i="2"/>
  <c r="G132" i="2"/>
  <c r="L132" i="2"/>
  <c r="J133" i="2"/>
  <c r="G133" i="2"/>
  <c r="L133" i="2"/>
  <c r="J134" i="2"/>
  <c r="G134" i="2"/>
  <c r="L134" i="2"/>
  <c r="J135" i="2"/>
  <c r="G135" i="2"/>
  <c r="L135" i="2"/>
  <c r="J136" i="2"/>
  <c r="G136" i="2"/>
  <c r="L136" i="2"/>
  <c r="J137" i="2"/>
  <c r="G137" i="2"/>
  <c r="L137" i="2"/>
  <c r="J138" i="2"/>
  <c r="G138" i="2"/>
  <c r="L138" i="2"/>
  <c r="J139" i="2"/>
  <c r="G139" i="2"/>
  <c r="L139" i="2"/>
  <c r="J140" i="2"/>
  <c r="G140" i="2"/>
  <c r="L140" i="2"/>
  <c r="J141" i="2"/>
  <c r="G141" i="2"/>
  <c r="L141" i="2"/>
  <c r="J142" i="2"/>
  <c r="G142" i="2"/>
  <c r="L142" i="2"/>
  <c r="J143" i="2"/>
  <c r="G143" i="2"/>
  <c r="L143" i="2"/>
  <c r="J144" i="2"/>
  <c r="G144" i="2"/>
  <c r="L144" i="2"/>
  <c r="J145" i="2"/>
  <c r="G145" i="2"/>
  <c r="L145" i="2"/>
  <c r="J146" i="2"/>
  <c r="G146" i="2"/>
  <c r="L146" i="2"/>
  <c r="J147" i="2"/>
  <c r="G147" i="2"/>
  <c r="L147" i="2"/>
  <c r="J148" i="2"/>
  <c r="G148" i="2"/>
  <c r="L148" i="2"/>
  <c r="J149" i="2"/>
  <c r="G149" i="2"/>
  <c r="L149" i="2"/>
  <c r="J150" i="2"/>
  <c r="G150" i="2"/>
  <c r="L150" i="2"/>
  <c r="J151" i="2"/>
  <c r="G151" i="2"/>
  <c r="L151" i="2"/>
  <c r="J152" i="2"/>
  <c r="G152" i="2"/>
  <c r="L152" i="2"/>
  <c r="J153" i="2"/>
  <c r="G153" i="2"/>
  <c r="L153" i="2"/>
  <c r="J154" i="2"/>
  <c r="G154" i="2"/>
  <c r="L154" i="2"/>
  <c r="J155" i="2"/>
  <c r="G155" i="2"/>
  <c r="L155" i="2"/>
  <c r="J156" i="2"/>
  <c r="G156" i="2"/>
  <c r="L156" i="2"/>
  <c r="J157" i="2"/>
  <c r="G157" i="2"/>
  <c r="L157" i="2"/>
  <c r="J158" i="2"/>
  <c r="G158" i="2"/>
  <c r="L158" i="2"/>
  <c r="J159" i="2"/>
  <c r="G159" i="2"/>
  <c r="L159" i="2"/>
  <c r="J160" i="2"/>
  <c r="G160" i="2"/>
  <c r="L160" i="2"/>
  <c r="J161" i="2"/>
  <c r="G161" i="2"/>
  <c r="L161" i="2"/>
  <c r="J162" i="2"/>
  <c r="G162" i="2"/>
  <c r="L162" i="2"/>
  <c r="J163" i="2"/>
  <c r="G163" i="2"/>
  <c r="L163" i="2"/>
  <c r="J164" i="2"/>
  <c r="G164" i="2"/>
  <c r="L164" i="2"/>
  <c r="J165" i="2"/>
  <c r="G165" i="2"/>
  <c r="L165" i="2"/>
  <c r="J166" i="2"/>
  <c r="G166" i="2"/>
  <c r="L166" i="2"/>
  <c r="J167" i="2"/>
  <c r="G167" i="2"/>
  <c r="L167" i="2"/>
  <c r="J168" i="2"/>
  <c r="G168" i="2"/>
  <c r="L168" i="2"/>
  <c r="J169" i="2"/>
  <c r="G169" i="2"/>
  <c r="L169" i="2"/>
  <c r="J170" i="2"/>
  <c r="G170" i="2"/>
  <c r="L170" i="2"/>
  <c r="J171" i="2"/>
  <c r="G171" i="2"/>
  <c r="L171" i="2"/>
  <c r="J172" i="2"/>
  <c r="G172" i="2"/>
  <c r="L172" i="2"/>
  <c r="J173" i="2"/>
  <c r="G173" i="2"/>
  <c r="L173" i="2"/>
  <c r="J174" i="2"/>
  <c r="G174" i="2"/>
  <c r="L174" i="2"/>
  <c r="J175" i="2"/>
  <c r="G175" i="2"/>
  <c r="L175" i="2"/>
  <c r="J176" i="2"/>
  <c r="G176" i="2"/>
  <c r="L176" i="2"/>
  <c r="J177" i="2"/>
  <c r="G177" i="2"/>
  <c r="L177" i="2"/>
  <c r="J178" i="2"/>
  <c r="G178" i="2"/>
  <c r="L178" i="2"/>
  <c r="J179" i="2"/>
  <c r="G179" i="2"/>
  <c r="L179" i="2"/>
  <c r="J180" i="2"/>
  <c r="G180" i="2"/>
  <c r="L180" i="2"/>
  <c r="J181" i="2"/>
  <c r="G181" i="2"/>
  <c r="L181" i="2"/>
  <c r="J182" i="2"/>
  <c r="G182" i="2"/>
  <c r="L182" i="2"/>
  <c r="J183" i="2"/>
  <c r="G183" i="2"/>
  <c r="L183" i="2"/>
  <c r="J184" i="2"/>
  <c r="G184" i="2"/>
  <c r="L184" i="2"/>
  <c r="J185" i="2"/>
  <c r="G185" i="2"/>
  <c r="L185" i="2"/>
  <c r="J186" i="2"/>
  <c r="G186" i="2"/>
  <c r="L186" i="2"/>
  <c r="J187" i="2"/>
  <c r="G187" i="2"/>
  <c r="L187" i="2"/>
  <c r="J188" i="2"/>
  <c r="G188" i="2"/>
  <c r="L188" i="2"/>
  <c r="J189" i="2"/>
  <c r="G189" i="2"/>
  <c r="L189" i="2"/>
  <c r="J190" i="2"/>
  <c r="G190" i="2"/>
  <c r="L190" i="2"/>
  <c r="J191" i="2"/>
  <c r="G191" i="2"/>
  <c r="L191" i="2"/>
  <c r="J192" i="2"/>
  <c r="G192" i="2"/>
  <c r="L192" i="2"/>
  <c r="J193" i="2"/>
  <c r="G193" i="2"/>
  <c r="L193" i="2"/>
  <c r="J194" i="2"/>
  <c r="G194" i="2"/>
  <c r="L194" i="2"/>
  <c r="J195" i="2"/>
  <c r="G195" i="2"/>
  <c r="L195" i="2"/>
  <c r="J196" i="2"/>
  <c r="G196" i="2"/>
  <c r="L196" i="2"/>
  <c r="J197" i="2"/>
  <c r="G197" i="2"/>
  <c r="L197" i="2"/>
  <c r="J198" i="2"/>
  <c r="G198" i="2"/>
  <c r="L198" i="2"/>
  <c r="J199" i="2"/>
  <c r="G199" i="2"/>
  <c r="L199" i="2"/>
  <c r="J200" i="2"/>
  <c r="G200" i="2"/>
  <c r="L200" i="2"/>
  <c r="J201" i="2"/>
  <c r="G201" i="2"/>
  <c r="L201" i="2"/>
  <c r="J202" i="2"/>
  <c r="G202" i="2"/>
  <c r="L202" i="2"/>
  <c r="J203" i="2"/>
  <c r="G203" i="2"/>
  <c r="L203" i="2"/>
  <c r="J204" i="2"/>
  <c r="G204" i="2"/>
  <c r="L204" i="2"/>
  <c r="J205" i="2"/>
  <c r="G205" i="2"/>
  <c r="L205" i="2"/>
  <c r="J206" i="2"/>
  <c r="G206" i="2"/>
  <c r="L206" i="2"/>
  <c r="J207" i="2"/>
  <c r="G207" i="2"/>
  <c r="L207" i="2"/>
  <c r="J208" i="2"/>
  <c r="G208" i="2"/>
  <c r="L208" i="2"/>
  <c r="J209" i="2"/>
  <c r="G209" i="2"/>
  <c r="L209" i="2"/>
  <c r="J210" i="2"/>
  <c r="G210" i="2"/>
  <c r="L210" i="2"/>
  <c r="J211" i="2"/>
  <c r="G211" i="2"/>
  <c r="L211" i="2"/>
  <c r="J212" i="2"/>
  <c r="G212" i="2"/>
  <c r="L212" i="2"/>
  <c r="J213" i="2"/>
  <c r="G213" i="2"/>
  <c r="L213" i="2"/>
  <c r="J214" i="2"/>
  <c r="G214" i="2"/>
  <c r="L214" i="2"/>
  <c r="J215" i="2"/>
  <c r="G215" i="2"/>
  <c r="L215" i="2"/>
  <c r="J216" i="2"/>
  <c r="G216" i="2"/>
  <c r="L216" i="2"/>
  <c r="J217" i="2"/>
  <c r="G217" i="2"/>
  <c r="L217" i="2"/>
  <c r="J218" i="2"/>
  <c r="G218" i="2"/>
  <c r="L218" i="2"/>
  <c r="J219" i="2"/>
  <c r="G219" i="2"/>
  <c r="L219" i="2"/>
  <c r="J220" i="2"/>
  <c r="G220" i="2"/>
  <c r="L220" i="2"/>
  <c r="J221" i="2"/>
  <c r="G221" i="2"/>
  <c r="L221" i="2"/>
  <c r="J222" i="2"/>
  <c r="G222" i="2"/>
  <c r="L222" i="2"/>
  <c r="J223" i="2"/>
  <c r="G223" i="2"/>
  <c r="L223" i="2"/>
  <c r="J224" i="2"/>
  <c r="G224" i="2"/>
  <c r="L224" i="2"/>
  <c r="J225" i="2"/>
  <c r="G225" i="2"/>
  <c r="L225" i="2"/>
  <c r="J226" i="2"/>
  <c r="G226" i="2"/>
  <c r="L226" i="2"/>
  <c r="J227" i="2"/>
  <c r="G227" i="2"/>
  <c r="L227" i="2"/>
  <c r="J228" i="2"/>
  <c r="G228" i="2"/>
  <c r="L228" i="2"/>
  <c r="J229" i="2"/>
  <c r="G229" i="2"/>
  <c r="L229" i="2"/>
  <c r="J230" i="2"/>
  <c r="G230" i="2"/>
  <c r="L230" i="2"/>
  <c r="J231" i="2"/>
  <c r="G231" i="2"/>
  <c r="L231" i="2"/>
  <c r="J232" i="2"/>
  <c r="G232" i="2"/>
  <c r="L232" i="2"/>
  <c r="J233" i="2"/>
  <c r="G233" i="2"/>
  <c r="L233" i="2"/>
  <c r="J234" i="2"/>
  <c r="G234" i="2"/>
  <c r="L234" i="2"/>
  <c r="J235" i="2"/>
  <c r="G235" i="2"/>
  <c r="L235" i="2"/>
  <c r="J236" i="2"/>
  <c r="G236" i="2"/>
  <c r="L236" i="2"/>
  <c r="J237" i="2"/>
  <c r="G237" i="2"/>
  <c r="L237" i="2"/>
  <c r="J238" i="2"/>
  <c r="G238" i="2"/>
  <c r="L238" i="2"/>
  <c r="J239" i="2"/>
  <c r="G239" i="2"/>
  <c r="L239" i="2"/>
  <c r="J240" i="2"/>
  <c r="G240" i="2"/>
  <c r="L240" i="2"/>
  <c r="J241" i="2"/>
  <c r="G241" i="2"/>
  <c r="L241" i="2"/>
  <c r="J242" i="2"/>
  <c r="G242" i="2"/>
  <c r="L242" i="2"/>
  <c r="J243" i="2"/>
  <c r="G243" i="2"/>
  <c r="L243" i="2"/>
  <c r="J244" i="2"/>
  <c r="G244" i="2"/>
  <c r="L244" i="2"/>
  <c r="J245" i="2"/>
  <c r="G245" i="2"/>
  <c r="L245" i="2"/>
  <c r="J246" i="2"/>
  <c r="G246" i="2"/>
  <c r="L246" i="2"/>
  <c r="J247" i="2"/>
  <c r="G247" i="2"/>
  <c r="L247" i="2"/>
  <c r="J248" i="2"/>
  <c r="G248" i="2"/>
  <c r="L248" i="2"/>
  <c r="J249" i="2"/>
  <c r="G249" i="2"/>
  <c r="L249" i="2"/>
  <c r="J250" i="2"/>
  <c r="G250" i="2"/>
  <c r="L250" i="2"/>
  <c r="J251" i="2"/>
  <c r="G251" i="2"/>
  <c r="L251" i="2"/>
  <c r="J252" i="2"/>
  <c r="G252" i="2"/>
  <c r="L252" i="2"/>
  <c r="J253" i="2"/>
  <c r="G253" i="2"/>
  <c r="L253" i="2"/>
  <c r="J254" i="2"/>
  <c r="G254" i="2"/>
  <c r="L254" i="2"/>
  <c r="J255" i="2"/>
  <c r="G255" i="2"/>
  <c r="L255" i="2"/>
  <c r="J256" i="2"/>
  <c r="G256" i="2"/>
  <c r="L256" i="2"/>
  <c r="J257" i="2"/>
  <c r="G257" i="2"/>
  <c r="L257" i="2"/>
  <c r="J258" i="2"/>
  <c r="G258" i="2"/>
  <c r="L258" i="2"/>
  <c r="J259" i="2"/>
  <c r="G259" i="2"/>
  <c r="L259" i="2"/>
  <c r="J260" i="2"/>
  <c r="G260" i="2"/>
  <c r="L260" i="2"/>
  <c r="J261" i="2"/>
  <c r="G261" i="2"/>
  <c r="L261" i="2"/>
  <c r="J262" i="2"/>
  <c r="G262" i="2"/>
  <c r="L262" i="2"/>
  <c r="J263" i="2"/>
  <c r="G263" i="2"/>
  <c r="L263" i="2"/>
  <c r="J264" i="2"/>
  <c r="G264" i="2"/>
  <c r="L264" i="2"/>
  <c r="J265" i="2"/>
  <c r="G265" i="2"/>
  <c r="L265" i="2"/>
  <c r="J266" i="2"/>
  <c r="G266" i="2"/>
  <c r="L266" i="2"/>
  <c r="J267" i="2"/>
  <c r="G267" i="2"/>
  <c r="L267" i="2"/>
  <c r="J268" i="2"/>
  <c r="G268" i="2"/>
  <c r="L268" i="2"/>
  <c r="J269" i="2"/>
  <c r="G269" i="2"/>
  <c r="L269" i="2"/>
  <c r="J270" i="2"/>
  <c r="G270" i="2"/>
  <c r="L270" i="2"/>
  <c r="J271" i="2"/>
  <c r="G271" i="2"/>
  <c r="L271" i="2"/>
  <c r="J272" i="2"/>
  <c r="G272" i="2"/>
  <c r="L272" i="2"/>
  <c r="J273" i="2"/>
  <c r="G273" i="2"/>
  <c r="L273" i="2"/>
  <c r="J274" i="2"/>
  <c r="G274" i="2"/>
  <c r="L274" i="2"/>
  <c r="J275" i="2"/>
  <c r="G275" i="2"/>
  <c r="L275" i="2"/>
  <c r="J276" i="2"/>
  <c r="G276" i="2"/>
  <c r="L276" i="2"/>
  <c r="J277" i="2"/>
  <c r="G277" i="2"/>
  <c r="L277" i="2"/>
  <c r="J278" i="2"/>
  <c r="G278" i="2"/>
  <c r="L278" i="2"/>
  <c r="J279" i="2"/>
  <c r="G279" i="2"/>
  <c r="L279" i="2"/>
  <c r="J280" i="2"/>
  <c r="G280" i="2"/>
  <c r="L280" i="2"/>
  <c r="J281" i="2"/>
  <c r="G281" i="2"/>
  <c r="L281" i="2"/>
  <c r="J282" i="2"/>
  <c r="G282" i="2"/>
  <c r="L282" i="2"/>
  <c r="J283" i="2"/>
  <c r="G283" i="2"/>
  <c r="L283" i="2"/>
  <c r="J284" i="2"/>
  <c r="G284" i="2"/>
  <c r="L284" i="2"/>
  <c r="J285" i="2"/>
  <c r="G285" i="2"/>
  <c r="L285" i="2"/>
  <c r="J286" i="2"/>
  <c r="G286" i="2"/>
  <c r="L286" i="2"/>
  <c r="J287" i="2"/>
  <c r="G287" i="2"/>
  <c r="L287" i="2"/>
  <c r="J288" i="2"/>
  <c r="G288" i="2"/>
  <c r="L288" i="2"/>
  <c r="J289" i="2"/>
  <c r="G289" i="2"/>
  <c r="L289" i="2"/>
  <c r="J290" i="2"/>
  <c r="G290" i="2"/>
  <c r="L290" i="2"/>
  <c r="J291" i="2"/>
  <c r="G291" i="2"/>
  <c r="L291" i="2"/>
  <c r="J292" i="2"/>
  <c r="G292" i="2"/>
  <c r="L292" i="2"/>
  <c r="J293" i="2"/>
  <c r="G293" i="2"/>
  <c r="L293" i="2"/>
  <c r="J294" i="2"/>
  <c r="G294" i="2"/>
  <c r="L294" i="2"/>
  <c r="J295" i="2"/>
  <c r="G295" i="2"/>
  <c r="L295" i="2"/>
  <c r="J296" i="2"/>
  <c r="G296" i="2"/>
  <c r="L296" i="2"/>
  <c r="J297" i="2"/>
  <c r="G297" i="2"/>
  <c r="L297" i="2"/>
  <c r="J298" i="2"/>
  <c r="G298" i="2"/>
  <c r="L298" i="2"/>
  <c r="J299" i="2"/>
  <c r="G299" i="2"/>
  <c r="L299" i="2"/>
  <c r="J300" i="2"/>
  <c r="G300" i="2"/>
  <c r="L300" i="2"/>
  <c r="J301" i="2"/>
  <c r="G301" i="2"/>
  <c r="L301" i="2"/>
  <c r="J302" i="2"/>
  <c r="G302" i="2"/>
  <c r="L302" i="2"/>
  <c r="J303" i="2"/>
  <c r="G303" i="2"/>
  <c r="L303" i="2"/>
  <c r="J304" i="2"/>
  <c r="G304" i="2"/>
  <c r="L304" i="2"/>
  <c r="J305" i="2"/>
  <c r="G305" i="2"/>
  <c r="L305" i="2"/>
  <c r="J306" i="2"/>
  <c r="G306" i="2"/>
  <c r="L306" i="2"/>
  <c r="J307" i="2"/>
  <c r="G307" i="2"/>
  <c r="L307" i="2"/>
  <c r="J308" i="2"/>
  <c r="G308" i="2"/>
  <c r="L308" i="2"/>
  <c r="J309" i="2"/>
  <c r="G309" i="2"/>
  <c r="L309" i="2"/>
  <c r="J310" i="2"/>
  <c r="G310" i="2"/>
  <c r="L310" i="2"/>
  <c r="J311" i="2"/>
  <c r="G311" i="2"/>
  <c r="L311" i="2"/>
  <c r="J312" i="2"/>
  <c r="G312" i="2"/>
  <c r="L312" i="2"/>
  <c r="J313" i="2"/>
  <c r="G313" i="2"/>
  <c r="L313" i="2"/>
  <c r="J314" i="2"/>
  <c r="G314" i="2"/>
  <c r="L314" i="2"/>
  <c r="J315" i="2"/>
  <c r="G315" i="2"/>
  <c r="L315" i="2"/>
  <c r="J316" i="2"/>
  <c r="G316" i="2"/>
  <c r="L316" i="2"/>
  <c r="J317" i="2"/>
  <c r="G317" i="2"/>
  <c r="L317" i="2"/>
  <c r="J318" i="2"/>
  <c r="G318" i="2"/>
  <c r="L318" i="2"/>
  <c r="J319" i="2"/>
  <c r="G319" i="2"/>
  <c r="L319" i="2"/>
  <c r="J320" i="2"/>
  <c r="G320" i="2"/>
  <c r="L320" i="2"/>
  <c r="J321" i="2"/>
  <c r="G321" i="2"/>
  <c r="L321" i="2"/>
  <c r="J322" i="2"/>
  <c r="G322" i="2"/>
  <c r="L322" i="2"/>
  <c r="J323" i="2"/>
  <c r="G323" i="2"/>
  <c r="L323" i="2"/>
  <c r="J324" i="2"/>
  <c r="G324" i="2"/>
  <c r="L324" i="2"/>
  <c r="J325" i="2"/>
  <c r="G325" i="2"/>
  <c r="L325" i="2"/>
  <c r="J326" i="2"/>
  <c r="G326" i="2"/>
  <c r="L326" i="2"/>
  <c r="J327" i="2"/>
  <c r="G327" i="2"/>
  <c r="L327" i="2"/>
  <c r="J328" i="2"/>
  <c r="G328" i="2"/>
  <c r="L328" i="2"/>
  <c r="J329" i="2"/>
  <c r="G329" i="2"/>
  <c r="L329" i="2"/>
  <c r="J330" i="2"/>
  <c r="G330" i="2"/>
  <c r="L330" i="2"/>
  <c r="J331" i="2"/>
  <c r="G331" i="2"/>
  <c r="L331" i="2"/>
  <c r="J332" i="2"/>
  <c r="G332" i="2"/>
  <c r="L332" i="2"/>
  <c r="J333" i="2"/>
  <c r="G333" i="2"/>
  <c r="L333" i="2"/>
  <c r="J334" i="2"/>
  <c r="G334" i="2"/>
  <c r="L334" i="2"/>
  <c r="J335" i="2"/>
  <c r="G335" i="2"/>
  <c r="L335" i="2"/>
  <c r="J336" i="2"/>
  <c r="G336" i="2"/>
  <c r="L336" i="2"/>
  <c r="J337" i="2"/>
  <c r="G337" i="2"/>
  <c r="L337" i="2"/>
  <c r="J338" i="2"/>
  <c r="G338" i="2"/>
  <c r="L338" i="2"/>
  <c r="J339" i="2"/>
  <c r="G339" i="2"/>
  <c r="L339" i="2"/>
  <c r="J340" i="2"/>
  <c r="G340" i="2"/>
  <c r="L340" i="2"/>
  <c r="J341" i="2"/>
  <c r="G341" i="2"/>
  <c r="L341" i="2"/>
  <c r="J342" i="2"/>
  <c r="G342" i="2"/>
  <c r="L342" i="2"/>
  <c r="J343" i="2"/>
  <c r="G343" i="2"/>
  <c r="L343" i="2"/>
  <c r="J344" i="2"/>
  <c r="G344" i="2"/>
  <c r="L344" i="2"/>
  <c r="J345" i="2"/>
  <c r="G345" i="2"/>
  <c r="L345" i="2"/>
  <c r="J346" i="2"/>
  <c r="G346" i="2"/>
  <c r="L346" i="2"/>
  <c r="J347" i="2"/>
  <c r="G347" i="2"/>
  <c r="L347" i="2"/>
  <c r="J348" i="2"/>
  <c r="G348" i="2"/>
  <c r="L348" i="2"/>
  <c r="J349" i="2"/>
  <c r="G349" i="2"/>
  <c r="L349" i="2"/>
  <c r="J350" i="2"/>
  <c r="G350" i="2"/>
  <c r="L350" i="2"/>
  <c r="J351" i="2"/>
  <c r="G351" i="2"/>
  <c r="L351" i="2"/>
  <c r="J352" i="2"/>
  <c r="G352" i="2"/>
  <c r="L352" i="2"/>
  <c r="J353" i="2"/>
  <c r="G353" i="2"/>
  <c r="L353" i="2"/>
  <c r="J354" i="2"/>
  <c r="G354" i="2"/>
  <c r="L354" i="2"/>
  <c r="J355" i="2"/>
  <c r="G355" i="2"/>
  <c r="L355" i="2"/>
  <c r="J356" i="2"/>
  <c r="G356" i="2"/>
  <c r="L356" i="2"/>
  <c r="J357" i="2"/>
  <c r="G357" i="2"/>
  <c r="L357" i="2"/>
  <c r="J358" i="2"/>
  <c r="G358" i="2"/>
  <c r="L358" i="2"/>
  <c r="J359" i="2"/>
  <c r="G359" i="2"/>
  <c r="L359" i="2"/>
  <c r="J360" i="2"/>
  <c r="G360" i="2"/>
  <c r="L360" i="2"/>
  <c r="J361" i="2"/>
  <c r="G361" i="2"/>
  <c r="L361" i="2"/>
  <c r="J362" i="2"/>
  <c r="G362" i="2"/>
  <c r="L362" i="2"/>
  <c r="J363" i="2"/>
  <c r="G363" i="2"/>
  <c r="L363" i="2"/>
  <c r="J364" i="2"/>
  <c r="G364" i="2"/>
  <c r="L364" i="2"/>
  <c r="J365" i="2"/>
  <c r="G365" i="2"/>
  <c r="L365" i="2"/>
  <c r="J366" i="2"/>
  <c r="G366" i="2"/>
  <c r="L366" i="2"/>
  <c r="J367" i="2"/>
  <c r="G367" i="2"/>
  <c r="L367" i="2"/>
  <c r="J368" i="2"/>
  <c r="G368" i="2"/>
  <c r="L368" i="2"/>
  <c r="J369" i="2"/>
  <c r="G369" i="2"/>
  <c r="L369" i="2"/>
  <c r="J370" i="2"/>
  <c r="G370" i="2"/>
  <c r="L370" i="2"/>
  <c r="J371" i="2"/>
  <c r="G371" i="2"/>
  <c r="L371" i="2"/>
  <c r="J372" i="2"/>
  <c r="G372" i="2"/>
  <c r="L372" i="2"/>
  <c r="J373" i="2"/>
  <c r="G373" i="2"/>
  <c r="L373" i="2"/>
  <c r="J374" i="2"/>
  <c r="G374" i="2"/>
  <c r="L374" i="2"/>
  <c r="J375" i="2"/>
  <c r="G375" i="2"/>
  <c r="L375" i="2"/>
  <c r="J376" i="2"/>
  <c r="G376" i="2"/>
  <c r="L376" i="2"/>
  <c r="J377" i="2"/>
  <c r="G377" i="2"/>
  <c r="L377" i="2"/>
  <c r="J378" i="2"/>
  <c r="G378" i="2"/>
  <c r="L378" i="2"/>
  <c r="J379" i="2"/>
  <c r="G379" i="2"/>
  <c r="L379" i="2"/>
  <c r="J380" i="2"/>
  <c r="G380" i="2"/>
  <c r="L380" i="2"/>
  <c r="J381" i="2"/>
  <c r="G381" i="2"/>
  <c r="L381" i="2"/>
  <c r="J382" i="2"/>
  <c r="G382" i="2"/>
  <c r="L382" i="2"/>
  <c r="J383" i="2"/>
  <c r="G383" i="2"/>
  <c r="L383" i="2"/>
  <c r="J384" i="2"/>
  <c r="G384" i="2"/>
  <c r="L384" i="2"/>
  <c r="J385" i="2"/>
  <c r="G385" i="2"/>
  <c r="L385" i="2"/>
  <c r="J386" i="2"/>
  <c r="G386" i="2"/>
  <c r="L386" i="2"/>
  <c r="J387" i="2"/>
  <c r="G387" i="2"/>
  <c r="L387" i="2"/>
  <c r="J388" i="2"/>
  <c r="G388" i="2"/>
  <c r="L388" i="2"/>
  <c r="J389" i="2"/>
  <c r="G389" i="2"/>
  <c r="L389" i="2"/>
  <c r="J390" i="2"/>
  <c r="G390" i="2"/>
  <c r="L390" i="2"/>
  <c r="J391" i="2"/>
  <c r="G391" i="2"/>
  <c r="L391" i="2"/>
  <c r="J392" i="2"/>
  <c r="G392" i="2"/>
  <c r="L392" i="2"/>
  <c r="J393" i="2"/>
  <c r="G393" i="2"/>
  <c r="L393" i="2"/>
  <c r="J394" i="2"/>
  <c r="G394" i="2"/>
  <c r="L394" i="2"/>
  <c r="J395" i="2"/>
  <c r="G395" i="2"/>
  <c r="L395" i="2"/>
  <c r="J396" i="2"/>
  <c r="G396" i="2"/>
  <c r="L396" i="2"/>
  <c r="J397" i="2"/>
  <c r="G397" i="2"/>
  <c r="L397" i="2"/>
  <c r="J398" i="2"/>
  <c r="G398" i="2"/>
  <c r="L398" i="2"/>
  <c r="J399" i="2"/>
  <c r="G399" i="2"/>
  <c r="L399" i="2"/>
  <c r="J400" i="2"/>
  <c r="G400" i="2"/>
  <c r="L400" i="2"/>
  <c r="J401" i="2"/>
  <c r="G401" i="2"/>
  <c r="L401" i="2"/>
  <c r="J402" i="2"/>
  <c r="G402" i="2"/>
  <c r="L402" i="2"/>
  <c r="J403" i="2"/>
  <c r="G403" i="2"/>
  <c r="L403" i="2"/>
  <c r="J404" i="2"/>
  <c r="G404" i="2"/>
  <c r="L404" i="2"/>
  <c r="J405" i="2"/>
  <c r="G405" i="2"/>
  <c r="L405" i="2"/>
  <c r="J406" i="2"/>
  <c r="G406" i="2"/>
  <c r="L406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B13" i="2"/>
  <c r="K2" i="2"/>
  <c r="I3" i="2"/>
  <c r="K3" i="2"/>
  <c r="I4" i="2"/>
  <c r="K4" i="2"/>
  <c r="I5" i="2"/>
  <c r="K5" i="2"/>
  <c r="I6" i="2"/>
  <c r="K6" i="2"/>
  <c r="I7" i="2"/>
  <c r="K7" i="2"/>
  <c r="I8" i="2"/>
  <c r="K8" i="2"/>
  <c r="I9" i="2"/>
  <c r="K9" i="2"/>
  <c r="I10" i="2"/>
  <c r="K10" i="2"/>
  <c r="I11" i="2"/>
  <c r="K11" i="2"/>
  <c r="I12" i="2"/>
  <c r="K12" i="2"/>
  <c r="I13" i="2"/>
  <c r="K13" i="2"/>
  <c r="I14" i="2"/>
  <c r="K14" i="2"/>
  <c r="I15" i="2"/>
  <c r="K15" i="2"/>
  <c r="I16" i="2"/>
  <c r="K16" i="2"/>
  <c r="I17" i="2"/>
  <c r="K17" i="2"/>
  <c r="I18" i="2"/>
  <c r="K18" i="2"/>
  <c r="I19" i="2"/>
  <c r="K19" i="2"/>
  <c r="I20" i="2"/>
  <c r="K20" i="2"/>
  <c r="I21" i="2"/>
  <c r="K21" i="2"/>
  <c r="I22" i="2"/>
  <c r="K22" i="2"/>
  <c r="I23" i="2"/>
  <c r="K23" i="2"/>
  <c r="I24" i="2"/>
  <c r="K24" i="2"/>
  <c r="I25" i="2"/>
  <c r="K25" i="2"/>
  <c r="I26" i="2"/>
  <c r="K26" i="2"/>
  <c r="I27" i="2"/>
  <c r="K27" i="2"/>
  <c r="I28" i="2"/>
  <c r="K28" i="2"/>
  <c r="I29" i="2"/>
  <c r="K29" i="2"/>
  <c r="I30" i="2"/>
  <c r="K30" i="2"/>
  <c r="I31" i="2"/>
  <c r="K31" i="2"/>
  <c r="I32" i="2"/>
  <c r="K32" i="2"/>
  <c r="I33" i="2"/>
  <c r="K33" i="2"/>
  <c r="I34" i="2"/>
  <c r="K34" i="2"/>
  <c r="I35" i="2"/>
  <c r="K35" i="2"/>
  <c r="I36" i="2"/>
  <c r="K36" i="2"/>
  <c r="I37" i="2"/>
  <c r="K37" i="2"/>
  <c r="I38" i="2"/>
  <c r="K38" i="2"/>
  <c r="I39" i="2"/>
  <c r="K39" i="2"/>
  <c r="I40" i="2"/>
  <c r="K40" i="2"/>
  <c r="I41" i="2"/>
  <c r="K41" i="2"/>
  <c r="I42" i="2"/>
  <c r="K42" i="2"/>
  <c r="I43" i="2"/>
  <c r="K43" i="2"/>
  <c r="I44" i="2"/>
  <c r="K44" i="2"/>
  <c r="I45" i="2"/>
  <c r="K45" i="2"/>
  <c r="I46" i="2"/>
  <c r="K46" i="2"/>
  <c r="I47" i="2"/>
  <c r="K47" i="2"/>
  <c r="I48" i="2"/>
  <c r="K48" i="2"/>
  <c r="I49" i="2"/>
  <c r="K49" i="2"/>
  <c r="I50" i="2"/>
  <c r="K50" i="2"/>
  <c r="I51" i="2"/>
  <c r="K51" i="2"/>
  <c r="I52" i="2"/>
  <c r="K52" i="2"/>
  <c r="I53" i="2"/>
  <c r="K53" i="2"/>
  <c r="I54" i="2"/>
  <c r="K54" i="2"/>
  <c r="I55" i="2"/>
  <c r="K55" i="2"/>
  <c r="I56" i="2"/>
  <c r="K56" i="2"/>
  <c r="I57" i="2"/>
  <c r="K57" i="2"/>
  <c r="I58" i="2"/>
  <c r="K58" i="2"/>
  <c r="I59" i="2"/>
  <c r="K59" i="2"/>
  <c r="I60" i="2"/>
  <c r="K60" i="2"/>
  <c r="I61" i="2"/>
  <c r="K61" i="2"/>
  <c r="I62" i="2"/>
  <c r="K62" i="2"/>
  <c r="I63" i="2"/>
  <c r="K63" i="2"/>
  <c r="I64" i="2"/>
  <c r="K64" i="2"/>
  <c r="I65" i="2"/>
  <c r="K65" i="2"/>
  <c r="I66" i="2"/>
  <c r="K66" i="2"/>
  <c r="I67" i="2"/>
  <c r="K67" i="2"/>
  <c r="I68" i="2"/>
  <c r="K68" i="2"/>
  <c r="I69" i="2"/>
  <c r="K69" i="2"/>
  <c r="I70" i="2"/>
  <c r="K70" i="2"/>
  <c r="I71" i="2"/>
  <c r="K71" i="2"/>
  <c r="I72" i="2"/>
  <c r="K72" i="2"/>
  <c r="I73" i="2"/>
  <c r="K73" i="2"/>
  <c r="I74" i="2"/>
  <c r="K74" i="2"/>
  <c r="I75" i="2"/>
  <c r="K75" i="2"/>
  <c r="I76" i="2"/>
  <c r="K76" i="2"/>
  <c r="I77" i="2"/>
  <c r="K77" i="2"/>
  <c r="I78" i="2"/>
  <c r="K78" i="2"/>
  <c r="I79" i="2"/>
  <c r="K79" i="2"/>
  <c r="I80" i="2"/>
  <c r="K80" i="2"/>
  <c r="I81" i="2"/>
  <c r="K81" i="2"/>
  <c r="I82" i="2"/>
  <c r="K82" i="2"/>
  <c r="I83" i="2"/>
  <c r="K83" i="2"/>
  <c r="I84" i="2"/>
  <c r="K84" i="2"/>
  <c r="I85" i="2"/>
  <c r="K85" i="2"/>
  <c r="I86" i="2"/>
  <c r="K86" i="2"/>
  <c r="I87" i="2"/>
  <c r="K87" i="2"/>
  <c r="I88" i="2"/>
  <c r="K88" i="2"/>
  <c r="I89" i="2"/>
  <c r="K89" i="2"/>
  <c r="I90" i="2"/>
  <c r="K90" i="2"/>
  <c r="I91" i="2"/>
  <c r="K91" i="2"/>
  <c r="I92" i="2"/>
  <c r="K92" i="2"/>
  <c r="I93" i="2"/>
  <c r="K93" i="2"/>
  <c r="I94" i="2"/>
  <c r="K94" i="2"/>
  <c r="I95" i="2"/>
  <c r="K95" i="2"/>
  <c r="I96" i="2"/>
  <c r="K96" i="2"/>
  <c r="I97" i="2"/>
  <c r="K97" i="2"/>
  <c r="I98" i="2"/>
  <c r="K98" i="2"/>
  <c r="I99" i="2"/>
  <c r="K99" i="2"/>
  <c r="I100" i="2"/>
  <c r="K100" i="2"/>
  <c r="I101" i="2"/>
  <c r="K101" i="2"/>
  <c r="I102" i="2"/>
  <c r="K102" i="2"/>
  <c r="I103" i="2"/>
  <c r="K103" i="2"/>
  <c r="I104" i="2"/>
  <c r="K104" i="2"/>
  <c r="I105" i="2"/>
  <c r="K105" i="2"/>
  <c r="I106" i="2"/>
  <c r="K106" i="2"/>
  <c r="I107" i="2"/>
  <c r="K107" i="2"/>
  <c r="I108" i="2"/>
  <c r="K108" i="2"/>
  <c r="I109" i="2"/>
  <c r="K109" i="2"/>
  <c r="I110" i="2"/>
  <c r="K110" i="2"/>
  <c r="I111" i="2"/>
  <c r="K111" i="2"/>
  <c r="I112" i="2"/>
  <c r="K112" i="2"/>
  <c r="I113" i="2"/>
  <c r="K113" i="2"/>
  <c r="I114" i="2"/>
  <c r="K114" i="2"/>
  <c r="I115" i="2"/>
  <c r="K115" i="2"/>
  <c r="I116" i="2"/>
  <c r="K116" i="2"/>
  <c r="I117" i="2"/>
  <c r="K117" i="2"/>
  <c r="I118" i="2"/>
  <c r="K118" i="2"/>
  <c r="I119" i="2"/>
  <c r="K119" i="2"/>
  <c r="I120" i="2"/>
  <c r="K120" i="2"/>
  <c r="I121" i="2"/>
  <c r="K121" i="2"/>
  <c r="I122" i="2"/>
  <c r="K122" i="2"/>
  <c r="I123" i="2"/>
  <c r="K123" i="2"/>
  <c r="I124" i="2"/>
  <c r="K124" i="2"/>
  <c r="I125" i="2"/>
  <c r="K125" i="2"/>
  <c r="I126" i="2"/>
  <c r="K126" i="2"/>
  <c r="I127" i="2"/>
  <c r="K127" i="2"/>
  <c r="I128" i="2"/>
  <c r="K128" i="2"/>
  <c r="I129" i="2"/>
  <c r="K129" i="2"/>
  <c r="I130" i="2"/>
  <c r="K130" i="2"/>
  <c r="I131" i="2"/>
  <c r="K131" i="2"/>
  <c r="I132" i="2"/>
  <c r="K132" i="2"/>
  <c r="I133" i="2"/>
  <c r="K133" i="2"/>
  <c r="I134" i="2"/>
  <c r="K134" i="2"/>
  <c r="I135" i="2"/>
  <c r="K135" i="2"/>
  <c r="I136" i="2"/>
  <c r="K136" i="2"/>
  <c r="I137" i="2"/>
  <c r="K137" i="2"/>
  <c r="I138" i="2"/>
  <c r="K138" i="2"/>
  <c r="I139" i="2"/>
  <c r="K139" i="2"/>
  <c r="I140" i="2"/>
  <c r="K140" i="2"/>
  <c r="I141" i="2"/>
  <c r="K141" i="2"/>
  <c r="I142" i="2"/>
  <c r="K142" i="2"/>
  <c r="I143" i="2"/>
  <c r="K143" i="2"/>
  <c r="I144" i="2"/>
  <c r="K144" i="2"/>
  <c r="I145" i="2"/>
  <c r="K145" i="2"/>
  <c r="I146" i="2"/>
  <c r="K146" i="2"/>
  <c r="I147" i="2"/>
  <c r="K147" i="2"/>
  <c r="I148" i="2"/>
  <c r="K148" i="2"/>
  <c r="I149" i="2"/>
  <c r="K149" i="2"/>
  <c r="I150" i="2"/>
  <c r="K150" i="2"/>
  <c r="I151" i="2"/>
  <c r="K151" i="2"/>
  <c r="I152" i="2"/>
  <c r="K152" i="2"/>
  <c r="I153" i="2"/>
  <c r="K153" i="2"/>
  <c r="I154" i="2"/>
  <c r="K154" i="2"/>
  <c r="I155" i="2"/>
  <c r="K155" i="2"/>
  <c r="I156" i="2"/>
  <c r="K156" i="2"/>
  <c r="I157" i="2"/>
  <c r="K157" i="2"/>
  <c r="I158" i="2"/>
  <c r="K158" i="2"/>
  <c r="I159" i="2"/>
  <c r="K159" i="2"/>
  <c r="I160" i="2"/>
  <c r="K160" i="2"/>
  <c r="I161" i="2"/>
  <c r="K161" i="2"/>
  <c r="I162" i="2"/>
  <c r="K162" i="2"/>
  <c r="I163" i="2"/>
  <c r="K163" i="2"/>
  <c r="I164" i="2"/>
  <c r="K164" i="2"/>
  <c r="I165" i="2"/>
  <c r="K165" i="2"/>
  <c r="I166" i="2"/>
  <c r="K166" i="2"/>
  <c r="I167" i="2"/>
  <c r="K167" i="2"/>
  <c r="I168" i="2"/>
  <c r="K168" i="2"/>
  <c r="I169" i="2"/>
  <c r="K169" i="2"/>
  <c r="I170" i="2"/>
  <c r="K170" i="2"/>
  <c r="I171" i="2"/>
  <c r="K171" i="2"/>
  <c r="I172" i="2"/>
  <c r="K172" i="2"/>
  <c r="I173" i="2"/>
  <c r="K173" i="2"/>
  <c r="I174" i="2"/>
  <c r="K174" i="2"/>
  <c r="I175" i="2"/>
  <c r="K175" i="2"/>
  <c r="I176" i="2"/>
  <c r="K176" i="2"/>
  <c r="I177" i="2"/>
  <c r="K177" i="2"/>
  <c r="I178" i="2"/>
  <c r="K178" i="2"/>
  <c r="I179" i="2"/>
  <c r="K179" i="2"/>
  <c r="I180" i="2"/>
  <c r="K180" i="2"/>
  <c r="I181" i="2"/>
  <c r="K181" i="2"/>
  <c r="I182" i="2"/>
  <c r="K182" i="2"/>
  <c r="I183" i="2"/>
  <c r="K183" i="2"/>
  <c r="I184" i="2"/>
  <c r="K184" i="2"/>
  <c r="I185" i="2"/>
  <c r="K185" i="2"/>
  <c r="I186" i="2"/>
  <c r="K186" i="2"/>
  <c r="I187" i="2"/>
  <c r="K187" i="2"/>
  <c r="I188" i="2"/>
  <c r="K188" i="2"/>
  <c r="I189" i="2"/>
  <c r="K189" i="2"/>
  <c r="I190" i="2"/>
  <c r="K190" i="2"/>
  <c r="I191" i="2"/>
  <c r="K191" i="2"/>
  <c r="I192" i="2"/>
  <c r="K192" i="2"/>
  <c r="I193" i="2"/>
  <c r="K193" i="2"/>
  <c r="I194" i="2"/>
  <c r="K194" i="2"/>
  <c r="I195" i="2"/>
  <c r="K195" i="2"/>
  <c r="I196" i="2"/>
  <c r="K196" i="2"/>
  <c r="I197" i="2"/>
  <c r="K197" i="2"/>
  <c r="I198" i="2"/>
  <c r="K198" i="2"/>
  <c r="I199" i="2"/>
  <c r="K199" i="2"/>
  <c r="I200" i="2"/>
  <c r="K200" i="2"/>
  <c r="I201" i="2"/>
  <c r="K201" i="2"/>
  <c r="I202" i="2"/>
  <c r="K202" i="2"/>
  <c r="I203" i="2"/>
  <c r="K203" i="2"/>
  <c r="I204" i="2"/>
  <c r="K204" i="2"/>
  <c r="I205" i="2"/>
  <c r="K205" i="2"/>
  <c r="I206" i="2"/>
  <c r="K206" i="2"/>
  <c r="I207" i="2"/>
  <c r="K207" i="2"/>
  <c r="I208" i="2"/>
  <c r="K208" i="2"/>
  <c r="I209" i="2"/>
  <c r="K209" i="2"/>
  <c r="I210" i="2"/>
  <c r="K210" i="2"/>
  <c r="I211" i="2"/>
  <c r="K211" i="2"/>
  <c r="I212" i="2"/>
  <c r="K212" i="2"/>
  <c r="I213" i="2"/>
  <c r="K213" i="2"/>
  <c r="I214" i="2"/>
  <c r="K214" i="2"/>
  <c r="I215" i="2"/>
  <c r="K215" i="2"/>
  <c r="I216" i="2"/>
  <c r="K216" i="2"/>
  <c r="I217" i="2"/>
  <c r="K217" i="2"/>
  <c r="I218" i="2"/>
  <c r="K218" i="2"/>
  <c r="I219" i="2"/>
  <c r="K219" i="2"/>
  <c r="I220" i="2"/>
  <c r="K220" i="2"/>
  <c r="I221" i="2"/>
  <c r="K221" i="2"/>
  <c r="I222" i="2"/>
  <c r="K222" i="2"/>
  <c r="I223" i="2"/>
  <c r="K223" i="2"/>
  <c r="I224" i="2"/>
  <c r="K224" i="2"/>
  <c r="I225" i="2"/>
  <c r="K225" i="2"/>
  <c r="I226" i="2"/>
  <c r="K226" i="2"/>
  <c r="I227" i="2"/>
  <c r="K227" i="2"/>
  <c r="I228" i="2"/>
  <c r="K228" i="2"/>
  <c r="I229" i="2"/>
  <c r="K229" i="2"/>
  <c r="I230" i="2"/>
  <c r="K230" i="2"/>
  <c r="I231" i="2"/>
  <c r="K231" i="2"/>
  <c r="I232" i="2"/>
  <c r="K232" i="2"/>
  <c r="I233" i="2"/>
  <c r="K233" i="2"/>
  <c r="I234" i="2"/>
  <c r="K234" i="2"/>
  <c r="I235" i="2"/>
  <c r="K235" i="2"/>
  <c r="I236" i="2"/>
  <c r="K236" i="2"/>
  <c r="I237" i="2"/>
  <c r="K237" i="2"/>
  <c r="I238" i="2"/>
  <c r="K238" i="2"/>
  <c r="I239" i="2"/>
  <c r="K239" i="2"/>
  <c r="I240" i="2"/>
  <c r="K240" i="2"/>
  <c r="I241" i="2"/>
  <c r="K241" i="2"/>
  <c r="I242" i="2"/>
  <c r="K242" i="2"/>
  <c r="I243" i="2"/>
  <c r="K243" i="2"/>
  <c r="I244" i="2"/>
  <c r="K244" i="2"/>
  <c r="I245" i="2"/>
  <c r="K245" i="2"/>
  <c r="I246" i="2"/>
  <c r="K246" i="2"/>
  <c r="I247" i="2"/>
  <c r="K247" i="2"/>
  <c r="I248" i="2"/>
  <c r="K248" i="2"/>
  <c r="I249" i="2"/>
  <c r="K249" i="2"/>
  <c r="I250" i="2"/>
  <c r="K250" i="2"/>
  <c r="I251" i="2"/>
  <c r="K251" i="2"/>
  <c r="I252" i="2"/>
  <c r="K252" i="2"/>
  <c r="I253" i="2"/>
  <c r="K253" i="2"/>
  <c r="I254" i="2"/>
  <c r="K254" i="2"/>
  <c r="I255" i="2"/>
  <c r="K255" i="2"/>
  <c r="I256" i="2"/>
  <c r="K256" i="2"/>
  <c r="I257" i="2"/>
  <c r="K257" i="2"/>
  <c r="I258" i="2"/>
  <c r="K258" i="2"/>
  <c r="I259" i="2"/>
  <c r="K259" i="2"/>
  <c r="I260" i="2"/>
  <c r="K260" i="2"/>
  <c r="I261" i="2"/>
  <c r="K261" i="2"/>
  <c r="I262" i="2"/>
  <c r="K262" i="2"/>
  <c r="I263" i="2"/>
  <c r="K263" i="2"/>
  <c r="I264" i="2"/>
  <c r="K264" i="2"/>
  <c r="I265" i="2"/>
  <c r="K265" i="2"/>
  <c r="I266" i="2"/>
  <c r="K266" i="2"/>
  <c r="I267" i="2"/>
  <c r="K267" i="2"/>
  <c r="I268" i="2"/>
  <c r="K268" i="2"/>
  <c r="I269" i="2"/>
  <c r="K269" i="2"/>
  <c r="I270" i="2"/>
  <c r="K270" i="2"/>
  <c r="I271" i="2"/>
  <c r="K271" i="2"/>
  <c r="I272" i="2"/>
  <c r="K272" i="2"/>
  <c r="I273" i="2"/>
  <c r="K273" i="2"/>
  <c r="I274" i="2"/>
  <c r="K274" i="2"/>
  <c r="I275" i="2"/>
  <c r="K275" i="2"/>
  <c r="I276" i="2"/>
  <c r="K276" i="2"/>
  <c r="I277" i="2"/>
  <c r="K277" i="2"/>
  <c r="I278" i="2"/>
  <c r="K278" i="2"/>
  <c r="I279" i="2"/>
  <c r="K279" i="2"/>
  <c r="I280" i="2"/>
  <c r="K280" i="2"/>
  <c r="I281" i="2"/>
  <c r="K281" i="2"/>
  <c r="I282" i="2"/>
  <c r="K282" i="2"/>
  <c r="I283" i="2"/>
  <c r="K283" i="2"/>
  <c r="I284" i="2"/>
  <c r="K284" i="2"/>
  <c r="I285" i="2"/>
  <c r="K285" i="2"/>
  <c r="I286" i="2"/>
  <c r="K286" i="2"/>
  <c r="I287" i="2"/>
  <c r="K287" i="2"/>
  <c r="I288" i="2"/>
  <c r="K288" i="2"/>
  <c r="I289" i="2"/>
  <c r="K289" i="2"/>
  <c r="I290" i="2"/>
  <c r="K290" i="2"/>
  <c r="I291" i="2"/>
  <c r="K291" i="2"/>
  <c r="I292" i="2"/>
  <c r="K292" i="2"/>
  <c r="I293" i="2"/>
  <c r="K293" i="2"/>
  <c r="I294" i="2"/>
  <c r="K294" i="2"/>
  <c r="I295" i="2"/>
  <c r="K295" i="2"/>
  <c r="I296" i="2"/>
  <c r="K296" i="2"/>
  <c r="I297" i="2"/>
  <c r="K297" i="2"/>
  <c r="I298" i="2"/>
  <c r="K298" i="2"/>
  <c r="I299" i="2"/>
  <c r="K299" i="2"/>
  <c r="I300" i="2"/>
  <c r="K300" i="2"/>
  <c r="I301" i="2"/>
  <c r="K301" i="2"/>
  <c r="I302" i="2"/>
  <c r="K302" i="2"/>
  <c r="I303" i="2"/>
  <c r="K303" i="2"/>
  <c r="I304" i="2"/>
  <c r="K304" i="2"/>
  <c r="I305" i="2"/>
  <c r="K305" i="2"/>
  <c r="I306" i="2"/>
  <c r="K306" i="2"/>
  <c r="I307" i="2"/>
  <c r="K307" i="2"/>
  <c r="I308" i="2"/>
  <c r="K308" i="2"/>
  <c r="I309" i="2"/>
  <c r="K309" i="2"/>
  <c r="I310" i="2"/>
  <c r="K310" i="2"/>
  <c r="I311" i="2"/>
  <c r="K311" i="2"/>
  <c r="I312" i="2"/>
  <c r="K312" i="2"/>
  <c r="I313" i="2"/>
  <c r="K313" i="2"/>
  <c r="I314" i="2"/>
  <c r="K314" i="2"/>
  <c r="I315" i="2"/>
  <c r="K315" i="2"/>
  <c r="I316" i="2"/>
  <c r="K316" i="2"/>
  <c r="I317" i="2"/>
  <c r="K317" i="2"/>
  <c r="I318" i="2"/>
  <c r="K318" i="2"/>
  <c r="I319" i="2"/>
  <c r="K319" i="2"/>
  <c r="I320" i="2"/>
  <c r="K320" i="2"/>
  <c r="I321" i="2"/>
  <c r="K321" i="2"/>
  <c r="I322" i="2"/>
  <c r="K322" i="2"/>
  <c r="I323" i="2"/>
  <c r="K323" i="2"/>
  <c r="I324" i="2"/>
  <c r="K324" i="2"/>
  <c r="I325" i="2"/>
  <c r="K325" i="2"/>
  <c r="I326" i="2"/>
  <c r="K326" i="2"/>
  <c r="I327" i="2"/>
  <c r="K327" i="2"/>
  <c r="I328" i="2"/>
  <c r="K328" i="2"/>
  <c r="I329" i="2"/>
  <c r="K329" i="2"/>
  <c r="I330" i="2"/>
  <c r="K330" i="2"/>
  <c r="I331" i="2"/>
  <c r="K331" i="2"/>
  <c r="I332" i="2"/>
  <c r="K332" i="2"/>
  <c r="I333" i="2"/>
  <c r="K333" i="2"/>
  <c r="I334" i="2"/>
  <c r="K334" i="2"/>
  <c r="I335" i="2"/>
  <c r="K335" i="2"/>
  <c r="I336" i="2"/>
  <c r="K336" i="2"/>
  <c r="I337" i="2"/>
  <c r="K337" i="2"/>
  <c r="I338" i="2"/>
  <c r="K338" i="2"/>
  <c r="I339" i="2"/>
  <c r="K339" i="2"/>
  <c r="I340" i="2"/>
  <c r="K340" i="2"/>
  <c r="I341" i="2"/>
  <c r="K341" i="2"/>
  <c r="I342" i="2"/>
  <c r="K342" i="2"/>
  <c r="I343" i="2"/>
  <c r="K343" i="2"/>
  <c r="I344" i="2"/>
  <c r="K344" i="2"/>
  <c r="I345" i="2"/>
  <c r="K345" i="2"/>
  <c r="I346" i="2"/>
  <c r="K346" i="2"/>
  <c r="I347" i="2"/>
  <c r="K347" i="2"/>
  <c r="I348" i="2"/>
  <c r="K348" i="2"/>
  <c r="I349" i="2"/>
  <c r="K349" i="2"/>
  <c r="I350" i="2"/>
  <c r="K350" i="2"/>
  <c r="I351" i="2"/>
  <c r="K351" i="2"/>
  <c r="I352" i="2"/>
  <c r="K352" i="2"/>
  <c r="I353" i="2"/>
  <c r="K353" i="2"/>
  <c r="I354" i="2"/>
  <c r="K354" i="2"/>
  <c r="I355" i="2"/>
  <c r="K355" i="2"/>
  <c r="I356" i="2"/>
  <c r="K356" i="2"/>
  <c r="I357" i="2"/>
  <c r="K357" i="2"/>
  <c r="I358" i="2"/>
  <c r="K358" i="2"/>
  <c r="I359" i="2"/>
  <c r="K359" i="2"/>
  <c r="I360" i="2"/>
  <c r="K360" i="2"/>
  <c r="I361" i="2"/>
  <c r="K361" i="2"/>
  <c r="I362" i="2"/>
  <c r="K362" i="2"/>
  <c r="I363" i="2"/>
  <c r="K363" i="2"/>
  <c r="I364" i="2"/>
  <c r="K364" i="2"/>
  <c r="I365" i="2"/>
  <c r="K365" i="2"/>
  <c r="I366" i="2"/>
  <c r="K366" i="2"/>
  <c r="I367" i="2"/>
  <c r="K367" i="2"/>
  <c r="I368" i="2"/>
  <c r="K368" i="2"/>
  <c r="I369" i="2"/>
  <c r="K369" i="2"/>
  <c r="I370" i="2"/>
  <c r="K370" i="2"/>
  <c r="I371" i="2"/>
  <c r="K371" i="2"/>
  <c r="I372" i="2"/>
  <c r="K372" i="2"/>
  <c r="I373" i="2"/>
  <c r="K373" i="2"/>
  <c r="I374" i="2"/>
  <c r="K374" i="2"/>
  <c r="I375" i="2"/>
  <c r="K375" i="2"/>
  <c r="I376" i="2"/>
  <c r="K376" i="2"/>
  <c r="I377" i="2"/>
  <c r="K377" i="2"/>
  <c r="I378" i="2"/>
  <c r="K378" i="2"/>
  <c r="I379" i="2"/>
  <c r="K379" i="2"/>
  <c r="I380" i="2"/>
  <c r="K380" i="2"/>
  <c r="I381" i="2"/>
  <c r="K381" i="2"/>
  <c r="I382" i="2"/>
  <c r="K382" i="2"/>
  <c r="I383" i="2"/>
  <c r="K383" i="2"/>
  <c r="I384" i="2"/>
  <c r="K384" i="2"/>
  <c r="I385" i="2"/>
  <c r="K385" i="2"/>
  <c r="I386" i="2"/>
  <c r="K386" i="2"/>
  <c r="I387" i="2"/>
  <c r="K387" i="2"/>
  <c r="I388" i="2"/>
  <c r="K388" i="2"/>
  <c r="I389" i="2"/>
  <c r="K389" i="2"/>
  <c r="I390" i="2"/>
  <c r="K390" i="2"/>
  <c r="I391" i="2"/>
  <c r="K391" i="2"/>
  <c r="I392" i="2"/>
  <c r="K392" i="2"/>
  <c r="I393" i="2"/>
  <c r="K393" i="2"/>
  <c r="I394" i="2"/>
  <c r="K394" i="2"/>
  <c r="I395" i="2"/>
  <c r="K395" i="2"/>
  <c r="I396" i="2"/>
  <c r="K396" i="2"/>
  <c r="I397" i="2"/>
  <c r="K397" i="2"/>
  <c r="I398" i="2"/>
  <c r="K398" i="2"/>
  <c r="I399" i="2"/>
  <c r="K399" i="2"/>
  <c r="I400" i="2"/>
  <c r="K400" i="2"/>
  <c r="I401" i="2"/>
  <c r="K401" i="2"/>
  <c r="I402" i="2"/>
  <c r="K402" i="2"/>
  <c r="I403" i="2"/>
  <c r="K403" i="2"/>
  <c r="I404" i="2"/>
  <c r="K404" i="2"/>
  <c r="I405" i="2"/>
  <c r="K405" i="2"/>
  <c r="I406" i="2"/>
  <c r="K406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U406" i="2"/>
  <c r="H406" i="2"/>
  <c r="S406" i="2"/>
  <c r="T406" i="2"/>
  <c r="W406" i="2"/>
  <c r="M406" i="2"/>
  <c r="Y406" i="2"/>
  <c r="AA406" i="2"/>
  <c r="X406" i="2"/>
  <c r="Z406" i="2"/>
  <c r="R406" i="2"/>
  <c r="O406" i="2"/>
  <c r="P406" i="2"/>
  <c r="Q406" i="2"/>
  <c r="N406" i="2"/>
  <c r="U405" i="2"/>
  <c r="H405" i="2"/>
  <c r="S405" i="2"/>
  <c r="T405" i="2"/>
  <c r="W405" i="2"/>
  <c r="M405" i="2"/>
  <c r="Y405" i="2"/>
  <c r="AA405" i="2"/>
  <c r="X405" i="2"/>
  <c r="Z405" i="2"/>
  <c r="R405" i="2"/>
  <c r="O405" i="2"/>
  <c r="P405" i="2"/>
  <c r="Q405" i="2"/>
  <c r="N405" i="2"/>
  <c r="U404" i="2"/>
  <c r="H404" i="2"/>
  <c r="S404" i="2"/>
  <c r="T404" i="2"/>
  <c r="W404" i="2"/>
  <c r="M404" i="2"/>
  <c r="Y404" i="2"/>
  <c r="AA404" i="2"/>
  <c r="X404" i="2"/>
  <c r="Z404" i="2"/>
  <c r="R404" i="2"/>
  <c r="O404" i="2"/>
  <c r="P404" i="2"/>
  <c r="Q404" i="2"/>
  <c r="N404" i="2"/>
  <c r="U403" i="2"/>
  <c r="H403" i="2"/>
  <c r="S403" i="2"/>
  <c r="T403" i="2"/>
  <c r="W403" i="2"/>
  <c r="M403" i="2"/>
  <c r="Y403" i="2"/>
  <c r="AA403" i="2"/>
  <c r="X403" i="2"/>
  <c r="Z403" i="2"/>
  <c r="R403" i="2"/>
  <c r="O403" i="2"/>
  <c r="P403" i="2"/>
  <c r="Q403" i="2"/>
  <c r="N403" i="2"/>
  <c r="U402" i="2"/>
  <c r="H402" i="2"/>
  <c r="S402" i="2"/>
  <c r="T402" i="2"/>
  <c r="W402" i="2"/>
  <c r="M402" i="2"/>
  <c r="Y402" i="2"/>
  <c r="AA402" i="2"/>
  <c r="X402" i="2"/>
  <c r="Z402" i="2"/>
  <c r="R402" i="2"/>
  <c r="O402" i="2"/>
  <c r="P402" i="2"/>
  <c r="Q402" i="2"/>
  <c r="N402" i="2"/>
  <c r="U401" i="2"/>
  <c r="H401" i="2"/>
  <c r="S401" i="2"/>
  <c r="T401" i="2"/>
  <c r="W401" i="2"/>
  <c r="M401" i="2"/>
  <c r="Y401" i="2"/>
  <c r="AA401" i="2"/>
  <c r="X401" i="2"/>
  <c r="Z401" i="2"/>
  <c r="R401" i="2"/>
  <c r="O401" i="2"/>
  <c r="P401" i="2"/>
  <c r="Q401" i="2"/>
  <c r="N401" i="2"/>
  <c r="U400" i="2"/>
  <c r="H400" i="2"/>
  <c r="S400" i="2"/>
  <c r="T400" i="2"/>
  <c r="W400" i="2"/>
  <c r="M400" i="2"/>
  <c r="Y400" i="2"/>
  <c r="AA400" i="2"/>
  <c r="X400" i="2"/>
  <c r="Z400" i="2"/>
  <c r="R400" i="2"/>
  <c r="O400" i="2"/>
  <c r="P400" i="2"/>
  <c r="Q400" i="2"/>
  <c r="N400" i="2"/>
  <c r="U399" i="2"/>
  <c r="H399" i="2"/>
  <c r="S399" i="2"/>
  <c r="T399" i="2"/>
  <c r="W399" i="2"/>
  <c r="M399" i="2"/>
  <c r="Y399" i="2"/>
  <c r="AA399" i="2"/>
  <c r="X399" i="2"/>
  <c r="Z399" i="2"/>
  <c r="R399" i="2"/>
  <c r="O399" i="2"/>
  <c r="P399" i="2"/>
  <c r="Q399" i="2"/>
  <c r="N399" i="2"/>
  <c r="U398" i="2"/>
  <c r="H398" i="2"/>
  <c r="S398" i="2"/>
  <c r="T398" i="2"/>
  <c r="W398" i="2"/>
  <c r="M398" i="2"/>
  <c r="Y398" i="2"/>
  <c r="AA398" i="2"/>
  <c r="X398" i="2"/>
  <c r="Z398" i="2"/>
  <c r="R398" i="2"/>
  <c r="O398" i="2"/>
  <c r="P398" i="2"/>
  <c r="Q398" i="2"/>
  <c r="N398" i="2"/>
  <c r="U397" i="2"/>
  <c r="H397" i="2"/>
  <c r="S397" i="2"/>
  <c r="T397" i="2"/>
  <c r="W397" i="2"/>
  <c r="M397" i="2"/>
  <c r="Y397" i="2"/>
  <c r="AA397" i="2"/>
  <c r="X397" i="2"/>
  <c r="Z397" i="2"/>
  <c r="R397" i="2"/>
  <c r="O397" i="2"/>
  <c r="P397" i="2"/>
  <c r="Q397" i="2"/>
  <c r="N397" i="2"/>
  <c r="U396" i="2"/>
  <c r="H396" i="2"/>
  <c r="S396" i="2"/>
  <c r="T396" i="2"/>
  <c r="W396" i="2"/>
  <c r="M396" i="2"/>
  <c r="Y396" i="2"/>
  <c r="AA396" i="2"/>
  <c r="X396" i="2"/>
  <c r="Z396" i="2"/>
  <c r="R396" i="2"/>
  <c r="O396" i="2"/>
  <c r="P396" i="2"/>
  <c r="Q396" i="2"/>
  <c r="N396" i="2"/>
  <c r="U395" i="2"/>
  <c r="H395" i="2"/>
  <c r="S395" i="2"/>
  <c r="T395" i="2"/>
  <c r="W395" i="2"/>
  <c r="M395" i="2"/>
  <c r="Y395" i="2"/>
  <c r="AA395" i="2"/>
  <c r="X395" i="2"/>
  <c r="Z395" i="2"/>
  <c r="R395" i="2"/>
  <c r="O395" i="2"/>
  <c r="P395" i="2"/>
  <c r="Q395" i="2"/>
  <c r="N395" i="2"/>
  <c r="U394" i="2"/>
  <c r="H394" i="2"/>
  <c r="S394" i="2"/>
  <c r="T394" i="2"/>
  <c r="W394" i="2"/>
  <c r="M394" i="2"/>
  <c r="Y394" i="2"/>
  <c r="AA394" i="2"/>
  <c r="X394" i="2"/>
  <c r="Z394" i="2"/>
  <c r="R394" i="2"/>
  <c r="O394" i="2"/>
  <c r="P394" i="2"/>
  <c r="Q394" i="2"/>
  <c r="N394" i="2"/>
  <c r="U393" i="2"/>
  <c r="H393" i="2"/>
  <c r="S393" i="2"/>
  <c r="T393" i="2"/>
  <c r="W393" i="2"/>
  <c r="M393" i="2"/>
  <c r="Y393" i="2"/>
  <c r="AA393" i="2"/>
  <c r="X393" i="2"/>
  <c r="Z393" i="2"/>
  <c r="R393" i="2"/>
  <c r="O393" i="2"/>
  <c r="P393" i="2"/>
  <c r="Q393" i="2"/>
  <c r="N393" i="2"/>
  <c r="U392" i="2"/>
  <c r="H392" i="2"/>
  <c r="S392" i="2"/>
  <c r="T392" i="2"/>
  <c r="W392" i="2"/>
  <c r="M392" i="2"/>
  <c r="Y392" i="2"/>
  <c r="AA392" i="2"/>
  <c r="X392" i="2"/>
  <c r="Z392" i="2"/>
  <c r="R392" i="2"/>
  <c r="O392" i="2"/>
  <c r="P392" i="2"/>
  <c r="Q392" i="2"/>
  <c r="N392" i="2"/>
  <c r="U391" i="2"/>
  <c r="H391" i="2"/>
  <c r="S391" i="2"/>
  <c r="T391" i="2"/>
  <c r="W391" i="2"/>
  <c r="M391" i="2"/>
  <c r="Y391" i="2"/>
  <c r="AA391" i="2"/>
  <c r="X391" i="2"/>
  <c r="Z391" i="2"/>
  <c r="R391" i="2"/>
  <c r="O391" i="2"/>
  <c r="P391" i="2"/>
  <c r="Q391" i="2"/>
  <c r="N391" i="2"/>
  <c r="U390" i="2"/>
  <c r="H390" i="2"/>
  <c r="S390" i="2"/>
  <c r="T390" i="2"/>
  <c r="W390" i="2"/>
  <c r="M390" i="2"/>
  <c r="Y390" i="2"/>
  <c r="AA390" i="2"/>
  <c r="X390" i="2"/>
  <c r="Z390" i="2"/>
  <c r="R390" i="2"/>
  <c r="O390" i="2"/>
  <c r="P390" i="2"/>
  <c r="Q390" i="2"/>
  <c r="N390" i="2"/>
  <c r="U389" i="2"/>
  <c r="H389" i="2"/>
  <c r="S389" i="2"/>
  <c r="T389" i="2"/>
  <c r="W389" i="2"/>
  <c r="M389" i="2"/>
  <c r="Y389" i="2"/>
  <c r="AA389" i="2"/>
  <c r="X389" i="2"/>
  <c r="Z389" i="2"/>
  <c r="R389" i="2"/>
  <c r="O389" i="2"/>
  <c r="P389" i="2"/>
  <c r="Q389" i="2"/>
  <c r="N389" i="2"/>
  <c r="U388" i="2"/>
  <c r="H388" i="2"/>
  <c r="S388" i="2"/>
  <c r="T388" i="2"/>
  <c r="W388" i="2"/>
  <c r="M388" i="2"/>
  <c r="Y388" i="2"/>
  <c r="AA388" i="2"/>
  <c r="X388" i="2"/>
  <c r="Z388" i="2"/>
  <c r="R388" i="2"/>
  <c r="O388" i="2"/>
  <c r="P388" i="2"/>
  <c r="Q388" i="2"/>
  <c r="N388" i="2"/>
  <c r="U387" i="2"/>
  <c r="H387" i="2"/>
  <c r="S387" i="2"/>
  <c r="T387" i="2"/>
  <c r="W387" i="2"/>
  <c r="M387" i="2"/>
  <c r="Y387" i="2"/>
  <c r="AA387" i="2"/>
  <c r="X387" i="2"/>
  <c r="Z387" i="2"/>
  <c r="R387" i="2"/>
  <c r="O387" i="2"/>
  <c r="P387" i="2"/>
  <c r="Q387" i="2"/>
  <c r="N387" i="2"/>
  <c r="U386" i="2"/>
  <c r="H386" i="2"/>
  <c r="S386" i="2"/>
  <c r="T386" i="2"/>
  <c r="W386" i="2"/>
  <c r="M386" i="2"/>
  <c r="Y386" i="2"/>
  <c r="AA386" i="2"/>
  <c r="X386" i="2"/>
  <c r="Z386" i="2"/>
  <c r="R386" i="2"/>
  <c r="O386" i="2"/>
  <c r="P386" i="2"/>
  <c r="Q386" i="2"/>
  <c r="N386" i="2"/>
  <c r="U385" i="2"/>
  <c r="H385" i="2"/>
  <c r="S385" i="2"/>
  <c r="T385" i="2"/>
  <c r="W385" i="2"/>
  <c r="M385" i="2"/>
  <c r="Y385" i="2"/>
  <c r="AA385" i="2"/>
  <c r="X385" i="2"/>
  <c r="Z385" i="2"/>
  <c r="R385" i="2"/>
  <c r="O385" i="2"/>
  <c r="P385" i="2"/>
  <c r="Q385" i="2"/>
  <c r="N385" i="2"/>
  <c r="U384" i="2"/>
  <c r="H384" i="2"/>
  <c r="S384" i="2"/>
  <c r="T384" i="2"/>
  <c r="W384" i="2"/>
  <c r="M384" i="2"/>
  <c r="Y384" i="2"/>
  <c r="AA384" i="2"/>
  <c r="X384" i="2"/>
  <c r="Z384" i="2"/>
  <c r="R384" i="2"/>
  <c r="O384" i="2"/>
  <c r="P384" i="2"/>
  <c r="Q384" i="2"/>
  <c r="N384" i="2"/>
  <c r="U383" i="2"/>
  <c r="H383" i="2"/>
  <c r="S383" i="2"/>
  <c r="T383" i="2"/>
  <c r="W383" i="2"/>
  <c r="M383" i="2"/>
  <c r="Y383" i="2"/>
  <c r="AA383" i="2"/>
  <c r="X383" i="2"/>
  <c r="Z383" i="2"/>
  <c r="R383" i="2"/>
  <c r="O383" i="2"/>
  <c r="P383" i="2"/>
  <c r="Q383" i="2"/>
  <c r="N383" i="2"/>
  <c r="U382" i="2"/>
  <c r="H382" i="2"/>
  <c r="S382" i="2"/>
  <c r="T382" i="2"/>
  <c r="W382" i="2"/>
  <c r="M382" i="2"/>
  <c r="Y382" i="2"/>
  <c r="AA382" i="2"/>
  <c r="X382" i="2"/>
  <c r="Z382" i="2"/>
  <c r="R382" i="2"/>
  <c r="O382" i="2"/>
  <c r="P382" i="2"/>
  <c r="Q382" i="2"/>
  <c r="N382" i="2"/>
  <c r="U381" i="2"/>
  <c r="H381" i="2"/>
  <c r="S381" i="2"/>
  <c r="T381" i="2"/>
  <c r="W381" i="2"/>
  <c r="M381" i="2"/>
  <c r="Y381" i="2"/>
  <c r="AA381" i="2"/>
  <c r="X381" i="2"/>
  <c r="Z381" i="2"/>
  <c r="R381" i="2"/>
  <c r="O381" i="2"/>
  <c r="P381" i="2"/>
  <c r="Q381" i="2"/>
  <c r="N381" i="2"/>
  <c r="U380" i="2"/>
  <c r="H380" i="2"/>
  <c r="S380" i="2"/>
  <c r="T380" i="2"/>
  <c r="W380" i="2"/>
  <c r="M380" i="2"/>
  <c r="Y380" i="2"/>
  <c r="AA380" i="2"/>
  <c r="X380" i="2"/>
  <c r="Z380" i="2"/>
  <c r="R380" i="2"/>
  <c r="O380" i="2"/>
  <c r="P380" i="2"/>
  <c r="Q380" i="2"/>
  <c r="N380" i="2"/>
  <c r="U379" i="2"/>
  <c r="H379" i="2"/>
  <c r="S379" i="2"/>
  <c r="T379" i="2"/>
  <c r="W379" i="2"/>
  <c r="M379" i="2"/>
  <c r="Y379" i="2"/>
  <c r="AA379" i="2"/>
  <c r="X379" i="2"/>
  <c r="Z379" i="2"/>
  <c r="R379" i="2"/>
  <c r="O379" i="2"/>
  <c r="P379" i="2"/>
  <c r="Q379" i="2"/>
  <c r="N379" i="2"/>
  <c r="U378" i="2"/>
  <c r="H378" i="2"/>
  <c r="S378" i="2"/>
  <c r="T378" i="2"/>
  <c r="W378" i="2"/>
  <c r="M378" i="2"/>
  <c r="Y378" i="2"/>
  <c r="AA378" i="2"/>
  <c r="X378" i="2"/>
  <c r="Z378" i="2"/>
  <c r="R378" i="2"/>
  <c r="O378" i="2"/>
  <c r="P378" i="2"/>
  <c r="Q378" i="2"/>
  <c r="N378" i="2"/>
  <c r="U377" i="2"/>
  <c r="H377" i="2"/>
  <c r="S377" i="2"/>
  <c r="T377" i="2"/>
  <c r="W377" i="2"/>
  <c r="M377" i="2"/>
  <c r="Y377" i="2"/>
  <c r="AA377" i="2"/>
  <c r="X377" i="2"/>
  <c r="Z377" i="2"/>
  <c r="R377" i="2"/>
  <c r="O377" i="2"/>
  <c r="P377" i="2"/>
  <c r="Q377" i="2"/>
  <c r="N377" i="2"/>
  <c r="U376" i="2"/>
  <c r="H376" i="2"/>
  <c r="S376" i="2"/>
  <c r="T376" i="2"/>
  <c r="W376" i="2"/>
  <c r="M376" i="2"/>
  <c r="Y376" i="2"/>
  <c r="AA376" i="2"/>
  <c r="X376" i="2"/>
  <c r="Z376" i="2"/>
  <c r="R376" i="2"/>
  <c r="O376" i="2"/>
  <c r="P376" i="2"/>
  <c r="Q376" i="2"/>
  <c r="N376" i="2"/>
  <c r="U375" i="2"/>
  <c r="H375" i="2"/>
  <c r="S375" i="2"/>
  <c r="T375" i="2"/>
  <c r="W375" i="2"/>
  <c r="M375" i="2"/>
  <c r="Y375" i="2"/>
  <c r="AA375" i="2"/>
  <c r="X375" i="2"/>
  <c r="Z375" i="2"/>
  <c r="R375" i="2"/>
  <c r="O375" i="2"/>
  <c r="P375" i="2"/>
  <c r="Q375" i="2"/>
  <c r="N375" i="2"/>
  <c r="U374" i="2"/>
  <c r="H374" i="2"/>
  <c r="S374" i="2"/>
  <c r="T374" i="2"/>
  <c r="W374" i="2"/>
  <c r="M374" i="2"/>
  <c r="Y374" i="2"/>
  <c r="AA374" i="2"/>
  <c r="X374" i="2"/>
  <c r="Z374" i="2"/>
  <c r="R374" i="2"/>
  <c r="O374" i="2"/>
  <c r="P374" i="2"/>
  <c r="Q374" i="2"/>
  <c r="N374" i="2"/>
  <c r="U373" i="2"/>
  <c r="H373" i="2"/>
  <c r="S373" i="2"/>
  <c r="T373" i="2"/>
  <c r="W373" i="2"/>
  <c r="M373" i="2"/>
  <c r="Y373" i="2"/>
  <c r="AA373" i="2"/>
  <c r="X373" i="2"/>
  <c r="Z373" i="2"/>
  <c r="R373" i="2"/>
  <c r="O373" i="2"/>
  <c r="P373" i="2"/>
  <c r="Q373" i="2"/>
  <c r="N373" i="2"/>
  <c r="U372" i="2"/>
  <c r="H372" i="2"/>
  <c r="S372" i="2"/>
  <c r="T372" i="2"/>
  <c r="W372" i="2"/>
  <c r="M372" i="2"/>
  <c r="Y372" i="2"/>
  <c r="AA372" i="2"/>
  <c r="X372" i="2"/>
  <c r="Z372" i="2"/>
  <c r="R372" i="2"/>
  <c r="O372" i="2"/>
  <c r="P372" i="2"/>
  <c r="Q372" i="2"/>
  <c r="N372" i="2"/>
  <c r="U371" i="2"/>
  <c r="H371" i="2"/>
  <c r="S371" i="2"/>
  <c r="T371" i="2"/>
  <c r="W371" i="2"/>
  <c r="M371" i="2"/>
  <c r="Y371" i="2"/>
  <c r="AA371" i="2"/>
  <c r="X371" i="2"/>
  <c r="Z371" i="2"/>
  <c r="R371" i="2"/>
  <c r="O371" i="2"/>
  <c r="P371" i="2"/>
  <c r="Q371" i="2"/>
  <c r="N371" i="2"/>
  <c r="U370" i="2"/>
  <c r="H370" i="2"/>
  <c r="S370" i="2"/>
  <c r="T370" i="2"/>
  <c r="W370" i="2"/>
  <c r="M370" i="2"/>
  <c r="Y370" i="2"/>
  <c r="AA370" i="2"/>
  <c r="X370" i="2"/>
  <c r="Z370" i="2"/>
  <c r="R370" i="2"/>
  <c r="O370" i="2"/>
  <c r="P370" i="2"/>
  <c r="Q370" i="2"/>
  <c r="N370" i="2"/>
  <c r="U369" i="2"/>
  <c r="H369" i="2"/>
  <c r="S369" i="2"/>
  <c r="T369" i="2"/>
  <c r="W369" i="2"/>
  <c r="M369" i="2"/>
  <c r="Y369" i="2"/>
  <c r="AA369" i="2"/>
  <c r="X369" i="2"/>
  <c r="Z369" i="2"/>
  <c r="R369" i="2"/>
  <c r="O369" i="2"/>
  <c r="P369" i="2"/>
  <c r="Q369" i="2"/>
  <c r="N369" i="2"/>
  <c r="U368" i="2"/>
  <c r="H368" i="2"/>
  <c r="S368" i="2"/>
  <c r="T368" i="2"/>
  <c r="W368" i="2"/>
  <c r="M368" i="2"/>
  <c r="Y368" i="2"/>
  <c r="AA368" i="2"/>
  <c r="X368" i="2"/>
  <c r="Z368" i="2"/>
  <c r="R368" i="2"/>
  <c r="O368" i="2"/>
  <c r="P368" i="2"/>
  <c r="Q368" i="2"/>
  <c r="N368" i="2"/>
  <c r="U367" i="2"/>
  <c r="H367" i="2"/>
  <c r="S367" i="2"/>
  <c r="T367" i="2"/>
  <c r="W367" i="2"/>
  <c r="M367" i="2"/>
  <c r="Y367" i="2"/>
  <c r="AA367" i="2"/>
  <c r="X367" i="2"/>
  <c r="Z367" i="2"/>
  <c r="R367" i="2"/>
  <c r="O367" i="2"/>
  <c r="P367" i="2"/>
  <c r="Q367" i="2"/>
  <c r="N367" i="2"/>
  <c r="U366" i="2"/>
  <c r="H366" i="2"/>
  <c r="S366" i="2"/>
  <c r="T366" i="2"/>
  <c r="W366" i="2"/>
  <c r="M366" i="2"/>
  <c r="Y366" i="2"/>
  <c r="AA366" i="2"/>
  <c r="X366" i="2"/>
  <c r="Z366" i="2"/>
  <c r="R366" i="2"/>
  <c r="O366" i="2"/>
  <c r="P366" i="2"/>
  <c r="Q366" i="2"/>
  <c r="N366" i="2"/>
  <c r="U365" i="2"/>
  <c r="H365" i="2"/>
  <c r="S365" i="2"/>
  <c r="T365" i="2"/>
  <c r="W365" i="2"/>
  <c r="M365" i="2"/>
  <c r="Y365" i="2"/>
  <c r="AA365" i="2"/>
  <c r="X365" i="2"/>
  <c r="Z365" i="2"/>
  <c r="R365" i="2"/>
  <c r="O365" i="2"/>
  <c r="P365" i="2"/>
  <c r="Q365" i="2"/>
  <c r="N365" i="2"/>
  <c r="U364" i="2"/>
  <c r="H364" i="2"/>
  <c r="S364" i="2"/>
  <c r="T364" i="2"/>
  <c r="W364" i="2"/>
  <c r="M364" i="2"/>
  <c r="Y364" i="2"/>
  <c r="AA364" i="2"/>
  <c r="X364" i="2"/>
  <c r="Z364" i="2"/>
  <c r="R364" i="2"/>
  <c r="O364" i="2"/>
  <c r="P364" i="2"/>
  <c r="Q364" i="2"/>
  <c r="N364" i="2"/>
  <c r="U363" i="2"/>
  <c r="H363" i="2"/>
  <c r="S363" i="2"/>
  <c r="T363" i="2"/>
  <c r="W363" i="2"/>
  <c r="M363" i="2"/>
  <c r="Y363" i="2"/>
  <c r="AA363" i="2"/>
  <c r="X363" i="2"/>
  <c r="Z363" i="2"/>
  <c r="R363" i="2"/>
  <c r="O363" i="2"/>
  <c r="P363" i="2"/>
  <c r="Q363" i="2"/>
  <c r="N363" i="2"/>
  <c r="U362" i="2"/>
  <c r="H362" i="2"/>
  <c r="S362" i="2"/>
  <c r="T362" i="2"/>
  <c r="W362" i="2"/>
  <c r="M362" i="2"/>
  <c r="Y362" i="2"/>
  <c r="AA362" i="2"/>
  <c r="X362" i="2"/>
  <c r="Z362" i="2"/>
  <c r="R362" i="2"/>
  <c r="O362" i="2"/>
  <c r="P362" i="2"/>
  <c r="Q362" i="2"/>
  <c r="N362" i="2"/>
  <c r="U361" i="2"/>
  <c r="H361" i="2"/>
  <c r="S361" i="2"/>
  <c r="T361" i="2"/>
  <c r="W361" i="2"/>
  <c r="M361" i="2"/>
  <c r="Y361" i="2"/>
  <c r="AA361" i="2"/>
  <c r="X361" i="2"/>
  <c r="Z361" i="2"/>
  <c r="R361" i="2"/>
  <c r="O361" i="2"/>
  <c r="P361" i="2"/>
  <c r="Q361" i="2"/>
  <c r="N361" i="2"/>
  <c r="U360" i="2"/>
  <c r="H360" i="2"/>
  <c r="S360" i="2"/>
  <c r="T360" i="2"/>
  <c r="W360" i="2"/>
  <c r="M360" i="2"/>
  <c r="Y360" i="2"/>
  <c r="AA360" i="2"/>
  <c r="X360" i="2"/>
  <c r="Z360" i="2"/>
  <c r="R360" i="2"/>
  <c r="O360" i="2"/>
  <c r="P360" i="2"/>
  <c r="Q360" i="2"/>
  <c r="N360" i="2"/>
  <c r="U359" i="2"/>
  <c r="H359" i="2"/>
  <c r="S359" i="2"/>
  <c r="T359" i="2"/>
  <c r="W359" i="2"/>
  <c r="M359" i="2"/>
  <c r="Y359" i="2"/>
  <c r="AA359" i="2"/>
  <c r="X359" i="2"/>
  <c r="Z359" i="2"/>
  <c r="R359" i="2"/>
  <c r="O359" i="2"/>
  <c r="P359" i="2"/>
  <c r="Q359" i="2"/>
  <c r="N359" i="2"/>
  <c r="U358" i="2"/>
  <c r="H358" i="2"/>
  <c r="S358" i="2"/>
  <c r="T358" i="2"/>
  <c r="W358" i="2"/>
  <c r="M358" i="2"/>
  <c r="Y358" i="2"/>
  <c r="AA358" i="2"/>
  <c r="X358" i="2"/>
  <c r="Z358" i="2"/>
  <c r="R358" i="2"/>
  <c r="O358" i="2"/>
  <c r="P358" i="2"/>
  <c r="Q358" i="2"/>
  <c r="N358" i="2"/>
  <c r="U357" i="2"/>
  <c r="H357" i="2"/>
  <c r="S357" i="2"/>
  <c r="T357" i="2"/>
  <c r="W357" i="2"/>
  <c r="M357" i="2"/>
  <c r="Y357" i="2"/>
  <c r="AA357" i="2"/>
  <c r="X357" i="2"/>
  <c r="Z357" i="2"/>
  <c r="R357" i="2"/>
  <c r="O357" i="2"/>
  <c r="P357" i="2"/>
  <c r="Q357" i="2"/>
  <c r="N357" i="2"/>
  <c r="U356" i="2"/>
  <c r="H356" i="2"/>
  <c r="S356" i="2"/>
  <c r="T356" i="2"/>
  <c r="W356" i="2"/>
  <c r="M356" i="2"/>
  <c r="Y356" i="2"/>
  <c r="AA356" i="2"/>
  <c r="X356" i="2"/>
  <c r="Z356" i="2"/>
  <c r="R356" i="2"/>
  <c r="O356" i="2"/>
  <c r="P356" i="2"/>
  <c r="Q356" i="2"/>
  <c r="N356" i="2"/>
  <c r="U355" i="2"/>
  <c r="H355" i="2"/>
  <c r="S355" i="2"/>
  <c r="T355" i="2"/>
  <c r="W355" i="2"/>
  <c r="M355" i="2"/>
  <c r="Y355" i="2"/>
  <c r="AA355" i="2"/>
  <c r="X355" i="2"/>
  <c r="Z355" i="2"/>
  <c r="R355" i="2"/>
  <c r="O355" i="2"/>
  <c r="P355" i="2"/>
  <c r="Q355" i="2"/>
  <c r="N355" i="2"/>
  <c r="U354" i="2"/>
  <c r="H354" i="2"/>
  <c r="S354" i="2"/>
  <c r="T354" i="2"/>
  <c r="W354" i="2"/>
  <c r="M354" i="2"/>
  <c r="Y354" i="2"/>
  <c r="AA354" i="2"/>
  <c r="X354" i="2"/>
  <c r="Z354" i="2"/>
  <c r="R354" i="2"/>
  <c r="O354" i="2"/>
  <c r="P354" i="2"/>
  <c r="Q354" i="2"/>
  <c r="N354" i="2"/>
  <c r="U353" i="2"/>
  <c r="H353" i="2"/>
  <c r="S353" i="2"/>
  <c r="T353" i="2"/>
  <c r="W353" i="2"/>
  <c r="M353" i="2"/>
  <c r="Y353" i="2"/>
  <c r="AA353" i="2"/>
  <c r="X353" i="2"/>
  <c r="Z353" i="2"/>
  <c r="R353" i="2"/>
  <c r="O353" i="2"/>
  <c r="P353" i="2"/>
  <c r="Q353" i="2"/>
  <c r="N353" i="2"/>
  <c r="U352" i="2"/>
  <c r="H352" i="2"/>
  <c r="S352" i="2"/>
  <c r="T352" i="2"/>
  <c r="W352" i="2"/>
  <c r="M352" i="2"/>
  <c r="Y352" i="2"/>
  <c r="AA352" i="2"/>
  <c r="X352" i="2"/>
  <c r="Z352" i="2"/>
  <c r="R352" i="2"/>
  <c r="O352" i="2"/>
  <c r="P352" i="2"/>
  <c r="Q352" i="2"/>
  <c r="N352" i="2"/>
  <c r="U351" i="2"/>
  <c r="H351" i="2"/>
  <c r="S351" i="2"/>
  <c r="T351" i="2"/>
  <c r="W351" i="2"/>
  <c r="M351" i="2"/>
  <c r="Y351" i="2"/>
  <c r="AA351" i="2"/>
  <c r="X351" i="2"/>
  <c r="Z351" i="2"/>
  <c r="R351" i="2"/>
  <c r="O351" i="2"/>
  <c r="P351" i="2"/>
  <c r="Q351" i="2"/>
  <c r="N351" i="2"/>
  <c r="U350" i="2"/>
  <c r="H350" i="2"/>
  <c r="S350" i="2"/>
  <c r="T350" i="2"/>
  <c r="W350" i="2"/>
  <c r="M350" i="2"/>
  <c r="Y350" i="2"/>
  <c r="AA350" i="2"/>
  <c r="X350" i="2"/>
  <c r="Z350" i="2"/>
  <c r="R350" i="2"/>
  <c r="O350" i="2"/>
  <c r="P350" i="2"/>
  <c r="Q350" i="2"/>
  <c r="N350" i="2"/>
  <c r="U349" i="2"/>
  <c r="H349" i="2"/>
  <c r="S349" i="2"/>
  <c r="T349" i="2"/>
  <c r="W349" i="2"/>
  <c r="M349" i="2"/>
  <c r="Y349" i="2"/>
  <c r="AA349" i="2"/>
  <c r="X349" i="2"/>
  <c r="Z349" i="2"/>
  <c r="R349" i="2"/>
  <c r="O349" i="2"/>
  <c r="P349" i="2"/>
  <c r="Q349" i="2"/>
  <c r="N349" i="2"/>
  <c r="U348" i="2"/>
  <c r="H348" i="2"/>
  <c r="S348" i="2"/>
  <c r="T348" i="2"/>
  <c r="W348" i="2"/>
  <c r="M348" i="2"/>
  <c r="Y348" i="2"/>
  <c r="AA348" i="2"/>
  <c r="X348" i="2"/>
  <c r="Z348" i="2"/>
  <c r="R348" i="2"/>
  <c r="O348" i="2"/>
  <c r="P348" i="2"/>
  <c r="Q348" i="2"/>
  <c r="N348" i="2"/>
  <c r="U347" i="2"/>
  <c r="H347" i="2"/>
  <c r="S347" i="2"/>
  <c r="T347" i="2"/>
  <c r="W347" i="2"/>
  <c r="M347" i="2"/>
  <c r="Y347" i="2"/>
  <c r="AA347" i="2"/>
  <c r="X347" i="2"/>
  <c r="Z347" i="2"/>
  <c r="R347" i="2"/>
  <c r="O347" i="2"/>
  <c r="P347" i="2"/>
  <c r="Q347" i="2"/>
  <c r="N347" i="2"/>
  <c r="U346" i="2"/>
  <c r="H346" i="2"/>
  <c r="S346" i="2"/>
  <c r="T346" i="2"/>
  <c r="W346" i="2"/>
  <c r="M346" i="2"/>
  <c r="Y346" i="2"/>
  <c r="AA346" i="2"/>
  <c r="X346" i="2"/>
  <c r="Z346" i="2"/>
  <c r="R346" i="2"/>
  <c r="O346" i="2"/>
  <c r="P346" i="2"/>
  <c r="Q346" i="2"/>
  <c r="N346" i="2"/>
  <c r="U345" i="2"/>
  <c r="H345" i="2"/>
  <c r="S345" i="2"/>
  <c r="T345" i="2"/>
  <c r="W345" i="2"/>
  <c r="M345" i="2"/>
  <c r="Y345" i="2"/>
  <c r="AA345" i="2"/>
  <c r="X345" i="2"/>
  <c r="Z345" i="2"/>
  <c r="R345" i="2"/>
  <c r="O345" i="2"/>
  <c r="P345" i="2"/>
  <c r="Q345" i="2"/>
  <c r="N345" i="2"/>
  <c r="U344" i="2"/>
  <c r="H344" i="2"/>
  <c r="S344" i="2"/>
  <c r="T344" i="2"/>
  <c r="W344" i="2"/>
  <c r="M344" i="2"/>
  <c r="Y344" i="2"/>
  <c r="AA344" i="2"/>
  <c r="X344" i="2"/>
  <c r="Z344" i="2"/>
  <c r="R344" i="2"/>
  <c r="O344" i="2"/>
  <c r="P344" i="2"/>
  <c r="Q344" i="2"/>
  <c r="N344" i="2"/>
  <c r="U343" i="2"/>
  <c r="H343" i="2"/>
  <c r="S343" i="2"/>
  <c r="T343" i="2"/>
  <c r="W343" i="2"/>
  <c r="M343" i="2"/>
  <c r="Y343" i="2"/>
  <c r="AA343" i="2"/>
  <c r="X343" i="2"/>
  <c r="Z343" i="2"/>
  <c r="R343" i="2"/>
  <c r="O343" i="2"/>
  <c r="P343" i="2"/>
  <c r="Q343" i="2"/>
  <c r="N343" i="2"/>
  <c r="U342" i="2"/>
  <c r="H342" i="2"/>
  <c r="S342" i="2"/>
  <c r="T342" i="2"/>
  <c r="W342" i="2"/>
  <c r="M342" i="2"/>
  <c r="Y342" i="2"/>
  <c r="AA342" i="2"/>
  <c r="X342" i="2"/>
  <c r="Z342" i="2"/>
  <c r="R342" i="2"/>
  <c r="O342" i="2"/>
  <c r="P342" i="2"/>
  <c r="Q342" i="2"/>
  <c r="N342" i="2"/>
  <c r="U341" i="2"/>
  <c r="H341" i="2"/>
  <c r="S341" i="2"/>
  <c r="T341" i="2"/>
  <c r="W341" i="2"/>
  <c r="M341" i="2"/>
  <c r="Y341" i="2"/>
  <c r="AA341" i="2"/>
  <c r="X341" i="2"/>
  <c r="Z341" i="2"/>
  <c r="R341" i="2"/>
  <c r="O341" i="2"/>
  <c r="P341" i="2"/>
  <c r="Q341" i="2"/>
  <c r="N341" i="2"/>
  <c r="U340" i="2"/>
  <c r="H340" i="2"/>
  <c r="S340" i="2"/>
  <c r="T340" i="2"/>
  <c r="W340" i="2"/>
  <c r="M340" i="2"/>
  <c r="Y340" i="2"/>
  <c r="AA340" i="2"/>
  <c r="X340" i="2"/>
  <c r="Z340" i="2"/>
  <c r="R340" i="2"/>
  <c r="O340" i="2"/>
  <c r="P340" i="2"/>
  <c r="Q340" i="2"/>
  <c r="N340" i="2"/>
  <c r="U339" i="2"/>
  <c r="H339" i="2"/>
  <c r="S339" i="2"/>
  <c r="T339" i="2"/>
  <c r="W339" i="2"/>
  <c r="M339" i="2"/>
  <c r="Y339" i="2"/>
  <c r="AA339" i="2"/>
  <c r="X339" i="2"/>
  <c r="Z339" i="2"/>
  <c r="R339" i="2"/>
  <c r="O339" i="2"/>
  <c r="P339" i="2"/>
  <c r="Q339" i="2"/>
  <c r="N339" i="2"/>
  <c r="U338" i="2"/>
  <c r="H338" i="2"/>
  <c r="S338" i="2"/>
  <c r="T338" i="2"/>
  <c r="W338" i="2"/>
  <c r="M338" i="2"/>
  <c r="Y338" i="2"/>
  <c r="AA338" i="2"/>
  <c r="X338" i="2"/>
  <c r="Z338" i="2"/>
  <c r="R338" i="2"/>
  <c r="O338" i="2"/>
  <c r="P338" i="2"/>
  <c r="Q338" i="2"/>
  <c r="N338" i="2"/>
  <c r="U337" i="2"/>
  <c r="H337" i="2"/>
  <c r="S337" i="2"/>
  <c r="T337" i="2"/>
  <c r="W337" i="2"/>
  <c r="M337" i="2"/>
  <c r="Y337" i="2"/>
  <c r="AA337" i="2"/>
  <c r="X337" i="2"/>
  <c r="Z337" i="2"/>
  <c r="R337" i="2"/>
  <c r="O337" i="2"/>
  <c r="P337" i="2"/>
  <c r="Q337" i="2"/>
  <c r="N337" i="2"/>
  <c r="U336" i="2"/>
  <c r="H336" i="2"/>
  <c r="S336" i="2"/>
  <c r="T336" i="2"/>
  <c r="W336" i="2"/>
  <c r="M336" i="2"/>
  <c r="Y336" i="2"/>
  <c r="AA336" i="2"/>
  <c r="X336" i="2"/>
  <c r="Z336" i="2"/>
  <c r="R336" i="2"/>
  <c r="O336" i="2"/>
  <c r="P336" i="2"/>
  <c r="Q336" i="2"/>
  <c r="N336" i="2"/>
  <c r="U335" i="2"/>
  <c r="H335" i="2"/>
  <c r="S335" i="2"/>
  <c r="T335" i="2"/>
  <c r="W335" i="2"/>
  <c r="M335" i="2"/>
  <c r="Y335" i="2"/>
  <c r="AA335" i="2"/>
  <c r="X335" i="2"/>
  <c r="Z335" i="2"/>
  <c r="R335" i="2"/>
  <c r="O335" i="2"/>
  <c r="P335" i="2"/>
  <c r="Q335" i="2"/>
  <c r="N335" i="2"/>
  <c r="U334" i="2"/>
  <c r="H334" i="2"/>
  <c r="S334" i="2"/>
  <c r="T334" i="2"/>
  <c r="W334" i="2"/>
  <c r="M334" i="2"/>
  <c r="Y334" i="2"/>
  <c r="AA334" i="2"/>
  <c r="X334" i="2"/>
  <c r="Z334" i="2"/>
  <c r="R334" i="2"/>
  <c r="O334" i="2"/>
  <c r="P334" i="2"/>
  <c r="Q334" i="2"/>
  <c r="N334" i="2"/>
  <c r="U333" i="2"/>
  <c r="H333" i="2"/>
  <c r="S333" i="2"/>
  <c r="T333" i="2"/>
  <c r="W333" i="2"/>
  <c r="M333" i="2"/>
  <c r="Y333" i="2"/>
  <c r="AA333" i="2"/>
  <c r="X333" i="2"/>
  <c r="Z333" i="2"/>
  <c r="R333" i="2"/>
  <c r="O333" i="2"/>
  <c r="P333" i="2"/>
  <c r="Q333" i="2"/>
  <c r="N333" i="2"/>
  <c r="U332" i="2"/>
  <c r="H332" i="2"/>
  <c r="S332" i="2"/>
  <c r="T332" i="2"/>
  <c r="W332" i="2"/>
  <c r="M332" i="2"/>
  <c r="Y332" i="2"/>
  <c r="AA332" i="2"/>
  <c r="X332" i="2"/>
  <c r="Z332" i="2"/>
  <c r="R332" i="2"/>
  <c r="O332" i="2"/>
  <c r="P332" i="2"/>
  <c r="Q332" i="2"/>
  <c r="N332" i="2"/>
  <c r="U331" i="2"/>
  <c r="H331" i="2"/>
  <c r="S331" i="2"/>
  <c r="T331" i="2"/>
  <c r="W331" i="2"/>
  <c r="M331" i="2"/>
  <c r="Y331" i="2"/>
  <c r="AA331" i="2"/>
  <c r="X331" i="2"/>
  <c r="Z331" i="2"/>
  <c r="R331" i="2"/>
  <c r="O331" i="2"/>
  <c r="P331" i="2"/>
  <c r="Q331" i="2"/>
  <c r="N331" i="2"/>
  <c r="U330" i="2"/>
  <c r="H330" i="2"/>
  <c r="S330" i="2"/>
  <c r="T330" i="2"/>
  <c r="W330" i="2"/>
  <c r="M330" i="2"/>
  <c r="Y330" i="2"/>
  <c r="AA330" i="2"/>
  <c r="X330" i="2"/>
  <c r="Z330" i="2"/>
  <c r="R330" i="2"/>
  <c r="O330" i="2"/>
  <c r="P330" i="2"/>
  <c r="Q330" i="2"/>
  <c r="N330" i="2"/>
  <c r="U329" i="2"/>
  <c r="H329" i="2"/>
  <c r="S329" i="2"/>
  <c r="T329" i="2"/>
  <c r="W329" i="2"/>
  <c r="M329" i="2"/>
  <c r="Y329" i="2"/>
  <c r="AA329" i="2"/>
  <c r="X329" i="2"/>
  <c r="Z329" i="2"/>
  <c r="R329" i="2"/>
  <c r="O329" i="2"/>
  <c r="P329" i="2"/>
  <c r="Q329" i="2"/>
  <c r="N329" i="2"/>
  <c r="U328" i="2"/>
  <c r="H328" i="2"/>
  <c r="S328" i="2"/>
  <c r="T328" i="2"/>
  <c r="W328" i="2"/>
  <c r="M328" i="2"/>
  <c r="Y328" i="2"/>
  <c r="AA328" i="2"/>
  <c r="X328" i="2"/>
  <c r="Z328" i="2"/>
  <c r="R328" i="2"/>
  <c r="O328" i="2"/>
  <c r="P328" i="2"/>
  <c r="Q328" i="2"/>
  <c r="N328" i="2"/>
  <c r="U327" i="2"/>
  <c r="H327" i="2"/>
  <c r="S327" i="2"/>
  <c r="T327" i="2"/>
  <c r="W327" i="2"/>
  <c r="M327" i="2"/>
  <c r="Y327" i="2"/>
  <c r="AA327" i="2"/>
  <c r="X327" i="2"/>
  <c r="Z327" i="2"/>
  <c r="R327" i="2"/>
  <c r="O327" i="2"/>
  <c r="P327" i="2"/>
  <c r="Q327" i="2"/>
  <c r="N327" i="2"/>
  <c r="U326" i="2"/>
  <c r="H326" i="2"/>
  <c r="S326" i="2"/>
  <c r="T326" i="2"/>
  <c r="W326" i="2"/>
  <c r="M326" i="2"/>
  <c r="Y326" i="2"/>
  <c r="AA326" i="2"/>
  <c r="X326" i="2"/>
  <c r="Z326" i="2"/>
  <c r="R326" i="2"/>
  <c r="O326" i="2"/>
  <c r="P326" i="2"/>
  <c r="Q326" i="2"/>
  <c r="N326" i="2"/>
  <c r="U325" i="2"/>
  <c r="H325" i="2"/>
  <c r="S325" i="2"/>
  <c r="T325" i="2"/>
  <c r="W325" i="2"/>
  <c r="M325" i="2"/>
  <c r="Y325" i="2"/>
  <c r="AA325" i="2"/>
  <c r="X325" i="2"/>
  <c r="Z325" i="2"/>
  <c r="R325" i="2"/>
  <c r="O325" i="2"/>
  <c r="P325" i="2"/>
  <c r="Q325" i="2"/>
  <c r="N325" i="2"/>
  <c r="U324" i="2"/>
  <c r="H324" i="2"/>
  <c r="S324" i="2"/>
  <c r="T324" i="2"/>
  <c r="W324" i="2"/>
  <c r="M324" i="2"/>
  <c r="Y324" i="2"/>
  <c r="AA324" i="2"/>
  <c r="X324" i="2"/>
  <c r="Z324" i="2"/>
  <c r="R324" i="2"/>
  <c r="O324" i="2"/>
  <c r="P324" i="2"/>
  <c r="Q324" i="2"/>
  <c r="N324" i="2"/>
  <c r="U323" i="2"/>
  <c r="H323" i="2"/>
  <c r="S323" i="2"/>
  <c r="T323" i="2"/>
  <c r="W323" i="2"/>
  <c r="M323" i="2"/>
  <c r="Y323" i="2"/>
  <c r="AA323" i="2"/>
  <c r="X323" i="2"/>
  <c r="Z323" i="2"/>
  <c r="R323" i="2"/>
  <c r="O323" i="2"/>
  <c r="P323" i="2"/>
  <c r="Q323" i="2"/>
  <c r="N323" i="2"/>
  <c r="U322" i="2"/>
  <c r="H322" i="2"/>
  <c r="S322" i="2"/>
  <c r="T322" i="2"/>
  <c r="W322" i="2"/>
  <c r="M322" i="2"/>
  <c r="Y322" i="2"/>
  <c r="AA322" i="2"/>
  <c r="X322" i="2"/>
  <c r="Z322" i="2"/>
  <c r="R322" i="2"/>
  <c r="O322" i="2"/>
  <c r="P322" i="2"/>
  <c r="Q322" i="2"/>
  <c r="N322" i="2"/>
  <c r="U321" i="2"/>
  <c r="H321" i="2"/>
  <c r="S321" i="2"/>
  <c r="T321" i="2"/>
  <c r="W321" i="2"/>
  <c r="M321" i="2"/>
  <c r="Y321" i="2"/>
  <c r="AA321" i="2"/>
  <c r="X321" i="2"/>
  <c r="Z321" i="2"/>
  <c r="R321" i="2"/>
  <c r="O321" i="2"/>
  <c r="P321" i="2"/>
  <c r="Q321" i="2"/>
  <c r="N321" i="2"/>
  <c r="U320" i="2"/>
  <c r="H320" i="2"/>
  <c r="S320" i="2"/>
  <c r="T320" i="2"/>
  <c r="W320" i="2"/>
  <c r="M320" i="2"/>
  <c r="Y320" i="2"/>
  <c r="AA320" i="2"/>
  <c r="X320" i="2"/>
  <c r="Z320" i="2"/>
  <c r="R320" i="2"/>
  <c r="O320" i="2"/>
  <c r="P320" i="2"/>
  <c r="Q320" i="2"/>
  <c r="N320" i="2"/>
  <c r="U319" i="2"/>
  <c r="H319" i="2"/>
  <c r="S319" i="2"/>
  <c r="T319" i="2"/>
  <c r="W319" i="2"/>
  <c r="M319" i="2"/>
  <c r="Y319" i="2"/>
  <c r="AA319" i="2"/>
  <c r="X319" i="2"/>
  <c r="Z319" i="2"/>
  <c r="R319" i="2"/>
  <c r="O319" i="2"/>
  <c r="P319" i="2"/>
  <c r="Q319" i="2"/>
  <c r="N319" i="2"/>
  <c r="U318" i="2"/>
  <c r="H318" i="2"/>
  <c r="S318" i="2"/>
  <c r="T318" i="2"/>
  <c r="W318" i="2"/>
  <c r="M318" i="2"/>
  <c r="Y318" i="2"/>
  <c r="AA318" i="2"/>
  <c r="X318" i="2"/>
  <c r="Z318" i="2"/>
  <c r="R318" i="2"/>
  <c r="O318" i="2"/>
  <c r="P318" i="2"/>
  <c r="Q318" i="2"/>
  <c r="N318" i="2"/>
  <c r="U317" i="2"/>
  <c r="H317" i="2"/>
  <c r="S317" i="2"/>
  <c r="T317" i="2"/>
  <c r="W317" i="2"/>
  <c r="M317" i="2"/>
  <c r="Y317" i="2"/>
  <c r="AA317" i="2"/>
  <c r="X317" i="2"/>
  <c r="Z317" i="2"/>
  <c r="R317" i="2"/>
  <c r="O317" i="2"/>
  <c r="P317" i="2"/>
  <c r="Q317" i="2"/>
  <c r="N317" i="2"/>
  <c r="U316" i="2"/>
  <c r="H316" i="2"/>
  <c r="S316" i="2"/>
  <c r="T316" i="2"/>
  <c r="W316" i="2"/>
  <c r="M316" i="2"/>
  <c r="Y316" i="2"/>
  <c r="AA316" i="2"/>
  <c r="X316" i="2"/>
  <c r="Z316" i="2"/>
  <c r="R316" i="2"/>
  <c r="O316" i="2"/>
  <c r="P316" i="2"/>
  <c r="Q316" i="2"/>
  <c r="N316" i="2"/>
  <c r="U315" i="2"/>
  <c r="H315" i="2"/>
  <c r="S315" i="2"/>
  <c r="T315" i="2"/>
  <c r="W315" i="2"/>
  <c r="M315" i="2"/>
  <c r="Y315" i="2"/>
  <c r="AA315" i="2"/>
  <c r="X315" i="2"/>
  <c r="Z315" i="2"/>
  <c r="R315" i="2"/>
  <c r="O315" i="2"/>
  <c r="P315" i="2"/>
  <c r="Q315" i="2"/>
  <c r="N315" i="2"/>
  <c r="U314" i="2"/>
  <c r="H314" i="2"/>
  <c r="S314" i="2"/>
  <c r="T314" i="2"/>
  <c r="W314" i="2"/>
  <c r="M314" i="2"/>
  <c r="Y314" i="2"/>
  <c r="AA314" i="2"/>
  <c r="X314" i="2"/>
  <c r="Z314" i="2"/>
  <c r="R314" i="2"/>
  <c r="O314" i="2"/>
  <c r="P314" i="2"/>
  <c r="Q314" i="2"/>
  <c r="N314" i="2"/>
  <c r="U313" i="2"/>
  <c r="H313" i="2"/>
  <c r="S313" i="2"/>
  <c r="T313" i="2"/>
  <c r="W313" i="2"/>
  <c r="M313" i="2"/>
  <c r="Y313" i="2"/>
  <c r="AA313" i="2"/>
  <c r="X313" i="2"/>
  <c r="Z313" i="2"/>
  <c r="R313" i="2"/>
  <c r="O313" i="2"/>
  <c r="P313" i="2"/>
  <c r="Q313" i="2"/>
  <c r="N313" i="2"/>
  <c r="U312" i="2"/>
  <c r="H312" i="2"/>
  <c r="S312" i="2"/>
  <c r="T312" i="2"/>
  <c r="W312" i="2"/>
  <c r="M312" i="2"/>
  <c r="Y312" i="2"/>
  <c r="AA312" i="2"/>
  <c r="X312" i="2"/>
  <c r="Z312" i="2"/>
  <c r="R312" i="2"/>
  <c r="O312" i="2"/>
  <c r="P312" i="2"/>
  <c r="Q312" i="2"/>
  <c r="N312" i="2"/>
  <c r="U311" i="2"/>
  <c r="H311" i="2"/>
  <c r="S311" i="2"/>
  <c r="T311" i="2"/>
  <c r="W311" i="2"/>
  <c r="M311" i="2"/>
  <c r="Y311" i="2"/>
  <c r="AA311" i="2"/>
  <c r="X311" i="2"/>
  <c r="Z311" i="2"/>
  <c r="R311" i="2"/>
  <c r="O311" i="2"/>
  <c r="P311" i="2"/>
  <c r="Q311" i="2"/>
  <c r="N311" i="2"/>
  <c r="U310" i="2"/>
  <c r="H310" i="2"/>
  <c r="S310" i="2"/>
  <c r="T310" i="2"/>
  <c r="W310" i="2"/>
  <c r="M310" i="2"/>
  <c r="Y310" i="2"/>
  <c r="AA310" i="2"/>
  <c r="X310" i="2"/>
  <c r="Z310" i="2"/>
  <c r="R310" i="2"/>
  <c r="O310" i="2"/>
  <c r="P310" i="2"/>
  <c r="Q310" i="2"/>
  <c r="N310" i="2"/>
  <c r="U309" i="2"/>
  <c r="H309" i="2"/>
  <c r="S309" i="2"/>
  <c r="T309" i="2"/>
  <c r="W309" i="2"/>
  <c r="M309" i="2"/>
  <c r="Y309" i="2"/>
  <c r="AA309" i="2"/>
  <c r="X309" i="2"/>
  <c r="Z309" i="2"/>
  <c r="R309" i="2"/>
  <c r="O309" i="2"/>
  <c r="P309" i="2"/>
  <c r="Q309" i="2"/>
  <c r="N309" i="2"/>
  <c r="U308" i="2"/>
  <c r="H308" i="2"/>
  <c r="S308" i="2"/>
  <c r="T308" i="2"/>
  <c r="W308" i="2"/>
  <c r="M308" i="2"/>
  <c r="Y308" i="2"/>
  <c r="AA308" i="2"/>
  <c r="X308" i="2"/>
  <c r="Z308" i="2"/>
  <c r="R308" i="2"/>
  <c r="O308" i="2"/>
  <c r="P308" i="2"/>
  <c r="Q308" i="2"/>
  <c r="N308" i="2"/>
  <c r="U307" i="2"/>
  <c r="H307" i="2"/>
  <c r="S307" i="2"/>
  <c r="T307" i="2"/>
  <c r="W307" i="2"/>
  <c r="M307" i="2"/>
  <c r="Y307" i="2"/>
  <c r="AA307" i="2"/>
  <c r="X307" i="2"/>
  <c r="Z307" i="2"/>
  <c r="R307" i="2"/>
  <c r="O307" i="2"/>
  <c r="P307" i="2"/>
  <c r="Q307" i="2"/>
  <c r="N307" i="2"/>
  <c r="U306" i="2"/>
  <c r="H306" i="2"/>
  <c r="S306" i="2"/>
  <c r="T306" i="2"/>
  <c r="W306" i="2"/>
  <c r="M306" i="2"/>
  <c r="Y306" i="2"/>
  <c r="AA306" i="2"/>
  <c r="X306" i="2"/>
  <c r="Z306" i="2"/>
  <c r="R306" i="2"/>
  <c r="O306" i="2"/>
  <c r="P306" i="2"/>
  <c r="Q306" i="2"/>
  <c r="N306" i="2"/>
  <c r="U305" i="2"/>
  <c r="H305" i="2"/>
  <c r="S305" i="2"/>
  <c r="T305" i="2"/>
  <c r="W305" i="2"/>
  <c r="M305" i="2"/>
  <c r="Y305" i="2"/>
  <c r="AA305" i="2"/>
  <c r="X305" i="2"/>
  <c r="Z305" i="2"/>
  <c r="R305" i="2"/>
  <c r="O305" i="2"/>
  <c r="P305" i="2"/>
  <c r="Q305" i="2"/>
  <c r="N305" i="2"/>
  <c r="U304" i="2"/>
  <c r="H304" i="2"/>
  <c r="S304" i="2"/>
  <c r="T304" i="2"/>
  <c r="W304" i="2"/>
  <c r="M304" i="2"/>
  <c r="Y304" i="2"/>
  <c r="AA304" i="2"/>
  <c r="X304" i="2"/>
  <c r="Z304" i="2"/>
  <c r="R304" i="2"/>
  <c r="O304" i="2"/>
  <c r="P304" i="2"/>
  <c r="Q304" i="2"/>
  <c r="N304" i="2"/>
  <c r="U303" i="2"/>
  <c r="H303" i="2"/>
  <c r="S303" i="2"/>
  <c r="T303" i="2"/>
  <c r="W303" i="2"/>
  <c r="M303" i="2"/>
  <c r="Y303" i="2"/>
  <c r="AA303" i="2"/>
  <c r="X303" i="2"/>
  <c r="Z303" i="2"/>
  <c r="R303" i="2"/>
  <c r="O303" i="2"/>
  <c r="P303" i="2"/>
  <c r="Q303" i="2"/>
  <c r="N303" i="2"/>
  <c r="U302" i="2"/>
  <c r="H302" i="2"/>
  <c r="S302" i="2"/>
  <c r="T302" i="2"/>
  <c r="W302" i="2"/>
  <c r="M302" i="2"/>
  <c r="Y302" i="2"/>
  <c r="AA302" i="2"/>
  <c r="X302" i="2"/>
  <c r="Z302" i="2"/>
  <c r="R302" i="2"/>
  <c r="O302" i="2"/>
  <c r="P302" i="2"/>
  <c r="Q302" i="2"/>
  <c r="N302" i="2"/>
  <c r="U301" i="2"/>
  <c r="H301" i="2"/>
  <c r="S301" i="2"/>
  <c r="T301" i="2"/>
  <c r="W301" i="2"/>
  <c r="M301" i="2"/>
  <c r="Y301" i="2"/>
  <c r="AA301" i="2"/>
  <c r="X301" i="2"/>
  <c r="Z301" i="2"/>
  <c r="R301" i="2"/>
  <c r="O301" i="2"/>
  <c r="P301" i="2"/>
  <c r="Q301" i="2"/>
  <c r="N301" i="2"/>
  <c r="U300" i="2"/>
  <c r="H300" i="2"/>
  <c r="S300" i="2"/>
  <c r="T300" i="2"/>
  <c r="W300" i="2"/>
  <c r="M300" i="2"/>
  <c r="Y300" i="2"/>
  <c r="AA300" i="2"/>
  <c r="X300" i="2"/>
  <c r="Z300" i="2"/>
  <c r="R300" i="2"/>
  <c r="O300" i="2"/>
  <c r="P300" i="2"/>
  <c r="Q300" i="2"/>
  <c r="N300" i="2"/>
  <c r="U299" i="2"/>
  <c r="H299" i="2"/>
  <c r="S299" i="2"/>
  <c r="T299" i="2"/>
  <c r="W299" i="2"/>
  <c r="M299" i="2"/>
  <c r="Y299" i="2"/>
  <c r="AA299" i="2"/>
  <c r="X299" i="2"/>
  <c r="Z299" i="2"/>
  <c r="R299" i="2"/>
  <c r="O299" i="2"/>
  <c r="P299" i="2"/>
  <c r="Q299" i="2"/>
  <c r="N299" i="2"/>
  <c r="U298" i="2"/>
  <c r="H298" i="2"/>
  <c r="S298" i="2"/>
  <c r="T298" i="2"/>
  <c r="W298" i="2"/>
  <c r="M298" i="2"/>
  <c r="Y298" i="2"/>
  <c r="AA298" i="2"/>
  <c r="X298" i="2"/>
  <c r="Z298" i="2"/>
  <c r="R298" i="2"/>
  <c r="O298" i="2"/>
  <c r="P298" i="2"/>
  <c r="Q298" i="2"/>
  <c r="N298" i="2"/>
  <c r="U297" i="2"/>
  <c r="H297" i="2"/>
  <c r="S297" i="2"/>
  <c r="T297" i="2"/>
  <c r="W297" i="2"/>
  <c r="M297" i="2"/>
  <c r="Y297" i="2"/>
  <c r="AA297" i="2"/>
  <c r="X297" i="2"/>
  <c r="Z297" i="2"/>
  <c r="R297" i="2"/>
  <c r="O297" i="2"/>
  <c r="P297" i="2"/>
  <c r="Q297" i="2"/>
  <c r="N297" i="2"/>
  <c r="U296" i="2"/>
  <c r="H296" i="2"/>
  <c r="S296" i="2"/>
  <c r="T296" i="2"/>
  <c r="W296" i="2"/>
  <c r="M296" i="2"/>
  <c r="Y296" i="2"/>
  <c r="AA296" i="2"/>
  <c r="X296" i="2"/>
  <c r="Z296" i="2"/>
  <c r="R296" i="2"/>
  <c r="O296" i="2"/>
  <c r="P296" i="2"/>
  <c r="Q296" i="2"/>
  <c r="N296" i="2"/>
  <c r="U295" i="2"/>
  <c r="H295" i="2"/>
  <c r="S295" i="2"/>
  <c r="T295" i="2"/>
  <c r="W295" i="2"/>
  <c r="M295" i="2"/>
  <c r="Y295" i="2"/>
  <c r="AA295" i="2"/>
  <c r="X295" i="2"/>
  <c r="Z295" i="2"/>
  <c r="R295" i="2"/>
  <c r="O295" i="2"/>
  <c r="P295" i="2"/>
  <c r="Q295" i="2"/>
  <c r="N295" i="2"/>
  <c r="U294" i="2"/>
  <c r="H294" i="2"/>
  <c r="S294" i="2"/>
  <c r="T294" i="2"/>
  <c r="W294" i="2"/>
  <c r="M294" i="2"/>
  <c r="Y294" i="2"/>
  <c r="AA294" i="2"/>
  <c r="X294" i="2"/>
  <c r="Z294" i="2"/>
  <c r="R294" i="2"/>
  <c r="O294" i="2"/>
  <c r="P294" i="2"/>
  <c r="Q294" i="2"/>
  <c r="N294" i="2"/>
  <c r="U293" i="2"/>
  <c r="H293" i="2"/>
  <c r="S293" i="2"/>
  <c r="T293" i="2"/>
  <c r="W293" i="2"/>
  <c r="M293" i="2"/>
  <c r="Y293" i="2"/>
  <c r="AA293" i="2"/>
  <c r="X293" i="2"/>
  <c r="Z293" i="2"/>
  <c r="R293" i="2"/>
  <c r="O293" i="2"/>
  <c r="P293" i="2"/>
  <c r="Q293" i="2"/>
  <c r="N293" i="2"/>
  <c r="U292" i="2"/>
  <c r="H292" i="2"/>
  <c r="S292" i="2"/>
  <c r="T292" i="2"/>
  <c r="W292" i="2"/>
  <c r="M292" i="2"/>
  <c r="Y292" i="2"/>
  <c r="AA292" i="2"/>
  <c r="X292" i="2"/>
  <c r="Z292" i="2"/>
  <c r="R292" i="2"/>
  <c r="O292" i="2"/>
  <c r="P292" i="2"/>
  <c r="Q292" i="2"/>
  <c r="N292" i="2"/>
  <c r="U291" i="2"/>
  <c r="H291" i="2"/>
  <c r="S291" i="2"/>
  <c r="T291" i="2"/>
  <c r="W291" i="2"/>
  <c r="M291" i="2"/>
  <c r="Y291" i="2"/>
  <c r="AA291" i="2"/>
  <c r="X291" i="2"/>
  <c r="Z291" i="2"/>
  <c r="R291" i="2"/>
  <c r="O291" i="2"/>
  <c r="P291" i="2"/>
  <c r="Q291" i="2"/>
  <c r="N291" i="2"/>
  <c r="U290" i="2"/>
  <c r="H290" i="2"/>
  <c r="S290" i="2"/>
  <c r="T290" i="2"/>
  <c r="W290" i="2"/>
  <c r="M290" i="2"/>
  <c r="Y290" i="2"/>
  <c r="AA290" i="2"/>
  <c r="X290" i="2"/>
  <c r="Z290" i="2"/>
  <c r="R290" i="2"/>
  <c r="O290" i="2"/>
  <c r="P290" i="2"/>
  <c r="Q290" i="2"/>
  <c r="N290" i="2"/>
  <c r="U289" i="2"/>
  <c r="H289" i="2"/>
  <c r="S289" i="2"/>
  <c r="T289" i="2"/>
  <c r="W289" i="2"/>
  <c r="M289" i="2"/>
  <c r="Y289" i="2"/>
  <c r="AA289" i="2"/>
  <c r="X289" i="2"/>
  <c r="Z289" i="2"/>
  <c r="R289" i="2"/>
  <c r="O289" i="2"/>
  <c r="P289" i="2"/>
  <c r="Q289" i="2"/>
  <c r="N289" i="2"/>
  <c r="U288" i="2"/>
  <c r="H288" i="2"/>
  <c r="S288" i="2"/>
  <c r="T288" i="2"/>
  <c r="W288" i="2"/>
  <c r="M288" i="2"/>
  <c r="Y288" i="2"/>
  <c r="AA288" i="2"/>
  <c r="X288" i="2"/>
  <c r="Z288" i="2"/>
  <c r="R288" i="2"/>
  <c r="O288" i="2"/>
  <c r="P288" i="2"/>
  <c r="Q288" i="2"/>
  <c r="N288" i="2"/>
  <c r="U287" i="2"/>
  <c r="H287" i="2"/>
  <c r="S287" i="2"/>
  <c r="T287" i="2"/>
  <c r="W287" i="2"/>
  <c r="M287" i="2"/>
  <c r="Y287" i="2"/>
  <c r="AA287" i="2"/>
  <c r="X287" i="2"/>
  <c r="Z287" i="2"/>
  <c r="R287" i="2"/>
  <c r="O287" i="2"/>
  <c r="P287" i="2"/>
  <c r="Q287" i="2"/>
  <c r="N287" i="2"/>
  <c r="U286" i="2"/>
  <c r="H286" i="2"/>
  <c r="S286" i="2"/>
  <c r="T286" i="2"/>
  <c r="W286" i="2"/>
  <c r="M286" i="2"/>
  <c r="Y286" i="2"/>
  <c r="AA286" i="2"/>
  <c r="X286" i="2"/>
  <c r="Z286" i="2"/>
  <c r="R286" i="2"/>
  <c r="O286" i="2"/>
  <c r="P286" i="2"/>
  <c r="Q286" i="2"/>
  <c r="N286" i="2"/>
  <c r="U285" i="2"/>
  <c r="H285" i="2"/>
  <c r="S285" i="2"/>
  <c r="T285" i="2"/>
  <c r="W285" i="2"/>
  <c r="M285" i="2"/>
  <c r="Y285" i="2"/>
  <c r="AA285" i="2"/>
  <c r="X285" i="2"/>
  <c r="Z285" i="2"/>
  <c r="R285" i="2"/>
  <c r="O285" i="2"/>
  <c r="P285" i="2"/>
  <c r="Q285" i="2"/>
  <c r="N285" i="2"/>
  <c r="U284" i="2"/>
  <c r="H284" i="2"/>
  <c r="S284" i="2"/>
  <c r="T284" i="2"/>
  <c r="W284" i="2"/>
  <c r="M284" i="2"/>
  <c r="Y284" i="2"/>
  <c r="AA284" i="2"/>
  <c r="X284" i="2"/>
  <c r="Z284" i="2"/>
  <c r="R284" i="2"/>
  <c r="O284" i="2"/>
  <c r="P284" i="2"/>
  <c r="Q284" i="2"/>
  <c r="N284" i="2"/>
  <c r="U283" i="2"/>
  <c r="H283" i="2"/>
  <c r="S283" i="2"/>
  <c r="T283" i="2"/>
  <c r="W283" i="2"/>
  <c r="M283" i="2"/>
  <c r="Y283" i="2"/>
  <c r="AA283" i="2"/>
  <c r="X283" i="2"/>
  <c r="Z283" i="2"/>
  <c r="R283" i="2"/>
  <c r="O283" i="2"/>
  <c r="P283" i="2"/>
  <c r="Q283" i="2"/>
  <c r="N283" i="2"/>
  <c r="U282" i="2"/>
  <c r="H282" i="2"/>
  <c r="S282" i="2"/>
  <c r="T282" i="2"/>
  <c r="W282" i="2"/>
  <c r="M282" i="2"/>
  <c r="Y282" i="2"/>
  <c r="AA282" i="2"/>
  <c r="X282" i="2"/>
  <c r="Z282" i="2"/>
  <c r="R282" i="2"/>
  <c r="O282" i="2"/>
  <c r="P282" i="2"/>
  <c r="Q282" i="2"/>
  <c r="N282" i="2"/>
  <c r="U281" i="2"/>
  <c r="H281" i="2"/>
  <c r="S281" i="2"/>
  <c r="T281" i="2"/>
  <c r="W281" i="2"/>
  <c r="M281" i="2"/>
  <c r="Y281" i="2"/>
  <c r="AA281" i="2"/>
  <c r="X281" i="2"/>
  <c r="Z281" i="2"/>
  <c r="R281" i="2"/>
  <c r="O281" i="2"/>
  <c r="P281" i="2"/>
  <c r="Q281" i="2"/>
  <c r="N281" i="2"/>
  <c r="U280" i="2"/>
  <c r="H280" i="2"/>
  <c r="S280" i="2"/>
  <c r="T280" i="2"/>
  <c r="W280" i="2"/>
  <c r="M280" i="2"/>
  <c r="Y280" i="2"/>
  <c r="AA280" i="2"/>
  <c r="X280" i="2"/>
  <c r="Z280" i="2"/>
  <c r="R280" i="2"/>
  <c r="O280" i="2"/>
  <c r="P280" i="2"/>
  <c r="Q280" i="2"/>
  <c r="N280" i="2"/>
  <c r="U279" i="2"/>
  <c r="H279" i="2"/>
  <c r="S279" i="2"/>
  <c r="T279" i="2"/>
  <c r="W279" i="2"/>
  <c r="M279" i="2"/>
  <c r="Y279" i="2"/>
  <c r="AA279" i="2"/>
  <c r="X279" i="2"/>
  <c r="Z279" i="2"/>
  <c r="R279" i="2"/>
  <c r="O279" i="2"/>
  <c r="P279" i="2"/>
  <c r="Q279" i="2"/>
  <c r="N279" i="2"/>
  <c r="U278" i="2"/>
  <c r="H278" i="2"/>
  <c r="S278" i="2"/>
  <c r="T278" i="2"/>
  <c r="W278" i="2"/>
  <c r="M278" i="2"/>
  <c r="Y278" i="2"/>
  <c r="AA278" i="2"/>
  <c r="X278" i="2"/>
  <c r="Z278" i="2"/>
  <c r="R278" i="2"/>
  <c r="O278" i="2"/>
  <c r="P278" i="2"/>
  <c r="Q278" i="2"/>
  <c r="N278" i="2"/>
  <c r="U277" i="2"/>
  <c r="H277" i="2"/>
  <c r="S277" i="2"/>
  <c r="T277" i="2"/>
  <c r="W277" i="2"/>
  <c r="M277" i="2"/>
  <c r="Y277" i="2"/>
  <c r="AA277" i="2"/>
  <c r="X277" i="2"/>
  <c r="Z277" i="2"/>
  <c r="R277" i="2"/>
  <c r="O277" i="2"/>
  <c r="P277" i="2"/>
  <c r="Q277" i="2"/>
  <c r="N277" i="2"/>
  <c r="U276" i="2"/>
  <c r="H276" i="2"/>
  <c r="S276" i="2"/>
  <c r="T276" i="2"/>
  <c r="W276" i="2"/>
  <c r="M276" i="2"/>
  <c r="Y276" i="2"/>
  <c r="AA276" i="2"/>
  <c r="X276" i="2"/>
  <c r="Z276" i="2"/>
  <c r="R276" i="2"/>
  <c r="O276" i="2"/>
  <c r="P276" i="2"/>
  <c r="Q276" i="2"/>
  <c r="N276" i="2"/>
  <c r="U275" i="2"/>
  <c r="H275" i="2"/>
  <c r="S275" i="2"/>
  <c r="T275" i="2"/>
  <c r="W275" i="2"/>
  <c r="M275" i="2"/>
  <c r="Y275" i="2"/>
  <c r="AA275" i="2"/>
  <c r="X275" i="2"/>
  <c r="Z275" i="2"/>
  <c r="R275" i="2"/>
  <c r="O275" i="2"/>
  <c r="P275" i="2"/>
  <c r="Q275" i="2"/>
  <c r="N275" i="2"/>
  <c r="U274" i="2"/>
  <c r="H274" i="2"/>
  <c r="S274" i="2"/>
  <c r="T274" i="2"/>
  <c r="W274" i="2"/>
  <c r="M274" i="2"/>
  <c r="Y274" i="2"/>
  <c r="AA274" i="2"/>
  <c r="X274" i="2"/>
  <c r="Z274" i="2"/>
  <c r="R274" i="2"/>
  <c r="O274" i="2"/>
  <c r="P274" i="2"/>
  <c r="Q274" i="2"/>
  <c r="N274" i="2"/>
  <c r="U273" i="2"/>
  <c r="H273" i="2"/>
  <c r="S273" i="2"/>
  <c r="T273" i="2"/>
  <c r="W273" i="2"/>
  <c r="M273" i="2"/>
  <c r="Y273" i="2"/>
  <c r="AA273" i="2"/>
  <c r="X273" i="2"/>
  <c r="Z273" i="2"/>
  <c r="R273" i="2"/>
  <c r="O273" i="2"/>
  <c r="P273" i="2"/>
  <c r="Q273" i="2"/>
  <c r="N273" i="2"/>
  <c r="U272" i="2"/>
  <c r="H272" i="2"/>
  <c r="S272" i="2"/>
  <c r="T272" i="2"/>
  <c r="W272" i="2"/>
  <c r="M272" i="2"/>
  <c r="Y272" i="2"/>
  <c r="AA272" i="2"/>
  <c r="X272" i="2"/>
  <c r="Z272" i="2"/>
  <c r="R272" i="2"/>
  <c r="O272" i="2"/>
  <c r="P272" i="2"/>
  <c r="Q272" i="2"/>
  <c r="N272" i="2"/>
  <c r="U271" i="2"/>
  <c r="H271" i="2"/>
  <c r="S271" i="2"/>
  <c r="T271" i="2"/>
  <c r="W271" i="2"/>
  <c r="M271" i="2"/>
  <c r="Y271" i="2"/>
  <c r="AA271" i="2"/>
  <c r="X271" i="2"/>
  <c r="Z271" i="2"/>
  <c r="R271" i="2"/>
  <c r="O271" i="2"/>
  <c r="P271" i="2"/>
  <c r="Q271" i="2"/>
  <c r="N271" i="2"/>
  <c r="U270" i="2"/>
  <c r="H270" i="2"/>
  <c r="S270" i="2"/>
  <c r="T270" i="2"/>
  <c r="W270" i="2"/>
  <c r="M270" i="2"/>
  <c r="Y270" i="2"/>
  <c r="AA270" i="2"/>
  <c r="X270" i="2"/>
  <c r="Z270" i="2"/>
  <c r="R270" i="2"/>
  <c r="O270" i="2"/>
  <c r="P270" i="2"/>
  <c r="Q270" i="2"/>
  <c r="N270" i="2"/>
  <c r="U269" i="2"/>
  <c r="H269" i="2"/>
  <c r="S269" i="2"/>
  <c r="T269" i="2"/>
  <c r="W269" i="2"/>
  <c r="M269" i="2"/>
  <c r="Y269" i="2"/>
  <c r="AA269" i="2"/>
  <c r="X269" i="2"/>
  <c r="Z269" i="2"/>
  <c r="R269" i="2"/>
  <c r="O269" i="2"/>
  <c r="P269" i="2"/>
  <c r="Q269" i="2"/>
  <c r="N269" i="2"/>
  <c r="U268" i="2"/>
  <c r="H268" i="2"/>
  <c r="S268" i="2"/>
  <c r="T268" i="2"/>
  <c r="W268" i="2"/>
  <c r="M268" i="2"/>
  <c r="Y268" i="2"/>
  <c r="AA268" i="2"/>
  <c r="X268" i="2"/>
  <c r="Z268" i="2"/>
  <c r="R268" i="2"/>
  <c r="O268" i="2"/>
  <c r="P268" i="2"/>
  <c r="Q268" i="2"/>
  <c r="N268" i="2"/>
  <c r="U267" i="2"/>
  <c r="H267" i="2"/>
  <c r="S267" i="2"/>
  <c r="T267" i="2"/>
  <c r="W267" i="2"/>
  <c r="M267" i="2"/>
  <c r="Y267" i="2"/>
  <c r="AA267" i="2"/>
  <c r="X267" i="2"/>
  <c r="Z267" i="2"/>
  <c r="R267" i="2"/>
  <c r="O267" i="2"/>
  <c r="P267" i="2"/>
  <c r="Q267" i="2"/>
  <c r="N267" i="2"/>
  <c r="U266" i="2"/>
  <c r="H266" i="2"/>
  <c r="S266" i="2"/>
  <c r="T266" i="2"/>
  <c r="W266" i="2"/>
  <c r="M266" i="2"/>
  <c r="Y266" i="2"/>
  <c r="AA266" i="2"/>
  <c r="X266" i="2"/>
  <c r="Z266" i="2"/>
  <c r="R266" i="2"/>
  <c r="O266" i="2"/>
  <c r="P266" i="2"/>
  <c r="Q266" i="2"/>
  <c r="N266" i="2"/>
  <c r="U265" i="2"/>
  <c r="H265" i="2"/>
  <c r="S265" i="2"/>
  <c r="T265" i="2"/>
  <c r="W265" i="2"/>
  <c r="M265" i="2"/>
  <c r="Y265" i="2"/>
  <c r="AA265" i="2"/>
  <c r="X265" i="2"/>
  <c r="Z265" i="2"/>
  <c r="R265" i="2"/>
  <c r="O265" i="2"/>
  <c r="P265" i="2"/>
  <c r="Q265" i="2"/>
  <c r="N265" i="2"/>
  <c r="U264" i="2"/>
  <c r="H264" i="2"/>
  <c r="S264" i="2"/>
  <c r="T264" i="2"/>
  <c r="W264" i="2"/>
  <c r="M264" i="2"/>
  <c r="Y264" i="2"/>
  <c r="AA264" i="2"/>
  <c r="X264" i="2"/>
  <c r="Z264" i="2"/>
  <c r="R264" i="2"/>
  <c r="O264" i="2"/>
  <c r="P264" i="2"/>
  <c r="Q264" i="2"/>
  <c r="N264" i="2"/>
  <c r="U263" i="2"/>
  <c r="H263" i="2"/>
  <c r="S263" i="2"/>
  <c r="T263" i="2"/>
  <c r="W263" i="2"/>
  <c r="M263" i="2"/>
  <c r="Y263" i="2"/>
  <c r="AA263" i="2"/>
  <c r="X263" i="2"/>
  <c r="Z263" i="2"/>
  <c r="R263" i="2"/>
  <c r="O263" i="2"/>
  <c r="P263" i="2"/>
  <c r="Q263" i="2"/>
  <c r="N263" i="2"/>
  <c r="U262" i="2"/>
  <c r="H262" i="2"/>
  <c r="S262" i="2"/>
  <c r="T262" i="2"/>
  <c r="W262" i="2"/>
  <c r="M262" i="2"/>
  <c r="Y262" i="2"/>
  <c r="AA262" i="2"/>
  <c r="X262" i="2"/>
  <c r="Z262" i="2"/>
  <c r="R262" i="2"/>
  <c r="O262" i="2"/>
  <c r="P262" i="2"/>
  <c r="Q262" i="2"/>
  <c r="N262" i="2"/>
  <c r="U261" i="2"/>
  <c r="H261" i="2"/>
  <c r="S261" i="2"/>
  <c r="T261" i="2"/>
  <c r="W261" i="2"/>
  <c r="M261" i="2"/>
  <c r="Y261" i="2"/>
  <c r="AA261" i="2"/>
  <c r="X261" i="2"/>
  <c r="Z261" i="2"/>
  <c r="R261" i="2"/>
  <c r="O261" i="2"/>
  <c r="P261" i="2"/>
  <c r="Q261" i="2"/>
  <c r="N261" i="2"/>
  <c r="U260" i="2"/>
  <c r="H260" i="2"/>
  <c r="S260" i="2"/>
  <c r="T260" i="2"/>
  <c r="W260" i="2"/>
  <c r="M260" i="2"/>
  <c r="Y260" i="2"/>
  <c r="AA260" i="2"/>
  <c r="X260" i="2"/>
  <c r="Z260" i="2"/>
  <c r="R260" i="2"/>
  <c r="O260" i="2"/>
  <c r="P260" i="2"/>
  <c r="Q260" i="2"/>
  <c r="N260" i="2"/>
  <c r="U259" i="2"/>
  <c r="H259" i="2"/>
  <c r="S259" i="2"/>
  <c r="T259" i="2"/>
  <c r="W259" i="2"/>
  <c r="M259" i="2"/>
  <c r="Y259" i="2"/>
  <c r="AA259" i="2"/>
  <c r="X259" i="2"/>
  <c r="Z259" i="2"/>
  <c r="R259" i="2"/>
  <c r="O259" i="2"/>
  <c r="P259" i="2"/>
  <c r="Q259" i="2"/>
  <c r="N259" i="2"/>
  <c r="U258" i="2"/>
  <c r="H258" i="2"/>
  <c r="S258" i="2"/>
  <c r="T258" i="2"/>
  <c r="W258" i="2"/>
  <c r="M258" i="2"/>
  <c r="Y258" i="2"/>
  <c r="AA258" i="2"/>
  <c r="X258" i="2"/>
  <c r="Z258" i="2"/>
  <c r="R258" i="2"/>
  <c r="O258" i="2"/>
  <c r="P258" i="2"/>
  <c r="Q258" i="2"/>
  <c r="N258" i="2"/>
  <c r="U257" i="2"/>
  <c r="H257" i="2"/>
  <c r="S257" i="2"/>
  <c r="T257" i="2"/>
  <c r="W257" i="2"/>
  <c r="M257" i="2"/>
  <c r="Y257" i="2"/>
  <c r="AA257" i="2"/>
  <c r="X257" i="2"/>
  <c r="Z257" i="2"/>
  <c r="R257" i="2"/>
  <c r="O257" i="2"/>
  <c r="P257" i="2"/>
  <c r="Q257" i="2"/>
  <c r="N257" i="2"/>
  <c r="U256" i="2"/>
  <c r="H256" i="2"/>
  <c r="S256" i="2"/>
  <c r="T256" i="2"/>
  <c r="W256" i="2"/>
  <c r="M256" i="2"/>
  <c r="Y256" i="2"/>
  <c r="AA256" i="2"/>
  <c r="X256" i="2"/>
  <c r="Z256" i="2"/>
  <c r="R256" i="2"/>
  <c r="O256" i="2"/>
  <c r="P256" i="2"/>
  <c r="Q256" i="2"/>
  <c r="N256" i="2"/>
  <c r="U255" i="2"/>
  <c r="H255" i="2"/>
  <c r="S255" i="2"/>
  <c r="T255" i="2"/>
  <c r="W255" i="2"/>
  <c r="M255" i="2"/>
  <c r="Y255" i="2"/>
  <c r="AA255" i="2"/>
  <c r="X255" i="2"/>
  <c r="Z255" i="2"/>
  <c r="R255" i="2"/>
  <c r="O255" i="2"/>
  <c r="P255" i="2"/>
  <c r="Q255" i="2"/>
  <c r="N255" i="2"/>
  <c r="U254" i="2"/>
  <c r="H254" i="2"/>
  <c r="S254" i="2"/>
  <c r="T254" i="2"/>
  <c r="W254" i="2"/>
  <c r="M254" i="2"/>
  <c r="Y254" i="2"/>
  <c r="AA254" i="2"/>
  <c r="X254" i="2"/>
  <c r="Z254" i="2"/>
  <c r="R254" i="2"/>
  <c r="O254" i="2"/>
  <c r="P254" i="2"/>
  <c r="Q254" i="2"/>
  <c r="N254" i="2"/>
  <c r="U253" i="2"/>
  <c r="H253" i="2"/>
  <c r="S253" i="2"/>
  <c r="T253" i="2"/>
  <c r="W253" i="2"/>
  <c r="M253" i="2"/>
  <c r="Y253" i="2"/>
  <c r="AA253" i="2"/>
  <c r="X253" i="2"/>
  <c r="Z253" i="2"/>
  <c r="R253" i="2"/>
  <c r="O253" i="2"/>
  <c r="P253" i="2"/>
  <c r="Q253" i="2"/>
  <c r="N253" i="2"/>
  <c r="U252" i="2"/>
  <c r="H252" i="2"/>
  <c r="S252" i="2"/>
  <c r="T252" i="2"/>
  <c r="W252" i="2"/>
  <c r="M252" i="2"/>
  <c r="Y252" i="2"/>
  <c r="AA252" i="2"/>
  <c r="X252" i="2"/>
  <c r="Z252" i="2"/>
  <c r="R252" i="2"/>
  <c r="O252" i="2"/>
  <c r="P252" i="2"/>
  <c r="Q252" i="2"/>
  <c r="N252" i="2"/>
  <c r="U251" i="2"/>
  <c r="H251" i="2"/>
  <c r="S251" i="2"/>
  <c r="T251" i="2"/>
  <c r="W251" i="2"/>
  <c r="M251" i="2"/>
  <c r="Y251" i="2"/>
  <c r="AA251" i="2"/>
  <c r="X251" i="2"/>
  <c r="Z251" i="2"/>
  <c r="R251" i="2"/>
  <c r="O251" i="2"/>
  <c r="P251" i="2"/>
  <c r="Q251" i="2"/>
  <c r="N251" i="2"/>
  <c r="U250" i="2"/>
  <c r="H250" i="2"/>
  <c r="S250" i="2"/>
  <c r="T250" i="2"/>
  <c r="W250" i="2"/>
  <c r="M250" i="2"/>
  <c r="Y250" i="2"/>
  <c r="AA250" i="2"/>
  <c r="X250" i="2"/>
  <c r="Z250" i="2"/>
  <c r="R250" i="2"/>
  <c r="O250" i="2"/>
  <c r="P250" i="2"/>
  <c r="Q250" i="2"/>
  <c r="N250" i="2"/>
  <c r="U249" i="2"/>
  <c r="H249" i="2"/>
  <c r="S249" i="2"/>
  <c r="T249" i="2"/>
  <c r="W249" i="2"/>
  <c r="M249" i="2"/>
  <c r="Y249" i="2"/>
  <c r="AA249" i="2"/>
  <c r="X249" i="2"/>
  <c r="Z249" i="2"/>
  <c r="R249" i="2"/>
  <c r="O249" i="2"/>
  <c r="P249" i="2"/>
  <c r="Q249" i="2"/>
  <c r="N249" i="2"/>
  <c r="U248" i="2"/>
  <c r="H248" i="2"/>
  <c r="S248" i="2"/>
  <c r="T248" i="2"/>
  <c r="W248" i="2"/>
  <c r="M248" i="2"/>
  <c r="Y248" i="2"/>
  <c r="AA248" i="2"/>
  <c r="X248" i="2"/>
  <c r="Z248" i="2"/>
  <c r="R248" i="2"/>
  <c r="O248" i="2"/>
  <c r="P248" i="2"/>
  <c r="Q248" i="2"/>
  <c r="N248" i="2"/>
  <c r="U247" i="2"/>
  <c r="H247" i="2"/>
  <c r="S247" i="2"/>
  <c r="T247" i="2"/>
  <c r="W247" i="2"/>
  <c r="M247" i="2"/>
  <c r="Y247" i="2"/>
  <c r="AA247" i="2"/>
  <c r="X247" i="2"/>
  <c r="Z247" i="2"/>
  <c r="R247" i="2"/>
  <c r="O247" i="2"/>
  <c r="P247" i="2"/>
  <c r="Q247" i="2"/>
  <c r="N247" i="2"/>
  <c r="U246" i="2"/>
  <c r="H246" i="2"/>
  <c r="S246" i="2"/>
  <c r="T246" i="2"/>
  <c r="W246" i="2"/>
  <c r="M246" i="2"/>
  <c r="Y246" i="2"/>
  <c r="AA246" i="2"/>
  <c r="X246" i="2"/>
  <c r="Z246" i="2"/>
  <c r="R246" i="2"/>
  <c r="O246" i="2"/>
  <c r="P246" i="2"/>
  <c r="Q246" i="2"/>
  <c r="N246" i="2"/>
  <c r="U245" i="2"/>
  <c r="H245" i="2"/>
  <c r="S245" i="2"/>
  <c r="T245" i="2"/>
  <c r="W245" i="2"/>
  <c r="M245" i="2"/>
  <c r="Y245" i="2"/>
  <c r="AA245" i="2"/>
  <c r="X245" i="2"/>
  <c r="Z245" i="2"/>
  <c r="R245" i="2"/>
  <c r="O245" i="2"/>
  <c r="P245" i="2"/>
  <c r="Q245" i="2"/>
  <c r="N245" i="2"/>
  <c r="U244" i="2"/>
  <c r="H244" i="2"/>
  <c r="S244" i="2"/>
  <c r="T244" i="2"/>
  <c r="W244" i="2"/>
  <c r="M244" i="2"/>
  <c r="Y244" i="2"/>
  <c r="AA244" i="2"/>
  <c r="X244" i="2"/>
  <c r="Z244" i="2"/>
  <c r="R244" i="2"/>
  <c r="O244" i="2"/>
  <c r="P244" i="2"/>
  <c r="Q244" i="2"/>
  <c r="N244" i="2"/>
  <c r="U243" i="2"/>
  <c r="H243" i="2"/>
  <c r="S243" i="2"/>
  <c r="T243" i="2"/>
  <c r="W243" i="2"/>
  <c r="M243" i="2"/>
  <c r="Y243" i="2"/>
  <c r="AA243" i="2"/>
  <c r="X243" i="2"/>
  <c r="Z243" i="2"/>
  <c r="R243" i="2"/>
  <c r="O243" i="2"/>
  <c r="P243" i="2"/>
  <c r="Q243" i="2"/>
  <c r="N243" i="2"/>
  <c r="U242" i="2"/>
  <c r="H242" i="2"/>
  <c r="S242" i="2"/>
  <c r="T242" i="2"/>
  <c r="W242" i="2"/>
  <c r="M242" i="2"/>
  <c r="Y242" i="2"/>
  <c r="AA242" i="2"/>
  <c r="X242" i="2"/>
  <c r="Z242" i="2"/>
  <c r="R242" i="2"/>
  <c r="O242" i="2"/>
  <c r="P242" i="2"/>
  <c r="Q242" i="2"/>
  <c r="N242" i="2"/>
  <c r="U241" i="2"/>
  <c r="H241" i="2"/>
  <c r="S241" i="2"/>
  <c r="T241" i="2"/>
  <c r="W241" i="2"/>
  <c r="M241" i="2"/>
  <c r="Y241" i="2"/>
  <c r="AA241" i="2"/>
  <c r="X241" i="2"/>
  <c r="Z241" i="2"/>
  <c r="R241" i="2"/>
  <c r="O241" i="2"/>
  <c r="P241" i="2"/>
  <c r="Q241" i="2"/>
  <c r="N241" i="2"/>
  <c r="U240" i="2"/>
  <c r="H240" i="2"/>
  <c r="S240" i="2"/>
  <c r="T240" i="2"/>
  <c r="W240" i="2"/>
  <c r="M240" i="2"/>
  <c r="Y240" i="2"/>
  <c r="AA240" i="2"/>
  <c r="X240" i="2"/>
  <c r="Z240" i="2"/>
  <c r="R240" i="2"/>
  <c r="O240" i="2"/>
  <c r="P240" i="2"/>
  <c r="Q240" i="2"/>
  <c r="N240" i="2"/>
  <c r="U239" i="2"/>
  <c r="H239" i="2"/>
  <c r="S239" i="2"/>
  <c r="T239" i="2"/>
  <c r="W239" i="2"/>
  <c r="M239" i="2"/>
  <c r="Y239" i="2"/>
  <c r="AA239" i="2"/>
  <c r="X239" i="2"/>
  <c r="Z239" i="2"/>
  <c r="R239" i="2"/>
  <c r="O239" i="2"/>
  <c r="P239" i="2"/>
  <c r="Q239" i="2"/>
  <c r="N239" i="2"/>
  <c r="U238" i="2"/>
  <c r="H238" i="2"/>
  <c r="S238" i="2"/>
  <c r="T238" i="2"/>
  <c r="W238" i="2"/>
  <c r="M238" i="2"/>
  <c r="Y238" i="2"/>
  <c r="AA238" i="2"/>
  <c r="X238" i="2"/>
  <c r="Z238" i="2"/>
  <c r="R238" i="2"/>
  <c r="O238" i="2"/>
  <c r="P238" i="2"/>
  <c r="Q238" i="2"/>
  <c r="N238" i="2"/>
  <c r="U237" i="2"/>
  <c r="H237" i="2"/>
  <c r="S237" i="2"/>
  <c r="T237" i="2"/>
  <c r="W237" i="2"/>
  <c r="M237" i="2"/>
  <c r="Y237" i="2"/>
  <c r="AA237" i="2"/>
  <c r="X237" i="2"/>
  <c r="Z237" i="2"/>
  <c r="R237" i="2"/>
  <c r="O237" i="2"/>
  <c r="P237" i="2"/>
  <c r="Q237" i="2"/>
  <c r="N237" i="2"/>
  <c r="U236" i="2"/>
  <c r="H236" i="2"/>
  <c r="S236" i="2"/>
  <c r="T236" i="2"/>
  <c r="W236" i="2"/>
  <c r="M236" i="2"/>
  <c r="Y236" i="2"/>
  <c r="AA236" i="2"/>
  <c r="X236" i="2"/>
  <c r="Z236" i="2"/>
  <c r="R236" i="2"/>
  <c r="O236" i="2"/>
  <c r="P236" i="2"/>
  <c r="Q236" i="2"/>
  <c r="N236" i="2"/>
  <c r="U235" i="2"/>
  <c r="H235" i="2"/>
  <c r="S235" i="2"/>
  <c r="T235" i="2"/>
  <c r="W235" i="2"/>
  <c r="M235" i="2"/>
  <c r="Y235" i="2"/>
  <c r="AA235" i="2"/>
  <c r="X235" i="2"/>
  <c r="Z235" i="2"/>
  <c r="R235" i="2"/>
  <c r="O235" i="2"/>
  <c r="P235" i="2"/>
  <c r="Q235" i="2"/>
  <c r="N235" i="2"/>
  <c r="U234" i="2"/>
  <c r="H234" i="2"/>
  <c r="S234" i="2"/>
  <c r="T234" i="2"/>
  <c r="W234" i="2"/>
  <c r="M234" i="2"/>
  <c r="Y234" i="2"/>
  <c r="AA234" i="2"/>
  <c r="X234" i="2"/>
  <c r="Z234" i="2"/>
  <c r="R234" i="2"/>
  <c r="O234" i="2"/>
  <c r="P234" i="2"/>
  <c r="Q234" i="2"/>
  <c r="N234" i="2"/>
  <c r="U233" i="2"/>
  <c r="H233" i="2"/>
  <c r="S233" i="2"/>
  <c r="T233" i="2"/>
  <c r="W233" i="2"/>
  <c r="M233" i="2"/>
  <c r="Y233" i="2"/>
  <c r="AA233" i="2"/>
  <c r="X233" i="2"/>
  <c r="Z233" i="2"/>
  <c r="R233" i="2"/>
  <c r="O233" i="2"/>
  <c r="P233" i="2"/>
  <c r="Q233" i="2"/>
  <c r="N233" i="2"/>
  <c r="U232" i="2"/>
  <c r="H232" i="2"/>
  <c r="S232" i="2"/>
  <c r="T232" i="2"/>
  <c r="W232" i="2"/>
  <c r="M232" i="2"/>
  <c r="Y232" i="2"/>
  <c r="AA232" i="2"/>
  <c r="X232" i="2"/>
  <c r="Z232" i="2"/>
  <c r="R232" i="2"/>
  <c r="O232" i="2"/>
  <c r="P232" i="2"/>
  <c r="Q232" i="2"/>
  <c r="N232" i="2"/>
  <c r="U231" i="2"/>
  <c r="H231" i="2"/>
  <c r="S231" i="2"/>
  <c r="T231" i="2"/>
  <c r="W231" i="2"/>
  <c r="M231" i="2"/>
  <c r="Y231" i="2"/>
  <c r="AA231" i="2"/>
  <c r="X231" i="2"/>
  <c r="Z231" i="2"/>
  <c r="R231" i="2"/>
  <c r="O231" i="2"/>
  <c r="P231" i="2"/>
  <c r="Q231" i="2"/>
  <c r="N231" i="2"/>
  <c r="U230" i="2"/>
  <c r="H230" i="2"/>
  <c r="S230" i="2"/>
  <c r="T230" i="2"/>
  <c r="W230" i="2"/>
  <c r="M230" i="2"/>
  <c r="Y230" i="2"/>
  <c r="AA230" i="2"/>
  <c r="X230" i="2"/>
  <c r="Z230" i="2"/>
  <c r="R230" i="2"/>
  <c r="O230" i="2"/>
  <c r="P230" i="2"/>
  <c r="Q230" i="2"/>
  <c r="N230" i="2"/>
  <c r="U229" i="2"/>
  <c r="H229" i="2"/>
  <c r="S229" i="2"/>
  <c r="T229" i="2"/>
  <c r="W229" i="2"/>
  <c r="M229" i="2"/>
  <c r="Y229" i="2"/>
  <c r="AA229" i="2"/>
  <c r="X229" i="2"/>
  <c r="Z229" i="2"/>
  <c r="R229" i="2"/>
  <c r="O229" i="2"/>
  <c r="P229" i="2"/>
  <c r="Q229" i="2"/>
  <c r="N229" i="2"/>
  <c r="U228" i="2"/>
  <c r="H228" i="2"/>
  <c r="S228" i="2"/>
  <c r="T228" i="2"/>
  <c r="W228" i="2"/>
  <c r="M228" i="2"/>
  <c r="Y228" i="2"/>
  <c r="AA228" i="2"/>
  <c r="X228" i="2"/>
  <c r="Z228" i="2"/>
  <c r="R228" i="2"/>
  <c r="O228" i="2"/>
  <c r="P228" i="2"/>
  <c r="Q228" i="2"/>
  <c r="N228" i="2"/>
  <c r="U227" i="2"/>
  <c r="H227" i="2"/>
  <c r="S227" i="2"/>
  <c r="T227" i="2"/>
  <c r="W227" i="2"/>
  <c r="M227" i="2"/>
  <c r="Y227" i="2"/>
  <c r="AA227" i="2"/>
  <c r="X227" i="2"/>
  <c r="Z227" i="2"/>
  <c r="R227" i="2"/>
  <c r="O227" i="2"/>
  <c r="P227" i="2"/>
  <c r="Q227" i="2"/>
  <c r="N227" i="2"/>
  <c r="U226" i="2"/>
  <c r="H226" i="2"/>
  <c r="S226" i="2"/>
  <c r="T226" i="2"/>
  <c r="W226" i="2"/>
  <c r="M226" i="2"/>
  <c r="Y226" i="2"/>
  <c r="AA226" i="2"/>
  <c r="X226" i="2"/>
  <c r="Z226" i="2"/>
  <c r="R226" i="2"/>
  <c r="O226" i="2"/>
  <c r="P226" i="2"/>
  <c r="Q226" i="2"/>
  <c r="N226" i="2"/>
  <c r="U225" i="2"/>
  <c r="H225" i="2"/>
  <c r="S225" i="2"/>
  <c r="T225" i="2"/>
  <c r="W225" i="2"/>
  <c r="M225" i="2"/>
  <c r="Y225" i="2"/>
  <c r="AA225" i="2"/>
  <c r="X225" i="2"/>
  <c r="Z225" i="2"/>
  <c r="R225" i="2"/>
  <c r="O225" i="2"/>
  <c r="P225" i="2"/>
  <c r="Q225" i="2"/>
  <c r="N225" i="2"/>
  <c r="U224" i="2"/>
  <c r="H224" i="2"/>
  <c r="S224" i="2"/>
  <c r="T224" i="2"/>
  <c r="W224" i="2"/>
  <c r="M224" i="2"/>
  <c r="Y224" i="2"/>
  <c r="AA224" i="2"/>
  <c r="X224" i="2"/>
  <c r="Z224" i="2"/>
  <c r="R224" i="2"/>
  <c r="O224" i="2"/>
  <c r="P224" i="2"/>
  <c r="Q224" i="2"/>
  <c r="N224" i="2"/>
  <c r="U223" i="2"/>
  <c r="H223" i="2"/>
  <c r="S223" i="2"/>
  <c r="T223" i="2"/>
  <c r="W223" i="2"/>
  <c r="M223" i="2"/>
  <c r="Y223" i="2"/>
  <c r="AA223" i="2"/>
  <c r="X223" i="2"/>
  <c r="Z223" i="2"/>
  <c r="R223" i="2"/>
  <c r="O223" i="2"/>
  <c r="P223" i="2"/>
  <c r="Q223" i="2"/>
  <c r="N223" i="2"/>
  <c r="U222" i="2"/>
  <c r="H222" i="2"/>
  <c r="S222" i="2"/>
  <c r="T222" i="2"/>
  <c r="W222" i="2"/>
  <c r="M222" i="2"/>
  <c r="Y222" i="2"/>
  <c r="AA222" i="2"/>
  <c r="X222" i="2"/>
  <c r="Z222" i="2"/>
  <c r="R222" i="2"/>
  <c r="O222" i="2"/>
  <c r="P222" i="2"/>
  <c r="Q222" i="2"/>
  <c r="N222" i="2"/>
  <c r="U221" i="2"/>
  <c r="H221" i="2"/>
  <c r="S221" i="2"/>
  <c r="T221" i="2"/>
  <c r="W221" i="2"/>
  <c r="M221" i="2"/>
  <c r="Y221" i="2"/>
  <c r="AA221" i="2"/>
  <c r="X221" i="2"/>
  <c r="Z221" i="2"/>
  <c r="R221" i="2"/>
  <c r="O221" i="2"/>
  <c r="P221" i="2"/>
  <c r="Q221" i="2"/>
  <c r="N221" i="2"/>
  <c r="U220" i="2"/>
  <c r="H220" i="2"/>
  <c r="S220" i="2"/>
  <c r="T220" i="2"/>
  <c r="W220" i="2"/>
  <c r="M220" i="2"/>
  <c r="Y220" i="2"/>
  <c r="AA220" i="2"/>
  <c r="X220" i="2"/>
  <c r="Z220" i="2"/>
  <c r="R220" i="2"/>
  <c r="O220" i="2"/>
  <c r="P220" i="2"/>
  <c r="Q220" i="2"/>
  <c r="N220" i="2"/>
  <c r="U219" i="2"/>
  <c r="H219" i="2"/>
  <c r="S219" i="2"/>
  <c r="T219" i="2"/>
  <c r="W219" i="2"/>
  <c r="M219" i="2"/>
  <c r="Y219" i="2"/>
  <c r="AA219" i="2"/>
  <c r="X219" i="2"/>
  <c r="Z219" i="2"/>
  <c r="R219" i="2"/>
  <c r="O219" i="2"/>
  <c r="P219" i="2"/>
  <c r="Q219" i="2"/>
  <c r="N219" i="2"/>
  <c r="U218" i="2"/>
  <c r="H218" i="2"/>
  <c r="S218" i="2"/>
  <c r="T218" i="2"/>
  <c r="W218" i="2"/>
  <c r="M218" i="2"/>
  <c r="Y218" i="2"/>
  <c r="AA218" i="2"/>
  <c r="X218" i="2"/>
  <c r="Z218" i="2"/>
  <c r="R218" i="2"/>
  <c r="O218" i="2"/>
  <c r="P218" i="2"/>
  <c r="Q218" i="2"/>
  <c r="N218" i="2"/>
  <c r="U217" i="2"/>
  <c r="H217" i="2"/>
  <c r="S217" i="2"/>
  <c r="T217" i="2"/>
  <c r="W217" i="2"/>
  <c r="M217" i="2"/>
  <c r="Y217" i="2"/>
  <c r="AA217" i="2"/>
  <c r="X217" i="2"/>
  <c r="Z217" i="2"/>
  <c r="R217" i="2"/>
  <c r="O217" i="2"/>
  <c r="P217" i="2"/>
  <c r="Q217" i="2"/>
  <c r="N217" i="2"/>
  <c r="U216" i="2"/>
  <c r="H216" i="2"/>
  <c r="S216" i="2"/>
  <c r="T216" i="2"/>
  <c r="W216" i="2"/>
  <c r="M216" i="2"/>
  <c r="Y216" i="2"/>
  <c r="AA216" i="2"/>
  <c r="X216" i="2"/>
  <c r="Z216" i="2"/>
  <c r="R216" i="2"/>
  <c r="O216" i="2"/>
  <c r="P216" i="2"/>
  <c r="Q216" i="2"/>
  <c r="N216" i="2"/>
  <c r="U215" i="2"/>
  <c r="H215" i="2"/>
  <c r="S215" i="2"/>
  <c r="T215" i="2"/>
  <c r="W215" i="2"/>
  <c r="M215" i="2"/>
  <c r="Y215" i="2"/>
  <c r="AA215" i="2"/>
  <c r="X215" i="2"/>
  <c r="Z215" i="2"/>
  <c r="R215" i="2"/>
  <c r="O215" i="2"/>
  <c r="P215" i="2"/>
  <c r="Q215" i="2"/>
  <c r="N215" i="2"/>
  <c r="U214" i="2"/>
  <c r="H214" i="2"/>
  <c r="S214" i="2"/>
  <c r="T214" i="2"/>
  <c r="W214" i="2"/>
  <c r="M214" i="2"/>
  <c r="Y214" i="2"/>
  <c r="AA214" i="2"/>
  <c r="X214" i="2"/>
  <c r="Z214" i="2"/>
  <c r="R214" i="2"/>
  <c r="O214" i="2"/>
  <c r="P214" i="2"/>
  <c r="Q214" i="2"/>
  <c r="N214" i="2"/>
  <c r="U213" i="2"/>
  <c r="H213" i="2"/>
  <c r="S213" i="2"/>
  <c r="T213" i="2"/>
  <c r="W213" i="2"/>
  <c r="M213" i="2"/>
  <c r="Y213" i="2"/>
  <c r="AA213" i="2"/>
  <c r="X213" i="2"/>
  <c r="Z213" i="2"/>
  <c r="R213" i="2"/>
  <c r="O213" i="2"/>
  <c r="P213" i="2"/>
  <c r="Q213" i="2"/>
  <c r="N213" i="2"/>
  <c r="U212" i="2"/>
  <c r="H212" i="2"/>
  <c r="S212" i="2"/>
  <c r="T212" i="2"/>
  <c r="W212" i="2"/>
  <c r="M212" i="2"/>
  <c r="Y212" i="2"/>
  <c r="AA212" i="2"/>
  <c r="X212" i="2"/>
  <c r="Z212" i="2"/>
  <c r="R212" i="2"/>
  <c r="O212" i="2"/>
  <c r="P212" i="2"/>
  <c r="Q212" i="2"/>
  <c r="N212" i="2"/>
  <c r="U211" i="2"/>
  <c r="H211" i="2"/>
  <c r="S211" i="2"/>
  <c r="T211" i="2"/>
  <c r="W211" i="2"/>
  <c r="M211" i="2"/>
  <c r="Y211" i="2"/>
  <c r="AA211" i="2"/>
  <c r="X211" i="2"/>
  <c r="Z211" i="2"/>
  <c r="R211" i="2"/>
  <c r="O211" i="2"/>
  <c r="P211" i="2"/>
  <c r="Q211" i="2"/>
  <c r="N211" i="2"/>
  <c r="U210" i="2"/>
  <c r="H210" i="2"/>
  <c r="S210" i="2"/>
  <c r="T210" i="2"/>
  <c r="W210" i="2"/>
  <c r="M210" i="2"/>
  <c r="Y210" i="2"/>
  <c r="AA210" i="2"/>
  <c r="X210" i="2"/>
  <c r="Z210" i="2"/>
  <c r="R210" i="2"/>
  <c r="O210" i="2"/>
  <c r="P210" i="2"/>
  <c r="Q210" i="2"/>
  <c r="N210" i="2"/>
  <c r="U209" i="2"/>
  <c r="H209" i="2"/>
  <c r="S209" i="2"/>
  <c r="T209" i="2"/>
  <c r="W209" i="2"/>
  <c r="M209" i="2"/>
  <c r="Y209" i="2"/>
  <c r="AA209" i="2"/>
  <c r="X209" i="2"/>
  <c r="Z209" i="2"/>
  <c r="R209" i="2"/>
  <c r="O209" i="2"/>
  <c r="P209" i="2"/>
  <c r="Q209" i="2"/>
  <c r="N209" i="2"/>
  <c r="U208" i="2"/>
  <c r="H208" i="2"/>
  <c r="S208" i="2"/>
  <c r="T208" i="2"/>
  <c r="W208" i="2"/>
  <c r="M208" i="2"/>
  <c r="Y208" i="2"/>
  <c r="AA208" i="2"/>
  <c r="X208" i="2"/>
  <c r="Z208" i="2"/>
  <c r="R208" i="2"/>
  <c r="O208" i="2"/>
  <c r="P208" i="2"/>
  <c r="Q208" i="2"/>
  <c r="N208" i="2"/>
  <c r="U207" i="2"/>
  <c r="H207" i="2"/>
  <c r="S207" i="2"/>
  <c r="T207" i="2"/>
  <c r="W207" i="2"/>
  <c r="M207" i="2"/>
  <c r="Y207" i="2"/>
  <c r="AA207" i="2"/>
  <c r="X207" i="2"/>
  <c r="Z207" i="2"/>
  <c r="R207" i="2"/>
  <c r="O207" i="2"/>
  <c r="P207" i="2"/>
  <c r="Q207" i="2"/>
  <c r="N207" i="2"/>
  <c r="U206" i="2"/>
  <c r="H206" i="2"/>
  <c r="S206" i="2"/>
  <c r="T206" i="2"/>
  <c r="W206" i="2"/>
  <c r="M206" i="2"/>
  <c r="Y206" i="2"/>
  <c r="AA206" i="2"/>
  <c r="X206" i="2"/>
  <c r="Z206" i="2"/>
  <c r="R206" i="2"/>
  <c r="O206" i="2"/>
  <c r="P206" i="2"/>
  <c r="Q206" i="2"/>
  <c r="N206" i="2"/>
  <c r="U205" i="2"/>
  <c r="H205" i="2"/>
  <c r="S205" i="2"/>
  <c r="T205" i="2"/>
  <c r="W205" i="2"/>
  <c r="M205" i="2"/>
  <c r="Y205" i="2"/>
  <c r="AA205" i="2"/>
  <c r="X205" i="2"/>
  <c r="Z205" i="2"/>
  <c r="R205" i="2"/>
  <c r="O205" i="2"/>
  <c r="P205" i="2"/>
  <c r="Q205" i="2"/>
  <c r="N205" i="2"/>
  <c r="U204" i="2"/>
  <c r="H204" i="2"/>
  <c r="S204" i="2"/>
  <c r="T204" i="2"/>
  <c r="W204" i="2"/>
  <c r="M204" i="2"/>
  <c r="Y204" i="2"/>
  <c r="AA204" i="2"/>
  <c r="X204" i="2"/>
  <c r="Z204" i="2"/>
  <c r="R204" i="2"/>
  <c r="O204" i="2"/>
  <c r="P204" i="2"/>
  <c r="Q204" i="2"/>
  <c r="N204" i="2"/>
  <c r="U203" i="2"/>
  <c r="H203" i="2"/>
  <c r="S203" i="2"/>
  <c r="T203" i="2"/>
  <c r="W203" i="2"/>
  <c r="M203" i="2"/>
  <c r="Y203" i="2"/>
  <c r="AA203" i="2"/>
  <c r="X203" i="2"/>
  <c r="Z203" i="2"/>
  <c r="R203" i="2"/>
  <c r="O203" i="2"/>
  <c r="P203" i="2"/>
  <c r="Q203" i="2"/>
  <c r="N203" i="2"/>
  <c r="U202" i="2"/>
  <c r="H202" i="2"/>
  <c r="S202" i="2"/>
  <c r="T202" i="2"/>
  <c r="W202" i="2"/>
  <c r="M202" i="2"/>
  <c r="Y202" i="2"/>
  <c r="AA202" i="2"/>
  <c r="X202" i="2"/>
  <c r="Z202" i="2"/>
  <c r="R202" i="2"/>
  <c r="O202" i="2"/>
  <c r="P202" i="2"/>
  <c r="Q202" i="2"/>
  <c r="N202" i="2"/>
  <c r="U201" i="2"/>
  <c r="H201" i="2"/>
  <c r="S201" i="2"/>
  <c r="T201" i="2"/>
  <c r="W201" i="2"/>
  <c r="M201" i="2"/>
  <c r="Y201" i="2"/>
  <c r="AA201" i="2"/>
  <c r="X201" i="2"/>
  <c r="Z201" i="2"/>
  <c r="R201" i="2"/>
  <c r="O201" i="2"/>
  <c r="P201" i="2"/>
  <c r="Q201" i="2"/>
  <c r="N201" i="2"/>
  <c r="U200" i="2"/>
  <c r="H200" i="2"/>
  <c r="S200" i="2"/>
  <c r="T200" i="2"/>
  <c r="W200" i="2"/>
  <c r="M200" i="2"/>
  <c r="Y200" i="2"/>
  <c r="AA200" i="2"/>
  <c r="X200" i="2"/>
  <c r="Z200" i="2"/>
  <c r="R200" i="2"/>
  <c r="O200" i="2"/>
  <c r="P200" i="2"/>
  <c r="Q200" i="2"/>
  <c r="N200" i="2"/>
  <c r="U199" i="2"/>
  <c r="H199" i="2"/>
  <c r="S199" i="2"/>
  <c r="T199" i="2"/>
  <c r="W199" i="2"/>
  <c r="M199" i="2"/>
  <c r="Y199" i="2"/>
  <c r="AA199" i="2"/>
  <c r="X199" i="2"/>
  <c r="Z199" i="2"/>
  <c r="R199" i="2"/>
  <c r="O199" i="2"/>
  <c r="P199" i="2"/>
  <c r="Q199" i="2"/>
  <c r="N199" i="2"/>
  <c r="U198" i="2"/>
  <c r="H198" i="2"/>
  <c r="S198" i="2"/>
  <c r="T198" i="2"/>
  <c r="W198" i="2"/>
  <c r="M198" i="2"/>
  <c r="Y198" i="2"/>
  <c r="AA198" i="2"/>
  <c r="X198" i="2"/>
  <c r="Z198" i="2"/>
  <c r="R198" i="2"/>
  <c r="O198" i="2"/>
  <c r="P198" i="2"/>
  <c r="Q198" i="2"/>
  <c r="N198" i="2"/>
  <c r="U197" i="2"/>
  <c r="H197" i="2"/>
  <c r="S197" i="2"/>
  <c r="T197" i="2"/>
  <c r="W197" i="2"/>
  <c r="M197" i="2"/>
  <c r="Y197" i="2"/>
  <c r="AA197" i="2"/>
  <c r="X197" i="2"/>
  <c r="Z197" i="2"/>
  <c r="R197" i="2"/>
  <c r="O197" i="2"/>
  <c r="P197" i="2"/>
  <c r="Q197" i="2"/>
  <c r="N197" i="2"/>
  <c r="U196" i="2"/>
  <c r="H196" i="2"/>
  <c r="S196" i="2"/>
  <c r="T196" i="2"/>
  <c r="W196" i="2"/>
  <c r="M196" i="2"/>
  <c r="Y196" i="2"/>
  <c r="AA196" i="2"/>
  <c r="X196" i="2"/>
  <c r="Z196" i="2"/>
  <c r="R196" i="2"/>
  <c r="O196" i="2"/>
  <c r="P196" i="2"/>
  <c r="Q196" i="2"/>
  <c r="N196" i="2"/>
  <c r="U195" i="2"/>
  <c r="H195" i="2"/>
  <c r="S195" i="2"/>
  <c r="T195" i="2"/>
  <c r="W195" i="2"/>
  <c r="M195" i="2"/>
  <c r="Y195" i="2"/>
  <c r="AA195" i="2"/>
  <c r="X195" i="2"/>
  <c r="Z195" i="2"/>
  <c r="R195" i="2"/>
  <c r="O195" i="2"/>
  <c r="P195" i="2"/>
  <c r="Q195" i="2"/>
  <c r="N195" i="2"/>
  <c r="U194" i="2"/>
  <c r="H194" i="2"/>
  <c r="S194" i="2"/>
  <c r="T194" i="2"/>
  <c r="W194" i="2"/>
  <c r="M194" i="2"/>
  <c r="Y194" i="2"/>
  <c r="AA194" i="2"/>
  <c r="X194" i="2"/>
  <c r="Z194" i="2"/>
  <c r="R194" i="2"/>
  <c r="O194" i="2"/>
  <c r="P194" i="2"/>
  <c r="Q194" i="2"/>
  <c r="N194" i="2"/>
  <c r="U193" i="2"/>
  <c r="H193" i="2"/>
  <c r="S193" i="2"/>
  <c r="T193" i="2"/>
  <c r="W193" i="2"/>
  <c r="M193" i="2"/>
  <c r="Y193" i="2"/>
  <c r="AA193" i="2"/>
  <c r="X193" i="2"/>
  <c r="Z193" i="2"/>
  <c r="R193" i="2"/>
  <c r="O193" i="2"/>
  <c r="P193" i="2"/>
  <c r="Q193" i="2"/>
  <c r="N193" i="2"/>
  <c r="U192" i="2"/>
  <c r="H192" i="2"/>
  <c r="S192" i="2"/>
  <c r="T192" i="2"/>
  <c r="W192" i="2"/>
  <c r="M192" i="2"/>
  <c r="Y192" i="2"/>
  <c r="AA192" i="2"/>
  <c r="X192" i="2"/>
  <c r="Z192" i="2"/>
  <c r="R192" i="2"/>
  <c r="O192" i="2"/>
  <c r="P192" i="2"/>
  <c r="Q192" i="2"/>
  <c r="N192" i="2"/>
  <c r="U191" i="2"/>
  <c r="H191" i="2"/>
  <c r="S191" i="2"/>
  <c r="T191" i="2"/>
  <c r="W191" i="2"/>
  <c r="M191" i="2"/>
  <c r="Y191" i="2"/>
  <c r="AA191" i="2"/>
  <c r="X191" i="2"/>
  <c r="Z191" i="2"/>
  <c r="R191" i="2"/>
  <c r="O191" i="2"/>
  <c r="P191" i="2"/>
  <c r="Q191" i="2"/>
  <c r="N191" i="2"/>
  <c r="U190" i="2"/>
  <c r="H190" i="2"/>
  <c r="S190" i="2"/>
  <c r="T190" i="2"/>
  <c r="W190" i="2"/>
  <c r="M190" i="2"/>
  <c r="Y190" i="2"/>
  <c r="AA190" i="2"/>
  <c r="X190" i="2"/>
  <c r="Z190" i="2"/>
  <c r="R190" i="2"/>
  <c r="O190" i="2"/>
  <c r="P190" i="2"/>
  <c r="Q190" i="2"/>
  <c r="N190" i="2"/>
  <c r="U189" i="2"/>
  <c r="H189" i="2"/>
  <c r="S189" i="2"/>
  <c r="T189" i="2"/>
  <c r="W189" i="2"/>
  <c r="M189" i="2"/>
  <c r="Y189" i="2"/>
  <c r="AA189" i="2"/>
  <c r="X189" i="2"/>
  <c r="Z189" i="2"/>
  <c r="R189" i="2"/>
  <c r="O189" i="2"/>
  <c r="P189" i="2"/>
  <c r="Q189" i="2"/>
  <c r="N189" i="2"/>
  <c r="U188" i="2"/>
  <c r="H188" i="2"/>
  <c r="S188" i="2"/>
  <c r="T188" i="2"/>
  <c r="W188" i="2"/>
  <c r="M188" i="2"/>
  <c r="Y188" i="2"/>
  <c r="AA188" i="2"/>
  <c r="X188" i="2"/>
  <c r="Z188" i="2"/>
  <c r="R188" i="2"/>
  <c r="O188" i="2"/>
  <c r="P188" i="2"/>
  <c r="Q188" i="2"/>
  <c r="N188" i="2"/>
  <c r="U187" i="2"/>
  <c r="H187" i="2"/>
  <c r="S187" i="2"/>
  <c r="T187" i="2"/>
  <c r="W187" i="2"/>
  <c r="M187" i="2"/>
  <c r="Y187" i="2"/>
  <c r="AA187" i="2"/>
  <c r="X187" i="2"/>
  <c r="Z187" i="2"/>
  <c r="R187" i="2"/>
  <c r="O187" i="2"/>
  <c r="P187" i="2"/>
  <c r="Q187" i="2"/>
  <c r="N187" i="2"/>
  <c r="U186" i="2"/>
  <c r="H186" i="2"/>
  <c r="S186" i="2"/>
  <c r="T186" i="2"/>
  <c r="W186" i="2"/>
  <c r="M186" i="2"/>
  <c r="Y186" i="2"/>
  <c r="AA186" i="2"/>
  <c r="X186" i="2"/>
  <c r="Z186" i="2"/>
  <c r="R186" i="2"/>
  <c r="O186" i="2"/>
  <c r="P186" i="2"/>
  <c r="Q186" i="2"/>
  <c r="N186" i="2"/>
  <c r="U185" i="2"/>
  <c r="H185" i="2"/>
  <c r="S185" i="2"/>
  <c r="T185" i="2"/>
  <c r="W185" i="2"/>
  <c r="M185" i="2"/>
  <c r="Y185" i="2"/>
  <c r="AA185" i="2"/>
  <c r="X185" i="2"/>
  <c r="Z185" i="2"/>
  <c r="R185" i="2"/>
  <c r="O185" i="2"/>
  <c r="P185" i="2"/>
  <c r="Q185" i="2"/>
  <c r="N185" i="2"/>
  <c r="U184" i="2"/>
  <c r="H184" i="2"/>
  <c r="S184" i="2"/>
  <c r="T184" i="2"/>
  <c r="W184" i="2"/>
  <c r="M184" i="2"/>
  <c r="Y184" i="2"/>
  <c r="AA184" i="2"/>
  <c r="X184" i="2"/>
  <c r="Z184" i="2"/>
  <c r="R184" i="2"/>
  <c r="O184" i="2"/>
  <c r="P184" i="2"/>
  <c r="Q184" i="2"/>
  <c r="N184" i="2"/>
  <c r="U183" i="2"/>
  <c r="H183" i="2"/>
  <c r="S183" i="2"/>
  <c r="T183" i="2"/>
  <c r="W183" i="2"/>
  <c r="M183" i="2"/>
  <c r="Y183" i="2"/>
  <c r="AA183" i="2"/>
  <c r="X183" i="2"/>
  <c r="Z183" i="2"/>
  <c r="R183" i="2"/>
  <c r="O183" i="2"/>
  <c r="P183" i="2"/>
  <c r="Q183" i="2"/>
  <c r="N183" i="2"/>
  <c r="U182" i="2"/>
  <c r="H182" i="2"/>
  <c r="S182" i="2"/>
  <c r="T182" i="2"/>
  <c r="W182" i="2"/>
  <c r="M182" i="2"/>
  <c r="Y182" i="2"/>
  <c r="AA182" i="2"/>
  <c r="X182" i="2"/>
  <c r="Z182" i="2"/>
  <c r="R182" i="2"/>
  <c r="O182" i="2"/>
  <c r="P182" i="2"/>
  <c r="Q182" i="2"/>
  <c r="N182" i="2"/>
  <c r="U181" i="2"/>
  <c r="H181" i="2"/>
  <c r="S181" i="2"/>
  <c r="T181" i="2"/>
  <c r="W181" i="2"/>
  <c r="M181" i="2"/>
  <c r="Y181" i="2"/>
  <c r="AA181" i="2"/>
  <c r="X181" i="2"/>
  <c r="Z181" i="2"/>
  <c r="R181" i="2"/>
  <c r="O181" i="2"/>
  <c r="P181" i="2"/>
  <c r="Q181" i="2"/>
  <c r="N181" i="2"/>
  <c r="U180" i="2"/>
  <c r="H180" i="2"/>
  <c r="S180" i="2"/>
  <c r="T180" i="2"/>
  <c r="W180" i="2"/>
  <c r="M180" i="2"/>
  <c r="Y180" i="2"/>
  <c r="AA180" i="2"/>
  <c r="X180" i="2"/>
  <c r="Z180" i="2"/>
  <c r="R180" i="2"/>
  <c r="O180" i="2"/>
  <c r="P180" i="2"/>
  <c r="Q180" i="2"/>
  <c r="N180" i="2"/>
  <c r="U179" i="2"/>
  <c r="H179" i="2"/>
  <c r="S179" i="2"/>
  <c r="T179" i="2"/>
  <c r="W179" i="2"/>
  <c r="M179" i="2"/>
  <c r="Y179" i="2"/>
  <c r="AA179" i="2"/>
  <c r="X179" i="2"/>
  <c r="Z179" i="2"/>
  <c r="R179" i="2"/>
  <c r="O179" i="2"/>
  <c r="P179" i="2"/>
  <c r="Q179" i="2"/>
  <c r="N179" i="2"/>
  <c r="U178" i="2"/>
  <c r="H178" i="2"/>
  <c r="S178" i="2"/>
  <c r="T178" i="2"/>
  <c r="W178" i="2"/>
  <c r="M178" i="2"/>
  <c r="Y178" i="2"/>
  <c r="AA178" i="2"/>
  <c r="X178" i="2"/>
  <c r="Z178" i="2"/>
  <c r="R178" i="2"/>
  <c r="O178" i="2"/>
  <c r="P178" i="2"/>
  <c r="Q178" i="2"/>
  <c r="N178" i="2"/>
  <c r="U177" i="2"/>
  <c r="H177" i="2"/>
  <c r="S177" i="2"/>
  <c r="T177" i="2"/>
  <c r="W177" i="2"/>
  <c r="M177" i="2"/>
  <c r="Y177" i="2"/>
  <c r="AA177" i="2"/>
  <c r="X177" i="2"/>
  <c r="Z177" i="2"/>
  <c r="R177" i="2"/>
  <c r="O177" i="2"/>
  <c r="P177" i="2"/>
  <c r="Q177" i="2"/>
  <c r="N177" i="2"/>
  <c r="U176" i="2"/>
  <c r="H176" i="2"/>
  <c r="S176" i="2"/>
  <c r="T176" i="2"/>
  <c r="W176" i="2"/>
  <c r="M176" i="2"/>
  <c r="Y176" i="2"/>
  <c r="AA176" i="2"/>
  <c r="X176" i="2"/>
  <c r="Z176" i="2"/>
  <c r="R176" i="2"/>
  <c r="O176" i="2"/>
  <c r="P176" i="2"/>
  <c r="Q176" i="2"/>
  <c r="N176" i="2"/>
  <c r="U175" i="2"/>
  <c r="H175" i="2"/>
  <c r="S175" i="2"/>
  <c r="T175" i="2"/>
  <c r="W175" i="2"/>
  <c r="M175" i="2"/>
  <c r="Y175" i="2"/>
  <c r="AA175" i="2"/>
  <c r="X175" i="2"/>
  <c r="Z175" i="2"/>
  <c r="R175" i="2"/>
  <c r="O175" i="2"/>
  <c r="P175" i="2"/>
  <c r="Q175" i="2"/>
  <c r="N175" i="2"/>
  <c r="U174" i="2"/>
  <c r="H174" i="2"/>
  <c r="S174" i="2"/>
  <c r="T174" i="2"/>
  <c r="W174" i="2"/>
  <c r="M174" i="2"/>
  <c r="Y174" i="2"/>
  <c r="AA174" i="2"/>
  <c r="X174" i="2"/>
  <c r="Z174" i="2"/>
  <c r="R174" i="2"/>
  <c r="O174" i="2"/>
  <c r="P174" i="2"/>
  <c r="Q174" i="2"/>
  <c r="N174" i="2"/>
  <c r="U173" i="2"/>
  <c r="H173" i="2"/>
  <c r="S173" i="2"/>
  <c r="T173" i="2"/>
  <c r="W173" i="2"/>
  <c r="M173" i="2"/>
  <c r="Y173" i="2"/>
  <c r="AA173" i="2"/>
  <c r="X173" i="2"/>
  <c r="Z173" i="2"/>
  <c r="R173" i="2"/>
  <c r="O173" i="2"/>
  <c r="P173" i="2"/>
  <c r="Q173" i="2"/>
  <c r="N173" i="2"/>
  <c r="U172" i="2"/>
  <c r="H172" i="2"/>
  <c r="S172" i="2"/>
  <c r="T172" i="2"/>
  <c r="W172" i="2"/>
  <c r="M172" i="2"/>
  <c r="Y172" i="2"/>
  <c r="AA172" i="2"/>
  <c r="X172" i="2"/>
  <c r="Z172" i="2"/>
  <c r="R172" i="2"/>
  <c r="O172" i="2"/>
  <c r="P172" i="2"/>
  <c r="Q172" i="2"/>
  <c r="N172" i="2"/>
  <c r="U171" i="2"/>
  <c r="H171" i="2"/>
  <c r="S171" i="2"/>
  <c r="T171" i="2"/>
  <c r="W171" i="2"/>
  <c r="M171" i="2"/>
  <c r="Y171" i="2"/>
  <c r="AA171" i="2"/>
  <c r="X171" i="2"/>
  <c r="Z171" i="2"/>
  <c r="R171" i="2"/>
  <c r="O171" i="2"/>
  <c r="P171" i="2"/>
  <c r="Q171" i="2"/>
  <c r="N171" i="2"/>
  <c r="U170" i="2"/>
  <c r="H170" i="2"/>
  <c r="S170" i="2"/>
  <c r="T170" i="2"/>
  <c r="W170" i="2"/>
  <c r="M170" i="2"/>
  <c r="Y170" i="2"/>
  <c r="AA170" i="2"/>
  <c r="X170" i="2"/>
  <c r="Z170" i="2"/>
  <c r="R170" i="2"/>
  <c r="O170" i="2"/>
  <c r="P170" i="2"/>
  <c r="Q170" i="2"/>
  <c r="N170" i="2"/>
  <c r="U169" i="2"/>
  <c r="H169" i="2"/>
  <c r="S169" i="2"/>
  <c r="T169" i="2"/>
  <c r="W169" i="2"/>
  <c r="M169" i="2"/>
  <c r="Y169" i="2"/>
  <c r="AA169" i="2"/>
  <c r="X169" i="2"/>
  <c r="Z169" i="2"/>
  <c r="R169" i="2"/>
  <c r="O169" i="2"/>
  <c r="P169" i="2"/>
  <c r="Q169" i="2"/>
  <c r="N169" i="2"/>
  <c r="U168" i="2"/>
  <c r="H168" i="2"/>
  <c r="S168" i="2"/>
  <c r="T168" i="2"/>
  <c r="W168" i="2"/>
  <c r="M168" i="2"/>
  <c r="Y168" i="2"/>
  <c r="AA168" i="2"/>
  <c r="X168" i="2"/>
  <c r="Z168" i="2"/>
  <c r="R168" i="2"/>
  <c r="O168" i="2"/>
  <c r="P168" i="2"/>
  <c r="Q168" i="2"/>
  <c r="N168" i="2"/>
  <c r="U167" i="2"/>
  <c r="H167" i="2"/>
  <c r="S167" i="2"/>
  <c r="T167" i="2"/>
  <c r="W167" i="2"/>
  <c r="M167" i="2"/>
  <c r="Y167" i="2"/>
  <c r="AA167" i="2"/>
  <c r="X167" i="2"/>
  <c r="Z167" i="2"/>
  <c r="R167" i="2"/>
  <c r="O167" i="2"/>
  <c r="P167" i="2"/>
  <c r="Q167" i="2"/>
  <c r="N167" i="2"/>
  <c r="U166" i="2"/>
  <c r="H166" i="2"/>
  <c r="S166" i="2"/>
  <c r="T166" i="2"/>
  <c r="W166" i="2"/>
  <c r="M166" i="2"/>
  <c r="Y166" i="2"/>
  <c r="AA166" i="2"/>
  <c r="X166" i="2"/>
  <c r="Z166" i="2"/>
  <c r="R166" i="2"/>
  <c r="O166" i="2"/>
  <c r="P166" i="2"/>
  <c r="Q166" i="2"/>
  <c r="N166" i="2"/>
  <c r="U165" i="2"/>
  <c r="H165" i="2"/>
  <c r="S165" i="2"/>
  <c r="T165" i="2"/>
  <c r="W165" i="2"/>
  <c r="M165" i="2"/>
  <c r="Y165" i="2"/>
  <c r="AA165" i="2"/>
  <c r="X165" i="2"/>
  <c r="Z165" i="2"/>
  <c r="R165" i="2"/>
  <c r="O165" i="2"/>
  <c r="P165" i="2"/>
  <c r="Q165" i="2"/>
  <c r="N165" i="2"/>
  <c r="U164" i="2"/>
  <c r="H164" i="2"/>
  <c r="S164" i="2"/>
  <c r="T164" i="2"/>
  <c r="W164" i="2"/>
  <c r="M164" i="2"/>
  <c r="Y164" i="2"/>
  <c r="AA164" i="2"/>
  <c r="X164" i="2"/>
  <c r="Z164" i="2"/>
  <c r="R164" i="2"/>
  <c r="O164" i="2"/>
  <c r="P164" i="2"/>
  <c r="Q164" i="2"/>
  <c r="N164" i="2"/>
  <c r="U163" i="2"/>
  <c r="H163" i="2"/>
  <c r="S163" i="2"/>
  <c r="T163" i="2"/>
  <c r="W163" i="2"/>
  <c r="M163" i="2"/>
  <c r="Y163" i="2"/>
  <c r="AA163" i="2"/>
  <c r="X163" i="2"/>
  <c r="Z163" i="2"/>
  <c r="R163" i="2"/>
  <c r="O163" i="2"/>
  <c r="P163" i="2"/>
  <c r="Q163" i="2"/>
  <c r="N163" i="2"/>
  <c r="U162" i="2"/>
  <c r="H162" i="2"/>
  <c r="S162" i="2"/>
  <c r="T162" i="2"/>
  <c r="W162" i="2"/>
  <c r="M162" i="2"/>
  <c r="Y162" i="2"/>
  <c r="AA162" i="2"/>
  <c r="X162" i="2"/>
  <c r="Z162" i="2"/>
  <c r="R162" i="2"/>
  <c r="O162" i="2"/>
  <c r="P162" i="2"/>
  <c r="Q162" i="2"/>
  <c r="N162" i="2"/>
  <c r="U161" i="2"/>
  <c r="H161" i="2"/>
  <c r="S161" i="2"/>
  <c r="T161" i="2"/>
  <c r="W161" i="2"/>
  <c r="M161" i="2"/>
  <c r="Y161" i="2"/>
  <c r="AA161" i="2"/>
  <c r="X161" i="2"/>
  <c r="Z161" i="2"/>
  <c r="R161" i="2"/>
  <c r="O161" i="2"/>
  <c r="P161" i="2"/>
  <c r="Q161" i="2"/>
  <c r="N161" i="2"/>
  <c r="U160" i="2"/>
  <c r="H160" i="2"/>
  <c r="S160" i="2"/>
  <c r="T160" i="2"/>
  <c r="W160" i="2"/>
  <c r="M160" i="2"/>
  <c r="Y160" i="2"/>
  <c r="AA160" i="2"/>
  <c r="X160" i="2"/>
  <c r="Z160" i="2"/>
  <c r="R160" i="2"/>
  <c r="O160" i="2"/>
  <c r="P160" i="2"/>
  <c r="Q160" i="2"/>
  <c r="N160" i="2"/>
  <c r="U159" i="2"/>
  <c r="H159" i="2"/>
  <c r="S159" i="2"/>
  <c r="T159" i="2"/>
  <c r="W159" i="2"/>
  <c r="M159" i="2"/>
  <c r="Y159" i="2"/>
  <c r="AA159" i="2"/>
  <c r="X159" i="2"/>
  <c r="Z159" i="2"/>
  <c r="R159" i="2"/>
  <c r="O159" i="2"/>
  <c r="P159" i="2"/>
  <c r="Q159" i="2"/>
  <c r="N159" i="2"/>
  <c r="U158" i="2"/>
  <c r="H158" i="2"/>
  <c r="S158" i="2"/>
  <c r="T158" i="2"/>
  <c r="W158" i="2"/>
  <c r="M158" i="2"/>
  <c r="Y158" i="2"/>
  <c r="AA158" i="2"/>
  <c r="X158" i="2"/>
  <c r="Z158" i="2"/>
  <c r="R158" i="2"/>
  <c r="O158" i="2"/>
  <c r="P158" i="2"/>
  <c r="Q158" i="2"/>
  <c r="N158" i="2"/>
  <c r="U157" i="2"/>
  <c r="H157" i="2"/>
  <c r="S157" i="2"/>
  <c r="T157" i="2"/>
  <c r="W157" i="2"/>
  <c r="M157" i="2"/>
  <c r="Y157" i="2"/>
  <c r="AA157" i="2"/>
  <c r="X157" i="2"/>
  <c r="Z157" i="2"/>
  <c r="R157" i="2"/>
  <c r="O157" i="2"/>
  <c r="P157" i="2"/>
  <c r="Q157" i="2"/>
  <c r="N157" i="2"/>
  <c r="U156" i="2"/>
  <c r="H156" i="2"/>
  <c r="S156" i="2"/>
  <c r="T156" i="2"/>
  <c r="W156" i="2"/>
  <c r="M156" i="2"/>
  <c r="Y156" i="2"/>
  <c r="AA156" i="2"/>
  <c r="X156" i="2"/>
  <c r="Z156" i="2"/>
  <c r="R156" i="2"/>
  <c r="O156" i="2"/>
  <c r="P156" i="2"/>
  <c r="Q156" i="2"/>
  <c r="N156" i="2"/>
  <c r="U155" i="2"/>
  <c r="H155" i="2"/>
  <c r="S155" i="2"/>
  <c r="T155" i="2"/>
  <c r="W155" i="2"/>
  <c r="M155" i="2"/>
  <c r="Y155" i="2"/>
  <c r="AA155" i="2"/>
  <c r="X155" i="2"/>
  <c r="Z155" i="2"/>
  <c r="R155" i="2"/>
  <c r="O155" i="2"/>
  <c r="P155" i="2"/>
  <c r="Q155" i="2"/>
  <c r="N155" i="2"/>
  <c r="U154" i="2"/>
  <c r="H154" i="2"/>
  <c r="S154" i="2"/>
  <c r="T154" i="2"/>
  <c r="W154" i="2"/>
  <c r="M154" i="2"/>
  <c r="Y154" i="2"/>
  <c r="AA154" i="2"/>
  <c r="X154" i="2"/>
  <c r="Z154" i="2"/>
  <c r="R154" i="2"/>
  <c r="O154" i="2"/>
  <c r="P154" i="2"/>
  <c r="Q154" i="2"/>
  <c r="N154" i="2"/>
  <c r="U153" i="2"/>
  <c r="H153" i="2"/>
  <c r="S153" i="2"/>
  <c r="T153" i="2"/>
  <c r="W153" i="2"/>
  <c r="M153" i="2"/>
  <c r="Y153" i="2"/>
  <c r="AA153" i="2"/>
  <c r="X153" i="2"/>
  <c r="Z153" i="2"/>
  <c r="R153" i="2"/>
  <c r="O153" i="2"/>
  <c r="P153" i="2"/>
  <c r="Q153" i="2"/>
  <c r="N153" i="2"/>
  <c r="U152" i="2"/>
  <c r="H152" i="2"/>
  <c r="S152" i="2"/>
  <c r="T152" i="2"/>
  <c r="W152" i="2"/>
  <c r="M152" i="2"/>
  <c r="Y152" i="2"/>
  <c r="AA152" i="2"/>
  <c r="X152" i="2"/>
  <c r="Z152" i="2"/>
  <c r="R152" i="2"/>
  <c r="O152" i="2"/>
  <c r="P152" i="2"/>
  <c r="Q152" i="2"/>
  <c r="N152" i="2"/>
  <c r="U151" i="2"/>
  <c r="H151" i="2"/>
  <c r="S151" i="2"/>
  <c r="T151" i="2"/>
  <c r="W151" i="2"/>
  <c r="M151" i="2"/>
  <c r="Y151" i="2"/>
  <c r="AA151" i="2"/>
  <c r="X151" i="2"/>
  <c r="Z151" i="2"/>
  <c r="R151" i="2"/>
  <c r="O151" i="2"/>
  <c r="P151" i="2"/>
  <c r="Q151" i="2"/>
  <c r="N151" i="2"/>
  <c r="U150" i="2"/>
  <c r="H150" i="2"/>
  <c r="S150" i="2"/>
  <c r="T150" i="2"/>
  <c r="W150" i="2"/>
  <c r="M150" i="2"/>
  <c r="Y150" i="2"/>
  <c r="AA150" i="2"/>
  <c r="X150" i="2"/>
  <c r="Z150" i="2"/>
  <c r="R150" i="2"/>
  <c r="O150" i="2"/>
  <c r="P150" i="2"/>
  <c r="Q150" i="2"/>
  <c r="N150" i="2"/>
  <c r="U149" i="2"/>
  <c r="H149" i="2"/>
  <c r="S149" i="2"/>
  <c r="T149" i="2"/>
  <c r="W149" i="2"/>
  <c r="M149" i="2"/>
  <c r="Y149" i="2"/>
  <c r="AA149" i="2"/>
  <c r="X149" i="2"/>
  <c r="Z149" i="2"/>
  <c r="R149" i="2"/>
  <c r="O149" i="2"/>
  <c r="P149" i="2"/>
  <c r="Q149" i="2"/>
  <c r="N149" i="2"/>
  <c r="U148" i="2"/>
  <c r="H148" i="2"/>
  <c r="S148" i="2"/>
  <c r="T148" i="2"/>
  <c r="W148" i="2"/>
  <c r="M148" i="2"/>
  <c r="Y148" i="2"/>
  <c r="AA148" i="2"/>
  <c r="X148" i="2"/>
  <c r="Z148" i="2"/>
  <c r="R148" i="2"/>
  <c r="O148" i="2"/>
  <c r="P148" i="2"/>
  <c r="Q148" i="2"/>
  <c r="N148" i="2"/>
  <c r="U147" i="2"/>
  <c r="H147" i="2"/>
  <c r="S147" i="2"/>
  <c r="T147" i="2"/>
  <c r="W147" i="2"/>
  <c r="M147" i="2"/>
  <c r="Y147" i="2"/>
  <c r="AA147" i="2"/>
  <c r="X147" i="2"/>
  <c r="Z147" i="2"/>
  <c r="R147" i="2"/>
  <c r="O147" i="2"/>
  <c r="P147" i="2"/>
  <c r="Q147" i="2"/>
  <c r="N147" i="2"/>
  <c r="U146" i="2"/>
  <c r="H146" i="2"/>
  <c r="S146" i="2"/>
  <c r="T146" i="2"/>
  <c r="W146" i="2"/>
  <c r="M146" i="2"/>
  <c r="Y146" i="2"/>
  <c r="AA146" i="2"/>
  <c r="X146" i="2"/>
  <c r="Z146" i="2"/>
  <c r="R146" i="2"/>
  <c r="O146" i="2"/>
  <c r="P146" i="2"/>
  <c r="Q146" i="2"/>
  <c r="N146" i="2"/>
  <c r="U145" i="2"/>
  <c r="H145" i="2"/>
  <c r="S145" i="2"/>
  <c r="T145" i="2"/>
  <c r="W145" i="2"/>
  <c r="M145" i="2"/>
  <c r="Y145" i="2"/>
  <c r="AA145" i="2"/>
  <c r="X145" i="2"/>
  <c r="Z145" i="2"/>
  <c r="R145" i="2"/>
  <c r="O145" i="2"/>
  <c r="P145" i="2"/>
  <c r="Q145" i="2"/>
  <c r="N145" i="2"/>
  <c r="U144" i="2"/>
  <c r="H144" i="2"/>
  <c r="S144" i="2"/>
  <c r="T144" i="2"/>
  <c r="W144" i="2"/>
  <c r="M144" i="2"/>
  <c r="Y144" i="2"/>
  <c r="AA144" i="2"/>
  <c r="X144" i="2"/>
  <c r="Z144" i="2"/>
  <c r="R144" i="2"/>
  <c r="O144" i="2"/>
  <c r="P144" i="2"/>
  <c r="Q144" i="2"/>
  <c r="N144" i="2"/>
  <c r="U143" i="2"/>
  <c r="H143" i="2"/>
  <c r="S143" i="2"/>
  <c r="T143" i="2"/>
  <c r="W143" i="2"/>
  <c r="M143" i="2"/>
  <c r="Y143" i="2"/>
  <c r="AA143" i="2"/>
  <c r="X143" i="2"/>
  <c r="Z143" i="2"/>
  <c r="R143" i="2"/>
  <c r="O143" i="2"/>
  <c r="P143" i="2"/>
  <c r="Q143" i="2"/>
  <c r="N143" i="2"/>
  <c r="U142" i="2"/>
  <c r="H142" i="2"/>
  <c r="S142" i="2"/>
  <c r="T142" i="2"/>
  <c r="W142" i="2"/>
  <c r="M142" i="2"/>
  <c r="Y142" i="2"/>
  <c r="AA142" i="2"/>
  <c r="X142" i="2"/>
  <c r="Z142" i="2"/>
  <c r="R142" i="2"/>
  <c r="O142" i="2"/>
  <c r="P142" i="2"/>
  <c r="Q142" i="2"/>
  <c r="N142" i="2"/>
  <c r="U141" i="2"/>
  <c r="H141" i="2"/>
  <c r="S141" i="2"/>
  <c r="T141" i="2"/>
  <c r="W141" i="2"/>
  <c r="M141" i="2"/>
  <c r="Y141" i="2"/>
  <c r="AA141" i="2"/>
  <c r="X141" i="2"/>
  <c r="Z141" i="2"/>
  <c r="R141" i="2"/>
  <c r="O141" i="2"/>
  <c r="P141" i="2"/>
  <c r="Q141" i="2"/>
  <c r="N141" i="2"/>
  <c r="U140" i="2"/>
  <c r="H140" i="2"/>
  <c r="S140" i="2"/>
  <c r="T140" i="2"/>
  <c r="W140" i="2"/>
  <c r="M140" i="2"/>
  <c r="Y140" i="2"/>
  <c r="AA140" i="2"/>
  <c r="X140" i="2"/>
  <c r="Z140" i="2"/>
  <c r="R140" i="2"/>
  <c r="O140" i="2"/>
  <c r="P140" i="2"/>
  <c r="Q140" i="2"/>
  <c r="N140" i="2"/>
  <c r="U139" i="2"/>
  <c r="H139" i="2"/>
  <c r="S139" i="2"/>
  <c r="T139" i="2"/>
  <c r="W139" i="2"/>
  <c r="M139" i="2"/>
  <c r="Y139" i="2"/>
  <c r="AA139" i="2"/>
  <c r="X139" i="2"/>
  <c r="Z139" i="2"/>
  <c r="R139" i="2"/>
  <c r="O139" i="2"/>
  <c r="P139" i="2"/>
  <c r="Q139" i="2"/>
  <c r="N139" i="2"/>
  <c r="U138" i="2"/>
  <c r="H138" i="2"/>
  <c r="S138" i="2"/>
  <c r="T138" i="2"/>
  <c r="W138" i="2"/>
  <c r="M138" i="2"/>
  <c r="Y138" i="2"/>
  <c r="AA138" i="2"/>
  <c r="X138" i="2"/>
  <c r="Z138" i="2"/>
  <c r="R138" i="2"/>
  <c r="O138" i="2"/>
  <c r="P138" i="2"/>
  <c r="Q138" i="2"/>
  <c r="N138" i="2"/>
  <c r="U137" i="2"/>
  <c r="H137" i="2"/>
  <c r="S137" i="2"/>
  <c r="T137" i="2"/>
  <c r="W137" i="2"/>
  <c r="M137" i="2"/>
  <c r="Y137" i="2"/>
  <c r="AA137" i="2"/>
  <c r="X137" i="2"/>
  <c r="Z137" i="2"/>
  <c r="R137" i="2"/>
  <c r="O137" i="2"/>
  <c r="P137" i="2"/>
  <c r="Q137" i="2"/>
  <c r="N137" i="2"/>
  <c r="U136" i="2"/>
  <c r="H136" i="2"/>
  <c r="S136" i="2"/>
  <c r="T136" i="2"/>
  <c r="W136" i="2"/>
  <c r="M136" i="2"/>
  <c r="Y136" i="2"/>
  <c r="AA136" i="2"/>
  <c r="X136" i="2"/>
  <c r="Z136" i="2"/>
  <c r="R136" i="2"/>
  <c r="O136" i="2"/>
  <c r="P136" i="2"/>
  <c r="Q136" i="2"/>
  <c r="N136" i="2"/>
  <c r="U135" i="2"/>
  <c r="H135" i="2"/>
  <c r="S135" i="2"/>
  <c r="T135" i="2"/>
  <c r="W135" i="2"/>
  <c r="M135" i="2"/>
  <c r="Y135" i="2"/>
  <c r="AA135" i="2"/>
  <c r="X135" i="2"/>
  <c r="Z135" i="2"/>
  <c r="R135" i="2"/>
  <c r="O135" i="2"/>
  <c r="P135" i="2"/>
  <c r="Q135" i="2"/>
  <c r="N135" i="2"/>
  <c r="U134" i="2"/>
  <c r="H134" i="2"/>
  <c r="S134" i="2"/>
  <c r="T134" i="2"/>
  <c r="W134" i="2"/>
  <c r="M134" i="2"/>
  <c r="Y134" i="2"/>
  <c r="AA134" i="2"/>
  <c r="X134" i="2"/>
  <c r="Z134" i="2"/>
  <c r="R134" i="2"/>
  <c r="O134" i="2"/>
  <c r="P134" i="2"/>
  <c r="Q134" i="2"/>
  <c r="N134" i="2"/>
  <c r="U133" i="2"/>
  <c r="H133" i="2"/>
  <c r="S133" i="2"/>
  <c r="T133" i="2"/>
  <c r="W133" i="2"/>
  <c r="M133" i="2"/>
  <c r="Y133" i="2"/>
  <c r="AA133" i="2"/>
  <c r="X133" i="2"/>
  <c r="Z133" i="2"/>
  <c r="R133" i="2"/>
  <c r="O133" i="2"/>
  <c r="P133" i="2"/>
  <c r="Q133" i="2"/>
  <c r="N133" i="2"/>
  <c r="U132" i="2"/>
  <c r="H132" i="2"/>
  <c r="S132" i="2"/>
  <c r="T132" i="2"/>
  <c r="W132" i="2"/>
  <c r="M132" i="2"/>
  <c r="Y132" i="2"/>
  <c r="AA132" i="2"/>
  <c r="X132" i="2"/>
  <c r="Z132" i="2"/>
  <c r="R132" i="2"/>
  <c r="O132" i="2"/>
  <c r="P132" i="2"/>
  <c r="Q132" i="2"/>
  <c r="N132" i="2"/>
  <c r="U131" i="2"/>
  <c r="H131" i="2"/>
  <c r="S131" i="2"/>
  <c r="T131" i="2"/>
  <c r="W131" i="2"/>
  <c r="M131" i="2"/>
  <c r="Y131" i="2"/>
  <c r="AA131" i="2"/>
  <c r="X131" i="2"/>
  <c r="Z131" i="2"/>
  <c r="R131" i="2"/>
  <c r="O131" i="2"/>
  <c r="P131" i="2"/>
  <c r="Q131" i="2"/>
  <c r="N131" i="2"/>
  <c r="U130" i="2"/>
  <c r="H130" i="2"/>
  <c r="S130" i="2"/>
  <c r="T130" i="2"/>
  <c r="W130" i="2"/>
  <c r="M130" i="2"/>
  <c r="Y130" i="2"/>
  <c r="AA130" i="2"/>
  <c r="X130" i="2"/>
  <c r="Z130" i="2"/>
  <c r="R130" i="2"/>
  <c r="O130" i="2"/>
  <c r="P130" i="2"/>
  <c r="Q130" i="2"/>
  <c r="N130" i="2"/>
  <c r="U129" i="2"/>
  <c r="H129" i="2"/>
  <c r="S129" i="2"/>
  <c r="T129" i="2"/>
  <c r="W129" i="2"/>
  <c r="M129" i="2"/>
  <c r="Y129" i="2"/>
  <c r="AA129" i="2"/>
  <c r="X129" i="2"/>
  <c r="Z129" i="2"/>
  <c r="R129" i="2"/>
  <c r="O129" i="2"/>
  <c r="P129" i="2"/>
  <c r="Q129" i="2"/>
  <c r="N129" i="2"/>
  <c r="U128" i="2"/>
  <c r="H128" i="2"/>
  <c r="S128" i="2"/>
  <c r="T128" i="2"/>
  <c r="W128" i="2"/>
  <c r="M128" i="2"/>
  <c r="Y128" i="2"/>
  <c r="AA128" i="2"/>
  <c r="X128" i="2"/>
  <c r="Z128" i="2"/>
  <c r="R128" i="2"/>
  <c r="O128" i="2"/>
  <c r="P128" i="2"/>
  <c r="Q128" i="2"/>
  <c r="N128" i="2"/>
  <c r="U127" i="2"/>
  <c r="H127" i="2"/>
  <c r="S127" i="2"/>
  <c r="T127" i="2"/>
  <c r="W127" i="2"/>
  <c r="M127" i="2"/>
  <c r="Y127" i="2"/>
  <c r="AA127" i="2"/>
  <c r="X127" i="2"/>
  <c r="Z127" i="2"/>
  <c r="R127" i="2"/>
  <c r="O127" i="2"/>
  <c r="P127" i="2"/>
  <c r="Q127" i="2"/>
  <c r="N127" i="2"/>
  <c r="U126" i="2"/>
  <c r="H126" i="2"/>
  <c r="S126" i="2"/>
  <c r="T126" i="2"/>
  <c r="W126" i="2"/>
  <c r="M126" i="2"/>
  <c r="Y126" i="2"/>
  <c r="AA126" i="2"/>
  <c r="X126" i="2"/>
  <c r="Z126" i="2"/>
  <c r="R126" i="2"/>
  <c r="O126" i="2"/>
  <c r="P126" i="2"/>
  <c r="Q126" i="2"/>
  <c r="N126" i="2"/>
  <c r="U125" i="2"/>
  <c r="H125" i="2"/>
  <c r="S125" i="2"/>
  <c r="T125" i="2"/>
  <c r="W125" i="2"/>
  <c r="M125" i="2"/>
  <c r="Y125" i="2"/>
  <c r="AA125" i="2"/>
  <c r="X125" i="2"/>
  <c r="Z125" i="2"/>
  <c r="R125" i="2"/>
  <c r="O125" i="2"/>
  <c r="P125" i="2"/>
  <c r="Q125" i="2"/>
  <c r="N125" i="2"/>
  <c r="U124" i="2"/>
  <c r="H124" i="2"/>
  <c r="S124" i="2"/>
  <c r="T124" i="2"/>
  <c r="W124" i="2"/>
  <c r="M124" i="2"/>
  <c r="Y124" i="2"/>
  <c r="AA124" i="2"/>
  <c r="X124" i="2"/>
  <c r="Z124" i="2"/>
  <c r="R124" i="2"/>
  <c r="O124" i="2"/>
  <c r="P124" i="2"/>
  <c r="Q124" i="2"/>
  <c r="N124" i="2"/>
  <c r="U123" i="2"/>
  <c r="H123" i="2"/>
  <c r="S123" i="2"/>
  <c r="T123" i="2"/>
  <c r="W123" i="2"/>
  <c r="M123" i="2"/>
  <c r="Y123" i="2"/>
  <c r="AA123" i="2"/>
  <c r="X123" i="2"/>
  <c r="Z123" i="2"/>
  <c r="R123" i="2"/>
  <c r="O123" i="2"/>
  <c r="P123" i="2"/>
  <c r="Q123" i="2"/>
  <c r="N123" i="2"/>
  <c r="U122" i="2"/>
  <c r="H122" i="2"/>
  <c r="S122" i="2"/>
  <c r="T122" i="2"/>
  <c r="W122" i="2"/>
  <c r="M122" i="2"/>
  <c r="Y122" i="2"/>
  <c r="AA122" i="2"/>
  <c r="X122" i="2"/>
  <c r="Z122" i="2"/>
  <c r="R122" i="2"/>
  <c r="O122" i="2"/>
  <c r="P122" i="2"/>
  <c r="Q122" i="2"/>
  <c r="N122" i="2"/>
  <c r="U121" i="2"/>
  <c r="H121" i="2"/>
  <c r="S121" i="2"/>
  <c r="T121" i="2"/>
  <c r="W121" i="2"/>
  <c r="M121" i="2"/>
  <c r="Y121" i="2"/>
  <c r="AA121" i="2"/>
  <c r="X121" i="2"/>
  <c r="Z121" i="2"/>
  <c r="R121" i="2"/>
  <c r="O121" i="2"/>
  <c r="P121" i="2"/>
  <c r="Q121" i="2"/>
  <c r="N121" i="2"/>
  <c r="U120" i="2"/>
  <c r="H120" i="2"/>
  <c r="S120" i="2"/>
  <c r="T120" i="2"/>
  <c r="W120" i="2"/>
  <c r="M120" i="2"/>
  <c r="Y120" i="2"/>
  <c r="AA120" i="2"/>
  <c r="X120" i="2"/>
  <c r="Z120" i="2"/>
  <c r="R120" i="2"/>
  <c r="O120" i="2"/>
  <c r="P120" i="2"/>
  <c r="Q120" i="2"/>
  <c r="N120" i="2"/>
  <c r="U119" i="2"/>
  <c r="H119" i="2"/>
  <c r="S119" i="2"/>
  <c r="T119" i="2"/>
  <c r="W119" i="2"/>
  <c r="M119" i="2"/>
  <c r="Y119" i="2"/>
  <c r="AA119" i="2"/>
  <c r="X119" i="2"/>
  <c r="Z119" i="2"/>
  <c r="R119" i="2"/>
  <c r="O119" i="2"/>
  <c r="P119" i="2"/>
  <c r="Q119" i="2"/>
  <c r="N119" i="2"/>
  <c r="U118" i="2"/>
  <c r="H118" i="2"/>
  <c r="S118" i="2"/>
  <c r="T118" i="2"/>
  <c r="W118" i="2"/>
  <c r="M118" i="2"/>
  <c r="Y118" i="2"/>
  <c r="AA118" i="2"/>
  <c r="X118" i="2"/>
  <c r="Z118" i="2"/>
  <c r="R118" i="2"/>
  <c r="O118" i="2"/>
  <c r="P118" i="2"/>
  <c r="Q118" i="2"/>
  <c r="N118" i="2"/>
  <c r="U117" i="2"/>
  <c r="H117" i="2"/>
  <c r="S117" i="2"/>
  <c r="T117" i="2"/>
  <c r="W117" i="2"/>
  <c r="M117" i="2"/>
  <c r="Y117" i="2"/>
  <c r="AA117" i="2"/>
  <c r="X117" i="2"/>
  <c r="Z117" i="2"/>
  <c r="R117" i="2"/>
  <c r="O117" i="2"/>
  <c r="P117" i="2"/>
  <c r="Q117" i="2"/>
  <c r="N117" i="2"/>
  <c r="U116" i="2"/>
  <c r="H116" i="2"/>
  <c r="S116" i="2"/>
  <c r="T116" i="2"/>
  <c r="W116" i="2"/>
  <c r="M116" i="2"/>
  <c r="Y116" i="2"/>
  <c r="AA116" i="2"/>
  <c r="X116" i="2"/>
  <c r="Z116" i="2"/>
  <c r="R116" i="2"/>
  <c r="O116" i="2"/>
  <c r="P116" i="2"/>
  <c r="Q116" i="2"/>
  <c r="N116" i="2"/>
  <c r="U115" i="2"/>
  <c r="H115" i="2"/>
  <c r="S115" i="2"/>
  <c r="T115" i="2"/>
  <c r="W115" i="2"/>
  <c r="M115" i="2"/>
  <c r="Y115" i="2"/>
  <c r="AA115" i="2"/>
  <c r="X115" i="2"/>
  <c r="Z115" i="2"/>
  <c r="R115" i="2"/>
  <c r="O115" i="2"/>
  <c r="P115" i="2"/>
  <c r="Q115" i="2"/>
  <c r="N115" i="2"/>
  <c r="U114" i="2"/>
  <c r="H114" i="2"/>
  <c r="S114" i="2"/>
  <c r="T114" i="2"/>
  <c r="W114" i="2"/>
  <c r="M114" i="2"/>
  <c r="Y114" i="2"/>
  <c r="AA114" i="2"/>
  <c r="X114" i="2"/>
  <c r="Z114" i="2"/>
  <c r="R114" i="2"/>
  <c r="O114" i="2"/>
  <c r="P114" i="2"/>
  <c r="Q114" i="2"/>
  <c r="N114" i="2"/>
  <c r="U113" i="2"/>
  <c r="H113" i="2"/>
  <c r="S113" i="2"/>
  <c r="T113" i="2"/>
  <c r="W113" i="2"/>
  <c r="M113" i="2"/>
  <c r="Y113" i="2"/>
  <c r="AA113" i="2"/>
  <c r="X113" i="2"/>
  <c r="Z113" i="2"/>
  <c r="R113" i="2"/>
  <c r="O113" i="2"/>
  <c r="P113" i="2"/>
  <c r="Q113" i="2"/>
  <c r="N113" i="2"/>
  <c r="U112" i="2"/>
  <c r="H112" i="2"/>
  <c r="S112" i="2"/>
  <c r="T112" i="2"/>
  <c r="W112" i="2"/>
  <c r="M112" i="2"/>
  <c r="Y112" i="2"/>
  <c r="AA112" i="2"/>
  <c r="X112" i="2"/>
  <c r="Z112" i="2"/>
  <c r="R112" i="2"/>
  <c r="O112" i="2"/>
  <c r="P112" i="2"/>
  <c r="Q112" i="2"/>
  <c r="N112" i="2"/>
  <c r="U111" i="2"/>
  <c r="H111" i="2"/>
  <c r="S111" i="2"/>
  <c r="T111" i="2"/>
  <c r="W111" i="2"/>
  <c r="M111" i="2"/>
  <c r="Y111" i="2"/>
  <c r="AA111" i="2"/>
  <c r="X111" i="2"/>
  <c r="Z111" i="2"/>
  <c r="R111" i="2"/>
  <c r="O111" i="2"/>
  <c r="P111" i="2"/>
  <c r="Q111" i="2"/>
  <c r="N111" i="2"/>
  <c r="U110" i="2"/>
  <c r="H110" i="2"/>
  <c r="S110" i="2"/>
  <c r="T110" i="2"/>
  <c r="W110" i="2"/>
  <c r="M110" i="2"/>
  <c r="Y110" i="2"/>
  <c r="AA110" i="2"/>
  <c r="X110" i="2"/>
  <c r="Z110" i="2"/>
  <c r="R110" i="2"/>
  <c r="O110" i="2"/>
  <c r="P110" i="2"/>
  <c r="Q110" i="2"/>
  <c r="N110" i="2"/>
  <c r="U109" i="2"/>
  <c r="H109" i="2"/>
  <c r="S109" i="2"/>
  <c r="T109" i="2"/>
  <c r="W109" i="2"/>
  <c r="M109" i="2"/>
  <c r="Y109" i="2"/>
  <c r="AA109" i="2"/>
  <c r="X109" i="2"/>
  <c r="Z109" i="2"/>
  <c r="R109" i="2"/>
  <c r="O109" i="2"/>
  <c r="P109" i="2"/>
  <c r="Q109" i="2"/>
  <c r="N109" i="2"/>
  <c r="U108" i="2"/>
  <c r="H108" i="2"/>
  <c r="S108" i="2"/>
  <c r="T108" i="2"/>
  <c r="W108" i="2"/>
  <c r="M108" i="2"/>
  <c r="Y108" i="2"/>
  <c r="AA108" i="2"/>
  <c r="X108" i="2"/>
  <c r="Z108" i="2"/>
  <c r="R108" i="2"/>
  <c r="O108" i="2"/>
  <c r="P108" i="2"/>
  <c r="Q108" i="2"/>
  <c r="N108" i="2"/>
  <c r="U107" i="2"/>
  <c r="H107" i="2"/>
  <c r="S107" i="2"/>
  <c r="T107" i="2"/>
  <c r="W107" i="2"/>
  <c r="M107" i="2"/>
  <c r="Y107" i="2"/>
  <c r="AA107" i="2"/>
  <c r="X107" i="2"/>
  <c r="Z107" i="2"/>
  <c r="R107" i="2"/>
  <c r="O107" i="2"/>
  <c r="P107" i="2"/>
  <c r="Q107" i="2"/>
  <c r="N107" i="2"/>
  <c r="U106" i="2"/>
  <c r="H106" i="2"/>
  <c r="S106" i="2"/>
  <c r="T106" i="2"/>
  <c r="W106" i="2"/>
  <c r="M106" i="2"/>
  <c r="Y106" i="2"/>
  <c r="AA106" i="2"/>
  <c r="X106" i="2"/>
  <c r="Z106" i="2"/>
  <c r="R106" i="2"/>
  <c r="O106" i="2"/>
  <c r="P106" i="2"/>
  <c r="Q106" i="2"/>
  <c r="N106" i="2"/>
  <c r="U105" i="2"/>
  <c r="H105" i="2"/>
  <c r="S105" i="2"/>
  <c r="T105" i="2"/>
  <c r="W105" i="2"/>
  <c r="M105" i="2"/>
  <c r="Y105" i="2"/>
  <c r="AA105" i="2"/>
  <c r="X105" i="2"/>
  <c r="Z105" i="2"/>
  <c r="R105" i="2"/>
  <c r="O105" i="2"/>
  <c r="P105" i="2"/>
  <c r="Q105" i="2"/>
  <c r="N105" i="2"/>
  <c r="U104" i="2"/>
  <c r="H104" i="2"/>
  <c r="S104" i="2"/>
  <c r="T104" i="2"/>
  <c r="W104" i="2"/>
  <c r="M104" i="2"/>
  <c r="Y104" i="2"/>
  <c r="AA104" i="2"/>
  <c r="X104" i="2"/>
  <c r="Z104" i="2"/>
  <c r="R104" i="2"/>
  <c r="O104" i="2"/>
  <c r="P104" i="2"/>
  <c r="Q104" i="2"/>
  <c r="N104" i="2"/>
  <c r="U103" i="2"/>
  <c r="H103" i="2"/>
  <c r="S103" i="2"/>
  <c r="T103" i="2"/>
  <c r="W103" i="2"/>
  <c r="M103" i="2"/>
  <c r="Y103" i="2"/>
  <c r="AA103" i="2"/>
  <c r="X103" i="2"/>
  <c r="Z103" i="2"/>
  <c r="R103" i="2"/>
  <c r="O103" i="2"/>
  <c r="P103" i="2"/>
  <c r="Q103" i="2"/>
  <c r="N103" i="2"/>
  <c r="U102" i="2"/>
  <c r="H102" i="2"/>
  <c r="S102" i="2"/>
  <c r="T102" i="2"/>
  <c r="W102" i="2"/>
  <c r="M102" i="2"/>
  <c r="Y102" i="2"/>
  <c r="AA102" i="2"/>
  <c r="X102" i="2"/>
  <c r="Z102" i="2"/>
  <c r="R102" i="2"/>
  <c r="O102" i="2"/>
  <c r="P102" i="2"/>
  <c r="Q102" i="2"/>
  <c r="N102" i="2"/>
  <c r="U101" i="2"/>
  <c r="H101" i="2"/>
  <c r="S101" i="2"/>
  <c r="T101" i="2"/>
  <c r="W101" i="2"/>
  <c r="M101" i="2"/>
  <c r="Y101" i="2"/>
  <c r="AA101" i="2"/>
  <c r="X101" i="2"/>
  <c r="Z101" i="2"/>
  <c r="R101" i="2"/>
  <c r="O101" i="2"/>
  <c r="P101" i="2"/>
  <c r="Q101" i="2"/>
  <c r="N101" i="2"/>
  <c r="U100" i="2"/>
  <c r="H100" i="2"/>
  <c r="S100" i="2"/>
  <c r="T100" i="2"/>
  <c r="W100" i="2"/>
  <c r="M100" i="2"/>
  <c r="Y100" i="2"/>
  <c r="AA100" i="2"/>
  <c r="X100" i="2"/>
  <c r="Z100" i="2"/>
  <c r="R100" i="2"/>
  <c r="O100" i="2"/>
  <c r="P100" i="2"/>
  <c r="Q100" i="2"/>
  <c r="N100" i="2"/>
  <c r="U99" i="2"/>
  <c r="H99" i="2"/>
  <c r="S99" i="2"/>
  <c r="T99" i="2"/>
  <c r="W99" i="2"/>
  <c r="M99" i="2"/>
  <c r="Y99" i="2"/>
  <c r="AA99" i="2"/>
  <c r="X99" i="2"/>
  <c r="Z99" i="2"/>
  <c r="R99" i="2"/>
  <c r="O99" i="2"/>
  <c r="P99" i="2"/>
  <c r="Q99" i="2"/>
  <c r="N99" i="2"/>
  <c r="U98" i="2"/>
  <c r="H98" i="2"/>
  <c r="S98" i="2"/>
  <c r="T98" i="2"/>
  <c r="W98" i="2"/>
  <c r="M98" i="2"/>
  <c r="Y98" i="2"/>
  <c r="AA98" i="2"/>
  <c r="X98" i="2"/>
  <c r="Z98" i="2"/>
  <c r="R98" i="2"/>
  <c r="O98" i="2"/>
  <c r="P98" i="2"/>
  <c r="Q98" i="2"/>
  <c r="N98" i="2"/>
  <c r="U97" i="2"/>
  <c r="H97" i="2"/>
  <c r="S97" i="2"/>
  <c r="T97" i="2"/>
  <c r="W97" i="2"/>
  <c r="M97" i="2"/>
  <c r="Y97" i="2"/>
  <c r="AA97" i="2"/>
  <c r="X97" i="2"/>
  <c r="Z97" i="2"/>
  <c r="R97" i="2"/>
  <c r="O97" i="2"/>
  <c r="P97" i="2"/>
  <c r="Q97" i="2"/>
  <c r="N97" i="2"/>
  <c r="U96" i="2"/>
  <c r="H96" i="2"/>
  <c r="S96" i="2"/>
  <c r="T96" i="2"/>
  <c r="W96" i="2"/>
  <c r="M96" i="2"/>
  <c r="Y96" i="2"/>
  <c r="AA96" i="2"/>
  <c r="X96" i="2"/>
  <c r="Z96" i="2"/>
  <c r="R96" i="2"/>
  <c r="O96" i="2"/>
  <c r="P96" i="2"/>
  <c r="Q96" i="2"/>
  <c r="N96" i="2"/>
  <c r="U95" i="2"/>
  <c r="H95" i="2"/>
  <c r="S95" i="2"/>
  <c r="T95" i="2"/>
  <c r="W95" i="2"/>
  <c r="M95" i="2"/>
  <c r="Y95" i="2"/>
  <c r="AA95" i="2"/>
  <c r="X95" i="2"/>
  <c r="Z95" i="2"/>
  <c r="R95" i="2"/>
  <c r="O95" i="2"/>
  <c r="P95" i="2"/>
  <c r="Q95" i="2"/>
  <c r="N95" i="2"/>
  <c r="U94" i="2"/>
  <c r="H94" i="2"/>
  <c r="S94" i="2"/>
  <c r="T94" i="2"/>
  <c r="W94" i="2"/>
  <c r="M94" i="2"/>
  <c r="Y94" i="2"/>
  <c r="AA94" i="2"/>
  <c r="X94" i="2"/>
  <c r="Z94" i="2"/>
  <c r="R94" i="2"/>
  <c r="O94" i="2"/>
  <c r="P94" i="2"/>
  <c r="Q94" i="2"/>
  <c r="N94" i="2"/>
  <c r="U93" i="2"/>
  <c r="H93" i="2"/>
  <c r="S93" i="2"/>
  <c r="T93" i="2"/>
  <c r="W93" i="2"/>
  <c r="M93" i="2"/>
  <c r="Y93" i="2"/>
  <c r="AA93" i="2"/>
  <c r="X93" i="2"/>
  <c r="Z93" i="2"/>
  <c r="R93" i="2"/>
  <c r="O93" i="2"/>
  <c r="P93" i="2"/>
  <c r="Q93" i="2"/>
  <c r="N93" i="2"/>
  <c r="U92" i="2"/>
  <c r="H92" i="2"/>
  <c r="S92" i="2"/>
  <c r="T92" i="2"/>
  <c r="W92" i="2"/>
  <c r="M92" i="2"/>
  <c r="Y92" i="2"/>
  <c r="AA92" i="2"/>
  <c r="X92" i="2"/>
  <c r="Z92" i="2"/>
  <c r="R92" i="2"/>
  <c r="O92" i="2"/>
  <c r="P92" i="2"/>
  <c r="Q92" i="2"/>
  <c r="N92" i="2"/>
  <c r="U91" i="2"/>
  <c r="H91" i="2"/>
  <c r="S91" i="2"/>
  <c r="T91" i="2"/>
  <c r="W91" i="2"/>
  <c r="M91" i="2"/>
  <c r="Y91" i="2"/>
  <c r="AA91" i="2"/>
  <c r="X91" i="2"/>
  <c r="Z91" i="2"/>
  <c r="R91" i="2"/>
  <c r="O91" i="2"/>
  <c r="P91" i="2"/>
  <c r="Q91" i="2"/>
  <c r="N91" i="2"/>
  <c r="U90" i="2"/>
  <c r="H90" i="2"/>
  <c r="S90" i="2"/>
  <c r="T90" i="2"/>
  <c r="W90" i="2"/>
  <c r="M90" i="2"/>
  <c r="Y90" i="2"/>
  <c r="AA90" i="2"/>
  <c r="X90" i="2"/>
  <c r="Z90" i="2"/>
  <c r="R90" i="2"/>
  <c r="O90" i="2"/>
  <c r="P90" i="2"/>
  <c r="Q90" i="2"/>
  <c r="N90" i="2"/>
  <c r="U89" i="2"/>
  <c r="H89" i="2"/>
  <c r="S89" i="2"/>
  <c r="T89" i="2"/>
  <c r="W89" i="2"/>
  <c r="M89" i="2"/>
  <c r="Y89" i="2"/>
  <c r="AA89" i="2"/>
  <c r="X89" i="2"/>
  <c r="Z89" i="2"/>
  <c r="R89" i="2"/>
  <c r="O89" i="2"/>
  <c r="P89" i="2"/>
  <c r="Q89" i="2"/>
  <c r="N89" i="2"/>
  <c r="U88" i="2"/>
  <c r="H88" i="2"/>
  <c r="S88" i="2"/>
  <c r="T88" i="2"/>
  <c r="W88" i="2"/>
  <c r="M88" i="2"/>
  <c r="Y88" i="2"/>
  <c r="AA88" i="2"/>
  <c r="X88" i="2"/>
  <c r="Z88" i="2"/>
  <c r="R88" i="2"/>
  <c r="O88" i="2"/>
  <c r="P88" i="2"/>
  <c r="Q88" i="2"/>
  <c r="N88" i="2"/>
  <c r="U87" i="2"/>
  <c r="H87" i="2"/>
  <c r="S87" i="2"/>
  <c r="T87" i="2"/>
  <c r="W87" i="2"/>
  <c r="M87" i="2"/>
  <c r="Y87" i="2"/>
  <c r="AA87" i="2"/>
  <c r="X87" i="2"/>
  <c r="Z87" i="2"/>
  <c r="R87" i="2"/>
  <c r="O87" i="2"/>
  <c r="P87" i="2"/>
  <c r="Q87" i="2"/>
  <c r="N87" i="2"/>
  <c r="U86" i="2"/>
  <c r="H86" i="2"/>
  <c r="S86" i="2"/>
  <c r="T86" i="2"/>
  <c r="W86" i="2"/>
  <c r="M86" i="2"/>
  <c r="Y86" i="2"/>
  <c r="AA86" i="2"/>
  <c r="X86" i="2"/>
  <c r="Z86" i="2"/>
  <c r="R86" i="2"/>
  <c r="O86" i="2"/>
  <c r="P86" i="2"/>
  <c r="Q86" i="2"/>
  <c r="N86" i="2"/>
  <c r="U85" i="2"/>
  <c r="H85" i="2"/>
  <c r="S85" i="2"/>
  <c r="T85" i="2"/>
  <c r="W85" i="2"/>
  <c r="M85" i="2"/>
  <c r="Y85" i="2"/>
  <c r="AA85" i="2"/>
  <c r="X85" i="2"/>
  <c r="Z85" i="2"/>
  <c r="R85" i="2"/>
  <c r="O85" i="2"/>
  <c r="P85" i="2"/>
  <c r="Q85" i="2"/>
  <c r="N85" i="2"/>
  <c r="U84" i="2"/>
  <c r="H84" i="2"/>
  <c r="S84" i="2"/>
  <c r="T84" i="2"/>
  <c r="W84" i="2"/>
  <c r="M84" i="2"/>
  <c r="Y84" i="2"/>
  <c r="AA84" i="2"/>
  <c r="X84" i="2"/>
  <c r="Z84" i="2"/>
  <c r="R84" i="2"/>
  <c r="O84" i="2"/>
  <c r="P84" i="2"/>
  <c r="Q84" i="2"/>
  <c r="N84" i="2"/>
  <c r="U83" i="2"/>
  <c r="H83" i="2"/>
  <c r="S83" i="2"/>
  <c r="T83" i="2"/>
  <c r="W83" i="2"/>
  <c r="M83" i="2"/>
  <c r="Y83" i="2"/>
  <c r="AA83" i="2"/>
  <c r="X83" i="2"/>
  <c r="Z83" i="2"/>
  <c r="R83" i="2"/>
  <c r="O83" i="2"/>
  <c r="P83" i="2"/>
  <c r="Q83" i="2"/>
  <c r="N83" i="2"/>
  <c r="U82" i="2"/>
  <c r="H82" i="2"/>
  <c r="S82" i="2"/>
  <c r="T82" i="2"/>
  <c r="W82" i="2"/>
  <c r="M82" i="2"/>
  <c r="Y82" i="2"/>
  <c r="AA82" i="2"/>
  <c r="X82" i="2"/>
  <c r="Z82" i="2"/>
  <c r="R82" i="2"/>
  <c r="O82" i="2"/>
  <c r="P82" i="2"/>
  <c r="Q82" i="2"/>
  <c r="N82" i="2"/>
  <c r="U81" i="2"/>
  <c r="H81" i="2"/>
  <c r="S81" i="2"/>
  <c r="T81" i="2"/>
  <c r="W81" i="2"/>
  <c r="M81" i="2"/>
  <c r="Y81" i="2"/>
  <c r="AA81" i="2"/>
  <c r="X81" i="2"/>
  <c r="Z81" i="2"/>
  <c r="R81" i="2"/>
  <c r="O81" i="2"/>
  <c r="P81" i="2"/>
  <c r="Q81" i="2"/>
  <c r="N81" i="2"/>
  <c r="U80" i="2"/>
  <c r="H80" i="2"/>
  <c r="S80" i="2"/>
  <c r="T80" i="2"/>
  <c r="W80" i="2"/>
  <c r="M80" i="2"/>
  <c r="Y80" i="2"/>
  <c r="AA80" i="2"/>
  <c r="X80" i="2"/>
  <c r="Z80" i="2"/>
  <c r="R80" i="2"/>
  <c r="O80" i="2"/>
  <c r="P80" i="2"/>
  <c r="Q80" i="2"/>
  <c r="N80" i="2"/>
  <c r="U79" i="2"/>
  <c r="H79" i="2"/>
  <c r="S79" i="2"/>
  <c r="T79" i="2"/>
  <c r="W79" i="2"/>
  <c r="M79" i="2"/>
  <c r="Y79" i="2"/>
  <c r="AA79" i="2"/>
  <c r="X79" i="2"/>
  <c r="Z79" i="2"/>
  <c r="R79" i="2"/>
  <c r="O79" i="2"/>
  <c r="P79" i="2"/>
  <c r="Q79" i="2"/>
  <c r="N79" i="2"/>
  <c r="U78" i="2"/>
  <c r="H78" i="2"/>
  <c r="S78" i="2"/>
  <c r="T78" i="2"/>
  <c r="W78" i="2"/>
  <c r="M78" i="2"/>
  <c r="Y78" i="2"/>
  <c r="AA78" i="2"/>
  <c r="X78" i="2"/>
  <c r="Z78" i="2"/>
  <c r="R78" i="2"/>
  <c r="O78" i="2"/>
  <c r="P78" i="2"/>
  <c r="Q78" i="2"/>
  <c r="N78" i="2"/>
  <c r="U77" i="2"/>
  <c r="H77" i="2"/>
  <c r="S77" i="2"/>
  <c r="T77" i="2"/>
  <c r="W77" i="2"/>
  <c r="M77" i="2"/>
  <c r="Y77" i="2"/>
  <c r="AA77" i="2"/>
  <c r="X77" i="2"/>
  <c r="Z77" i="2"/>
  <c r="R77" i="2"/>
  <c r="O77" i="2"/>
  <c r="P77" i="2"/>
  <c r="Q77" i="2"/>
  <c r="N77" i="2"/>
  <c r="U76" i="2"/>
  <c r="H76" i="2"/>
  <c r="S76" i="2"/>
  <c r="T76" i="2"/>
  <c r="W76" i="2"/>
  <c r="M76" i="2"/>
  <c r="Y76" i="2"/>
  <c r="AA76" i="2"/>
  <c r="X76" i="2"/>
  <c r="Z76" i="2"/>
  <c r="R76" i="2"/>
  <c r="O76" i="2"/>
  <c r="P76" i="2"/>
  <c r="Q76" i="2"/>
  <c r="N76" i="2"/>
  <c r="U75" i="2"/>
  <c r="H75" i="2"/>
  <c r="S75" i="2"/>
  <c r="T75" i="2"/>
  <c r="W75" i="2"/>
  <c r="M75" i="2"/>
  <c r="Y75" i="2"/>
  <c r="AA75" i="2"/>
  <c r="X75" i="2"/>
  <c r="Z75" i="2"/>
  <c r="R75" i="2"/>
  <c r="O75" i="2"/>
  <c r="P75" i="2"/>
  <c r="Q75" i="2"/>
  <c r="N75" i="2"/>
  <c r="U74" i="2"/>
  <c r="H74" i="2"/>
  <c r="S74" i="2"/>
  <c r="T74" i="2"/>
  <c r="W74" i="2"/>
  <c r="M74" i="2"/>
  <c r="Y74" i="2"/>
  <c r="AA74" i="2"/>
  <c r="X74" i="2"/>
  <c r="Z74" i="2"/>
  <c r="R74" i="2"/>
  <c r="O74" i="2"/>
  <c r="P74" i="2"/>
  <c r="Q74" i="2"/>
  <c r="N74" i="2"/>
  <c r="U73" i="2"/>
  <c r="H73" i="2"/>
  <c r="S73" i="2"/>
  <c r="T73" i="2"/>
  <c r="W73" i="2"/>
  <c r="M73" i="2"/>
  <c r="Y73" i="2"/>
  <c r="AA73" i="2"/>
  <c r="X73" i="2"/>
  <c r="Z73" i="2"/>
  <c r="R73" i="2"/>
  <c r="O73" i="2"/>
  <c r="P73" i="2"/>
  <c r="Q73" i="2"/>
  <c r="N73" i="2"/>
  <c r="U72" i="2"/>
  <c r="H72" i="2"/>
  <c r="S72" i="2"/>
  <c r="T72" i="2"/>
  <c r="W72" i="2"/>
  <c r="M72" i="2"/>
  <c r="Y72" i="2"/>
  <c r="AA72" i="2"/>
  <c r="X72" i="2"/>
  <c r="Z72" i="2"/>
  <c r="R72" i="2"/>
  <c r="O72" i="2"/>
  <c r="P72" i="2"/>
  <c r="Q72" i="2"/>
  <c r="N72" i="2"/>
  <c r="U71" i="2"/>
  <c r="H71" i="2"/>
  <c r="S71" i="2"/>
  <c r="T71" i="2"/>
  <c r="W71" i="2"/>
  <c r="M71" i="2"/>
  <c r="Y71" i="2"/>
  <c r="AA71" i="2"/>
  <c r="X71" i="2"/>
  <c r="Z71" i="2"/>
  <c r="R71" i="2"/>
  <c r="O71" i="2"/>
  <c r="P71" i="2"/>
  <c r="Q71" i="2"/>
  <c r="N71" i="2"/>
  <c r="U70" i="2"/>
  <c r="H70" i="2"/>
  <c r="S70" i="2"/>
  <c r="T70" i="2"/>
  <c r="W70" i="2"/>
  <c r="M70" i="2"/>
  <c r="Y70" i="2"/>
  <c r="AA70" i="2"/>
  <c r="X70" i="2"/>
  <c r="Z70" i="2"/>
  <c r="R70" i="2"/>
  <c r="O70" i="2"/>
  <c r="P70" i="2"/>
  <c r="Q70" i="2"/>
  <c r="N70" i="2"/>
  <c r="U69" i="2"/>
  <c r="H69" i="2"/>
  <c r="S69" i="2"/>
  <c r="T69" i="2"/>
  <c r="W69" i="2"/>
  <c r="M69" i="2"/>
  <c r="Y69" i="2"/>
  <c r="AA69" i="2"/>
  <c r="X69" i="2"/>
  <c r="Z69" i="2"/>
  <c r="R69" i="2"/>
  <c r="O69" i="2"/>
  <c r="P69" i="2"/>
  <c r="Q69" i="2"/>
  <c r="N69" i="2"/>
  <c r="U68" i="2"/>
  <c r="H68" i="2"/>
  <c r="S68" i="2"/>
  <c r="T68" i="2"/>
  <c r="W68" i="2"/>
  <c r="M68" i="2"/>
  <c r="Y68" i="2"/>
  <c r="AA68" i="2"/>
  <c r="X68" i="2"/>
  <c r="Z68" i="2"/>
  <c r="R68" i="2"/>
  <c r="O68" i="2"/>
  <c r="P68" i="2"/>
  <c r="Q68" i="2"/>
  <c r="N68" i="2"/>
  <c r="U67" i="2"/>
  <c r="H67" i="2"/>
  <c r="S67" i="2"/>
  <c r="T67" i="2"/>
  <c r="W67" i="2"/>
  <c r="M67" i="2"/>
  <c r="Y67" i="2"/>
  <c r="AA67" i="2"/>
  <c r="X67" i="2"/>
  <c r="Z67" i="2"/>
  <c r="R67" i="2"/>
  <c r="O67" i="2"/>
  <c r="P67" i="2"/>
  <c r="Q67" i="2"/>
  <c r="N67" i="2"/>
  <c r="U66" i="2"/>
  <c r="H66" i="2"/>
  <c r="S66" i="2"/>
  <c r="T66" i="2"/>
  <c r="W66" i="2"/>
  <c r="M66" i="2"/>
  <c r="Y66" i="2"/>
  <c r="AA66" i="2"/>
  <c r="X66" i="2"/>
  <c r="Z66" i="2"/>
  <c r="R66" i="2"/>
  <c r="O66" i="2"/>
  <c r="P66" i="2"/>
  <c r="Q66" i="2"/>
  <c r="N66" i="2"/>
  <c r="U65" i="2"/>
  <c r="H65" i="2"/>
  <c r="S65" i="2"/>
  <c r="T65" i="2"/>
  <c r="W65" i="2"/>
  <c r="M65" i="2"/>
  <c r="Y65" i="2"/>
  <c r="AA65" i="2"/>
  <c r="X65" i="2"/>
  <c r="Z65" i="2"/>
  <c r="R65" i="2"/>
  <c r="O65" i="2"/>
  <c r="P65" i="2"/>
  <c r="Q65" i="2"/>
  <c r="N65" i="2"/>
  <c r="U64" i="2"/>
  <c r="H64" i="2"/>
  <c r="S64" i="2"/>
  <c r="T64" i="2"/>
  <c r="W64" i="2"/>
  <c r="M64" i="2"/>
  <c r="Y64" i="2"/>
  <c r="AA64" i="2"/>
  <c r="X64" i="2"/>
  <c r="Z64" i="2"/>
  <c r="R64" i="2"/>
  <c r="O64" i="2"/>
  <c r="P64" i="2"/>
  <c r="Q64" i="2"/>
  <c r="N64" i="2"/>
  <c r="U63" i="2"/>
  <c r="H63" i="2"/>
  <c r="S63" i="2"/>
  <c r="T63" i="2"/>
  <c r="W63" i="2"/>
  <c r="M63" i="2"/>
  <c r="Y63" i="2"/>
  <c r="AA63" i="2"/>
  <c r="X63" i="2"/>
  <c r="Z63" i="2"/>
  <c r="R63" i="2"/>
  <c r="O63" i="2"/>
  <c r="P63" i="2"/>
  <c r="Q63" i="2"/>
  <c r="N63" i="2"/>
  <c r="U62" i="2"/>
  <c r="H62" i="2"/>
  <c r="S62" i="2"/>
  <c r="T62" i="2"/>
  <c r="W62" i="2"/>
  <c r="M62" i="2"/>
  <c r="Y62" i="2"/>
  <c r="AA62" i="2"/>
  <c r="X62" i="2"/>
  <c r="Z62" i="2"/>
  <c r="R62" i="2"/>
  <c r="O62" i="2"/>
  <c r="P62" i="2"/>
  <c r="Q62" i="2"/>
  <c r="N62" i="2"/>
  <c r="U61" i="2"/>
  <c r="H61" i="2"/>
  <c r="S61" i="2"/>
  <c r="T61" i="2"/>
  <c r="W61" i="2"/>
  <c r="M61" i="2"/>
  <c r="Y61" i="2"/>
  <c r="AA61" i="2"/>
  <c r="X61" i="2"/>
  <c r="Z61" i="2"/>
  <c r="R61" i="2"/>
  <c r="O61" i="2"/>
  <c r="P61" i="2"/>
  <c r="Q61" i="2"/>
  <c r="N61" i="2"/>
  <c r="U60" i="2"/>
  <c r="H60" i="2"/>
  <c r="S60" i="2"/>
  <c r="T60" i="2"/>
  <c r="W60" i="2"/>
  <c r="M60" i="2"/>
  <c r="Y60" i="2"/>
  <c r="AA60" i="2"/>
  <c r="X60" i="2"/>
  <c r="Z60" i="2"/>
  <c r="R60" i="2"/>
  <c r="O60" i="2"/>
  <c r="P60" i="2"/>
  <c r="Q60" i="2"/>
  <c r="N60" i="2"/>
  <c r="U59" i="2"/>
  <c r="H59" i="2"/>
  <c r="S59" i="2"/>
  <c r="T59" i="2"/>
  <c r="W59" i="2"/>
  <c r="M59" i="2"/>
  <c r="Y59" i="2"/>
  <c r="AA59" i="2"/>
  <c r="X59" i="2"/>
  <c r="Z59" i="2"/>
  <c r="R59" i="2"/>
  <c r="O59" i="2"/>
  <c r="P59" i="2"/>
  <c r="Q59" i="2"/>
  <c r="N59" i="2"/>
  <c r="U58" i="2"/>
  <c r="H58" i="2"/>
  <c r="S58" i="2"/>
  <c r="T58" i="2"/>
  <c r="W58" i="2"/>
  <c r="M58" i="2"/>
  <c r="Y58" i="2"/>
  <c r="AA58" i="2"/>
  <c r="X58" i="2"/>
  <c r="Z58" i="2"/>
  <c r="R58" i="2"/>
  <c r="O58" i="2"/>
  <c r="P58" i="2"/>
  <c r="Q58" i="2"/>
  <c r="N58" i="2"/>
  <c r="U57" i="2"/>
  <c r="H57" i="2"/>
  <c r="S57" i="2"/>
  <c r="T57" i="2"/>
  <c r="W57" i="2"/>
  <c r="M57" i="2"/>
  <c r="Y57" i="2"/>
  <c r="AA57" i="2"/>
  <c r="X57" i="2"/>
  <c r="Z57" i="2"/>
  <c r="R57" i="2"/>
  <c r="O57" i="2"/>
  <c r="P57" i="2"/>
  <c r="Q57" i="2"/>
  <c r="N57" i="2"/>
  <c r="U56" i="2"/>
  <c r="H56" i="2"/>
  <c r="S56" i="2"/>
  <c r="T56" i="2"/>
  <c r="W56" i="2"/>
  <c r="M56" i="2"/>
  <c r="Y56" i="2"/>
  <c r="AA56" i="2"/>
  <c r="X56" i="2"/>
  <c r="Z56" i="2"/>
  <c r="R56" i="2"/>
  <c r="O56" i="2"/>
  <c r="P56" i="2"/>
  <c r="Q56" i="2"/>
  <c r="N56" i="2"/>
  <c r="U55" i="2"/>
  <c r="H55" i="2"/>
  <c r="S55" i="2"/>
  <c r="T55" i="2"/>
  <c r="W55" i="2"/>
  <c r="M55" i="2"/>
  <c r="Y55" i="2"/>
  <c r="AA55" i="2"/>
  <c r="X55" i="2"/>
  <c r="Z55" i="2"/>
  <c r="R55" i="2"/>
  <c r="O55" i="2"/>
  <c r="P55" i="2"/>
  <c r="Q55" i="2"/>
  <c r="N55" i="2"/>
  <c r="U54" i="2"/>
  <c r="H54" i="2"/>
  <c r="S54" i="2"/>
  <c r="T54" i="2"/>
  <c r="W54" i="2"/>
  <c r="M54" i="2"/>
  <c r="Y54" i="2"/>
  <c r="AA54" i="2"/>
  <c r="X54" i="2"/>
  <c r="Z54" i="2"/>
  <c r="R54" i="2"/>
  <c r="O54" i="2"/>
  <c r="P54" i="2"/>
  <c r="Q54" i="2"/>
  <c r="N54" i="2"/>
  <c r="U53" i="2"/>
  <c r="H53" i="2"/>
  <c r="S53" i="2"/>
  <c r="T53" i="2"/>
  <c r="W53" i="2"/>
  <c r="M53" i="2"/>
  <c r="Y53" i="2"/>
  <c r="AA53" i="2"/>
  <c r="X53" i="2"/>
  <c r="Z53" i="2"/>
  <c r="R53" i="2"/>
  <c r="O53" i="2"/>
  <c r="P53" i="2"/>
  <c r="Q53" i="2"/>
  <c r="N53" i="2"/>
  <c r="U52" i="2"/>
  <c r="H52" i="2"/>
  <c r="S52" i="2"/>
  <c r="T52" i="2"/>
  <c r="W52" i="2"/>
  <c r="M52" i="2"/>
  <c r="Y52" i="2"/>
  <c r="AA52" i="2"/>
  <c r="X52" i="2"/>
  <c r="Z52" i="2"/>
  <c r="R52" i="2"/>
  <c r="O52" i="2"/>
  <c r="P52" i="2"/>
  <c r="Q52" i="2"/>
  <c r="N52" i="2"/>
  <c r="U51" i="2"/>
  <c r="H51" i="2"/>
  <c r="S51" i="2"/>
  <c r="T51" i="2"/>
  <c r="W51" i="2"/>
  <c r="M51" i="2"/>
  <c r="Y51" i="2"/>
  <c r="AA51" i="2"/>
  <c r="X51" i="2"/>
  <c r="Z51" i="2"/>
  <c r="R51" i="2"/>
  <c r="O51" i="2"/>
  <c r="P51" i="2"/>
  <c r="Q51" i="2"/>
  <c r="N51" i="2"/>
  <c r="U50" i="2"/>
  <c r="H50" i="2"/>
  <c r="S50" i="2"/>
  <c r="T50" i="2"/>
  <c r="W50" i="2"/>
  <c r="M50" i="2"/>
  <c r="Y50" i="2"/>
  <c r="AA50" i="2"/>
  <c r="X50" i="2"/>
  <c r="Z50" i="2"/>
  <c r="R50" i="2"/>
  <c r="O50" i="2"/>
  <c r="P50" i="2"/>
  <c r="Q50" i="2"/>
  <c r="N50" i="2"/>
  <c r="U49" i="2"/>
  <c r="H49" i="2"/>
  <c r="S49" i="2"/>
  <c r="T49" i="2"/>
  <c r="W49" i="2"/>
  <c r="M49" i="2"/>
  <c r="Y49" i="2"/>
  <c r="AA49" i="2"/>
  <c r="X49" i="2"/>
  <c r="Z49" i="2"/>
  <c r="R49" i="2"/>
  <c r="O49" i="2"/>
  <c r="P49" i="2"/>
  <c r="Q49" i="2"/>
  <c r="N49" i="2"/>
  <c r="U48" i="2"/>
  <c r="H48" i="2"/>
  <c r="S48" i="2"/>
  <c r="T48" i="2"/>
  <c r="W48" i="2"/>
  <c r="M48" i="2"/>
  <c r="Y48" i="2"/>
  <c r="AA48" i="2"/>
  <c r="X48" i="2"/>
  <c r="Z48" i="2"/>
  <c r="R48" i="2"/>
  <c r="O48" i="2"/>
  <c r="P48" i="2"/>
  <c r="Q48" i="2"/>
  <c r="N48" i="2"/>
  <c r="U47" i="2"/>
  <c r="H47" i="2"/>
  <c r="S47" i="2"/>
  <c r="T47" i="2"/>
  <c r="W47" i="2"/>
  <c r="M47" i="2"/>
  <c r="Y47" i="2"/>
  <c r="AA47" i="2"/>
  <c r="X47" i="2"/>
  <c r="Z47" i="2"/>
  <c r="R47" i="2"/>
  <c r="O47" i="2"/>
  <c r="P47" i="2"/>
  <c r="Q47" i="2"/>
  <c r="N47" i="2"/>
  <c r="U46" i="2"/>
  <c r="H46" i="2"/>
  <c r="S46" i="2"/>
  <c r="T46" i="2"/>
  <c r="W46" i="2"/>
  <c r="M46" i="2"/>
  <c r="Y46" i="2"/>
  <c r="AA46" i="2"/>
  <c r="X46" i="2"/>
  <c r="Z46" i="2"/>
  <c r="R46" i="2"/>
  <c r="O46" i="2"/>
  <c r="P46" i="2"/>
  <c r="Q46" i="2"/>
  <c r="N46" i="2"/>
  <c r="U45" i="2"/>
  <c r="H45" i="2"/>
  <c r="S45" i="2"/>
  <c r="T45" i="2"/>
  <c r="W45" i="2"/>
  <c r="M45" i="2"/>
  <c r="Y45" i="2"/>
  <c r="AA45" i="2"/>
  <c r="X45" i="2"/>
  <c r="Z45" i="2"/>
  <c r="R45" i="2"/>
  <c r="O45" i="2"/>
  <c r="P45" i="2"/>
  <c r="Q45" i="2"/>
  <c r="N45" i="2"/>
  <c r="U44" i="2"/>
  <c r="H44" i="2"/>
  <c r="S44" i="2"/>
  <c r="T44" i="2"/>
  <c r="W44" i="2"/>
  <c r="M44" i="2"/>
  <c r="Y44" i="2"/>
  <c r="AA44" i="2"/>
  <c r="X44" i="2"/>
  <c r="Z44" i="2"/>
  <c r="R44" i="2"/>
  <c r="O44" i="2"/>
  <c r="P44" i="2"/>
  <c r="Q44" i="2"/>
  <c r="N44" i="2"/>
  <c r="U43" i="2"/>
  <c r="H43" i="2"/>
  <c r="S43" i="2"/>
  <c r="T43" i="2"/>
  <c r="W43" i="2"/>
  <c r="M43" i="2"/>
  <c r="Y43" i="2"/>
  <c r="AA43" i="2"/>
  <c r="X43" i="2"/>
  <c r="Z43" i="2"/>
  <c r="R43" i="2"/>
  <c r="O43" i="2"/>
  <c r="P43" i="2"/>
  <c r="Q43" i="2"/>
  <c r="N43" i="2"/>
  <c r="U42" i="2"/>
  <c r="H42" i="2"/>
  <c r="S42" i="2"/>
  <c r="T42" i="2"/>
  <c r="W42" i="2"/>
  <c r="M42" i="2"/>
  <c r="Y42" i="2"/>
  <c r="AA42" i="2"/>
  <c r="X42" i="2"/>
  <c r="Z42" i="2"/>
  <c r="R42" i="2"/>
  <c r="O42" i="2"/>
  <c r="P42" i="2"/>
  <c r="Q42" i="2"/>
  <c r="N42" i="2"/>
  <c r="U41" i="2"/>
  <c r="H41" i="2"/>
  <c r="S41" i="2"/>
  <c r="T41" i="2"/>
  <c r="W41" i="2"/>
  <c r="M41" i="2"/>
  <c r="Y41" i="2"/>
  <c r="AA41" i="2"/>
  <c r="X41" i="2"/>
  <c r="Z41" i="2"/>
  <c r="R41" i="2"/>
  <c r="O41" i="2"/>
  <c r="P41" i="2"/>
  <c r="Q41" i="2"/>
  <c r="N41" i="2"/>
  <c r="U40" i="2"/>
  <c r="H40" i="2"/>
  <c r="S40" i="2"/>
  <c r="T40" i="2"/>
  <c r="W40" i="2"/>
  <c r="M40" i="2"/>
  <c r="Y40" i="2"/>
  <c r="AA40" i="2"/>
  <c r="X40" i="2"/>
  <c r="Z40" i="2"/>
  <c r="R40" i="2"/>
  <c r="O40" i="2"/>
  <c r="P40" i="2"/>
  <c r="Q40" i="2"/>
  <c r="N40" i="2"/>
  <c r="U39" i="2"/>
  <c r="H39" i="2"/>
  <c r="S39" i="2"/>
  <c r="T39" i="2"/>
  <c r="W39" i="2"/>
  <c r="M39" i="2"/>
  <c r="Y39" i="2"/>
  <c r="AA39" i="2"/>
  <c r="X39" i="2"/>
  <c r="Z39" i="2"/>
  <c r="R39" i="2"/>
  <c r="O39" i="2"/>
  <c r="P39" i="2"/>
  <c r="Q39" i="2"/>
  <c r="N39" i="2"/>
  <c r="U38" i="2"/>
  <c r="H38" i="2"/>
  <c r="S38" i="2"/>
  <c r="T38" i="2"/>
  <c r="W38" i="2"/>
  <c r="M38" i="2"/>
  <c r="Y38" i="2"/>
  <c r="AA38" i="2"/>
  <c r="X38" i="2"/>
  <c r="Z38" i="2"/>
  <c r="R38" i="2"/>
  <c r="O38" i="2"/>
  <c r="P38" i="2"/>
  <c r="Q38" i="2"/>
  <c r="N38" i="2"/>
  <c r="U37" i="2"/>
  <c r="H37" i="2"/>
  <c r="S37" i="2"/>
  <c r="T37" i="2"/>
  <c r="W37" i="2"/>
  <c r="M37" i="2"/>
  <c r="Y37" i="2"/>
  <c r="AA37" i="2"/>
  <c r="X37" i="2"/>
  <c r="Z37" i="2"/>
  <c r="R37" i="2"/>
  <c r="O37" i="2"/>
  <c r="P37" i="2"/>
  <c r="Q37" i="2"/>
  <c r="N37" i="2"/>
  <c r="U36" i="2"/>
  <c r="H36" i="2"/>
  <c r="S36" i="2"/>
  <c r="T36" i="2"/>
  <c r="W36" i="2"/>
  <c r="M36" i="2"/>
  <c r="Y36" i="2"/>
  <c r="AA36" i="2"/>
  <c r="X36" i="2"/>
  <c r="Z36" i="2"/>
  <c r="R36" i="2"/>
  <c r="O36" i="2"/>
  <c r="P36" i="2"/>
  <c r="Q36" i="2"/>
  <c r="N36" i="2"/>
  <c r="U35" i="2"/>
  <c r="H35" i="2"/>
  <c r="S35" i="2"/>
  <c r="T35" i="2"/>
  <c r="W35" i="2"/>
  <c r="M35" i="2"/>
  <c r="Y35" i="2"/>
  <c r="AA35" i="2"/>
  <c r="X35" i="2"/>
  <c r="Z35" i="2"/>
  <c r="R35" i="2"/>
  <c r="O35" i="2"/>
  <c r="P35" i="2"/>
  <c r="Q35" i="2"/>
  <c r="N35" i="2"/>
  <c r="U34" i="2"/>
  <c r="H34" i="2"/>
  <c r="S34" i="2"/>
  <c r="T34" i="2"/>
  <c r="W34" i="2"/>
  <c r="M34" i="2"/>
  <c r="Y34" i="2"/>
  <c r="AA34" i="2"/>
  <c r="X34" i="2"/>
  <c r="Z34" i="2"/>
  <c r="R34" i="2"/>
  <c r="O34" i="2"/>
  <c r="P34" i="2"/>
  <c r="Q34" i="2"/>
  <c r="N34" i="2"/>
  <c r="U33" i="2"/>
  <c r="H33" i="2"/>
  <c r="S33" i="2"/>
  <c r="T33" i="2"/>
  <c r="W33" i="2"/>
  <c r="M33" i="2"/>
  <c r="Y33" i="2"/>
  <c r="AA33" i="2"/>
  <c r="X33" i="2"/>
  <c r="Z33" i="2"/>
  <c r="R33" i="2"/>
  <c r="O33" i="2"/>
  <c r="P33" i="2"/>
  <c r="Q33" i="2"/>
  <c r="N33" i="2"/>
  <c r="U32" i="2"/>
  <c r="H32" i="2"/>
  <c r="S32" i="2"/>
  <c r="T32" i="2"/>
  <c r="W32" i="2"/>
  <c r="M32" i="2"/>
  <c r="Y32" i="2"/>
  <c r="AA32" i="2"/>
  <c r="X32" i="2"/>
  <c r="Z32" i="2"/>
  <c r="R32" i="2"/>
  <c r="O32" i="2"/>
  <c r="P32" i="2"/>
  <c r="Q32" i="2"/>
  <c r="N32" i="2"/>
  <c r="U31" i="2"/>
  <c r="H31" i="2"/>
  <c r="S31" i="2"/>
  <c r="T31" i="2"/>
  <c r="W31" i="2"/>
  <c r="M31" i="2"/>
  <c r="Y31" i="2"/>
  <c r="AA31" i="2"/>
  <c r="X31" i="2"/>
  <c r="Z31" i="2"/>
  <c r="R31" i="2"/>
  <c r="O31" i="2"/>
  <c r="P31" i="2"/>
  <c r="Q31" i="2"/>
  <c r="N31" i="2"/>
  <c r="U30" i="2"/>
  <c r="H30" i="2"/>
  <c r="S30" i="2"/>
  <c r="T30" i="2"/>
  <c r="W30" i="2"/>
  <c r="M30" i="2"/>
  <c r="Y30" i="2"/>
  <c r="AA30" i="2"/>
  <c r="X30" i="2"/>
  <c r="Z30" i="2"/>
  <c r="R30" i="2"/>
  <c r="O30" i="2"/>
  <c r="P30" i="2"/>
  <c r="Q30" i="2"/>
  <c r="N30" i="2"/>
  <c r="U29" i="2"/>
  <c r="H29" i="2"/>
  <c r="S29" i="2"/>
  <c r="T29" i="2"/>
  <c r="W29" i="2"/>
  <c r="M29" i="2"/>
  <c r="Y29" i="2"/>
  <c r="AA29" i="2"/>
  <c r="X29" i="2"/>
  <c r="Z29" i="2"/>
  <c r="R29" i="2"/>
  <c r="O29" i="2"/>
  <c r="P29" i="2"/>
  <c r="Q29" i="2"/>
  <c r="N29" i="2"/>
  <c r="U28" i="2"/>
  <c r="H28" i="2"/>
  <c r="S28" i="2"/>
  <c r="T28" i="2"/>
  <c r="W28" i="2"/>
  <c r="M28" i="2"/>
  <c r="Y28" i="2"/>
  <c r="AA28" i="2"/>
  <c r="X28" i="2"/>
  <c r="Z28" i="2"/>
  <c r="R28" i="2"/>
  <c r="O28" i="2"/>
  <c r="P28" i="2"/>
  <c r="Q28" i="2"/>
  <c r="N28" i="2"/>
  <c r="U27" i="2"/>
  <c r="H27" i="2"/>
  <c r="S27" i="2"/>
  <c r="T27" i="2"/>
  <c r="W27" i="2"/>
  <c r="M27" i="2"/>
  <c r="Y27" i="2"/>
  <c r="AA27" i="2"/>
  <c r="X27" i="2"/>
  <c r="Z27" i="2"/>
  <c r="R27" i="2"/>
  <c r="O27" i="2"/>
  <c r="P27" i="2"/>
  <c r="Q27" i="2"/>
  <c r="N27" i="2"/>
  <c r="U26" i="2"/>
  <c r="H26" i="2"/>
  <c r="S26" i="2"/>
  <c r="T26" i="2"/>
  <c r="W26" i="2"/>
  <c r="M26" i="2"/>
  <c r="Y26" i="2"/>
  <c r="AA26" i="2"/>
  <c r="X26" i="2"/>
  <c r="Z26" i="2"/>
  <c r="R26" i="2"/>
  <c r="O26" i="2"/>
  <c r="P26" i="2"/>
  <c r="Q26" i="2"/>
  <c r="N26" i="2"/>
  <c r="U25" i="2"/>
  <c r="H25" i="2"/>
  <c r="S25" i="2"/>
  <c r="T25" i="2"/>
  <c r="W25" i="2"/>
  <c r="M25" i="2"/>
  <c r="Y25" i="2"/>
  <c r="AA25" i="2"/>
  <c r="X25" i="2"/>
  <c r="Z25" i="2"/>
  <c r="R25" i="2"/>
  <c r="O25" i="2"/>
  <c r="P25" i="2"/>
  <c r="Q25" i="2"/>
  <c r="N25" i="2"/>
  <c r="U24" i="2"/>
  <c r="H24" i="2"/>
  <c r="S24" i="2"/>
  <c r="T24" i="2"/>
  <c r="W24" i="2"/>
  <c r="M24" i="2"/>
  <c r="Y24" i="2"/>
  <c r="AA24" i="2"/>
  <c r="X24" i="2"/>
  <c r="Z24" i="2"/>
  <c r="R24" i="2"/>
  <c r="O24" i="2"/>
  <c r="P24" i="2"/>
  <c r="Q24" i="2"/>
  <c r="N24" i="2"/>
  <c r="U23" i="2"/>
  <c r="H23" i="2"/>
  <c r="S23" i="2"/>
  <c r="T23" i="2"/>
  <c r="W23" i="2"/>
  <c r="M23" i="2"/>
  <c r="Y23" i="2"/>
  <c r="AA23" i="2"/>
  <c r="X23" i="2"/>
  <c r="Z23" i="2"/>
  <c r="R23" i="2"/>
  <c r="O23" i="2"/>
  <c r="P23" i="2"/>
  <c r="Q23" i="2"/>
  <c r="N23" i="2"/>
  <c r="U22" i="2"/>
  <c r="H22" i="2"/>
  <c r="S22" i="2"/>
  <c r="T22" i="2"/>
  <c r="W22" i="2"/>
  <c r="M22" i="2"/>
  <c r="Y22" i="2"/>
  <c r="AA22" i="2"/>
  <c r="X22" i="2"/>
  <c r="Z22" i="2"/>
  <c r="R22" i="2"/>
  <c r="O22" i="2"/>
  <c r="P22" i="2"/>
  <c r="Q22" i="2"/>
  <c r="N22" i="2"/>
  <c r="U21" i="2"/>
  <c r="H21" i="2"/>
  <c r="S21" i="2"/>
  <c r="T21" i="2"/>
  <c r="W21" i="2"/>
  <c r="M21" i="2"/>
  <c r="Y21" i="2"/>
  <c r="AA21" i="2"/>
  <c r="X21" i="2"/>
  <c r="Z21" i="2"/>
  <c r="R21" i="2"/>
  <c r="O21" i="2"/>
  <c r="P21" i="2"/>
  <c r="Q21" i="2"/>
  <c r="N21" i="2"/>
  <c r="U20" i="2"/>
  <c r="H20" i="2"/>
  <c r="S20" i="2"/>
  <c r="T20" i="2"/>
  <c r="W20" i="2"/>
  <c r="M20" i="2"/>
  <c r="Y20" i="2"/>
  <c r="AA20" i="2"/>
  <c r="X20" i="2"/>
  <c r="Z20" i="2"/>
  <c r="R20" i="2"/>
  <c r="O20" i="2"/>
  <c r="P20" i="2"/>
  <c r="Q20" i="2"/>
  <c r="N20" i="2"/>
  <c r="U19" i="2"/>
  <c r="H19" i="2"/>
  <c r="S19" i="2"/>
  <c r="T19" i="2"/>
  <c r="W19" i="2"/>
  <c r="M19" i="2"/>
  <c r="Y19" i="2"/>
  <c r="AA19" i="2"/>
  <c r="X19" i="2"/>
  <c r="Z19" i="2"/>
  <c r="R19" i="2"/>
  <c r="O19" i="2"/>
  <c r="P19" i="2"/>
  <c r="Q19" i="2"/>
  <c r="N19" i="2"/>
  <c r="U18" i="2"/>
  <c r="H18" i="2"/>
  <c r="S18" i="2"/>
  <c r="T18" i="2"/>
  <c r="W18" i="2"/>
  <c r="M18" i="2"/>
  <c r="Y18" i="2"/>
  <c r="AA18" i="2"/>
  <c r="X18" i="2"/>
  <c r="Z18" i="2"/>
  <c r="R18" i="2"/>
  <c r="O18" i="2"/>
  <c r="P18" i="2"/>
  <c r="Q18" i="2"/>
  <c r="N18" i="2"/>
  <c r="U17" i="2"/>
  <c r="H17" i="2"/>
  <c r="S17" i="2"/>
  <c r="T17" i="2"/>
  <c r="W17" i="2"/>
  <c r="M17" i="2"/>
  <c r="Y17" i="2"/>
  <c r="AA17" i="2"/>
  <c r="X17" i="2"/>
  <c r="Z17" i="2"/>
  <c r="R17" i="2"/>
  <c r="O17" i="2"/>
  <c r="P17" i="2"/>
  <c r="Q17" i="2"/>
  <c r="N17" i="2"/>
  <c r="U16" i="2"/>
  <c r="H16" i="2"/>
  <c r="S16" i="2"/>
  <c r="T16" i="2"/>
  <c r="W16" i="2"/>
  <c r="M16" i="2"/>
  <c r="Y16" i="2"/>
  <c r="AA16" i="2"/>
  <c r="X16" i="2"/>
  <c r="Z16" i="2"/>
  <c r="R16" i="2"/>
  <c r="O16" i="2"/>
  <c r="P16" i="2"/>
  <c r="Q16" i="2"/>
  <c r="N16" i="2"/>
  <c r="U15" i="2"/>
  <c r="H15" i="2"/>
  <c r="S15" i="2"/>
  <c r="T15" i="2"/>
  <c r="W15" i="2"/>
  <c r="M15" i="2"/>
  <c r="Y15" i="2"/>
  <c r="AA15" i="2"/>
  <c r="X15" i="2"/>
  <c r="Z15" i="2"/>
  <c r="R15" i="2"/>
  <c r="O15" i="2"/>
  <c r="P15" i="2"/>
  <c r="Q15" i="2"/>
  <c r="N15" i="2"/>
  <c r="U14" i="2"/>
  <c r="H14" i="2"/>
  <c r="S14" i="2"/>
  <c r="T14" i="2"/>
  <c r="W14" i="2"/>
  <c r="M14" i="2"/>
  <c r="Y14" i="2"/>
  <c r="AA14" i="2"/>
  <c r="X14" i="2"/>
  <c r="Z14" i="2"/>
  <c r="R14" i="2"/>
  <c r="O14" i="2"/>
  <c r="P14" i="2"/>
  <c r="Q14" i="2"/>
  <c r="N14" i="2"/>
  <c r="U13" i="2"/>
  <c r="H13" i="2"/>
  <c r="S13" i="2"/>
  <c r="T13" i="2"/>
  <c r="W13" i="2"/>
  <c r="M13" i="2"/>
  <c r="Y13" i="2"/>
  <c r="AA13" i="2"/>
  <c r="X13" i="2"/>
  <c r="Z13" i="2"/>
  <c r="R13" i="2"/>
  <c r="O13" i="2"/>
  <c r="P13" i="2"/>
  <c r="Q13" i="2"/>
  <c r="N13" i="2"/>
  <c r="U12" i="2"/>
  <c r="H12" i="2"/>
  <c r="S12" i="2"/>
  <c r="T12" i="2"/>
  <c r="W12" i="2"/>
  <c r="M12" i="2"/>
  <c r="Y12" i="2"/>
  <c r="AA12" i="2"/>
  <c r="X12" i="2"/>
  <c r="Z12" i="2"/>
  <c r="R12" i="2"/>
  <c r="O12" i="2"/>
  <c r="P12" i="2"/>
  <c r="Q12" i="2"/>
  <c r="N12" i="2"/>
  <c r="U11" i="2"/>
  <c r="H11" i="2"/>
  <c r="S11" i="2"/>
  <c r="T11" i="2"/>
  <c r="W11" i="2"/>
  <c r="M11" i="2"/>
  <c r="Y11" i="2"/>
  <c r="AA11" i="2"/>
  <c r="X11" i="2"/>
  <c r="Z11" i="2"/>
  <c r="R11" i="2"/>
  <c r="O11" i="2"/>
  <c r="P11" i="2"/>
  <c r="Q11" i="2"/>
  <c r="N11" i="2"/>
  <c r="U10" i="2"/>
  <c r="H10" i="2"/>
  <c r="S10" i="2"/>
  <c r="T10" i="2"/>
  <c r="W10" i="2"/>
  <c r="M10" i="2"/>
  <c r="Y10" i="2"/>
  <c r="AA10" i="2"/>
  <c r="X10" i="2"/>
  <c r="Z10" i="2"/>
  <c r="R10" i="2"/>
  <c r="O10" i="2"/>
  <c r="P10" i="2"/>
  <c r="Q10" i="2"/>
  <c r="N10" i="2"/>
  <c r="U9" i="2"/>
  <c r="H9" i="2"/>
  <c r="S9" i="2"/>
  <c r="T9" i="2"/>
  <c r="W9" i="2"/>
  <c r="M9" i="2"/>
  <c r="Y9" i="2"/>
  <c r="AA9" i="2"/>
  <c r="X9" i="2"/>
  <c r="Z9" i="2"/>
  <c r="R9" i="2"/>
  <c r="O9" i="2"/>
  <c r="P9" i="2"/>
  <c r="Q9" i="2"/>
  <c r="N9" i="2"/>
  <c r="U8" i="2"/>
  <c r="H8" i="2"/>
  <c r="S8" i="2"/>
  <c r="T8" i="2"/>
  <c r="W8" i="2"/>
  <c r="M8" i="2"/>
  <c r="Y8" i="2"/>
  <c r="AA8" i="2"/>
  <c r="X8" i="2"/>
  <c r="Z8" i="2"/>
  <c r="R8" i="2"/>
  <c r="O8" i="2"/>
  <c r="P8" i="2"/>
  <c r="Q8" i="2"/>
  <c r="N8" i="2"/>
  <c r="U7" i="2"/>
  <c r="H7" i="2"/>
  <c r="S7" i="2"/>
  <c r="T7" i="2"/>
  <c r="W7" i="2"/>
  <c r="M7" i="2"/>
  <c r="Y7" i="2"/>
  <c r="AA7" i="2"/>
  <c r="X7" i="2"/>
  <c r="Z7" i="2"/>
  <c r="R7" i="2"/>
  <c r="O7" i="2"/>
  <c r="P7" i="2"/>
  <c r="Q7" i="2"/>
  <c r="N7" i="2"/>
  <c r="U6" i="2"/>
  <c r="H6" i="2"/>
  <c r="S6" i="2"/>
  <c r="T6" i="2"/>
  <c r="W6" i="2"/>
  <c r="M6" i="2"/>
  <c r="Y6" i="2"/>
  <c r="AA6" i="2"/>
  <c r="X6" i="2"/>
  <c r="Z6" i="2"/>
  <c r="R6" i="2"/>
  <c r="O6" i="2"/>
  <c r="P6" i="2"/>
  <c r="Q6" i="2"/>
  <c r="N6" i="2"/>
  <c r="U5" i="2"/>
  <c r="H5" i="2"/>
  <c r="S5" i="2"/>
  <c r="T5" i="2"/>
  <c r="W5" i="2"/>
  <c r="M5" i="2"/>
  <c r="Y5" i="2"/>
  <c r="AA5" i="2"/>
  <c r="X5" i="2"/>
  <c r="Z5" i="2"/>
  <c r="R5" i="2"/>
  <c r="O5" i="2"/>
  <c r="P5" i="2"/>
  <c r="Q5" i="2"/>
  <c r="N5" i="2"/>
  <c r="U4" i="2"/>
  <c r="H4" i="2"/>
  <c r="S4" i="2"/>
  <c r="T4" i="2"/>
  <c r="W4" i="2"/>
  <c r="M4" i="2"/>
  <c r="Y4" i="2"/>
  <c r="AA4" i="2"/>
  <c r="X4" i="2"/>
  <c r="Z4" i="2"/>
  <c r="R4" i="2"/>
  <c r="O4" i="2"/>
  <c r="P4" i="2"/>
  <c r="Q4" i="2"/>
  <c r="N4" i="2"/>
  <c r="U3" i="2"/>
  <c r="H3" i="2"/>
  <c r="S3" i="2"/>
  <c r="T3" i="2"/>
  <c r="W3" i="2"/>
  <c r="M3" i="2"/>
  <c r="Y3" i="2"/>
  <c r="AA3" i="2"/>
  <c r="X3" i="2"/>
  <c r="Z3" i="2"/>
  <c r="R3" i="2"/>
  <c r="O3" i="2"/>
  <c r="P3" i="2"/>
  <c r="Q3" i="2"/>
  <c r="N3" i="2"/>
  <c r="U2" i="2"/>
  <c r="H2" i="2"/>
  <c r="S2" i="2"/>
  <c r="T2" i="2"/>
  <c r="W2" i="2"/>
  <c r="M2" i="2"/>
  <c r="Y2" i="2"/>
  <c r="AA2" i="2"/>
  <c r="X2" i="2"/>
  <c r="Z2" i="2"/>
  <c r="R2" i="2"/>
  <c r="O2" i="2"/>
  <c r="P2" i="2"/>
  <c r="Q2" i="2"/>
  <c r="N2" i="2"/>
  <c r="F3" i="1"/>
  <c r="H3" i="1"/>
  <c r="S3" i="1"/>
  <c r="T3" i="1"/>
  <c r="V3" i="1"/>
  <c r="U3" i="1"/>
  <c r="W3" i="1"/>
  <c r="M3" i="1"/>
  <c r="X3" i="1"/>
  <c r="Z3" i="1"/>
  <c r="Y3" i="1"/>
  <c r="AA3" i="1"/>
  <c r="F4" i="1"/>
  <c r="L3" i="1"/>
  <c r="G4" i="1"/>
  <c r="H4" i="1"/>
  <c r="J4" i="1"/>
  <c r="S4" i="1"/>
  <c r="T4" i="1"/>
  <c r="V4" i="1"/>
  <c r="U4" i="1"/>
  <c r="W4" i="1"/>
  <c r="M4" i="1"/>
  <c r="X4" i="1"/>
  <c r="Z4" i="1"/>
  <c r="Y4" i="1"/>
  <c r="AA4" i="1"/>
  <c r="F5" i="1"/>
  <c r="L4" i="1"/>
  <c r="G5" i="1"/>
  <c r="H5" i="1"/>
  <c r="J5" i="1"/>
  <c r="S5" i="1"/>
  <c r="T5" i="1"/>
  <c r="V5" i="1"/>
  <c r="U5" i="1"/>
  <c r="W5" i="1"/>
  <c r="M5" i="1"/>
  <c r="X5" i="1"/>
  <c r="Z5" i="1"/>
  <c r="Y5" i="1"/>
  <c r="AA5" i="1"/>
  <c r="F6" i="1"/>
  <c r="L5" i="1"/>
  <c r="G6" i="1"/>
  <c r="H6" i="1"/>
  <c r="J6" i="1"/>
  <c r="S6" i="1"/>
  <c r="T6" i="1"/>
  <c r="V6" i="1"/>
  <c r="U6" i="1"/>
  <c r="W6" i="1"/>
  <c r="M6" i="1"/>
  <c r="X6" i="1"/>
  <c r="Z6" i="1"/>
  <c r="Y6" i="1"/>
  <c r="AA6" i="1"/>
  <c r="F7" i="1"/>
  <c r="L6" i="1"/>
  <c r="G7" i="1"/>
  <c r="H7" i="1"/>
  <c r="J7" i="1"/>
  <c r="S7" i="1"/>
  <c r="T7" i="1"/>
  <c r="V7" i="1"/>
  <c r="U7" i="1"/>
  <c r="W7" i="1"/>
  <c r="M7" i="1"/>
  <c r="X7" i="1"/>
  <c r="Z7" i="1"/>
  <c r="Y7" i="1"/>
  <c r="AA7" i="1"/>
  <c r="F8" i="1"/>
  <c r="L7" i="1"/>
  <c r="G8" i="1"/>
  <c r="H8" i="1"/>
  <c r="J8" i="1"/>
  <c r="S8" i="1"/>
  <c r="T8" i="1"/>
  <c r="V8" i="1"/>
  <c r="U8" i="1"/>
  <c r="W8" i="1"/>
  <c r="M8" i="1"/>
  <c r="X8" i="1"/>
  <c r="Z8" i="1"/>
  <c r="Y8" i="1"/>
  <c r="AA8" i="1"/>
  <c r="F9" i="1"/>
  <c r="L8" i="1"/>
  <c r="G9" i="1"/>
  <c r="H9" i="1"/>
  <c r="J9" i="1"/>
  <c r="S9" i="1"/>
  <c r="T9" i="1"/>
  <c r="V9" i="1"/>
  <c r="U9" i="1"/>
  <c r="W9" i="1"/>
  <c r="M9" i="1"/>
  <c r="X9" i="1"/>
  <c r="Z9" i="1"/>
  <c r="Y9" i="1"/>
  <c r="AA9" i="1"/>
  <c r="F10" i="1"/>
  <c r="L9" i="1"/>
  <c r="G10" i="1"/>
  <c r="H10" i="1"/>
  <c r="J10" i="1"/>
  <c r="S10" i="1"/>
  <c r="T10" i="1"/>
  <c r="V10" i="1"/>
  <c r="U10" i="1"/>
  <c r="W10" i="1"/>
  <c r="M10" i="1"/>
  <c r="X10" i="1"/>
  <c r="Z10" i="1"/>
  <c r="Y10" i="1"/>
  <c r="AA10" i="1"/>
  <c r="F11" i="1"/>
  <c r="L10" i="1"/>
  <c r="G11" i="1"/>
  <c r="H11" i="1"/>
  <c r="J11" i="1"/>
  <c r="S11" i="1"/>
  <c r="T11" i="1"/>
  <c r="V11" i="1"/>
  <c r="U11" i="1"/>
  <c r="W11" i="1"/>
  <c r="M11" i="1"/>
  <c r="X11" i="1"/>
  <c r="Z11" i="1"/>
  <c r="Y11" i="1"/>
  <c r="AA11" i="1"/>
  <c r="F12" i="1"/>
  <c r="L11" i="1"/>
  <c r="G12" i="1"/>
  <c r="H12" i="1"/>
  <c r="J12" i="1"/>
  <c r="S12" i="1"/>
  <c r="T12" i="1"/>
  <c r="V12" i="1"/>
  <c r="U12" i="1"/>
  <c r="W12" i="1"/>
  <c r="M12" i="1"/>
  <c r="X12" i="1"/>
  <c r="Z12" i="1"/>
  <c r="Y12" i="1"/>
  <c r="AA12" i="1"/>
  <c r="F13" i="1"/>
  <c r="L12" i="1"/>
  <c r="G13" i="1"/>
  <c r="H13" i="1"/>
  <c r="J13" i="1"/>
  <c r="S13" i="1"/>
  <c r="T13" i="1"/>
  <c r="V13" i="1"/>
  <c r="U13" i="1"/>
  <c r="W13" i="1"/>
  <c r="M13" i="1"/>
  <c r="X13" i="1"/>
  <c r="Z13" i="1"/>
  <c r="Y13" i="1"/>
  <c r="AA13" i="1"/>
  <c r="F14" i="1"/>
  <c r="L13" i="1"/>
  <c r="G14" i="1"/>
  <c r="H14" i="1"/>
  <c r="J14" i="1"/>
  <c r="S14" i="1"/>
  <c r="T14" i="1"/>
  <c r="V14" i="1"/>
  <c r="U14" i="1"/>
  <c r="W14" i="1"/>
  <c r="M14" i="1"/>
  <c r="X14" i="1"/>
  <c r="Z14" i="1"/>
  <c r="Y14" i="1"/>
  <c r="AA14" i="1"/>
  <c r="F15" i="1"/>
  <c r="L14" i="1"/>
  <c r="G15" i="1"/>
  <c r="H15" i="1"/>
  <c r="J15" i="1"/>
  <c r="S15" i="1"/>
  <c r="T15" i="1"/>
  <c r="V15" i="1"/>
  <c r="U15" i="1"/>
  <c r="W15" i="1"/>
  <c r="M15" i="1"/>
  <c r="X15" i="1"/>
  <c r="Z15" i="1"/>
  <c r="Y15" i="1"/>
  <c r="AA15" i="1"/>
  <c r="F16" i="1"/>
  <c r="L15" i="1"/>
  <c r="G16" i="1"/>
  <c r="H16" i="1"/>
  <c r="J16" i="1"/>
  <c r="S16" i="1"/>
  <c r="T16" i="1"/>
  <c r="V16" i="1"/>
  <c r="U16" i="1"/>
  <c r="W16" i="1"/>
  <c r="M16" i="1"/>
  <c r="X16" i="1"/>
  <c r="Z16" i="1"/>
  <c r="Y16" i="1"/>
  <c r="AA16" i="1"/>
  <c r="F17" i="1"/>
  <c r="L16" i="1"/>
  <c r="G17" i="1"/>
  <c r="H17" i="1"/>
  <c r="J17" i="1"/>
  <c r="S17" i="1"/>
  <c r="T17" i="1"/>
  <c r="V17" i="1"/>
  <c r="U17" i="1"/>
  <c r="W17" i="1"/>
  <c r="M17" i="1"/>
  <c r="X17" i="1"/>
  <c r="Z17" i="1"/>
  <c r="Y17" i="1"/>
  <c r="AA17" i="1"/>
  <c r="F18" i="1"/>
  <c r="L17" i="1"/>
  <c r="G18" i="1"/>
  <c r="H18" i="1"/>
  <c r="J18" i="1"/>
  <c r="S18" i="1"/>
  <c r="T18" i="1"/>
  <c r="V18" i="1"/>
  <c r="U18" i="1"/>
  <c r="W18" i="1"/>
  <c r="M18" i="1"/>
  <c r="X18" i="1"/>
  <c r="Z18" i="1"/>
  <c r="Y18" i="1"/>
  <c r="AA18" i="1"/>
  <c r="F19" i="1"/>
  <c r="L18" i="1"/>
  <c r="G19" i="1"/>
  <c r="H19" i="1"/>
  <c r="J19" i="1"/>
  <c r="S19" i="1"/>
  <c r="T19" i="1"/>
  <c r="V19" i="1"/>
  <c r="U19" i="1"/>
  <c r="W19" i="1"/>
  <c r="M19" i="1"/>
  <c r="X19" i="1"/>
  <c r="Z19" i="1"/>
  <c r="Y19" i="1"/>
  <c r="AA19" i="1"/>
  <c r="F20" i="1"/>
  <c r="L19" i="1"/>
  <c r="G20" i="1"/>
  <c r="H20" i="1"/>
  <c r="J20" i="1"/>
  <c r="S20" i="1"/>
  <c r="T20" i="1"/>
  <c r="V20" i="1"/>
  <c r="U20" i="1"/>
  <c r="W20" i="1"/>
  <c r="M20" i="1"/>
  <c r="X20" i="1"/>
  <c r="Z20" i="1"/>
  <c r="Y20" i="1"/>
  <c r="AA20" i="1"/>
  <c r="F21" i="1"/>
  <c r="L20" i="1"/>
  <c r="G21" i="1"/>
  <c r="H21" i="1"/>
  <c r="J21" i="1"/>
  <c r="S21" i="1"/>
  <c r="T21" i="1"/>
  <c r="V21" i="1"/>
  <c r="U21" i="1"/>
  <c r="W21" i="1"/>
  <c r="M21" i="1"/>
  <c r="X21" i="1"/>
  <c r="Z21" i="1"/>
  <c r="Y21" i="1"/>
  <c r="AA21" i="1"/>
  <c r="F22" i="1"/>
  <c r="L21" i="1"/>
  <c r="G22" i="1"/>
  <c r="H22" i="1"/>
  <c r="J22" i="1"/>
  <c r="S22" i="1"/>
  <c r="T22" i="1"/>
  <c r="V22" i="1"/>
  <c r="U22" i="1"/>
  <c r="W22" i="1"/>
  <c r="M22" i="1"/>
  <c r="X22" i="1"/>
  <c r="Z22" i="1"/>
  <c r="Y22" i="1"/>
  <c r="AA22" i="1"/>
  <c r="F23" i="1"/>
  <c r="L22" i="1"/>
  <c r="G23" i="1"/>
  <c r="H23" i="1"/>
  <c r="J23" i="1"/>
  <c r="S23" i="1"/>
  <c r="T23" i="1"/>
  <c r="V23" i="1"/>
  <c r="U23" i="1"/>
  <c r="W23" i="1"/>
  <c r="M23" i="1"/>
  <c r="X23" i="1"/>
  <c r="Z23" i="1"/>
  <c r="Y23" i="1"/>
  <c r="AA23" i="1"/>
  <c r="F24" i="1"/>
  <c r="L23" i="1"/>
  <c r="G24" i="1"/>
  <c r="H24" i="1"/>
  <c r="J24" i="1"/>
  <c r="S24" i="1"/>
  <c r="T24" i="1"/>
  <c r="V24" i="1"/>
  <c r="U24" i="1"/>
  <c r="W24" i="1"/>
  <c r="M24" i="1"/>
  <c r="X24" i="1"/>
  <c r="Z24" i="1"/>
  <c r="Y24" i="1"/>
  <c r="AA24" i="1"/>
  <c r="F25" i="1"/>
  <c r="L24" i="1"/>
  <c r="G25" i="1"/>
  <c r="H25" i="1"/>
  <c r="J25" i="1"/>
  <c r="S25" i="1"/>
  <c r="T25" i="1"/>
  <c r="V25" i="1"/>
  <c r="U25" i="1"/>
  <c r="W25" i="1"/>
  <c r="M25" i="1"/>
  <c r="X25" i="1"/>
  <c r="Z25" i="1"/>
  <c r="Y25" i="1"/>
  <c r="AA25" i="1"/>
  <c r="F26" i="1"/>
  <c r="L25" i="1"/>
  <c r="G26" i="1"/>
  <c r="H26" i="1"/>
  <c r="J26" i="1"/>
  <c r="S26" i="1"/>
  <c r="T26" i="1"/>
  <c r="V26" i="1"/>
  <c r="U26" i="1"/>
  <c r="W26" i="1"/>
  <c r="M26" i="1"/>
  <c r="X26" i="1"/>
  <c r="Z26" i="1"/>
  <c r="Y26" i="1"/>
  <c r="AA26" i="1"/>
  <c r="F27" i="1"/>
  <c r="L26" i="1"/>
  <c r="G27" i="1"/>
  <c r="H27" i="1"/>
  <c r="J27" i="1"/>
  <c r="S27" i="1"/>
  <c r="T27" i="1"/>
  <c r="V27" i="1"/>
  <c r="U27" i="1"/>
  <c r="W27" i="1"/>
  <c r="M27" i="1"/>
  <c r="X27" i="1"/>
  <c r="Z27" i="1"/>
  <c r="Y27" i="1"/>
  <c r="AA27" i="1"/>
  <c r="F28" i="1"/>
  <c r="L27" i="1"/>
  <c r="G28" i="1"/>
  <c r="H28" i="1"/>
  <c r="J28" i="1"/>
  <c r="S28" i="1"/>
  <c r="T28" i="1"/>
  <c r="V28" i="1"/>
  <c r="U28" i="1"/>
  <c r="W28" i="1"/>
  <c r="M28" i="1"/>
  <c r="X28" i="1"/>
  <c r="Z28" i="1"/>
  <c r="Y28" i="1"/>
  <c r="AA28" i="1"/>
  <c r="F29" i="1"/>
  <c r="L28" i="1"/>
  <c r="G29" i="1"/>
  <c r="H29" i="1"/>
  <c r="J29" i="1"/>
  <c r="S29" i="1"/>
  <c r="T29" i="1"/>
  <c r="V29" i="1"/>
  <c r="U29" i="1"/>
  <c r="W29" i="1"/>
  <c r="M29" i="1"/>
  <c r="X29" i="1"/>
  <c r="Z29" i="1"/>
  <c r="Y29" i="1"/>
  <c r="AA29" i="1"/>
  <c r="F30" i="1"/>
  <c r="L29" i="1"/>
  <c r="G30" i="1"/>
  <c r="H30" i="1"/>
  <c r="J30" i="1"/>
  <c r="S30" i="1"/>
  <c r="T30" i="1"/>
  <c r="V30" i="1"/>
  <c r="U30" i="1"/>
  <c r="W30" i="1"/>
  <c r="M30" i="1"/>
  <c r="X30" i="1"/>
  <c r="Z30" i="1"/>
  <c r="Y30" i="1"/>
  <c r="AA30" i="1"/>
  <c r="F31" i="1"/>
  <c r="L30" i="1"/>
  <c r="G31" i="1"/>
  <c r="H31" i="1"/>
  <c r="J31" i="1"/>
  <c r="S31" i="1"/>
  <c r="T31" i="1"/>
  <c r="V31" i="1"/>
  <c r="U31" i="1"/>
  <c r="W31" i="1"/>
  <c r="M31" i="1"/>
  <c r="X31" i="1"/>
  <c r="Z31" i="1"/>
  <c r="Y31" i="1"/>
  <c r="AA31" i="1"/>
  <c r="F32" i="1"/>
  <c r="L31" i="1"/>
  <c r="G32" i="1"/>
  <c r="H32" i="1"/>
  <c r="J32" i="1"/>
  <c r="S32" i="1"/>
  <c r="T32" i="1"/>
  <c r="V32" i="1"/>
  <c r="U32" i="1"/>
  <c r="W32" i="1"/>
  <c r="M32" i="1"/>
  <c r="X32" i="1"/>
  <c r="Z32" i="1"/>
  <c r="Y32" i="1"/>
  <c r="AA32" i="1"/>
  <c r="F33" i="1"/>
  <c r="L32" i="1"/>
  <c r="G33" i="1"/>
  <c r="H33" i="1"/>
  <c r="J33" i="1"/>
  <c r="S33" i="1"/>
  <c r="T33" i="1"/>
  <c r="V33" i="1"/>
  <c r="U33" i="1"/>
  <c r="W33" i="1"/>
  <c r="M33" i="1"/>
  <c r="X33" i="1"/>
  <c r="Z33" i="1"/>
  <c r="Y33" i="1"/>
  <c r="AA33" i="1"/>
  <c r="F34" i="1"/>
  <c r="L33" i="1"/>
  <c r="G34" i="1"/>
  <c r="H34" i="1"/>
  <c r="J34" i="1"/>
  <c r="S34" i="1"/>
  <c r="T34" i="1"/>
  <c r="V34" i="1"/>
  <c r="U34" i="1"/>
  <c r="W34" i="1"/>
  <c r="M34" i="1"/>
  <c r="X34" i="1"/>
  <c r="Z34" i="1"/>
  <c r="Y34" i="1"/>
  <c r="AA34" i="1"/>
  <c r="F35" i="1"/>
  <c r="L34" i="1"/>
  <c r="G35" i="1"/>
  <c r="H35" i="1"/>
  <c r="J35" i="1"/>
  <c r="S35" i="1"/>
  <c r="T35" i="1"/>
  <c r="V35" i="1"/>
  <c r="U35" i="1"/>
  <c r="W35" i="1"/>
  <c r="M35" i="1"/>
  <c r="X35" i="1"/>
  <c r="Z35" i="1"/>
  <c r="Y35" i="1"/>
  <c r="AA35" i="1"/>
  <c r="F36" i="1"/>
  <c r="L35" i="1"/>
  <c r="G36" i="1"/>
  <c r="H36" i="1"/>
  <c r="J36" i="1"/>
  <c r="S36" i="1"/>
  <c r="T36" i="1"/>
  <c r="V36" i="1"/>
  <c r="U36" i="1"/>
  <c r="W36" i="1"/>
  <c r="M36" i="1"/>
  <c r="X36" i="1"/>
  <c r="Z36" i="1"/>
  <c r="Y36" i="1"/>
  <c r="AA36" i="1"/>
  <c r="F37" i="1"/>
  <c r="L36" i="1"/>
  <c r="G37" i="1"/>
  <c r="H37" i="1"/>
  <c r="J37" i="1"/>
  <c r="S37" i="1"/>
  <c r="T37" i="1"/>
  <c r="V37" i="1"/>
  <c r="U37" i="1"/>
  <c r="W37" i="1"/>
  <c r="M37" i="1"/>
  <c r="X37" i="1"/>
  <c r="Z37" i="1"/>
  <c r="Y37" i="1"/>
  <c r="AA37" i="1"/>
  <c r="F38" i="1"/>
  <c r="L37" i="1"/>
  <c r="G38" i="1"/>
  <c r="H38" i="1"/>
  <c r="J38" i="1"/>
  <c r="S38" i="1"/>
  <c r="T38" i="1"/>
  <c r="V38" i="1"/>
  <c r="U38" i="1"/>
  <c r="W38" i="1"/>
  <c r="M38" i="1"/>
  <c r="X38" i="1"/>
  <c r="Z38" i="1"/>
  <c r="Y38" i="1"/>
  <c r="AA38" i="1"/>
  <c r="F39" i="1"/>
  <c r="L38" i="1"/>
  <c r="G39" i="1"/>
  <c r="H39" i="1"/>
  <c r="J39" i="1"/>
  <c r="S39" i="1"/>
  <c r="T39" i="1"/>
  <c r="V39" i="1"/>
  <c r="U39" i="1"/>
  <c r="W39" i="1"/>
  <c r="M39" i="1"/>
  <c r="X39" i="1"/>
  <c r="Z39" i="1"/>
  <c r="Y39" i="1"/>
  <c r="AA39" i="1"/>
  <c r="F40" i="1"/>
  <c r="L39" i="1"/>
  <c r="G40" i="1"/>
  <c r="H40" i="1"/>
  <c r="J40" i="1"/>
  <c r="S40" i="1"/>
  <c r="T40" i="1"/>
  <c r="V40" i="1"/>
  <c r="U40" i="1"/>
  <c r="W40" i="1"/>
  <c r="M40" i="1"/>
  <c r="X40" i="1"/>
  <c r="Z40" i="1"/>
  <c r="Y40" i="1"/>
  <c r="AA40" i="1"/>
  <c r="F41" i="1"/>
  <c r="L40" i="1"/>
  <c r="G41" i="1"/>
  <c r="H41" i="1"/>
  <c r="J41" i="1"/>
  <c r="S41" i="1"/>
  <c r="T41" i="1"/>
  <c r="V41" i="1"/>
  <c r="U41" i="1"/>
  <c r="W41" i="1"/>
  <c r="M41" i="1"/>
  <c r="X41" i="1"/>
  <c r="Z41" i="1"/>
  <c r="Y41" i="1"/>
  <c r="AA41" i="1"/>
  <c r="F42" i="1"/>
  <c r="L41" i="1"/>
  <c r="G42" i="1"/>
  <c r="H42" i="1"/>
  <c r="J42" i="1"/>
  <c r="S42" i="1"/>
  <c r="T42" i="1"/>
  <c r="V42" i="1"/>
  <c r="U42" i="1"/>
  <c r="W42" i="1"/>
  <c r="M42" i="1"/>
  <c r="X42" i="1"/>
  <c r="Z42" i="1"/>
  <c r="Y42" i="1"/>
  <c r="AA42" i="1"/>
  <c r="F43" i="1"/>
  <c r="L42" i="1"/>
  <c r="G43" i="1"/>
  <c r="H43" i="1"/>
  <c r="J43" i="1"/>
  <c r="S43" i="1"/>
  <c r="T43" i="1"/>
  <c r="V43" i="1"/>
  <c r="U43" i="1"/>
  <c r="W43" i="1"/>
  <c r="M43" i="1"/>
  <c r="X43" i="1"/>
  <c r="Z43" i="1"/>
  <c r="Y43" i="1"/>
  <c r="AA43" i="1"/>
  <c r="F44" i="1"/>
  <c r="L43" i="1"/>
  <c r="G44" i="1"/>
  <c r="H44" i="1"/>
  <c r="J44" i="1"/>
  <c r="S44" i="1"/>
  <c r="T44" i="1"/>
  <c r="V44" i="1"/>
  <c r="U44" i="1"/>
  <c r="W44" i="1"/>
  <c r="M44" i="1"/>
  <c r="X44" i="1"/>
  <c r="Z44" i="1"/>
  <c r="Y44" i="1"/>
  <c r="AA44" i="1"/>
  <c r="F45" i="1"/>
  <c r="L44" i="1"/>
  <c r="G45" i="1"/>
  <c r="H45" i="1"/>
  <c r="J45" i="1"/>
  <c r="S45" i="1"/>
  <c r="T45" i="1"/>
  <c r="V45" i="1"/>
  <c r="U45" i="1"/>
  <c r="W45" i="1"/>
  <c r="M45" i="1"/>
  <c r="X45" i="1"/>
  <c r="Z45" i="1"/>
  <c r="Y45" i="1"/>
  <c r="AA45" i="1"/>
  <c r="F46" i="1"/>
  <c r="L45" i="1"/>
  <c r="G46" i="1"/>
  <c r="H46" i="1"/>
  <c r="J46" i="1"/>
  <c r="S46" i="1"/>
  <c r="T46" i="1"/>
  <c r="V46" i="1"/>
  <c r="U46" i="1"/>
  <c r="W46" i="1"/>
  <c r="M46" i="1"/>
  <c r="X46" i="1"/>
  <c r="Z46" i="1"/>
  <c r="Y46" i="1"/>
  <c r="AA46" i="1"/>
  <c r="F47" i="1"/>
  <c r="L46" i="1"/>
  <c r="G47" i="1"/>
  <c r="H47" i="1"/>
  <c r="J47" i="1"/>
  <c r="S47" i="1"/>
  <c r="T47" i="1"/>
  <c r="V47" i="1"/>
  <c r="U47" i="1"/>
  <c r="W47" i="1"/>
  <c r="M47" i="1"/>
  <c r="X47" i="1"/>
  <c r="Z47" i="1"/>
  <c r="Y47" i="1"/>
  <c r="AA47" i="1"/>
  <c r="F48" i="1"/>
  <c r="L47" i="1"/>
  <c r="G48" i="1"/>
  <c r="H48" i="1"/>
  <c r="J48" i="1"/>
  <c r="S48" i="1"/>
  <c r="T48" i="1"/>
  <c r="V48" i="1"/>
  <c r="U48" i="1"/>
  <c r="W48" i="1"/>
  <c r="M48" i="1"/>
  <c r="X48" i="1"/>
  <c r="Z48" i="1"/>
  <c r="Y48" i="1"/>
  <c r="AA48" i="1"/>
  <c r="F49" i="1"/>
  <c r="L48" i="1"/>
  <c r="G49" i="1"/>
  <c r="H49" i="1"/>
  <c r="J49" i="1"/>
  <c r="S49" i="1"/>
  <c r="T49" i="1"/>
  <c r="V49" i="1"/>
  <c r="U49" i="1"/>
  <c r="W49" i="1"/>
  <c r="M49" i="1"/>
  <c r="X49" i="1"/>
  <c r="Z49" i="1"/>
  <c r="Y49" i="1"/>
  <c r="AA49" i="1"/>
  <c r="F50" i="1"/>
  <c r="L49" i="1"/>
  <c r="G50" i="1"/>
  <c r="H50" i="1"/>
  <c r="J50" i="1"/>
  <c r="S50" i="1"/>
  <c r="T50" i="1"/>
  <c r="V50" i="1"/>
  <c r="U50" i="1"/>
  <c r="W50" i="1"/>
  <c r="M50" i="1"/>
  <c r="X50" i="1"/>
  <c r="Z50" i="1"/>
  <c r="Y50" i="1"/>
  <c r="AA50" i="1"/>
  <c r="F51" i="1"/>
  <c r="L50" i="1"/>
  <c r="G51" i="1"/>
  <c r="H51" i="1"/>
  <c r="J51" i="1"/>
  <c r="S51" i="1"/>
  <c r="T51" i="1"/>
  <c r="V51" i="1"/>
  <c r="U51" i="1"/>
  <c r="W51" i="1"/>
  <c r="M51" i="1"/>
  <c r="X51" i="1"/>
  <c r="Z51" i="1"/>
  <c r="Y51" i="1"/>
  <c r="AA51" i="1"/>
  <c r="F52" i="1"/>
  <c r="L51" i="1"/>
  <c r="G52" i="1"/>
  <c r="H52" i="1"/>
  <c r="J52" i="1"/>
  <c r="S52" i="1"/>
  <c r="T52" i="1"/>
  <c r="V52" i="1"/>
  <c r="U52" i="1"/>
  <c r="W52" i="1"/>
  <c r="M52" i="1"/>
  <c r="X52" i="1"/>
  <c r="Z52" i="1"/>
  <c r="Y52" i="1"/>
  <c r="AA52" i="1"/>
  <c r="F53" i="1"/>
  <c r="L52" i="1"/>
  <c r="G53" i="1"/>
  <c r="H53" i="1"/>
  <c r="J53" i="1"/>
  <c r="S53" i="1"/>
  <c r="T53" i="1"/>
  <c r="V53" i="1"/>
  <c r="U53" i="1"/>
  <c r="W53" i="1"/>
  <c r="M53" i="1"/>
  <c r="X53" i="1"/>
  <c r="Z53" i="1"/>
  <c r="Y53" i="1"/>
  <c r="AA53" i="1"/>
  <c r="F54" i="1"/>
  <c r="L53" i="1"/>
  <c r="G54" i="1"/>
  <c r="H54" i="1"/>
  <c r="J54" i="1"/>
  <c r="S54" i="1"/>
  <c r="T54" i="1"/>
  <c r="V54" i="1"/>
  <c r="U54" i="1"/>
  <c r="W54" i="1"/>
  <c r="M54" i="1"/>
  <c r="X54" i="1"/>
  <c r="Z54" i="1"/>
  <c r="Y54" i="1"/>
  <c r="AA54" i="1"/>
  <c r="F55" i="1"/>
  <c r="L54" i="1"/>
  <c r="G55" i="1"/>
  <c r="H55" i="1"/>
  <c r="J55" i="1"/>
  <c r="S55" i="1"/>
  <c r="T55" i="1"/>
  <c r="V55" i="1"/>
  <c r="U55" i="1"/>
  <c r="W55" i="1"/>
  <c r="M55" i="1"/>
  <c r="X55" i="1"/>
  <c r="Z55" i="1"/>
  <c r="Y55" i="1"/>
  <c r="AA55" i="1"/>
  <c r="F56" i="1"/>
  <c r="L55" i="1"/>
  <c r="G56" i="1"/>
  <c r="H56" i="1"/>
  <c r="J56" i="1"/>
  <c r="S56" i="1"/>
  <c r="T56" i="1"/>
  <c r="V56" i="1"/>
  <c r="U56" i="1"/>
  <c r="W56" i="1"/>
  <c r="M56" i="1"/>
  <c r="X56" i="1"/>
  <c r="Z56" i="1"/>
  <c r="Y56" i="1"/>
  <c r="AA56" i="1"/>
  <c r="F57" i="1"/>
  <c r="L56" i="1"/>
  <c r="G57" i="1"/>
  <c r="H57" i="1"/>
  <c r="J57" i="1"/>
  <c r="S57" i="1"/>
  <c r="T57" i="1"/>
  <c r="V57" i="1"/>
  <c r="U57" i="1"/>
  <c r="W57" i="1"/>
  <c r="M57" i="1"/>
  <c r="X57" i="1"/>
  <c r="Z57" i="1"/>
  <c r="Y57" i="1"/>
  <c r="AA57" i="1"/>
  <c r="F58" i="1"/>
  <c r="L57" i="1"/>
  <c r="G58" i="1"/>
  <c r="H58" i="1"/>
  <c r="J58" i="1"/>
  <c r="S58" i="1"/>
  <c r="T58" i="1"/>
  <c r="V58" i="1"/>
  <c r="U58" i="1"/>
  <c r="W58" i="1"/>
  <c r="M58" i="1"/>
  <c r="X58" i="1"/>
  <c r="Z58" i="1"/>
  <c r="Y58" i="1"/>
  <c r="AA58" i="1"/>
  <c r="F59" i="1"/>
  <c r="L58" i="1"/>
  <c r="G59" i="1"/>
  <c r="H59" i="1"/>
  <c r="J59" i="1"/>
  <c r="S59" i="1"/>
  <c r="T59" i="1"/>
  <c r="V59" i="1"/>
  <c r="U59" i="1"/>
  <c r="W59" i="1"/>
  <c r="M59" i="1"/>
  <c r="X59" i="1"/>
  <c r="Z59" i="1"/>
  <c r="Y59" i="1"/>
  <c r="AA59" i="1"/>
  <c r="F60" i="1"/>
  <c r="L59" i="1"/>
  <c r="G60" i="1"/>
  <c r="H60" i="1"/>
  <c r="J60" i="1"/>
  <c r="S60" i="1"/>
  <c r="T60" i="1"/>
  <c r="V60" i="1"/>
  <c r="U60" i="1"/>
  <c r="W60" i="1"/>
  <c r="M60" i="1"/>
  <c r="X60" i="1"/>
  <c r="Z60" i="1"/>
  <c r="Y60" i="1"/>
  <c r="AA60" i="1"/>
  <c r="F61" i="1"/>
  <c r="L60" i="1"/>
  <c r="G61" i="1"/>
  <c r="H61" i="1"/>
  <c r="J61" i="1"/>
  <c r="S61" i="1"/>
  <c r="T61" i="1"/>
  <c r="V61" i="1"/>
  <c r="U61" i="1"/>
  <c r="W61" i="1"/>
  <c r="M61" i="1"/>
  <c r="X61" i="1"/>
  <c r="Z61" i="1"/>
  <c r="Y61" i="1"/>
  <c r="AA61" i="1"/>
  <c r="F62" i="1"/>
  <c r="L61" i="1"/>
  <c r="G62" i="1"/>
  <c r="H62" i="1"/>
  <c r="J62" i="1"/>
  <c r="S62" i="1"/>
  <c r="T62" i="1"/>
  <c r="V62" i="1"/>
  <c r="U62" i="1"/>
  <c r="W62" i="1"/>
  <c r="M62" i="1"/>
  <c r="X62" i="1"/>
  <c r="Z62" i="1"/>
  <c r="Y62" i="1"/>
  <c r="AA62" i="1"/>
  <c r="F63" i="1"/>
  <c r="L62" i="1"/>
  <c r="G63" i="1"/>
  <c r="H63" i="1"/>
  <c r="J63" i="1"/>
  <c r="S63" i="1"/>
  <c r="T63" i="1"/>
  <c r="V63" i="1"/>
  <c r="U63" i="1"/>
  <c r="W63" i="1"/>
  <c r="M63" i="1"/>
  <c r="X63" i="1"/>
  <c r="Z63" i="1"/>
  <c r="Y63" i="1"/>
  <c r="AA63" i="1"/>
  <c r="F64" i="1"/>
  <c r="L63" i="1"/>
  <c r="G64" i="1"/>
  <c r="H64" i="1"/>
  <c r="J64" i="1"/>
  <c r="S64" i="1"/>
  <c r="T64" i="1"/>
  <c r="V64" i="1"/>
  <c r="U64" i="1"/>
  <c r="W64" i="1"/>
  <c r="M64" i="1"/>
  <c r="X64" i="1"/>
  <c r="Z64" i="1"/>
  <c r="Y64" i="1"/>
  <c r="AA64" i="1"/>
  <c r="F65" i="1"/>
  <c r="L64" i="1"/>
  <c r="G65" i="1"/>
  <c r="H65" i="1"/>
  <c r="J65" i="1"/>
  <c r="S65" i="1"/>
  <c r="T65" i="1"/>
  <c r="V65" i="1"/>
  <c r="U65" i="1"/>
  <c r="W65" i="1"/>
  <c r="M65" i="1"/>
  <c r="X65" i="1"/>
  <c r="Z65" i="1"/>
  <c r="Y65" i="1"/>
  <c r="AA65" i="1"/>
  <c r="F66" i="1"/>
  <c r="L65" i="1"/>
  <c r="G66" i="1"/>
  <c r="H66" i="1"/>
  <c r="J66" i="1"/>
  <c r="S66" i="1"/>
  <c r="T66" i="1"/>
  <c r="V66" i="1"/>
  <c r="U66" i="1"/>
  <c r="W66" i="1"/>
  <c r="M66" i="1"/>
  <c r="X66" i="1"/>
  <c r="Z66" i="1"/>
  <c r="Y66" i="1"/>
  <c r="AA66" i="1"/>
  <c r="F67" i="1"/>
  <c r="L66" i="1"/>
  <c r="G67" i="1"/>
  <c r="H67" i="1"/>
  <c r="J67" i="1"/>
  <c r="S67" i="1"/>
  <c r="T67" i="1"/>
  <c r="V67" i="1"/>
  <c r="U67" i="1"/>
  <c r="W67" i="1"/>
  <c r="M67" i="1"/>
  <c r="X67" i="1"/>
  <c r="Z67" i="1"/>
  <c r="Y67" i="1"/>
  <c r="AA67" i="1"/>
  <c r="F68" i="1"/>
  <c r="L67" i="1"/>
  <c r="G68" i="1"/>
  <c r="H68" i="1"/>
  <c r="J68" i="1"/>
  <c r="S68" i="1"/>
  <c r="T68" i="1"/>
  <c r="V68" i="1"/>
  <c r="U68" i="1"/>
  <c r="W68" i="1"/>
  <c r="M68" i="1"/>
  <c r="X68" i="1"/>
  <c r="Z68" i="1"/>
  <c r="Y68" i="1"/>
  <c r="AA68" i="1"/>
  <c r="F69" i="1"/>
  <c r="L68" i="1"/>
  <c r="G69" i="1"/>
  <c r="H69" i="1"/>
  <c r="J69" i="1"/>
  <c r="S69" i="1"/>
  <c r="T69" i="1"/>
  <c r="V69" i="1"/>
  <c r="U69" i="1"/>
  <c r="W69" i="1"/>
  <c r="M69" i="1"/>
  <c r="X69" i="1"/>
  <c r="Z69" i="1"/>
  <c r="Y69" i="1"/>
  <c r="AA69" i="1"/>
  <c r="F70" i="1"/>
  <c r="L69" i="1"/>
  <c r="G70" i="1"/>
  <c r="H70" i="1"/>
  <c r="J70" i="1"/>
  <c r="S70" i="1"/>
  <c r="T70" i="1"/>
  <c r="V70" i="1"/>
  <c r="U70" i="1"/>
  <c r="W70" i="1"/>
  <c r="M70" i="1"/>
  <c r="X70" i="1"/>
  <c r="Z70" i="1"/>
  <c r="Y70" i="1"/>
  <c r="AA70" i="1"/>
  <c r="F71" i="1"/>
  <c r="L70" i="1"/>
  <c r="G71" i="1"/>
  <c r="H71" i="1"/>
  <c r="J71" i="1"/>
  <c r="S71" i="1"/>
  <c r="T71" i="1"/>
  <c r="V71" i="1"/>
  <c r="U71" i="1"/>
  <c r="W71" i="1"/>
  <c r="M71" i="1"/>
  <c r="X71" i="1"/>
  <c r="Z71" i="1"/>
  <c r="Y71" i="1"/>
  <c r="AA71" i="1"/>
  <c r="F72" i="1"/>
  <c r="L71" i="1"/>
  <c r="G72" i="1"/>
  <c r="H72" i="1"/>
  <c r="J72" i="1"/>
  <c r="S72" i="1"/>
  <c r="T72" i="1"/>
  <c r="V72" i="1"/>
  <c r="U72" i="1"/>
  <c r="W72" i="1"/>
  <c r="M72" i="1"/>
  <c r="X72" i="1"/>
  <c r="Z72" i="1"/>
  <c r="Y72" i="1"/>
  <c r="AA72" i="1"/>
  <c r="F73" i="1"/>
  <c r="L72" i="1"/>
  <c r="G73" i="1"/>
  <c r="H73" i="1"/>
  <c r="J73" i="1"/>
  <c r="S73" i="1"/>
  <c r="T73" i="1"/>
  <c r="V73" i="1"/>
  <c r="U73" i="1"/>
  <c r="W73" i="1"/>
  <c r="M73" i="1"/>
  <c r="X73" i="1"/>
  <c r="Z73" i="1"/>
  <c r="Y73" i="1"/>
  <c r="AA73" i="1"/>
  <c r="F74" i="1"/>
  <c r="L73" i="1"/>
  <c r="G74" i="1"/>
  <c r="H74" i="1"/>
  <c r="J74" i="1"/>
  <c r="S74" i="1"/>
  <c r="T74" i="1"/>
  <c r="V74" i="1"/>
  <c r="U74" i="1"/>
  <c r="W74" i="1"/>
  <c r="M74" i="1"/>
  <c r="X74" i="1"/>
  <c r="Z74" i="1"/>
  <c r="Y74" i="1"/>
  <c r="AA74" i="1"/>
  <c r="F75" i="1"/>
  <c r="L74" i="1"/>
  <c r="G75" i="1"/>
  <c r="H75" i="1"/>
  <c r="J75" i="1"/>
  <c r="S75" i="1"/>
  <c r="T75" i="1"/>
  <c r="V75" i="1"/>
  <c r="U75" i="1"/>
  <c r="W75" i="1"/>
  <c r="M75" i="1"/>
  <c r="X75" i="1"/>
  <c r="Z75" i="1"/>
  <c r="Y75" i="1"/>
  <c r="AA75" i="1"/>
  <c r="F76" i="1"/>
  <c r="L75" i="1"/>
  <c r="G76" i="1"/>
  <c r="H76" i="1"/>
  <c r="J76" i="1"/>
  <c r="S76" i="1"/>
  <c r="T76" i="1"/>
  <c r="V76" i="1"/>
  <c r="U76" i="1"/>
  <c r="W76" i="1"/>
  <c r="M76" i="1"/>
  <c r="X76" i="1"/>
  <c r="Z76" i="1"/>
  <c r="Y76" i="1"/>
  <c r="AA76" i="1"/>
  <c r="F77" i="1"/>
  <c r="L76" i="1"/>
  <c r="G77" i="1"/>
  <c r="H77" i="1"/>
  <c r="J77" i="1"/>
  <c r="S77" i="1"/>
  <c r="T77" i="1"/>
  <c r="V77" i="1"/>
  <c r="U77" i="1"/>
  <c r="W77" i="1"/>
  <c r="M77" i="1"/>
  <c r="X77" i="1"/>
  <c r="Z77" i="1"/>
  <c r="Y77" i="1"/>
  <c r="AA77" i="1"/>
  <c r="F78" i="1"/>
  <c r="L77" i="1"/>
  <c r="G78" i="1"/>
  <c r="H78" i="1"/>
  <c r="J78" i="1"/>
  <c r="S78" i="1"/>
  <c r="T78" i="1"/>
  <c r="V78" i="1"/>
  <c r="U78" i="1"/>
  <c r="W78" i="1"/>
  <c r="M78" i="1"/>
  <c r="X78" i="1"/>
  <c r="Z78" i="1"/>
  <c r="Y78" i="1"/>
  <c r="AA78" i="1"/>
  <c r="F79" i="1"/>
  <c r="L78" i="1"/>
  <c r="G79" i="1"/>
  <c r="H79" i="1"/>
  <c r="J79" i="1"/>
  <c r="S79" i="1"/>
  <c r="T79" i="1"/>
  <c r="V79" i="1"/>
  <c r="U79" i="1"/>
  <c r="W79" i="1"/>
  <c r="M79" i="1"/>
  <c r="X79" i="1"/>
  <c r="Z79" i="1"/>
  <c r="Y79" i="1"/>
  <c r="AA79" i="1"/>
  <c r="F80" i="1"/>
  <c r="L79" i="1"/>
  <c r="G80" i="1"/>
  <c r="H80" i="1"/>
  <c r="J80" i="1"/>
  <c r="S80" i="1"/>
  <c r="T80" i="1"/>
  <c r="V80" i="1"/>
  <c r="U80" i="1"/>
  <c r="W80" i="1"/>
  <c r="M80" i="1"/>
  <c r="X80" i="1"/>
  <c r="Z80" i="1"/>
  <c r="Y80" i="1"/>
  <c r="AA80" i="1"/>
  <c r="F81" i="1"/>
  <c r="L80" i="1"/>
  <c r="G81" i="1"/>
  <c r="H81" i="1"/>
  <c r="J81" i="1"/>
  <c r="S81" i="1"/>
  <c r="T81" i="1"/>
  <c r="V81" i="1"/>
  <c r="U81" i="1"/>
  <c r="W81" i="1"/>
  <c r="M81" i="1"/>
  <c r="X81" i="1"/>
  <c r="Z81" i="1"/>
  <c r="Y81" i="1"/>
  <c r="AA81" i="1"/>
  <c r="F82" i="1"/>
  <c r="L81" i="1"/>
  <c r="G82" i="1"/>
  <c r="H82" i="1"/>
  <c r="J82" i="1"/>
  <c r="S82" i="1"/>
  <c r="T82" i="1"/>
  <c r="V82" i="1"/>
  <c r="U82" i="1"/>
  <c r="W82" i="1"/>
  <c r="M82" i="1"/>
  <c r="X82" i="1"/>
  <c r="Z82" i="1"/>
  <c r="Y82" i="1"/>
  <c r="AA82" i="1"/>
  <c r="F83" i="1"/>
  <c r="L82" i="1"/>
  <c r="G83" i="1"/>
  <c r="H83" i="1"/>
  <c r="J83" i="1"/>
  <c r="S83" i="1"/>
  <c r="T83" i="1"/>
  <c r="V83" i="1"/>
  <c r="U83" i="1"/>
  <c r="W83" i="1"/>
  <c r="M83" i="1"/>
  <c r="X83" i="1"/>
  <c r="Z83" i="1"/>
  <c r="Y83" i="1"/>
  <c r="AA83" i="1"/>
  <c r="F84" i="1"/>
  <c r="L83" i="1"/>
  <c r="G84" i="1"/>
  <c r="H84" i="1"/>
  <c r="J84" i="1"/>
  <c r="S84" i="1"/>
  <c r="T84" i="1"/>
  <c r="V84" i="1"/>
  <c r="U84" i="1"/>
  <c r="W84" i="1"/>
  <c r="M84" i="1"/>
  <c r="X84" i="1"/>
  <c r="Z84" i="1"/>
  <c r="Y84" i="1"/>
  <c r="AA84" i="1"/>
  <c r="F85" i="1"/>
  <c r="L84" i="1"/>
  <c r="G85" i="1"/>
  <c r="H85" i="1"/>
  <c r="J85" i="1"/>
  <c r="S85" i="1"/>
  <c r="T85" i="1"/>
  <c r="V85" i="1"/>
  <c r="U85" i="1"/>
  <c r="W85" i="1"/>
  <c r="M85" i="1"/>
  <c r="X85" i="1"/>
  <c r="Z85" i="1"/>
  <c r="Y85" i="1"/>
  <c r="AA85" i="1"/>
  <c r="F86" i="1"/>
  <c r="L85" i="1"/>
  <c r="G86" i="1"/>
  <c r="H86" i="1"/>
  <c r="J86" i="1"/>
  <c r="S86" i="1"/>
  <c r="T86" i="1"/>
  <c r="V86" i="1"/>
  <c r="U86" i="1"/>
  <c r="W86" i="1"/>
  <c r="M86" i="1"/>
  <c r="X86" i="1"/>
  <c r="Z86" i="1"/>
  <c r="Y86" i="1"/>
  <c r="AA86" i="1"/>
  <c r="F87" i="1"/>
  <c r="L86" i="1"/>
  <c r="G87" i="1"/>
  <c r="H87" i="1"/>
  <c r="J87" i="1"/>
  <c r="S87" i="1"/>
  <c r="T87" i="1"/>
  <c r="V87" i="1"/>
  <c r="U87" i="1"/>
  <c r="W87" i="1"/>
  <c r="M87" i="1"/>
  <c r="X87" i="1"/>
  <c r="Z87" i="1"/>
  <c r="Y87" i="1"/>
  <c r="AA87" i="1"/>
  <c r="F88" i="1"/>
  <c r="L87" i="1"/>
  <c r="G88" i="1"/>
  <c r="H88" i="1"/>
  <c r="J88" i="1"/>
  <c r="S88" i="1"/>
  <c r="T88" i="1"/>
  <c r="V88" i="1"/>
  <c r="U88" i="1"/>
  <c r="W88" i="1"/>
  <c r="M88" i="1"/>
  <c r="X88" i="1"/>
  <c r="Z88" i="1"/>
  <c r="Y88" i="1"/>
  <c r="AA88" i="1"/>
  <c r="F89" i="1"/>
  <c r="L88" i="1"/>
  <c r="G89" i="1"/>
  <c r="H89" i="1"/>
  <c r="J89" i="1"/>
  <c r="S89" i="1"/>
  <c r="T89" i="1"/>
  <c r="V89" i="1"/>
  <c r="U89" i="1"/>
  <c r="W89" i="1"/>
  <c r="M89" i="1"/>
  <c r="X89" i="1"/>
  <c r="Z89" i="1"/>
  <c r="Y89" i="1"/>
  <c r="AA89" i="1"/>
  <c r="F90" i="1"/>
  <c r="L89" i="1"/>
  <c r="G90" i="1"/>
  <c r="H90" i="1"/>
  <c r="J90" i="1"/>
  <c r="S90" i="1"/>
  <c r="T90" i="1"/>
  <c r="V90" i="1"/>
  <c r="U90" i="1"/>
  <c r="W90" i="1"/>
  <c r="M90" i="1"/>
  <c r="X90" i="1"/>
  <c r="Z90" i="1"/>
  <c r="Y90" i="1"/>
  <c r="AA90" i="1"/>
  <c r="F91" i="1"/>
  <c r="L90" i="1"/>
  <c r="G91" i="1"/>
  <c r="H91" i="1"/>
  <c r="J91" i="1"/>
  <c r="S91" i="1"/>
  <c r="T91" i="1"/>
  <c r="V91" i="1"/>
  <c r="U91" i="1"/>
  <c r="W91" i="1"/>
  <c r="M91" i="1"/>
  <c r="X91" i="1"/>
  <c r="Z91" i="1"/>
  <c r="Y91" i="1"/>
  <c r="AA91" i="1"/>
  <c r="F92" i="1"/>
  <c r="L91" i="1"/>
  <c r="G92" i="1"/>
  <c r="H92" i="1"/>
  <c r="J92" i="1"/>
  <c r="S92" i="1"/>
  <c r="T92" i="1"/>
  <c r="V92" i="1"/>
  <c r="U92" i="1"/>
  <c r="W92" i="1"/>
  <c r="M92" i="1"/>
  <c r="X92" i="1"/>
  <c r="Z92" i="1"/>
  <c r="Y92" i="1"/>
  <c r="AA92" i="1"/>
  <c r="F93" i="1"/>
  <c r="L92" i="1"/>
  <c r="G93" i="1"/>
  <c r="H93" i="1"/>
  <c r="J93" i="1"/>
  <c r="S93" i="1"/>
  <c r="T93" i="1"/>
  <c r="V93" i="1"/>
  <c r="U93" i="1"/>
  <c r="W93" i="1"/>
  <c r="M93" i="1"/>
  <c r="X93" i="1"/>
  <c r="Z93" i="1"/>
  <c r="Y93" i="1"/>
  <c r="AA93" i="1"/>
  <c r="F94" i="1"/>
  <c r="L93" i="1"/>
  <c r="G94" i="1"/>
  <c r="H94" i="1"/>
  <c r="J94" i="1"/>
  <c r="S94" i="1"/>
  <c r="T94" i="1"/>
  <c r="V94" i="1"/>
  <c r="U94" i="1"/>
  <c r="W94" i="1"/>
  <c r="M94" i="1"/>
  <c r="X94" i="1"/>
  <c r="Z94" i="1"/>
  <c r="Y94" i="1"/>
  <c r="AA94" i="1"/>
  <c r="F95" i="1"/>
  <c r="L94" i="1"/>
  <c r="G95" i="1"/>
  <c r="H95" i="1"/>
  <c r="J95" i="1"/>
  <c r="S95" i="1"/>
  <c r="T95" i="1"/>
  <c r="V95" i="1"/>
  <c r="U95" i="1"/>
  <c r="W95" i="1"/>
  <c r="M95" i="1"/>
  <c r="X95" i="1"/>
  <c r="Z95" i="1"/>
  <c r="Y95" i="1"/>
  <c r="AA95" i="1"/>
  <c r="F96" i="1"/>
  <c r="L95" i="1"/>
  <c r="G96" i="1"/>
  <c r="H96" i="1"/>
  <c r="J96" i="1"/>
  <c r="S96" i="1"/>
  <c r="T96" i="1"/>
  <c r="V96" i="1"/>
  <c r="U96" i="1"/>
  <c r="W96" i="1"/>
  <c r="M96" i="1"/>
  <c r="X96" i="1"/>
  <c r="Z96" i="1"/>
  <c r="Y96" i="1"/>
  <c r="AA96" i="1"/>
  <c r="F97" i="1"/>
  <c r="L96" i="1"/>
  <c r="G97" i="1"/>
  <c r="H97" i="1"/>
  <c r="J97" i="1"/>
  <c r="S97" i="1"/>
  <c r="T97" i="1"/>
  <c r="V97" i="1"/>
  <c r="U97" i="1"/>
  <c r="W97" i="1"/>
  <c r="M97" i="1"/>
  <c r="X97" i="1"/>
  <c r="Z97" i="1"/>
  <c r="Y97" i="1"/>
  <c r="AA97" i="1"/>
  <c r="F98" i="1"/>
  <c r="L97" i="1"/>
  <c r="G98" i="1"/>
  <c r="H98" i="1"/>
  <c r="J98" i="1"/>
  <c r="S98" i="1"/>
  <c r="T98" i="1"/>
  <c r="V98" i="1"/>
  <c r="U98" i="1"/>
  <c r="W98" i="1"/>
  <c r="M98" i="1"/>
  <c r="X98" i="1"/>
  <c r="Z98" i="1"/>
  <c r="Y98" i="1"/>
  <c r="AA98" i="1"/>
  <c r="F99" i="1"/>
  <c r="L98" i="1"/>
  <c r="G99" i="1"/>
  <c r="H99" i="1"/>
  <c r="J99" i="1"/>
  <c r="S99" i="1"/>
  <c r="T99" i="1"/>
  <c r="V99" i="1"/>
  <c r="U99" i="1"/>
  <c r="W99" i="1"/>
  <c r="M99" i="1"/>
  <c r="X99" i="1"/>
  <c r="Z99" i="1"/>
  <c r="Y99" i="1"/>
  <c r="AA99" i="1"/>
  <c r="F100" i="1"/>
  <c r="L99" i="1"/>
  <c r="G100" i="1"/>
  <c r="H100" i="1"/>
  <c r="J100" i="1"/>
  <c r="S100" i="1"/>
  <c r="T100" i="1"/>
  <c r="V100" i="1"/>
  <c r="U100" i="1"/>
  <c r="W100" i="1"/>
  <c r="M100" i="1"/>
  <c r="X100" i="1"/>
  <c r="Z100" i="1"/>
  <c r="Y100" i="1"/>
  <c r="AA100" i="1"/>
  <c r="F101" i="1"/>
  <c r="L100" i="1"/>
  <c r="G101" i="1"/>
  <c r="H101" i="1"/>
  <c r="J101" i="1"/>
  <c r="S101" i="1"/>
  <c r="T101" i="1"/>
  <c r="V101" i="1"/>
  <c r="U101" i="1"/>
  <c r="W101" i="1"/>
  <c r="M101" i="1"/>
  <c r="X101" i="1"/>
  <c r="Z101" i="1"/>
  <c r="Y101" i="1"/>
  <c r="AA101" i="1"/>
  <c r="F102" i="1"/>
  <c r="L101" i="1"/>
  <c r="G102" i="1"/>
  <c r="H102" i="1"/>
  <c r="J102" i="1"/>
  <c r="S102" i="1"/>
  <c r="T102" i="1"/>
  <c r="V102" i="1"/>
  <c r="U102" i="1"/>
  <c r="W102" i="1"/>
  <c r="M102" i="1"/>
  <c r="X102" i="1"/>
  <c r="Z102" i="1"/>
  <c r="Y102" i="1"/>
  <c r="AA102" i="1"/>
  <c r="F103" i="1"/>
  <c r="L102" i="1"/>
  <c r="G103" i="1"/>
  <c r="H103" i="1"/>
  <c r="J103" i="1"/>
  <c r="S103" i="1"/>
  <c r="T103" i="1"/>
  <c r="V103" i="1"/>
  <c r="U103" i="1"/>
  <c r="W103" i="1"/>
  <c r="M103" i="1"/>
  <c r="X103" i="1"/>
  <c r="Z103" i="1"/>
  <c r="Y103" i="1"/>
  <c r="AA103" i="1"/>
  <c r="F104" i="1"/>
  <c r="L103" i="1"/>
  <c r="G104" i="1"/>
  <c r="H104" i="1"/>
  <c r="J104" i="1"/>
  <c r="S104" i="1"/>
  <c r="T104" i="1"/>
  <c r="V104" i="1"/>
  <c r="U104" i="1"/>
  <c r="W104" i="1"/>
  <c r="M104" i="1"/>
  <c r="X104" i="1"/>
  <c r="Z104" i="1"/>
  <c r="Y104" i="1"/>
  <c r="AA104" i="1"/>
  <c r="F105" i="1"/>
  <c r="L104" i="1"/>
  <c r="G105" i="1"/>
  <c r="H105" i="1"/>
  <c r="J105" i="1"/>
  <c r="S105" i="1"/>
  <c r="T105" i="1"/>
  <c r="V105" i="1"/>
  <c r="U105" i="1"/>
  <c r="W105" i="1"/>
  <c r="M105" i="1"/>
  <c r="X105" i="1"/>
  <c r="Z105" i="1"/>
  <c r="Y105" i="1"/>
  <c r="AA105" i="1"/>
  <c r="F106" i="1"/>
  <c r="L105" i="1"/>
  <c r="G106" i="1"/>
  <c r="H106" i="1"/>
  <c r="J106" i="1"/>
  <c r="S106" i="1"/>
  <c r="T106" i="1"/>
  <c r="V106" i="1"/>
  <c r="U106" i="1"/>
  <c r="W106" i="1"/>
  <c r="M106" i="1"/>
  <c r="X106" i="1"/>
  <c r="Z106" i="1"/>
  <c r="Y106" i="1"/>
  <c r="AA106" i="1"/>
  <c r="F107" i="1"/>
  <c r="L106" i="1"/>
  <c r="G107" i="1"/>
  <c r="H107" i="1"/>
  <c r="J107" i="1"/>
  <c r="S107" i="1"/>
  <c r="T107" i="1"/>
  <c r="V107" i="1"/>
  <c r="U107" i="1"/>
  <c r="W107" i="1"/>
  <c r="M107" i="1"/>
  <c r="X107" i="1"/>
  <c r="Z107" i="1"/>
  <c r="Y107" i="1"/>
  <c r="AA107" i="1"/>
  <c r="F108" i="1"/>
  <c r="L107" i="1"/>
  <c r="G108" i="1"/>
  <c r="H108" i="1"/>
  <c r="J108" i="1"/>
  <c r="S108" i="1"/>
  <c r="T108" i="1"/>
  <c r="V108" i="1"/>
  <c r="U108" i="1"/>
  <c r="W108" i="1"/>
  <c r="M108" i="1"/>
  <c r="X108" i="1"/>
  <c r="Z108" i="1"/>
  <c r="Y108" i="1"/>
  <c r="AA108" i="1"/>
  <c r="F109" i="1"/>
  <c r="L108" i="1"/>
  <c r="G109" i="1"/>
  <c r="H109" i="1"/>
  <c r="J109" i="1"/>
  <c r="S109" i="1"/>
  <c r="T109" i="1"/>
  <c r="V109" i="1"/>
  <c r="U109" i="1"/>
  <c r="W109" i="1"/>
  <c r="M109" i="1"/>
  <c r="X109" i="1"/>
  <c r="Z109" i="1"/>
  <c r="Y109" i="1"/>
  <c r="AA109" i="1"/>
  <c r="F110" i="1"/>
  <c r="L109" i="1"/>
  <c r="G110" i="1"/>
  <c r="H110" i="1"/>
  <c r="J110" i="1"/>
  <c r="S110" i="1"/>
  <c r="T110" i="1"/>
  <c r="V110" i="1"/>
  <c r="U110" i="1"/>
  <c r="W110" i="1"/>
  <c r="M110" i="1"/>
  <c r="X110" i="1"/>
  <c r="Z110" i="1"/>
  <c r="Y110" i="1"/>
  <c r="AA110" i="1"/>
  <c r="F111" i="1"/>
  <c r="L110" i="1"/>
  <c r="G111" i="1"/>
  <c r="H111" i="1"/>
  <c r="J111" i="1"/>
  <c r="S111" i="1"/>
  <c r="T111" i="1"/>
  <c r="V111" i="1"/>
  <c r="U111" i="1"/>
  <c r="W111" i="1"/>
  <c r="M111" i="1"/>
  <c r="X111" i="1"/>
  <c r="Z111" i="1"/>
  <c r="Y111" i="1"/>
  <c r="AA111" i="1"/>
  <c r="F112" i="1"/>
  <c r="L111" i="1"/>
  <c r="G112" i="1"/>
  <c r="H112" i="1"/>
  <c r="J112" i="1"/>
  <c r="S112" i="1"/>
  <c r="T112" i="1"/>
  <c r="V112" i="1"/>
  <c r="U112" i="1"/>
  <c r="W112" i="1"/>
  <c r="M112" i="1"/>
  <c r="X112" i="1"/>
  <c r="Z112" i="1"/>
  <c r="Y112" i="1"/>
  <c r="AA112" i="1"/>
  <c r="F113" i="1"/>
  <c r="L112" i="1"/>
  <c r="G113" i="1"/>
  <c r="H113" i="1"/>
  <c r="J113" i="1"/>
  <c r="S113" i="1"/>
  <c r="T113" i="1"/>
  <c r="V113" i="1"/>
  <c r="U113" i="1"/>
  <c r="W113" i="1"/>
  <c r="M113" i="1"/>
  <c r="X113" i="1"/>
  <c r="Z113" i="1"/>
  <c r="Y113" i="1"/>
  <c r="AA113" i="1"/>
  <c r="F114" i="1"/>
  <c r="L113" i="1"/>
  <c r="G114" i="1"/>
  <c r="H114" i="1"/>
  <c r="J114" i="1"/>
  <c r="S114" i="1"/>
  <c r="T114" i="1"/>
  <c r="V114" i="1"/>
  <c r="U114" i="1"/>
  <c r="W114" i="1"/>
  <c r="M114" i="1"/>
  <c r="X114" i="1"/>
  <c r="Z114" i="1"/>
  <c r="Y114" i="1"/>
  <c r="AA114" i="1"/>
  <c r="F115" i="1"/>
  <c r="L114" i="1"/>
  <c r="G115" i="1"/>
  <c r="H115" i="1"/>
  <c r="J115" i="1"/>
  <c r="S115" i="1"/>
  <c r="T115" i="1"/>
  <c r="V115" i="1"/>
  <c r="U115" i="1"/>
  <c r="W115" i="1"/>
  <c r="M115" i="1"/>
  <c r="X115" i="1"/>
  <c r="Z115" i="1"/>
  <c r="Y115" i="1"/>
  <c r="AA115" i="1"/>
  <c r="F116" i="1"/>
  <c r="L115" i="1"/>
  <c r="G116" i="1"/>
  <c r="H116" i="1"/>
  <c r="J116" i="1"/>
  <c r="S116" i="1"/>
  <c r="T116" i="1"/>
  <c r="V116" i="1"/>
  <c r="U116" i="1"/>
  <c r="W116" i="1"/>
  <c r="M116" i="1"/>
  <c r="X116" i="1"/>
  <c r="Z116" i="1"/>
  <c r="Y116" i="1"/>
  <c r="AA116" i="1"/>
  <c r="F117" i="1"/>
  <c r="L116" i="1"/>
  <c r="G117" i="1"/>
  <c r="H117" i="1"/>
  <c r="J117" i="1"/>
  <c r="S117" i="1"/>
  <c r="T117" i="1"/>
  <c r="V117" i="1"/>
  <c r="U117" i="1"/>
  <c r="W117" i="1"/>
  <c r="M117" i="1"/>
  <c r="X117" i="1"/>
  <c r="Z117" i="1"/>
  <c r="Y117" i="1"/>
  <c r="AA117" i="1"/>
  <c r="F118" i="1"/>
  <c r="L117" i="1"/>
  <c r="G118" i="1"/>
  <c r="H118" i="1"/>
  <c r="J118" i="1"/>
  <c r="S118" i="1"/>
  <c r="T118" i="1"/>
  <c r="V118" i="1"/>
  <c r="U118" i="1"/>
  <c r="W118" i="1"/>
  <c r="M118" i="1"/>
  <c r="X118" i="1"/>
  <c r="Z118" i="1"/>
  <c r="Y118" i="1"/>
  <c r="AA118" i="1"/>
  <c r="F119" i="1"/>
  <c r="L118" i="1"/>
  <c r="G119" i="1"/>
  <c r="H119" i="1"/>
  <c r="J119" i="1"/>
  <c r="S119" i="1"/>
  <c r="T119" i="1"/>
  <c r="V119" i="1"/>
  <c r="U119" i="1"/>
  <c r="W119" i="1"/>
  <c r="M119" i="1"/>
  <c r="X119" i="1"/>
  <c r="Z119" i="1"/>
  <c r="Y119" i="1"/>
  <c r="AA119" i="1"/>
  <c r="F120" i="1"/>
  <c r="L119" i="1"/>
  <c r="G120" i="1"/>
  <c r="H120" i="1"/>
  <c r="J120" i="1"/>
  <c r="S120" i="1"/>
  <c r="T120" i="1"/>
  <c r="V120" i="1"/>
  <c r="U120" i="1"/>
  <c r="W120" i="1"/>
  <c r="M120" i="1"/>
  <c r="X120" i="1"/>
  <c r="Z120" i="1"/>
  <c r="Y120" i="1"/>
  <c r="AA120" i="1"/>
  <c r="F121" i="1"/>
  <c r="L120" i="1"/>
  <c r="G121" i="1"/>
  <c r="H121" i="1"/>
  <c r="J121" i="1"/>
  <c r="S121" i="1"/>
  <c r="T121" i="1"/>
  <c r="V121" i="1"/>
  <c r="U121" i="1"/>
  <c r="W121" i="1"/>
  <c r="M121" i="1"/>
  <c r="X121" i="1"/>
  <c r="Z121" i="1"/>
  <c r="Y121" i="1"/>
  <c r="AA121" i="1"/>
  <c r="F122" i="1"/>
  <c r="L121" i="1"/>
  <c r="G122" i="1"/>
  <c r="H122" i="1"/>
  <c r="J122" i="1"/>
  <c r="S122" i="1"/>
  <c r="T122" i="1"/>
  <c r="V122" i="1"/>
  <c r="U122" i="1"/>
  <c r="W122" i="1"/>
  <c r="M122" i="1"/>
  <c r="X122" i="1"/>
  <c r="Z122" i="1"/>
  <c r="Y122" i="1"/>
  <c r="AA122" i="1"/>
  <c r="F123" i="1"/>
  <c r="L122" i="1"/>
  <c r="G123" i="1"/>
  <c r="H123" i="1"/>
  <c r="J123" i="1"/>
  <c r="S123" i="1"/>
  <c r="T123" i="1"/>
  <c r="V123" i="1"/>
  <c r="U123" i="1"/>
  <c r="W123" i="1"/>
  <c r="M123" i="1"/>
  <c r="X123" i="1"/>
  <c r="Z123" i="1"/>
  <c r="Y123" i="1"/>
  <c r="AA123" i="1"/>
  <c r="F124" i="1"/>
  <c r="L123" i="1"/>
  <c r="G124" i="1"/>
  <c r="H124" i="1"/>
  <c r="J124" i="1"/>
  <c r="S124" i="1"/>
  <c r="T124" i="1"/>
  <c r="V124" i="1"/>
  <c r="U124" i="1"/>
  <c r="W124" i="1"/>
  <c r="M124" i="1"/>
  <c r="X124" i="1"/>
  <c r="Z124" i="1"/>
  <c r="Y124" i="1"/>
  <c r="AA124" i="1"/>
  <c r="F125" i="1"/>
  <c r="L124" i="1"/>
  <c r="G125" i="1"/>
  <c r="H125" i="1"/>
  <c r="J125" i="1"/>
  <c r="S125" i="1"/>
  <c r="T125" i="1"/>
  <c r="V125" i="1"/>
  <c r="U125" i="1"/>
  <c r="W125" i="1"/>
  <c r="M125" i="1"/>
  <c r="X125" i="1"/>
  <c r="Z125" i="1"/>
  <c r="Y125" i="1"/>
  <c r="AA125" i="1"/>
  <c r="F126" i="1"/>
  <c r="L125" i="1"/>
  <c r="G126" i="1"/>
  <c r="H126" i="1"/>
  <c r="J126" i="1"/>
  <c r="S126" i="1"/>
  <c r="T126" i="1"/>
  <c r="V126" i="1"/>
  <c r="U126" i="1"/>
  <c r="W126" i="1"/>
  <c r="M126" i="1"/>
  <c r="X126" i="1"/>
  <c r="Z126" i="1"/>
  <c r="Y126" i="1"/>
  <c r="AA126" i="1"/>
  <c r="F127" i="1"/>
  <c r="L126" i="1"/>
  <c r="G127" i="1"/>
  <c r="H127" i="1"/>
  <c r="J127" i="1"/>
  <c r="S127" i="1"/>
  <c r="T127" i="1"/>
  <c r="V127" i="1"/>
  <c r="U127" i="1"/>
  <c r="W127" i="1"/>
  <c r="M127" i="1"/>
  <c r="X127" i="1"/>
  <c r="Z127" i="1"/>
  <c r="Y127" i="1"/>
  <c r="AA127" i="1"/>
  <c r="F128" i="1"/>
  <c r="L127" i="1"/>
  <c r="G128" i="1"/>
  <c r="H128" i="1"/>
  <c r="J128" i="1"/>
  <c r="S128" i="1"/>
  <c r="T128" i="1"/>
  <c r="V128" i="1"/>
  <c r="U128" i="1"/>
  <c r="W128" i="1"/>
  <c r="M128" i="1"/>
  <c r="X128" i="1"/>
  <c r="Z128" i="1"/>
  <c r="Y128" i="1"/>
  <c r="AA128" i="1"/>
  <c r="F129" i="1"/>
  <c r="L128" i="1"/>
  <c r="G129" i="1"/>
  <c r="H129" i="1"/>
  <c r="J129" i="1"/>
  <c r="S129" i="1"/>
  <c r="T129" i="1"/>
  <c r="V129" i="1"/>
  <c r="U129" i="1"/>
  <c r="W129" i="1"/>
  <c r="M129" i="1"/>
  <c r="X129" i="1"/>
  <c r="Z129" i="1"/>
  <c r="Y129" i="1"/>
  <c r="AA129" i="1"/>
  <c r="F130" i="1"/>
  <c r="L129" i="1"/>
  <c r="G130" i="1"/>
  <c r="H130" i="1"/>
  <c r="J130" i="1"/>
  <c r="S130" i="1"/>
  <c r="T130" i="1"/>
  <c r="V130" i="1"/>
  <c r="U130" i="1"/>
  <c r="W130" i="1"/>
  <c r="M130" i="1"/>
  <c r="X130" i="1"/>
  <c r="Z130" i="1"/>
  <c r="Y130" i="1"/>
  <c r="AA130" i="1"/>
  <c r="F131" i="1"/>
  <c r="L130" i="1"/>
  <c r="G131" i="1"/>
  <c r="H131" i="1"/>
  <c r="J131" i="1"/>
  <c r="S131" i="1"/>
  <c r="T131" i="1"/>
  <c r="V131" i="1"/>
  <c r="U131" i="1"/>
  <c r="W131" i="1"/>
  <c r="M131" i="1"/>
  <c r="X131" i="1"/>
  <c r="Z131" i="1"/>
  <c r="Y131" i="1"/>
  <c r="AA131" i="1"/>
  <c r="F132" i="1"/>
  <c r="L131" i="1"/>
  <c r="G132" i="1"/>
  <c r="H132" i="1"/>
  <c r="J132" i="1"/>
  <c r="S132" i="1"/>
  <c r="T132" i="1"/>
  <c r="V132" i="1"/>
  <c r="U132" i="1"/>
  <c r="W132" i="1"/>
  <c r="M132" i="1"/>
  <c r="X132" i="1"/>
  <c r="Z132" i="1"/>
  <c r="Y132" i="1"/>
  <c r="AA132" i="1"/>
  <c r="F133" i="1"/>
  <c r="L132" i="1"/>
  <c r="G133" i="1"/>
  <c r="H133" i="1"/>
  <c r="J133" i="1"/>
  <c r="S133" i="1"/>
  <c r="T133" i="1"/>
  <c r="V133" i="1"/>
  <c r="U133" i="1"/>
  <c r="W133" i="1"/>
  <c r="M133" i="1"/>
  <c r="X133" i="1"/>
  <c r="Z133" i="1"/>
  <c r="Y133" i="1"/>
  <c r="AA133" i="1"/>
  <c r="F134" i="1"/>
  <c r="L133" i="1"/>
  <c r="G134" i="1"/>
  <c r="H134" i="1"/>
  <c r="J134" i="1"/>
  <c r="S134" i="1"/>
  <c r="T134" i="1"/>
  <c r="V134" i="1"/>
  <c r="U134" i="1"/>
  <c r="W134" i="1"/>
  <c r="M134" i="1"/>
  <c r="X134" i="1"/>
  <c r="Z134" i="1"/>
  <c r="Y134" i="1"/>
  <c r="AA134" i="1"/>
  <c r="F135" i="1"/>
  <c r="L134" i="1"/>
  <c r="G135" i="1"/>
  <c r="H135" i="1"/>
  <c r="J135" i="1"/>
  <c r="S135" i="1"/>
  <c r="T135" i="1"/>
  <c r="V135" i="1"/>
  <c r="U135" i="1"/>
  <c r="W135" i="1"/>
  <c r="M135" i="1"/>
  <c r="X135" i="1"/>
  <c r="Z135" i="1"/>
  <c r="Y135" i="1"/>
  <c r="AA135" i="1"/>
  <c r="F136" i="1"/>
  <c r="L135" i="1"/>
  <c r="G136" i="1"/>
  <c r="H136" i="1"/>
  <c r="J136" i="1"/>
  <c r="S136" i="1"/>
  <c r="T136" i="1"/>
  <c r="V136" i="1"/>
  <c r="U136" i="1"/>
  <c r="W136" i="1"/>
  <c r="M136" i="1"/>
  <c r="X136" i="1"/>
  <c r="Z136" i="1"/>
  <c r="Y136" i="1"/>
  <c r="AA136" i="1"/>
  <c r="F137" i="1"/>
  <c r="L136" i="1"/>
  <c r="G137" i="1"/>
  <c r="H137" i="1"/>
  <c r="J137" i="1"/>
  <c r="S137" i="1"/>
  <c r="T137" i="1"/>
  <c r="V137" i="1"/>
  <c r="U137" i="1"/>
  <c r="W137" i="1"/>
  <c r="M137" i="1"/>
  <c r="X137" i="1"/>
  <c r="Z137" i="1"/>
  <c r="Y137" i="1"/>
  <c r="AA137" i="1"/>
  <c r="F138" i="1"/>
  <c r="L137" i="1"/>
  <c r="G138" i="1"/>
  <c r="H138" i="1"/>
  <c r="J138" i="1"/>
  <c r="S138" i="1"/>
  <c r="T138" i="1"/>
  <c r="V138" i="1"/>
  <c r="U138" i="1"/>
  <c r="W138" i="1"/>
  <c r="M138" i="1"/>
  <c r="X138" i="1"/>
  <c r="Z138" i="1"/>
  <c r="Y138" i="1"/>
  <c r="AA138" i="1"/>
  <c r="F139" i="1"/>
  <c r="L138" i="1"/>
  <c r="G139" i="1"/>
  <c r="H139" i="1"/>
  <c r="J139" i="1"/>
  <c r="S139" i="1"/>
  <c r="T139" i="1"/>
  <c r="V139" i="1"/>
  <c r="U139" i="1"/>
  <c r="W139" i="1"/>
  <c r="M139" i="1"/>
  <c r="X139" i="1"/>
  <c r="Z139" i="1"/>
  <c r="Y139" i="1"/>
  <c r="AA139" i="1"/>
  <c r="F140" i="1"/>
  <c r="L139" i="1"/>
  <c r="G140" i="1"/>
  <c r="H140" i="1"/>
  <c r="J140" i="1"/>
  <c r="S140" i="1"/>
  <c r="T140" i="1"/>
  <c r="V140" i="1"/>
  <c r="U140" i="1"/>
  <c r="W140" i="1"/>
  <c r="M140" i="1"/>
  <c r="X140" i="1"/>
  <c r="Z140" i="1"/>
  <c r="Y140" i="1"/>
  <c r="AA140" i="1"/>
  <c r="F141" i="1"/>
  <c r="L140" i="1"/>
  <c r="G141" i="1"/>
  <c r="H141" i="1"/>
  <c r="J141" i="1"/>
  <c r="S141" i="1"/>
  <c r="T141" i="1"/>
  <c r="V141" i="1"/>
  <c r="U141" i="1"/>
  <c r="W141" i="1"/>
  <c r="M141" i="1"/>
  <c r="X141" i="1"/>
  <c r="Z141" i="1"/>
  <c r="Y141" i="1"/>
  <c r="AA141" i="1"/>
  <c r="F142" i="1"/>
  <c r="L141" i="1"/>
  <c r="G142" i="1"/>
  <c r="H142" i="1"/>
  <c r="J142" i="1"/>
  <c r="S142" i="1"/>
  <c r="T142" i="1"/>
  <c r="V142" i="1"/>
  <c r="U142" i="1"/>
  <c r="W142" i="1"/>
  <c r="M142" i="1"/>
  <c r="X142" i="1"/>
  <c r="Z142" i="1"/>
  <c r="Y142" i="1"/>
  <c r="AA142" i="1"/>
  <c r="F143" i="1"/>
  <c r="L142" i="1"/>
  <c r="G143" i="1"/>
  <c r="H143" i="1"/>
  <c r="J143" i="1"/>
  <c r="S143" i="1"/>
  <c r="T143" i="1"/>
  <c r="V143" i="1"/>
  <c r="U143" i="1"/>
  <c r="W143" i="1"/>
  <c r="M143" i="1"/>
  <c r="X143" i="1"/>
  <c r="Z143" i="1"/>
  <c r="Y143" i="1"/>
  <c r="AA143" i="1"/>
  <c r="F144" i="1"/>
  <c r="L143" i="1"/>
  <c r="G144" i="1"/>
  <c r="H144" i="1"/>
  <c r="J144" i="1"/>
  <c r="S144" i="1"/>
  <c r="T144" i="1"/>
  <c r="V144" i="1"/>
  <c r="U144" i="1"/>
  <c r="W144" i="1"/>
  <c r="M144" i="1"/>
  <c r="X144" i="1"/>
  <c r="Z144" i="1"/>
  <c r="Y144" i="1"/>
  <c r="AA144" i="1"/>
  <c r="F145" i="1"/>
  <c r="L144" i="1"/>
  <c r="G145" i="1"/>
  <c r="H145" i="1"/>
  <c r="J145" i="1"/>
  <c r="S145" i="1"/>
  <c r="T145" i="1"/>
  <c r="V145" i="1"/>
  <c r="U145" i="1"/>
  <c r="W145" i="1"/>
  <c r="M145" i="1"/>
  <c r="X145" i="1"/>
  <c r="Z145" i="1"/>
  <c r="Y145" i="1"/>
  <c r="AA145" i="1"/>
  <c r="F146" i="1"/>
  <c r="L145" i="1"/>
  <c r="G146" i="1"/>
  <c r="H146" i="1"/>
  <c r="J146" i="1"/>
  <c r="S146" i="1"/>
  <c r="T146" i="1"/>
  <c r="V146" i="1"/>
  <c r="U146" i="1"/>
  <c r="W146" i="1"/>
  <c r="M146" i="1"/>
  <c r="X146" i="1"/>
  <c r="Z146" i="1"/>
  <c r="Y146" i="1"/>
  <c r="AA146" i="1"/>
  <c r="F147" i="1"/>
  <c r="L146" i="1"/>
  <c r="G147" i="1"/>
  <c r="H147" i="1"/>
  <c r="J147" i="1"/>
  <c r="S147" i="1"/>
  <c r="T147" i="1"/>
  <c r="V147" i="1"/>
  <c r="U147" i="1"/>
  <c r="W147" i="1"/>
  <c r="M147" i="1"/>
  <c r="X147" i="1"/>
  <c r="Z147" i="1"/>
  <c r="Y147" i="1"/>
  <c r="AA147" i="1"/>
  <c r="F148" i="1"/>
  <c r="L147" i="1"/>
  <c r="G148" i="1"/>
  <c r="H148" i="1"/>
  <c r="J148" i="1"/>
  <c r="S148" i="1"/>
  <c r="T148" i="1"/>
  <c r="V148" i="1"/>
  <c r="U148" i="1"/>
  <c r="W148" i="1"/>
  <c r="M148" i="1"/>
  <c r="X148" i="1"/>
  <c r="Z148" i="1"/>
  <c r="Y148" i="1"/>
  <c r="AA148" i="1"/>
  <c r="F149" i="1"/>
  <c r="L148" i="1"/>
  <c r="G149" i="1"/>
  <c r="H149" i="1"/>
  <c r="J149" i="1"/>
  <c r="S149" i="1"/>
  <c r="T149" i="1"/>
  <c r="V149" i="1"/>
  <c r="U149" i="1"/>
  <c r="W149" i="1"/>
  <c r="M149" i="1"/>
  <c r="X149" i="1"/>
  <c r="Z149" i="1"/>
  <c r="Y149" i="1"/>
  <c r="AA149" i="1"/>
  <c r="F150" i="1"/>
  <c r="L149" i="1"/>
  <c r="G150" i="1"/>
  <c r="H150" i="1"/>
  <c r="J150" i="1"/>
  <c r="S150" i="1"/>
  <c r="T150" i="1"/>
  <c r="V150" i="1"/>
  <c r="U150" i="1"/>
  <c r="W150" i="1"/>
  <c r="M150" i="1"/>
  <c r="X150" i="1"/>
  <c r="Z150" i="1"/>
  <c r="Y150" i="1"/>
  <c r="AA150" i="1"/>
  <c r="F151" i="1"/>
  <c r="L150" i="1"/>
  <c r="G151" i="1"/>
  <c r="H151" i="1"/>
  <c r="J151" i="1"/>
  <c r="S151" i="1"/>
  <c r="T151" i="1"/>
  <c r="V151" i="1"/>
  <c r="U151" i="1"/>
  <c r="W151" i="1"/>
  <c r="M151" i="1"/>
  <c r="X151" i="1"/>
  <c r="Z151" i="1"/>
  <c r="Y151" i="1"/>
  <c r="AA151" i="1"/>
  <c r="F152" i="1"/>
  <c r="L151" i="1"/>
  <c r="G152" i="1"/>
  <c r="H152" i="1"/>
  <c r="J152" i="1"/>
  <c r="S152" i="1"/>
  <c r="T152" i="1"/>
  <c r="V152" i="1"/>
  <c r="U152" i="1"/>
  <c r="W152" i="1"/>
  <c r="M152" i="1"/>
  <c r="X152" i="1"/>
  <c r="Z152" i="1"/>
  <c r="Y152" i="1"/>
  <c r="AA152" i="1"/>
  <c r="F153" i="1"/>
  <c r="L152" i="1"/>
  <c r="G153" i="1"/>
  <c r="H153" i="1"/>
  <c r="J153" i="1"/>
  <c r="S153" i="1"/>
  <c r="T153" i="1"/>
  <c r="V153" i="1"/>
  <c r="U153" i="1"/>
  <c r="W153" i="1"/>
  <c r="M153" i="1"/>
  <c r="X153" i="1"/>
  <c r="Z153" i="1"/>
  <c r="Y153" i="1"/>
  <c r="AA153" i="1"/>
  <c r="F154" i="1"/>
  <c r="L153" i="1"/>
  <c r="G154" i="1"/>
  <c r="H154" i="1"/>
  <c r="J154" i="1"/>
  <c r="S154" i="1"/>
  <c r="T154" i="1"/>
  <c r="V154" i="1"/>
  <c r="U154" i="1"/>
  <c r="W154" i="1"/>
  <c r="M154" i="1"/>
  <c r="X154" i="1"/>
  <c r="Z154" i="1"/>
  <c r="Y154" i="1"/>
  <c r="AA154" i="1"/>
  <c r="F155" i="1"/>
  <c r="L154" i="1"/>
  <c r="G155" i="1"/>
  <c r="H155" i="1"/>
  <c r="J155" i="1"/>
  <c r="S155" i="1"/>
  <c r="T155" i="1"/>
  <c r="V155" i="1"/>
  <c r="U155" i="1"/>
  <c r="W155" i="1"/>
  <c r="M155" i="1"/>
  <c r="X155" i="1"/>
  <c r="Z155" i="1"/>
  <c r="Y155" i="1"/>
  <c r="AA155" i="1"/>
  <c r="F156" i="1"/>
  <c r="L155" i="1"/>
  <c r="G156" i="1"/>
  <c r="H156" i="1"/>
  <c r="J156" i="1"/>
  <c r="S156" i="1"/>
  <c r="T156" i="1"/>
  <c r="V156" i="1"/>
  <c r="U156" i="1"/>
  <c r="W156" i="1"/>
  <c r="M156" i="1"/>
  <c r="X156" i="1"/>
  <c r="Z156" i="1"/>
  <c r="Y156" i="1"/>
  <c r="AA156" i="1"/>
  <c r="F157" i="1"/>
  <c r="L156" i="1"/>
  <c r="G157" i="1"/>
  <c r="H157" i="1"/>
  <c r="J157" i="1"/>
  <c r="S157" i="1"/>
  <c r="T157" i="1"/>
  <c r="V157" i="1"/>
  <c r="U157" i="1"/>
  <c r="W157" i="1"/>
  <c r="M157" i="1"/>
  <c r="X157" i="1"/>
  <c r="Z157" i="1"/>
  <c r="Y157" i="1"/>
  <c r="AA157" i="1"/>
  <c r="F158" i="1"/>
  <c r="L157" i="1"/>
  <c r="G158" i="1"/>
  <c r="H158" i="1"/>
  <c r="J158" i="1"/>
  <c r="S158" i="1"/>
  <c r="T158" i="1"/>
  <c r="V158" i="1"/>
  <c r="U158" i="1"/>
  <c r="W158" i="1"/>
  <c r="M158" i="1"/>
  <c r="X158" i="1"/>
  <c r="Z158" i="1"/>
  <c r="Y158" i="1"/>
  <c r="AA158" i="1"/>
  <c r="F159" i="1"/>
  <c r="L158" i="1"/>
  <c r="G159" i="1"/>
  <c r="H159" i="1"/>
  <c r="J159" i="1"/>
  <c r="S159" i="1"/>
  <c r="T159" i="1"/>
  <c r="V159" i="1"/>
  <c r="U159" i="1"/>
  <c r="W159" i="1"/>
  <c r="M159" i="1"/>
  <c r="X159" i="1"/>
  <c r="Z159" i="1"/>
  <c r="Y159" i="1"/>
  <c r="AA159" i="1"/>
  <c r="F160" i="1"/>
  <c r="L159" i="1"/>
  <c r="G160" i="1"/>
  <c r="H160" i="1"/>
  <c r="J160" i="1"/>
  <c r="S160" i="1"/>
  <c r="T160" i="1"/>
  <c r="V160" i="1"/>
  <c r="U160" i="1"/>
  <c r="W160" i="1"/>
  <c r="M160" i="1"/>
  <c r="X160" i="1"/>
  <c r="Z160" i="1"/>
  <c r="Y160" i="1"/>
  <c r="AA160" i="1"/>
  <c r="F161" i="1"/>
  <c r="L160" i="1"/>
  <c r="G161" i="1"/>
  <c r="H161" i="1"/>
  <c r="J161" i="1"/>
  <c r="S161" i="1"/>
  <c r="T161" i="1"/>
  <c r="V161" i="1"/>
  <c r="U161" i="1"/>
  <c r="W161" i="1"/>
  <c r="M161" i="1"/>
  <c r="X161" i="1"/>
  <c r="Z161" i="1"/>
  <c r="Y161" i="1"/>
  <c r="AA161" i="1"/>
  <c r="F162" i="1"/>
  <c r="L161" i="1"/>
  <c r="G162" i="1"/>
  <c r="H162" i="1"/>
  <c r="J162" i="1"/>
  <c r="S162" i="1"/>
  <c r="T162" i="1"/>
  <c r="V162" i="1"/>
  <c r="U162" i="1"/>
  <c r="W162" i="1"/>
  <c r="M162" i="1"/>
  <c r="X162" i="1"/>
  <c r="Z162" i="1"/>
  <c r="Y162" i="1"/>
  <c r="AA162" i="1"/>
  <c r="F163" i="1"/>
  <c r="L162" i="1"/>
  <c r="G163" i="1"/>
  <c r="H163" i="1"/>
  <c r="J163" i="1"/>
  <c r="S163" i="1"/>
  <c r="T163" i="1"/>
  <c r="V163" i="1"/>
  <c r="U163" i="1"/>
  <c r="W163" i="1"/>
  <c r="M163" i="1"/>
  <c r="X163" i="1"/>
  <c r="Z163" i="1"/>
  <c r="Y163" i="1"/>
  <c r="AA163" i="1"/>
  <c r="F164" i="1"/>
  <c r="L163" i="1"/>
  <c r="G164" i="1"/>
  <c r="H164" i="1"/>
  <c r="J164" i="1"/>
  <c r="S164" i="1"/>
  <c r="T164" i="1"/>
  <c r="V164" i="1"/>
  <c r="U164" i="1"/>
  <c r="W164" i="1"/>
  <c r="M164" i="1"/>
  <c r="X164" i="1"/>
  <c r="Z164" i="1"/>
  <c r="Y164" i="1"/>
  <c r="AA164" i="1"/>
  <c r="F165" i="1"/>
  <c r="L164" i="1"/>
  <c r="G165" i="1"/>
  <c r="H165" i="1"/>
  <c r="J165" i="1"/>
  <c r="S165" i="1"/>
  <c r="T165" i="1"/>
  <c r="V165" i="1"/>
  <c r="U165" i="1"/>
  <c r="W165" i="1"/>
  <c r="M165" i="1"/>
  <c r="X165" i="1"/>
  <c r="Z165" i="1"/>
  <c r="Y165" i="1"/>
  <c r="AA165" i="1"/>
  <c r="F166" i="1"/>
  <c r="L165" i="1"/>
  <c r="G166" i="1"/>
  <c r="H166" i="1"/>
  <c r="J166" i="1"/>
  <c r="S166" i="1"/>
  <c r="T166" i="1"/>
  <c r="V166" i="1"/>
  <c r="U166" i="1"/>
  <c r="W166" i="1"/>
  <c r="M166" i="1"/>
  <c r="X166" i="1"/>
  <c r="Z166" i="1"/>
  <c r="Y166" i="1"/>
  <c r="AA166" i="1"/>
  <c r="F167" i="1"/>
  <c r="L166" i="1"/>
  <c r="G167" i="1"/>
  <c r="H167" i="1"/>
  <c r="J167" i="1"/>
  <c r="S167" i="1"/>
  <c r="T167" i="1"/>
  <c r="V167" i="1"/>
  <c r="U167" i="1"/>
  <c r="W167" i="1"/>
  <c r="M167" i="1"/>
  <c r="X167" i="1"/>
  <c r="Z167" i="1"/>
  <c r="Y167" i="1"/>
  <c r="AA167" i="1"/>
  <c r="F168" i="1"/>
  <c r="L167" i="1"/>
  <c r="G168" i="1"/>
  <c r="H168" i="1"/>
  <c r="J168" i="1"/>
  <c r="S168" i="1"/>
  <c r="T168" i="1"/>
  <c r="V168" i="1"/>
  <c r="U168" i="1"/>
  <c r="W168" i="1"/>
  <c r="M168" i="1"/>
  <c r="X168" i="1"/>
  <c r="Z168" i="1"/>
  <c r="Y168" i="1"/>
  <c r="AA168" i="1"/>
  <c r="F169" i="1"/>
  <c r="L168" i="1"/>
  <c r="G169" i="1"/>
  <c r="H169" i="1"/>
  <c r="J169" i="1"/>
  <c r="S169" i="1"/>
  <c r="T169" i="1"/>
  <c r="V169" i="1"/>
  <c r="U169" i="1"/>
  <c r="W169" i="1"/>
  <c r="M169" i="1"/>
  <c r="X169" i="1"/>
  <c r="Z169" i="1"/>
  <c r="Y169" i="1"/>
  <c r="AA169" i="1"/>
  <c r="F170" i="1"/>
  <c r="L169" i="1"/>
  <c r="G170" i="1"/>
  <c r="H170" i="1"/>
  <c r="J170" i="1"/>
  <c r="S170" i="1"/>
  <c r="T170" i="1"/>
  <c r="V170" i="1"/>
  <c r="U170" i="1"/>
  <c r="W170" i="1"/>
  <c r="M170" i="1"/>
  <c r="X170" i="1"/>
  <c r="Z170" i="1"/>
  <c r="Y170" i="1"/>
  <c r="AA170" i="1"/>
  <c r="F171" i="1"/>
  <c r="L170" i="1"/>
  <c r="G171" i="1"/>
  <c r="H171" i="1"/>
  <c r="J171" i="1"/>
  <c r="S171" i="1"/>
  <c r="T171" i="1"/>
  <c r="V171" i="1"/>
  <c r="U171" i="1"/>
  <c r="W171" i="1"/>
  <c r="M171" i="1"/>
  <c r="X171" i="1"/>
  <c r="Z171" i="1"/>
  <c r="Y171" i="1"/>
  <c r="AA171" i="1"/>
  <c r="F172" i="1"/>
  <c r="L171" i="1"/>
  <c r="G172" i="1"/>
  <c r="H172" i="1"/>
  <c r="J172" i="1"/>
  <c r="S172" i="1"/>
  <c r="T172" i="1"/>
  <c r="V172" i="1"/>
  <c r="U172" i="1"/>
  <c r="W172" i="1"/>
  <c r="M172" i="1"/>
  <c r="X172" i="1"/>
  <c r="Z172" i="1"/>
  <c r="Y172" i="1"/>
  <c r="AA172" i="1"/>
  <c r="F173" i="1"/>
  <c r="L172" i="1"/>
  <c r="G173" i="1"/>
  <c r="H173" i="1"/>
  <c r="J173" i="1"/>
  <c r="S173" i="1"/>
  <c r="T173" i="1"/>
  <c r="V173" i="1"/>
  <c r="U173" i="1"/>
  <c r="W173" i="1"/>
  <c r="M173" i="1"/>
  <c r="X173" i="1"/>
  <c r="Z173" i="1"/>
  <c r="Y173" i="1"/>
  <c r="AA173" i="1"/>
  <c r="F174" i="1"/>
  <c r="L173" i="1"/>
  <c r="G174" i="1"/>
  <c r="H174" i="1"/>
  <c r="J174" i="1"/>
  <c r="S174" i="1"/>
  <c r="T174" i="1"/>
  <c r="V174" i="1"/>
  <c r="U174" i="1"/>
  <c r="W174" i="1"/>
  <c r="M174" i="1"/>
  <c r="X174" i="1"/>
  <c r="Z174" i="1"/>
  <c r="Y174" i="1"/>
  <c r="AA174" i="1"/>
  <c r="F175" i="1"/>
  <c r="L174" i="1"/>
  <c r="G175" i="1"/>
  <c r="H175" i="1"/>
  <c r="J175" i="1"/>
  <c r="S175" i="1"/>
  <c r="T175" i="1"/>
  <c r="V175" i="1"/>
  <c r="U175" i="1"/>
  <c r="W175" i="1"/>
  <c r="M175" i="1"/>
  <c r="X175" i="1"/>
  <c r="Z175" i="1"/>
  <c r="Y175" i="1"/>
  <c r="AA175" i="1"/>
  <c r="F176" i="1"/>
  <c r="L175" i="1"/>
  <c r="G176" i="1"/>
  <c r="H176" i="1"/>
  <c r="J176" i="1"/>
  <c r="S176" i="1"/>
  <c r="T176" i="1"/>
  <c r="V176" i="1"/>
  <c r="U176" i="1"/>
  <c r="W176" i="1"/>
  <c r="M176" i="1"/>
  <c r="X176" i="1"/>
  <c r="Z176" i="1"/>
  <c r="Y176" i="1"/>
  <c r="AA176" i="1"/>
  <c r="F177" i="1"/>
  <c r="L176" i="1"/>
  <c r="G177" i="1"/>
  <c r="H177" i="1"/>
  <c r="J177" i="1"/>
  <c r="S177" i="1"/>
  <c r="T177" i="1"/>
  <c r="V177" i="1"/>
  <c r="U177" i="1"/>
  <c r="W177" i="1"/>
  <c r="M177" i="1"/>
  <c r="X177" i="1"/>
  <c r="Z177" i="1"/>
  <c r="Y177" i="1"/>
  <c r="AA177" i="1"/>
  <c r="F178" i="1"/>
  <c r="L177" i="1"/>
  <c r="G178" i="1"/>
  <c r="H178" i="1"/>
  <c r="J178" i="1"/>
  <c r="S178" i="1"/>
  <c r="T178" i="1"/>
  <c r="V178" i="1"/>
  <c r="U178" i="1"/>
  <c r="W178" i="1"/>
  <c r="M178" i="1"/>
  <c r="X178" i="1"/>
  <c r="Z178" i="1"/>
  <c r="Y178" i="1"/>
  <c r="AA178" i="1"/>
  <c r="F179" i="1"/>
  <c r="L178" i="1"/>
  <c r="G179" i="1"/>
  <c r="H179" i="1"/>
  <c r="J179" i="1"/>
  <c r="S179" i="1"/>
  <c r="T179" i="1"/>
  <c r="V179" i="1"/>
  <c r="U179" i="1"/>
  <c r="W179" i="1"/>
  <c r="M179" i="1"/>
  <c r="X179" i="1"/>
  <c r="Z179" i="1"/>
  <c r="Y179" i="1"/>
  <c r="AA179" i="1"/>
  <c r="F180" i="1"/>
  <c r="L179" i="1"/>
  <c r="G180" i="1"/>
  <c r="H180" i="1"/>
  <c r="J180" i="1"/>
  <c r="S180" i="1"/>
  <c r="T180" i="1"/>
  <c r="V180" i="1"/>
  <c r="U180" i="1"/>
  <c r="W180" i="1"/>
  <c r="M180" i="1"/>
  <c r="X180" i="1"/>
  <c r="Z180" i="1"/>
  <c r="Y180" i="1"/>
  <c r="AA180" i="1"/>
  <c r="F181" i="1"/>
  <c r="L180" i="1"/>
  <c r="G181" i="1"/>
  <c r="H181" i="1"/>
  <c r="J181" i="1"/>
  <c r="S181" i="1"/>
  <c r="T181" i="1"/>
  <c r="V181" i="1"/>
  <c r="U181" i="1"/>
  <c r="W181" i="1"/>
  <c r="M181" i="1"/>
  <c r="X181" i="1"/>
  <c r="Z181" i="1"/>
  <c r="Y181" i="1"/>
  <c r="AA181" i="1"/>
  <c r="F182" i="1"/>
  <c r="L181" i="1"/>
  <c r="G182" i="1"/>
  <c r="H182" i="1"/>
  <c r="J182" i="1"/>
  <c r="S182" i="1"/>
  <c r="T182" i="1"/>
  <c r="V182" i="1"/>
  <c r="U182" i="1"/>
  <c r="W182" i="1"/>
  <c r="M182" i="1"/>
  <c r="X182" i="1"/>
  <c r="Z182" i="1"/>
  <c r="Y182" i="1"/>
  <c r="AA182" i="1"/>
  <c r="F183" i="1"/>
  <c r="L182" i="1"/>
  <c r="G183" i="1"/>
  <c r="H183" i="1"/>
  <c r="J183" i="1"/>
  <c r="S183" i="1"/>
  <c r="T183" i="1"/>
  <c r="V183" i="1"/>
  <c r="U183" i="1"/>
  <c r="W183" i="1"/>
  <c r="M183" i="1"/>
  <c r="X183" i="1"/>
  <c r="Z183" i="1"/>
  <c r="Y183" i="1"/>
  <c r="AA183" i="1"/>
  <c r="F184" i="1"/>
  <c r="L183" i="1"/>
  <c r="G184" i="1"/>
  <c r="H184" i="1"/>
  <c r="J184" i="1"/>
  <c r="S184" i="1"/>
  <c r="T184" i="1"/>
  <c r="V184" i="1"/>
  <c r="U184" i="1"/>
  <c r="W184" i="1"/>
  <c r="M184" i="1"/>
  <c r="X184" i="1"/>
  <c r="Z184" i="1"/>
  <c r="Y184" i="1"/>
  <c r="AA184" i="1"/>
  <c r="F185" i="1"/>
  <c r="L184" i="1"/>
  <c r="G185" i="1"/>
  <c r="H185" i="1"/>
  <c r="J185" i="1"/>
  <c r="S185" i="1"/>
  <c r="T185" i="1"/>
  <c r="V185" i="1"/>
  <c r="U185" i="1"/>
  <c r="W185" i="1"/>
  <c r="M185" i="1"/>
  <c r="X185" i="1"/>
  <c r="Z185" i="1"/>
  <c r="Y185" i="1"/>
  <c r="AA185" i="1"/>
  <c r="F186" i="1"/>
  <c r="L185" i="1"/>
  <c r="G186" i="1"/>
  <c r="H186" i="1"/>
  <c r="J186" i="1"/>
  <c r="S186" i="1"/>
  <c r="T186" i="1"/>
  <c r="V186" i="1"/>
  <c r="U186" i="1"/>
  <c r="W186" i="1"/>
  <c r="M186" i="1"/>
  <c r="X186" i="1"/>
  <c r="Z186" i="1"/>
  <c r="Y186" i="1"/>
  <c r="AA186" i="1"/>
  <c r="F187" i="1"/>
  <c r="L186" i="1"/>
  <c r="G187" i="1"/>
  <c r="H187" i="1"/>
  <c r="J187" i="1"/>
  <c r="S187" i="1"/>
  <c r="T187" i="1"/>
  <c r="V187" i="1"/>
  <c r="U187" i="1"/>
  <c r="W187" i="1"/>
  <c r="M187" i="1"/>
  <c r="X187" i="1"/>
  <c r="Z187" i="1"/>
  <c r="Y187" i="1"/>
  <c r="AA187" i="1"/>
  <c r="F188" i="1"/>
  <c r="L187" i="1"/>
  <c r="G188" i="1"/>
  <c r="H188" i="1"/>
  <c r="J188" i="1"/>
  <c r="S188" i="1"/>
  <c r="T188" i="1"/>
  <c r="V188" i="1"/>
  <c r="U188" i="1"/>
  <c r="W188" i="1"/>
  <c r="M188" i="1"/>
  <c r="X188" i="1"/>
  <c r="Z188" i="1"/>
  <c r="Y188" i="1"/>
  <c r="AA188" i="1"/>
  <c r="F189" i="1"/>
  <c r="L188" i="1"/>
  <c r="G189" i="1"/>
  <c r="H189" i="1"/>
  <c r="J189" i="1"/>
  <c r="S189" i="1"/>
  <c r="T189" i="1"/>
  <c r="V189" i="1"/>
  <c r="U189" i="1"/>
  <c r="W189" i="1"/>
  <c r="M189" i="1"/>
  <c r="X189" i="1"/>
  <c r="Z189" i="1"/>
  <c r="Y189" i="1"/>
  <c r="AA189" i="1"/>
  <c r="F190" i="1"/>
  <c r="L189" i="1"/>
  <c r="G190" i="1"/>
  <c r="H190" i="1"/>
  <c r="J190" i="1"/>
  <c r="S190" i="1"/>
  <c r="T190" i="1"/>
  <c r="V190" i="1"/>
  <c r="U190" i="1"/>
  <c r="W190" i="1"/>
  <c r="M190" i="1"/>
  <c r="X190" i="1"/>
  <c r="Z190" i="1"/>
  <c r="Y190" i="1"/>
  <c r="AA190" i="1"/>
  <c r="F191" i="1"/>
  <c r="L190" i="1"/>
  <c r="G191" i="1"/>
  <c r="H191" i="1"/>
  <c r="J191" i="1"/>
  <c r="S191" i="1"/>
  <c r="T191" i="1"/>
  <c r="V191" i="1"/>
  <c r="U191" i="1"/>
  <c r="W191" i="1"/>
  <c r="M191" i="1"/>
  <c r="X191" i="1"/>
  <c r="Z191" i="1"/>
  <c r="Y191" i="1"/>
  <c r="AA191" i="1"/>
  <c r="F192" i="1"/>
  <c r="L191" i="1"/>
  <c r="G192" i="1"/>
  <c r="H192" i="1"/>
  <c r="J192" i="1"/>
  <c r="S192" i="1"/>
  <c r="T192" i="1"/>
  <c r="V192" i="1"/>
  <c r="U192" i="1"/>
  <c r="W192" i="1"/>
  <c r="M192" i="1"/>
  <c r="X192" i="1"/>
  <c r="Z192" i="1"/>
  <c r="Y192" i="1"/>
  <c r="AA192" i="1"/>
  <c r="F193" i="1"/>
  <c r="L192" i="1"/>
  <c r="G193" i="1"/>
  <c r="H193" i="1"/>
  <c r="J193" i="1"/>
  <c r="S193" i="1"/>
  <c r="T193" i="1"/>
  <c r="V193" i="1"/>
  <c r="U193" i="1"/>
  <c r="W193" i="1"/>
  <c r="M193" i="1"/>
  <c r="X193" i="1"/>
  <c r="Z193" i="1"/>
  <c r="Y193" i="1"/>
  <c r="AA193" i="1"/>
  <c r="F194" i="1"/>
  <c r="L193" i="1"/>
  <c r="G194" i="1"/>
  <c r="H194" i="1"/>
  <c r="J194" i="1"/>
  <c r="S194" i="1"/>
  <c r="T194" i="1"/>
  <c r="V194" i="1"/>
  <c r="U194" i="1"/>
  <c r="W194" i="1"/>
  <c r="M194" i="1"/>
  <c r="X194" i="1"/>
  <c r="Z194" i="1"/>
  <c r="Y194" i="1"/>
  <c r="AA194" i="1"/>
  <c r="F195" i="1"/>
  <c r="L194" i="1"/>
  <c r="G195" i="1"/>
  <c r="H195" i="1"/>
  <c r="J195" i="1"/>
  <c r="S195" i="1"/>
  <c r="T195" i="1"/>
  <c r="V195" i="1"/>
  <c r="U195" i="1"/>
  <c r="W195" i="1"/>
  <c r="M195" i="1"/>
  <c r="X195" i="1"/>
  <c r="Z195" i="1"/>
  <c r="Y195" i="1"/>
  <c r="AA195" i="1"/>
  <c r="F196" i="1"/>
  <c r="L195" i="1"/>
  <c r="G196" i="1"/>
  <c r="H196" i="1"/>
  <c r="J196" i="1"/>
  <c r="S196" i="1"/>
  <c r="T196" i="1"/>
  <c r="V196" i="1"/>
  <c r="U196" i="1"/>
  <c r="W196" i="1"/>
  <c r="M196" i="1"/>
  <c r="X196" i="1"/>
  <c r="Z196" i="1"/>
  <c r="Y196" i="1"/>
  <c r="AA196" i="1"/>
  <c r="F197" i="1"/>
  <c r="L196" i="1"/>
  <c r="G197" i="1"/>
  <c r="H197" i="1"/>
  <c r="J197" i="1"/>
  <c r="S197" i="1"/>
  <c r="T197" i="1"/>
  <c r="V197" i="1"/>
  <c r="U197" i="1"/>
  <c r="W197" i="1"/>
  <c r="M197" i="1"/>
  <c r="X197" i="1"/>
  <c r="Z197" i="1"/>
  <c r="Y197" i="1"/>
  <c r="AA197" i="1"/>
  <c r="F198" i="1"/>
  <c r="L197" i="1"/>
  <c r="G198" i="1"/>
  <c r="H198" i="1"/>
  <c r="J198" i="1"/>
  <c r="S198" i="1"/>
  <c r="T198" i="1"/>
  <c r="V198" i="1"/>
  <c r="U198" i="1"/>
  <c r="W198" i="1"/>
  <c r="M198" i="1"/>
  <c r="X198" i="1"/>
  <c r="Z198" i="1"/>
  <c r="Y198" i="1"/>
  <c r="AA198" i="1"/>
  <c r="F199" i="1"/>
  <c r="L198" i="1"/>
  <c r="G199" i="1"/>
  <c r="H199" i="1"/>
  <c r="J199" i="1"/>
  <c r="S199" i="1"/>
  <c r="T199" i="1"/>
  <c r="V199" i="1"/>
  <c r="U199" i="1"/>
  <c r="W199" i="1"/>
  <c r="M199" i="1"/>
  <c r="X199" i="1"/>
  <c r="Z199" i="1"/>
  <c r="Y199" i="1"/>
  <c r="AA199" i="1"/>
  <c r="F200" i="1"/>
  <c r="L199" i="1"/>
  <c r="G200" i="1"/>
  <c r="H200" i="1"/>
  <c r="J200" i="1"/>
  <c r="S200" i="1"/>
  <c r="T200" i="1"/>
  <c r="V200" i="1"/>
  <c r="U200" i="1"/>
  <c r="W200" i="1"/>
  <c r="M200" i="1"/>
  <c r="X200" i="1"/>
  <c r="Z200" i="1"/>
  <c r="Y200" i="1"/>
  <c r="AA200" i="1"/>
  <c r="F201" i="1"/>
  <c r="L200" i="1"/>
  <c r="G201" i="1"/>
  <c r="H201" i="1"/>
  <c r="J201" i="1"/>
  <c r="S201" i="1"/>
  <c r="T201" i="1"/>
  <c r="V201" i="1"/>
  <c r="U201" i="1"/>
  <c r="W201" i="1"/>
  <c r="M201" i="1"/>
  <c r="X201" i="1"/>
  <c r="Z201" i="1"/>
  <c r="Y201" i="1"/>
  <c r="AA201" i="1"/>
  <c r="F202" i="1"/>
  <c r="L201" i="1"/>
  <c r="G202" i="1"/>
  <c r="H202" i="1"/>
  <c r="J202" i="1"/>
  <c r="S202" i="1"/>
  <c r="T202" i="1"/>
  <c r="V202" i="1"/>
  <c r="U202" i="1"/>
  <c r="W202" i="1"/>
  <c r="M202" i="1"/>
  <c r="X202" i="1"/>
  <c r="Z202" i="1"/>
  <c r="Y202" i="1"/>
  <c r="AA202" i="1"/>
  <c r="F203" i="1"/>
  <c r="L202" i="1"/>
  <c r="G203" i="1"/>
  <c r="H203" i="1"/>
  <c r="J203" i="1"/>
  <c r="S203" i="1"/>
  <c r="T203" i="1"/>
  <c r="V203" i="1"/>
  <c r="U203" i="1"/>
  <c r="W203" i="1"/>
  <c r="M203" i="1"/>
  <c r="X203" i="1"/>
  <c r="Z203" i="1"/>
  <c r="Y203" i="1"/>
  <c r="AA203" i="1"/>
  <c r="F204" i="1"/>
  <c r="L203" i="1"/>
  <c r="G204" i="1"/>
  <c r="H204" i="1"/>
  <c r="J204" i="1"/>
  <c r="S204" i="1"/>
  <c r="T204" i="1"/>
  <c r="V204" i="1"/>
  <c r="U204" i="1"/>
  <c r="W204" i="1"/>
  <c r="M204" i="1"/>
  <c r="X204" i="1"/>
  <c r="Z204" i="1"/>
  <c r="Y204" i="1"/>
  <c r="AA204" i="1"/>
  <c r="F205" i="1"/>
  <c r="L204" i="1"/>
  <c r="G205" i="1"/>
  <c r="H205" i="1"/>
  <c r="J205" i="1"/>
  <c r="S205" i="1"/>
  <c r="T205" i="1"/>
  <c r="V205" i="1"/>
  <c r="U205" i="1"/>
  <c r="W205" i="1"/>
  <c r="M205" i="1"/>
  <c r="X205" i="1"/>
  <c r="Z205" i="1"/>
  <c r="Y205" i="1"/>
  <c r="AA205" i="1"/>
  <c r="F206" i="1"/>
  <c r="L205" i="1"/>
  <c r="G206" i="1"/>
  <c r="H206" i="1"/>
  <c r="J206" i="1"/>
  <c r="S206" i="1"/>
  <c r="T206" i="1"/>
  <c r="V206" i="1"/>
  <c r="U206" i="1"/>
  <c r="W206" i="1"/>
  <c r="M206" i="1"/>
  <c r="X206" i="1"/>
  <c r="Z206" i="1"/>
  <c r="Y206" i="1"/>
  <c r="AA206" i="1"/>
  <c r="F207" i="1"/>
  <c r="L206" i="1"/>
  <c r="G207" i="1"/>
  <c r="H207" i="1"/>
  <c r="J207" i="1"/>
  <c r="S207" i="1"/>
  <c r="T207" i="1"/>
  <c r="V207" i="1"/>
  <c r="U207" i="1"/>
  <c r="W207" i="1"/>
  <c r="M207" i="1"/>
  <c r="X207" i="1"/>
  <c r="Z207" i="1"/>
  <c r="Y207" i="1"/>
  <c r="AA207" i="1"/>
  <c r="F208" i="1"/>
  <c r="L207" i="1"/>
  <c r="G208" i="1"/>
  <c r="H208" i="1"/>
  <c r="J208" i="1"/>
  <c r="S208" i="1"/>
  <c r="T208" i="1"/>
  <c r="V208" i="1"/>
  <c r="U208" i="1"/>
  <c r="W208" i="1"/>
  <c r="M208" i="1"/>
  <c r="X208" i="1"/>
  <c r="Z208" i="1"/>
  <c r="Y208" i="1"/>
  <c r="AA208" i="1"/>
  <c r="F209" i="1"/>
  <c r="L208" i="1"/>
  <c r="G209" i="1"/>
  <c r="H209" i="1"/>
  <c r="J209" i="1"/>
  <c r="S209" i="1"/>
  <c r="T209" i="1"/>
  <c r="V209" i="1"/>
  <c r="U209" i="1"/>
  <c r="W209" i="1"/>
  <c r="M209" i="1"/>
  <c r="X209" i="1"/>
  <c r="Z209" i="1"/>
  <c r="Y209" i="1"/>
  <c r="AA209" i="1"/>
  <c r="F210" i="1"/>
  <c r="L209" i="1"/>
  <c r="G210" i="1"/>
  <c r="H210" i="1"/>
  <c r="J210" i="1"/>
  <c r="S210" i="1"/>
  <c r="T210" i="1"/>
  <c r="V210" i="1"/>
  <c r="U210" i="1"/>
  <c r="W210" i="1"/>
  <c r="M210" i="1"/>
  <c r="X210" i="1"/>
  <c r="Z210" i="1"/>
  <c r="Y210" i="1"/>
  <c r="AA210" i="1"/>
  <c r="F211" i="1"/>
  <c r="L210" i="1"/>
  <c r="G211" i="1"/>
  <c r="H211" i="1"/>
  <c r="J211" i="1"/>
  <c r="S211" i="1"/>
  <c r="T211" i="1"/>
  <c r="V211" i="1"/>
  <c r="U211" i="1"/>
  <c r="W211" i="1"/>
  <c r="M211" i="1"/>
  <c r="X211" i="1"/>
  <c r="Z211" i="1"/>
  <c r="Y211" i="1"/>
  <c r="AA211" i="1"/>
  <c r="F212" i="1"/>
  <c r="L211" i="1"/>
  <c r="G212" i="1"/>
  <c r="H212" i="1"/>
  <c r="J212" i="1"/>
  <c r="S212" i="1"/>
  <c r="T212" i="1"/>
  <c r="V212" i="1"/>
  <c r="U212" i="1"/>
  <c r="W212" i="1"/>
  <c r="M212" i="1"/>
  <c r="X212" i="1"/>
  <c r="Z212" i="1"/>
  <c r="Y212" i="1"/>
  <c r="AA212" i="1"/>
  <c r="F213" i="1"/>
  <c r="L212" i="1"/>
  <c r="G213" i="1"/>
  <c r="H213" i="1"/>
  <c r="J213" i="1"/>
  <c r="S213" i="1"/>
  <c r="T213" i="1"/>
  <c r="V213" i="1"/>
  <c r="U213" i="1"/>
  <c r="W213" i="1"/>
  <c r="M213" i="1"/>
  <c r="X213" i="1"/>
  <c r="Z213" i="1"/>
  <c r="Y213" i="1"/>
  <c r="AA213" i="1"/>
  <c r="F214" i="1"/>
  <c r="L213" i="1"/>
  <c r="G214" i="1"/>
  <c r="H214" i="1"/>
  <c r="J214" i="1"/>
  <c r="S214" i="1"/>
  <c r="T214" i="1"/>
  <c r="V214" i="1"/>
  <c r="U214" i="1"/>
  <c r="W214" i="1"/>
  <c r="M214" i="1"/>
  <c r="X214" i="1"/>
  <c r="Z214" i="1"/>
  <c r="Y214" i="1"/>
  <c r="AA214" i="1"/>
  <c r="F215" i="1"/>
  <c r="L214" i="1"/>
  <c r="G215" i="1"/>
  <c r="H215" i="1"/>
  <c r="J215" i="1"/>
  <c r="S215" i="1"/>
  <c r="T215" i="1"/>
  <c r="V215" i="1"/>
  <c r="U215" i="1"/>
  <c r="W215" i="1"/>
  <c r="M215" i="1"/>
  <c r="X215" i="1"/>
  <c r="Z215" i="1"/>
  <c r="Y215" i="1"/>
  <c r="AA215" i="1"/>
  <c r="F216" i="1"/>
  <c r="L215" i="1"/>
  <c r="G216" i="1"/>
  <c r="H216" i="1"/>
  <c r="J216" i="1"/>
  <c r="S216" i="1"/>
  <c r="T216" i="1"/>
  <c r="V216" i="1"/>
  <c r="U216" i="1"/>
  <c r="W216" i="1"/>
  <c r="M216" i="1"/>
  <c r="X216" i="1"/>
  <c r="Z216" i="1"/>
  <c r="Y216" i="1"/>
  <c r="AA216" i="1"/>
  <c r="F217" i="1"/>
  <c r="L216" i="1"/>
  <c r="G217" i="1"/>
  <c r="H217" i="1"/>
  <c r="J217" i="1"/>
  <c r="S217" i="1"/>
  <c r="T217" i="1"/>
  <c r="V217" i="1"/>
  <c r="U217" i="1"/>
  <c r="W217" i="1"/>
  <c r="M217" i="1"/>
  <c r="X217" i="1"/>
  <c r="Z217" i="1"/>
  <c r="Y217" i="1"/>
  <c r="AA217" i="1"/>
  <c r="F218" i="1"/>
  <c r="L217" i="1"/>
  <c r="G218" i="1"/>
  <c r="H218" i="1"/>
  <c r="J218" i="1"/>
  <c r="S218" i="1"/>
  <c r="T218" i="1"/>
  <c r="V218" i="1"/>
  <c r="U218" i="1"/>
  <c r="W218" i="1"/>
  <c r="M218" i="1"/>
  <c r="X218" i="1"/>
  <c r="Z218" i="1"/>
  <c r="Y218" i="1"/>
  <c r="AA218" i="1"/>
  <c r="F219" i="1"/>
  <c r="L218" i="1"/>
  <c r="G219" i="1"/>
  <c r="H219" i="1"/>
  <c r="J219" i="1"/>
  <c r="S219" i="1"/>
  <c r="T219" i="1"/>
  <c r="V219" i="1"/>
  <c r="U219" i="1"/>
  <c r="W219" i="1"/>
  <c r="M219" i="1"/>
  <c r="X219" i="1"/>
  <c r="Z219" i="1"/>
  <c r="Y219" i="1"/>
  <c r="AA219" i="1"/>
  <c r="F220" i="1"/>
  <c r="L219" i="1"/>
  <c r="G220" i="1"/>
  <c r="H220" i="1"/>
  <c r="J220" i="1"/>
  <c r="S220" i="1"/>
  <c r="T220" i="1"/>
  <c r="V220" i="1"/>
  <c r="U220" i="1"/>
  <c r="W220" i="1"/>
  <c r="M220" i="1"/>
  <c r="X220" i="1"/>
  <c r="Z220" i="1"/>
  <c r="Y220" i="1"/>
  <c r="AA220" i="1"/>
  <c r="F221" i="1"/>
  <c r="L220" i="1"/>
  <c r="G221" i="1"/>
  <c r="H221" i="1"/>
  <c r="J221" i="1"/>
  <c r="S221" i="1"/>
  <c r="T221" i="1"/>
  <c r="V221" i="1"/>
  <c r="U221" i="1"/>
  <c r="W221" i="1"/>
  <c r="M221" i="1"/>
  <c r="X221" i="1"/>
  <c r="Z221" i="1"/>
  <c r="Y221" i="1"/>
  <c r="AA221" i="1"/>
  <c r="F222" i="1"/>
  <c r="L221" i="1"/>
  <c r="G222" i="1"/>
  <c r="H222" i="1"/>
  <c r="J222" i="1"/>
  <c r="S222" i="1"/>
  <c r="T222" i="1"/>
  <c r="V222" i="1"/>
  <c r="U222" i="1"/>
  <c r="W222" i="1"/>
  <c r="M222" i="1"/>
  <c r="X222" i="1"/>
  <c r="Z222" i="1"/>
  <c r="Y222" i="1"/>
  <c r="AA222" i="1"/>
  <c r="F223" i="1"/>
  <c r="L222" i="1"/>
  <c r="G223" i="1"/>
  <c r="H223" i="1"/>
  <c r="J223" i="1"/>
  <c r="S223" i="1"/>
  <c r="T223" i="1"/>
  <c r="V223" i="1"/>
  <c r="U223" i="1"/>
  <c r="W223" i="1"/>
  <c r="M223" i="1"/>
  <c r="X223" i="1"/>
  <c r="Z223" i="1"/>
  <c r="Y223" i="1"/>
  <c r="AA223" i="1"/>
  <c r="F224" i="1"/>
  <c r="L223" i="1"/>
  <c r="G224" i="1"/>
  <c r="H224" i="1"/>
  <c r="J224" i="1"/>
  <c r="S224" i="1"/>
  <c r="T224" i="1"/>
  <c r="V224" i="1"/>
  <c r="U224" i="1"/>
  <c r="W224" i="1"/>
  <c r="M224" i="1"/>
  <c r="X224" i="1"/>
  <c r="Z224" i="1"/>
  <c r="Y224" i="1"/>
  <c r="AA224" i="1"/>
  <c r="F225" i="1"/>
  <c r="L224" i="1"/>
  <c r="G225" i="1"/>
  <c r="H225" i="1"/>
  <c r="J225" i="1"/>
  <c r="S225" i="1"/>
  <c r="T225" i="1"/>
  <c r="V225" i="1"/>
  <c r="U225" i="1"/>
  <c r="W225" i="1"/>
  <c r="M225" i="1"/>
  <c r="X225" i="1"/>
  <c r="Z225" i="1"/>
  <c r="Y225" i="1"/>
  <c r="AA225" i="1"/>
  <c r="F226" i="1"/>
  <c r="L225" i="1"/>
  <c r="G226" i="1"/>
  <c r="H226" i="1"/>
  <c r="J226" i="1"/>
  <c r="S226" i="1"/>
  <c r="T226" i="1"/>
  <c r="V226" i="1"/>
  <c r="U226" i="1"/>
  <c r="W226" i="1"/>
  <c r="M226" i="1"/>
  <c r="X226" i="1"/>
  <c r="Z226" i="1"/>
  <c r="Y226" i="1"/>
  <c r="AA226" i="1"/>
  <c r="F227" i="1"/>
  <c r="L226" i="1"/>
  <c r="G227" i="1"/>
  <c r="H227" i="1"/>
  <c r="J227" i="1"/>
  <c r="S227" i="1"/>
  <c r="T227" i="1"/>
  <c r="V227" i="1"/>
  <c r="U227" i="1"/>
  <c r="W227" i="1"/>
  <c r="M227" i="1"/>
  <c r="X227" i="1"/>
  <c r="Z227" i="1"/>
  <c r="Y227" i="1"/>
  <c r="AA227" i="1"/>
  <c r="F228" i="1"/>
  <c r="L227" i="1"/>
  <c r="G228" i="1"/>
  <c r="H228" i="1"/>
  <c r="J228" i="1"/>
  <c r="S228" i="1"/>
  <c r="T228" i="1"/>
  <c r="V228" i="1"/>
  <c r="U228" i="1"/>
  <c r="W228" i="1"/>
  <c r="M228" i="1"/>
  <c r="X228" i="1"/>
  <c r="Z228" i="1"/>
  <c r="Y228" i="1"/>
  <c r="AA228" i="1"/>
  <c r="F229" i="1"/>
  <c r="L228" i="1"/>
  <c r="G229" i="1"/>
  <c r="H229" i="1"/>
  <c r="J229" i="1"/>
  <c r="S229" i="1"/>
  <c r="T229" i="1"/>
  <c r="V229" i="1"/>
  <c r="U229" i="1"/>
  <c r="W229" i="1"/>
  <c r="M229" i="1"/>
  <c r="X229" i="1"/>
  <c r="Z229" i="1"/>
  <c r="Y229" i="1"/>
  <c r="AA229" i="1"/>
  <c r="F230" i="1"/>
  <c r="L229" i="1"/>
  <c r="G230" i="1"/>
  <c r="H230" i="1"/>
  <c r="J230" i="1"/>
  <c r="S230" i="1"/>
  <c r="T230" i="1"/>
  <c r="V230" i="1"/>
  <c r="U230" i="1"/>
  <c r="W230" i="1"/>
  <c r="M230" i="1"/>
  <c r="X230" i="1"/>
  <c r="Z230" i="1"/>
  <c r="Y230" i="1"/>
  <c r="AA230" i="1"/>
  <c r="F231" i="1"/>
  <c r="L230" i="1"/>
  <c r="G231" i="1"/>
  <c r="H231" i="1"/>
  <c r="J231" i="1"/>
  <c r="S231" i="1"/>
  <c r="T231" i="1"/>
  <c r="V231" i="1"/>
  <c r="U231" i="1"/>
  <c r="W231" i="1"/>
  <c r="M231" i="1"/>
  <c r="X231" i="1"/>
  <c r="Z231" i="1"/>
  <c r="Y231" i="1"/>
  <c r="AA231" i="1"/>
  <c r="F232" i="1"/>
  <c r="L231" i="1"/>
  <c r="G232" i="1"/>
  <c r="H232" i="1"/>
  <c r="J232" i="1"/>
  <c r="S232" i="1"/>
  <c r="T232" i="1"/>
  <c r="V232" i="1"/>
  <c r="U232" i="1"/>
  <c r="W232" i="1"/>
  <c r="M232" i="1"/>
  <c r="X232" i="1"/>
  <c r="Z232" i="1"/>
  <c r="Y232" i="1"/>
  <c r="AA232" i="1"/>
  <c r="F233" i="1"/>
  <c r="L232" i="1"/>
  <c r="G233" i="1"/>
  <c r="H233" i="1"/>
  <c r="J233" i="1"/>
  <c r="S233" i="1"/>
  <c r="T233" i="1"/>
  <c r="V233" i="1"/>
  <c r="U233" i="1"/>
  <c r="W233" i="1"/>
  <c r="M233" i="1"/>
  <c r="X233" i="1"/>
  <c r="Z233" i="1"/>
  <c r="Y233" i="1"/>
  <c r="AA233" i="1"/>
  <c r="F234" i="1"/>
  <c r="L233" i="1"/>
  <c r="G234" i="1"/>
  <c r="H234" i="1"/>
  <c r="J234" i="1"/>
  <c r="S234" i="1"/>
  <c r="T234" i="1"/>
  <c r="V234" i="1"/>
  <c r="U234" i="1"/>
  <c r="W234" i="1"/>
  <c r="M234" i="1"/>
  <c r="X234" i="1"/>
  <c r="Z234" i="1"/>
  <c r="Y234" i="1"/>
  <c r="AA234" i="1"/>
  <c r="F235" i="1"/>
  <c r="L234" i="1"/>
  <c r="G235" i="1"/>
  <c r="H235" i="1"/>
  <c r="J235" i="1"/>
  <c r="S235" i="1"/>
  <c r="T235" i="1"/>
  <c r="V235" i="1"/>
  <c r="U235" i="1"/>
  <c r="W235" i="1"/>
  <c r="M235" i="1"/>
  <c r="X235" i="1"/>
  <c r="Z235" i="1"/>
  <c r="Y235" i="1"/>
  <c r="AA235" i="1"/>
  <c r="F236" i="1"/>
  <c r="L235" i="1"/>
  <c r="G236" i="1"/>
  <c r="H236" i="1"/>
  <c r="J236" i="1"/>
  <c r="S236" i="1"/>
  <c r="T236" i="1"/>
  <c r="V236" i="1"/>
  <c r="U236" i="1"/>
  <c r="W236" i="1"/>
  <c r="M236" i="1"/>
  <c r="X236" i="1"/>
  <c r="Z236" i="1"/>
  <c r="Y236" i="1"/>
  <c r="AA236" i="1"/>
  <c r="F237" i="1"/>
  <c r="L236" i="1"/>
  <c r="G237" i="1"/>
  <c r="H237" i="1"/>
  <c r="J237" i="1"/>
  <c r="S237" i="1"/>
  <c r="T237" i="1"/>
  <c r="V237" i="1"/>
  <c r="U237" i="1"/>
  <c r="W237" i="1"/>
  <c r="M237" i="1"/>
  <c r="X237" i="1"/>
  <c r="Z237" i="1"/>
  <c r="Y237" i="1"/>
  <c r="AA237" i="1"/>
  <c r="F238" i="1"/>
  <c r="L237" i="1"/>
  <c r="G238" i="1"/>
  <c r="H238" i="1"/>
  <c r="J238" i="1"/>
  <c r="S238" i="1"/>
  <c r="T238" i="1"/>
  <c r="V238" i="1"/>
  <c r="U238" i="1"/>
  <c r="W238" i="1"/>
  <c r="M238" i="1"/>
  <c r="X238" i="1"/>
  <c r="Z238" i="1"/>
  <c r="Y238" i="1"/>
  <c r="AA238" i="1"/>
  <c r="F239" i="1"/>
  <c r="L238" i="1"/>
  <c r="G239" i="1"/>
  <c r="H239" i="1"/>
  <c r="J239" i="1"/>
  <c r="S239" i="1"/>
  <c r="T239" i="1"/>
  <c r="V239" i="1"/>
  <c r="U239" i="1"/>
  <c r="W239" i="1"/>
  <c r="M239" i="1"/>
  <c r="X239" i="1"/>
  <c r="Z239" i="1"/>
  <c r="Y239" i="1"/>
  <c r="AA239" i="1"/>
  <c r="F240" i="1"/>
  <c r="L239" i="1"/>
  <c r="G240" i="1"/>
  <c r="H240" i="1"/>
  <c r="J240" i="1"/>
  <c r="S240" i="1"/>
  <c r="T240" i="1"/>
  <c r="V240" i="1"/>
  <c r="U240" i="1"/>
  <c r="W240" i="1"/>
  <c r="M240" i="1"/>
  <c r="X240" i="1"/>
  <c r="Z240" i="1"/>
  <c r="Y240" i="1"/>
  <c r="AA240" i="1"/>
  <c r="F241" i="1"/>
  <c r="L240" i="1"/>
  <c r="G241" i="1"/>
  <c r="H241" i="1"/>
  <c r="J241" i="1"/>
  <c r="S241" i="1"/>
  <c r="T241" i="1"/>
  <c r="V241" i="1"/>
  <c r="U241" i="1"/>
  <c r="W241" i="1"/>
  <c r="M241" i="1"/>
  <c r="X241" i="1"/>
  <c r="Z241" i="1"/>
  <c r="Y241" i="1"/>
  <c r="AA241" i="1"/>
  <c r="F242" i="1"/>
  <c r="L241" i="1"/>
  <c r="G242" i="1"/>
  <c r="H242" i="1"/>
  <c r="J242" i="1"/>
  <c r="S242" i="1"/>
  <c r="T242" i="1"/>
  <c r="V242" i="1"/>
  <c r="U242" i="1"/>
  <c r="W242" i="1"/>
  <c r="M242" i="1"/>
  <c r="X242" i="1"/>
  <c r="Z242" i="1"/>
  <c r="Y242" i="1"/>
  <c r="AA242" i="1"/>
  <c r="F243" i="1"/>
  <c r="L242" i="1"/>
  <c r="G243" i="1"/>
  <c r="H243" i="1"/>
  <c r="J243" i="1"/>
  <c r="S243" i="1"/>
  <c r="T243" i="1"/>
  <c r="V243" i="1"/>
  <c r="U243" i="1"/>
  <c r="W243" i="1"/>
  <c r="M243" i="1"/>
  <c r="X243" i="1"/>
  <c r="Z243" i="1"/>
  <c r="Y243" i="1"/>
  <c r="AA243" i="1"/>
  <c r="F244" i="1"/>
  <c r="L243" i="1"/>
  <c r="G244" i="1"/>
  <c r="H244" i="1"/>
  <c r="J244" i="1"/>
  <c r="S244" i="1"/>
  <c r="T244" i="1"/>
  <c r="V244" i="1"/>
  <c r="U244" i="1"/>
  <c r="W244" i="1"/>
  <c r="M244" i="1"/>
  <c r="X244" i="1"/>
  <c r="Z244" i="1"/>
  <c r="Y244" i="1"/>
  <c r="AA244" i="1"/>
  <c r="F245" i="1"/>
  <c r="L244" i="1"/>
  <c r="G245" i="1"/>
  <c r="H245" i="1"/>
  <c r="J245" i="1"/>
  <c r="S245" i="1"/>
  <c r="T245" i="1"/>
  <c r="V245" i="1"/>
  <c r="U245" i="1"/>
  <c r="W245" i="1"/>
  <c r="M245" i="1"/>
  <c r="X245" i="1"/>
  <c r="Z245" i="1"/>
  <c r="Y245" i="1"/>
  <c r="AA245" i="1"/>
  <c r="F246" i="1"/>
  <c r="L245" i="1"/>
  <c r="G246" i="1"/>
  <c r="H246" i="1"/>
  <c r="J246" i="1"/>
  <c r="S246" i="1"/>
  <c r="T246" i="1"/>
  <c r="V246" i="1"/>
  <c r="U246" i="1"/>
  <c r="W246" i="1"/>
  <c r="M246" i="1"/>
  <c r="X246" i="1"/>
  <c r="Z246" i="1"/>
  <c r="Y246" i="1"/>
  <c r="AA246" i="1"/>
  <c r="F247" i="1"/>
  <c r="L246" i="1"/>
  <c r="G247" i="1"/>
  <c r="H247" i="1"/>
  <c r="J247" i="1"/>
  <c r="S247" i="1"/>
  <c r="T247" i="1"/>
  <c r="V247" i="1"/>
  <c r="U247" i="1"/>
  <c r="W247" i="1"/>
  <c r="M247" i="1"/>
  <c r="X247" i="1"/>
  <c r="Z247" i="1"/>
  <c r="Y247" i="1"/>
  <c r="AA247" i="1"/>
  <c r="F248" i="1"/>
  <c r="L247" i="1"/>
  <c r="G248" i="1"/>
  <c r="H248" i="1"/>
  <c r="J248" i="1"/>
  <c r="S248" i="1"/>
  <c r="T248" i="1"/>
  <c r="V248" i="1"/>
  <c r="U248" i="1"/>
  <c r="W248" i="1"/>
  <c r="M248" i="1"/>
  <c r="X248" i="1"/>
  <c r="Z248" i="1"/>
  <c r="Y248" i="1"/>
  <c r="AA248" i="1"/>
  <c r="F249" i="1"/>
  <c r="L248" i="1"/>
  <c r="G249" i="1"/>
  <c r="H249" i="1"/>
  <c r="J249" i="1"/>
  <c r="S249" i="1"/>
  <c r="T249" i="1"/>
  <c r="V249" i="1"/>
  <c r="U249" i="1"/>
  <c r="W249" i="1"/>
  <c r="M249" i="1"/>
  <c r="X249" i="1"/>
  <c r="Z249" i="1"/>
  <c r="Y249" i="1"/>
  <c r="AA249" i="1"/>
  <c r="F250" i="1"/>
  <c r="L249" i="1"/>
  <c r="G250" i="1"/>
  <c r="H250" i="1"/>
  <c r="J250" i="1"/>
  <c r="S250" i="1"/>
  <c r="T250" i="1"/>
  <c r="V250" i="1"/>
  <c r="U250" i="1"/>
  <c r="W250" i="1"/>
  <c r="M250" i="1"/>
  <c r="X250" i="1"/>
  <c r="Z250" i="1"/>
  <c r="Y250" i="1"/>
  <c r="AA250" i="1"/>
  <c r="F251" i="1"/>
  <c r="L250" i="1"/>
  <c r="G251" i="1"/>
  <c r="H251" i="1"/>
  <c r="J251" i="1"/>
  <c r="S251" i="1"/>
  <c r="T251" i="1"/>
  <c r="V251" i="1"/>
  <c r="U251" i="1"/>
  <c r="W251" i="1"/>
  <c r="M251" i="1"/>
  <c r="X251" i="1"/>
  <c r="Z251" i="1"/>
  <c r="Y251" i="1"/>
  <c r="AA251" i="1"/>
  <c r="F252" i="1"/>
  <c r="L251" i="1"/>
  <c r="G252" i="1"/>
  <c r="H252" i="1"/>
  <c r="J252" i="1"/>
  <c r="S252" i="1"/>
  <c r="T252" i="1"/>
  <c r="V252" i="1"/>
  <c r="U252" i="1"/>
  <c r="W252" i="1"/>
  <c r="M252" i="1"/>
  <c r="X252" i="1"/>
  <c r="Z252" i="1"/>
  <c r="Y252" i="1"/>
  <c r="AA252" i="1"/>
  <c r="F253" i="1"/>
  <c r="L252" i="1"/>
  <c r="G253" i="1"/>
  <c r="H253" i="1"/>
  <c r="J253" i="1"/>
  <c r="S253" i="1"/>
  <c r="T253" i="1"/>
  <c r="V253" i="1"/>
  <c r="U253" i="1"/>
  <c r="W253" i="1"/>
  <c r="M253" i="1"/>
  <c r="X253" i="1"/>
  <c r="Z253" i="1"/>
  <c r="Y253" i="1"/>
  <c r="AA253" i="1"/>
  <c r="F254" i="1"/>
  <c r="L253" i="1"/>
  <c r="G254" i="1"/>
  <c r="H254" i="1"/>
  <c r="J254" i="1"/>
  <c r="S254" i="1"/>
  <c r="T254" i="1"/>
  <c r="V254" i="1"/>
  <c r="U254" i="1"/>
  <c r="W254" i="1"/>
  <c r="M254" i="1"/>
  <c r="X254" i="1"/>
  <c r="Z254" i="1"/>
  <c r="Y254" i="1"/>
  <c r="AA254" i="1"/>
  <c r="F255" i="1"/>
  <c r="L254" i="1"/>
  <c r="G255" i="1"/>
  <c r="H255" i="1"/>
  <c r="J255" i="1"/>
  <c r="S255" i="1"/>
  <c r="T255" i="1"/>
  <c r="V255" i="1"/>
  <c r="U255" i="1"/>
  <c r="W255" i="1"/>
  <c r="M255" i="1"/>
  <c r="X255" i="1"/>
  <c r="Z255" i="1"/>
  <c r="Y255" i="1"/>
  <c r="AA255" i="1"/>
  <c r="F256" i="1"/>
  <c r="L255" i="1"/>
  <c r="G256" i="1"/>
  <c r="H256" i="1"/>
  <c r="J256" i="1"/>
  <c r="S256" i="1"/>
  <c r="T256" i="1"/>
  <c r="V256" i="1"/>
  <c r="U256" i="1"/>
  <c r="W256" i="1"/>
  <c r="M256" i="1"/>
  <c r="X256" i="1"/>
  <c r="Z256" i="1"/>
  <c r="Y256" i="1"/>
  <c r="AA256" i="1"/>
  <c r="F257" i="1"/>
  <c r="L256" i="1"/>
  <c r="G257" i="1"/>
  <c r="H257" i="1"/>
  <c r="J257" i="1"/>
  <c r="S257" i="1"/>
  <c r="T257" i="1"/>
  <c r="V257" i="1"/>
  <c r="U257" i="1"/>
  <c r="W257" i="1"/>
  <c r="M257" i="1"/>
  <c r="X257" i="1"/>
  <c r="Z257" i="1"/>
  <c r="Y257" i="1"/>
  <c r="AA257" i="1"/>
  <c r="F258" i="1"/>
  <c r="L257" i="1"/>
  <c r="G258" i="1"/>
  <c r="H258" i="1"/>
  <c r="J258" i="1"/>
  <c r="S258" i="1"/>
  <c r="T258" i="1"/>
  <c r="V258" i="1"/>
  <c r="U258" i="1"/>
  <c r="W258" i="1"/>
  <c r="M258" i="1"/>
  <c r="X258" i="1"/>
  <c r="Z258" i="1"/>
  <c r="Y258" i="1"/>
  <c r="AA258" i="1"/>
  <c r="F259" i="1"/>
  <c r="L258" i="1"/>
  <c r="G259" i="1"/>
  <c r="H259" i="1"/>
  <c r="J259" i="1"/>
  <c r="S259" i="1"/>
  <c r="T259" i="1"/>
  <c r="V259" i="1"/>
  <c r="U259" i="1"/>
  <c r="W259" i="1"/>
  <c r="M259" i="1"/>
  <c r="X259" i="1"/>
  <c r="Z259" i="1"/>
  <c r="Y259" i="1"/>
  <c r="AA259" i="1"/>
  <c r="F260" i="1"/>
  <c r="L259" i="1"/>
  <c r="G260" i="1"/>
  <c r="H260" i="1"/>
  <c r="J260" i="1"/>
  <c r="S260" i="1"/>
  <c r="T260" i="1"/>
  <c r="V260" i="1"/>
  <c r="U260" i="1"/>
  <c r="W260" i="1"/>
  <c r="M260" i="1"/>
  <c r="X260" i="1"/>
  <c r="Z260" i="1"/>
  <c r="Y260" i="1"/>
  <c r="AA260" i="1"/>
  <c r="F261" i="1"/>
  <c r="L260" i="1"/>
  <c r="G261" i="1"/>
  <c r="H261" i="1"/>
  <c r="J261" i="1"/>
  <c r="S261" i="1"/>
  <c r="T261" i="1"/>
  <c r="V261" i="1"/>
  <c r="U261" i="1"/>
  <c r="W261" i="1"/>
  <c r="M261" i="1"/>
  <c r="X261" i="1"/>
  <c r="Z261" i="1"/>
  <c r="Y261" i="1"/>
  <c r="AA261" i="1"/>
  <c r="F262" i="1"/>
  <c r="L261" i="1"/>
  <c r="G262" i="1"/>
  <c r="H262" i="1"/>
  <c r="J262" i="1"/>
  <c r="S262" i="1"/>
  <c r="T262" i="1"/>
  <c r="V262" i="1"/>
  <c r="U262" i="1"/>
  <c r="W262" i="1"/>
  <c r="M262" i="1"/>
  <c r="X262" i="1"/>
  <c r="Z262" i="1"/>
  <c r="Y262" i="1"/>
  <c r="AA262" i="1"/>
  <c r="F263" i="1"/>
  <c r="L262" i="1"/>
  <c r="G263" i="1"/>
  <c r="H263" i="1"/>
  <c r="J263" i="1"/>
  <c r="S263" i="1"/>
  <c r="T263" i="1"/>
  <c r="V263" i="1"/>
  <c r="U263" i="1"/>
  <c r="W263" i="1"/>
  <c r="M263" i="1"/>
  <c r="X263" i="1"/>
  <c r="Z263" i="1"/>
  <c r="Y263" i="1"/>
  <c r="AA263" i="1"/>
  <c r="F264" i="1"/>
  <c r="L263" i="1"/>
  <c r="G264" i="1"/>
  <c r="H264" i="1"/>
  <c r="J264" i="1"/>
  <c r="S264" i="1"/>
  <c r="T264" i="1"/>
  <c r="V264" i="1"/>
  <c r="U264" i="1"/>
  <c r="W264" i="1"/>
  <c r="M264" i="1"/>
  <c r="X264" i="1"/>
  <c r="Z264" i="1"/>
  <c r="Y264" i="1"/>
  <c r="AA264" i="1"/>
  <c r="F265" i="1"/>
  <c r="L264" i="1"/>
  <c r="G265" i="1"/>
  <c r="H265" i="1"/>
  <c r="J265" i="1"/>
  <c r="S265" i="1"/>
  <c r="T265" i="1"/>
  <c r="V265" i="1"/>
  <c r="U265" i="1"/>
  <c r="W265" i="1"/>
  <c r="M265" i="1"/>
  <c r="X265" i="1"/>
  <c r="Z265" i="1"/>
  <c r="Y265" i="1"/>
  <c r="AA265" i="1"/>
  <c r="F266" i="1"/>
  <c r="L265" i="1"/>
  <c r="G266" i="1"/>
  <c r="H266" i="1"/>
  <c r="J266" i="1"/>
  <c r="S266" i="1"/>
  <c r="T266" i="1"/>
  <c r="V266" i="1"/>
  <c r="U266" i="1"/>
  <c r="W266" i="1"/>
  <c r="M266" i="1"/>
  <c r="X266" i="1"/>
  <c r="Z266" i="1"/>
  <c r="Y266" i="1"/>
  <c r="AA266" i="1"/>
  <c r="F267" i="1"/>
  <c r="L266" i="1"/>
  <c r="G267" i="1"/>
  <c r="H267" i="1"/>
  <c r="J267" i="1"/>
  <c r="S267" i="1"/>
  <c r="T267" i="1"/>
  <c r="V267" i="1"/>
  <c r="U267" i="1"/>
  <c r="W267" i="1"/>
  <c r="M267" i="1"/>
  <c r="X267" i="1"/>
  <c r="Z267" i="1"/>
  <c r="Y267" i="1"/>
  <c r="AA267" i="1"/>
  <c r="F268" i="1"/>
  <c r="L267" i="1"/>
  <c r="G268" i="1"/>
  <c r="H268" i="1"/>
  <c r="J268" i="1"/>
  <c r="S268" i="1"/>
  <c r="T268" i="1"/>
  <c r="V268" i="1"/>
  <c r="U268" i="1"/>
  <c r="W268" i="1"/>
  <c r="M268" i="1"/>
  <c r="X268" i="1"/>
  <c r="Z268" i="1"/>
  <c r="Y268" i="1"/>
  <c r="AA268" i="1"/>
  <c r="F269" i="1"/>
  <c r="L268" i="1"/>
  <c r="G269" i="1"/>
  <c r="H269" i="1"/>
  <c r="J269" i="1"/>
  <c r="S269" i="1"/>
  <c r="T269" i="1"/>
  <c r="V269" i="1"/>
  <c r="U269" i="1"/>
  <c r="W269" i="1"/>
  <c r="M269" i="1"/>
  <c r="X269" i="1"/>
  <c r="Z269" i="1"/>
  <c r="Y269" i="1"/>
  <c r="AA269" i="1"/>
  <c r="F270" i="1"/>
  <c r="L269" i="1"/>
  <c r="G270" i="1"/>
  <c r="H270" i="1"/>
  <c r="J270" i="1"/>
  <c r="S270" i="1"/>
  <c r="T270" i="1"/>
  <c r="V270" i="1"/>
  <c r="U270" i="1"/>
  <c r="W270" i="1"/>
  <c r="M270" i="1"/>
  <c r="X270" i="1"/>
  <c r="Z270" i="1"/>
  <c r="Y270" i="1"/>
  <c r="AA270" i="1"/>
  <c r="F271" i="1"/>
  <c r="L270" i="1"/>
  <c r="G271" i="1"/>
  <c r="H271" i="1"/>
  <c r="J271" i="1"/>
  <c r="S271" i="1"/>
  <c r="T271" i="1"/>
  <c r="V271" i="1"/>
  <c r="U271" i="1"/>
  <c r="W271" i="1"/>
  <c r="M271" i="1"/>
  <c r="X271" i="1"/>
  <c r="Z271" i="1"/>
  <c r="Y271" i="1"/>
  <c r="AA271" i="1"/>
  <c r="F272" i="1"/>
  <c r="L271" i="1"/>
  <c r="G272" i="1"/>
  <c r="H272" i="1"/>
  <c r="J272" i="1"/>
  <c r="S272" i="1"/>
  <c r="T272" i="1"/>
  <c r="V272" i="1"/>
  <c r="U272" i="1"/>
  <c r="W272" i="1"/>
  <c r="M272" i="1"/>
  <c r="X272" i="1"/>
  <c r="Z272" i="1"/>
  <c r="Y272" i="1"/>
  <c r="AA272" i="1"/>
  <c r="F273" i="1"/>
  <c r="L272" i="1"/>
  <c r="G273" i="1"/>
  <c r="H273" i="1"/>
  <c r="J273" i="1"/>
  <c r="S273" i="1"/>
  <c r="T273" i="1"/>
  <c r="V273" i="1"/>
  <c r="U273" i="1"/>
  <c r="W273" i="1"/>
  <c r="M273" i="1"/>
  <c r="X273" i="1"/>
  <c r="Z273" i="1"/>
  <c r="Y273" i="1"/>
  <c r="AA273" i="1"/>
  <c r="F274" i="1"/>
  <c r="L273" i="1"/>
  <c r="G274" i="1"/>
  <c r="H274" i="1"/>
  <c r="J274" i="1"/>
  <c r="S274" i="1"/>
  <c r="T274" i="1"/>
  <c r="V274" i="1"/>
  <c r="U274" i="1"/>
  <c r="W274" i="1"/>
  <c r="M274" i="1"/>
  <c r="X274" i="1"/>
  <c r="Z274" i="1"/>
  <c r="Y274" i="1"/>
  <c r="AA274" i="1"/>
  <c r="F275" i="1"/>
  <c r="L274" i="1"/>
  <c r="G275" i="1"/>
  <c r="H275" i="1"/>
  <c r="J275" i="1"/>
  <c r="S275" i="1"/>
  <c r="T275" i="1"/>
  <c r="V275" i="1"/>
  <c r="U275" i="1"/>
  <c r="W275" i="1"/>
  <c r="M275" i="1"/>
  <c r="X275" i="1"/>
  <c r="Z275" i="1"/>
  <c r="Y275" i="1"/>
  <c r="AA275" i="1"/>
  <c r="F276" i="1"/>
  <c r="L275" i="1"/>
  <c r="G276" i="1"/>
  <c r="H276" i="1"/>
  <c r="J276" i="1"/>
  <c r="S276" i="1"/>
  <c r="T276" i="1"/>
  <c r="V276" i="1"/>
  <c r="U276" i="1"/>
  <c r="W276" i="1"/>
  <c r="M276" i="1"/>
  <c r="X276" i="1"/>
  <c r="Z276" i="1"/>
  <c r="Y276" i="1"/>
  <c r="AA276" i="1"/>
  <c r="F277" i="1"/>
  <c r="L276" i="1"/>
  <c r="G277" i="1"/>
  <c r="H277" i="1"/>
  <c r="J277" i="1"/>
  <c r="S277" i="1"/>
  <c r="T277" i="1"/>
  <c r="V277" i="1"/>
  <c r="U277" i="1"/>
  <c r="W277" i="1"/>
  <c r="M277" i="1"/>
  <c r="X277" i="1"/>
  <c r="Z277" i="1"/>
  <c r="Y277" i="1"/>
  <c r="AA277" i="1"/>
  <c r="F278" i="1"/>
  <c r="L277" i="1"/>
  <c r="G278" i="1"/>
  <c r="H278" i="1"/>
  <c r="J278" i="1"/>
  <c r="S278" i="1"/>
  <c r="T278" i="1"/>
  <c r="V278" i="1"/>
  <c r="U278" i="1"/>
  <c r="W278" i="1"/>
  <c r="M278" i="1"/>
  <c r="X278" i="1"/>
  <c r="Z278" i="1"/>
  <c r="Y278" i="1"/>
  <c r="AA278" i="1"/>
  <c r="F279" i="1"/>
  <c r="L278" i="1"/>
  <c r="G279" i="1"/>
  <c r="H279" i="1"/>
  <c r="J279" i="1"/>
  <c r="S279" i="1"/>
  <c r="T279" i="1"/>
  <c r="V279" i="1"/>
  <c r="U279" i="1"/>
  <c r="W279" i="1"/>
  <c r="M279" i="1"/>
  <c r="X279" i="1"/>
  <c r="Z279" i="1"/>
  <c r="Y279" i="1"/>
  <c r="AA279" i="1"/>
  <c r="F280" i="1"/>
  <c r="L279" i="1"/>
  <c r="G280" i="1"/>
  <c r="H280" i="1"/>
  <c r="J280" i="1"/>
  <c r="S280" i="1"/>
  <c r="T280" i="1"/>
  <c r="V280" i="1"/>
  <c r="U280" i="1"/>
  <c r="W280" i="1"/>
  <c r="M280" i="1"/>
  <c r="X280" i="1"/>
  <c r="Z280" i="1"/>
  <c r="Y280" i="1"/>
  <c r="AA280" i="1"/>
  <c r="F281" i="1"/>
  <c r="L280" i="1"/>
  <c r="G281" i="1"/>
  <c r="H281" i="1"/>
  <c r="J281" i="1"/>
  <c r="S281" i="1"/>
  <c r="T281" i="1"/>
  <c r="V281" i="1"/>
  <c r="U281" i="1"/>
  <c r="W281" i="1"/>
  <c r="M281" i="1"/>
  <c r="X281" i="1"/>
  <c r="Z281" i="1"/>
  <c r="Y281" i="1"/>
  <c r="AA281" i="1"/>
  <c r="F282" i="1"/>
  <c r="L281" i="1"/>
  <c r="G282" i="1"/>
  <c r="H282" i="1"/>
  <c r="J282" i="1"/>
  <c r="S282" i="1"/>
  <c r="T282" i="1"/>
  <c r="V282" i="1"/>
  <c r="U282" i="1"/>
  <c r="W282" i="1"/>
  <c r="M282" i="1"/>
  <c r="X282" i="1"/>
  <c r="Z282" i="1"/>
  <c r="Y282" i="1"/>
  <c r="AA282" i="1"/>
  <c r="F283" i="1"/>
  <c r="L282" i="1"/>
  <c r="G283" i="1"/>
  <c r="H283" i="1"/>
  <c r="J283" i="1"/>
  <c r="S283" i="1"/>
  <c r="T283" i="1"/>
  <c r="V283" i="1"/>
  <c r="U283" i="1"/>
  <c r="W283" i="1"/>
  <c r="M283" i="1"/>
  <c r="X283" i="1"/>
  <c r="Z283" i="1"/>
  <c r="Y283" i="1"/>
  <c r="AA283" i="1"/>
  <c r="F284" i="1"/>
  <c r="L283" i="1"/>
  <c r="G284" i="1"/>
  <c r="H284" i="1"/>
  <c r="J284" i="1"/>
  <c r="S284" i="1"/>
  <c r="T284" i="1"/>
  <c r="V284" i="1"/>
  <c r="U284" i="1"/>
  <c r="W284" i="1"/>
  <c r="M284" i="1"/>
  <c r="X284" i="1"/>
  <c r="Z284" i="1"/>
  <c r="Y284" i="1"/>
  <c r="AA284" i="1"/>
  <c r="F285" i="1"/>
  <c r="L284" i="1"/>
  <c r="G285" i="1"/>
  <c r="H285" i="1"/>
  <c r="J285" i="1"/>
  <c r="S285" i="1"/>
  <c r="T285" i="1"/>
  <c r="V285" i="1"/>
  <c r="U285" i="1"/>
  <c r="W285" i="1"/>
  <c r="M285" i="1"/>
  <c r="X285" i="1"/>
  <c r="Z285" i="1"/>
  <c r="Y285" i="1"/>
  <c r="AA285" i="1"/>
  <c r="F286" i="1"/>
  <c r="L285" i="1"/>
  <c r="G286" i="1"/>
  <c r="H286" i="1"/>
  <c r="J286" i="1"/>
  <c r="S286" i="1"/>
  <c r="T286" i="1"/>
  <c r="V286" i="1"/>
  <c r="U286" i="1"/>
  <c r="W286" i="1"/>
  <c r="M286" i="1"/>
  <c r="X286" i="1"/>
  <c r="Z286" i="1"/>
  <c r="Y286" i="1"/>
  <c r="AA286" i="1"/>
  <c r="F287" i="1"/>
  <c r="L286" i="1"/>
  <c r="G287" i="1"/>
  <c r="H287" i="1"/>
  <c r="J287" i="1"/>
  <c r="S287" i="1"/>
  <c r="T287" i="1"/>
  <c r="V287" i="1"/>
  <c r="U287" i="1"/>
  <c r="W287" i="1"/>
  <c r="M287" i="1"/>
  <c r="X287" i="1"/>
  <c r="Z287" i="1"/>
  <c r="Y287" i="1"/>
  <c r="AA287" i="1"/>
  <c r="F288" i="1"/>
  <c r="L287" i="1"/>
  <c r="G288" i="1"/>
  <c r="H288" i="1"/>
  <c r="J288" i="1"/>
  <c r="S288" i="1"/>
  <c r="T288" i="1"/>
  <c r="V288" i="1"/>
  <c r="U288" i="1"/>
  <c r="W288" i="1"/>
  <c r="M288" i="1"/>
  <c r="X288" i="1"/>
  <c r="Z288" i="1"/>
  <c r="Y288" i="1"/>
  <c r="AA288" i="1"/>
  <c r="F289" i="1"/>
  <c r="L288" i="1"/>
  <c r="G289" i="1"/>
  <c r="H289" i="1"/>
  <c r="J289" i="1"/>
  <c r="S289" i="1"/>
  <c r="T289" i="1"/>
  <c r="V289" i="1"/>
  <c r="U289" i="1"/>
  <c r="W289" i="1"/>
  <c r="M289" i="1"/>
  <c r="X289" i="1"/>
  <c r="Z289" i="1"/>
  <c r="Y289" i="1"/>
  <c r="AA289" i="1"/>
  <c r="F290" i="1"/>
  <c r="L289" i="1"/>
  <c r="G290" i="1"/>
  <c r="H290" i="1"/>
  <c r="J290" i="1"/>
  <c r="S290" i="1"/>
  <c r="T290" i="1"/>
  <c r="V290" i="1"/>
  <c r="U290" i="1"/>
  <c r="W290" i="1"/>
  <c r="M290" i="1"/>
  <c r="X290" i="1"/>
  <c r="Z290" i="1"/>
  <c r="Y290" i="1"/>
  <c r="AA290" i="1"/>
  <c r="F291" i="1"/>
  <c r="L290" i="1"/>
  <c r="G291" i="1"/>
  <c r="H291" i="1"/>
  <c r="J291" i="1"/>
  <c r="S291" i="1"/>
  <c r="T291" i="1"/>
  <c r="V291" i="1"/>
  <c r="U291" i="1"/>
  <c r="W291" i="1"/>
  <c r="M291" i="1"/>
  <c r="X291" i="1"/>
  <c r="Z291" i="1"/>
  <c r="Y291" i="1"/>
  <c r="AA291" i="1"/>
  <c r="F292" i="1"/>
  <c r="L291" i="1"/>
  <c r="G292" i="1"/>
  <c r="H292" i="1"/>
  <c r="J292" i="1"/>
  <c r="S292" i="1"/>
  <c r="T292" i="1"/>
  <c r="V292" i="1"/>
  <c r="U292" i="1"/>
  <c r="W292" i="1"/>
  <c r="M292" i="1"/>
  <c r="X292" i="1"/>
  <c r="Z292" i="1"/>
  <c r="Y292" i="1"/>
  <c r="AA292" i="1"/>
  <c r="F293" i="1"/>
  <c r="L292" i="1"/>
  <c r="G293" i="1"/>
  <c r="H293" i="1"/>
  <c r="J293" i="1"/>
  <c r="S293" i="1"/>
  <c r="T293" i="1"/>
  <c r="V293" i="1"/>
  <c r="U293" i="1"/>
  <c r="W293" i="1"/>
  <c r="M293" i="1"/>
  <c r="X293" i="1"/>
  <c r="Z293" i="1"/>
  <c r="Y293" i="1"/>
  <c r="AA293" i="1"/>
  <c r="F294" i="1"/>
  <c r="L293" i="1"/>
  <c r="G294" i="1"/>
  <c r="H294" i="1"/>
  <c r="J294" i="1"/>
  <c r="S294" i="1"/>
  <c r="T294" i="1"/>
  <c r="V294" i="1"/>
  <c r="U294" i="1"/>
  <c r="W294" i="1"/>
  <c r="M294" i="1"/>
  <c r="X294" i="1"/>
  <c r="Z294" i="1"/>
  <c r="Y294" i="1"/>
  <c r="AA294" i="1"/>
  <c r="F295" i="1"/>
  <c r="L294" i="1"/>
  <c r="G295" i="1"/>
  <c r="H295" i="1"/>
  <c r="J295" i="1"/>
  <c r="S295" i="1"/>
  <c r="T295" i="1"/>
  <c r="V295" i="1"/>
  <c r="U295" i="1"/>
  <c r="W295" i="1"/>
  <c r="M295" i="1"/>
  <c r="X295" i="1"/>
  <c r="Z295" i="1"/>
  <c r="Y295" i="1"/>
  <c r="AA295" i="1"/>
  <c r="F296" i="1"/>
  <c r="L295" i="1"/>
  <c r="G296" i="1"/>
  <c r="H296" i="1"/>
  <c r="J296" i="1"/>
  <c r="S296" i="1"/>
  <c r="T296" i="1"/>
  <c r="V296" i="1"/>
  <c r="U296" i="1"/>
  <c r="W296" i="1"/>
  <c r="M296" i="1"/>
  <c r="X296" i="1"/>
  <c r="Z296" i="1"/>
  <c r="Y296" i="1"/>
  <c r="AA296" i="1"/>
  <c r="F297" i="1"/>
  <c r="L296" i="1"/>
  <c r="G297" i="1"/>
  <c r="H297" i="1"/>
  <c r="J297" i="1"/>
  <c r="S297" i="1"/>
  <c r="T297" i="1"/>
  <c r="V297" i="1"/>
  <c r="U297" i="1"/>
  <c r="W297" i="1"/>
  <c r="M297" i="1"/>
  <c r="X297" i="1"/>
  <c r="Z297" i="1"/>
  <c r="Y297" i="1"/>
  <c r="AA297" i="1"/>
  <c r="F298" i="1"/>
  <c r="L297" i="1"/>
  <c r="G298" i="1"/>
  <c r="H298" i="1"/>
  <c r="J298" i="1"/>
  <c r="S298" i="1"/>
  <c r="T298" i="1"/>
  <c r="V298" i="1"/>
  <c r="U298" i="1"/>
  <c r="W298" i="1"/>
  <c r="M298" i="1"/>
  <c r="X298" i="1"/>
  <c r="Z298" i="1"/>
  <c r="Y298" i="1"/>
  <c r="AA298" i="1"/>
  <c r="F299" i="1"/>
  <c r="L298" i="1"/>
  <c r="G299" i="1"/>
  <c r="H299" i="1"/>
  <c r="J299" i="1"/>
  <c r="S299" i="1"/>
  <c r="T299" i="1"/>
  <c r="V299" i="1"/>
  <c r="U299" i="1"/>
  <c r="W299" i="1"/>
  <c r="M299" i="1"/>
  <c r="X299" i="1"/>
  <c r="Z299" i="1"/>
  <c r="Y299" i="1"/>
  <c r="AA299" i="1"/>
  <c r="F300" i="1"/>
  <c r="L299" i="1"/>
  <c r="G300" i="1"/>
  <c r="H300" i="1"/>
  <c r="J300" i="1"/>
  <c r="S300" i="1"/>
  <c r="T300" i="1"/>
  <c r="V300" i="1"/>
  <c r="U300" i="1"/>
  <c r="W300" i="1"/>
  <c r="M300" i="1"/>
  <c r="X300" i="1"/>
  <c r="Z300" i="1"/>
  <c r="Y300" i="1"/>
  <c r="AA300" i="1"/>
  <c r="F301" i="1"/>
  <c r="L300" i="1"/>
  <c r="G301" i="1"/>
  <c r="H301" i="1"/>
  <c r="J301" i="1"/>
  <c r="S301" i="1"/>
  <c r="T301" i="1"/>
  <c r="V301" i="1"/>
  <c r="U301" i="1"/>
  <c r="W301" i="1"/>
  <c r="M301" i="1"/>
  <c r="X301" i="1"/>
  <c r="Z301" i="1"/>
  <c r="Y301" i="1"/>
  <c r="AA301" i="1"/>
  <c r="F302" i="1"/>
  <c r="L301" i="1"/>
  <c r="G302" i="1"/>
  <c r="H302" i="1"/>
  <c r="J302" i="1"/>
  <c r="S302" i="1"/>
  <c r="T302" i="1"/>
  <c r="V302" i="1"/>
  <c r="U302" i="1"/>
  <c r="W302" i="1"/>
  <c r="M302" i="1"/>
  <c r="X302" i="1"/>
  <c r="Z302" i="1"/>
  <c r="Y302" i="1"/>
  <c r="AA302" i="1"/>
  <c r="F303" i="1"/>
  <c r="L302" i="1"/>
  <c r="G303" i="1"/>
  <c r="H303" i="1"/>
  <c r="J303" i="1"/>
  <c r="S303" i="1"/>
  <c r="T303" i="1"/>
  <c r="V303" i="1"/>
  <c r="U303" i="1"/>
  <c r="W303" i="1"/>
  <c r="M303" i="1"/>
  <c r="X303" i="1"/>
  <c r="Z303" i="1"/>
  <c r="Y303" i="1"/>
  <c r="AA303" i="1"/>
  <c r="F304" i="1"/>
  <c r="L303" i="1"/>
  <c r="G304" i="1"/>
  <c r="H304" i="1"/>
  <c r="J304" i="1"/>
  <c r="S304" i="1"/>
  <c r="T304" i="1"/>
  <c r="V304" i="1"/>
  <c r="U304" i="1"/>
  <c r="W304" i="1"/>
  <c r="M304" i="1"/>
  <c r="X304" i="1"/>
  <c r="Z304" i="1"/>
  <c r="Y304" i="1"/>
  <c r="AA304" i="1"/>
  <c r="F305" i="1"/>
  <c r="L304" i="1"/>
  <c r="G305" i="1"/>
  <c r="H305" i="1"/>
  <c r="J305" i="1"/>
  <c r="S305" i="1"/>
  <c r="T305" i="1"/>
  <c r="V305" i="1"/>
  <c r="U305" i="1"/>
  <c r="W305" i="1"/>
  <c r="M305" i="1"/>
  <c r="X305" i="1"/>
  <c r="Z305" i="1"/>
  <c r="Y305" i="1"/>
  <c r="AA305" i="1"/>
  <c r="F306" i="1"/>
  <c r="L305" i="1"/>
  <c r="G306" i="1"/>
  <c r="H306" i="1"/>
  <c r="J306" i="1"/>
  <c r="S306" i="1"/>
  <c r="T306" i="1"/>
  <c r="V306" i="1"/>
  <c r="U306" i="1"/>
  <c r="W306" i="1"/>
  <c r="M306" i="1"/>
  <c r="X306" i="1"/>
  <c r="Z306" i="1"/>
  <c r="Y306" i="1"/>
  <c r="AA306" i="1"/>
  <c r="F307" i="1"/>
  <c r="L306" i="1"/>
  <c r="G307" i="1"/>
  <c r="H307" i="1"/>
  <c r="J307" i="1"/>
  <c r="S307" i="1"/>
  <c r="T307" i="1"/>
  <c r="V307" i="1"/>
  <c r="U307" i="1"/>
  <c r="W307" i="1"/>
  <c r="M307" i="1"/>
  <c r="X307" i="1"/>
  <c r="Z307" i="1"/>
  <c r="Y307" i="1"/>
  <c r="AA307" i="1"/>
  <c r="F308" i="1"/>
  <c r="L307" i="1"/>
  <c r="G308" i="1"/>
  <c r="H308" i="1"/>
  <c r="J308" i="1"/>
  <c r="S308" i="1"/>
  <c r="T308" i="1"/>
  <c r="V308" i="1"/>
  <c r="U308" i="1"/>
  <c r="W308" i="1"/>
  <c r="M308" i="1"/>
  <c r="X308" i="1"/>
  <c r="Z308" i="1"/>
  <c r="Y308" i="1"/>
  <c r="AA308" i="1"/>
  <c r="F309" i="1"/>
  <c r="L308" i="1"/>
  <c r="G309" i="1"/>
  <c r="H309" i="1"/>
  <c r="J309" i="1"/>
  <c r="S309" i="1"/>
  <c r="T309" i="1"/>
  <c r="V309" i="1"/>
  <c r="U309" i="1"/>
  <c r="W309" i="1"/>
  <c r="M309" i="1"/>
  <c r="X309" i="1"/>
  <c r="Z309" i="1"/>
  <c r="Y309" i="1"/>
  <c r="AA309" i="1"/>
  <c r="F310" i="1"/>
  <c r="L309" i="1"/>
  <c r="G310" i="1"/>
  <c r="H310" i="1"/>
  <c r="J310" i="1"/>
  <c r="S310" i="1"/>
  <c r="T310" i="1"/>
  <c r="V310" i="1"/>
  <c r="U310" i="1"/>
  <c r="W310" i="1"/>
  <c r="M310" i="1"/>
  <c r="X310" i="1"/>
  <c r="Z310" i="1"/>
  <c r="Y310" i="1"/>
  <c r="AA310" i="1"/>
  <c r="F311" i="1"/>
  <c r="L310" i="1"/>
  <c r="G311" i="1"/>
  <c r="H311" i="1"/>
  <c r="J311" i="1"/>
  <c r="S311" i="1"/>
  <c r="T311" i="1"/>
  <c r="V311" i="1"/>
  <c r="U311" i="1"/>
  <c r="W311" i="1"/>
  <c r="M311" i="1"/>
  <c r="X311" i="1"/>
  <c r="Z311" i="1"/>
  <c r="Y311" i="1"/>
  <c r="AA311" i="1"/>
  <c r="F312" i="1"/>
  <c r="L311" i="1"/>
  <c r="G312" i="1"/>
  <c r="H312" i="1"/>
  <c r="J312" i="1"/>
  <c r="S312" i="1"/>
  <c r="T312" i="1"/>
  <c r="V312" i="1"/>
  <c r="U312" i="1"/>
  <c r="W312" i="1"/>
  <c r="M312" i="1"/>
  <c r="X312" i="1"/>
  <c r="Z312" i="1"/>
  <c r="Y312" i="1"/>
  <c r="AA312" i="1"/>
  <c r="F313" i="1"/>
  <c r="L312" i="1"/>
  <c r="G313" i="1"/>
  <c r="H313" i="1"/>
  <c r="J313" i="1"/>
  <c r="S313" i="1"/>
  <c r="T313" i="1"/>
  <c r="V313" i="1"/>
  <c r="U313" i="1"/>
  <c r="W313" i="1"/>
  <c r="M313" i="1"/>
  <c r="X313" i="1"/>
  <c r="Z313" i="1"/>
  <c r="Y313" i="1"/>
  <c r="AA313" i="1"/>
  <c r="F314" i="1"/>
  <c r="L313" i="1"/>
  <c r="G314" i="1"/>
  <c r="H314" i="1"/>
  <c r="J314" i="1"/>
  <c r="S314" i="1"/>
  <c r="T314" i="1"/>
  <c r="V314" i="1"/>
  <c r="U314" i="1"/>
  <c r="W314" i="1"/>
  <c r="M314" i="1"/>
  <c r="X314" i="1"/>
  <c r="Z314" i="1"/>
  <c r="Y314" i="1"/>
  <c r="AA314" i="1"/>
  <c r="F315" i="1"/>
  <c r="L314" i="1"/>
  <c r="G315" i="1"/>
  <c r="H315" i="1"/>
  <c r="J315" i="1"/>
  <c r="S315" i="1"/>
  <c r="T315" i="1"/>
  <c r="V315" i="1"/>
  <c r="U315" i="1"/>
  <c r="W315" i="1"/>
  <c r="M315" i="1"/>
  <c r="X315" i="1"/>
  <c r="Z315" i="1"/>
  <c r="Y315" i="1"/>
  <c r="AA315" i="1"/>
  <c r="F316" i="1"/>
  <c r="L315" i="1"/>
  <c r="G316" i="1"/>
  <c r="H316" i="1"/>
  <c r="J316" i="1"/>
  <c r="S316" i="1"/>
  <c r="T316" i="1"/>
  <c r="V316" i="1"/>
  <c r="U316" i="1"/>
  <c r="W316" i="1"/>
  <c r="M316" i="1"/>
  <c r="X316" i="1"/>
  <c r="Z316" i="1"/>
  <c r="Y316" i="1"/>
  <c r="AA316" i="1"/>
  <c r="F317" i="1"/>
  <c r="L316" i="1"/>
  <c r="G317" i="1"/>
  <c r="H317" i="1"/>
  <c r="J317" i="1"/>
  <c r="S317" i="1"/>
  <c r="T317" i="1"/>
  <c r="V317" i="1"/>
  <c r="U317" i="1"/>
  <c r="W317" i="1"/>
  <c r="M317" i="1"/>
  <c r="X317" i="1"/>
  <c r="Z317" i="1"/>
  <c r="Y317" i="1"/>
  <c r="AA317" i="1"/>
  <c r="F318" i="1"/>
  <c r="L317" i="1"/>
  <c r="G318" i="1"/>
  <c r="H318" i="1"/>
  <c r="J318" i="1"/>
  <c r="S318" i="1"/>
  <c r="T318" i="1"/>
  <c r="V318" i="1"/>
  <c r="U318" i="1"/>
  <c r="W318" i="1"/>
  <c r="M318" i="1"/>
  <c r="X318" i="1"/>
  <c r="Z318" i="1"/>
  <c r="Y318" i="1"/>
  <c r="AA318" i="1"/>
  <c r="F319" i="1"/>
  <c r="L318" i="1"/>
  <c r="G319" i="1"/>
  <c r="H319" i="1"/>
  <c r="J319" i="1"/>
  <c r="S319" i="1"/>
  <c r="T319" i="1"/>
  <c r="V319" i="1"/>
  <c r="U319" i="1"/>
  <c r="W319" i="1"/>
  <c r="M319" i="1"/>
  <c r="X319" i="1"/>
  <c r="Z319" i="1"/>
  <c r="Y319" i="1"/>
  <c r="AA319" i="1"/>
  <c r="F320" i="1"/>
  <c r="L319" i="1"/>
  <c r="G320" i="1"/>
  <c r="H320" i="1"/>
  <c r="J320" i="1"/>
  <c r="S320" i="1"/>
  <c r="T320" i="1"/>
  <c r="V320" i="1"/>
  <c r="U320" i="1"/>
  <c r="W320" i="1"/>
  <c r="M320" i="1"/>
  <c r="X320" i="1"/>
  <c r="Z320" i="1"/>
  <c r="Y320" i="1"/>
  <c r="AA320" i="1"/>
  <c r="F321" i="1"/>
  <c r="L320" i="1"/>
  <c r="G321" i="1"/>
  <c r="H321" i="1"/>
  <c r="J321" i="1"/>
  <c r="S321" i="1"/>
  <c r="T321" i="1"/>
  <c r="V321" i="1"/>
  <c r="U321" i="1"/>
  <c r="W321" i="1"/>
  <c r="M321" i="1"/>
  <c r="X321" i="1"/>
  <c r="Z321" i="1"/>
  <c r="Y321" i="1"/>
  <c r="AA321" i="1"/>
  <c r="F322" i="1"/>
  <c r="L321" i="1"/>
  <c r="G322" i="1"/>
  <c r="H322" i="1"/>
  <c r="J322" i="1"/>
  <c r="S322" i="1"/>
  <c r="T322" i="1"/>
  <c r="V322" i="1"/>
  <c r="U322" i="1"/>
  <c r="W322" i="1"/>
  <c r="M322" i="1"/>
  <c r="X322" i="1"/>
  <c r="Z322" i="1"/>
  <c r="Y322" i="1"/>
  <c r="AA322" i="1"/>
  <c r="F323" i="1"/>
  <c r="L322" i="1"/>
  <c r="G323" i="1"/>
  <c r="H323" i="1"/>
  <c r="J323" i="1"/>
  <c r="S323" i="1"/>
  <c r="T323" i="1"/>
  <c r="V323" i="1"/>
  <c r="U323" i="1"/>
  <c r="W323" i="1"/>
  <c r="M323" i="1"/>
  <c r="X323" i="1"/>
  <c r="Z323" i="1"/>
  <c r="Y323" i="1"/>
  <c r="AA323" i="1"/>
  <c r="F324" i="1"/>
  <c r="L323" i="1"/>
  <c r="G324" i="1"/>
  <c r="H324" i="1"/>
  <c r="J324" i="1"/>
  <c r="S324" i="1"/>
  <c r="T324" i="1"/>
  <c r="V324" i="1"/>
  <c r="U324" i="1"/>
  <c r="W324" i="1"/>
  <c r="M324" i="1"/>
  <c r="X324" i="1"/>
  <c r="Z324" i="1"/>
  <c r="Y324" i="1"/>
  <c r="AA324" i="1"/>
  <c r="F325" i="1"/>
  <c r="L324" i="1"/>
  <c r="G325" i="1"/>
  <c r="H325" i="1"/>
  <c r="J325" i="1"/>
  <c r="S325" i="1"/>
  <c r="T325" i="1"/>
  <c r="V325" i="1"/>
  <c r="U325" i="1"/>
  <c r="W325" i="1"/>
  <c r="M325" i="1"/>
  <c r="X325" i="1"/>
  <c r="Z325" i="1"/>
  <c r="Y325" i="1"/>
  <c r="AA325" i="1"/>
  <c r="F326" i="1"/>
  <c r="L325" i="1"/>
  <c r="G326" i="1"/>
  <c r="H326" i="1"/>
  <c r="J326" i="1"/>
  <c r="S326" i="1"/>
  <c r="T326" i="1"/>
  <c r="V326" i="1"/>
  <c r="U326" i="1"/>
  <c r="W326" i="1"/>
  <c r="M326" i="1"/>
  <c r="X326" i="1"/>
  <c r="Z326" i="1"/>
  <c r="Y326" i="1"/>
  <c r="AA326" i="1"/>
  <c r="F327" i="1"/>
  <c r="L326" i="1"/>
  <c r="G327" i="1"/>
  <c r="H327" i="1"/>
  <c r="J327" i="1"/>
  <c r="S327" i="1"/>
  <c r="T327" i="1"/>
  <c r="V327" i="1"/>
  <c r="U327" i="1"/>
  <c r="W327" i="1"/>
  <c r="M327" i="1"/>
  <c r="X327" i="1"/>
  <c r="Z327" i="1"/>
  <c r="Y327" i="1"/>
  <c r="AA327" i="1"/>
  <c r="F328" i="1"/>
  <c r="L327" i="1"/>
  <c r="G328" i="1"/>
  <c r="H328" i="1"/>
  <c r="J328" i="1"/>
  <c r="S328" i="1"/>
  <c r="T328" i="1"/>
  <c r="V328" i="1"/>
  <c r="U328" i="1"/>
  <c r="W328" i="1"/>
  <c r="M328" i="1"/>
  <c r="X328" i="1"/>
  <c r="Z328" i="1"/>
  <c r="Y328" i="1"/>
  <c r="AA328" i="1"/>
  <c r="F329" i="1"/>
  <c r="L328" i="1"/>
  <c r="G329" i="1"/>
  <c r="H329" i="1"/>
  <c r="J329" i="1"/>
  <c r="S329" i="1"/>
  <c r="T329" i="1"/>
  <c r="V329" i="1"/>
  <c r="U329" i="1"/>
  <c r="W329" i="1"/>
  <c r="M329" i="1"/>
  <c r="X329" i="1"/>
  <c r="Z329" i="1"/>
  <c r="Y329" i="1"/>
  <c r="AA329" i="1"/>
  <c r="F330" i="1"/>
  <c r="L329" i="1"/>
  <c r="G330" i="1"/>
  <c r="H330" i="1"/>
  <c r="J330" i="1"/>
  <c r="S330" i="1"/>
  <c r="T330" i="1"/>
  <c r="V330" i="1"/>
  <c r="U330" i="1"/>
  <c r="W330" i="1"/>
  <c r="M330" i="1"/>
  <c r="X330" i="1"/>
  <c r="Z330" i="1"/>
  <c r="Y330" i="1"/>
  <c r="AA330" i="1"/>
  <c r="F331" i="1"/>
  <c r="L330" i="1"/>
  <c r="G331" i="1"/>
  <c r="H331" i="1"/>
  <c r="J331" i="1"/>
  <c r="S331" i="1"/>
  <c r="T331" i="1"/>
  <c r="V331" i="1"/>
  <c r="U331" i="1"/>
  <c r="W331" i="1"/>
  <c r="M331" i="1"/>
  <c r="X331" i="1"/>
  <c r="Z331" i="1"/>
  <c r="Y331" i="1"/>
  <c r="AA331" i="1"/>
  <c r="F332" i="1"/>
  <c r="L331" i="1"/>
  <c r="G332" i="1"/>
  <c r="H332" i="1"/>
  <c r="J332" i="1"/>
  <c r="S332" i="1"/>
  <c r="T332" i="1"/>
  <c r="V332" i="1"/>
  <c r="U332" i="1"/>
  <c r="W332" i="1"/>
  <c r="M332" i="1"/>
  <c r="X332" i="1"/>
  <c r="Z332" i="1"/>
  <c r="Y332" i="1"/>
  <c r="AA332" i="1"/>
  <c r="F333" i="1"/>
  <c r="L332" i="1"/>
  <c r="G333" i="1"/>
  <c r="H333" i="1"/>
  <c r="J333" i="1"/>
  <c r="S333" i="1"/>
  <c r="T333" i="1"/>
  <c r="V333" i="1"/>
  <c r="U333" i="1"/>
  <c r="W333" i="1"/>
  <c r="M333" i="1"/>
  <c r="X333" i="1"/>
  <c r="Z333" i="1"/>
  <c r="Y333" i="1"/>
  <c r="AA333" i="1"/>
  <c r="F334" i="1"/>
  <c r="L333" i="1"/>
  <c r="G334" i="1"/>
  <c r="H334" i="1"/>
  <c r="J334" i="1"/>
  <c r="S334" i="1"/>
  <c r="T334" i="1"/>
  <c r="V334" i="1"/>
  <c r="U334" i="1"/>
  <c r="W334" i="1"/>
  <c r="M334" i="1"/>
  <c r="X334" i="1"/>
  <c r="Z334" i="1"/>
  <c r="Y334" i="1"/>
  <c r="AA334" i="1"/>
  <c r="F335" i="1"/>
  <c r="L334" i="1"/>
  <c r="G335" i="1"/>
  <c r="H335" i="1"/>
  <c r="J335" i="1"/>
  <c r="S335" i="1"/>
  <c r="T335" i="1"/>
  <c r="V335" i="1"/>
  <c r="U335" i="1"/>
  <c r="W335" i="1"/>
  <c r="M335" i="1"/>
  <c r="X335" i="1"/>
  <c r="Z335" i="1"/>
  <c r="Y335" i="1"/>
  <c r="AA335" i="1"/>
  <c r="F336" i="1"/>
  <c r="L335" i="1"/>
  <c r="G336" i="1"/>
  <c r="H336" i="1"/>
  <c r="J336" i="1"/>
  <c r="S336" i="1"/>
  <c r="T336" i="1"/>
  <c r="V336" i="1"/>
  <c r="U336" i="1"/>
  <c r="W336" i="1"/>
  <c r="M336" i="1"/>
  <c r="X336" i="1"/>
  <c r="Z336" i="1"/>
  <c r="Y336" i="1"/>
  <c r="AA336" i="1"/>
  <c r="F337" i="1"/>
  <c r="L336" i="1"/>
  <c r="G337" i="1"/>
  <c r="H337" i="1"/>
  <c r="J337" i="1"/>
  <c r="S337" i="1"/>
  <c r="T337" i="1"/>
  <c r="V337" i="1"/>
  <c r="U337" i="1"/>
  <c r="W337" i="1"/>
  <c r="M337" i="1"/>
  <c r="X337" i="1"/>
  <c r="Z337" i="1"/>
  <c r="Y337" i="1"/>
  <c r="AA337" i="1"/>
  <c r="F338" i="1"/>
  <c r="L337" i="1"/>
  <c r="G338" i="1"/>
  <c r="H338" i="1"/>
  <c r="J338" i="1"/>
  <c r="S338" i="1"/>
  <c r="T338" i="1"/>
  <c r="V338" i="1"/>
  <c r="U338" i="1"/>
  <c r="W338" i="1"/>
  <c r="M338" i="1"/>
  <c r="X338" i="1"/>
  <c r="Z338" i="1"/>
  <c r="Y338" i="1"/>
  <c r="AA338" i="1"/>
  <c r="F339" i="1"/>
  <c r="L338" i="1"/>
  <c r="G339" i="1"/>
  <c r="H339" i="1"/>
  <c r="J339" i="1"/>
  <c r="S339" i="1"/>
  <c r="T339" i="1"/>
  <c r="V339" i="1"/>
  <c r="U339" i="1"/>
  <c r="W339" i="1"/>
  <c r="M339" i="1"/>
  <c r="X339" i="1"/>
  <c r="Z339" i="1"/>
  <c r="Y339" i="1"/>
  <c r="AA339" i="1"/>
  <c r="F340" i="1"/>
  <c r="L339" i="1"/>
  <c r="G340" i="1"/>
  <c r="H340" i="1"/>
  <c r="J340" i="1"/>
  <c r="S340" i="1"/>
  <c r="T340" i="1"/>
  <c r="V340" i="1"/>
  <c r="U340" i="1"/>
  <c r="W340" i="1"/>
  <c r="M340" i="1"/>
  <c r="X340" i="1"/>
  <c r="Z340" i="1"/>
  <c r="Y340" i="1"/>
  <c r="AA340" i="1"/>
  <c r="F341" i="1"/>
  <c r="L340" i="1"/>
  <c r="G341" i="1"/>
  <c r="H341" i="1"/>
  <c r="J341" i="1"/>
  <c r="S341" i="1"/>
  <c r="T341" i="1"/>
  <c r="V341" i="1"/>
  <c r="U341" i="1"/>
  <c r="W341" i="1"/>
  <c r="M341" i="1"/>
  <c r="X341" i="1"/>
  <c r="Z341" i="1"/>
  <c r="Y341" i="1"/>
  <c r="AA341" i="1"/>
  <c r="F342" i="1"/>
  <c r="L341" i="1"/>
  <c r="G342" i="1"/>
  <c r="H342" i="1"/>
  <c r="J342" i="1"/>
  <c r="S342" i="1"/>
  <c r="T342" i="1"/>
  <c r="V342" i="1"/>
  <c r="U342" i="1"/>
  <c r="W342" i="1"/>
  <c r="M342" i="1"/>
  <c r="X342" i="1"/>
  <c r="Z342" i="1"/>
  <c r="Y342" i="1"/>
  <c r="AA342" i="1"/>
  <c r="F343" i="1"/>
  <c r="L342" i="1"/>
  <c r="G343" i="1"/>
  <c r="H343" i="1"/>
  <c r="J343" i="1"/>
  <c r="S343" i="1"/>
  <c r="T343" i="1"/>
  <c r="V343" i="1"/>
  <c r="U343" i="1"/>
  <c r="W343" i="1"/>
  <c r="M343" i="1"/>
  <c r="X343" i="1"/>
  <c r="Z343" i="1"/>
  <c r="Y343" i="1"/>
  <c r="AA343" i="1"/>
  <c r="F344" i="1"/>
  <c r="L343" i="1"/>
  <c r="G344" i="1"/>
  <c r="H344" i="1"/>
  <c r="J344" i="1"/>
  <c r="S344" i="1"/>
  <c r="T344" i="1"/>
  <c r="V344" i="1"/>
  <c r="U344" i="1"/>
  <c r="W344" i="1"/>
  <c r="M344" i="1"/>
  <c r="X344" i="1"/>
  <c r="Z344" i="1"/>
  <c r="Y344" i="1"/>
  <c r="AA344" i="1"/>
  <c r="F345" i="1"/>
  <c r="L344" i="1"/>
  <c r="G345" i="1"/>
  <c r="H345" i="1"/>
  <c r="J345" i="1"/>
  <c r="S345" i="1"/>
  <c r="T345" i="1"/>
  <c r="V345" i="1"/>
  <c r="U345" i="1"/>
  <c r="W345" i="1"/>
  <c r="M345" i="1"/>
  <c r="X345" i="1"/>
  <c r="Z345" i="1"/>
  <c r="Y345" i="1"/>
  <c r="AA345" i="1"/>
  <c r="F346" i="1"/>
  <c r="L345" i="1"/>
  <c r="G346" i="1"/>
  <c r="H346" i="1"/>
  <c r="J346" i="1"/>
  <c r="S346" i="1"/>
  <c r="T346" i="1"/>
  <c r="V346" i="1"/>
  <c r="U346" i="1"/>
  <c r="W346" i="1"/>
  <c r="M346" i="1"/>
  <c r="X346" i="1"/>
  <c r="Z346" i="1"/>
  <c r="Y346" i="1"/>
  <c r="AA346" i="1"/>
  <c r="F347" i="1"/>
  <c r="L346" i="1"/>
  <c r="G347" i="1"/>
  <c r="H347" i="1"/>
  <c r="J347" i="1"/>
  <c r="S347" i="1"/>
  <c r="T347" i="1"/>
  <c r="V347" i="1"/>
  <c r="U347" i="1"/>
  <c r="W347" i="1"/>
  <c r="M347" i="1"/>
  <c r="X347" i="1"/>
  <c r="Z347" i="1"/>
  <c r="Y347" i="1"/>
  <c r="AA347" i="1"/>
  <c r="F348" i="1"/>
  <c r="L347" i="1"/>
  <c r="G348" i="1"/>
  <c r="H348" i="1"/>
  <c r="J348" i="1"/>
  <c r="S348" i="1"/>
  <c r="T348" i="1"/>
  <c r="V348" i="1"/>
  <c r="U348" i="1"/>
  <c r="W348" i="1"/>
  <c r="M348" i="1"/>
  <c r="X348" i="1"/>
  <c r="Z348" i="1"/>
  <c r="Y348" i="1"/>
  <c r="AA348" i="1"/>
  <c r="F349" i="1"/>
  <c r="L348" i="1"/>
  <c r="G349" i="1"/>
  <c r="H349" i="1"/>
  <c r="J349" i="1"/>
  <c r="S349" i="1"/>
  <c r="T349" i="1"/>
  <c r="V349" i="1"/>
  <c r="U349" i="1"/>
  <c r="W349" i="1"/>
  <c r="M349" i="1"/>
  <c r="X349" i="1"/>
  <c r="Z349" i="1"/>
  <c r="Y349" i="1"/>
  <c r="AA349" i="1"/>
  <c r="F350" i="1"/>
  <c r="L349" i="1"/>
  <c r="G350" i="1"/>
  <c r="H350" i="1"/>
  <c r="J350" i="1"/>
  <c r="S350" i="1"/>
  <c r="T350" i="1"/>
  <c r="V350" i="1"/>
  <c r="U350" i="1"/>
  <c r="W350" i="1"/>
  <c r="M350" i="1"/>
  <c r="X350" i="1"/>
  <c r="Z350" i="1"/>
  <c r="Y350" i="1"/>
  <c r="AA350" i="1"/>
  <c r="F351" i="1"/>
  <c r="L350" i="1"/>
  <c r="G351" i="1"/>
  <c r="H351" i="1"/>
  <c r="J351" i="1"/>
  <c r="S351" i="1"/>
  <c r="T351" i="1"/>
  <c r="V351" i="1"/>
  <c r="U351" i="1"/>
  <c r="W351" i="1"/>
  <c r="M351" i="1"/>
  <c r="X351" i="1"/>
  <c r="Z351" i="1"/>
  <c r="Y351" i="1"/>
  <c r="AA351" i="1"/>
  <c r="F352" i="1"/>
  <c r="L351" i="1"/>
  <c r="G352" i="1"/>
  <c r="H352" i="1"/>
  <c r="J352" i="1"/>
  <c r="S352" i="1"/>
  <c r="T352" i="1"/>
  <c r="V352" i="1"/>
  <c r="U352" i="1"/>
  <c r="W352" i="1"/>
  <c r="M352" i="1"/>
  <c r="X352" i="1"/>
  <c r="Z352" i="1"/>
  <c r="Y352" i="1"/>
  <c r="AA352" i="1"/>
  <c r="F353" i="1"/>
  <c r="L352" i="1"/>
  <c r="G353" i="1"/>
  <c r="H353" i="1"/>
  <c r="J353" i="1"/>
  <c r="S353" i="1"/>
  <c r="T353" i="1"/>
  <c r="V353" i="1"/>
  <c r="U353" i="1"/>
  <c r="W353" i="1"/>
  <c r="M353" i="1"/>
  <c r="X353" i="1"/>
  <c r="Z353" i="1"/>
  <c r="Y353" i="1"/>
  <c r="AA353" i="1"/>
  <c r="F354" i="1"/>
  <c r="L353" i="1"/>
  <c r="G354" i="1"/>
  <c r="H354" i="1"/>
  <c r="J354" i="1"/>
  <c r="S354" i="1"/>
  <c r="T354" i="1"/>
  <c r="V354" i="1"/>
  <c r="U354" i="1"/>
  <c r="W354" i="1"/>
  <c r="M354" i="1"/>
  <c r="X354" i="1"/>
  <c r="Z354" i="1"/>
  <c r="Y354" i="1"/>
  <c r="AA354" i="1"/>
  <c r="F355" i="1"/>
  <c r="L354" i="1"/>
  <c r="G355" i="1"/>
  <c r="H355" i="1"/>
  <c r="J355" i="1"/>
  <c r="S355" i="1"/>
  <c r="T355" i="1"/>
  <c r="V355" i="1"/>
  <c r="U355" i="1"/>
  <c r="W355" i="1"/>
  <c r="M355" i="1"/>
  <c r="X355" i="1"/>
  <c r="Z355" i="1"/>
  <c r="Y355" i="1"/>
  <c r="AA355" i="1"/>
  <c r="F356" i="1"/>
  <c r="L355" i="1"/>
  <c r="G356" i="1"/>
  <c r="H356" i="1"/>
  <c r="J356" i="1"/>
  <c r="S356" i="1"/>
  <c r="T356" i="1"/>
  <c r="V356" i="1"/>
  <c r="U356" i="1"/>
  <c r="W356" i="1"/>
  <c r="M356" i="1"/>
  <c r="X356" i="1"/>
  <c r="Z356" i="1"/>
  <c r="Y356" i="1"/>
  <c r="AA356" i="1"/>
  <c r="F357" i="1"/>
  <c r="L356" i="1"/>
  <c r="G357" i="1"/>
  <c r="H357" i="1"/>
  <c r="J357" i="1"/>
  <c r="S357" i="1"/>
  <c r="T357" i="1"/>
  <c r="V357" i="1"/>
  <c r="U357" i="1"/>
  <c r="W357" i="1"/>
  <c r="M357" i="1"/>
  <c r="X357" i="1"/>
  <c r="Z357" i="1"/>
  <c r="Y357" i="1"/>
  <c r="AA357" i="1"/>
  <c r="F358" i="1"/>
  <c r="L357" i="1"/>
  <c r="G358" i="1"/>
  <c r="H358" i="1"/>
  <c r="J358" i="1"/>
  <c r="S358" i="1"/>
  <c r="T358" i="1"/>
  <c r="V358" i="1"/>
  <c r="U358" i="1"/>
  <c r="W358" i="1"/>
  <c r="M358" i="1"/>
  <c r="X358" i="1"/>
  <c r="Z358" i="1"/>
  <c r="Y358" i="1"/>
  <c r="AA358" i="1"/>
  <c r="F359" i="1"/>
  <c r="L358" i="1"/>
  <c r="G359" i="1"/>
  <c r="H359" i="1"/>
  <c r="J359" i="1"/>
  <c r="S359" i="1"/>
  <c r="T359" i="1"/>
  <c r="V359" i="1"/>
  <c r="U359" i="1"/>
  <c r="W359" i="1"/>
  <c r="M359" i="1"/>
  <c r="X359" i="1"/>
  <c r="Z359" i="1"/>
  <c r="Y359" i="1"/>
  <c r="AA359" i="1"/>
  <c r="F360" i="1"/>
  <c r="L359" i="1"/>
  <c r="G360" i="1"/>
  <c r="H360" i="1"/>
  <c r="J360" i="1"/>
  <c r="S360" i="1"/>
  <c r="T360" i="1"/>
  <c r="V360" i="1"/>
  <c r="U360" i="1"/>
  <c r="W360" i="1"/>
  <c r="M360" i="1"/>
  <c r="X360" i="1"/>
  <c r="Z360" i="1"/>
  <c r="Y360" i="1"/>
  <c r="AA360" i="1"/>
  <c r="F361" i="1"/>
  <c r="L360" i="1"/>
  <c r="G361" i="1"/>
  <c r="H361" i="1"/>
  <c r="J361" i="1"/>
  <c r="S361" i="1"/>
  <c r="T361" i="1"/>
  <c r="V361" i="1"/>
  <c r="U361" i="1"/>
  <c r="W361" i="1"/>
  <c r="M361" i="1"/>
  <c r="X361" i="1"/>
  <c r="Z361" i="1"/>
  <c r="Y361" i="1"/>
  <c r="AA361" i="1"/>
  <c r="F362" i="1"/>
  <c r="L361" i="1"/>
  <c r="G362" i="1"/>
  <c r="H362" i="1"/>
  <c r="J362" i="1"/>
  <c r="S362" i="1"/>
  <c r="T362" i="1"/>
  <c r="V362" i="1"/>
  <c r="U362" i="1"/>
  <c r="W362" i="1"/>
  <c r="M362" i="1"/>
  <c r="X362" i="1"/>
  <c r="Z362" i="1"/>
  <c r="Y362" i="1"/>
  <c r="AA362" i="1"/>
  <c r="F363" i="1"/>
  <c r="L362" i="1"/>
  <c r="G363" i="1"/>
  <c r="H363" i="1"/>
  <c r="J363" i="1"/>
  <c r="S363" i="1"/>
  <c r="T363" i="1"/>
  <c r="V363" i="1"/>
  <c r="U363" i="1"/>
  <c r="W363" i="1"/>
  <c r="M363" i="1"/>
  <c r="X363" i="1"/>
  <c r="Z363" i="1"/>
  <c r="Y363" i="1"/>
  <c r="AA363" i="1"/>
  <c r="F364" i="1"/>
  <c r="L363" i="1"/>
  <c r="G364" i="1"/>
  <c r="H364" i="1"/>
  <c r="J364" i="1"/>
  <c r="S364" i="1"/>
  <c r="T364" i="1"/>
  <c r="V364" i="1"/>
  <c r="U364" i="1"/>
  <c r="W364" i="1"/>
  <c r="M364" i="1"/>
  <c r="X364" i="1"/>
  <c r="Z364" i="1"/>
  <c r="Y364" i="1"/>
  <c r="AA364" i="1"/>
  <c r="F365" i="1"/>
  <c r="L364" i="1"/>
  <c r="G365" i="1"/>
  <c r="H365" i="1"/>
  <c r="J365" i="1"/>
  <c r="S365" i="1"/>
  <c r="T365" i="1"/>
  <c r="V365" i="1"/>
  <c r="U365" i="1"/>
  <c r="W365" i="1"/>
  <c r="M365" i="1"/>
  <c r="X365" i="1"/>
  <c r="Z365" i="1"/>
  <c r="Y365" i="1"/>
  <c r="AA365" i="1"/>
  <c r="F366" i="1"/>
  <c r="L365" i="1"/>
  <c r="G366" i="1"/>
  <c r="H366" i="1"/>
  <c r="J366" i="1"/>
  <c r="S366" i="1"/>
  <c r="T366" i="1"/>
  <c r="V366" i="1"/>
  <c r="U366" i="1"/>
  <c r="W366" i="1"/>
  <c r="M366" i="1"/>
  <c r="X366" i="1"/>
  <c r="Z366" i="1"/>
  <c r="Y366" i="1"/>
  <c r="AA366" i="1"/>
  <c r="F367" i="1"/>
  <c r="L366" i="1"/>
  <c r="G367" i="1"/>
  <c r="H367" i="1"/>
  <c r="J367" i="1"/>
  <c r="S367" i="1"/>
  <c r="T367" i="1"/>
  <c r="V367" i="1"/>
  <c r="U367" i="1"/>
  <c r="W367" i="1"/>
  <c r="M367" i="1"/>
  <c r="X367" i="1"/>
  <c r="Z367" i="1"/>
  <c r="Y367" i="1"/>
  <c r="AA367" i="1"/>
  <c r="F368" i="1"/>
  <c r="L367" i="1"/>
  <c r="G368" i="1"/>
  <c r="H368" i="1"/>
  <c r="J368" i="1"/>
  <c r="S368" i="1"/>
  <c r="T368" i="1"/>
  <c r="V368" i="1"/>
  <c r="U368" i="1"/>
  <c r="W368" i="1"/>
  <c r="M368" i="1"/>
  <c r="X368" i="1"/>
  <c r="Z368" i="1"/>
  <c r="Y368" i="1"/>
  <c r="AA368" i="1"/>
  <c r="F369" i="1"/>
  <c r="L368" i="1"/>
  <c r="G369" i="1"/>
  <c r="H369" i="1"/>
  <c r="J369" i="1"/>
  <c r="S369" i="1"/>
  <c r="T369" i="1"/>
  <c r="V369" i="1"/>
  <c r="U369" i="1"/>
  <c r="W369" i="1"/>
  <c r="M369" i="1"/>
  <c r="X369" i="1"/>
  <c r="Z369" i="1"/>
  <c r="Y369" i="1"/>
  <c r="AA369" i="1"/>
  <c r="F370" i="1"/>
  <c r="L369" i="1"/>
  <c r="G370" i="1"/>
  <c r="H370" i="1"/>
  <c r="J370" i="1"/>
  <c r="S370" i="1"/>
  <c r="T370" i="1"/>
  <c r="V370" i="1"/>
  <c r="U370" i="1"/>
  <c r="W370" i="1"/>
  <c r="M370" i="1"/>
  <c r="X370" i="1"/>
  <c r="Z370" i="1"/>
  <c r="Y370" i="1"/>
  <c r="AA370" i="1"/>
  <c r="F371" i="1"/>
  <c r="L370" i="1"/>
  <c r="G371" i="1"/>
  <c r="H371" i="1"/>
  <c r="J371" i="1"/>
  <c r="S371" i="1"/>
  <c r="T371" i="1"/>
  <c r="V371" i="1"/>
  <c r="U371" i="1"/>
  <c r="W371" i="1"/>
  <c r="M371" i="1"/>
  <c r="X371" i="1"/>
  <c r="Z371" i="1"/>
  <c r="Y371" i="1"/>
  <c r="AA371" i="1"/>
  <c r="F372" i="1"/>
  <c r="L371" i="1"/>
  <c r="G372" i="1"/>
  <c r="H372" i="1"/>
  <c r="J372" i="1"/>
  <c r="S372" i="1"/>
  <c r="T372" i="1"/>
  <c r="V372" i="1"/>
  <c r="U372" i="1"/>
  <c r="W372" i="1"/>
  <c r="M372" i="1"/>
  <c r="X372" i="1"/>
  <c r="Z372" i="1"/>
  <c r="Y372" i="1"/>
  <c r="AA372" i="1"/>
  <c r="F373" i="1"/>
  <c r="L372" i="1"/>
  <c r="G373" i="1"/>
  <c r="H373" i="1"/>
  <c r="J373" i="1"/>
  <c r="S373" i="1"/>
  <c r="T373" i="1"/>
  <c r="V373" i="1"/>
  <c r="U373" i="1"/>
  <c r="W373" i="1"/>
  <c r="M373" i="1"/>
  <c r="X373" i="1"/>
  <c r="Z373" i="1"/>
  <c r="Y373" i="1"/>
  <c r="AA373" i="1"/>
  <c r="F374" i="1"/>
  <c r="L373" i="1"/>
  <c r="G374" i="1"/>
  <c r="H374" i="1"/>
  <c r="J374" i="1"/>
  <c r="S374" i="1"/>
  <c r="T374" i="1"/>
  <c r="V374" i="1"/>
  <c r="U374" i="1"/>
  <c r="W374" i="1"/>
  <c r="M374" i="1"/>
  <c r="X374" i="1"/>
  <c r="Z374" i="1"/>
  <c r="Y374" i="1"/>
  <c r="AA374" i="1"/>
  <c r="F375" i="1"/>
  <c r="L374" i="1"/>
  <c r="G375" i="1"/>
  <c r="H375" i="1"/>
  <c r="J375" i="1"/>
  <c r="S375" i="1"/>
  <c r="T375" i="1"/>
  <c r="V375" i="1"/>
  <c r="U375" i="1"/>
  <c r="W375" i="1"/>
  <c r="M375" i="1"/>
  <c r="X375" i="1"/>
  <c r="Z375" i="1"/>
  <c r="Y375" i="1"/>
  <c r="AA375" i="1"/>
  <c r="F376" i="1"/>
  <c r="L375" i="1"/>
  <c r="G376" i="1"/>
  <c r="H376" i="1"/>
  <c r="J376" i="1"/>
  <c r="S376" i="1"/>
  <c r="T376" i="1"/>
  <c r="V376" i="1"/>
  <c r="U376" i="1"/>
  <c r="W376" i="1"/>
  <c r="M376" i="1"/>
  <c r="X376" i="1"/>
  <c r="Z376" i="1"/>
  <c r="Y376" i="1"/>
  <c r="AA376" i="1"/>
  <c r="F377" i="1"/>
  <c r="L376" i="1"/>
  <c r="G377" i="1"/>
  <c r="H377" i="1"/>
  <c r="J377" i="1"/>
  <c r="S377" i="1"/>
  <c r="T377" i="1"/>
  <c r="V377" i="1"/>
  <c r="U377" i="1"/>
  <c r="W377" i="1"/>
  <c r="M377" i="1"/>
  <c r="X377" i="1"/>
  <c r="Z377" i="1"/>
  <c r="Y377" i="1"/>
  <c r="AA377" i="1"/>
  <c r="F378" i="1"/>
  <c r="L377" i="1"/>
  <c r="G378" i="1"/>
  <c r="H378" i="1"/>
  <c r="J378" i="1"/>
  <c r="S378" i="1"/>
  <c r="T378" i="1"/>
  <c r="V378" i="1"/>
  <c r="U378" i="1"/>
  <c r="W378" i="1"/>
  <c r="M378" i="1"/>
  <c r="X378" i="1"/>
  <c r="Z378" i="1"/>
  <c r="Y378" i="1"/>
  <c r="AA378" i="1"/>
  <c r="F379" i="1"/>
  <c r="L378" i="1"/>
  <c r="G379" i="1"/>
  <c r="H379" i="1"/>
  <c r="J379" i="1"/>
  <c r="S379" i="1"/>
  <c r="T379" i="1"/>
  <c r="V379" i="1"/>
  <c r="U379" i="1"/>
  <c r="W379" i="1"/>
  <c r="M379" i="1"/>
  <c r="X379" i="1"/>
  <c r="Z379" i="1"/>
  <c r="Y379" i="1"/>
  <c r="AA379" i="1"/>
  <c r="F380" i="1"/>
  <c r="L379" i="1"/>
  <c r="G380" i="1"/>
  <c r="H380" i="1"/>
  <c r="J380" i="1"/>
  <c r="S380" i="1"/>
  <c r="T380" i="1"/>
  <c r="V380" i="1"/>
  <c r="U380" i="1"/>
  <c r="W380" i="1"/>
  <c r="M380" i="1"/>
  <c r="X380" i="1"/>
  <c r="Z380" i="1"/>
  <c r="Y380" i="1"/>
  <c r="AA380" i="1"/>
  <c r="F381" i="1"/>
  <c r="L380" i="1"/>
  <c r="G381" i="1"/>
  <c r="H381" i="1"/>
  <c r="J381" i="1"/>
  <c r="S381" i="1"/>
  <c r="T381" i="1"/>
  <c r="V381" i="1"/>
  <c r="U381" i="1"/>
  <c r="W381" i="1"/>
  <c r="M381" i="1"/>
  <c r="X381" i="1"/>
  <c r="Z381" i="1"/>
  <c r="Y381" i="1"/>
  <c r="AA381" i="1"/>
  <c r="F382" i="1"/>
  <c r="L381" i="1"/>
  <c r="G382" i="1"/>
  <c r="H382" i="1"/>
  <c r="J382" i="1"/>
  <c r="S382" i="1"/>
  <c r="T382" i="1"/>
  <c r="V382" i="1"/>
  <c r="U382" i="1"/>
  <c r="W382" i="1"/>
  <c r="M382" i="1"/>
  <c r="X382" i="1"/>
  <c r="Z382" i="1"/>
  <c r="Y382" i="1"/>
  <c r="AA382" i="1"/>
  <c r="F383" i="1"/>
  <c r="L382" i="1"/>
  <c r="G383" i="1"/>
  <c r="H383" i="1"/>
  <c r="J383" i="1"/>
  <c r="S383" i="1"/>
  <c r="T383" i="1"/>
  <c r="V383" i="1"/>
  <c r="U383" i="1"/>
  <c r="W383" i="1"/>
  <c r="M383" i="1"/>
  <c r="X383" i="1"/>
  <c r="Z383" i="1"/>
  <c r="Y383" i="1"/>
  <c r="AA383" i="1"/>
  <c r="F384" i="1"/>
  <c r="L383" i="1"/>
  <c r="G384" i="1"/>
  <c r="H384" i="1"/>
  <c r="J384" i="1"/>
  <c r="S384" i="1"/>
  <c r="T384" i="1"/>
  <c r="V384" i="1"/>
  <c r="U384" i="1"/>
  <c r="W384" i="1"/>
  <c r="M384" i="1"/>
  <c r="X384" i="1"/>
  <c r="Z384" i="1"/>
  <c r="Y384" i="1"/>
  <c r="AA384" i="1"/>
  <c r="F385" i="1"/>
  <c r="L384" i="1"/>
  <c r="G385" i="1"/>
  <c r="H385" i="1"/>
  <c r="J385" i="1"/>
  <c r="S385" i="1"/>
  <c r="T385" i="1"/>
  <c r="V385" i="1"/>
  <c r="U385" i="1"/>
  <c r="W385" i="1"/>
  <c r="M385" i="1"/>
  <c r="X385" i="1"/>
  <c r="Z385" i="1"/>
  <c r="Y385" i="1"/>
  <c r="AA385" i="1"/>
  <c r="F386" i="1"/>
  <c r="L385" i="1"/>
  <c r="G386" i="1"/>
  <c r="H386" i="1"/>
  <c r="J386" i="1"/>
  <c r="S386" i="1"/>
  <c r="T386" i="1"/>
  <c r="V386" i="1"/>
  <c r="U386" i="1"/>
  <c r="W386" i="1"/>
  <c r="M386" i="1"/>
  <c r="X386" i="1"/>
  <c r="Z386" i="1"/>
  <c r="Y386" i="1"/>
  <c r="AA386" i="1"/>
  <c r="F387" i="1"/>
  <c r="L386" i="1"/>
  <c r="G387" i="1"/>
  <c r="H387" i="1"/>
  <c r="J387" i="1"/>
  <c r="S387" i="1"/>
  <c r="T387" i="1"/>
  <c r="V387" i="1"/>
  <c r="U387" i="1"/>
  <c r="W387" i="1"/>
  <c r="M387" i="1"/>
  <c r="X387" i="1"/>
  <c r="Z387" i="1"/>
  <c r="Y387" i="1"/>
  <c r="AA387" i="1"/>
  <c r="F388" i="1"/>
  <c r="L387" i="1"/>
  <c r="G388" i="1"/>
  <c r="H388" i="1"/>
  <c r="J388" i="1"/>
  <c r="S388" i="1"/>
  <c r="T388" i="1"/>
  <c r="V388" i="1"/>
  <c r="U388" i="1"/>
  <c r="W388" i="1"/>
  <c r="M388" i="1"/>
  <c r="X388" i="1"/>
  <c r="Z388" i="1"/>
  <c r="Y388" i="1"/>
  <c r="AA388" i="1"/>
  <c r="F389" i="1"/>
  <c r="L388" i="1"/>
  <c r="G389" i="1"/>
  <c r="H389" i="1"/>
  <c r="J389" i="1"/>
  <c r="S389" i="1"/>
  <c r="T389" i="1"/>
  <c r="V389" i="1"/>
  <c r="U389" i="1"/>
  <c r="W389" i="1"/>
  <c r="M389" i="1"/>
  <c r="X389" i="1"/>
  <c r="Z389" i="1"/>
  <c r="Y389" i="1"/>
  <c r="AA389" i="1"/>
  <c r="F390" i="1"/>
  <c r="L389" i="1"/>
  <c r="G390" i="1"/>
  <c r="H390" i="1"/>
  <c r="J390" i="1"/>
  <c r="S390" i="1"/>
  <c r="T390" i="1"/>
  <c r="V390" i="1"/>
  <c r="U390" i="1"/>
  <c r="W390" i="1"/>
  <c r="M390" i="1"/>
  <c r="X390" i="1"/>
  <c r="Z390" i="1"/>
  <c r="Y390" i="1"/>
  <c r="AA390" i="1"/>
  <c r="F391" i="1"/>
  <c r="L390" i="1"/>
  <c r="G391" i="1"/>
  <c r="H391" i="1"/>
  <c r="J391" i="1"/>
  <c r="S391" i="1"/>
  <c r="T391" i="1"/>
  <c r="V391" i="1"/>
  <c r="U391" i="1"/>
  <c r="W391" i="1"/>
  <c r="M391" i="1"/>
  <c r="X391" i="1"/>
  <c r="Z391" i="1"/>
  <c r="Y391" i="1"/>
  <c r="AA391" i="1"/>
  <c r="F392" i="1"/>
  <c r="L391" i="1"/>
  <c r="G392" i="1"/>
  <c r="H392" i="1"/>
  <c r="J392" i="1"/>
  <c r="S392" i="1"/>
  <c r="T392" i="1"/>
  <c r="V392" i="1"/>
  <c r="U392" i="1"/>
  <c r="W392" i="1"/>
  <c r="M392" i="1"/>
  <c r="X392" i="1"/>
  <c r="Z392" i="1"/>
  <c r="Y392" i="1"/>
  <c r="AA392" i="1"/>
  <c r="F393" i="1"/>
  <c r="L392" i="1"/>
  <c r="G393" i="1"/>
  <c r="H393" i="1"/>
  <c r="J393" i="1"/>
  <c r="S393" i="1"/>
  <c r="T393" i="1"/>
  <c r="V393" i="1"/>
  <c r="U393" i="1"/>
  <c r="W393" i="1"/>
  <c r="M393" i="1"/>
  <c r="X393" i="1"/>
  <c r="Z393" i="1"/>
  <c r="Y393" i="1"/>
  <c r="AA393" i="1"/>
  <c r="F394" i="1"/>
  <c r="L393" i="1"/>
  <c r="G394" i="1"/>
  <c r="H394" i="1"/>
  <c r="J394" i="1"/>
  <c r="S394" i="1"/>
  <c r="T394" i="1"/>
  <c r="V394" i="1"/>
  <c r="U394" i="1"/>
  <c r="W394" i="1"/>
  <c r="M394" i="1"/>
  <c r="X394" i="1"/>
  <c r="Z394" i="1"/>
  <c r="Y394" i="1"/>
  <c r="AA394" i="1"/>
  <c r="F395" i="1"/>
  <c r="L394" i="1"/>
  <c r="G395" i="1"/>
  <c r="H395" i="1"/>
  <c r="J395" i="1"/>
  <c r="U395" i="1"/>
  <c r="T395" i="1"/>
  <c r="V395" i="1"/>
  <c r="W395" i="1"/>
  <c r="M395" i="1"/>
  <c r="X395" i="1"/>
  <c r="Z395" i="1"/>
  <c r="Y395" i="1"/>
  <c r="AA395" i="1"/>
  <c r="F396" i="1"/>
  <c r="L395" i="1"/>
  <c r="G396" i="1"/>
  <c r="H396" i="1"/>
  <c r="J396" i="1"/>
  <c r="U396" i="1"/>
  <c r="T396" i="1"/>
  <c r="V396" i="1"/>
  <c r="W396" i="1"/>
  <c r="M396" i="1"/>
  <c r="X396" i="1"/>
  <c r="Z396" i="1"/>
  <c r="Y396" i="1"/>
  <c r="AA396" i="1"/>
  <c r="F397" i="1"/>
  <c r="L396" i="1"/>
  <c r="G397" i="1"/>
  <c r="H397" i="1"/>
  <c r="J397" i="1"/>
  <c r="U397" i="1"/>
  <c r="T397" i="1"/>
  <c r="V397" i="1"/>
  <c r="W397" i="1"/>
  <c r="M397" i="1"/>
  <c r="X397" i="1"/>
  <c r="Z397" i="1"/>
  <c r="Y397" i="1"/>
  <c r="AA397" i="1"/>
  <c r="F398" i="1"/>
  <c r="L397" i="1"/>
  <c r="G398" i="1"/>
  <c r="H398" i="1"/>
  <c r="J398" i="1"/>
  <c r="U398" i="1"/>
  <c r="T398" i="1"/>
  <c r="V398" i="1"/>
  <c r="W398" i="1"/>
  <c r="M398" i="1"/>
  <c r="X398" i="1"/>
  <c r="Z398" i="1"/>
  <c r="Y398" i="1"/>
  <c r="AA398" i="1"/>
  <c r="F399" i="1"/>
  <c r="L398" i="1"/>
  <c r="G399" i="1"/>
  <c r="H399" i="1"/>
  <c r="J399" i="1"/>
  <c r="U399" i="1"/>
  <c r="T399" i="1"/>
  <c r="V399" i="1"/>
  <c r="W399" i="1"/>
  <c r="M399" i="1"/>
  <c r="X399" i="1"/>
  <c r="Z399" i="1"/>
  <c r="Y399" i="1"/>
  <c r="AA399" i="1"/>
  <c r="F400" i="1"/>
  <c r="L399" i="1"/>
  <c r="G400" i="1"/>
  <c r="H400" i="1"/>
  <c r="J400" i="1"/>
  <c r="U400" i="1"/>
  <c r="T400" i="1"/>
  <c r="V400" i="1"/>
  <c r="W400" i="1"/>
  <c r="M400" i="1"/>
  <c r="X400" i="1"/>
  <c r="Z400" i="1"/>
  <c r="Y400" i="1"/>
  <c r="AA400" i="1"/>
  <c r="F401" i="1"/>
  <c r="L400" i="1"/>
  <c r="G401" i="1"/>
  <c r="H401" i="1"/>
  <c r="J401" i="1"/>
  <c r="U401" i="1"/>
  <c r="T401" i="1"/>
  <c r="V401" i="1"/>
  <c r="W401" i="1"/>
  <c r="M401" i="1"/>
  <c r="X401" i="1"/>
  <c r="Z401" i="1"/>
  <c r="Y401" i="1"/>
  <c r="AA401" i="1"/>
  <c r="F402" i="1"/>
  <c r="L401" i="1"/>
  <c r="G402" i="1"/>
  <c r="H402" i="1"/>
  <c r="J402" i="1"/>
  <c r="U402" i="1"/>
  <c r="T402" i="1"/>
  <c r="V402" i="1"/>
  <c r="W402" i="1"/>
  <c r="M402" i="1"/>
  <c r="X402" i="1"/>
  <c r="Z402" i="1"/>
  <c r="Y402" i="1"/>
  <c r="AA402" i="1"/>
  <c r="F403" i="1"/>
  <c r="L402" i="1"/>
  <c r="G403" i="1"/>
  <c r="H403" i="1"/>
  <c r="J403" i="1"/>
  <c r="U403" i="1"/>
  <c r="T403" i="1"/>
  <c r="V403" i="1"/>
  <c r="W403" i="1"/>
  <c r="M403" i="1"/>
  <c r="X403" i="1"/>
  <c r="Z403" i="1"/>
  <c r="Y403" i="1"/>
  <c r="AA403" i="1"/>
  <c r="F404" i="1"/>
  <c r="L403" i="1"/>
  <c r="G404" i="1"/>
  <c r="H404" i="1"/>
  <c r="J404" i="1"/>
  <c r="U404" i="1"/>
  <c r="T404" i="1"/>
  <c r="V404" i="1"/>
  <c r="W404" i="1"/>
  <c r="M404" i="1"/>
  <c r="X404" i="1"/>
  <c r="Z404" i="1"/>
  <c r="Y404" i="1"/>
  <c r="AA404" i="1"/>
  <c r="F405" i="1"/>
  <c r="L404" i="1"/>
  <c r="G405" i="1"/>
  <c r="H405" i="1"/>
  <c r="J405" i="1"/>
  <c r="U405" i="1"/>
  <c r="T405" i="1"/>
  <c r="V405" i="1"/>
  <c r="W405" i="1"/>
  <c r="M405" i="1"/>
  <c r="X405" i="1"/>
  <c r="Z405" i="1"/>
  <c r="Y405" i="1"/>
  <c r="AA405" i="1"/>
  <c r="F406" i="1"/>
  <c r="L405" i="1"/>
  <c r="G406" i="1"/>
  <c r="H406" i="1"/>
  <c r="J406" i="1"/>
  <c r="U406" i="1"/>
  <c r="T406" i="1"/>
  <c r="V406" i="1"/>
  <c r="W406" i="1"/>
  <c r="M406" i="1"/>
  <c r="X406" i="1"/>
  <c r="Z406" i="1"/>
  <c r="Y406" i="1"/>
  <c r="AA406" i="1"/>
  <c r="F407" i="1"/>
  <c r="L406" i="1"/>
  <c r="G407" i="1"/>
  <c r="H407" i="1"/>
  <c r="J407" i="1"/>
  <c r="U407" i="1"/>
  <c r="T407" i="1"/>
  <c r="V407" i="1"/>
  <c r="W407" i="1"/>
  <c r="M407" i="1"/>
  <c r="X407" i="1"/>
  <c r="Z407" i="1"/>
  <c r="Y407" i="1"/>
  <c r="AA407" i="1"/>
  <c r="F408" i="1"/>
  <c r="L407" i="1"/>
  <c r="G408" i="1"/>
  <c r="H408" i="1"/>
  <c r="J408" i="1"/>
  <c r="U408" i="1"/>
  <c r="T408" i="1"/>
  <c r="V408" i="1"/>
  <c r="W408" i="1"/>
  <c r="M408" i="1"/>
  <c r="X408" i="1"/>
  <c r="Z408" i="1"/>
  <c r="Y408" i="1"/>
  <c r="AA408" i="1"/>
  <c r="F409" i="1"/>
  <c r="L408" i="1"/>
  <c r="G409" i="1"/>
  <c r="H409" i="1"/>
  <c r="J409" i="1"/>
  <c r="U409" i="1"/>
  <c r="T409" i="1"/>
  <c r="V409" i="1"/>
  <c r="W409" i="1"/>
  <c r="M409" i="1"/>
  <c r="X409" i="1"/>
  <c r="Z409" i="1"/>
  <c r="Y409" i="1"/>
  <c r="AA409" i="1"/>
  <c r="F410" i="1"/>
  <c r="L409" i="1"/>
  <c r="G410" i="1"/>
  <c r="H410" i="1"/>
  <c r="J410" i="1"/>
  <c r="U410" i="1"/>
  <c r="T410" i="1"/>
  <c r="V410" i="1"/>
  <c r="W410" i="1"/>
  <c r="M410" i="1"/>
  <c r="X410" i="1"/>
  <c r="Z410" i="1"/>
  <c r="Y410" i="1"/>
  <c r="AA410" i="1"/>
  <c r="F411" i="1"/>
  <c r="L410" i="1"/>
  <c r="G411" i="1"/>
  <c r="H411" i="1"/>
  <c r="J411" i="1"/>
  <c r="U411" i="1"/>
  <c r="T411" i="1"/>
  <c r="V411" i="1"/>
  <c r="W411" i="1"/>
  <c r="M411" i="1"/>
  <c r="X411" i="1"/>
  <c r="Z411" i="1"/>
  <c r="Y411" i="1"/>
  <c r="AA411" i="1"/>
  <c r="F412" i="1"/>
  <c r="L411" i="1"/>
  <c r="G412" i="1"/>
  <c r="H412" i="1"/>
  <c r="J412" i="1"/>
  <c r="U412" i="1"/>
  <c r="T412" i="1"/>
  <c r="V412" i="1"/>
  <c r="W412" i="1"/>
  <c r="M412" i="1"/>
  <c r="X412" i="1"/>
  <c r="Z412" i="1"/>
  <c r="Y412" i="1"/>
  <c r="AA412" i="1"/>
  <c r="F413" i="1"/>
  <c r="L412" i="1"/>
  <c r="G413" i="1"/>
  <c r="H413" i="1"/>
  <c r="J413" i="1"/>
  <c r="U413" i="1"/>
  <c r="T413" i="1"/>
  <c r="V413" i="1"/>
  <c r="W413" i="1"/>
  <c r="M413" i="1"/>
  <c r="X413" i="1"/>
  <c r="Z413" i="1"/>
  <c r="Y413" i="1"/>
  <c r="AA413" i="1"/>
  <c r="F414" i="1"/>
  <c r="L413" i="1"/>
  <c r="G414" i="1"/>
  <c r="H414" i="1"/>
  <c r="J414" i="1"/>
  <c r="U414" i="1"/>
  <c r="T414" i="1"/>
  <c r="V414" i="1"/>
  <c r="W414" i="1"/>
  <c r="M414" i="1"/>
  <c r="X414" i="1"/>
  <c r="Z414" i="1"/>
  <c r="Y414" i="1"/>
  <c r="AA414" i="1"/>
  <c r="F415" i="1"/>
  <c r="L414" i="1"/>
  <c r="G415" i="1"/>
  <c r="H415" i="1"/>
  <c r="J415" i="1"/>
  <c r="U415" i="1"/>
  <c r="T415" i="1"/>
  <c r="V415" i="1"/>
  <c r="W415" i="1"/>
  <c r="M415" i="1"/>
  <c r="X415" i="1"/>
  <c r="Z415" i="1"/>
  <c r="Y415" i="1"/>
  <c r="AA415" i="1"/>
  <c r="F416" i="1"/>
  <c r="L415" i="1"/>
  <c r="G416" i="1"/>
  <c r="H416" i="1"/>
  <c r="J416" i="1"/>
  <c r="U416" i="1"/>
  <c r="T416" i="1"/>
  <c r="V416" i="1"/>
  <c r="W416" i="1"/>
  <c r="M416" i="1"/>
  <c r="X416" i="1"/>
  <c r="Z416" i="1"/>
  <c r="Y416" i="1"/>
  <c r="AA416" i="1"/>
  <c r="F417" i="1"/>
  <c r="L416" i="1"/>
  <c r="G417" i="1"/>
  <c r="H417" i="1"/>
  <c r="J417" i="1"/>
  <c r="U417" i="1"/>
  <c r="T417" i="1"/>
  <c r="V417" i="1"/>
  <c r="W417" i="1"/>
  <c r="M417" i="1"/>
  <c r="X417" i="1"/>
  <c r="Z417" i="1"/>
  <c r="Y417" i="1"/>
  <c r="AA417" i="1"/>
  <c r="F418" i="1"/>
  <c r="L417" i="1"/>
  <c r="G418" i="1"/>
  <c r="H418" i="1"/>
  <c r="J418" i="1"/>
  <c r="U418" i="1"/>
  <c r="T418" i="1"/>
  <c r="V418" i="1"/>
  <c r="W418" i="1"/>
  <c r="M418" i="1"/>
  <c r="X418" i="1"/>
  <c r="Z418" i="1"/>
  <c r="Y418" i="1"/>
  <c r="AA418" i="1"/>
  <c r="F419" i="1"/>
  <c r="L418" i="1"/>
  <c r="G419" i="1"/>
  <c r="H419" i="1"/>
  <c r="J419" i="1"/>
  <c r="U419" i="1"/>
  <c r="T419" i="1"/>
  <c r="V419" i="1"/>
  <c r="W419" i="1"/>
  <c r="M419" i="1"/>
  <c r="X419" i="1"/>
  <c r="Z419" i="1"/>
  <c r="Y419" i="1"/>
  <c r="AA419" i="1"/>
  <c r="F420" i="1"/>
  <c r="L419" i="1"/>
  <c r="G420" i="1"/>
  <c r="H420" i="1"/>
  <c r="J420" i="1"/>
  <c r="U420" i="1"/>
  <c r="T420" i="1"/>
  <c r="V420" i="1"/>
  <c r="W420" i="1"/>
  <c r="M420" i="1"/>
  <c r="X420" i="1"/>
  <c r="Z420" i="1"/>
  <c r="Y420" i="1"/>
  <c r="AA420" i="1"/>
  <c r="F421" i="1"/>
  <c r="L420" i="1"/>
  <c r="G421" i="1"/>
  <c r="H421" i="1"/>
  <c r="J421" i="1"/>
  <c r="U421" i="1"/>
  <c r="T421" i="1"/>
  <c r="V421" i="1"/>
  <c r="W421" i="1"/>
  <c r="M421" i="1"/>
  <c r="X421" i="1"/>
  <c r="Z421" i="1"/>
  <c r="Y421" i="1"/>
  <c r="AA421" i="1"/>
  <c r="F422" i="1"/>
  <c r="L421" i="1"/>
  <c r="G422" i="1"/>
  <c r="H422" i="1"/>
  <c r="J422" i="1"/>
  <c r="U422" i="1"/>
  <c r="T422" i="1"/>
  <c r="V422" i="1"/>
  <c r="W422" i="1"/>
  <c r="M422" i="1"/>
  <c r="X422" i="1"/>
  <c r="Z422" i="1"/>
  <c r="Y422" i="1"/>
  <c r="AA422" i="1"/>
  <c r="F423" i="1"/>
  <c r="L422" i="1"/>
  <c r="G423" i="1"/>
  <c r="H423" i="1"/>
  <c r="J423" i="1"/>
  <c r="U423" i="1"/>
  <c r="T423" i="1"/>
  <c r="V423" i="1"/>
  <c r="W423" i="1"/>
  <c r="M423" i="1"/>
  <c r="X423" i="1"/>
  <c r="Z423" i="1"/>
  <c r="Y423" i="1"/>
  <c r="AA423" i="1"/>
  <c r="F424" i="1"/>
  <c r="L423" i="1"/>
  <c r="G424" i="1"/>
  <c r="H424" i="1"/>
  <c r="J424" i="1"/>
  <c r="U424" i="1"/>
  <c r="T424" i="1"/>
  <c r="V424" i="1"/>
  <c r="W424" i="1"/>
  <c r="M424" i="1"/>
  <c r="X424" i="1"/>
  <c r="Z424" i="1"/>
  <c r="Y424" i="1"/>
  <c r="AA424" i="1"/>
  <c r="F425" i="1"/>
  <c r="L424" i="1"/>
  <c r="G425" i="1"/>
  <c r="H425" i="1"/>
  <c r="J425" i="1"/>
  <c r="U425" i="1"/>
  <c r="T425" i="1"/>
  <c r="V425" i="1"/>
  <c r="W425" i="1"/>
  <c r="M425" i="1"/>
  <c r="X425" i="1"/>
  <c r="Z425" i="1"/>
  <c r="Y425" i="1"/>
  <c r="AA425" i="1"/>
  <c r="F426" i="1"/>
  <c r="L425" i="1"/>
  <c r="G426" i="1"/>
  <c r="H426" i="1"/>
  <c r="J426" i="1"/>
  <c r="U426" i="1"/>
  <c r="T426" i="1"/>
  <c r="V426" i="1"/>
  <c r="W426" i="1"/>
  <c r="M426" i="1"/>
  <c r="X426" i="1"/>
  <c r="Z426" i="1"/>
  <c r="Y426" i="1"/>
  <c r="AA426" i="1"/>
  <c r="F427" i="1"/>
  <c r="L426" i="1"/>
  <c r="G427" i="1"/>
  <c r="H427" i="1"/>
  <c r="J427" i="1"/>
  <c r="U427" i="1"/>
  <c r="T427" i="1"/>
  <c r="V427" i="1"/>
  <c r="W427" i="1"/>
  <c r="M427" i="1"/>
  <c r="X427" i="1"/>
  <c r="Z427" i="1"/>
  <c r="Y427" i="1"/>
  <c r="AA427" i="1"/>
  <c r="F428" i="1"/>
  <c r="L427" i="1"/>
  <c r="G428" i="1"/>
  <c r="H428" i="1"/>
  <c r="J428" i="1"/>
  <c r="U428" i="1"/>
  <c r="T428" i="1"/>
  <c r="V428" i="1"/>
  <c r="W428" i="1"/>
  <c r="M428" i="1"/>
  <c r="X428" i="1"/>
  <c r="Z428" i="1"/>
  <c r="Y428" i="1"/>
  <c r="AA428" i="1"/>
  <c r="F429" i="1"/>
  <c r="L428" i="1"/>
  <c r="G429" i="1"/>
  <c r="H429" i="1"/>
  <c r="J429" i="1"/>
  <c r="U429" i="1"/>
  <c r="T429" i="1"/>
  <c r="V429" i="1"/>
  <c r="W429" i="1"/>
  <c r="M429" i="1"/>
  <c r="X429" i="1"/>
  <c r="Z429" i="1"/>
  <c r="Y429" i="1"/>
  <c r="AA429" i="1"/>
  <c r="F430" i="1"/>
  <c r="L429" i="1"/>
  <c r="G430" i="1"/>
  <c r="H430" i="1"/>
  <c r="J430" i="1"/>
  <c r="U430" i="1"/>
  <c r="T430" i="1"/>
  <c r="V430" i="1"/>
  <c r="W430" i="1"/>
  <c r="M430" i="1"/>
  <c r="X430" i="1"/>
  <c r="Z430" i="1"/>
  <c r="Y430" i="1"/>
  <c r="AA430" i="1"/>
  <c r="F431" i="1"/>
  <c r="L430" i="1"/>
  <c r="G431" i="1"/>
  <c r="H431" i="1"/>
  <c r="J431" i="1"/>
  <c r="U431" i="1"/>
  <c r="T431" i="1"/>
  <c r="V431" i="1"/>
  <c r="W431" i="1"/>
  <c r="M431" i="1"/>
  <c r="X431" i="1"/>
  <c r="Z431" i="1"/>
  <c r="Y431" i="1"/>
  <c r="AA431" i="1"/>
  <c r="F432" i="1"/>
  <c r="L431" i="1"/>
  <c r="G432" i="1"/>
  <c r="H432" i="1"/>
  <c r="J432" i="1"/>
  <c r="U432" i="1"/>
  <c r="T432" i="1"/>
  <c r="V432" i="1"/>
  <c r="W432" i="1"/>
  <c r="M432" i="1"/>
  <c r="X432" i="1"/>
  <c r="Z432" i="1"/>
  <c r="Y432" i="1"/>
  <c r="AA432" i="1"/>
  <c r="F433" i="1"/>
  <c r="L432" i="1"/>
  <c r="G433" i="1"/>
  <c r="H433" i="1"/>
  <c r="J433" i="1"/>
  <c r="U433" i="1"/>
  <c r="T433" i="1"/>
  <c r="V433" i="1"/>
  <c r="W433" i="1"/>
  <c r="M433" i="1"/>
  <c r="X433" i="1"/>
  <c r="Z433" i="1"/>
  <c r="Y433" i="1"/>
  <c r="AA433" i="1"/>
  <c r="F434" i="1"/>
  <c r="L433" i="1"/>
  <c r="G434" i="1"/>
  <c r="H434" i="1"/>
  <c r="J434" i="1"/>
  <c r="U434" i="1"/>
  <c r="T434" i="1"/>
  <c r="V434" i="1"/>
  <c r="W434" i="1"/>
  <c r="M434" i="1"/>
  <c r="X434" i="1"/>
  <c r="Z434" i="1"/>
  <c r="Y434" i="1"/>
  <c r="AA434" i="1"/>
  <c r="F435" i="1"/>
  <c r="L434" i="1"/>
  <c r="G435" i="1"/>
  <c r="H435" i="1"/>
  <c r="J435" i="1"/>
  <c r="U435" i="1"/>
  <c r="T435" i="1"/>
  <c r="V435" i="1"/>
  <c r="W435" i="1"/>
  <c r="M435" i="1"/>
  <c r="X435" i="1"/>
  <c r="Z435" i="1"/>
  <c r="Y435" i="1"/>
  <c r="AA435" i="1"/>
  <c r="F436" i="1"/>
  <c r="L435" i="1"/>
  <c r="G436" i="1"/>
  <c r="H436" i="1"/>
  <c r="J436" i="1"/>
  <c r="U436" i="1"/>
  <c r="T436" i="1"/>
  <c r="V436" i="1"/>
  <c r="W436" i="1"/>
  <c r="M436" i="1"/>
  <c r="X436" i="1"/>
  <c r="Z436" i="1"/>
  <c r="Y436" i="1"/>
  <c r="AA436" i="1"/>
  <c r="F437" i="1"/>
  <c r="L436" i="1"/>
  <c r="G437" i="1"/>
  <c r="H437" i="1"/>
  <c r="J437" i="1"/>
  <c r="U437" i="1"/>
  <c r="T437" i="1"/>
  <c r="V437" i="1"/>
  <c r="W437" i="1"/>
  <c r="M437" i="1"/>
  <c r="X437" i="1"/>
  <c r="Z437" i="1"/>
  <c r="Y437" i="1"/>
  <c r="AA437" i="1"/>
  <c r="F438" i="1"/>
  <c r="L437" i="1"/>
  <c r="G438" i="1"/>
  <c r="H438" i="1"/>
  <c r="J438" i="1"/>
  <c r="U438" i="1"/>
  <c r="T438" i="1"/>
  <c r="V438" i="1"/>
  <c r="W438" i="1"/>
  <c r="M438" i="1"/>
  <c r="X438" i="1"/>
  <c r="Z438" i="1"/>
  <c r="Y438" i="1"/>
  <c r="AA438" i="1"/>
  <c r="F439" i="1"/>
  <c r="L438" i="1"/>
  <c r="G439" i="1"/>
  <c r="H439" i="1"/>
  <c r="J439" i="1"/>
  <c r="U439" i="1"/>
  <c r="T439" i="1"/>
  <c r="V439" i="1"/>
  <c r="W439" i="1"/>
  <c r="M439" i="1"/>
  <c r="X439" i="1"/>
  <c r="Z439" i="1"/>
  <c r="Y439" i="1"/>
  <c r="AA439" i="1"/>
  <c r="F440" i="1"/>
  <c r="L439" i="1"/>
  <c r="G440" i="1"/>
  <c r="H440" i="1"/>
  <c r="J440" i="1"/>
  <c r="U440" i="1"/>
  <c r="T440" i="1"/>
  <c r="V440" i="1"/>
  <c r="W440" i="1"/>
  <c r="M440" i="1"/>
  <c r="X440" i="1"/>
  <c r="Z440" i="1"/>
  <c r="Y440" i="1"/>
  <c r="AA440" i="1"/>
  <c r="F441" i="1"/>
  <c r="L440" i="1"/>
  <c r="G441" i="1"/>
  <c r="H441" i="1"/>
  <c r="J441" i="1"/>
  <c r="U441" i="1"/>
  <c r="T441" i="1"/>
  <c r="V441" i="1"/>
  <c r="W441" i="1"/>
  <c r="M441" i="1"/>
  <c r="X441" i="1"/>
  <c r="Z441" i="1"/>
  <c r="Y441" i="1"/>
  <c r="AA441" i="1"/>
  <c r="F442" i="1"/>
  <c r="L441" i="1"/>
  <c r="G442" i="1"/>
  <c r="H442" i="1"/>
  <c r="J442" i="1"/>
  <c r="U442" i="1"/>
  <c r="T442" i="1"/>
  <c r="V442" i="1"/>
  <c r="W442" i="1"/>
  <c r="M442" i="1"/>
  <c r="X442" i="1"/>
  <c r="Z442" i="1"/>
  <c r="Y442" i="1"/>
  <c r="AA442" i="1"/>
  <c r="F443" i="1"/>
  <c r="L442" i="1"/>
  <c r="G443" i="1"/>
  <c r="H443" i="1"/>
  <c r="J443" i="1"/>
  <c r="U443" i="1"/>
  <c r="T443" i="1"/>
  <c r="V443" i="1"/>
  <c r="W443" i="1"/>
  <c r="M443" i="1"/>
  <c r="X443" i="1"/>
  <c r="Z443" i="1"/>
  <c r="Y443" i="1"/>
  <c r="AA443" i="1"/>
  <c r="F444" i="1"/>
  <c r="L443" i="1"/>
  <c r="G444" i="1"/>
  <c r="H444" i="1"/>
  <c r="J444" i="1"/>
  <c r="U444" i="1"/>
  <c r="T444" i="1"/>
  <c r="V444" i="1"/>
  <c r="W444" i="1"/>
  <c r="M444" i="1"/>
  <c r="X444" i="1"/>
  <c r="Z444" i="1"/>
  <c r="Y444" i="1"/>
  <c r="AA444" i="1"/>
  <c r="F445" i="1"/>
  <c r="L444" i="1"/>
  <c r="G445" i="1"/>
  <c r="H445" i="1"/>
  <c r="J445" i="1"/>
  <c r="U445" i="1"/>
  <c r="T445" i="1"/>
  <c r="V445" i="1"/>
  <c r="W445" i="1"/>
  <c r="M445" i="1"/>
  <c r="X445" i="1"/>
  <c r="Z445" i="1"/>
  <c r="Y445" i="1"/>
  <c r="AA445" i="1"/>
  <c r="F446" i="1"/>
  <c r="L445" i="1"/>
  <c r="G446" i="1"/>
  <c r="H446" i="1"/>
  <c r="J446" i="1"/>
  <c r="U446" i="1"/>
  <c r="T446" i="1"/>
  <c r="V446" i="1"/>
  <c r="W446" i="1"/>
  <c r="M446" i="1"/>
  <c r="X446" i="1"/>
  <c r="Z446" i="1"/>
  <c r="Y446" i="1"/>
  <c r="AA446" i="1"/>
  <c r="F447" i="1"/>
  <c r="L446" i="1"/>
  <c r="G447" i="1"/>
  <c r="H447" i="1"/>
  <c r="J447" i="1"/>
  <c r="U447" i="1"/>
  <c r="T447" i="1"/>
  <c r="V447" i="1"/>
  <c r="W447" i="1"/>
  <c r="M447" i="1"/>
  <c r="X447" i="1"/>
  <c r="Z447" i="1"/>
  <c r="Y447" i="1"/>
  <c r="AA447" i="1"/>
  <c r="F448" i="1"/>
  <c r="L447" i="1"/>
  <c r="G448" i="1"/>
  <c r="H448" i="1"/>
  <c r="J448" i="1"/>
  <c r="U448" i="1"/>
  <c r="T448" i="1"/>
  <c r="V448" i="1"/>
  <c r="W448" i="1"/>
  <c r="M448" i="1"/>
  <c r="X448" i="1"/>
  <c r="Z448" i="1"/>
  <c r="Y448" i="1"/>
  <c r="AA448" i="1"/>
  <c r="F449" i="1"/>
  <c r="L448" i="1"/>
  <c r="G449" i="1"/>
  <c r="H449" i="1"/>
  <c r="J449" i="1"/>
  <c r="U449" i="1"/>
  <c r="T449" i="1"/>
  <c r="V449" i="1"/>
  <c r="W449" i="1"/>
  <c r="M449" i="1"/>
  <c r="X449" i="1"/>
  <c r="Z449" i="1"/>
  <c r="Y449" i="1"/>
  <c r="AA449" i="1"/>
  <c r="F450" i="1"/>
  <c r="L449" i="1"/>
  <c r="G450" i="1"/>
  <c r="H450" i="1"/>
  <c r="J450" i="1"/>
  <c r="U450" i="1"/>
  <c r="T450" i="1"/>
  <c r="V450" i="1"/>
  <c r="W450" i="1"/>
  <c r="M450" i="1"/>
  <c r="X450" i="1"/>
  <c r="Z450" i="1"/>
  <c r="Y450" i="1"/>
  <c r="AA450" i="1"/>
  <c r="F451" i="1"/>
  <c r="L450" i="1"/>
  <c r="G451" i="1"/>
  <c r="H451" i="1"/>
  <c r="J451" i="1"/>
  <c r="U451" i="1"/>
  <c r="T451" i="1"/>
  <c r="V451" i="1"/>
  <c r="W451" i="1"/>
  <c r="M451" i="1"/>
  <c r="X451" i="1"/>
  <c r="Z451" i="1"/>
  <c r="Y451" i="1"/>
  <c r="AA451" i="1"/>
  <c r="F452" i="1"/>
  <c r="L451" i="1"/>
  <c r="G452" i="1"/>
  <c r="H452" i="1"/>
  <c r="J452" i="1"/>
  <c r="U452" i="1"/>
  <c r="T452" i="1"/>
  <c r="V452" i="1"/>
  <c r="W452" i="1"/>
  <c r="M452" i="1"/>
  <c r="X452" i="1"/>
  <c r="Z452" i="1"/>
  <c r="Y452" i="1"/>
  <c r="AA452" i="1"/>
  <c r="F453" i="1"/>
  <c r="L452" i="1"/>
  <c r="G453" i="1"/>
  <c r="H453" i="1"/>
  <c r="J453" i="1"/>
  <c r="U453" i="1"/>
  <c r="T453" i="1"/>
  <c r="V453" i="1"/>
  <c r="W453" i="1"/>
  <c r="M453" i="1"/>
  <c r="X453" i="1"/>
  <c r="Z453" i="1"/>
  <c r="Y453" i="1"/>
  <c r="AA453" i="1"/>
  <c r="F454" i="1"/>
  <c r="L453" i="1"/>
  <c r="G454" i="1"/>
  <c r="H454" i="1"/>
  <c r="J454" i="1"/>
  <c r="U454" i="1"/>
  <c r="T454" i="1"/>
  <c r="V454" i="1"/>
  <c r="W454" i="1"/>
  <c r="M454" i="1"/>
  <c r="X454" i="1"/>
  <c r="Z454" i="1"/>
  <c r="Y454" i="1"/>
  <c r="AA454" i="1"/>
  <c r="F455" i="1"/>
  <c r="L454" i="1"/>
  <c r="G455" i="1"/>
  <c r="H455" i="1"/>
  <c r="J455" i="1"/>
  <c r="U455" i="1"/>
  <c r="T455" i="1"/>
  <c r="V455" i="1"/>
  <c r="W455" i="1"/>
  <c r="M455" i="1"/>
  <c r="X455" i="1"/>
  <c r="Z455" i="1"/>
  <c r="Y455" i="1"/>
  <c r="AA455" i="1"/>
  <c r="F456" i="1"/>
  <c r="L455" i="1"/>
  <c r="G456" i="1"/>
  <c r="H456" i="1"/>
  <c r="J456" i="1"/>
  <c r="U456" i="1"/>
  <c r="T456" i="1"/>
  <c r="V456" i="1"/>
  <c r="W456" i="1"/>
  <c r="M456" i="1"/>
  <c r="X456" i="1"/>
  <c r="Z456" i="1"/>
  <c r="Y456" i="1"/>
  <c r="AA456" i="1"/>
  <c r="F457" i="1"/>
  <c r="L456" i="1"/>
  <c r="G457" i="1"/>
  <c r="H457" i="1"/>
  <c r="J457" i="1"/>
  <c r="U457" i="1"/>
  <c r="T457" i="1"/>
  <c r="V457" i="1"/>
  <c r="W457" i="1"/>
  <c r="M457" i="1"/>
  <c r="X457" i="1"/>
  <c r="Z457" i="1"/>
  <c r="Y457" i="1"/>
  <c r="AA457" i="1"/>
  <c r="F458" i="1"/>
  <c r="L457" i="1"/>
  <c r="G458" i="1"/>
  <c r="H458" i="1"/>
  <c r="J458" i="1"/>
  <c r="U458" i="1"/>
  <c r="T458" i="1"/>
  <c r="V458" i="1"/>
  <c r="W458" i="1"/>
  <c r="M458" i="1"/>
  <c r="X458" i="1"/>
  <c r="Z458" i="1"/>
  <c r="Y458" i="1"/>
  <c r="AA458" i="1"/>
  <c r="F459" i="1"/>
  <c r="L458" i="1"/>
  <c r="G459" i="1"/>
  <c r="H459" i="1"/>
  <c r="J459" i="1"/>
  <c r="U459" i="1"/>
  <c r="T459" i="1"/>
  <c r="V459" i="1"/>
  <c r="W459" i="1"/>
  <c r="M459" i="1"/>
  <c r="X459" i="1"/>
  <c r="Z459" i="1"/>
  <c r="Y459" i="1"/>
  <c r="AA459" i="1"/>
  <c r="F460" i="1"/>
  <c r="L459" i="1"/>
  <c r="G460" i="1"/>
  <c r="H460" i="1"/>
  <c r="J460" i="1"/>
  <c r="U460" i="1"/>
  <c r="T460" i="1"/>
  <c r="V460" i="1"/>
  <c r="W460" i="1"/>
  <c r="M460" i="1"/>
  <c r="X460" i="1"/>
  <c r="Z460" i="1"/>
  <c r="Y460" i="1"/>
  <c r="AA460" i="1"/>
  <c r="F461" i="1"/>
  <c r="L460" i="1"/>
  <c r="G461" i="1"/>
  <c r="H461" i="1"/>
  <c r="J461" i="1"/>
  <c r="U461" i="1"/>
  <c r="T461" i="1"/>
  <c r="V461" i="1"/>
  <c r="W461" i="1"/>
  <c r="M461" i="1"/>
  <c r="X461" i="1"/>
  <c r="Z461" i="1"/>
  <c r="Y461" i="1"/>
  <c r="AA461" i="1"/>
  <c r="F462" i="1"/>
  <c r="L461" i="1"/>
  <c r="G462" i="1"/>
  <c r="H462" i="1"/>
  <c r="J462" i="1"/>
  <c r="U462" i="1"/>
  <c r="T462" i="1"/>
  <c r="V462" i="1"/>
  <c r="W462" i="1"/>
  <c r="M462" i="1"/>
  <c r="X462" i="1"/>
  <c r="Z462" i="1"/>
  <c r="Y462" i="1"/>
  <c r="AA462" i="1"/>
  <c r="F463" i="1"/>
  <c r="L462" i="1"/>
  <c r="G463" i="1"/>
  <c r="H463" i="1"/>
  <c r="J463" i="1"/>
  <c r="U463" i="1"/>
  <c r="T463" i="1"/>
  <c r="V463" i="1"/>
  <c r="W463" i="1"/>
  <c r="M463" i="1"/>
  <c r="X463" i="1"/>
  <c r="Z463" i="1"/>
  <c r="Y463" i="1"/>
  <c r="AA463" i="1"/>
  <c r="F464" i="1"/>
  <c r="L463" i="1"/>
  <c r="G464" i="1"/>
  <c r="H464" i="1"/>
  <c r="J464" i="1"/>
  <c r="U464" i="1"/>
  <c r="T464" i="1"/>
  <c r="V464" i="1"/>
  <c r="W464" i="1"/>
  <c r="M464" i="1"/>
  <c r="X464" i="1"/>
  <c r="Z464" i="1"/>
  <c r="Y464" i="1"/>
  <c r="AA464" i="1"/>
  <c r="F465" i="1"/>
  <c r="L464" i="1"/>
  <c r="G465" i="1"/>
  <c r="H465" i="1"/>
  <c r="J465" i="1"/>
  <c r="U465" i="1"/>
  <c r="T465" i="1"/>
  <c r="V465" i="1"/>
  <c r="W465" i="1"/>
  <c r="M465" i="1"/>
  <c r="X465" i="1"/>
  <c r="Z465" i="1"/>
  <c r="Y465" i="1"/>
  <c r="AA465" i="1"/>
  <c r="F466" i="1"/>
  <c r="L465" i="1"/>
  <c r="G466" i="1"/>
  <c r="H466" i="1"/>
  <c r="J466" i="1"/>
  <c r="U466" i="1"/>
  <c r="T466" i="1"/>
  <c r="V466" i="1"/>
  <c r="W466" i="1"/>
  <c r="M466" i="1"/>
  <c r="X466" i="1"/>
  <c r="Z466" i="1"/>
  <c r="Y466" i="1"/>
  <c r="AA466" i="1"/>
  <c r="F467" i="1"/>
  <c r="L466" i="1"/>
  <c r="G467" i="1"/>
  <c r="H467" i="1"/>
  <c r="J467" i="1"/>
  <c r="U467" i="1"/>
  <c r="T467" i="1"/>
  <c r="V467" i="1"/>
  <c r="W467" i="1"/>
  <c r="M467" i="1"/>
  <c r="X467" i="1"/>
  <c r="Z467" i="1"/>
  <c r="Y467" i="1"/>
  <c r="AA467" i="1"/>
  <c r="F468" i="1"/>
  <c r="L467" i="1"/>
  <c r="G468" i="1"/>
  <c r="H468" i="1"/>
  <c r="J468" i="1"/>
  <c r="U468" i="1"/>
  <c r="T468" i="1"/>
  <c r="V468" i="1"/>
  <c r="W468" i="1"/>
  <c r="M468" i="1"/>
  <c r="X468" i="1"/>
  <c r="Z468" i="1"/>
  <c r="Y468" i="1"/>
  <c r="AA468" i="1"/>
  <c r="F469" i="1"/>
  <c r="L468" i="1"/>
  <c r="G469" i="1"/>
  <c r="H469" i="1"/>
  <c r="J469" i="1"/>
  <c r="U469" i="1"/>
  <c r="T469" i="1"/>
  <c r="V469" i="1"/>
  <c r="W469" i="1"/>
  <c r="M469" i="1"/>
  <c r="X469" i="1"/>
  <c r="Z469" i="1"/>
  <c r="Y469" i="1"/>
  <c r="AA469" i="1"/>
  <c r="F470" i="1"/>
  <c r="L469" i="1"/>
  <c r="G470" i="1"/>
  <c r="H470" i="1"/>
  <c r="J470" i="1"/>
  <c r="U470" i="1"/>
  <c r="T470" i="1"/>
  <c r="V470" i="1"/>
  <c r="W470" i="1"/>
  <c r="M470" i="1"/>
  <c r="X470" i="1"/>
  <c r="Z470" i="1"/>
  <c r="Y470" i="1"/>
  <c r="AA470" i="1"/>
  <c r="F471" i="1"/>
  <c r="L470" i="1"/>
  <c r="G471" i="1"/>
  <c r="H471" i="1"/>
  <c r="J471" i="1"/>
  <c r="U471" i="1"/>
  <c r="T471" i="1"/>
  <c r="V471" i="1"/>
  <c r="W471" i="1"/>
  <c r="M471" i="1"/>
  <c r="X471" i="1"/>
  <c r="Z471" i="1"/>
  <c r="Y471" i="1"/>
  <c r="AA471" i="1"/>
  <c r="F472" i="1"/>
  <c r="L471" i="1"/>
  <c r="G472" i="1"/>
  <c r="H472" i="1"/>
  <c r="J472" i="1"/>
  <c r="U472" i="1"/>
  <c r="T472" i="1"/>
  <c r="V472" i="1"/>
  <c r="W472" i="1"/>
  <c r="M472" i="1"/>
  <c r="X472" i="1"/>
  <c r="Z472" i="1"/>
  <c r="Y472" i="1"/>
  <c r="AA472" i="1"/>
  <c r="F473" i="1"/>
  <c r="L472" i="1"/>
  <c r="G473" i="1"/>
  <c r="H473" i="1"/>
  <c r="J473" i="1"/>
  <c r="U473" i="1"/>
  <c r="T473" i="1"/>
  <c r="V473" i="1"/>
  <c r="W473" i="1"/>
  <c r="M473" i="1"/>
  <c r="X473" i="1"/>
  <c r="Z473" i="1"/>
  <c r="Y473" i="1"/>
  <c r="AA473" i="1"/>
  <c r="F474" i="1"/>
  <c r="L473" i="1"/>
  <c r="G474" i="1"/>
  <c r="H474" i="1"/>
  <c r="J474" i="1"/>
  <c r="U474" i="1"/>
  <c r="T474" i="1"/>
  <c r="V474" i="1"/>
  <c r="W474" i="1"/>
  <c r="M474" i="1"/>
  <c r="X474" i="1"/>
  <c r="Z474" i="1"/>
  <c r="Y474" i="1"/>
  <c r="AA474" i="1"/>
  <c r="F475" i="1"/>
  <c r="L474" i="1"/>
  <c r="G475" i="1"/>
  <c r="H475" i="1"/>
  <c r="J475" i="1"/>
  <c r="U475" i="1"/>
  <c r="T475" i="1"/>
  <c r="V475" i="1"/>
  <c r="W475" i="1"/>
  <c r="M475" i="1"/>
  <c r="X475" i="1"/>
  <c r="Z475" i="1"/>
  <c r="Y475" i="1"/>
  <c r="AA475" i="1"/>
  <c r="F476" i="1"/>
  <c r="L475" i="1"/>
  <c r="G476" i="1"/>
  <c r="H476" i="1"/>
  <c r="J476" i="1"/>
  <c r="U476" i="1"/>
  <c r="T476" i="1"/>
  <c r="V476" i="1"/>
  <c r="W476" i="1"/>
  <c r="M476" i="1"/>
  <c r="X476" i="1"/>
  <c r="Z476" i="1"/>
  <c r="Y476" i="1"/>
  <c r="AA476" i="1"/>
  <c r="F477" i="1"/>
  <c r="L476" i="1"/>
  <c r="G477" i="1"/>
  <c r="H477" i="1"/>
  <c r="J477" i="1"/>
  <c r="U477" i="1"/>
  <c r="T477" i="1"/>
  <c r="V477" i="1"/>
  <c r="W477" i="1"/>
  <c r="M477" i="1"/>
  <c r="X477" i="1"/>
  <c r="Z477" i="1"/>
  <c r="Y477" i="1"/>
  <c r="AA477" i="1"/>
  <c r="F478" i="1"/>
  <c r="L477" i="1"/>
  <c r="G478" i="1"/>
  <c r="H478" i="1"/>
  <c r="J478" i="1"/>
  <c r="U478" i="1"/>
  <c r="T478" i="1"/>
  <c r="V478" i="1"/>
  <c r="W478" i="1"/>
  <c r="M478" i="1"/>
  <c r="X478" i="1"/>
  <c r="Z478" i="1"/>
  <c r="Y478" i="1"/>
  <c r="AA478" i="1"/>
  <c r="F479" i="1"/>
  <c r="L478" i="1"/>
  <c r="G479" i="1"/>
  <c r="H479" i="1"/>
  <c r="J479" i="1"/>
  <c r="U479" i="1"/>
  <c r="T479" i="1"/>
  <c r="V479" i="1"/>
  <c r="W479" i="1"/>
  <c r="M479" i="1"/>
  <c r="X479" i="1"/>
  <c r="Z479" i="1"/>
  <c r="Y479" i="1"/>
  <c r="AA479" i="1"/>
  <c r="F480" i="1"/>
  <c r="L479" i="1"/>
  <c r="G480" i="1"/>
  <c r="H480" i="1"/>
  <c r="J480" i="1"/>
  <c r="U480" i="1"/>
  <c r="T480" i="1"/>
  <c r="V480" i="1"/>
  <c r="W480" i="1"/>
  <c r="M480" i="1"/>
  <c r="X480" i="1"/>
  <c r="Z480" i="1"/>
  <c r="Y480" i="1"/>
  <c r="AA480" i="1"/>
  <c r="F481" i="1"/>
  <c r="L480" i="1"/>
  <c r="G481" i="1"/>
  <c r="H481" i="1"/>
  <c r="J481" i="1"/>
  <c r="U481" i="1"/>
  <c r="T481" i="1"/>
  <c r="V481" i="1"/>
  <c r="W481" i="1"/>
  <c r="M481" i="1"/>
  <c r="X481" i="1"/>
  <c r="Z481" i="1"/>
  <c r="Y481" i="1"/>
  <c r="AA481" i="1"/>
  <c r="F482" i="1"/>
  <c r="L481" i="1"/>
  <c r="G482" i="1"/>
  <c r="H482" i="1"/>
  <c r="J482" i="1"/>
  <c r="U482" i="1"/>
  <c r="T482" i="1"/>
  <c r="V482" i="1"/>
  <c r="W482" i="1"/>
  <c r="M482" i="1"/>
  <c r="X482" i="1"/>
  <c r="Z482" i="1"/>
  <c r="Y482" i="1"/>
  <c r="AA482" i="1"/>
  <c r="F483" i="1"/>
  <c r="L482" i="1"/>
  <c r="G483" i="1"/>
  <c r="H483" i="1"/>
  <c r="J483" i="1"/>
  <c r="U483" i="1"/>
  <c r="T483" i="1"/>
  <c r="V483" i="1"/>
  <c r="W483" i="1"/>
  <c r="M483" i="1"/>
  <c r="X483" i="1"/>
  <c r="Z483" i="1"/>
  <c r="Y483" i="1"/>
  <c r="AA483" i="1"/>
  <c r="F484" i="1"/>
  <c r="L483" i="1"/>
  <c r="G484" i="1"/>
  <c r="H484" i="1"/>
  <c r="J484" i="1"/>
  <c r="U484" i="1"/>
  <c r="T484" i="1"/>
  <c r="V484" i="1"/>
  <c r="W484" i="1"/>
  <c r="M484" i="1"/>
  <c r="X484" i="1"/>
  <c r="Z484" i="1"/>
  <c r="Y484" i="1"/>
  <c r="AA484" i="1"/>
  <c r="F485" i="1"/>
  <c r="L484" i="1"/>
  <c r="G485" i="1"/>
  <c r="H485" i="1"/>
  <c r="J485" i="1"/>
  <c r="U485" i="1"/>
  <c r="T485" i="1"/>
  <c r="V485" i="1"/>
  <c r="W485" i="1"/>
  <c r="M485" i="1"/>
  <c r="X485" i="1"/>
  <c r="Z485" i="1"/>
  <c r="Y485" i="1"/>
  <c r="AA485" i="1"/>
  <c r="F486" i="1"/>
  <c r="L485" i="1"/>
  <c r="G486" i="1"/>
  <c r="H486" i="1"/>
  <c r="J486" i="1"/>
  <c r="U486" i="1"/>
  <c r="T486" i="1"/>
  <c r="V486" i="1"/>
  <c r="W486" i="1"/>
  <c r="M486" i="1"/>
  <c r="X486" i="1"/>
  <c r="Z486" i="1"/>
  <c r="Y486" i="1"/>
  <c r="AA486" i="1"/>
  <c r="F487" i="1"/>
  <c r="L486" i="1"/>
  <c r="G487" i="1"/>
  <c r="H487" i="1"/>
  <c r="J487" i="1"/>
  <c r="U487" i="1"/>
  <c r="T487" i="1"/>
  <c r="V487" i="1"/>
  <c r="W487" i="1"/>
  <c r="M487" i="1"/>
  <c r="X487" i="1"/>
  <c r="Z487" i="1"/>
  <c r="Y487" i="1"/>
  <c r="AA487" i="1"/>
  <c r="F488" i="1"/>
  <c r="L487" i="1"/>
  <c r="G488" i="1"/>
  <c r="H488" i="1"/>
  <c r="J488" i="1"/>
  <c r="U488" i="1"/>
  <c r="T488" i="1"/>
  <c r="V488" i="1"/>
  <c r="W488" i="1"/>
  <c r="M488" i="1"/>
  <c r="X488" i="1"/>
  <c r="Z488" i="1"/>
  <c r="Y488" i="1"/>
  <c r="AA488" i="1"/>
  <c r="F489" i="1"/>
  <c r="L488" i="1"/>
  <c r="G489" i="1"/>
  <c r="H489" i="1"/>
  <c r="J489" i="1"/>
  <c r="U489" i="1"/>
  <c r="T489" i="1"/>
  <c r="V489" i="1"/>
  <c r="W489" i="1"/>
  <c r="M489" i="1"/>
  <c r="X489" i="1"/>
  <c r="Z489" i="1"/>
  <c r="Y489" i="1"/>
  <c r="AA489" i="1"/>
  <c r="F490" i="1"/>
  <c r="L489" i="1"/>
  <c r="G490" i="1"/>
  <c r="H490" i="1"/>
  <c r="J490" i="1"/>
  <c r="U490" i="1"/>
  <c r="T490" i="1"/>
  <c r="V490" i="1"/>
  <c r="W490" i="1"/>
  <c r="M490" i="1"/>
  <c r="X490" i="1"/>
  <c r="Z490" i="1"/>
  <c r="Y490" i="1"/>
  <c r="AA490" i="1"/>
  <c r="F491" i="1"/>
  <c r="L490" i="1"/>
  <c r="G491" i="1"/>
  <c r="H491" i="1"/>
  <c r="J491" i="1"/>
  <c r="U491" i="1"/>
  <c r="T491" i="1"/>
  <c r="V491" i="1"/>
  <c r="W491" i="1"/>
  <c r="M491" i="1"/>
  <c r="X491" i="1"/>
  <c r="Z491" i="1"/>
  <c r="Y491" i="1"/>
  <c r="AA491" i="1"/>
  <c r="F492" i="1"/>
  <c r="L491" i="1"/>
  <c r="G492" i="1"/>
  <c r="H492" i="1"/>
  <c r="J492" i="1"/>
  <c r="U492" i="1"/>
  <c r="T492" i="1"/>
  <c r="V492" i="1"/>
  <c r="W492" i="1"/>
  <c r="M492" i="1"/>
  <c r="X492" i="1"/>
  <c r="Z492" i="1"/>
  <c r="Y492" i="1"/>
  <c r="AA492" i="1"/>
  <c r="F493" i="1"/>
  <c r="L492" i="1"/>
  <c r="G493" i="1"/>
  <c r="H493" i="1"/>
  <c r="J493" i="1"/>
  <c r="U493" i="1"/>
  <c r="T493" i="1"/>
  <c r="V493" i="1"/>
  <c r="W493" i="1"/>
  <c r="M493" i="1"/>
  <c r="X493" i="1"/>
  <c r="Z493" i="1"/>
  <c r="Y493" i="1"/>
  <c r="AA493" i="1"/>
  <c r="F494" i="1"/>
  <c r="L493" i="1"/>
  <c r="G494" i="1"/>
  <c r="H494" i="1"/>
  <c r="J494" i="1"/>
  <c r="U494" i="1"/>
  <c r="T494" i="1"/>
  <c r="V494" i="1"/>
  <c r="W494" i="1"/>
  <c r="M494" i="1"/>
  <c r="X494" i="1"/>
  <c r="Z494" i="1"/>
  <c r="Y494" i="1"/>
  <c r="AA494" i="1"/>
  <c r="F495" i="1"/>
  <c r="L494" i="1"/>
  <c r="G495" i="1"/>
  <c r="H495" i="1"/>
  <c r="J495" i="1"/>
  <c r="U495" i="1"/>
  <c r="T495" i="1"/>
  <c r="V495" i="1"/>
  <c r="W495" i="1"/>
  <c r="M495" i="1"/>
  <c r="X495" i="1"/>
  <c r="Z495" i="1"/>
  <c r="Y495" i="1"/>
  <c r="AA495" i="1"/>
  <c r="F496" i="1"/>
  <c r="L495" i="1"/>
  <c r="G496" i="1"/>
  <c r="H496" i="1"/>
  <c r="J496" i="1"/>
  <c r="U496" i="1"/>
  <c r="T496" i="1"/>
  <c r="V496" i="1"/>
  <c r="W496" i="1"/>
  <c r="M496" i="1"/>
  <c r="X496" i="1"/>
  <c r="Z496" i="1"/>
  <c r="Y496" i="1"/>
  <c r="AA496" i="1"/>
  <c r="F497" i="1"/>
  <c r="L496" i="1"/>
  <c r="G497" i="1"/>
  <c r="H497" i="1"/>
  <c r="J497" i="1"/>
  <c r="U497" i="1"/>
  <c r="T497" i="1"/>
  <c r="V497" i="1"/>
  <c r="W497" i="1"/>
  <c r="M497" i="1"/>
  <c r="X497" i="1"/>
  <c r="Z497" i="1"/>
  <c r="Y497" i="1"/>
  <c r="AA497" i="1"/>
  <c r="F498" i="1"/>
  <c r="L497" i="1"/>
  <c r="G498" i="1"/>
  <c r="H498" i="1"/>
  <c r="J498" i="1"/>
  <c r="U498" i="1"/>
  <c r="T498" i="1"/>
  <c r="V498" i="1"/>
  <c r="W498" i="1"/>
  <c r="M498" i="1"/>
  <c r="X498" i="1"/>
  <c r="Z498" i="1"/>
  <c r="Y498" i="1"/>
  <c r="AA498" i="1"/>
  <c r="F499" i="1"/>
  <c r="L498" i="1"/>
  <c r="G499" i="1"/>
  <c r="H499" i="1"/>
  <c r="J499" i="1"/>
  <c r="U499" i="1"/>
  <c r="T499" i="1"/>
  <c r="V499" i="1"/>
  <c r="W499" i="1"/>
  <c r="M499" i="1"/>
  <c r="X499" i="1"/>
  <c r="Z499" i="1"/>
  <c r="Y499" i="1"/>
  <c r="AA499" i="1"/>
  <c r="F500" i="1"/>
  <c r="L499" i="1"/>
  <c r="G500" i="1"/>
  <c r="H500" i="1"/>
  <c r="J500" i="1"/>
  <c r="U500" i="1"/>
  <c r="T500" i="1"/>
  <c r="V500" i="1"/>
  <c r="W500" i="1"/>
  <c r="M500" i="1"/>
  <c r="X500" i="1"/>
  <c r="Z500" i="1"/>
  <c r="Y500" i="1"/>
  <c r="AA500" i="1"/>
  <c r="F501" i="1"/>
  <c r="L500" i="1"/>
  <c r="G501" i="1"/>
  <c r="H501" i="1"/>
  <c r="J501" i="1"/>
  <c r="U501" i="1"/>
  <c r="T501" i="1"/>
  <c r="V501" i="1"/>
  <c r="W501" i="1"/>
  <c r="M501" i="1"/>
  <c r="X501" i="1"/>
  <c r="Z501" i="1"/>
  <c r="Y501" i="1"/>
  <c r="AA501" i="1"/>
  <c r="F502" i="1"/>
  <c r="L501" i="1"/>
  <c r="G502" i="1"/>
  <c r="H502" i="1"/>
  <c r="J502" i="1"/>
  <c r="U502" i="1"/>
  <c r="T502" i="1"/>
  <c r="V502" i="1"/>
  <c r="W502" i="1"/>
  <c r="M502" i="1"/>
  <c r="X502" i="1"/>
  <c r="Z502" i="1"/>
  <c r="Y502" i="1"/>
  <c r="AA502" i="1"/>
  <c r="F503" i="1"/>
  <c r="L502" i="1"/>
  <c r="G503" i="1"/>
  <c r="H503" i="1"/>
  <c r="J503" i="1"/>
  <c r="U503" i="1"/>
  <c r="T503" i="1"/>
  <c r="V503" i="1"/>
  <c r="W503" i="1"/>
  <c r="M503" i="1"/>
  <c r="X503" i="1"/>
  <c r="Z503" i="1"/>
  <c r="Y503" i="1"/>
  <c r="AA503" i="1"/>
  <c r="F504" i="1"/>
  <c r="L503" i="1"/>
  <c r="G504" i="1"/>
  <c r="H504" i="1"/>
  <c r="J504" i="1"/>
  <c r="U504" i="1"/>
  <c r="T504" i="1"/>
  <c r="V504" i="1"/>
  <c r="W504" i="1"/>
  <c r="M504" i="1"/>
  <c r="X504" i="1"/>
  <c r="Z504" i="1"/>
  <c r="Y504" i="1"/>
  <c r="AA504" i="1"/>
  <c r="F505" i="1"/>
  <c r="L504" i="1"/>
  <c r="G505" i="1"/>
  <c r="H505" i="1"/>
  <c r="J505" i="1"/>
  <c r="U505" i="1"/>
  <c r="T505" i="1"/>
  <c r="V505" i="1"/>
  <c r="W505" i="1"/>
  <c r="M505" i="1"/>
  <c r="X505" i="1"/>
  <c r="Z505" i="1"/>
  <c r="Y505" i="1"/>
  <c r="AA505" i="1"/>
  <c r="F506" i="1"/>
  <c r="L505" i="1"/>
  <c r="G506" i="1"/>
  <c r="H506" i="1"/>
  <c r="J506" i="1"/>
  <c r="U506" i="1"/>
  <c r="T506" i="1"/>
  <c r="V506" i="1"/>
  <c r="W506" i="1"/>
  <c r="M506" i="1"/>
  <c r="X506" i="1"/>
  <c r="Z506" i="1"/>
  <c r="Y506" i="1"/>
  <c r="AA506" i="1"/>
  <c r="F507" i="1"/>
  <c r="L506" i="1"/>
  <c r="G507" i="1"/>
  <c r="H507" i="1"/>
  <c r="J507" i="1"/>
  <c r="U507" i="1"/>
  <c r="T507" i="1"/>
  <c r="V507" i="1"/>
  <c r="W507" i="1"/>
  <c r="M507" i="1"/>
  <c r="X507" i="1"/>
  <c r="Z507" i="1"/>
  <c r="Y507" i="1"/>
  <c r="AA507" i="1"/>
  <c r="F508" i="1"/>
  <c r="L507" i="1"/>
  <c r="G508" i="1"/>
  <c r="H508" i="1"/>
  <c r="J508" i="1"/>
  <c r="U508" i="1"/>
  <c r="T508" i="1"/>
  <c r="V508" i="1"/>
  <c r="W508" i="1"/>
  <c r="M508" i="1"/>
  <c r="X508" i="1"/>
  <c r="Z508" i="1"/>
  <c r="Y508" i="1"/>
  <c r="AA508" i="1"/>
  <c r="F509" i="1"/>
  <c r="L508" i="1"/>
  <c r="G509" i="1"/>
  <c r="H509" i="1"/>
  <c r="J509" i="1"/>
  <c r="U509" i="1"/>
  <c r="T509" i="1"/>
  <c r="V509" i="1"/>
  <c r="W509" i="1"/>
  <c r="M509" i="1"/>
  <c r="X509" i="1"/>
  <c r="Z509" i="1"/>
  <c r="Y509" i="1"/>
  <c r="AA509" i="1"/>
  <c r="F510" i="1"/>
  <c r="L509" i="1"/>
  <c r="G510" i="1"/>
  <c r="H510" i="1"/>
  <c r="J510" i="1"/>
  <c r="U510" i="1"/>
  <c r="T510" i="1"/>
  <c r="V510" i="1"/>
  <c r="W510" i="1"/>
  <c r="M510" i="1"/>
  <c r="X510" i="1"/>
  <c r="Z510" i="1"/>
  <c r="Y510" i="1"/>
  <c r="AA510" i="1"/>
  <c r="F511" i="1"/>
  <c r="L510" i="1"/>
  <c r="G511" i="1"/>
  <c r="H511" i="1"/>
  <c r="J511" i="1"/>
  <c r="U511" i="1"/>
  <c r="T511" i="1"/>
  <c r="V511" i="1"/>
  <c r="W511" i="1"/>
  <c r="M511" i="1"/>
  <c r="X511" i="1"/>
  <c r="Z511" i="1"/>
  <c r="Y511" i="1"/>
  <c r="AA511" i="1"/>
  <c r="F512" i="1"/>
  <c r="L511" i="1"/>
  <c r="G512" i="1"/>
  <c r="H512" i="1"/>
  <c r="J512" i="1"/>
  <c r="U512" i="1"/>
  <c r="T512" i="1"/>
  <c r="V512" i="1"/>
  <c r="W512" i="1"/>
  <c r="M512" i="1"/>
  <c r="X512" i="1"/>
  <c r="Z512" i="1"/>
  <c r="Y512" i="1"/>
  <c r="AA512" i="1"/>
  <c r="F513" i="1"/>
  <c r="L512" i="1"/>
  <c r="G513" i="1"/>
  <c r="H513" i="1"/>
  <c r="J513" i="1"/>
  <c r="U513" i="1"/>
  <c r="T513" i="1"/>
  <c r="V513" i="1"/>
  <c r="W513" i="1"/>
  <c r="M513" i="1"/>
  <c r="X513" i="1"/>
  <c r="Z513" i="1"/>
  <c r="Y513" i="1"/>
  <c r="AA513" i="1"/>
  <c r="F514" i="1"/>
  <c r="L513" i="1"/>
  <c r="G514" i="1"/>
  <c r="H514" i="1"/>
  <c r="J514" i="1"/>
  <c r="U514" i="1"/>
  <c r="T514" i="1"/>
  <c r="V514" i="1"/>
  <c r="W514" i="1"/>
  <c r="M514" i="1"/>
  <c r="X514" i="1"/>
  <c r="Z514" i="1"/>
  <c r="Y514" i="1"/>
  <c r="AA514" i="1"/>
  <c r="F515" i="1"/>
  <c r="L514" i="1"/>
  <c r="G515" i="1"/>
  <c r="H515" i="1"/>
  <c r="J515" i="1"/>
  <c r="U515" i="1"/>
  <c r="T515" i="1"/>
  <c r="V515" i="1"/>
  <c r="W515" i="1"/>
  <c r="M515" i="1"/>
  <c r="X515" i="1"/>
  <c r="Z515" i="1"/>
  <c r="Y515" i="1"/>
  <c r="AA515" i="1"/>
  <c r="F516" i="1"/>
  <c r="L515" i="1"/>
  <c r="G516" i="1"/>
  <c r="H516" i="1"/>
  <c r="J516" i="1"/>
  <c r="U516" i="1"/>
  <c r="T516" i="1"/>
  <c r="V516" i="1"/>
  <c r="W516" i="1"/>
  <c r="M516" i="1"/>
  <c r="X516" i="1"/>
  <c r="Z516" i="1"/>
  <c r="Y516" i="1"/>
  <c r="AA516" i="1"/>
  <c r="F517" i="1"/>
  <c r="L516" i="1"/>
  <c r="G517" i="1"/>
  <c r="H517" i="1"/>
  <c r="J517" i="1"/>
  <c r="U517" i="1"/>
  <c r="T517" i="1"/>
  <c r="V517" i="1"/>
  <c r="W517" i="1"/>
  <c r="M517" i="1"/>
  <c r="X517" i="1"/>
  <c r="Z517" i="1"/>
  <c r="Y517" i="1"/>
  <c r="AA517" i="1"/>
  <c r="F518" i="1"/>
  <c r="L517" i="1"/>
  <c r="G518" i="1"/>
  <c r="H518" i="1"/>
  <c r="J518" i="1"/>
  <c r="U518" i="1"/>
  <c r="T518" i="1"/>
  <c r="V518" i="1"/>
  <c r="W518" i="1"/>
  <c r="M518" i="1"/>
  <c r="X518" i="1"/>
  <c r="Z518" i="1"/>
  <c r="Y518" i="1"/>
  <c r="AA518" i="1"/>
  <c r="F519" i="1"/>
  <c r="L518" i="1"/>
  <c r="G519" i="1"/>
  <c r="H519" i="1"/>
  <c r="J519" i="1"/>
  <c r="U519" i="1"/>
  <c r="T519" i="1"/>
  <c r="V519" i="1"/>
  <c r="W519" i="1"/>
  <c r="M519" i="1"/>
  <c r="X519" i="1"/>
  <c r="Z519" i="1"/>
  <c r="Y519" i="1"/>
  <c r="AA519" i="1"/>
  <c r="F520" i="1"/>
  <c r="L519" i="1"/>
  <c r="G520" i="1"/>
  <c r="H520" i="1"/>
  <c r="J520" i="1"/>
  <c r="U520" i="1"/>
  <c r="T520" i="1"/>
  <c r="V520" i="1"/>
  <c r="W520" i="1"/>
  <c r="M520" i="1"/>
  <c r="X520" i="1"/>
  <c r="Z520" i="1"/>
  <c r="Y520" i="1"/>
  <c r="AA520" i="1"/>
  <c r="F521" i="1"/>
  <c r="L520" i="1"/>
  <c r="G521" i="1"/>
  <c r="H521" i="1"/>
  <c r="J521" i="1"/>
  <c r="U521" i="1"/>
  <c r="T521" i="1"/>
  <c r="V521" i="1"/>
  <c r="W521" i="1"/>
  <c r="M521" i="1"/>
  <c r="X521" i="1"/>
  <c r="Z521" i="1"/>
  <c r="Y521" i="1"/>
  <c r="AA521" i="1"/>
  <c r="F522" i="1"/>
  <c r="L521" i="1"/>
  <c r="G522" i="1"/>
  <c r="H522" i="1"/>
  <c r="J522" i="1"/>
  <c r="U522" i="1"/>
  <c r="T522" i="1"/>
  <c r="V522" i="1"/>
  <c r="W522" i="1"/>
  <c r="M522" i="1"/>
  <c r="X522" i="1"/>
  <c r="Z522" i="1"/>
  <c r="Y522" i="1"/>
  <c r="AA522" i="1"/>
  <c r="F523" i="1"/>
  <c r="L522" i="1"/>
  <c r="G523" i="1"/>
  <c r="H523" i="1"/>
  <c r="J523" i="1"/>
  <c r="U523" i="1"/>
  <c r="T523" i="1"/>
  <c r="V523" i="1"/>
  <c r="W523" i="1"/>
  <c r="M523" i="1"/>
  <c r="X523" i="1"/>
  <c r="Z523" i="1"/>
  <c r="Y523" i="1"/>
  <c r="AA523" i="1"/>
  <c r="F524" i="1"/>
  <c r="L523" i="1"/>
  <c r="G524" i="1"/>
  <c r="H524" i="1"/>
  <c r="J524" i="1"/>
  <c r="U524" i="1"/>
  <c r="T524" i="1"/>
  <c r="V524" i="1"/>
  <c r="W524" i="1"/>
  <c r="M524" i="1"/>
  <c r="X524" i="1"/>
  <c r="Z524" i="1"/>
  <c r="Y524" i="1"/>
  <c r="AA524" i="1"/>
  <c r="F525" i="1"/>
  <c r="L524" i="1"/>
  <c r="G525" i="1"/>
  <c r="H525" i="1"/>
  <c r="J525" i="1"/>
  <c r="U525" i="1"/>
  <c r="T525" i="1"/>
  <c r="V525" i="1"/>
  <c r="W525" i="1"/>
  <c r="M525" i="1"/>
  <c r="X525" i="1"/>
  <c r="Z525" i="1"/>
  <c r="Y525" i="1"/>
  <c r="AA525" i="1"/>
  <c r="F526" i="1"/>
  <c r="L525" i="1"/>
  <c r="G526" i="1"/>
  <c r="H526" i="1"/>
  <c r="J526" i="1"/>
  <c r="U526" i="1"/>
  <c r="T526" i="1"/>
  <c r="V526" i="1"/>
  <c r="W526" i="1"/>
  <c r="M526" i="1"/>
  <c r="X526" i="1"/>
  <c r="Z526" i="1"/>
  <c r="Y526" i="1"/>
  <c r="AA526" i="1"/>
  <c r="F527" i="1"/>
  <c r="L526" i="1"/>
  <c r="G527" i="1"/>
  <c r="H527" i="1"/>
  <c r="J527" i="1"/>
  <c r="U527" i="1"/>
  <c r="T527" i="1"/>
  <c r="V527" i="1"/>
  <c r="W527" i="1"/>
  <c r="M527" i="1"/>
  <c r="X527" i="1"/>
  <c r="Z527" i="1"/>
  <c r="Y527" i="1"/>
  <c r="AA527" i="1"/>
  <c r="F528" i="1"/>
  <c r="L527" i="1"/>
  <c r="G528" i="1"/>
  <c r="H528" i="1"/>
  <c r="J528" i="1"/>
  <c r="U528" i="1"/>
  <c r="T528" i="1"/>
  <c r="V528" i="1"/>
  <c r="W528" i="1"/>
  <c r="M528" i="1"/>
  <c r="X528" i="1"/>
  <c r="Z528" i="1"/>
  <c r="Y528" i="1"/>
  <c r="AA528" i="1"/>
  <c r="F529" i="1"/>
  <c r="L528" i="1"/>
  <c r="G529" i="1"/>
  <c r="H529" i="1"/>
  <c r="J529" i="1"/>
  <c r="U529" i="1"/>
  <c r="T529" i="1"/>
  <c r="V529" i="1"/>
  <c r="W529" i="1"/>
  <c r="M529" i="1"/>
  <c r="X529" i="1"/>
  <c r="Z529" i="1"/>
  <c r="Y529" i="1"/>
  <c r="AA529" i="1"/>
  <c r="F530" i="1"/>
  <c r="L529" i="1"/>
  <c r="G530" i="1"/>
  <c r="H530" i="1"/>
  <c r="J530" i="1"/>
  <c r="U530" i="1"/>
  <c r="T530" i="1"/>
  <c r="V530" i="1"/>
  <c r="W530" i="1"/>
  <c r="M530" i="1"/>
  <c r="X530" i="1"/>
  <c r="Z530" i="1"/>
  <c r="Y530" i="1"/>
  <c r="AA530" i="1"/>
  <c r="F531" i="1"/>
  <c r="L530" i="1"/>
  <c r="G531" i="1"/>
  <c r="H531" i="1"/>
  <c r="J531" i="1"/>
  <c r="U531" i="1"/>
  <c r="T531" i="1"/>
  <c r="V531" i="1"/>
  <c r="W531" i="1"/>
  <c r="M531" i="1"/>
  <c r="X531" i="1"/>
  <c r="Z531" i="1"/>
  <c r="Y531" i="1"/>
  <c r="AA531" i="1"/>
  <c r="F532" i="1"/>
  <c r="L531" i="1"/>
  <c r="G532" i="1"/>
  <c r="H532" i="1"/>
  <c r="J532" i="1"/>
  <c r="U532" i="1"/>
  <c r="T532" i="1"/>
  <c r="V532" i="1"/>
  <c r="W532" i="1"/>
  <c r="M532" i="1"/>
  <c r="X532" i="1"/>
  <c r="Z532" i="1"/>
  <c r="Y532" i="1"/>
  <c r="AA532" i="1"/>
  <c r="F533" i="1"/>
  <c r="L532" i="1"/>
  <c r="G533" i="1"/>
  <c r="H533" i="1"/>
  <c r="J533" i="1"/>
  <c r="U533" i="1"/>
  <c r="T533" i="1"/>
  <c r="V533" i="1"/>
  <c r="W533" i="1"/>
  <c r="M533" i="1"/>
  <c r="X533" i="1"/>
  <c r="Z533" i="1"/>
  <c r="Y533" i="1"/>
  <c r="AA533" i="1"/>
  <c r="F534" i="1"/>
  <c r="L533" i="1"/>
  <c r="G534" i="1"/>
  <c r="H534" i="1"/>
  <c r="J534" i="1"/>
  <c r="U534" i="1"/>
  <c r="T534" i="1"/>
  <c r="V534" i="1"/>
  <c r="W534" i="1"/>
  <c r="M534" i="1"/>
  <c r="X534" i="1"/>
  <c r="Z534" i="1"/>
  <c r="Y534" i="1"/>
  <c r="AA534" i="1"/>
  <c r="F535" i="1"/>
  <c r="L534" i="1"/>
  <c r="G535" i="1"/>
  <c r="H535" i="1"/>
  <c r="J535" i="1"/>
  <c r="U535" i="1"/>
  <c r="T535" i="1"/>
  <c r="V535" i="1"/>
  <c r="W535" i="1"/>
  <c r="M535" i="1"/>
  <c r="X535" i="1"/>
  <c r="Z535" i="1"/>
  <c r="Y535" i="1"/>
  <c r="AA535" i="1"/>
  <c r="F536" i="1"/>
  <c r="L535" i="1"/>
  <c r="G536" i="1"/>
  <c r="H536" i="1"/>
  <c r="J536" i="1"/>
  <c r="U536" i="1"/>
  <c r="T536" i="1"/>
  <c r="V536" i="1"/>
  <c r="W536" i="1"/>
  <c r="M536" i="1"/>
  <c r="X536" i="1"/>
  <c r="Z536" i="1"/>
  <c r="Y536" i="1"/>
  <c r="AA536" i="1"/>
  <c r="F537" i="1"/>
  <c r="L536" i="1"/>
  <c r="G537" i="1"/>
  <c r="H537" i="1"/>
  <c r="J537" i="1"/>
  <c r="U537" i="1"/>
  <c r="T537" i="1"/>
  <c r="V537" i="1"/>
  <c r="W537" i="1"/>
  <c r="M537" i="1"/>
  <c r="X537" i="1"/>
  <c r="Z537" i="1"/>
  <c r="Y537" i="1"/>
  <c r="AA537" i="1"/>
  <c r="F538" i="1"/>
  <c r="L537" i="1"/>
  <c r="G538" i="1"/>
  <c r="H538" i="1"/>
  <c r="J538" i="1"/>
  <c r="U538" i="1"/>
  <c r="T538" i="1"/>
  <c r="V538" i="1"/>
  <c r="W538" i="1"/>
  <c r="M538" i="1"/>
  <c r="X538" i="1"/>
  <c r="Z538" i="1"/>
  <c r="Y538" i="1"/>
  <c r="AA538" i="1"/>
  <c r="F539" i="1"/>
  <c r="L538" i="1"/>
  <c r="G539" i="1"/>
  <c r="H539" i="1"/>
  <c r="J539" i="1"/>
  <c r="U539" i="1"/>
  <c r="T539" i="1"/>
  <c r="V539" i="1"/>
  <c r="W539" i="1"/>
  <c r="M539" i="1"/>
  <c r="X539" i="1"/>
  <c r="Z539" i="1"/>
  <c r="Y539" i="1"/>
  <c r="AA539" i="1"/>
  <c r="F540" i="1"/>
  <c r="L539" i="1"/>
  <c r="G540" i="1"/>
  <c r="H540" i="1"/>
  <c r="J540" i="1"/>
  <c r="U540" i="1"/>
  <c r="T540" i="1"/>
  <c r="V540" i="1"/>
  <c r="W540" i="1"/>
  <c r="M540" i="1"/>
  <c r="X540" i="1"/>
  <c r="Z540" i="1"/>
  <c r="Y540" i="1"/>
  <c r="AA540" i="1"/>
  <c r="F541" i="1"/>
  <c r="L540" i="1"/>
  <c r="G541" i="1"/>
  <c r="H541" i="1"/>
  <c r="J541" i="1"/>
  <c r="U541" i="1"/>
  <c r="T541" i="1"/>
  <c r="V541" i="1"/>
  <c r="W541" i="1"/>
  <c r="M541" i="1"/>
  <c r="X541" i="1"/>
  <c r="Z541" i="1"/>
  <c r="Y541" i="1"/>
  <c r="AA541" i="1"/>
  <c r="F542" i="1"/>
  <c r="L541" i="1"/>
  <c r="G542" i="1"/>
  <c r="H542" i="1"/>
  <c r="J542" i="1"/>
  <c r="U542" i="1"/>
  <c r="T542" i="1"/>
  <c r="V542" i="1"/>
  <c r="W542" i="1"/>
  <c r="M542" i="1"/>
  <c r="X542" i="1"/>
  <c r="Z542" i="1"/>
  <c r="Y542" i="1"/>
  <c r="AA542" i="1"/>
  <c r="F543" i="1"/>
  <c r="L542" i="1"/>
  <c r="G543" i="1"/>
  <c r="H543" i="1"/>
  <c r="J543" i="1"/>
  <c r="U543" i="1"/>
  <c r="T543" i="1"/>
  <c r="V543" i="1"/>
  <c r="W543" i="1"/>
  <c r="M543" i="1"/>
  <c r="X543" i="1"/>
  <c r="Z543" i="1"/>
  <c r="Y543" i="1"/>
  <c r="AA543" i="1"/>
  <c r="F544" i="1"/>
  <c r="L543" i="1"/>
  <c r="G544" i="1"/>
  <c r="H544" i="1"/>
  <c r="J544" i="1"/>
  <c r="U544" i="1"/>
  <c r="T544" i="1"/>
  <c r="V544" i="1"/>
  <c r="W544" i="1"/>
  <c r="M544" i="1"/>
  <c r="X544" i="1"/>
  <c r="Z544" i="1"/>
  <c r="Y544" i="1"/>
  <c r="AA544" i="1"/>
  <c r="F545" i="1"/>
  <c r="L544" i="1"/>
  <c r="G545" i="1"/>
  <c r="H545" i="1"/>
  <c r="J545" i="1"/>
  <c r="U545" i="1"/>
  <c r="T545" i="1"/>
  <c r="V545" i="1"/>
  <c r="W545" i="1"/>
  <c r="M545" i="1"/>
  <c r="X545" i="1"/>
  <c r="Z545" i="1"/>
  <c r="Y545" i="1"/>
  <c r="AA545" i="1"/>
  <c r="F546" i="1"/>
  <c r="L545" i="1"/>
  <c r="G546" i="1"/>
  <c r="H546" i="1"/>
  <c r="J546" i="1"/>
  <c r="U546" i="1"/>
  <c r="T546" i="1"/>
  <c r="V546" i="1"/>
  <c r="W546" i="1"/>
  <c r="M546" i="1"/>
  <c r="X546" i="1"/>
  <c r="Z546" i="1"/>
  <c r="Y546" i="1"/>
  <c r="AA546" i="1"/>
  <c r="F547" i="1"/>
  <c r="L546" i="1"/>
  <c r="G547" i="1"/>
  <c r="H547" i="1"/>
  <c r="J547" i="1"/>
  <c r="U547" i="1"/>
  <c r="T547" i="1"/>
  <c r="V547" i="1"/>
  <c r="W547" i="1"/>
  <c r="M547" i="1"/>
  <c r="X547" i="1"/>
  <c r="Z547" i="1"/>
  <c r="Y547" i="1"/>
  <c r="AA547" i="1"/>
  <c r="F548" i="1"/>
  <c r="L547" i="1"/>
  <c r="G548" i="1"/>
  <c r="H548" i="1"/>
  <c r="J548" i="1"/>
  <c r="U548" i="1"/>
  <c r="T548" i="1"/>
  <c r="V548" i="1"/>
  <c r="W548" i="1"/>
  <c r="M548" i="1"/>
  <c r="X548" i="1"/>
  <c r="Z548" i="1"/>
  <c r="Y548" i="1"/>
  <c r="AA548" i="1"/>
  <c r="F549" i="1"/>
  <c r="L548" i="1"/>
  <c r="G549" i="1"/>
  <c r="H549" i="1"/>
  <c r="J549" i="1"/>
  <c r="U549" i="1"/>
  <c r="T549" i="1"/>
  <c r="V549" i="1"/>
  <c r="W549" i="1"/>
  <c r="M549" i="1"/>
  <c r="X549" i="1"/>
  <c r="Z549" i="1"/>
  <c r="Y549" i="1"/>
  <c r="AA549" i="1"/>
  <c r="F550" i="1"/>
  <c r="L549" i="1"/>
  <c r="G550" i="1"/>
  <c r="H550" i="1"/>
  <c r="J550" i="1"/>
  <c r="U550" i="1"/>
  <c r="T550" i="1"/>
  <c r="V550" i="1"/>
  <c r="W550" i="1"/>
  <c r="M550" i="1"/>
  <c r="X550" i="1"/>
  <c r="Z550" i="1"/>
  <c r="Y550" i="1"/>
  <c r="AA550" i="1"/>
  <c r="F551" i="1"/>
  <c r="L550" i="1"/>
  <c r="G551" i="1"/>
  <c r="H551" i="1"/>
  <c r="J551" i="1"/>
  <c r="U551" i="1"/>
  <c r="T551" i="1"/>
  <c r="V551" i="1"/>
  <c r="W551" i="1"/>
  <c r="M551" i="1"/>
  <c r="X551" i="1"/>
  <c r="Z551" i="1"/>
  <c r="Y551" i="1"/>
  <c r="AA551" i="1"/>
  <c r="F552" i="1"/>
  <c r="L551" i="1"/>
  <c r="G552" i="1"/>
  <c r="H552" i="1"/>
  <c r="J552" i="1"/>
  <c r="U552" i="1"/>
  <c r="T552" i="1"/>
  <c r="V552" i="1"/>
  <c r="W552" i="1"/>
  <c r="M552" i="1"/>
  <c r="X552" i="1"/>
  <c r="Z552" i="1"/>
  <c r="Y552" i="1"/>
  <c r="AA552" i="1"/>
  <c r="F553" i="1"/>
  <c r="L552" i="1"/>
  <c r="G553" i="1"/>
  <c r="H553" i="1"/>
  <c r="J553" i="1"/>
  <c r="U553" i="1"/>
  <c r="T553" i="1"/>
  <c r="V553" i="1"/>
  <c r="W553" i="1"/>
  <c r="M553" i="1"/>
  <c r="X553" i="1"/>
  <c r="Z553" i="1"/>
  <c r="Y553" i="1"/>
  <c r="AA553" i="1"/>
  <c r="F554" i="1"/>
  <c r="L553" i="1"/>
  <c r="G554" i="1"/>
  <c r="H554" i="1"/>
  <c r="J554" i="1"/>
  <c r="U554" i="1"/>
  <c r="T554" i="1"/>
  <c r="V554" i="1"/>
  <c r="W554" i="1"/>
  <c r="M554" i="1"/>
  <c r="X554" i="1"/>
  <c r="Z554" i="1"/>
  <c r="Y554" i="1"/>
  <c r="AA554" i="1"/>
  <c r="F555" i="1"/>
  <c r="L554" i="1"/>
  <c r="G555" i="1"/>
  <c r="H555" i="1"/>
  <c r="J555" i="1"/>
  <c r="U555" i="1"/>
  <c r="T555" i="1"/>
  <c r="V555" i="1"/>
  <c r="W555" i="1"/>
  <c r="M555" i="1"/>
  <c r="X555" i="1"/>
  <c r="Z555" i="1"/>
  <c r="Y555" i="1"/>
  <c r="AA555" i="1"/>
  <c r="F556" i="1"/>
  <c r="L555" i="1"/>
  <c r="G556" i="1"/>
  <c r="H556" i="1"/>
  <c r="J556" i="1"/>
  <c r="U556" i="1"/>
  <c r="T556" i="1"/>
  <c r="V556" i="1"/>
  <c r="W556" i="1"/>
  <c r="M556" i="1"/>
  <c r="X556" i="1"/>
  <c r="Z556" i="1"/>
  <c r="Y556" i="1"/>
  <c r="AA556" i="1"/>
  <c r="F557" i="1"/>
  <c r="L556" i="1"/>
  <c r="G557" i="1"/>
  <c r="H557" i="1"/>
  <c r="J557" i="1"/>
  <c r="U557" i="1"/>
  <c r="T557" i="1"/>
  <c r="V557" i="1"/>
  <c r="W557" i="1"/>
  <c r="M557" i="1"/>
  <c r="X557" i="1"/>
  <c r="Z557" i="1"/>
  <c r="Y557" i="1"/>
  <c r="AA557" i="1"/>
  <c r="F558" i="1"/>
  <c r="L557" i="1"/>
  <c r="G558" i="1"/>
  <c r="H558" i="1"/>
  <c r="J558" i="1"/>
  <c r="U558" i="1"/>
  <c r="T558" i="1"/>
  <c r="V558" i="1"/>
  <c r="W558" i="1"/>
  <c r="M558" i="1"/>
  <c r="X558" i="1"/>
  <c r="Z558" i="1"/>
  <c r="Y558" i="1"/>
  <c r="AA558" i="1"/>
  <c r="F559" i="1"/>
  <c r="L558" i="1"/>
  <c r="G559" i="1"/>
  <c r="H559" i="1"/>
  <c r="J559" i="1"/>
  <c r="U559" i="1"/>
  <c r="T559" i="1"/>
  <c r="V559" i="1"/>
  <c r="W559" i="1"/>
  <c r="M559" i="1"/>
  <c r="X559" i="1"/>
  <c r="Z559" i="1"/>
  <c r="Y559" i="1"/>
  <c r="AA559" i="1"/>
  <c r="F560" i="1"/>
  <c r="L559" i="1"/>
  <c r="G560" i="1"/>
  <c r="H560" i="1"/>
  <c r="J560" i="1"/>
  <c r="U560" i="1"/>
  <c r="T560" i="1"/>
  <c r="V560" i="1"/>
  <c r="W560" i="1"/>
  <c r="M560" i="1"/>
  <c r="X560" i="1"/>
  <c r="Z560" i="1"/>
  <c r="Y560" i="1"/>
  <c r="AA560" i="1"/>
  <c r="F561" i="1"/>
  <c r="L560" i="1"/>
  <c r="G561" i="1"/>
  <c r="H561" i="1"/>
  <c r="J561" i="1"/>
  <c r="U561" i="1"/>
  <c r="T561" i="1"/>
  <c r="V561" i="1"/>
  <c r="W561" i="1"/>
  <c r="M561" i="1"/>
  <c r="X561" i="1"/>
  <c r="Z561" i="1"/>
  <c r="Y561" i="1"/>
  <c r="AA561" i="1"/>
  <c r="F562" i="1"/>
  <c r="L561" i="1"/>
  <c r="G562" i="1"/>
  <c r="H562" i="1"/>
  <c r="J562" i="1"/>
  <c r="U562" i="1"/>
  <c r="T562" i="1"/>
  <c r="V562" i="1"/>
  <c r="W562" i="1"/>
  <c r="M562" i="1"/>
  <c r="X562" i="1"/>
  <c r="Z562" i="1"/>
  <c r="Y562" i="1"/>
  <c r="AA562" i="1"/>
  <c r="F563" i="1"/>
  <c r="L562" i="1"/>
  <c r="G563" i="1"/>
  <c r="H563" i="1"/>
  <c r="J563" i="1"/>
  <c r="U563" i="1"/>
  <c r="T563" i="1"/>
  <c r="V563" i="1"/>
  <c r="W563" i="1"/>
  <c r="M563" i="1"/>
  <c r="X563" i="1"/>
  <c r="Z563" i="1"/>
  <c r="Y563" i="1"/>
  <c r="AA563" i="1"/>
  <c r="F564" i="1"/>
  <c r="L563" i="1"/>
  <c r="G564" i="1"/>
  <c r="H564" i="1"/>
  <c r="J564" i="1"/>
  <c r="U564" i="1"/>
  <c r="T564" i="1"/>
  <c r="V564" i="1"/>
  <c r="W564" i="1"/>
  <c r="M564" i="1"/>
  <c r="X564" i="1"/>
  <c r="Z564" i="1"/>
  <c r="Y564" i="1"/>
  <c r="AA564" i="1"/>
  <c r="F565" i="1"/>
  <c r="L564" i="1"/>
  <c r="G565" i="1"/>
  <c r="H565" i="1"/>
  <c r="J565" i="1"/>
  <c r="U565" i="1"/>
  <c r="T565" i="1"/>
  <c r="V565" i="1"/>
  <c r="W565" i="1"/>
  <c r="M565" i="1"/>
  <c r="X565" i="1"/>
  <c r="Z565" i="1"/>
  <c r="Y565" i="1"/>
  <c r="AA565" i="1"/>
  <c r="F566" i="1"/>
  <c r="L565" i="1"/>
  <c r="G566" i="1"/>
  <c r="H566" i="1"/>
  <c r="J566" i="1"/>
  <c r="U566" i="1"/>
  <c r="T566" i="1"/>
  <c r="V566" i="1"/>
  <c r="W566" i="1"/>
  <c r="M566" i="1"/>
  <c r="X566" i="1"/>
  <c r="Z566" i="1"/>
  <c r="Y566" i="1"/>
  <c r="AA566" i="1"/>
  <c r="F567" i="1"/>
  <c r="L566" i="1"/>
  <c r="G567" i="1"/>
  <c r="H567" i="1"/>
  <c r="J567" i="1"/>
  <c r="U567" i="1"/>
  <c r="T567" i="1"/>
  <c r="V567" i="1"/>
  <c r="W567" i="1"/>
  <c r="M567" i="1"/>
  <c r="X567" i="1"/>
  <c r="Z567" i="1"/>
  <c r="Y567" i="1"/>
  <c r="AA567" i="1"/>
  <c r="F568" i="1"/>
  <c r="L567" i="1"/>
  <c r="G568" i="1"/>
  <c r="H568" i="1"/>
  <c r="J568" i="1"/>
  <c r="U568" i="1"/>
  <c r="T568" i="1"/>
  <c r="V568" i="1"/>
  <c r="W568" i="1"/>
  <c r="M568" i="1"/>
  <c r="X568" i="1"/>
  <c r="Z568" i="1"/>
  <c r="Y568" i="1"/>
  <c r="AA568" i="1"/>
  <c r="F569" i="1"/>
  <c r="L568" i="1"/>
  <c r="G569" i="1"/>
  <c r="H569" i="1"/>
  <c r="J569" i="1"/>
  <c r="U569" i="1"/>
  <c r="T569" i="1"/>
  <c r="V569" i="1"/>
  <c r="W569" i="1"/>
  <c r="M569" i="1"/>
  <c r="X569" i="1"/>
  <c r="Z569" i="1"/>
  <c r="Y569" i="1"/>
  <c r="AA569" i="1"/>
  <c r="F570" i="1"/>
  <c r="L569" i="1"/>
  <c r="G570" i="1"/>
  <c r="H570" i="1"/>
  <c r="J570" i="1"/>
  <c r="U570" i="1"/>
  <c r="T570" i="1"/>
  <c r="V570" i="1"/>
  <c r="W570" i="1"/>
  <c r="M570" i="1"/>
  <c r="X570" i="1"/>
  <c r="Z570" i="1"/>
  <c r="Y570" i="1"/>
  <c r="AA570" i="1"/>
  <c r="F571" i="1"/>
  <c r="L570" i="1"/>
  <c r="G571" i="1"/>
  <c r="H571" i="1"/>
  <c r="J571" i="1"/>
  <c r="U571" i="1"/>
  <c r="T571" i="1"/>
  <c r="V571" i="1"/>
  <c r="W571" i="1"/>
  <c r="M571" i="1"/>
  <c r="X571" i="1"/>
  <c r="Z571" i="1"/>
  <c r="Y571" i="1"/>
  <c r="AA571" i="1"/>
  <c r="F572" i="1"/>
  <c r="L571" i="1"/>
  <c r="G572" i="1"/>
  <c r="H572" i="1"/>
  <c r="J572" i="1"/>
  <c r="U572" i="1"/>
  <c r="T572" i="1"/>
  <c r="V572" i="1"/>
  <c r="W572" i="1"/>
  <c r="M572" i="1"/>
  <c r="X572" i="1"/>
  <c r="Z572" i="1"/>
  <c r="Y572" i="1"/>
  <c r="AA572" i="1"/>
  <c r="F573" i="1"/>
  <c r="L572" i="1"/>
  <c r="G573" i="1"/>
  <c r="H573" i="1"/>
  <c r="J573" i="1"/>
  <c r="U573" i="1"/>
  <c r="T573" i="1"/>
  <c r="V573" i="1"/>
  <c r="W573" i="1"/>
  <c r="M573" i="1"/>
  <c r="X573" i="1"/>
  <c r="Z573" i="1"/>
  <c r="Y573" i="1"/>
  <c r="AA573" i="1"/>
  <c r="F574" i="1"/>
  <c r="L573" i="1"/>
  <c r="G574" i="1"/>
  <c r="H574" i="1"/>
  <c r="J574" i="1"/>
  <c r="U574" i="1"/>
  <c r="T574" i="1"/>
  <c r="V574" i="1"/>
  <c r="W574" i="1"/>
  <c r="M574" i="1"/>
  <c r="X574" i="1"/>
  <c r="Z574" i="1"/>
  <c r="Y574" i="1"/>
  <c r="AA574" i="1"/>
  <c r="F575" i="1"/>
  <c r="L574" i="1"/>
  <c r="G575" i="1"/>
  <c r="H575" i="1"/>
  <c r="J575" i="1"/>
  <c r="U575" i="1"/>
  <c r="T575" i="1"/>
  <c r="V575" i="1"/>
  <c r="W575" i="1"/>
  <c r="M575" i="1"/>
  <c r="X575" i="1"/>
  <c r="Z575" i="1"/>
  <c r="Y575" i="1"/>
  <c r="AA575" i="1"/>
  <c r="F576" i="1"/>
  <c r="L575" i="1"/>
  <c r="G576" i="1"/>
  <c r="H576" i="1"/>
  <c r="J576" i="1"/>
  <c r="U576" i="1"/>
  <c r="T576" i="1"/>
  <c r="V576" i="1"/>
  <c r="W576" i="1"/>
  <c r="M576" i="1"/>
  <c r="X576" i="1"/>
  <c r="Z576" i="1"/>
  <c r="Y576" i="1"/>
  <c r="AA576" i="1"/>
  <c r="F577" i="1"/>
  <c r="L576" i="1"/>
  <c r="G577" i="1"/>
  <c r="H577" i="1"/>
  <c r="J577" i="1"/>
  <c r="U577" i="1"/>
  <c r="T577" i="1"/>
  <c r="V577" i="1"/>
  <c r="W577" i="1"/>
  <c r="M577" i="1"/>
  <c r="X577" i="1"/>
  <c r="Z577" i="1"/>
  <c r="Y577" i="1"/>
  <c r="AA577" i="1"/>
  <c r="F578" i="1"/>
  <c r="L577" i="1"/>
  <c r="G578" i="1"/>
  <c r="H578" i="1"/>
  <c r="J578" i="1"/>
  <c r="U578" i="1"/>
  <c r="T578" i="1"/>
  <c r="V578" i="1"/>
  <c r="W578" i="1"/>
  <c r="M578" i="1"/>
  <c r="X578" i="1"/>
  <c r="Z578" i="1"/>
  <c r="Y578" i="1"/>
  <c r="AA578" i="1"/>
  <c r="F579" i="1"/>
  <c r="L578" i="1"/>
  <c r="G579" i="1"/>
  <c r="H579" i="1"/>
  <c r="J579" i="1"/>
  <c r="U579" i="1"/>
  <c r="T579" i="1"/>
  <c r="V579" i="1"/>
  <c r="W579" i="1"/>
  <c r="M579" i="1"/>
  <c r="X579" i="1"/>
  <c r="Z579" i="1"/>
  <c r="Y579" i="1"/>
  <c r="AA579" i="1"/>
  <c r="F580" i="1"/>
  <c r="L579" i="1"/>
  <c r="G580" i="1"/>
  <c r="H580" i="1"/>
  <c r="J580" i="1"/>
  <c r="U580" i="1"/>
  <c r="T580" i="1"/>
  <c r="V580" i="1"/>
  <c r="W580" i="1"/>
  <c r="M580" i="1"/>
  <c r="X580" i="1"/>
  <c r="Z580" i="1"/>
  <c r="Y580" i="1"/>
  <c r="AA580" i="1"/>
  <c r="F581" i="1"/>
  <c r="L580" i="1"/>
  <c r="G581" i="1"/>
  <c r="H581" i="1"/>
  <c r="J581" i="1"/>
  <c r="U581" i="1"/>
  <c r="T581" i="1"/>
  <c r="V581" i="1"/>
  <c r="W581" i="1"/>
  <c r="M581" i="1"/>
  <c r="X581" i="1"/>
  <c r="Z581" i="1"/>
  <c r="Y581" i="1"/>
  <c r="AA581" i="1"/>
  <c r="F582" i="1"/>
  <c r="L581" i="1"/>
  <c r="G582" i="1"/>
  <c r="H582" i="1"/>
  <c r="J582" i="1"/>
  <c r="U582" i="1"/>
  <c r="T582" i="1"/>
  <c r="V582" i="1"/>
  <c r="W582" i="1"/>
  <c r="M582" i="1"/>
  <c r="X582" i="1"/>
  <c r="Z582" i="1"/>
  <c r="Y582" i="1"/>
  <c r="AA582" i="1"/>
  <c r="F583" i="1"/>
  <c r="L582" i="1"/>
  <c r="G583" i="1"/>
  <c r="H583" i="1"/>
  <c r="J583" i="1"/>
  <c r="U583" i="1"/>
  <c r="T583" i="1"/>
  <c r="V583" i="1"/>
  <c r="W583" i="1"/>
  <c r="M583" i="1"/>
  <c r="X583" i="1"/>
  <c r="Z583" i="1"/>
  <c r="Y583" i="1"/>
  <c r="AA583" i="1"/>
  <c r="F584" i="1"/>
  <c r="L583" i="1"/>
  <c r="G584" i="1"/>
  <c r="H584" i="1"/>
  <c r="J584" i="1"/>
  <c r="U584" i="1"/>
  <c r="T584" i="1"/>
  <c r="V584" i="1"/>
  <c r="W584" i="1"/>
  <c r="M584" i="1"/>
  <c r="X584" i="1"/>
  <c r="Z584" i="1"/>
  <c r="Y584" i="1"/>
  <c r="AA584" i="1"/>
  <c r="F585" i="1"/>
  <c r="L584" i="1"/>
  <c r="G585" i="1"/>
  <c r="H585" i="1"/>
  <c r="J585" i="1"/>
  <c r="U585" i="1"/>
  <c r="T585" i="1"/>
  <c r="V585" i="1"/>
  <c r="W585" i="1"/>
  <c r="M585" i="1"/>
  <c r="X585" i="1"/>
  <c r="Z585" i="1"/>
  <c r="Y585" i="1"/>
  <c r="AA585" i="1"/>
  <c r="F586" i="1"/>
  <c r="L585" i="1"/>
  <c r="G586" i="1"/>
  <c r="H586" i="1"/>
  <c r="J586" i="1"/>
  <c r="U586" i="1"/>
  <c r="T586" i="1"/>
  <c r="V586" i="1"/>
  <c r="W586" i="1"/>
  <c r="M586" i="1"/>
  <c r="X586" i="1"/>
  <c r="Z586" i="1"/>
  <c r="Y586" i="1"/>
  <c r="AA586" i="1"/>
  <c r="F587" i="1"/>
  <c r="L586" i="1"/>
  <c r="G587" i="1"/>
  <c r="H587" i="1"/>
  <c r="J587" i="1"/>
  <c r="U587" i="1"/>
  <c r="T587" i="1"/>
  <c r="V587" i="1"/>
  <c r="W587" i="1"/>
  <c r="M587" i="1"/>
  <c r="X587" i="1"/>
  <c r="Z587" i="1"/>
  <c r="Y587" i="1"/>
  <c r="AA587" i="1"/>
  <c r="F588" i="1"/>
  <c r="L587" i="1"/>
  <c r="G588" i="1"/>
  <c r="H588" i="1"/>
  <c r="J588" i="1"/>
  <c r="U588" i="1"/>
  <c r="T588" i="1"/>
  <c r="V588" i="1"/>
  <c r="W588" i="1"/>
  <c r="M588" i="1"/>
  <c r="X588" i="1"/>
  <c r="Z588" i="1"/>
  <c r="Y588" i="1"/>
  <c r="AA588" i="1"/>
  <c r="F589" i="1"/>
  <c r="L588" i="1"/>
  <c r="G589" i="1"/>
  <c r="H589" i="1"/>
  <c r="J589" i="1"/>
  <c r="U589" i="1"/>
  <c r="T589" i="1"/>
  <c r="V589" i="1"/>
  <c r="W589" i="1"/>
  <c r="M589" i="1"/>
  <c r="X589" i="1"/>
  <c r="Z589" i="1"/>
  <c r="Y589" i="1"/>
  <c r="AA589" i="1"/>
  <c r="F590" i="1"/>
  <c r="L589" i="1"/>
  <c r="G590" i="1"/>
  <c r="H590" i="1"/>
  <c r="J590" i="1"/>
  <c r="U590" i="1"/>
  <c r="T590" i="1"/>
  <c r="V590" i="1"/>
  <c r="W590" i="1"/>
  <c r="M590" i="1"/>
  <c r="X590" i="1"/>
  <c r="Z590" i="1"/>
  <c r="Y590" i="1"/>
  <c r="AA590" i="1"/>
  <c r="F591" i="1"/>
  <c r="L590" i="1"/>
  <c r="G591" i="1"/>
  <c r="H591" i="1"/>
  <c r="J591" i="1"/>
  <c r="U591" i="1"/>
  <c r="T591" i="1"/>
  <c r="V591" i="1"/>
  <c r="W591" i="1"/>
  <c r="M591" i="1"/>
  <c r="X591" i="1"/>
  <c r="Z591" i="1"/>
  <c r="Y591" i="1"/>
  <c r="AA591" i="1"/>
  <c r="F592" i="1"/>
  <c r="L591" i="1"/>
  <c r="G592" i="1"/>
  <c r="H592" i="1"/>
  <c r="J592" i="1"/>
  <c r="U592" i="1"/>
  <c r="T592" i="1"/>
  <c r="V592" i="1"/>
  <c r="W592" i="1"/>
  <c r="M592" i="1"/>
  <c r="X592" i="1"/>
  <c r="Z592" i="1"/>
  <c r="Y592" i="1"/>
  <c r="AA592" i="1"/>
  <c r="F593" i="1"/>
  <c r="L592" i="1"/>
  <c r="G593" i="1"/>
  <c r="H593" i="1"/>
  <c r="J593" i="1"/>
  <c r="U593" i="1"/>
  <c r="T593" i="1"/>
  <c r="V593" i="1"/>
  <c r="W593" i="1"/>
  <c r="M593" i="1"/>
  <c r="X593" i="1"/>
  <c r="Z593" i="1"/>
  <c r="Y593" i="1"/>
  <c r="AA593" i="1"/>
  <c r="F594" i="1"/>
  <c r="L593" i="1"/>
  <c r="G594" i="1"/>
  <c r="H594" i="1"/>
  <c r="J594" i="1"/>
  <c r="U594" i="1"/>
  <c r="T594" i="1"/>
  <c r="V594" i="1"/>
  <c r="W594" i="1"/>
  <c r="M594" i="1"/>
  <c r="X594" i="1"/>
  <c r="Z594" i="1"/>
  <c r="Y594" i="1"/>
  <c r="AA594" i="1"/>
  <c r="F595" i="1"/>
  <c r="L594" i="1"/>
  <c r="G595" i="1"/>
  <c r="H595" i="1"/>
  <c r="J595" i="1"/>
  <c r="U595" i="1"/>
  <c r="T595" i="1"/>
  <c r="V595" i="1"/>
  <c r="W595" i="1"/>
  <c r="M595" i="1"/>
  <c r="X595" i="1"/>
  <c r="Z595" i="1"/>
  <c r="Y595" i="1"/>
  <c r="AA595" i="1"/>
  <c r="F596" i="1"/>
  <c r="L595" i="1"/>
  <c r="G596" i="1"/>
  <c r="H596" i="1"/>
  <c r="J596" i="1"/>
  <c r="U596" i="1"/>
  <c r="T596" i="1"/>
  <c r="V596" i="1"/>
  <c r="W596" i="1"/>
  <c r="M596" i="1"/>
  <c r="X596" i="1"/>
  <c r="Z596" i="1"/>
  <c r="Y596" i="1"/>
  <c r="AA596" i="1"/>
  <c r="F597" i="1"/>
  <c r="L596" i="1"/>
  <c r="G597" i="1"/>
  <c r="H597" i="1"/>
  <c r="J597" i="1"/>
  <c r="U597" i="1"/>
  <c r="T597" i="1"/>
  <c r="V597" i="1"/>
  <c r="W597" i="1"/>
  <c r="M597" i="1"/>
  <c r="X597" i="1"/>
  <c r="Z597" i="1"/>
  <c r="Y597" i="1"/>
  <c r="AA597" i="1"/>
  <c r="F598" i="1"/>
  <c r="L597" i="1"/>
  <c r="G598" i="1"/>
  <c r="H598" i="1"/>
  <c r="J598" i="1"/>
  <c r="U598" i="1"/>
  <c r="T598" i="1"/>
  <c r="V598" i="1"/>
  <c r="W598" i="1"/>
  <c r="M598" i="1"/>
  <c r="X598" i="1"/>
  <c r="Z598" i="1"/>
  <c r="Y598" i="1"/>
  <c r="AA598" i="1"/>
  <c r="F599" i="1"/>
  <c r="L598" i="1"/>
  <c r="G599" i="1"/>
  <c r="H599" i="1"/>
  <c r="J599" i="1"/>
  <c r="U599" i="1"/>
  <c r="T599" i="1"/>
  <c r="V599" i="1"/>
  <c r="W599" i="1"/>
  <c r="M599" i="1"/>
  <c r="X599" i="1"/>
  <c r="Z599" i="1"/>
  <c r="Y599" i="1"/>
  <c r="AA599" i="1"/>
  <c r="F600" i="1"/>
  <c r="L599" i="1"/>
  <c r="G600" i="1"/>
  <c r="H600" i="1"/>
  <c r="J600" i="1"/>
  <c r="U600" i="1"/>
  <c r="T600" i="1"/>
  <c r="V600" i="1"/>
  <c r="W600" i="1"/>
  <c r="M600" i="1"/>
  <c r="X600" i="1"/>
  <c r="Z600" i="1"/>
  <c r="Y600" i="1"/>
  <c r="AA600" i="1"/>
  <c r="F601" i="1"/>
  <c r="L600" i="1"/>
  <c r="G601" i="1"/>
  <c r="H601" i="1"/>
  <c r="J601" i="1"/>
  <c r="U601" i="1"/>
  <c r="T601" i="1"/>
  <c r="V601" i="1"/>
  <c r="W601" i="1"/>
  <c r="M601" i="1"/>
  <c r="X601" i="1"/>
  <c r="Z601" i="1"/>
  <c r="Y601" i="1"/>
  <c r="AA601" i="1"/>
  <c r="F602" i="1"/>
  <c r="L601" i="1"/>
  <c r="G602" i="1"/>
  <c r="H602" i="1"/>
  <c r="J602" i="1"/>
  <c r="U602" i="1"/>
  <c r="T602" i="1"/>
  <c r="V602" i="1"/>
  <c r="W602" i="1"/>
  <c r="M602" i="1"/>
  <c r="X602" i="1"/>
  <c r="Z602" i="1"/>
  <c r="Y602" i="1"/>
  <c r="AA602" i="1"/>
  <c r="F603" i="1"/>
  <c r="L602" i="1"/>
  <c r="G603" i="1"/>
  <c r="H603" i="1"/>
  <c r="J603" i="1"/>
  <c r="U603" i="1"/>
  <c r="T603" i="1"/>
  <c r="V603" i="1"/>
  <c r="W603" i="1"/>
  <c r="M603" i="1"/>
  <c r="X603" i="1"/>
  <c r="Z603" i="1"/>
  <c r="Y603" i="1"/>
  <c r="AA603" i="1"/>
  <c r="F604" i="1"/>
  <c r="L603" i="1"/>
  <c r="G604" i="1"/>
  <c r="H604" i="1"/>
  <c r="J604" i="1"/>
  <c r="U604" i="1"/>
  <c r="T604" i="1"/>
  <c r="V604" i="1"/>
  <c r="W604" i="1"/>
  <c r="M604" i="1"/>
  <c r="X604" i="1"/>
  <c r="Z604" i="1"/>
  <c r="Y604" i="1"/>
  <c r="AA604" i="1"/>
  <c r="F605" i="1"/>
  <c r="L604" i="1"/>
  <c r="G605" i="1"/>
  <c r="H605" i="1"/>
  <c r="J605" i="1"/>
  <c r="U605" i="1"/>
  <c r="T605" i="1"/>
  <c r="V605" i="1"/>
  <c r="W605" i="1"/>
  <c r="M605" i="1"/>
  <c r="X605" i="1"/>
  <c r="Z605" i="1"/>
  <c r="Y605" i="1"/>
  <c r="AA605" i="1"/>
  <c r="F606" i="1"/>
  <c r="L605" i="1"/>
  <c r="G606" i="1"/>
  <c r="H606" i="1"/>
  <c r="J606" i="1"/>
  <c r="U606" i="1"/>
  <c r="T606" i="1"/>
  <c r="V606" i="1"/>
  <c r="W606" i="1"/>
  <c r="M606" i="1"/>
  <c r="X606" i="1"/>
  <c r="Z606" i="1"/>
  <c r="Y606" i="1"/>
  <c r="AA606" i="1"/>
  <c r="F607" i="1"/>
  <c r="L606" i="1"/>
  <c r="G607" i="1"/>
  <c r="H607" i="1"/>
  <c r="J607" i="1"/>
  <c r="U607" i="1"/>
  <c r="T607" i="1"/>
  <c r="V607" i="1"/>
  <c r="W607" i="1"/>
  <c r="M607" i="1"/>
  <c r="X607" i="1"/>
  <c r="Z607" i="1"/>
  <c r="Y607" i="1"/>
  <c r="AA607" i="1"/>
  <c r="F608" i="1"/>
  <c r="L607" i="1"/>
  <c r="G608" i="1"/>
  <c r="H608" i="1"/>
  <c r="J608" i="1"/>
  <c r="U608" i="1"/>
  <c r="T608" i="1"/>
  <c r="V608" i="1"/>
  <c r="W608" i="1"/>
  <c r="M608" i="1"/>
  <c r="X608" i="1"/>
  <c r="Z608" i="1"/>
  <c r="Y608" i="1"/>
  <c r="AA608" i="1"/>
  <c r="F609" i="1"/>
  <c r="L608" i="1"/>
  <c r="G609" i="1"/>
  <c r="H609" i="1"/>
  <c r="J609" i="1"/>
  <c r="U609" i="1"/>
  <c r="T609" i="1"/>
  <c r="V609" i="1"/>
  <c r="W609" i="1"/>
  <c r="M609" i="1"/>
  <c r="X609" i="1"/>
  <c r="Z609" i="1"/>
  <c r="Y609" i="1"/>
  <c r="AA609" i="1"/>
  <c r="F610" i="1"/>
  <c r="L609" i="1"/>
  <c r="G610" i="1"/>
  <c r="H610" i="1"/>
  <c r="J610" i="1"/>
  <c r="U610" i="1"/>
  <c r="T610" i="1"/>
  <c r="V610" i="1"/>
  <c r="W610" i="1"/>
  <c r="M610" i="1"/>
  <c r="X610" i="1"/>
  <c r="Z610" i="1"/>
  <c r="Y610" i="1"/>
  <c r="AA610" i="1"/>
  <c r="F611" i="1"/>
  <c r="L610" i="1"/>
  <c r="G611" i="1"/>
  <c r="H611" i="1"/>
  <c r="J611" i="1"/>
  <c r="U611" i="1"/>
  <c r="T611" i="1"/>
  <c r="V611" i="1"/>
  <c r="W611" i="1"/>
  <c r="M611" i="1"/>
  <c r="X611" i="1"/>
  <c r="Z611" i="1"/>
  <c r="Y611" i="1"/>
  <c r="AA611" i="1"/>
  <c r="F612" i="1"/>
  <c r="L611" i="1"/>
  <c r="G612" i="1"/>
  <c r="H612" i="1"/>
  <c r="J612" i="1"/>
  <c r="U612" i="1"/>
  <c r="T612" i="1"/>
  <c r="V612" i="1"/>
  <c r="W612" i="1"/>
  <c r="M612" i="1"/>
  <c r="X612" i="1"/>
  <c r="Z612" i="1"/>
  <c r="Y612" i="1"/>
  <c r="AA612" i="1"/>
  <c r="F613" i="1"/>
  <c r="L612" i="1"/>
  <c r="G613" i="1"/>
  <c r="H613" i="1"/>
  <c r="J613" i="1"/>
  <c r="U613" i="1"/>
  <c r="T613" i="1"/>
  <c r="V613" i="1"/>
  <c r="W613" i="1"/>
  <c r="M613" i="1"/>
  <c r="X613" i="1"/>
  <c r="Z613" i="1"/>
  <c r="Y613" i="1"/>
  <c r="AA613" i="1"/>
  <c r="F614" i="1"/>
  <c r="L613" i="1"/>
  <c r="G614" i="1"/>
  <c r="H614" i="1"/>
  <c r="J614" i="1"/>
  <c r="U614" i="1"/>
  <c r="T614" i="1"/>
  <c r="V614" i="1"/>
  <c r="W614" i="1"/>
  <c r="M614" i="1"/>
  <c r="X614" i="1"/>
  <c r="Z614" i="1"/>
  <c r="Y614" i="1"/>
  <c r="AA614" i="1"/>
  <c r="F615" i="1"/>
  <c r="L614" i="1"/>
  <c r="G615" i="1"/>
  <c r="H615" i="1"/>
  <c r="J615" i="1"/>
  <c r="U615" i="1"/>
  <c r="T615" i="1"/>
  <c r="V615" i="1"/>
  <c r="W615" i="1"/>
  <c r="M615" i="1"/>
  <c r="X615" i="1"/>
  <c r="Z615" i="1"/>
  <c r="Y615" i="1"/>
  <c r="AA615" i="1"/>
  <c r="F616" i="1"/>
  <c r="L615" i="1"/>
  <c r="G616" i="1"/>
  <c r="H616" i="1"/>
  <c r="J616" i="1"/>
  <c r="U616" i="1"/>
  <c r="T616" i="1"/>
  <c r="V616" i="1"/>
  <c r="W616" i="1"/>
  <c r="M616" i="1"/>
  <c r="X616" i="1"/>
  <c r="Z616" i="1"/>
  <c r="Y616" i="1"/>
  <c r="AA616" i="1"/>
  <c r="F617" i="1"/>
  <c r="L616" i="1"/>
  <c r="G617" i="1"/>
  <c r="H617" i="1"/>
  <c r="J617" i="1"/>
  <c r="U617" i="1"/>
  <c r="T617" i="1"/>
  <c r="V617" i="1"/>
  <c r="W617" i="1"/>
  <c r="M617" i="1"/>
  <c r="X617" i="1"/>
  <c r="Z617" i="1"/>
  <c r="Y617" i="1"/>
  <c r="AA617" i="1"/>
  <c r="F618" i="1"/>
  <c r="L617" i="1"/>
  <c r="G618" i="1"/>
  <c r="H618" i="1"/>
  <c r="J618" i="1"/>
  <c r="U618" i="1"/>
  <c r="T618" i="1"/>
  <c r="V618" i="1"/>
  <c r="W618" i="1"/>
  <c r="M618" i="1"/>
  <c r="X618" i="1"/>
  <c r="Z618" i="1"/>
  <c r="Y618" i="1"/>
  <c r="AA618" i="1"/>
  <c r="F619" i="1"/>
  <c r="L618" i="1"/>
  <c r="G619" i="1"/>
  <c r="H619" i="1"/>
  <c r="J619" i="1"/>
  <c r="U619" i="1"/>
  <c r="T619" i="1"/>
  <c r="V619" i="1"/>
  <c r="W619" i="1"/>
  <c r="M619" i="1"/>
  <c r="X619" i="1"/>
  <c r="Z619" i="1"/>
  <c r="Y619" i="1"/>
  <c r="AA619" i="1"/>
  <c r="F620" i="1"/>
  <c r="L619" i="1"/>
  <c r="G620" i="1"/>
  <c r="H620" i="1"/>
  <c r="J620" i="1"/>
  <c r="U620" i="1"/>
  <c r="T620" i="1"/>
  <c r="V620" i="1"/>
  <c r="W620" i="1"/>
  <c r="M620" i="1"/>
  <c r="X620" i="1"/>
  <c r="Z620" i="1"/>
  <c r="Y620" i="1"/>
  <c r="AA620" i="1"/>
  <c r="F621" i="1"/>
  <c r="L620" i="1"/>
  <c r="G621" i="1"/>
  <c r="H621" i="1"/>
  <c r="J621" i="1"/>
  <c r="U621" i="1"/>
  <c r="T621" i="1"/>
  <c r="V621" i="1"/>
  <c r="W621" i="1"/>
  <c r="M621" i="1"/>
  <c r="X621" i="1"/>
  <c r="Z621" i="1"/>
  <c r="Y621" i="1"/>
  <c r="AA621" i="1"/>
  <c r="F622" i="1"/>
  <c r="L621" i="1"/>
  <c r="G622" i="1"/>
  <c r="H622" i="1"/>
  <c r="J622" i="1"/>
  <c r="U622" i="1"/>
  <c r="T622" i="1"/>
  <c r="V622" i="1"/>
  <c r="W622" i="1"/>
  <c r="M622" i="1"/>
  <c r="X622" i="1"/>
  <c r="Z622" i="1"/>
  <c r="Y622" i="1"/>
  <c r="AA622" i="1"/>
  <c r="F623" i="1"/>
  <c r="L622" i="1"/>
  <c r="G623" i="1"/>
  <c r="H623" i="1"/>
  <c r="J623" i="1"/>
  <c r="U623" i="1"/>
  <c r="T623" i="1"/>
  <c r="V623" i="1"/>
  <c r="W623" i="1"/>
  <c r="M623" i="1"/>
  <c r="X623" i="1"/>
  <c r="Z623" i="1"/>
  <c r="Y623" i="1"/>
  <c r="AA623" i="1"/>
  <c r="F624" i="1"/>
  <c r="L623" i="1"/>
  <c r="G624" i="1"/>
  <c r="H624" i="1"/>
  <c r="J624" i="1"/>
  <c r="U624" i="1"/>
  <c r="T624" i="1"/>
  <c r="V624" i="1"/>
  <c r="W624" i="1"/>
  <c r="M624" i="1"/>
  <c r="X624" i="1"/>
  <c r="Z624" i="1"/>
  <c r="Y624" i="1"/>
  <c r="AA624" i="1"/>
  <c r="F625" i="1"/>
  <c r="L624" i="1"/>
  <c r="G625" i="1"/>
  <c r="H625" i="1"/>
  <c r="J625" i="1"/>
  <c r="U625" i="1"/>
  <c r="T625" i="1"/>
  <c r="V625" i="1"/>
  <c r="W625" i="1"/>
  <c r="M625" i="1"/>
  <c r="X625" i="1"/>
  <c r="Z625" i="1"/>
  <c r="Y625" i="1"/>
  <c r="AA625" i="1"/>
  <c r="F626" i="1"/>
  <c r="L625" i="1"/>
  <c r="G626" i="1"/>
  <c r="H626" i="1"/>
  <c r="J626" i="1"/>
  <c r="U626" i="1"/>
  <c r="T626" i="1"/>
  <c r="V626" i="1"/>
  <c r="W626" i="1"/>
  <c r="M626" i="1"/>
  <c r="X626" i="1"/>
  <c r="Z626" i="1"/>
  <c r="Y626" i="1"/>
  <c r="AA626" i="1"/>
  <c r="F627" i="1"/>
  <c r="L626" i="1"/>
  <c r="G627" i="1"/>
  <c r="H627" i="1"/>
  <c r="J627" i="1"/>
  <c r="U627" i="1"/>
  <c r="T627" i="1"/>
  <c r="V627" i="1"/>
  <c r="W627" i="1"/>
  <c r="M627" i="1"/>
  <c r="X627" i="1"/>
  <c r="Z627" i="1"/>
  <c r="Y627" i="1"/>
  <c r="AA627" i="1"/>
  <c r="F628" i="1"/>
  <c r="L627" i="1"/>
  <c r="G628" i="1"/>
  <c r="H628" i="1"/>
  <c r="J628" i="1"/>
  <c r="U628" i="1"/>
  <c r="T628" i="1"/>
  <c r="V628" i="1"/>
  <c r="W628" i="1"/>
  <c r="M628" i="1"/>
  <c r="X628" i="1"/>
  <c r="Z628" i="1"/>
  <c r="Y628" i="1"/>
  <c r="AA628" i="1"/>
  <c r="F629" i="1"/>
  <c r="L628" i="1"/>
  <c r="G629" i="1"/>
  <c r="H629" i="1"/>
  <c r="J629" i="1"/>
  <c r="U629" i="1"/>
  <c r="T629" i="1"/>
  <c r="V629" i="1"/>
  <c r="W629" i="1"/>
  <c r="M629" i="1"/>
  <c r="X629" i="1"/>
  <c r="Z629" i="1"/>
  <c r="Y629" i="1"/>
  <c r="AA629" i="1"/>
  <c r="F630" i="1"/>
  <c r="L629" i="1"/>
  <c r="G630" i="1"/>
  <c r="H630" i="1"/>
  <c r="J630" i="1"/>
  <c r="U630" i="1"/>
  <c r="T630" i="1"/>
  <c r="V630" i="1"/>
  <c r="W630" i="1"/>
  <c r="M630" i="1"/>
  <c r="X630" i="1"/>
  <c r="Z630" i="1"/>
  <c r="Y630" i="1"/>
  <c r="AA630" i="1"/>
  <c r="F631" i="1"/>
  <c r="L630" i="1"/>
  <c r="G631" i="1"/>
  <c r="H631" i="1"/>
  <c r="J631" i="1"/>
  <c r="U631" i="1"/>
  <c r="T631" i="1"/>
  <c r="V631" i="1"/>
  <c r="W631" i="1"/>
  <c r="M631" i="1"/>
  <c r="X631" i="1"/>
  <c r="Z631" i="1"/>
  <c r="Y631" i="1"/>
  <c r="AA631" i="1"/>
  <c r="F632" i="1"/>
  <c r="L631" i="1"/>
  <c r="G632" i="1"/>
  <c r="H632" i="1"/>
  <c r="J632" i="1"/>
  <c r="U632" i="1"/>
  <c r="T632" i="1"/>
  <c r="V632" i="1"/>
  <c r="W632" i="1"/>
  <c r="M632" i="1"/>
  <c r="X632" i="1"/>
  <c r="Z632" i="1"/>
  <c r="Y632" i="1"/>
  <c r="AA632" i="1"/>
  <c r="F633" i="1"/>
  <c r="L632" i="1"/>
  <c r="G633" i="1"/>
  <c r="H633" i="1"/>
  <c r="J633" i="1"/>
  <c r="U633" i="1"/>
  <c r="T633" i="1"/>
  <c r="V633" i="1"/>
  <c r="W633" i="1"/>
  <c r="M633" i="1"/>
  <c r="X633" i="1"/>
  <c r="Z633" i="1"/>
  <c r="Y633" i="1"/>
  <c r="AA633" i="1"/>
  <c r="F634" i="1"/>
  <c r="L633" i="1"/>
  <c r="G634" i="1"/>
  <c r="H634" i="1"/>
  <c r="J634" i="1"/>
  <c r="U634" i="1"/>
  <c r="T634" i="1"/>
  <c r="V634" i="1"/>
  <c r="W634" i="1"/>
  <c r="M634" i="1"/>
  <c r="X634" i="1"/>
  <c r="Z634" i="1"/>
  <c r="Y634" i="1"/>
  <c r="AA634" i="1"/>
  <c r="F635" i="1"/>
  <c r="L634" i="1"/>
  <c r="G635" i="1"/>
  <c r="H635" i="1"/>
  <c r="J635" i="1"/>
  <c r="U635" i="1"/>
  <c r="T635" i="1"/>
  <c r="V635" i="1"/>
  <c r="W635" i="1"/>
  <c r="M635" i="1"/>
  <c r="X635" i="1"/>
  <c r="Z635" i="1"/>
  <c r="Y635" i="1"/>
  <c r="AA635" i="1"/>
  <c r="F636" i="1"/>
  <c r="L635" i="1"/>
  <c r="G636" i="1"/>
  <c r="H636" i="1"/>
  <c r="J636" i="1"/>
  <c r="U636" i="1"/>
  <c r="T636" i="1"/>
  <c r="V636" i="1"/>
  <c r="W636" i="1"/>
  <c r="M636" i="1"/>
  <c r="X636" i="1"/>
  <c r="Z636" i="1"/>
  <c r="Y636" i="1"/>
  <c r="AA636" i="1"/>
  <c r="F637" i="1"/>
  <c r="L636" i="1"/>
  <c r="G637" i="1"/>
  <c r="H637" i="1"/>
  <c r="J637" i="1"/>
  <c r="U637" i="1"/>
  <c r="T637" i="1"/>
  <c r="V637" i="1"/>
  <c r="W637" i="1"/>
  <c r="M637" i="1"/>
  <c r="X637" i="1"/>
  <c r="Z637" i="1"/>
  <c r="Y637" i="1"/>
  <c r="AA637" i="1"/>
  <c r="F638" i="1"/>
  <c r="L637" i="1"/>
  <c r="G638" i="1"/>
  <c r="H638" i="1"/>
  <c r="J638" i="1"/>
  <c r="U638" i="1"/>
  <c r="T638" i="1"/>
  <c r="V638" i="1"/>
  <c r="W638" i="1"/>
  <c r="M638" i="1"/>
  <c r="X638" i="1"/>
  <c r="Z638" i="1"/>
  <c r="Y638" i="1"/>
  <c r="AA638" i="1"/>
  <c r="F639" i="1"/>
  <c r="L638" i="1"/>
  <c r="G639" i="1"/>
  <c r="H639" i="1"/>
  <c r="J639" i="1"/>
  <c r="U639" i="1"/>
  <c r="T639" i="1"/>
  <c r="V639" i="1"/>
  <c r="W639" i="1"/>
  <c r="M639" i="1"/>
  <c r="X639" i="1"/>
  <c r="Z639" i="1"/>
  <c r="Y639" i="1"/>
  <c r="AA639" i="1"/>
  <c r="F640" i="1"/>
  <c r="L639" i="1"/>
  <c r="G640" i="1"/>
  <c r="H640" i="1"/>
  <c r="J640" i="1"/>
  <c r="U640" i="1"/>
  <c r="T640" i="1"/>
  <c r="V640" i="1"/>
  <c r="W640" i="1"/>
  <c r="M640" i="1"/>
  <c r="X640" i="1"/>
  <c r="Z640" i="1"/>
  <c r="Y640" i="1"/>
  <c r="AA640" i="1"/>
  <c r="F641" i="1"/>
  <c r="L640" i="1"/>
  <c r="G641" i="1"/>
  <c r="H641" i="1"/>
  <c r="J641" i="1"/>
  <c r="U641" i="1"/>
  <c r="T641" i="1"/>
  <c r="V641" i="1"/>
  <c r="W641" i="1"/>
  <c r="M641" i="1"/>
  <c r="X641" i="1"/>
  <c r="Z641" i="1"/>
  <c r="Y641" i="1"/>
  <c r="AA641" i="1"/>
  <c r="F642" i="1"/>
  <c r="L641" i="1"/>
  <c r="G642" i="1"/>
  <c r="H642" i="1"/>
  <c r="J642" i="1"/>
  <c r="U642" i="1"/>
  <c r="T642" i="1"/>
  <c r="V642" i="1"/>
  <c r="W642" i="1"/>
  <c r="M642" i="1"/>
  <c r="X642" i="1"/>
  <c r="Z642" i="1"/>
  <c r="Y642" i="1"/>
  <c r="AA642" i="1"/>
  <c r="F643" i="1"/>
  <c r="L642" i="1"/>
  <c r="G643" i="1"/>
  <c r="H643" i="1"/>
  <c r="J643" i="1"/>
  <c r="U643" i="1"/>
  <c r="T643" i="1"/>
  <c r="V643" i="1"/>
  <c r="W643" i="1"/>
  <c r="M643" i="1"/>
  <c r="X643" i="1"/>
  <c r="Z643" i="1"/>
  <c r="Y643" i="1"/>
  <c r="AA643" i="1"/>
  <c r="F644" i="1"/>
  <c r="L643" i="1"/>
  <c r="G644" i="1"/>
  <c r="H644" i="1"/>
  <c r="J644" i="1"/>
  <c r="U644" i="1"/>
  <c r="T644" i="1"/>
  <c r="V644" i="1"/>
  <c r="W644" i="1"/>
  <c r="M644" i="1"/>
  <c r="X644" i="1"/>
  <c r="Z644" i="1"/>
  <c r="Y644" i="1"/>
  <c r="AA644" i="1"/>
  <c r="F645" i="1"/>
  <c r="L644" i="1"/>
  <c r="G645" i="1"/>
  <c r="H645" i="1"/>
  <c r="J645" i="1"/>
  <c r="U645" i="1"/>
  <c r="T645" i="1"/>
  <c r="V645" i="1"/>
  <c r="W645" i="1"/>
  <c r="M645" i="1"/>
  <c r="X645" i="1"/>
  <c r="Z645" i="1"/>
  <c r="Y645" i="1"/>
  <c r="AA645" i="1"/>
  <c r="F646" i="1"/>
  <c r="L645" i="1"/>
  <c r="G646" i="1"/>
  <c r="H646" i="1"/>
  <c r="J646" i="1"/>
  <c r="U646" i="1"/>
  <c r="T646" i="1"/>
  <c r="V646" i="1"/>
  <c r="W646" i="1"/>
  <c r="M646" i="1"/>
  <c r="X646" i="1"/>
  <c r="Z646" i="1"/>
  <c r="Y646" i="1"/>
  <c r="AA646" i="1"/>
  <c r="F647" i="1"/>
  <c r="L646" i="1"/>
  <c r="G647" i="1"/>
  <c r="H647" i="1"/>
  <c r="J647" i="1"/>
  <c r="U647" i="1"/>
  <c r="T647" i="1"/>
  <c r="V647" i="1"/>
  <c r="W647" i="1"/>
  <c r="M647" i="1"/>
  <c r="X647" i="1"/>
  <c r="Z647" i="1"/>
  <c r="Y647" i="1"/>
  <c r="AA647" i="1"/>
  <c r="F648" i="1"/>
  <c r="L647" i="1"/>
  <c r="G648" i="1"/>
  <c r="H648" i="1"/>
  <c r="J648" i="1"/>
  <c r="U648" i="1"/>
  <c r="T648" i="1"/>
  <c r="V648" i="1"/>
  <c r="W648" i="1"/>
  <c r="M648" i="1"/>
  <c r="X648" i="1"/>
  <c r="Z648" i="1"/>
  <c r="Y648" i="1"/>
  <c r="AA648" i="1"/>
  <c r="F649" i="1"/>
  <c r="L648" i="1"/>
  <c r="G649" i="1"/>
  <c r="H649" i="1"/>
  <c r="J649" i="1"/>
  <c r="U649" i="1"/>
  <c r="T649" i="1"/>
  <c r="V649" i="1"/>
  <c r="W649" i="1"/>
  <c r="M649" i="1"/>
  <c r="X649" i="1"/>
  <c r="Z649" i="1"/>
  <c r="Y649" i="1"/>
  <c r="AA649" i="1"/>
  <c r="F650" i="1"/>
  <c r="L649" i="1"/>
  <c r="G650" i="1"/>
  <c r="H650" i="1"/>
  <c r="J650" i="1"/>
  <c r="U650" i="1"/>
  <c r="T650" i="1"/>
  <c r="V650" i="1"/>
  <c r="W650" i="1"/>
  <c r="M650" i="1"/>
  <c r="X650" i="1"/>
  <c r="Z650" i="1"/>
  <c r="Y650" i="1"/>
  <c r="AA650" i="1"/>
  <c r="F651" i="1"/>
  <c r="L650" i="1"/>
  <c r="G651" i="1"/>
  <c r="H651" i="1"/>
  <c r="J651" i="1"/>
  <c r="U651" i="1"/>
  <c r="T651" i="1"/>
  <c r="V651" i="1"/>
  <c r="W651" i="1"/>
  <c r="M651" i="1"/>
  <c r="X651" i="1"/>
  <c r="Z651" i="1"/>
  <c r="Y651" i="1"/>
  <c r="AA651" i="1"/>
  <c r="F652" i="1"/>
  <c r="L651" i="1"/>
  <c r="G652" i="1"/>
  <c r="H652" i="1"/>
  <c r="J652" i="1"/>
  <c r="U652" i="1"/>
  <c r="T652" i="1"/>
  <c r="V652" i="1"/>
  <c r="W652" i="1"/>
  <c r="M652" i="1"/>
  <c r="X652" i="1"/>
  <c r="Z652" i="1"/>
  <c r="Y652" i="1"/>
  <c r="AA652" i="1"/>
  <c r="F653" i="1"/>
  <c r="L652" i="1"/>
  <c r="G653" i="1"/>
  <c r="H653" i="1"/>
  <c r="J653" i="1"/>
  <c r="U653" i="1"/>
  <c r="T653" i="1"/>
  <c r="V653" i="1"/>
  <c r="W653" i="1"/>
  <c r="M653" i="1"/>
  <c r="X653" i="1"/>
  <c r="Z653" i="1"/>
  <c r="Y653" i="1"/>
  <c r="AA653" i="1"/>
  <c r="F654" i="1"/>
  <c r="L653" i="1"/>
  <c r="G654" i="1"/>
  <c r="H654" i="1"/>
  <c r="J654" i="1"/>
  <c r="U654" i="1"/>
  <c r="T654" i="1"/>
  <c r="V654" i="1"/>
  <c r="W654" i="1"/>
  <c r="M654" i="1"/>
  <c r="X654" i="1"/>
  <c r="Z654" i="1"/>
  <c r="Y654" i="1"/>
  <c r="AA654" i="1"/>
  <c r="F655" i="1"/>
  <c r="L654" i="1"/>
  <c r="G655" i="1"/>
  <c r="H655" i="1"/>
  <c r="J655" i="1"/>
  <c r="U655" i="1"/>
  <c r="T655" i="1"/>
  <c r="V655" i="1"/>
  <c r="W655" i="1"/>
  <c r="M655" i="1"/>
  <c r="X655" i="1"/>
  <c r="Z655" i="1"/>
  <c r="Y655" i="1"/>
  <c r="AA655" i="1"/>
  <c r="F656" i="1"/>
  <c r="L655" i="1"/>
  <c r="G656" i="1"/>
  <c r="H656" i="1"/>
  <c r="J656" i="1"/>
  <c r="U656" i="1"/>
  <c r="T656" i="1"/>
  <c r="V656" i="1"/>
  <c r="W656" i="1"/>
  <c r="M656" i="1"/>
  <c r="X656" i="1"/>
  <c r="Z656" i="1"/>
  <c r="Y656" i="1"/>
  <c r="AA656" i="1"/>
  <c r="F657" i="1"/>
  <c r="L656" i="1"/>
  <c r="G657" i="1"/>
  <c r="H657" i="1"/>
  <c r="J657" i="1"/>
  <c r="U657" i="1"/>
  <c r="T657" i="1"/>
  <c r="V657" i="1"/>
  <c r="W657" i="1"/>
  <c r="M657" i="1"/>
  <c r="X657" i="1"/>
  <c r="Z657" i="1"/>
  <c r="Y657" i="1"/>
  <c r="AA657" i="1"/>
  <c r="F658" i="1"/>
  <c r="L657" i="1"/>
  <c r="G658" i="1"/>
  <c r="H658" i="1"/>
  <c r="J658" i="1"/>
  <c r="U658" i="1"/>
  <c r="T658" i="1"/>
  <c r="V658" i="1"/>
  <c r="W658" i="1"/>
  <c r="M658" i="1"/>
  <c r="X658" i="1"/>
  <c r="Z658" i="1"/>
  <c r="Y658" i="1"/>
  <c r="AA658" i="1"/>
  <c r="F659" i="1"/>
  <c r="L658" i="1"/>
  <c r="G659" i="1"/>
  <c r="H659" i="1"/>
  <c r="J659" i="1"/>
  <c r="U659" i="1"/>
  <c r="T659" i="1"/>
  <c r="V659" i="1"/>
  <c r="W659" i="1"/>
  <c r="M659" i="1"/>
  <c r="X659" i="1"/>
  <c r="Z659" i="1"/>
  <c r="Y659" i="1"/>
  <c r="AA659" i="1"/>
  <c r="F660" i="1"/>
  <c r="L659" i="1"/>
  <c r="G660" i="1"/>
  <c r="H660" i="1"/>
  <c r="J660" i="1"/>
  <c r="U660" i="1"/>
  <c r="T660" i="1"/>
  <c r="V660" i="1"/>
  <c r="W660" i="1"/>
  <c r="M660" i="1"/>
  <c r="X660" i="1"/>
  <c r="Z660" i="1"/>
  <c r="Y660" i="1"/>
  <c r="AA660" i="1"/>
  <c r="F661" i="1"/>
  <c r="L660" i="1"/>
  <c r="G661" i="1"/>
  <c r="H661" i="1"/>
  <c r="J661" i="1"/>
  <c r="U661" i="1"/>
  <c r="T661" i="1"/>
  <c r="V661" i="1"/>
  <c r="W661" i="1"/>
  <c r="M661" i="1"/>
  <c r="X661" i="1"/>
  <c r="Z661" i="1"/>
  <c r="Y661" i="1"/>
  <c r="AA661" i="1"/>
  <c r="F662" i="1"/>
  <c r="L661" i="1"/>
  <c r="G662" i="1"/>
  <c r="H662" i="1"/>
  <c r="J662" i="1"/>
  <c r="U662" i="1"/>
  <c r="T662" i="1"/>
  <c r="V662" i="1"/>
  <c r="W662" i="1"/>
  <c r="M662" i="1"/>
  <c r="X662" i="1"/>
  <c r="Z662" i="1"/>
  <c r="Y662" i="1"/>
  <c r="AA662" i="1"/>
  <c r="F663" i="1"/>
  <c r="L662" i="1"/>
  <c r="G663" i="1"/>
  <c r="H663" i="1"/>
  <c r="J663" i="1"/>
  <c r="U663" i="1"/>
  <c r="T663" i="1"/>
  <c r="V663" i="1"/>
  <c r="W663" i="1"/>
  <c r="M663" i="1"/>
  <c r="X663" i="1"/>
  <c r="Z663" i="1"/>
  <c r="Y663" i="1"/>
  <c r="AA663" i="1"/>
  <c r="F664" i="1"/>
  <c r="L663" i="1"/>
  <c r="G664" i="1"/>
  <c r="H664" i="1"/>
  <c r="J664" i="1"/>
  <c r="U664" i="1"/>
  <c r="T664" i="1"/>
  <c r="V664" i="1"/>
  <c r="W664" i="1"/>
  <c r="M664" i="1"/>
  <c r="X664" i="1"/>
  <c r="Z664" i="1"/>
  <c r="Y664" i="1"/>
  <c r="AA664" i="1"/>
  <c r="F665" i="1"/>
  <c r="L664" i="1"/>
  <c r="G665" i="1"/>
  <c r="H665" i="1"/>
  <c r="J665" i="1"/>
  <c r="U665" i="1"/>
  <c r="T665" i="1"/>
  <c r="V665" i="1"/>
  <c r="W665" i="1"/>
  <c r="M665" i="1"/>
  <c r="X665" i="1"/>
  <c r="Z665" i="1"/>
  <c r="Y665" i="1"/>
  <c r="AA665" i="1"/>
  <c r="F666" i="1"/>
  <c r="L665" i="1"/>
  <c r="G666" i="1"/>
  <c r="H666" i="1"/>
  <c r="J666" i="1"/>
  <c r="U666" i="1"/>
  <c r="T666" i="1"/>
  <c r="V666" i="1"/>
  <c r="W666" i="1"/>
  <c r="M666" i="1"/>
  <c r="X666" i="1"/>
  <c r="Z666" i="1"/>
  <c r="Y666" i="1"/>
  <c r="AA666" i="1"/>
  <c r="F667" i="1"/>
  <c r="L666" i="1"/>
  <c r="G667" i="1"/>
  <c r="H667" i="1"/>
  <c r="J667" i="1"/>
  <c r="U667" i="1"/>
  <c r="T667" i="1"/>
  <c r="V667" i="1"/>
  <c r="W667" i="1"/>
  <c r="M667" i="1"/>
  <c r="X667" i="1"/>
  <c r="Z667" i="1"/>
  <c r="Y667" i="1"/>
  <c r="AA667" i="1"/>
  <c r="F668" i="1"/>
  <c r="L667" i="1"/>
  <c r="G668" i="1"/>
  <c r="H668" i="1"/>
  <c r="J668" i="1"/>
  <c r="U668" i="1"/>
  <c r="T668" i="1"/>
  <c r="V668" i="1"/>
  <c r="W668" i="1"/>
  <c r="M668" i="1"/>
  <c r="X668" i="1"/>
  <c r="Z668" i="1"/>
  <c r="Y668" i="1"/>
  <c r="AA668" i="1"/>
  <c r="F669" i="1"/>
  <c r="L668" i="1"/>
  <c r="G669" i="1"/>
  <c r="H669" i="1"/>
  <c r="J669" i="1"/>
  <c r="U669" i="1"/>
  <c r="T669" i="1"/>
  <c r="V669" i="1"/>
  <c r="W669" i="1"/>
  <c r="M669" i="1"/>
  <c r="X669" i="1"/>
  <c r="Z669" i="1"/>
  <c r="Y669" i="1"/>
  <c r="AA669" i="1"/>
  <c r="F670" i="1"/>
  <c r="L669" i="1"/>
  <c r="G670" i="1"/>
  <c r="H670" i="1"/>
  <c r="J670" i="1"/>
  <c r="U670" i="1"/>
  <c r="T670" i="1"/>
  <c r="V670" i="1"/>
  <c r="W670" i="1"/>
  <c r="M670" i="1"/>
  <c r="X670" i="1"/>
  <c r="Z670" i="1"/>
  <c r="Y670" i="1"/>
  <c r="AA670" i="1"/>
  <c r="F671" i="1"/>
  <c r="L670" i="1"/>
  <c r="G671" i="1"/>
  <c r="H671" i="1"/>
  <c r="J671" i="1"/>
  <c r="U671" i="1"/>
  <c r="T671" i="1"/>
  <c r="V671" i="1"/>
  <c r="W671" i="1"/>
  <c r="M671" i="1"/>
  <c r="X671" i="1"/>
  <c r="Z671" i="1"/>
  <c r="Y671" i="1"/>
  <c r="AA671" i="1"/>
  <c r="F672" i="1"/>
  <c r="L671" i="1"/>
  <c r="G672" i="1"/>
  <c r="H672" i="1"/>
  <c r="J672" i="1"/>
  <c r="U672" i="1"/>
  <c r="T672" i="1"/>
  <c r="V672" i="1"/>
  <c r="W672" i="1"/>
  <c r="M672" i="1"/>
  <c r="X672" i="1"/>
  <c r="Z672" i="1"/>
  <c r="Y672" i="1"/>
  <c r="AA672" i="1"/>
  <c r="F673" i="1"/>
  <c r="L672" i="1"/>
  <c r="G673" i="1"/>
  <c r="H673" i="1"/>
  <c r="J673" i="1"/>
  <c r="U673" i="1"/>
  <c r="T673" i="1"/>
  <c r="V673" i="1"/>
  <c r="W673" i="1"/>
  <c r="M673" i="1"/>
  <c r="X673" i="1"/>
  <c r="Z673" i="1"/>
  <c r="Y673" i="1"/>
  <c r="AA673" i="1"/>
  <c r="F674" i="1"/>
  <c r="L673" i="1"/>
  <c r="G674" i="1"/>
  <c r="H674" i="1"/>
  <c r="J674" i="1"/>
  <c r="U674" i="1"/>
  <c r="T674" i="1"/>
  <c r="V674" i="1"/>
  <c r="W674" i="1"/>
  <c r="M674" i="1"/>
  <c r="X674" i="1"/>
  <c r="Z674" i="1"/>
  <c r="Y674" i="1"/>
  <c r="AA674" i="1"/>
  <c r="F675" i="1"/>
  <c r="L674" i="1"/>
  <c r="G675" i="1"/>
  <c r="H675" i="1"/>
  <c r="J675" i="1"/>
  <c r="U675" i="1"/>
  <c r="T675" i="1"/>
  <c r="V675" i="1"/>
  <c r="W675" i="1"/>
  <c r="M675" i="1"/>
  <c r="X675" i="1"/>
  <c r="Z675" i="1"/>
  <c r="Y675" i="1"/>
  <c r="AA675" i="1"/>
  <c r="F676" i="1"/>
  <c r="L675" i="1"/>
  <c r="G676" i="1"/>
  <c r="H676" i="1"/>
  <c r="J676" i="1"/>
  <c r="U676" i="1"/>
  <c r="T676" i="1"/>
  <c r="V676" i="1"/>
  <c r="W676" i="1"/>
  <c r="M676" i="1"/>
  <c r="X676" i="1"/>
  <c r="Z676" i="1"/>
  <c r="Y676" i="1"/>
  <c r="AA676" i="1"/>
  <c r="F677" i="1"/>
  <c r="L676" i="1"/>
  <c r="G677" i="1"/>
  <c r="H677" i="1"/>
  <c r="J677" i="1"/>
  <c r="U677" i="1"/>
  <c r="T677" i="1"/>
  <c r="V677" i="1"/>
  <c r="W677" i="1"/>
  <c r="M677" i="1"/>
  <c r="X677" i="1"/>
  <c r="Z677" i="1"/>
  <c r="Y677" i="1"/>
  <c r="AA677" i="1"/>
  <c r="F678" i="1"/>
  <c r="L677" i="1"/>
  <c r="G678" i="1"/>
  <c r="H678" i="1"/>
  <c r="J678" i="1"/>
  <c r="U678" i="1"/>
  <c r="T678" i="1"/>
  <c r="V678" i="1"/>
  <c r="W678" i="1"/>
  <c r="M678" i="1"/>
  <c r="X678" i="1"/>
  <c r="Z678" i="1"/>
  <c r="Y678" i="1"/>
  <c r="AA678" i="1"/>
  <c r="F679" i="1"/>
  <c r="L678" i="1"/>
  <c r="G679" i="1"/>
  <c r="H679" i="1"/>
  <c r="J679" i="1"/>
  <c r="U679" i="1"/>
  <c r="T679" i="1"/>
  <c r="V679" i="1"/>
  <c r="W679" i="1"/>
  <c r="M679" i="1"/>
  <c r="X679" i="1"/>
  <c r="Z679" i="1"/>
  <c r="Y679" i="1"/>
  <c r="AA679" i="1"/>
  <c r="F680" i="1"/>
  <c r="L679" i="1"/>
  <c r="G680" i="1"/>
  <c r="H680" i="1"/>
  <c r="J680" i="1"/>
  <c r="U680" i="1"/>
  <c r="T680" i="1"/>
  <c r="V680" i="1"/>
  <c r="W680" i="1"/>
  <c r="M680" i="1"/>
  <c r="X680" i="1"/>
  <c r="Z680" i="1"/>
  <c r="Y680" i="1"/>
  <c r="AA680" i="1"/>
  <c r="F681" i="1"/>
  <c r="L680" i="1"/>
  <c r="G681" i="1"/>
  <c r="H681" i="1"/>
  <c r="J681" i="1"/>
  <c r="U681" i="1"/>
  <c r="T681" i="1"/>
  <c r="V681" i="1"/>
  <c r="W681" i="1"/>
  <c r="M681" i="1"/>
  <c r="X681" i="1"/>
  <c r="Z681" i="1"/>
  <c r="Y681" i="1"/>
  <c r="AA681" i="1"/>
  <c r="F682" i="1"/>
  <c r="L681" i="1"/>
  <c r="G682" i="1"/>
  <c r="H682" i="1"/>
  <c r="J682" i="1"/>
  <c r="U682" i="1"/>
  <c r="T682" i="1"/>
  <c r="V682" i="1"/>
  <c r="W682" i="1"/>
  <c r="M682" i="1"/>
  <c r="X682" i="1"/>
  <c r="Z682" i="1"/>
  <c r="Y682" i="1"/>
  <c r="AA682" i="1"/>
  <c r="F683" i="1"/>
  <c r="L682" i="1"/>
  <c r="G683" i="1"/>
  <c r="H683" i="1"/>
  <c r="J683" i="1"/>
  <c r="U683" i="1"/>
  <c r="T683" i="1"/>
  <c r="V683" i="1"/>
  <c r="W683" i="1"/>
  <c r="M683" i="1"/>
  <c r="X683" i="1"/>
  <c r="Z683" i="1"/>
  <c r="Y683" i="1"/>
  <c r="AA683" i="1"/>
  <c r="F684" i="1"/>
  <c r="L683" i="1"/>
  <c r="G684" i="1"/>
  <c r="H684" i="1"/>
  <c r="J684" i="1"/>
  <c r="U684" i="1"/>
  <c r="T684" i="1"/>
  <c r="V684" i="1"/>
  <c r="W684" i="1"/>
  <c r="M684" i="1"/>
  <c r="X684" i="1"/>
  <c r="Z684" i="1"/>
  <c r="Y684" i="1"/>
  <c r="AA684" i="1"/>
  <c r="F685" i="1"/>
  <c r="L684" i="1"/>
  <c r="G685" i="1"/>
  <c r="H685" i="1"/>
  <c r="J685" i="1"/>
  <c r="U685" i="1"/>
  <c r="T685" i="1"/>
  <c r="V685" i="1"/>
  <c r="W685" i="1"/>
  <c r="M685" i="1"/>
  <c r="X685" i="1"/>
  <c r="Z685" i="1"/>
  <c r="Y685" i="1"/>
  <c r="AA685" i="1"/>
  <c r="F686" i="1"/>
  <c r="L685" i="1"/>
  <c r="G686" i="1"/>
  <c r="H686" i="1"/>
  <c r="J686" i="1"/>
  <c r="U686" i="1"/>
  <c r="T686" i="1"/>
  <c r="V686" i="1"/>
  <c r="W686" i="1"/>
  <c r="M686" i="1"/>
  <c r="X686" i="1"/>
  <c r="Z686" i="1"/>
  <c r="Y686" i="1"/>
  <c r="AA686" i="1"/>
  <c r="F687" i="1"/>
  <c r="L686" i="1"/>
  <c r="G687" i="1"/>
  <c r="H687" i="1"/>
  <c r="J687" i="1"/>
  <c r="U687" i="1"/>
  <c r="T687" i="1"/>
  <c r="V687" i="1"/>
  <c r="W687" i="1"/>
  <c r="M687" i="1"/>
  <c r="X687" i="1"/>
  <c r="Z687" i="1"/>
  <c r="Y687" i="1"/>
  <c r="AA687" i="1"/>
  <c r="F688" i="1"/>
  <c r="L687" i="1"/>
  <c r="G688" i="1"/>
  <c r="H688" i="1"/>
  <c r="J688" i="1"/>
  <c r="U688" i="1"/>
  <c r="T688" i="1"/>
  <c r="V688" i="1"/>
  <c r="W688" i="1"/>
  <c r="M688" i="1"/>
  <c r="X688" i="1"/>
  <c r="Z688" i="1"/>
  <c r="Y688" i="1"/>
  <c r="AA688" i="1"/>
  <c r="F689" i="1"/>
  <c r="L688" i="1"/>
  <c r="G689" i="1"/>
  <c r="H689" i="1"/>
  <c r="J689" i="1"/>
  <c r="U689" i="1"/>
  <c r="T689" i="1"/>
  <c r="V689" i="1"/>
  <c r="W689" i="1"/>
  <c r="M689" i="1"/>
  <c r="X689" i="1"/>
  <c r="Z689" i="1"/>
  <c r="Y689" i="1"/>
  <c r="AA689" i="1"/>
  <c r="F690" i="1"/>
  <c r="L689" i="1"/>
  <c r="G690" i="1"/>
  <c r="H690" i="1"/>
  <c r="J690" i="1"/>
  <c r="U690" i="1"/>
  <c r="T690" i="1"/>
  <c r="V690" i="1"/>
  <c r="W690" i="1"/>
  <c r="M690" i="1"/>
  <c r="X690" i="1"/>
  <c r="Z690" i="1"/>
  <c r="Y690" i="1"/>
  <c r="AA690" i="1"/>
  <c r="F691" i="1"/>
  <c r="L690" i="1"/>
  <c r="G691" i="1"/>
  <c r="H691" i="1"/>
  <c r="J691" i="1"/>
  <c r="U691" i="1"/>
  <c r="T691" i="1"/>
  <c r="V691" i="1"/>
  <c r="W691" i="1"/>
  <c r="M691" i="1"/>
  <c r="X691" i="1"/>
  <c r="Z691" i="1"/>
  <c r="Y691" i="1"/>
  <c r="AA691" i="1"/>
  <c r="F692" i="1"/>
  <c r="L691" i="1"/>
  <c r="G692" i="1"/>
  <c r="H692" i="1"/>
  <c r="J692" i="1"/>
  <c r="U692" i="1"/>
  <c r="T692" i="1"/>
  <c r="V692" i="1"/>
  <c r="W692" i="1"/>
  <c r="M692" i="1"/>
  <c r="X692" i="1"/>
  <c r="Z692" i="1"/>
  <c r="Y692" i="1"/>
  <c r="AA692" i="1"/>
  <c r="F693" i="1"/>
  <c r="L692" i="1"/>
  <c r="G693" i="1"/>
  <c r="H693" i="1"/>
  <c r="J693" i="1"/>
  <c r="U693" i="1"/>
  <c r="T693" i="1"/>
  <c r="V693" i="1"/>
  <c r="W693" i="1"/>
  <c r="M693" i="1"/>
  <c r="X693" i="1"/>
  <c r="Z693" i="1"/>
  <c r="Y693" i="1"/>
  <c r="AA693" i="1"/>
  <c r="F694" i="1"/>
  <c r="L693" i="1"/>
  <c r="G694" i="1"/>
  <c r="H694" i="1"/>
  <c r="J694" i="1"/>
  <c r="U694" i="1"/>
  <c r="T694" i="1"/>
  <c r="V694" i="1"/>
  <c r="W694" i="1"/>
  <c r="M694" i="1"/>
  <c r="X694" i="1"/>
  <c r="Z694" i="1"/>
  <c r="Y694" i="1"/>
  <c r="AA694" i="1"/>
  <c r="F695" i="1"/>
  <c r="L694" i="1"/>
  <c r="G695" i="1"/>
  <c r="H695" i="1"/>
  <c r="J695" i="1"/>
  <c r="U695" i="1"/>
  <c r="T695" i="1"/>
  <c r="V695" i="1"/>
  <c r="W695" i="1"/>
  <c r="M695" i="1"/>
  <c r="X695" i="1"/>
  <c r="Z695" i="1"/>
  <c r="Y695" i="1"/>
  <c r="AA695" i="1"/>
  <c r="F696" i="1"/>
  <c r="L695" i="1"/>
  <c r="G696" i="1"/>
  <c r="H696" i="1"/>
  <c r="J696" i="1"/>
  <c r="U696" i="1"/>
  <c r="T696" i="1"/>
  <c r="V696" i="1"/>
  <c r="W696" i="1"/>
  <c r="M696" i="1"/>
  <c r="X696" i="1"/>
  <c r="Z696" i="1"/>
  <c r="Y696" i="1"/>
  <c r="AA696" i="1"/>
  <c r="F697" i="1"/>
  <c r="L696" i="1"/>
  <c r="G697" i="1"/>
  <c r="H697" i="1"/>
  <c r="J697" i="1"/>
  <c r="U697" i="1"/>
  <c r="T697" i="1"/>
  <c r="V697" i="1"/>
  <c r="W697" i="1"/>
  <c r="M697" i="1"/>
  <c r="X697" i="1"/>
  <c r="Z697" i="1"/>
  <c r="Y697" i="1"/>
  <c r="AA697" i="1"/>
  <c r="F698" i="1"/>
  <c r="L697" i="1"/>
  <c r="G698" i="1"/>
  <c r="H698" i="1"/>
  <c r="J698" i="1"/>
  <c r="U698" i="1"/>
  <c r="T698" i="1"/>
  <c r="V698" i="1"/>
  <c r="W698" i="1"/>
  <c r="M698" i="1"/>
  <c r="X698" i="1"/>
  <c r="Z698" i="1"/>
  <c r="Y698" i="1"/>
  <c r="AA698" i="1"/>
  <c r="F699" i="1"/>
  <c r="L698" i="1"/>
  <c r="G699" i="1"/>
  <c r="H699" i="1"/>
  <c r="J699" i="1"/>
  <c r="U699" i="1"/>
  <c r="T699" i="1"/>
  <c r="V699" i="1"/>
  <c r="W699" i="1"/>
  <c r="M699" i="1"/>
  <c r="X699" i="1"/>
  <c r="Z699" i="1"/>
  <c r="Y699" i="1"/>
  <c r="AA699" i="1"/>
  <c r="F700" i="1"/>
  <c r="L699" i="1"/>
  <c r="G700" i="1"/>
  <c r="H700" i="1"/>
  <c r="J700" i="1"/>
  <c r="U700" i="1"/>
  <c r="T700" i="1"/>
  <c r="V700" i="1"/>
  <c r="W700" i="1"/>
  <c r="M700" i="1"/>
  <c r="X700" i="1"/>
  <c r="Z700" i="1"/>
  <c r="Y700" i="1"/>
  <c r="AA700" i="1"/>
  <c r="F701" i="1"/>
  <c r="L700" i="1"/>
  <c r="G701" i="1"/>
  <c r="H701" i="1"/>
  <c r="J701" i="1"/>
  <c r="U701" i="1"/>
  <c r="T701" i="1"/>
  <c r="V701" i="1"/>
  <c r="W701" i="1"/>
  <c r="M701" i="1"/>
  <c r="X701" i="1"/>
  <c r="Z701" i="1"/>
  <c r="Y701" i="1"/>
  <c r="AA701" i="1"/>
  <c r="F702" i="1"/>
  <c r="L701" i="1"/>
  <c r="G702" i="1"/>
  <c r="H702" i="1"/>
  <c r="J702" i="1"/>
  <c r="U702" i="1"/>
  <c r="T702" i="1"/>
  <c r="V702" i="1"/>
  <c r="W702" i="1"/>
  <c r="M702" i="1"/>
  <c r="X702" i="1"/>
  <c r="Z702" i="1"/>
  <c r="Y702" i="1"/>
  <c r="AA702" i="1"/>
  <c r="F703" i="1"/>
  <c r="L702" i="1"/>
  <c r="G703" i="1"/>
  <c r="H703" i="1"/>
  <c r="J703" i="1"/>
  <c r="U703" i="1"/>
  <c r="T703" i="1"/>
  <c r="V703" i="1"/>
  <c r="W703" i="1"/>
  <c r="M703" i="1"/>
  <c r="X703" i="1"/>
  <c r="Z703" i="1"/>
  <c r="Y703" i="1"/>
  <c r="AA703" i="1"/>
  <c r="F704" i="1"/>
  <c r="L703" i="1"/>
  <c r="G704" i="1"/>
  <c r="H704" i="1"/>
  <c r="J704" i="1"/>
  <c r="U704" i="1"/>
  <c r="T704" i="1"/>
  <c r="V704" i="1"/>
  <c r="W704" i="1"/>
  <c r="M704" i="1"/>
  <c r="X704" i="1"/>
  <c r="Z704" i="1"/>
  <c r="Y704" i="1"/>
  <c r="AA704" i="1"/>
  <c r="F705" i="1"/>
  <c r="L704" i="1"/>
  <c r="G705" i="1"/>
  <c r="H705" i="1"/>
  <c r="J705" i="1"/>
  <c r="U705" i="1"/>
  <c r="T705" i="1"/>
  <c r="V705" i="1"/>
  <c r="W705" i="1"/>
  <c r="M705" i="1"/>
  <c r="X705" i="1"/>
  <c r="Z705" i="1"/>
  <c r="Y705" i="1"/>
  <c r="AA705" i="1"/>
  <c r="F706" i="1"/>
  <c r="L705" i="1"/>
  <c r="G706" i="1"/>
  <c r="H706" i="1"/>
  <c r="J706" i="1"/>
  <c r="U706" i="1"/>
  <c r="T706" i="1"/>
  <c r="V706" i="1"/>
  <c r="W706" i="1"/>
  <c r="M706" i="1"/>
  <c r="X706" i="1"/>
  <c r="Z706" i="1"/>
  <c r="Y706" i="1"/>
  <c r="AA706" i="1"/>
  <c r="F707" i="1"/>
  <c r="L706" i="1"/>
  <c r="G707" i="1"/>
  <c r="H707" i="1"/>
  <c r="J707" i="1"/>
  <c r="U707" i="1"/>
  <c r="T707" i="1"/>
  <c r="V707" i="1"/>
  <c r="W707" i="1"/>
  <c r="M707" i="1"/>
  <c r="X707" i="1"/>
  <c r="Z707" i="1"/>
  <c r="Y707" i="1"/>
  <c r="AA707" i="1"/>
  <c r="F708" i="1"/>
  <c r="L707" i="1"/>
  <c r="G708" i="1"/>
  <c r="H708" i="1"/>
  <c r="J708" i="1"/>
  <c r="U708" i="1"/>
  <c r="T708" i="1"/>
  <c r="V708" i="1"/>
  <c r="W708" i="1"/>
  <c r="M708" i="1"/>
  <c r="X708" i="1"/>
  <c r="Z708" i="1"/>
  <c r="Y708" i="1"/>
  <c r="AA708" i="1"/>
  <c r="F709" i="1"/>
  <c r="L708" i="1"/>
  <c r="G709" i="1"/>
  <c r="H709" i="1"/>
  <c r="J709" i="1"/>
  <c r="U709" i="1"/>
  <c r="T709" i="1"/>
  <c r="V709" i="1"/>
  <c r="W709" i="1"/>
  <c r="M709" i="1"/>
  <c r="X709" i="1"/>
  <c r="Z709" i="1"/>
  <c r="Y709" i="1"/>
  <c r="AA709" i="1"/>
  <c r="F710" i="1"/>
  <c r="L709" i="1"/>
  <c r="G710" i="1"/>
  <c r="H710" i="1"/>
  <c r="J710" i="1"/>
  <c r="U710" i="1"/>
  <c r="T710" i="1"/>
  <c r="V710" i="1"/>
  <c r="W710" i="1"/>
  <c r="M710" i="1"/>
  <c r="X710" i="1"/>
  <c r="Z710" i="1"/>
  <c r="Y710" i="1"/>
  <c r="AA710" i="1"/>
  <c r="F711" i="1"/>
  <c r="L710" i="1"/>
  <c r="G711" i="1"/>
  <c r="H711" i="1"/>
  <c r="J711" i="1"/>
  <c r="U711" i="1"/>
  <c r="T711" i="1"/>
  <c r="V711" i="1"/>
  <c r="W711" i="1"/>
  <c r="M711" i="1"/>
  <c r="X711" i="1"/>
  <c r="Z711" i="1"/>
  <c r="Y711" i="1"/>
  <c r="AA711" i="1"/>
  <c r="F712" i="1"/>
  <c r="L711" i="1"/>
  <c r="G712" i="1"/>
  <c r="H712" i="1"/>
  <c r="J712" i="1"/>
  <c r="U712" i="1"/>
  <c r="T712" i="1"/>
  <c r="V712" i="1"/>
  <c r="W712" i="1"/>
  <c r="M712" i="1"/>
  <c r="X712" i="1"/>
  <c r="Z712" i="1"/>
  <c r="Y712" i="1"/>
  <c r="AA712" i="1"/>
  <c r="F713" i="1"/>
  <c r="L712" i="1"/>
  <c r="G713" i="1"/>
  <c r="H713" i="1"/>
  <c r="J713" i="1"/>
  <c r="U713" i="1"/>
  <c r="T713" i="1"/>
  <c r="V713" i="1"/>
  <c r="W713" i="1"/>
  <c r="M713" i="1"/>
  <c r="X713" i="1"/>
  <c r="Z713" i="1"/>
  <c r="Y713" i="1"/>
  <c r="AA713" i="1"/>
  <c r="F714" i="1"/>
  <c r="L713" i="1"/>
  <c r="G714" i="1"/>
  <c r="H714" i="1"/>
  <c r="J714" i="1"/>
  <c r="U714" i="1"/>
  <c r="T714" i="1"/>
  <c r="V714" i="1"/>
  <c r="W714" i="1"/>
  <c r="M714" i="1"/>
  <c r="X714" i="1"/>
  <c r="Z714" i="1"/>
  <c r="Y714" i="1"/>
  <c r="AA714" i="1"/>
  <c r="F715" i="1"/>
  <c r="L714" i="1"/>
  <c r="G715" i="1"/>
  <c r="H715" i="1"/>
  <c r="J715" i="1"/>
  <c r="U715" i="1"/>
  <c r="T715" i="1"/>
  <c r="V715" i="1"/>
  <c r="W715" i="1"/>
  <c r="M715" i="1"/>
  <c r="X715" i="1"/>
  <c r="Z715" i="1"/>
  <c r="Y715" i="1"/>
  <c r="AA715" i="1"/>
  <c r="F716" i="1"/>
  <c r="L715" i="1"/>
  <c r="G716" i="1"/>
  <c r="H716" i="1"/>
  <c r="J716" i="1"/>
  <c r="U716" i="1"/>
  <c r="T716" i="1"/>
  <c r="V716" i="1"/>
  <c r="W716" i="1"/>
  <c r="M716" i="1"/>
  <c r="X716" i="1"/>
  <c r="Z716" i="1"/>
  <c r="Y716" i="1"/>
  <c r="AA716" i="1"/>
  <c r="F717" i="1"/>
  <c r="L716" i="1"/>
  <c r="G717" i="1"/>
  <c r="H717" i="1"/>
  <c r="J717" i="1"/>
  <c r="U717" i="1"/>
  <c r="T717" i="1"/>
  <c r="V717" i="1"/>
  <c r="W717" i="1"/>
  <c r="M717" i="1"/>
  <c r="X717" i="1"/>
  <c r="Z717" i="1"/>
  <c r="Y717" i="1"/>
  <c r="AA717" i="1"/>
  <c r="F718" i="1"/>
  <c r="L717" i="1"/>
  <c r="G718" i="1"/>
  <c r="H718" i="1"/>
  <c r="J718" i="1"/>
  <c r="U718" i="1"/>
  <c r="T718" i="1"/>
  <c r="V718" i="1"/>
  <c r="W718" i="1"/>
  <c r="M718" i="1"/>
  <c r="X718" i="1"/>
  <c r="Z718" i="1"/>
  <c r="Y718" i="1"/>
  <c r="AA718" i="1"/>
  <c r="F719" i="1"/>
  <c r="L718" i="1"/>
  <c r="G719" i="1"/>
  <c r="H719" i="1"/>
  <c r="J719" i="1"/>
  <c r="U719" i="1"/>
  <c r="T719" i="1"/>
  <c r="V719" i="1"/>
  <c r="W719" i="1"/>
  <c r="M719" i="1"/>
  <c r="X719" i="1"/>
  <c r="Z719" i="1"/>
  <c r="Y719" i="1"/>
  <c r="AA719" i="1"/>
  <c r="F720" i="1"/>
  <c r="L719" i="1"/>
  <c r="G720" i="1"/>
  <c r="H720" i="1"/>
  <c r="J720" i="1"/>
  <c r="U720" i="1"/>
  <c r="T720" i="1"/>
  <c r="V720" i="1"/>
  <c r="W720" i="1"/>
  <c r="M720" i="1"/>
  <c r="X720" i="1"/>
  <c r="Z720" i="1"/>
  <c r="Y720" i="1"/>
  <c r="AA720" i="1"/>
  <c r="F721" i="1"/>
  <c r="L720" i="1"/>
  <c r="G721" i="1"/>
  <c r="H721" i="1"/>
  <c r="J721" i="1"/>
  <c r="U721" i="1"/>
  <c r="T721" i="1"/>
  <c r="V721" i="1"/>
  <c r="W721" i="1"/>
  <c r="M721" i="1"/>
  <c r="X721" i="1"/>
  <c r="Z721" i="1"/>
  <c r="Y721" i="1"/>
  <c r="AA721" i="1"/>
  <c r="F722" i="1"/>
  <c r="L721" i="1"/>
  <c r="G722" i="1"/>
  <c r="H722" i="1"/>
  <c r="J722" i="1"/>
  <c r="U722" i="1"/>
  <c r="T722" i="1"/>
  <c r="V722" i="1"/>
  <c r="W722" i="1"/>
  <c r="M722" i="1"/>
  <c r="X722" i="1"/>
  <c r="Z722" i="1"/>
  <c r="Y722" i="1"/>
  <c r="AA722" i="1"/>
  <c r="F723" i="1"/>
  <c r="L722" i="1"/>
  <c r="G723" i="1"/>
  <c r="H723" i="1"/>
  <c r="J723" i="1"/>
  <c r="U723" i="1"/>
  <c r="T723" i="1"/>
  <c r="V723" i="1"/>
  <c r="W723" i="1"/>
  <c r="M723" i="1"/>
  <c r="X723" i="1"/>
  <c r="Z723" i="1"/>
  <c r="Y723" i="1"/>
  <c r="AA723" i="1"/>
  <c r="F724" i="1"/>
  <c r="L723" i="1"/>
  <c r="G724" i="1"/>
  <c r="H724" i="1"/>
  <c r="J724" i="1"/>
  <c r="U724" i="1"/>
  <c r="T724" i="1"/>
  <c r="V724" i="1"/>
  <c r="W724" i="1"/>
  <c r="M724" i="1"/>
  <c r="X724" i="1"/>
  <c r="Z724" i="1"/>
  <c r="Y724" i="1"/>
  <c r="AA724" i="1"/>
  <c r="F725" i="1"/>
  <c r="L724" i="1"/>
  <c r="G725" i="1"/>
  <c r="H725" i="1"/>
  <c r="J725" i="1"/>
  <c r="U725" i="1"/>
  <c r="T725" i="1"/>
  <c r="V725" i="1"/>
  <c r="W725" i="1"/>
  <c r="M725" i="1"/>
  <c r="X725" i="1"/>
  <c r="Z725" i="1"/>
  <c r="Y725" i="1"/>
  <c r="AA725" i="1"/>
  <c r="F726" i="1"/>
  <c r="L725" i="1"/>
  <c r="G726" i="1"/>
  <c r="H726" i="1"/>
  <c r="J726" i="1"/>
  <c r="U726" i="1"/>
  <c r="T726" i="1"/>
  <c r="V726" i="1"/>
  <c r="W726" i="1"/>
  <c r="M726" i="1"/>
  <c r="X726" i="1"/>
  <c r="Z726" i="1"/>
  <c r="Y726" i="1"/>
  <c r="AA726" i="1"/>
  <c r="F727" i="1"/>
  <c r="L726" i="1"/>
  <c r="G727" i="1"/>
  <c r="H727" i="1"/>
  <c r="J727" i="1"/>
  <c r="U727" i="1"/>
  <c r="T727" i="1"/>
  <c r="V727" i="1"/>
  <c r="W727" i="1"/>
  <c r="M727" i="1"/>
  <c r="X727" i="1"/>
  <c r="Z727" i="1"/>
  <c r="Y727" i="1"/>
  <c r="AA727" i="1"/>
  <c r="F728" i="1"/>
  <c r="L727" i="1"/>
  <c r="G728" i="1"/>
  <c r="H728" i="1"/>
  <c r="J728" i="1"/>
  <c r="U728" i="1"/>
  <c r="T728" i="1"/>
  <c r="V728" i="1"/>
  <c r="W728" i="1"/>
  <c r="M728" i="1"/>
  <c r="X728" i="1"/>
  <c r="Z728" i="1"/>
  <c r="Y728" i="1"/>
  <c r="AA728" i="1"/>
  <c r="F729" i="1"/>
  <c r="L728" i="1"/>
  <c r="G729" i="1"/>
  <c r="H729" i="1"/>
  <c r="J729" i="1"/>
  <c r="U729" i="1"/>
  <c r="T729" i="1"/>
  <c r="V729" i="1"/>
  <c r="W729" i="1"/>
  <c r="M729" i="1"/>
  <c r="X729" i="1"/>
  <c r="Z729" i="1"/>
  <c r="Y729" i="1"/>
  <c r="AA729" i="1"/>
  <c r="F730" i="1"/>
  <c r="L729" i="1"/>
  <c r="G730" i="1"/>
  <c r="H730" i="1"/>
  <c r="J730" i="1"/>
  <c r="U730" i="1"/>
  <c r="T730" i="1"/>
  <c r="V730" i="1"/>
  <c r="W730" i="1"/>
  <c r="M730" i="1"/>
  <c r="X730" i="1"/>
  <c r="Z730" i="1"/>
  <c r="Y730" i="1"/>
  <c r="AA730" i="1"/>
  <c r="F731" i="1"/>
  <c r="L730" i="1"/>
  <c r="G731" i="1"/>
  <c r="H731" i="1"/>
  <c r="J731" i="1"/>
  <c r="U731" i="1"/>
  <c r="T731" i="1"/>
  <c r="V731" i="1"/>
  <c r="W731" i="1"/>
  <c r="M731" i="1"/>
  <c r="X731" i="1"/>
  <c r="Z731" i="1"/>
  <c r="Y731" i="1"/>
  <c r="AA731" i="1"/>
  <c r="F732" i="1"/>
  <c r="L731" i="1"/>
  <c r="G732" i="1"/>
  <c r="H732" i="1"/>
  <c r="J732" i="1"/>
  <c r="U732" i="1"/>
  <c r="T732" i="1"/>
  <c r="V732" i="1"/>
  <c r="W732" i="1"/>
  <c r="M732" i="1"/>
  <c r="X732" i="1"/>
  <c r="Z732" i="1"/>
  <c r="Y732" i="1"/>
  <c r="AA732" i="1"/>
  <c r="F733" i="1"/>
  <c r="L732" i="1"/>
  <c r="G733" i="1"/>
  <c r="H733" i="1"/>
  <c r="J733" i="1"/>
  <c r="U733" i="1"/>
  <c r="T733" i="1"/>
  <c r="V733" i="1"/>
  <c r="W733" i="1"/>
  <c r="M733" i="1"/>
  <c r="X733" i="1"/>
  <c r="Z733" i="1"/>
  <c r="Y733" i="1"/>
  <c r="AA733" i="1"/>
  <c r="F734" i="1"/>
  <c r="L733" i="1"/>
  <c r="G734" i="1"/>
  <c r="H734" i="1"/>
  <c r="J734" i="1"/>
  <c r="U734" i="1"/>
  <c r="T734" i="1"/>
  <c r="V734" i="1"/>
  <c r="W734" i="1"/>
  <c r="M734" i="1"/>
  <c r="X734" i="1"/>
  <c r="Z734" i="1"/>
  <c r="Y734" i="1"/>
  <c r="AA734" i="1"/>
  <c r="F735" i="1"/>
  <c r="L734" i="1"/>
  <c r="G735" i="1"/>
  <c r="H735" i="1"/>
  <c r="J735" i="1"/>
  <c r="U735" i="1"/>
  <c r="T735" i="1"/>
  <c r="V735" i="1"/>
  <c r="W735" i="1"/>
  <c r="M735" i="1"/>
  <c r="X735" i="1"/>
  <c r="Z735" i="1"/>
  <c r="Y735" i="1"/>
  <c r="AA735" i="1"/>
  <c r="F736" i="1"/>
  <c r="L735" i="1"/>
  <c r="G736" i="1"/>
  <c r="H736" i="1"/>
  <c r="J736" i="1"/>
  <c r="U736" i="1"/>
  <c r="T736" i="1"/>
  <c r="V736" i="1"/>
  <c r="W736" i="1"/>
  <c r="M736" i="1"/>
  <c r="X736" i="1"/>
  <c r="Z736" i="1"/>
  <c r="Y736" i="1"/>
  <c r="AA736" i="1"/>
  <c r="F737" i="1"/>
  <c r="L736" i="1"/>
  <c r="G737" i="1"/>
  <c r="H737" i="1"/>
  <c r="J737" i="1"/>
  <c r="U737" i="1"/>
  <c r="T737" i="1"/>
  <c r="V737" i="1"/>
  <c r="W737" i="1"/>
  <c r="M737" i="1"/>
  <c r="X737" i="1"/>
  <c r="Z737" i="1"/>
  <c r="Y737" i="1"/>
  <c r="AA737" i="1"/>
  <c r="F738" i="1"/>
  <c r="L737" i="1"/>
  <c r="G738" i="1"/>
  <c r="H738" i="1"/>
  <c r="J738" i="1"/>
  <c r="U738" i="1"/>
  <c r="T738" i="1"/>
  <c r="V738" i="1"/>
  <c r="W738" i="1"/>
  <c r="M738" i="1"/>
  <c r="X738" i="1"/>
  <c r="Z738" i="1"/>
  <c r="Y738" i="1"/>
  <c r="AA738" i="1"/>
  <c r="F739" i="1"/>
  <c r="L738" i="1"/>
  <c r="G739" i="1"/>
  <c r="H739" i="1"/>
  <c r="J739" i="1"/>
  <c r="U739" i="1"/>
  <c r="T739" i="1"/>
  <c r="V739" i="1"/>
  <c r="W739" i="1"/>
  <c r="M739" i="1"/>
  <c r="X739" i="1"/>
  <c r="Z739" i="1"/>
  <c r="Y739" i="1"/>
  <c r="AA739" i="1"/>
  <c r="F740" i="1"/>
  <c r="L739" i="1"/>
  <c r="G740" i="1"/>
  <c r="H740" i="1"/>
  <c r="J740" i="1"/>
  <c r="U740" i="1"/>
  <c r="T740" i="1"/>
  <c r="V740" i="1"/>
  <c r="W740" i="1"/>
  <c r="M740" i="1"/>
  <c r="X740" i="1"/>
  <c r="Z740" i="1"/>
  <c r="Y740" i="1"/>
  <c r="AA740" i="1"/>
  <c r="F741" i="1"/>
  <c r="L740" i="1"/>
  <c r="G741" i="1"/>
  <c r="H741" i="1"/>
  <c r="J741" i="1"/>
  <c r="U741" i="1"/>
  <c r="T741" i="1"/>
  <c r="V741" i="1"/>
  <c r="W741" i="1"/>
  <c r="M741" i="1"/>
  <c r="X741" i="1"/>
  <c r="Z741" i="1"/>
  <c r="Y741" i="1"/>
  <c r="AA741" i="1"/>
  <c r="F742" i="1"/>
  <c r="L741" i="1"/>
  <c r="G742" i="1"/>
  <c r="H742" i="1"/>
  <c r="J742" i="1"/>
  <c r="U742" i="1"/>
  <c r="T742" i="1"/>
  <c r="V742" i="1"/>
  <c r="W742" i="1"/>
  <c r="M742" i="1"/>
  <c r="X742" i="1"/>
  <c r="Z742" i="1"/>
  <c r="Y742" i="1"/>
  <c r="AA742" i="1"/>
  <c r="F743" i="1"/>
  <c r="L742" i="1"/>
  <c r="G743" i="1"/>
  <c r="H743" i="1"/>
  <c r="J743" i="1"/>
  <c r="U743" i="1"/>
  <c r="T743" i="1"/>
  <c r="V743" i="1"/>
  <c r="W743" i="1"/>
  <c r="M743" i="1"/>
  <c r="X743" i="1"/>
  <c r="Z743" i="1"/>
  <c r="Y743" i="1"/>
  <c r="AA743" i="1"/>
  <c r="F744" i="1"/>
  <c r="L743" i="1"/>
  <c r="G744" i="1"/>
  <c r="H744" i="1"/>
  <c r="J744" i="1"/>
  <c r="U744" i="1"/>
  <c r="T744" i="1"/>
  <c r="V744" i="1"/>
  <c r="W744" i="1"/>
  <c r="M744" i="1"/>
  <c r="X744" i="1"/>
  <c r="Z744" i="1"/>
  <c r="Y744" i="1"/>
  <c r="AA744" i="1"/>
  <c r="F745" i="1"/>
  <c r="L744" i="1"/>
  <c r="G745" i="1"/>
  <c r="H745" i="1"/>
  <c r="J745" i="1"/>
  <c r="U745" i="1"/>
  <c r="T745" i="1"/>
  <c r="V745" i="1"/>
  <c r="W745" i="1"/>
  <c r="M745" i="1"/>
  <c r="X745" i="1"/>
  <c r="Z745" i="1"/>
  <c r="Y745" i="1"/>
  <c r="AA745" i="1"/>
  <c r="F746" i="1"/>
  <c r="L745" i="1"/>
  <c r="G746" i="1"/>
  <c r="H746" i="1"/>
  <c r="J746" i="1"/>
  <c r="U746" i="1"/>
  <c r="T746" i="1"/>
  <c r="V746" i="1"/>
  <c r="W746" i="1"/>
  <c r="M746" i="1"/>
  <c r="X746" i="1"/>
  <c r="Z746" i="1"/>
  <c r="Y746" i="1"/>
  <c r="AA746" i="1"/>
  <c r="F747" i="1"/>
  <c r="L746" i="1"/>
  <c r="G747" i="1"/>
  <c r="H747" i="1"/>
  <c r="J747" i="1"/>
  <c r="U747" i="1"/>
  <c r="T747" i="1"/>
  <c r="V747" i="1"/>
  <c r="W747" i="1"/>
  <c r="M747" i="1"/>
  <c r="X747" i="1"/>
  <c r="Z747" i="1"/>
  <c r="Y747" i="1"/>
  <c r="AA747" i="1"/>
  <c r="F748" i="1"/>
  <c r="L747" i="1"/>
  <c r="G748" i="1"/>
  <c r="H748" i="1"/>
  <c r="J748" i="1"/>
  <c r="U748" i="1"/>
  <c r="T748" i="1"/>
  <c r="V748" i="1"/>
  <c r="W748" i="1"/>
  <c r="M748" i="1"/>
  <c r="X748" i="1"/>
  <c r="Z748" i="1"/>
  <c r="Y748" i="1"/>
  <c r="AA748" i="1"/>
  <c r="F749" i="1"/>
  <c r="L748" i="1"/>
  <c r="G749" i="1"/>
  <c r="H749" i="1"/>
  <c r="J749" i="1"/>
  <c r="U749" i="1"/>
  <c r="T749" i="1"/>
  <c r="V749" i="1"/>
  <c r="W749" i="1"/>
  <c r="M749" i="1"/>
  <c r="X749" i="1"/>
  <c r="Z749" i="1"/>
  <c r="Y749" i="1"/>
  <c r="AA749" i="1"/>
  <c r="F750" i="1"/>
  <c r="L749" i="1"/>
  <c r="G750" i="1"/>
  <c r="H750" i="1"/>
  <c r="J750" i="1"/>
  <c r="U750" i="1"/>
  <c r="T750" i="1"/>
  <c r="V750" i="1"/>
  <c r="W750" i="1"/>
  <c r="M750" i="1"/>
  <c r="X750" i="1"/>
  <c r="Z750" i="1"/>
  <c r="Y750" i="1"/>
  <c r="AA750" i="1"/>
  <c r="F751" i="1"/>
  <c r="L750" i="1"/>
  <c r="G751" i="1"/>
  <c r="H751" i="1"/>
  <c r="J751" i="1"/>
  <c r="U751" i="1"/>
  <c r="T751" i="1"/>
  <c r="V751" i="1"/>
  <c r="W751" i="1"/>
  <c r="M751" i="1"/>
  <c r="X751" i="1"/>
  <c r="Z751" i="1"/>
  <c r="Y751" i="1"/>
  <c r="AA751" i="1"/>
  <c r="F752" i="1"/>
  <c r="L751" i="1"/>
  <c r="G752" i="1"/>
  <c r="H752" i="1"/>
  <c r="J752" i="1"/>
  <c r="U752" i="1"/>
  <c r="T752" i="1"/>
  <c r="V752" i="1"/>
  <c r="W752" i="1"/>
  <c r="M752" i="1"/>
  <c r="X752" i="1"/>
  <c r="Z752" i="1"/>
  <c r="Y752" i="1"/>
  <c r="AA752" i="1"/>
  <c r="F753" i="1"/>
  <c r="L752" i="1"/>
  <c r="G753" i="1"/>
  <c r="H753" i="1"/>
  <c r="J753" i="1"/>
  <c r="U753" i="1"/>
  <c r="T753" i="1"/>
  <c r="V753" i="1"/>
  <c r="W753" i="1"/>
  <c r="M753" i="1"/>
  <c r="X753" i="1"/>
  <c r="Z753" i="1"/>
  <c r="Y753" i="1"/>
  <c r="AA753" i="1"/>
  <c r="F754" i="1"/>
  <c r="L753" i="1"/>
  <c r="G754" i="1"/>
  <c r="H754" i="1"/>
  <c r="J754" i="1"/>
  <c r="U754" i="1"/>
  <c r="T754" i="1"/>
  <c r="V754" i="1"/>
  <c r="W754" i="1"/>
  <c r="M754" i="1"/>
  <c r="X754" i="1"/>
  <c r="Z754" i="1"/>
  <c r="Y754" i="1"/>
  <c r="AA754" i="1"/>
  <c r="F755" i="1"/>
  <c r="L754" i="1"/>
  <c r="G755" i="1"/>
  <c r="H755" i="1"/>
  <c r="J755" i="1"/>
  <c r="U755" i="1"/>
  <c r="T755" i="1"/>
  <c r="V755" i="1"/>
  <c r="W755" i="1"/>
  <c r="M755" i="1"/>
  <c r="X755" i="1"/>
  <c r="Z755" i="1"/>
  <c r="Y755" i="1"/>
  <c r="AA755" i="1"/>
  <c r="F756" i="1"/>
  <c r="L755" i="1"/>
  <c r="G756" i="1"/>
  <c r="H756" i="1"/>
  <c r="J756" i="1"/>
  <c r="U756" i="1"/>
  <c r="T756" i="1"/>
  <c r="V756" i="1"/>
  <c r="W756" i="1"/>
  <c r="M756" i="1"/>
  <c r="X756" i="1"/>
  <c r="Z756" i="1"/>
  <c r="Y756" i="1"/>
  <c r="AA756" i="1"/>
  <c r="F757" i="1"/>
  <c r="L756" i="1"/>
  <c r="G757" i="1"/>
  <c r="H757" i="1"/>
  <c r="J757" i="1"/>
  <c r="U757" i="1"/>
  <c r="T757" i="1"/>
  <c r="V757" i="1"/>
  <c r="W757" i="1"/>
  <c r="M757" i="1"/>
  <c r="X757" i="1"/>
  <c r="Z757" i="1"/>
  <c r="Y757" i="1"/>
  <c r="AA757" i="1"/>
  <c r="F758" i="1"/>
  <c r="L757" i="1"/>
  <c r="G758" i="1"/>
  <c r="H758" i="1"/>
  <c r="J758" i="1"/>
  <c r="U758" i="1"/>
  <c r="T758" i="1"/>
  <c r="V758" i="1"/>
  <c r="W758" i="1"/>
  <c r="M758" i="1"/>
  <c r="X758" i="1"/>
  <c r="Z758" i="1"/>
  <c r="Y758" i="1"/>
  <c r="AA758" i="1"/>
  <c r="F759" i="1"/>
  <c r="L758" i="1"/>
  <c r="G759" i="1"/>
  <c r="H759" i="1"/>
  <c r="J759" i="1"/>
  <c r="U759" i="1"/>
  <c r="T759" i="1"/>
  <c r="V759" i="1"/>
  <c r="W759" i="1"/>
  <c r="M759" i="1"/>
  <c r="X759" i="1"/>
  <c r="Z759" i="1"/>
  <c r="Y759" i="1"/>
  <c r="AA759" i="1"/>
  <c r="F760" i="1"/>
  <c r="L759" i="1"/>
  <c r="G760" i="1"/>
  <c r="H760" i="1"/>
  <c r="J760" i="1"/>
  <c r="U760" i="1"/>
  <c r="T760" i="1"/>
  <c r="V760" i="1"/>
  <c r="W760" i="1"/>
  <c r="M760" i="1"/>
  <c r="X760" i="1"/>
  <c r="Z760" i="1"/>
  <c r="Y760" i="1"/>
  <c r="AA760" i="1"/>
  <c r="F761" i="1"/>
  <c r="L760" i="1"/>
  <c r="G761" i="1"/>
  <c r="H761" i="1"/>
  <c r="J761" i="1"/>
  <c r="U761" i="1"/>
  <c r="T761" i="1"/>
  <c r="V761" i="1"/>
  <c r="W761" i="1"/>
  <c r="M761" i="1"/>
  <c r="X761" i="1"/>
  <c r="Z761" i="1"/>
  <c r="Y761" i="1"/>
  <c r="AA761" i="1"/>
  <c r="F762" i="1"/>
  <c r="L761" i="1"/>
  <c r="G762" i="1"/>
  <c r="H762" i="1"/>
  <c r="J762" i="1"/>
  <c r="U762" i="1"/>
  <c r="T762" i="1"/>
  <c r="V762" i="1"/>
  <c r="W762" i="1"/>
  <c r="M762" i="1"/>
  <c r="X762" i="1"/>
  <c r="Z762" i="1"/>
  <c r="Y762" i="1"/>
  <c r="AA762" i="1"/>
  <c r="F763" i="1"/>
  <c r="L762" i="1"/>
  <c r="G763" i="1"/>
  <c r="H763" i="1"/>
  <c r="J763" i="1"/>
  <c r="U763" i="1"/>
  <c r="T763" i="1"/>
  <c r="V763" i="1"/>
  <c r="W763" i="1"/>
  <c r="M763" i="1"/>
  <c r="X763" i="1"/>
  <c r="Z763" i="1"/>
  <c r="Y763" i="1"/>
  <c r="AA763" i="1"/>
  <c r="F764" i="1"/>
  <c r="L763" i="1"/>
  <c r="G764" i="1"/>
  <c r="H764" i="1"/>
  <c r="J764" i="1"/>
  <c r="U764" i="1"/>
  <c r="T764" i="1"/>
  <c r="V764" i="1"/>
  <c r="W764" i="1"/>
  <c r="M764" i="1"/>
  <c r="X764" i="1"/>
  <c r="Z764" i="1"/>
  <c r="Y764" i="1"/>
  <c r="AA764" i="1"/>
  <c r="F765" i="1"/>
  <c r="L764" i="1"/>
  <c r="G765" i="1"/>
  <c r="H765" i="1"/>
  <c r="J765" i="1"/>
  <c r="U765" i="1"/>
  <c r="T765" i="1"/>
  <c r="V765" i="1"/>
  <c r="W765" i="1"/>
  <c r="M765" i="1"/>
  <c r="X765" i="1"/>
  <c r="Z765" i="1"/>
  <c r="Y765" i="1"/>
  <c r="AA765" i="1"/>
  <c r="F766" i="1"/>
  <c r="L765" i="1"/>
  <c r="G766" i="1"/>
  <c r="H766" i="1"/>
  <c r="J766" i="1"/>
  <c r="U766" i="1"/>
  <c r="T766" i="1"/>
  <c r="V766" i="1"/>
  <c r="W766" i="1"/>
  <c r="M766" i="1"/>
  <c r="X766" i="1"/>
  <c r="Z766" i="1"/>
  <c r="Y766" i="1"/>
  <c r="AA766" i="1"/>
  <c r="F767" i="1"/>
  <c r="L766" i="1"/>
  <c r="G767" i="1"/>
  <c r="H767" i="1"/>
  <c r="J767" i="1"/>
  <c r="U767" i="1"/>
  <c r="T767" i="1"/>
  <c r="V767" i="1"/>
  <c r="W767" i="1"/>
  <c r="M767" i="1"/>
  <c r="X767" i="1"/>
  <c r="Z767" i="1"/>
  <c r="Y767" i="1"/>
  <c r="AA767" i="1"/>
  <c r="F768" i="1"/>
  <c r="L767" i="1"/>
  <c r="G768" i="1"/>
  <c r="H768" i="1"/>
  <c r="J768" i="1"/>
  <c r="U768" i="1"/>
  <c r="T768" i="1"/>
  <c r="V768" i="1"/>
  <c r="W768" i="1"/>
  <c r="M768" i="1"/>
  <c r="X768" i="1"/>
  <c r="Z768" i="1"/>
  <c r="Y768" i="1"/>
  <c r="AA768" i="1"/>
  <c r="F769" i="1"/>
  <c r="L768" i="1"/>
  <c r="G769" i="1"/>
  <c r="H769" i="1"/>
  <c r="J769" i="1"/>
  <c r="U769" i="1"/>
  <c r="T769" i="1"/>
  <c r="V769" i="1"/>
  <c r="W769" i="1"/>
  <c r="M769" i="1"/>
  <c r="X769" i="1"/>
  <c r="Z769" i="1"/>
  <c r="Y769" i="1"/>
  <c r="AA769" i="1"/>
  <c r="F770" i="1"/>
  <c r="L769" i="1"/>
  <c r="G770" i="1"/>
  <c r="H770" i="1"/>
  <c r="J770" i="1"/>
  <c r="U770" i="1"/>
  <c r="T770" i="1"/>
  <c r="V770" i="1"/>
  <c r="W770" i="1"/>
  <c r="M770" i="1"/>
  <c r="X770" i="1"/>
  <c r="Z770" i="1"/>
  <c r="Y770" i="1"/>
  <c r="AA770" i="1"/>
  <c r="F771" i="1"/>
  <c r="L770" i="1"/>
  <c r="G771" i="1"/>
  <c r="H771" i="1"/>
  <c r="J771" i="1"/>
  <c r="U771" i="1"/>
  <c r="T771" i="1"/>
  <c r="V771" i="1"/>
  <c r="W771" i="1"/>
  <c r="M771" i="1"/>
  <c r="X771" i="1"/>
  <c r="Z771" i="1"/>
  <c r="Y771" i="1"/>
  <c r="AA771" i="1"/>
  <c r="F772" i="1"/>
  <c r="L771" i="1"/>
  <c r="G772" i="1"/>
  <c r="H772" i="1"/>
  <c r="J772" i="1"/>
  <c r="U772" i="1"/>
  <c r="T772" i="1"/>
  <c r="V772" i="1"/>
  <c r="W772" i="1"/>
  <c r="M772" i="1"/>
  <c r="X772" i="1"/>
  <c r="Z772" i="1"/>
  <c r="Y772" i="1"/>
  <c r="AA772" i="1"/>
  <c r="F773" i="1"/>
  <c r="L772" i="1"/>
  <c r="G773" i="1"/>
  <c r="H773" i="1"/>
  <c r="J773" i="1"/>
  <c r="U773" i="1"/>
  <c r="T773" i="1"/>
  <c r="V773" i="1"/>
  <c r="W773" i="1"/>
  <c r="M773" i="1"/>
  <c r="X773" i="1"/>
  <c r="Z773" i="1"/>
  <c r="Y773" i="1"/>
  <c r="AA773" i="1"/>
  <c r="F774" i="1"/>
  <c r="L773" i="1"/>
  <c r="G774" i="1"/>
  <c r="H774" i="1"/>
  <c r="J774" i="1"/>
  <c r="U774" i="1"/>
  <c r="T774" i="1"/>
  <c r="V774" i="1"/>
  <c r="W774" i="1"/>
  <c r="M774" i="1"/>
  <c r="X774" i="1"/>
  <c r="Z774" i="1"/>
  <c r="Y774" i="1"/>
  <c r="AA774" i="1"/>
  <c r="F775" i="1"/>
  <c r="L774" i="1"/>
  <c r="G775" i="1"/>
  <c r="H775" i="1"/>
  <c r="J775" i="1"/>
  <c r="U775" i="1"/>
  <c r="T775" i="1"/>
  <c r="V775" i="1"/>
  <c r="W775" i="1"/>
  <c r="M775" i="1"/>
  <c r="X775" i="1"/>
  <c r="Z775" i="1"/>
  <c r="Y775" i="1"/>
  <c r="AA775" i="1"/>
  <c r="F776" i="1"/>
  <c r="L775" i="1"/>
  <c r="G776" i="1"/>
  <c r="H776" i="1"/>
  <c r="J776" i="1"/>
  <c r="U776" i="1"/>
  <c r="T776" i="1"/>
  <c r="V776" i="1"/>
  <c r="W776" i="1"/>
  <c r="M776" i="1"/>
  <c r="X776" i="1"/>
  <c r="Z776" i="1"/>
  <c r="Y776" i="1"/>
  <c r="AA776" i="1"/>
  <c r="F777" i="1"/>
  <c r="L776" i="1"/>
  <c r="G777" i="1"/>
  <c r="H777" i="1"/>
  <c r="J777" i="1"/>
  <c r="U777" i="1"/>
  <c r="T777" i="1"/>
  <c r="V777" i="1"/>
  <c r="W777" i="1"/>
  <c r="M777" i="1"/>
  <c r="X777" i="1"/>
  <c r="Z777" i="1"/>
  <c r="Y777" i="1"/>
  <c r="AA777" i="1"/>
  <c r="F778" i="1"/>
  <c r="L777" i="1"/>
  <c r="G778" i="1"/>
  <c r="H778" i="1"/>
  <c r="J778" i="1"/>
  <c r="U778" i="1"/>
  <c r="T778" i="1"/>
  <c r="V778" i="1"/>
  <c r="W778" i="1"/>
  <c r="M778" i="1"/>
  <c r="X778" i="1"/>
  <c r="Z778" i="1"/>
  <c r="Y778" i="1"/>
  <c r="AA778" i="1"/>
  <c r="F779" i="1"/>
  <c r="L778" i="1"/>
  <c r="G779" i="1"/>
  <c r="H779" i="1"/>
  <c r="J779" i="1"/>
  <c r="U779" i="1"/>
  <c r="T779" i="1"/>
  <c r="V779" i="1"/>
  <c r="W779" i="1"/>
  <c r="M779" i="1"/>
  <c r="X779" i="1"/>
  <c r="Z779" i="1"/>
  <c r="Y779" i="1"/>
  <c r="AA779" i="1"/>
  <c r="F780" i="1"/>
  <c r="L779" i="1"/>
  <c r="G780" i="1"/>
  <c r="H780" i="1"/>
  <c r="J780" i="1"/>
  <c r="U780" i="1"/>
  <c r="T780" i="1"/>
  <c r="V780" i="1"/>
  <c r="W780" i="1"/>
  <c r="M780" i="1"/>
  <c r="X780" i="1"/>
  <c r="Z780" i="1"/>
  <c r="Y780" i="1"/>
  <c r="AA780" i="1"/>
  <c r="F781" i="1"/>
  <c r="L780" i="1"/>
  <c r="G781" i="1"/>
  <c r="H781" i="1"/>
  <c r="J781" i="1"/>
  <c r="U781" i="1"/>
  <c r="T781" i="1"/>
  <c r="V781" i="1"/>
  <c r="W781" i="1"/>
  <c r="M781" i="1"/>
  <c r="X781" i="1"/>
  <c r="Z781" i="1"/>
  <c r="Y781" i="1"/>
  <c r="AA781" i="1"/>
  <c r="F782" i="1"/>
  <c r="L781" i="1"/>
  <c r="G782" i="1"/>
  <c r="H782" i="1"/>
  <c r="J782" i="1"/>
  <c r="U782" i="1"/>
  <c r="T782" i="1"/>
  <c r="V782" i="1"/>
  <c r="W782" i="1"/>
  <c r="M782" i="1"/>
  <c r="X782" i="1"/>
  <c r="Z782" i="1"/>
  <c r="Y782" i="1"/>
  <c r="AA782" i="1"/>
  <c r="F783" i="1"/>
  <c r="L782" i="1"/>
  <c r="G783" i="1"/>
  <c r="H783" i="1"/>
  <c r="J783" i="1"/>
  <c r="U783" i="1"/>
  <c r="T783" i="1"/>
  <c r="V783" i="1"/>
  <c r="W783" i="1"/>
  <c r="M783" i="1"/>
  <c r="X783" i="1"/>
  <c r="Z783" i="1"/>
  <c r="Y783" i="1"/>
  <c r="AA783" i="1"/>
  <c r="F784" i="1"/>
  <c r="L783" i="1"/>
  <c r="G784" i="1"/>
  <c r="H784" i="1"/>
  <c r="J784" i="1"/>
  <c r="U784" i="1"/>
  <c r="T784" i="1"/>
  <c r="V784" i="1"/>
  <c r="W784" i="1"/>
  <c r="M784" i="1"/>
  <c r="X784" i="1"/>
  <c r="Z784" i="1"/>
  <c r="Y784" i="1"/>
  <c r="AA784" i="1"/>
  <c r="F785" i="1"/>
  <c r="L784" i="1"/>
  <c r="G785" i="1"/>
  <c r="H785" i="1"/>
  <c r="J785" i="1"/>
  <c r="U785" i="1"/>
  <c r="T785" i="1"/>
  <c r="V785" i="1"/>
  <c r="W785" i="1"/>
  <c r="M785" i="1"/>
  <c r="X785" i="1"/>
  <c r="Z785" i="1"/>
  <c r="Y785" i="1"/>
  <c r="AA785" i="1"/>
  <c r="F786" i="1"/>
  <c r="L785" i="1"/>
  <c r="G786" i="1"/>
  <c r="H786" i="1"/>
  <c r="J786" i="1"/>
  <c r="U786" i="1"/>
  <c r="T786" i="1"/>
  <c r="V786" i="1"/>
  <c r="W786" i="1"/>
  <c r="M786" i="1"/>
  <c r="X786" i="1"/>
  <c r="Z786" i="1"/>
  <c r="Y786" i="1"/>
  <c r="AA786" i="1"/>
  <c r="F787" i="1"/>
  <c r="L786" i="1"/>
  <c r="G787" i="1"/>
  <c r="H787" i="1"/>
  <c r="J787" i="1"/>
  <c r="U787" i="1"/>
  <c r="T787" i="1"/>
  <c r="V787" i="1"/>
  <c r="W787" i="1"/>
  <c r="M787" i="1"/>
  <c r="X787" i="1"/>
  <c r="Z787" i="1"/>
  <c r="Y787" i="1"/>
  <c r="AA787" i="1"/>
  <c r="F788" i="1"/>
  <c r="L787" i="1"/>
  <c r="G788" i="1"/>
  <c r="H788" i="1"/>
  <c r="J788" i="1"/>
  <c r="U788" i="1"/>
  <c r="T788" i="1"/>
  <c r="V788" i="1"/>
  <c r="W788" i="1"/>
  <c r="M788" i="1"/>
  <c r="X788" i="1"/>
  <c r="Z788" i="1"/>
  <c r="Y788" i="1"/>
  <c r="AA788" i="1"/>
  <c r="F789" i="1"/>
  <c r="L788" i="1"/>
  <c r="G789" i="1"/>
  <c r="H789" i="1"/>
  <c r="J789" i="1"/>
  <c r="U789" i="1"/>
  <c r="T789" i="1"/>
  <c r="V789" i="1"/>
  <c r="W789" i="1"/>
  <c r="M789" i="1"/>
  <c r="X789" i="1"/>
  <c r="Z789" i="1"/>
  <c r="Y789" i="1"/>
  <c r="AA789" i="1"/>
  <c r="F790" i="1"/>
  <c r="L789" i="1"/>
  <c r="G790" i="1"/>
  <c r="H790" i="1"/>
  <c r="J790" i="1"/>
  <c r="U790" i="1"/>
  <c r="T790" i="1"/>
  <c r="V790" i="1"/>
  <c r="W790" i="1"/>
  <c r="M790" i="1"/>
  <c r="X790" i="1"/>
  <c r="Z790" i="1"/>
  <c r="Y790" i="1"/>
  <c r="AA790" i="1"/>
  <c r="F791" i="1"/>
  <c r="L790" i="1"/>
  <c r="G791" i="1"/>
  <c r="H791" i="1"/>
  <c r="J791" i="1"/>
  <c r="U791" i="1"/>
  <c r="T791" i="1"/>
  <c r="V791" i="1"/>
  <c r="W791" i="1"/>
  <c r="M791" i="1"/>
  <c r="X791" i="1"/>
  <c r="Z791" i="1"/>
  <c r="Y791" i="1"/>
  <c r="AA791" i="1"/>
  <c r="F792" i="1"/>
  <c r="L791" i="1"/>
  <c r="G792" i="1"/>
  <c r="H792" i="1"/>
  <c r="J792" i="1"/>
  <c r="U792" i="1"/>
  <c r="T792" i="1"/>
  <c r="V792" i="1"/>
  <c r="W792" i="1"/>
  <c r="M792" i="1"/>
  <c r="X792" i="1"/>
  <c r="Z792" i="1"/>
  <c r="Y792" i="1"/>
  <c r="AA792" i="1"/>
  <c r="F793" i="1"/>
  <c r="L792" i="1"/>
  <c r="G793" i="1"/>
  <c r="H793" i="1"/>
  <c r="J793" i="1"/>
  <c r="U793" i="1"/>
  <c r="T793" i="1"/>
  <c r="V793" i="1"/>
  <c r="W793" i="1"/>
  <c r="M793" i="1"/>
  <c r="X793" i="1"/>
  <c r="Z793" i="1"/>
  <c r="Y793" i="1"/>
  <c r="AA793" i="1"/>
  <c r="F794" i="1"/>
  <c r="L793" i="1"/>
  <c r="G794" i="1"/>
  <c r="H794" i="1"/>
  <c r="J794" i="1"/>
  <c r="U794" i="1"/>
  <c r="T794" i="1"/>
  <c r="V794" i="1"/>
  <c r="W794" i="1"/>
  <c r="M794" i="1"/>
  <c r="X794" i="1"/>
  <c r="Z794" i="1"/>
  <c r="Y794" i="1"/>
  <c r="AA794" i="1"/>
  <c r="F795" i="1"/>
  <c r="L794" i="1"/>
  <c r="G795" i="1"/>
  <c r="H795" i="1"/>
  <c r="J795" i="1"/>
  <c r="U795" i="1"/>
  <c r="T795" i="1"/>
  <c r="V795" i="1"/>
  <c r="W795" i="1"/>
  <c r="M795" i="1"/>
  <c r="X795" i="1"/>
  <c r="Z795" i="1"/>
  <c r="Y795" i="1"/>
  <c r="AA795" i="1"/>
  <c r="F796" i="1"/>
  <c r="L795" i="1"/>
  <c r="G796" i="1"/>
  <c r="H796" i="1"/>
  <c r="J796" i="1"/>
  <c r="U796" i="1"/>
  <c r="T796" i="1"/>
  <c r="V796" i="1"/>
  <c r="W796" i="1"/>
  <c r="M796" i="1"/>
  <c r="X796" i="1"/>
  <c r="Z796" i="1"/>
  <c r="Y796" i="1"/>
  <c r="AA796" i="1"/>
  <c r="F797" i="1"/>
  <c r="L796" i="1"/>
  <c r="G797" i="1"/>
  <c r="H797" i="1"/>
  <c r="J797" i="1"/>
  <c r="U797" i="1"/>
  <c r="T797" i="1"/>
  <c r="V797" i="1"/>
  <c r="W797" i="1"/>
  <c r="M797" i="1"/>
  <c r="X797" i="1"/>
  <c r="Z797" i="1"/>
  <c r="Y797" i="1"/>
  <c r="AA797" i="1"/>
  <c r="F798" i="1"/>
  <c r="L797" i="1"/>
  <c r="G798" i="1"/>
  <c r="H798" i="1"/>
  <c r="J798" i="1"/>
  <c r="U798" i="1"/>
  <c r="T798" i="1"/>
  <c r="V798" i="1"/>
  <c r="W798" i="1"/>
  <c r="M798" i="1"/>
  <c r="X798" i="1"/>
  <c r="Z798" i="1"/>
  <c r="Y798" i="1"/>
  <c r="AA798" i="1"/>
  <c r="F799" i="1"/>
  <c r="L798" i="1"/>
  <c r="G799" i="1"/>
  <c r="H799" i="1"/>
  <c r="J799" i="1"/>
  <c r="U799" i="1"/>
  <c r="T799" i="1"/>
  <c r="V799" i="1"/>
  <c r="W799" i="1"/>
  <c r="M799" i="1"/>
  <c r="X799" i="1"/>
  <c r="Z799" i="1"/>
  <c r="Y799" i="1"/>
  <c r="AA799" i="1"/>
  <c r="F800" i="1"/>
  <c r="L799" i="1"/>
  <c r="G800" i="1"/>
  <c r="H800" i="1"/>
  <c r="J800" i="1"/>
  <c r="U800" i="1"/>
  <c r="T800" i="1"/>
  <c r="V800" i="1"/>
  <c r="W800" i="1"/>
  <c r="M800" i="1"/>
  <c r="X800" i="1"/>
  <c r="Z800" i="1"/>
  <c r="Y800" i="1"/>
  <c r="AA800" i="1"/>
  <c r="F801" i="1"/>
  <c r="L800" i="1"/>
  <c r="G801" i="1"/>
  <c r="H801" i="1"/>
  <c r="J801" i="1"/>
  <c r="U801" i="1"/>
  <c r="T801" i="1"/>
  <c r="V801" i="1"/>
  <c r="W801" i="1"/>
  <c r="M801" i="1"/>
  <c r="X801" i="1"/>
  <c r="Z801" i="1"/>
  <c r="Y801" i="1"/>
  <c r="AA801" i="1"/>
  <c r="F802" i="1"/>
  <c r="L801" i="1"/>
  <c r="G802" i="1"/>
  <c r="H802" i="1"/>
  <c r="J802" i="1"/>
  <c r="U802" i="1"/>
  <c r="T802" i="1"/>
  <c r="V802" i="1"/>
  <c r="W802" i="1"/>
  <c r="M802" i="1"/>
  <c r="X802" i="1"/>
  <c r="Z802" i="1"/>
  <c r="Y802" i="1"/>
  <c r="AA802" i="1"/>
  <c r="F803" i="1"/>
  <c r="L802" i="1"/>
  <c r="G803" i="1"/>
  <c r="H803" i="1"/>
  <c r="J803" i="1"/>
  <c r="U803" i="1"/>
  <c r="T803" i="1"/>
  <c r="V803" i="1"/>
  <c r="W803" i="1"/>
  <c r="M803" i="1"/>
  <c r="X803" i="1"/>
  <c r="Z803" i="1"/>
  <c r="Y803" i="1"/>
  <c r="AA803" i="1"/>
  <c r="F804" i="1"/>
  <c r="L803" i="1"/>
  <c r="G804" i="1"/>
  <c r="H804" i="1"/>
  <c r="J804" i="1"/>
  <c r="U804" i="1"/>
  <c r="T804" i="1"/>
  <c r="V804" i="1"/>
  <c r="W804" i="1"/>
  <c r="M804" i="1"/>
  <c r="X804" i="1"/>
  <c r="Z804" i="1"/>
  <c r="Y804" i="1"/>
  <c r="AA804" i="1"/>
  <c r="F805" i="1"/>
  <c r="L804" i="1"/>
  <c r="G805" i="1"/>
  <c r="H805" i="1"/>
  <c r="J805" i="1"/>
  <c r="U805" i="1"/>
  <c r="T805" i="1"/>
  <c r="V805" i="1"/>
  <c r="W805" i="1"/>
  <c r="M805" i="1"/>
  <c r="X805" i="1"/>
  <c r="Z805" i="1"/>
  <c r="Y805" i="1"/>
  <c r="AA805" i="1"/>
  <c r="F806" i="1"/>
  <c r="L805" i="1"/>
  <c r="G806" i="1"/>
  <c r="H806" i="1"/>
  <c r="J806" i="1"/>
  <c r="U806" i="1"/>
  <c r="T806" i="1"/>
  <c r="V806" i="1"/>
  <c r="W806" i="1"/>
  <c r="M806" i="1"/>
  <c r="X806" i="1"/>
  <c r="Z806" i="1"/>
  <c r="Y806" i="1"/>
  <c r="AA806" i="1"/>
  <c r="F807" i="1"/>
  <c r="L806" i="1"/>
  <c r="G807" i="1"/>
  <c r="H807" i="1"/>
  <c r="J807" i="1"/>
  <c r="U807" i="1"/>
  <c r="T807" i="1"/>
  <c r="V807" i="1"/>
  <c r="W807" i="1"/>
  <c r="M807" i="1"/>
  <c r="X807" i="1"/>
  <c r="Z807" i="1"/>
  <c r="Y807" i="1"/>
  <c r="AA807" i="1"/>
  <c r="F808" i="1"/>
  <c r="L807" i="1"/>
  <c r="G808" i="1"/>
  <c r="H808" i="1"/>
  <c r="J808" i="1"/>
  <c r="U808" i="1"/>
  <c r="T808" i="1"/>
  <c r="V808" i="1"/>
  <c r="W808" i="1"/>
  <c r="M808" i="1"/>
  <c r="X808" i="1"/>
  <c r="Z808" i="1"/>
  <c r="Y808" i="1"/>
  <c r="AA808" i="1"/>
  <c r="F809" i="1"/>
  <c r="L808" i="1"/>
  <c r="G809" i="1"/>
  <c r="H809" i="1"/>
  <c r="J809" i="1"/>
  <c r="U809" i="1"/>
  <c r="T809" i="1"/>
  <c r="V809" i="1"/>
  <c r="W809" i="1"/>
  <c r="M809" i="1"/>
  <c r="X809" i="1"/>
  <c r="Z809" i="1"/>
  <c r="Y809" i="1"/>
  <c r="AA809" i="1"/>
  <c r="F810" i="1"/>
  <c r="L809" i="1"/>
  <c r="G810" i="1"/>
  <c r="H810" i="1"/>
  <c r="J810" i="1"/>
  <c r="U810" i="1"/>
  <c r="T810" i="1"/>
  <c r="V810" i="1"/>
  <c r="W810" i="1"/>
  <c r="M810" i="1"/>
  <c r="X810" i="1"/>
  <c r="Z810" i="1"/>
  <c r="Y810" i="1"/>
  <c r="AA810" i="1"/>
  <c r="F811" i="1"/>
  <c r="L810" i="1"/>
  <c r="G811" i="1"/>
  <c r="H811" i="1"/>
  <c r="J811" i="1"/>
  <c r="U811" i="1"/>
  <c r="T811" i="1"/>
  <c r="V811" i="1"/>
  <c r="W811" i="1"/>
  <c r="M811" i="1"/>
  <c r="X811" i="1"/>
  <c r="Z811" i="1"/>
  <c r="Y811" i="1"/>
  <c r="AA811" i="1"/>
  <c r="F812" i="1"/>
  <c r="L811" i="1"/>
  <c r="G812" i="1"/>
  <c r="H812" i="1"/>
  <c r="J812" i="1"/>
  <c r="U812" i="1"/>
  <c r="T812" i="1"/>
  <c r="V812" i="1"/>
  <c r="W812" i="1"/>
  <c r="M812" i="1"/>
  <c r="X812" i="1"/>
  <c r="Z812" i="1"/>
  <c r="Y812" i="1"/>
  <c r="AA812" i="1"/>
  <c r="F813" i="1"/>
  <c r="L812" i="1"/>
  <c r="G813" i="1"/>
  <c r="H813" i="1"/>
  <c r="J813" i="1"/>
  <c r="U813" i="1"/>
  <c r="T813" i="1"/>
  <c r="V813" i="1"/>
  <c r="W813" i="1"/>
  <c r="M813" i="1"/>
  <c r="X813" i="1"/>
  <c r="Z813" i="1"/>
  <c r="Y813" i="1"/>
  <c r="AA813" i="1"/>
  <c r="F814" i="1"/>
  <c r="L813" i="1"/>
  <c r="G814" i="1"/>
  <c r="H814" i="1"/>
  <c r="J814" i="1"/>
  <c r="U814" i="1"/>
  <c r="T814" i="1"/>
  <c r="V814" i="1"/>
  <c r="W814" i="1"/>
  <c r="M814" i="1"/>
  <c r="X814" i="1"/>
  <c r="Z814" i="1"/>
  <c r="Y814" i="1"/>
  <c r="AA814" i="1"/>
  <c r="F815" i="1"/>
  <c r="L814" i="1"/>
  <c r="G815" i="1"/>
  <c r="H815" i="1"/>
  <c r="J815" i="1"/>
  <c r="U815" i="1"/>
  <c r="T815" i="1"/>
  <c r="V815" i="1"/>
  <c r="W815" i="1"/>
  <c r="M815" i="1"/>
  <c r="X815" i="1"/>
  <c r="Z815" i="1"/>
  <c r="Y815" i="1"/>
  <c r="AA815" i="1"/>
  <c r="F816" i="1"/>
  <c r="L815" i="1"/>
  <c r="G816" i="1"/>
  <c r="H816" i="1"/>
  <c r="J816" i="1"/>
  <c r="U816" i="1"/>
  <c r="T816" i="1"/>
  <c r="V816" i="1"/>
  <c r="W816" i="1"/>
  <c r="M816" i="1"/>
  <c r="X816" i="1"/>
  <c r="Z816" i="1"/>
  <c r="Y816" i="1"/>
  <c r="AA816" i="1"/>
  <c r="F817" i="1"/>
  <c r="L816" i="1"/>
  <c r="G817" i="1"/>
  <c r="H817" i="1"/>
  <c r="J817" i="1"/>
  <c r="U817" i="1"/>
  <c r="T817" i="1"/>
  <c r="V817" i="1"/>
  <c r="W817" i="1"/>
  <c r="M817" i="1"/>
  <c r="X817" i="1"/>
  <c r="Z817" i="1"/>
  <c r="Y817" i="1"/>
  <c r="AA817" i="1"/>
  <c r="F818" i="1"/>
  <c r="L817" i="1"/>
  <c r="G818" i="1"/>
  <c r="H818" i="1"/>
  <c r="J818" i="1"/>
  <c r="U818" i="1"/>
  <c r="T818" i="1"/>
  <c r="V818" i="1"/>
  <c r="W818" i="1"/>
  <c r="M818" i="1"/>
  <c r="X818" i="1"/>
  <c r="Z818" i="1"/>
  <c r="Y818" i="1"/>
  <c r="AA818" i="1"/>
  <c r="F819" i="1"/>
  <c r="L818" i="1"/>
  <c r="G819" i="1"/>
  <c r="H819" i="1"/>
  <c r="J819" i="1"/>
  <c r="U819" i="1"/>
  <c r="T819" i="1"/>
  <c r="V819" i="1"/>
  <c r="W819" i="1"/>
  <c r="M819" i="1"/>
  <c r="X819" i="1"/>
  <c r="Z819" i="1"/>
  <c r="Y819" i="1"/>
  <c r="AA819" i="1"/>
  <c r="F820" i="1"/>
  <c r="L819" i="1"/>
  <c r="G820" i="1"/>
  <c r="H820" i="1"/>
  <c r="J820" i="1"/>
  <c r="U820" i="1"/>
  <c r="T820" i="1"/>
  <c r="V820" i="1"/>
  <c r="W820" i="1"/>
  <c r="M820" i="1"/>
  <c r="X820" i="1"/>
  <c r="Z820" i="1"/>
  <c r="Y820" i="1"/>
  <c r="AA820" i="1"/>
  <c r="F821" i="1"/>
  <c r="L820" i="1"/>
  <c r="G821" i="1"/>
  <c r="H821" i="1"/>
  <c r="J821" i="1"/>
  <c r="U821" i="1"/>
  <c r="T821" i="1"/>
  <c r="V821" i="1"/>
  <c r="W821" i="1"/>
  <c r="M821" i="1"/>
  <c r="X821" i="1"/>
  <c r="Z821" i="1"/>
  <c r="Y821" i="1"/>
  <c r="AA821" i="1"/>
  <c r="F822" i="1"/>
  <c r="L821" i="1"/>
  <c r="G822" i="1"/>
  <c r="H822" i="1"/>
  <c r="J822" i="1"/>
  <c r="U822" i="1"/>
  <c r="T822" i="1"/>
  <c r="V822" i="1"/>
  <c r="W822" i="1"/>
  <c r="M822" i="1"/>
  <c r="X822" i="1"/>
  <c r="Z822" i="1"/>
  <c r="Y822" i="1"/>
  <c r="AA822" i="1"/>
  <c r="F823" i="1"/>
  <c r="L822" i="1"/>
  <c r="G823" i="1"/>
  <c r="H823" i="1"/>
  <c r="J823" i="1"/>
  <c r="U823" i="1"/>
  <c r="T823" i="1"/>
  <c r="V823" i="1"/>
  <c r="W823" i="1"/>
  <c r="M823" i="1"/>
  <c r="X823" i="1"/>
  <c r="Z823" i="1"/>
  <c r="Y823" i="1"/>
  <c r="AA823" i="1"/>
  <c r="F824" i="1"/>
  <c r="L823" i="1"/>
  <c r="G824" i="1"/>
  <c r="H824" i="1"/>
  <c r="J824" i="1"/>
  <c r="U824" i="1"/>
  <c r="T824" i="1"/>
  <c r="V824" i="1"/>
  <c r="W824" i="1"/>
  <c r="M824" i="1"/>
  <c r="X824" i="1"/>
  <c r="Z824" i="1"/>
  <c r="Y824" i="1"/>
  <c r="AA824" i="1"/>
  <c r="F825" i="1"/>
  <c r="L824" i="1"/>
  <c r="G825" i="1"/>
  <c r="H825" i="1"/>
  <c r="J825" i="1"/>
  <c r="U825" i="1"/>
  <c r="T825" i="1"/>
  <c r="V825" i="1"/>
  <c r="W825" i="1"/>
  <c r="M825" i="1"/>
  <c r="X825" i="1"/>
  <c r="Z825" i="1"/>
  <c r="Y825" i="1"/>
  <c r="AA825" i="1"/>
  <c r="F826" i="1"/>
  <c r="L825" i="1"/>
  <c r="G826" i="1"/>
  <c r="H826" i="1"/>
  <c r="J826" i="1"/>
  <c r="U826" i="1"/>
  <c r="T826" i="1"/>
  <c r="V826" i="1"/>
  <c r="W826" i="1"/>
  <c r="M826" i="1"/>
  <c r="X826" i="1"/>
  <c r="Z826" i="1"/>
  <c r="Y826" i="1"/>
  <c r="AA826" i="1"/>
  <c r="F827" i="1"/>
  <c r="L826" i="1"/>
  <c r="G827" i="1"/>
  <c r="H827" i="1"/>
  <c r="J827" i="1"/>
  <c r="U827" i="1"/>
  <c r="T827" i="1"/>
  <c r="V827" i="1"/>
  <c r="W827" i="1"/>
  <c r="M827" i="1"/>
  <c r="X827" i="1"/>
  <c r="Z827" i="1"/>
  <c r="Y827" i="1"/>
  <c r="AA827" i="1"/>
  <c r="F828" i="1"/>
  <c r="L827" i="1"/>
  <c r="G828" i="1"/>
  <c r="H828" i="1"/>
  <c r="J828" i="1"/>
  <c r="U828" i="1"/>
  <c r="T828" i="1"/>
  <c r="V828" i="1"/>
  <c r="W828" i="1"/>
  <c r="M828" i="1"/>
  <c r="X828" i="1"/>
  <c r="Z828" i="1"/>
  <c r="Y828" i="1"/>
  <c r="AA828" i="1"/>
  <c r="F829" i="1"/>
  <c r="L828" i="1"/>
  <c r="G829" i="1"/>
  <c r="H829" i="1"/>
  <c r="J829" i="1"/>
  <c r="U829" i="1"/>
  <c r="T829" i="1"/>
  <c r="V829" i="1"/>
  <c r="W829" i="1"/>
  <c r="M829" i="1"/>
  <c r="X829" i="1"/>
  <c r="Z829" i="1"/>
  <c r="Y829" i="1"/>
  <c r="AA829" i="1"/>
  <c r="F830" i="1"/>
  <c r="L829" i="1"/>
  <c r="G830" i="1"/>
  <c r="H830" i="1"/>
  <c r="J830" i="1"/>
  <c r="U830" i="1"/>
  <c r="T830" i="1"/>
  <c r="V830" i="1"/>
  <c r="W830" i="1"/>
  <c r="M830" i="1"/>
  <c r="X830" i="1"/>
  <c r="Z830" i="1"/>
  <c r="Y830" i="1"/>
  <c r="AA830" i="1"/>
  <c r="F831" i="1"/>
  <c r="L830" i="1"/>
  <c r="G831" i="1"/>
  <c r="H831" i="1"/>
  <c r="J831" i="1"/>
  <c r="U831" i="1"/>
  <c r="T831" i="1"/>
  <c r="V831" i="1"/>
  <c r="W831" i="1"/>
  <c r="M831" i="1"/>
  <c r="X831" i="1"/>
  <c r="Z831" i="1"/>
  <c r="Y831" i="1"/>
  <c r="AA831" i="1"/>
  <c r="F832" i="1"/>
  <c r="L831" i="1"/>
  <c r="G832" i="1"/>
  <c r="H832" i="1"/>
  <c r="J832" i="1"/>
  <c r="U832" i="1"/>
  <c r="T832" i="1"/>
  <c r="V832" i="1"/>
  <c r="W832" i="1"/>
  <c r="M832" i="1"/>
  <c r="X832" i="1"/>
  <c r="Z832" i="1"/>
  <c r="Y832" i="1"/>
  <c r="AA832" i="1"/>
  <c r="F833" i="1"/>
  <c r="L832" i="1"/>
  <c r="G833" i="1"/>
  <c r="H833" i="1"/>
  <c r="J833" i="1"/>
  <c r="U833" i="1"/>
  <c r="T833" i="1"/>
  <c r="V833" i="1"/>
  <c r="W833" i="1"/>
  <c r="M833" i="1"/>
  <c r="X833" i="1"/>
  <c r="Z833" i="1"/>
  <c r="Y833" i="1"/>
  <c r="AA833" i="1"/>
  <c r="F834" i="1"/>
  <c r="L833" i="1"/>
  <c r="G834" i="1"/>
  <c r="H834" i="1"/>
  <c r="J834" i="1"/>
  <c r="U834" i="1"/>
  <c r="T834" i="1"/>
  <c r="V834" i="1"/>
  <c r="W834" i="1"/>
  <c r="M834" i="1"/>
  <c r="X834" i="1"/>
  <c r="Z834" i="1"/>
  <c r="Y834" i="1"/>
  <c r="AA834" i="1"/>
  <c r="F835" i="1"/>
  <c r="L834" i="1"/>
  <c r="G835" i="1"/>
  <c r="H835" i="1"/>
  <c r="J835" i="1"/>
  <c r="U835" i="1"/>
  <c r="T835" i="1"/>
  <c r="V835" i="1"/>
  <c r="W835" i="1"/>
  <c r="M835" i="1"/>
  <c r="X835" i="1"/>
  <c r="Z835" i="1"/>
  <c r="Y835" i="1"/>
  <c r="AA835" i="1"/>
  <c r="F836" i="1"/>
  <c r="L835" i="1"/>
  <c r="G836" i="1"/>
  <c r="H836" i="1"/>
  <c r="J836" i="1"/>
  <c r="U836" i="1"/>
  <c r="T836" i="1"/>
  <c r="V836" i="1"/>
  <c r="W836" i="1"/>
  <c r="M836" i="1"/>
  <c r="X836" i="1"/>
  <c r="Z836" i="1"/>
  <c r="Y836" i="1"/>
  <c r="AA836" i="1"/>
  <c r="F837" i="1"/>
  <c r="L836" i="1"/>
  <c r="G837" i="1"/>
  <c r="H837" i="1"/>
  <c r="J837" i="1"/>
  <c r="U837" i="1"/>
  <c r="T837" i="1"/>
  <c r="V837" i="1"/>
  <c r="W837" i="1"/>
  <c r="M837" i="1"/>
  <c r="X837" i="1"/>
  <c r="Z837" i="1"/>
  <c r="Y837" i="1"/>
  <c r="AA837" i="1"/>
  <c r="F838" i="1"/>
  <c r="L837" i="1"/>
  <c r="G838" i="1"/>
  <c r="H838" i="1"/>
  <c r="J838" i="1"/>
  <c r="U838" i="1"/>
  <c r="T838" i="1"/>
  <c r="V838" i="1"/>
  <c r="W838" i="1"/>
  <c r="M838" i="1"/>
  <c r="X838" i="1"/>
  <c r="Z838" i="1"/>
  <c r="Y838" i="1"/>
  <c r="AA838" i="1"/>
  <c r="F839" i="1"/>
  <c r="L838" i="1"/>
  <c r="G839" i="1"/>
  <c r="H839" i="1"/>
  <c r="J839" i="1"/>
  <c r="U839" i="1"/>
  <c r="T839" i="1"/>
  <c r="V839" i="1"/>
  <c r="W839" i="1"/>
  <c r="M839" i="1"/>
  <c r="X839" i="1"/>
  <c r="Z839" i="1"/>
  <c r="Y839" i="1"/>
  <c r="AA839" i="1"/>
  <c r="F840" i="1"/>
  <c r="L839" i="1"/>
  <c r="G840" i="1"/>
  <c r="H840" i="1"/>
  <c r="J840" i="1"/>
  <c r="U840" i="1"/>
  <c r="T840" i="1"/>
  <c r="V840" i="1"/>
  <c r="W840" i="1"/>
  <c r="M840" i="1"/>
  <c r="X840" i="1"/>
  <c r="Z840" i="1"/>
  <c r="Y840" i="1"/>
  <c r="AA840" i="1"/>
  <c r="F841" i="1"/>
  <c r="L840" i="1"/>
  <c r="G841" i="1"/>
  <c r="H841" i="1"/>
  <c r="J841" i="1"/>
  <c r="U841" i="1"/>
  <c r="T841" i="1"/>
  <c r="V841" i="1"/>
  <c r="W841" i="1"/>
  <c r="M841" i="1"/>
  <c r="X841" i="1"/>
  <c r="Z841" i="1"/>
  <c r="Y841" i="1"/>
  <c r="AA841" i="1"/>
  <c r="F842" i="1"/>
  <c r="L841" i="1"/>
  <c r="G842" i="1"/>
  <c r="H842" i="1"/>
  <c r="J842" i="1"/>
  <c r="U842" i="1"/>
  <c r="T842" i="1"/>
  <c r="V842" i="1"/>
  <c r="W842" i="1"/>
  <c r="M842" i="1"/>
  <c r="X842" i="1"/>
  <c r="Z842" i="1"/>
  <c r="Y842" i="1"/>
  <c r="AA842" i="1"/>
  <c r="F843" i="1"/>
  <c r="L842" i="1"/>
  <c r="G843" i="1"/>
  <c r="H843" i="1"/>
  <c r="J843" i="1"/>
  <c r="U843" i="1"/>
  <c r="T843" i="1"/>
  <c r="V843" i="1"/>
  <c r="W843" i="1"/>
  <c r="M843" i="1"/>
  <c r="X843" i="1"/>
  <c r="Z843" i="1"/>
  <c r="Y843" i="1"/>
  <c r="AA843" i="1"/>
  <c r="F844" i="1"/>
  <c r="L843" i="1"/>
  <c r="G844" i="1"/>
  <c r="H844" i="1"/>
  <c r="J844" i="1"/>
  <c r="U844" i="1"/>
  <c r="T844" i="1"/>
  <c r="V844" i="1"/>
  <c r="W844" i="1"/>
  <c r="M844" i="1"/>
  <c r="X844" i="1"/>
  <c r="Z844" i="1"/>
  <c r="Y844" i="1"/>
  <c r="AA844" i="1"/>
  <c r="F845" i="1"/>
  <c r="L844" i="1"/>
  <c r="G845" i="1"/>
  <c r="H845" i="1"/>
  <c r="J845" i="1"/>
  <c r="U845" i="1"/>
  <c r="T845" i="1"/>
  <c r="V845" i="1"/>
  <c r="W845" i="1"/>
  <c r="M845" i="1"/>
  <c r="X845" i="1"/>
  <c r="Z845" i="1"/>
  <c r="Y845" i="1"/>
  <c r="AA845" i="1"/>
  <c r="F846" i="1"/>
  <c r="L845" i="1"/>
  <c r="G846" i="1"/>
  <c r="H846" i="1"/>
  <c r="J846" i="1"/>
  <c r="U846" i="1"/>
  <c r="T846" i="1"/>
  <c r="V846" i="1"/>
  <c r="W846" i="1"/>
  <c r="M846" i="1"/>
  <c r="X846" i="1"/>
  <c r="Z846" i="1"/>
  <c r="Y846" i="1"/>
  <c r="AA846" i="1"/>
  <c r="F847" i="1"/>
  <c r="L846" i="1"/>
  <c r="G847" i="1"/>
  <c r="H847" i="1"/>
  <c r="J847" i="1"/>
  <c r="U847" i="1"/>
  <c r="T847" i="1"/>
  <c r="V847" i="1"/>
  <c r="W847" i="1"/>
  <c r="M847" i="1"/>
  <c r="X847" i="1"/>
  <c r="Z847" i="1"/>
  <c r="Y847" i="1"/>
  <c r="AA847" i="1"/>
  <c r="F848" i="1"/>
  <c r="L847" i="1"/>
  <c r="G848" i="1"/>
  <c r="H848" i="1"/>
  <c r="J848" i="1"/>
  <c r="U848" i="1"/>
  <c r="T848" i="1"/>
  <c r="V848" i="1"/>
  <c r="W848" i="1"/>
  <c r="M848" i="1"/>
  <c r="X848" i="1"/>
  <c r="Z848" i="1"/>
  <c r="Y848" i="1"/>
  <c r="AA848" i="1"/>
  <c r="F849" i="1"/>
  <c r="L848" i="1"/>
  <c r="G849" i="1"/>
  <c r="H849" i="1"/>
  <c r="J849" i="1"/>
  <c r="U849" i="1"/>
  <c r="T849" i="1"/>
  <c r="V849" i="1"/>
  <c r="W849" i="1"/>
  <c r="M849" i="1"/>
  <c r="X849" i="1"/>
  <c r="Z849" i="1"/>
  <c r="Y849" i="1"/>
  <c r="AA849" i="1"/>
  <c r="F850" i="1"/>
  <c r="L849" i="1"/>
  <c r="G850" i="1"/>
  <c r="H850" i="1"/>
  <c r="J850" i="1"/>
  <c r="U850" i="1"/>
  <c r="T850" i="1"/>
  <c r="V850" i="1"/>
  <c r="W850" i="1"/>
  <c r="M850" i="1"/>
  <c r="X850" i="1"/>
  <c r="Z850" i="1"/>
  <c r="Y850" i="1"/>
  <c r="AA850" i="1"/>
  <c r="F851" i="1"/>
  <c r="L850" i="1"/>
  <c r="G851" i="1"/>
  <c r="H851" i="1"/>
  <c r="J851" i="1"/>
  <c r="U851" i="1"/>
  <c r="T851" i="1"/>
  <c r="V851" i="1"/>
  <c r="W851" i="1"/>
  <c r="M851" i="1"/>
  <c r="X851" i="1"/>
  <c r="Z851" i="1"/>
  <c r="Y851" i="1"/>
  <c r="AA851" i="1"/>
  <c r="F852" i="1"/>
  <c r="L851" i="1"/>
  <c r="G852" i="1"/>
  <c r="H852" i="1"/>
  <c r="J852" i="1"/>
  <c r="U852" i="1"/>
  <c r="T852" i="1"/>
  <c r="V852" i="1"/>
  <c r="W852" i="1"/>
  <c r="M852" i="1"/>
  <c r="X852" i="1"/>
  <c r="Z852" i="1"/>
  <c r="Y852" i="1"/>
  <c r="AA852" i="1"/>
  <c r="F853" i="1"/>
  <c r="L852" i="1"/>
  <c r="G853" i="1"/>
  <c r="H853" i="1"/>
  <c r="J853" i="1"/>
  <c r="U853" i="1"/>
  <c r="T853" i="1"/>
  <c r="V853" i="1"/>
  <c r="W853" i="1"/>
  <c r="M853" i="1"/>
  <c r="X853" i="1"/>
  <c r="Z853" i="1"/>
  <c r="Y853" i="1"/>
  <c r="AA853" i="1"/>
  <c r="F854" i="1"/>
  <c r="L853" i="1"/>
  <c r="G854" i="1"/>
  <c r="H854" i="1"/>
  <c r="J854" i="1"/>
  <c r="U854" i="1"/>
  <c r="T854" i="1"/>
  <c r="V854" i="1"/>
  <c r="W854" i="1"/>
  <c r="M854" i="1"/>
  <c r="X854" i="1"/>
  <c r="Z854" i="1"/>
  <c r="Y854" i="1"/>
  <c r="AA854" i="1"/>
  <c r="F855" i="1"/>
  <c r="L854" i="1"/>
  <c r="G855" i="1"/>
  <c r="H855" i="1"/>
  <c r="J855" i="1"/>
  <c r="U855" i="1"/>
  <c r="T855" i="1"/>
  <c r="V855" i="1"/>
  <c r="W855" i="1"/>
  <c r="M855" i="1"/>
  <c r="X855" i="1"/>
  <c r="Z855" i="1"/>
  <c r="Y855" i="1"/>
  <c r="AA855" i="1"/>
  <c r="F856" i="1"/>
  <c r="L855" i="1"/>
  <c r="G856" i="1"/>
  <c r="H856" i="1"/>
  <c r="J856" i="1"/>
  <c r="U856" i="1"/>
  <c r="T856" i="1"/>
  <c r="V856" i="1"/>
  <c r="W856" i="1"/>
  <c r="M856" i="1"/>
  <c r="X856" i="1"/>
  <c r="Z856" i="1"/>
  <c r="Y856" i="1"/>
  <c r="AA856" i="1"/>
  <c r="F857" i="1"/>
  <c r="L856" i="1"/>
  <c r="G857" i="1"/>
  <c r="H857" i="1"/>
  <c r="J857" i="1"/>
  <c r="U857" i="1"/>
  <c r="T857" i="1"/>
  <c r="V857" i="1"/>
  <c r="W857" i="1"/>
  <c r="M857" i="1"/>
  <c r="X857" i="1"/>
  <c r="Z857" i="1"/>
  <c r="Y857" i="1"/>
  <c r="AA857" i="1"/>
  <c r="F858" i="1"/>
  <c r="L857" i="1"/>
  <c r="G858" i="1"/>
  <c r="H858" i="1"/>
  <c r="J858" i="1"/>
  <c r="U858" i="1"/>
  <c r="T858" i="1"/>
  <c r="V858" i="1"/>
  <c r="W858" i="1"/>
  <c r="M858" i="1"/>
  <c r="X858" i="1"/>
  <c r="Z858" i="1"/>
  <c r="Y858" i="1"/>
  <c r="AA858" i="1"/>
  <c r="F859" i="1"/>
  <c r="L858" i="1"/>
  <c r="G859" i="1"/>
  <c r="H859" i="1"/>
  <c r="J859" i="1"/>
  <c r="U859" i="1"/>
  <c r="T859" i="1"/>
  <c r="V859" i="1"/>
  <c r="W859" i="1"/>
  <c r="M859" i="1"/>
  <c r="X859" i="1"/>
  <c r="Z859" i="1"/>
  <c r="Y859" i="1"/>
  <c r="AA859" i="1"/>
  <c r="F860" i="1"/>
  <c r="L859" i="1"/>
  <c r="G860" i="1"/>
  <c r="H860" i="1"/>
  <c r="J860" i="1"/>
  <c r="U860" i="1"/>
  <c r="T860" i="1"/>
  <c r="V860" i="1"/>
  <c r="W860" i="1"/>
  <c r="M860" i="1"/>
  <c r="X860" i="1"/>
  <c r="Z860" i="1"/>
  <c r="Y860" i="1"/>
  <c r="AA860" i="1"/>
  <c r="F861" i="1"/>
  <c r="L860" i="1"/>
  <c r="G861" i="1"/>
  <c r="H861" i="1"/>
  <c r="J861" i="1"/>
  <c r="U861" i="1"/>
  <c r="T861" i="1"/>
  <c r="V861" i="1"/>
  <c r="W861" i="1"/>
  <c r="M861" i="1"/>
  <c r="X861" i="1"/>
  <c r="Z861" i="1"/>
  <c r="Y861" i="1"/>
  <c r="AA861" i="1"/>
  <c r="F862" i="1"/>
  <c r="L861" i="1"/>
  <c r="G862" i="1"/>
  <c r="H862" i="1"/>
  <c r="J862" i="1"/>
  <c r="U862" i="1"/>
  <c r="T862" i="1"/>
  <c r="V862" i="1"/>
  <c r="W862" i="1"/>
  <c r="M862" i="1"/>
  <c r="X862" i="1"/>
  <c r="Z862" i="1"/>
  <c r="Y862" i="1"/>
  <c r="AA862" i="1"/>
  <c r="F863" i="1"/>
  <c r="L862" i="1"/>
  <c r="G863" i="1"/>
  <c r="H863" i="1"/>
  <c r="J863" i="1"/>
  <c r="U863" i="1"/>
  <c r="T863" i="1"/>
  <c r="V863" i="1"/>
  <c r="W863" i="1"/>
  <c r="M863" i="1"/>
  <c r="X863" i="1"/>
  <c r="Z863" i="1"/>
  <c r="Y863" i="1"/>
  <c r="AA863" i="1"/>
  <c r="F864" i="1"/>
  <c r="L863" i="1"/>
  <c r="G864" i="1"/>
  <c r="H864" i="1"/>
  <c r="J864" i="1"/>
  <c r="U864" i="1"/>
  <c r="T864" i="1"/>
  <c r="V864" i="1"/>
  <c r="W864" i="1"/>
  <c r="M864" i="1"/>
  <c r="X864" i="1"/>
  <c r="Z864" i="1"/>
  <c r="Y864" i="1"/>
  <c r="AA864" i="1"/>
  <c r="F865" i="1"/>
  <c r="L864" i="1"/>
  <c r="G865" i="1"/>
  <c r="H865" i="1"/>
  <c r="J865" i="1"/>
  <c r="U865" i="1"/>
  <c r="T865" i="1"/>
  <c r="V865" i="1"/>
  <c r="W865" i="1"/>
  <c r="M865" i="1"/>
  <c r="X865" i="1"/>
  <c r="Z865" i="1"/>
  <c r="Y865" i="1"/>
  <c r="AA865" i="1"/>
  <c r="F866" i="1"/>
  <c r="L865" i="1"/>
  <c r="G866" i="1"/>
  <c r="H866" i="1"/>
  <c r="J866" i="1"/>
  <c r="U866" i="1"/>
  <c r="T866" i="1"/>
  <c r="V866" i="1"/>
  <c r="W866" i="1"/>
  <c r="M866" i="1"/>
  <c r="X866" i="1"/>
  <c r="Z866" i="1"/>
  <c r="Y866" i="1"/>
  <c r="AA866" i="1"/>
  <c r="F867" i="1"/>
  <c r="L866" i="1"/>
  <c r="G867" i="1"/>
  <c r="H867" i="1"/>
  <c r="J867" i="1"/>
  <c r="U867" i="1"/>
  <c r="T867" i="1"/>
  <c r="V867" i="1"/>
  <c r="W867" i="1"/>
  <c r="M867" i="1"/>
  <c r="X867" i="1"/>
  <c r="Z867" i="1"/>
  <c r="Y867" i="1"/>
  <c r="AA867" i="1"/>
  <c r="F868" i="1"/>
  <c r="L867" i="1"/>
  <c r="G868" i="1"/>
  <c r="H868" i="1"/>
  <c r="J868" i="1"/>
  <c r="U868" i="1"/>
  <c r="T868" i="1"/>
  <c r="V868" i="1"/>
  <c r="W868" i="1"/>
  <c r="M868" i="1"/>
  <c r="X868" i="1"/>
  <c r="Z868" i="1"/>
  <c r="Y868" i="1"/>
  <c r="AA868" i="1"/>
  <c r="F869" i="1"/>
  <c r="L868" i="1"/>
  <c r="G869" i="1"/>
  <c r="H869" i="1"/>
  <c r="J869" i="1"/>
  <c r="U869" i="1"/>
  <c r="T869" i="1"/>
  <c r="V869" i="1"/>
  <c r="W869" i="1"/>
  <c r="M869" i="1"/>
  <c r="X869" i="1"/>
  <c r="Z869" i="1"/>
  <c r="Y869" i="1"/>
  <c r="AA869" i="1"/>
  <c r="F870" i="1"/>
  <c r="L869" i="1"/>
  <c r="G870" i="1"/>
  <c r="H870" i="1"/>
  <c r="J870" i="1"/>
  <c r="U870" i="1"/>
  <c r="T870" i="1"/>
  <c r="V870" i="1"/>
  <c r="W870" i="1"/>
  <c r="M870" i="1"/>
  <c r="X870" i="1"/>
  <c r="Z870" i="1"/>
  <c r="Y870" i="1"/>
  <c r="AA870" i="1"/>
  <c r="F871" i="1"/>
  <c r="L870" i="1"/>
  <c r="G871" i="1"/>
  <c r="H871" i="1"/>
  <c r="J871" i="1"/>
  <c r="U871" i="1"/>
  <c r="T871" i="1"/>
  <c r="V871" i="1"/>
  <c r="W871" i="1"/>
  <c r="M871" i="1"/>
  <c r="X871" i="1"/>
  <c r="Z871" i="1"/>
  <c r="Y871" i="1"/>
  <c r="AA871" i="1"/>
  <c r="F872" i="1"/>
  <c r="L871" i="1"/>
  <c r="G872" i="1"/>
  <c r="H872" i="1"/>
  <c r="J872" i="1"/>
  <c r="U872" i="1"/>
  <c r="T872" i="1"/>
  <c r="V872" i="1"/>
  <c r="W872" i="1"/>
  <c r="M872" i="1"/>
  <c r="X872" i="1"/>
  <c r="Z872" i="1"/>
  <c r="Y872" i="1"/>
  <c r="AA872" i="1"/>
  <c r="F873" i="1"/>
  <c r="L872" i="1"/>
  <c r="G873" i="1"/>
  <c r="H873" i="1"/>
  <c r="J873" i="1"/>
  <c r="U873" i="1"/>
  <c r="T873" i="1"/>
  <c r="V873" i="1"/>
  <c r="W873" i="1"/>
  <c r="M873" i="1"/>
  <c r="X873" i="1"/>
  <c r="Z873" i="1"/>
  <c r="Y873" i="1"/>
  <c r="AA873" i="1"/>
  <c r="F874" i="1"/>
  <c r="L873" i="1"/>
  <c r="G874" i="1"/>
  <c r="H874" i="1"/>
  <c r="J874" i="1"/>
  <c r="U874" i="1"/>
  <c r="T874" i="1"/>
  <c r="V874" i="1"/>
  <c r="W874" i="1"/>
  <c r="M874" i="1"/>
  <c r="X874" i="1"/>
  <c r="Z874" i="1"/>
  <c r="Y874" i="1"/>
  <c r="AA874" i="1"/>
  <c r="F875" i="1"/>
  <c r="L874" i="1"/>
  <c r="G875" i="1"/>
  <c r="H875" i="1"/>
  <c r="J875" i="1"/>
  <c r="U875" i="1"/>
  <c r="T875" i="1"/>
  <c r="V875" i="1"/>
  <c r="W875" i="1"/>
  <c r="M875" i="1"/>
  <c r="X875" i="1"/>
  <c r="Z875" i="1"/>
  <c r="Y875" i="1"/>
  <c r="AA875" i="1"/>
  <c r="F876" i="1"/>
  <c r="L875" i="1"/>
  <c r="G876" i="1"/>
  <c r="H876" i="1"/>
  <c r="J876" i="1"/>
  <c r="U876" i="1"/>
  <c r="T876" i="1"/>
  <c r="V876" i="1"/>
  <c r="W876" i="1"/>
  <c r="M876" i="1"/>
  <c r="X876" i="1"/>
  <c r="Z876" i="1"/>
  <c r="Y876" i="1"/>
  <c r="AA876" i="1"/>
  <c r="F877" i="1"/>
  <c r="L876" i="1"/>
  <c r="G877" i="1"/>
  <c r="H877" i="1"/>
  <c r="J877" i="1"/>
  <c r="U877" i="1"/>
  <c r="T877" i="1"/>
  <c r="V877" i="1"/>
  <c r="W877" i="1"/>
  <c r="M877" i="1"/>
  <c r="X877" i="1"/>
  <c r="Z877" i="1"/>
  <c r="Y877" i="1"/>
  <c r="AA877" i="1"/>
  <c r="F878" i="1"/>
  <c r="L877" i="1"/>
  <c r="G878" i="1"/>
  <c r="H878" i="1"/>
  <c r="J878" i="1"/>
  <c r="U878" i="1"/>
  <c r="T878" i="1"/>
  <c r="V878" i="1"/>
  <c r="W878" i="1"/>
  <c r="M878" i="1"/>
  <c r="X878" i="1"/>
  <c r="Z878" i="1"/>
  <c r="Y878" i="1"/>
  <c r="AA878" i="1"/>
  <c r="F879" i="1"/>
  <c r="L878" i="1"/>
  <c r="G879" i="1"/>
  <c r="H879" i="1"/>
  <c r="J879" i="1"/>
  <c r="U879" i="1"/>
  <c r="T879" i="1"/>
  <c r="V879" i="1"/>
  <c r="W879" i="1"/>
  <c r="M879" i="1"/>
  <c r="X879" i="1"/>
  <c r="Z879" i="1"/>
  <c r="Y879" i="1"/>
  <c r="AA879" i="1"/>
  <c r="F880" i="1"/>
  <c r="L879" i="1"/>
  <c r="G880" i="1"/>
  <c r="H880" i="1"/>
  <c r="J880" i="1"/>
  <c r="U880" i="1"/>
  <c r="T880" i="1"/>
  <c r="V880" i="1"/>
  <c r="W880" i="1"/>
  <c r="M880" i="1"/>
  <c r="X880" i="1"/>
  <c r="Z880" i="1"/>
  <c r="Y880" i="1"/>
  <c r="AA880" i="1"/>
  <c r="F881" i="1"/>
  <c r="L880" i="1"/>
  <c r="G881" i="1"/>
  <c r="H881" i="1"/>
  <c r="J881" i="1"/>
  <c r="U881" i="1"/>
  <c r="T881" i="1"/>
  <c r="V881" i="1"/>
  <c r="W881" i="1"/>
  <c r="M881" i="1"/>
  <c r="X881" i="1"/>
  <c r="Z881" i="1"/>
  <c r="Y881" i="1"/>
  <c r="AA881" i="1"/>
  <c r="F882" i="1"/>
  <c r="L881" i="1"/>
  <c r="G882" i="1"/>
  <c r="H882" i="1"/>
  <c r="J882" i="1"/>
  <c r="U882" i="1"/>
  <c r="T882" i="1"/>
  <c r="V882" i="1"/>
  <c r="W882" i="1"/>
  <c r="M882" i="1"/>
  <c r="X882" i="1"/>
  <c r="Z882" i="1"/>
  <c r="Y882" i="1"/>
  <c r="AA882" i="1"/>
  <c r="F883" i="1"/>
  <c r="L882" i="1"/>
  <c r="G883" i="1"/>
  <c r="H883" i="1"/>
  <c r="J883" i="1"/>
  <c r="U883" i="1"/>
  <c r="T883" i="1"/>
  <c r="V883" i="1"/>
  <c r="W883" i="1"/>
  <c r="M883" i="1"/>
  <c r="X883" i="1"/>
  <c r="Z883" i="1"/>
  <c r="Y883" i="1"/>
  <c r="AA883" i="1"/>
  <c r="F884" i="1"/>
  <c r="L883" i="1"/>
  <c r="G884" i="1"/>
  <c r="H884" i="1"/>
  <c r="J884" i="1"/>
  <c r="U884" i="1"/>
  <c r="T884" i="1"/>
  <c r="V884" i="1"/>
  <c r="W884" i="1"/>
  <c r="M884" i="1"/>
  <c r="X884" i="1"/>
  <c r="Z884" i="1"/>
  <c r="Y884" i="1"/>
  <c r="AA884" i="1"/>
  <c r="F885" i="1"/>
  <c r="L884" i="1"/>
  <c r="G885" i="1"/>
  <c r="H885" i="1"/>
  <c r="J885" i="1"/>
  <c r="U885" i="1"/>
  <c r="T885" i="1"/>
  <c r="V885" i="1"/>
  <c r="W885" i="1"/>
  <c r="M885" i="1"/>
  <c r="X885" i="1"/>
  <c r="Z885" i="1"/>
  <c r="Y885" i="1"/>
  <c r="AA885" i="1"/>
  <c r="F886" i="1"/>
  <c r="L885" i="1"/>
  <c r="G886" i="1"/>
  <c r="H886" i="1"/>
  <c r="J886" i="1"/>
  <c r="U886" i="1"/>
  <c r="T886" i="1"/>
  <c r="V886" i="1"/>
  <c r="W886" i="1"/>
  <c r="M886" i="1"/>
  <c r="X886" i="1"/>
  <c r="Z886" i="1"/>
  <c r="Y886" i="1"/>
  <c r="AA886" i="1"/>
  <c r="F887" i="1"/>
  <c r="L886" i="1"/>
  <c r="G887" i="1"/>
  <c r="H887" i="1"/>
  <c r="J887" i="1"/>
  <c r="U887" i="1"/>
  <c r="T887" i="1"/>
  <c r="V887" i="1"/>
  <c r="W887" i="1"/>
  <c r="M887" i="1"/>
  <c r="X887" i="1"/>
  <c r="Z887" i="1"/>
  <c r="Y887" i="1"/>
  <c r="AA887" i="1"/>
  <c r="F888" i="1"/>
  <c r="L887" i="1"/>
  <c r="G888" i="1"/>
  <c r="H888" i="1"/>
  <c r="J888" i="1"/>
  <c r="U888" i="1"/>
  <c r="T888" i="1"/>
  <c r="V888" i="1"/>
  <c r="W888" i="1"/>
  <c r="M888" i="1"/>
  <c r="X888" i="1"/>
  <c r="Z888" i="1"/>
  <c r="Y888" i="1"/>
  <c r="AA888" i="1"/>
  <c r="F889" i="1"/>
  <c r="L888" i="1"/>
  <c r="G889" i="1"/>
  <c r="H889" i="1"/>
  <c r="J889" i="1"/>
  <c r="U889" i="1"/>
  <c r="T889" i="1"/>
  <c r="V889" i="1"/>
  <c r="W889" i="1"/>
  <c r="M889" i="1"/>
  <c r="X889" i="1"/>
  <c r="Z889" i="1"/>
  <c r="Y889" i="1"/>
  <c r="AA889" i="1"/>
  <c r="F890" i="1"/>
  <c r="L889" i="1"/>
  <c r="G890" i="1"/>
  <c r="H890" i="1"/>
  <c r="J890" i="1"/>
  <c r="U890" i="1"/>
  <c r="T890" i="1"/>
  <c r="V890" i="1"/>
  <c r="W890" i="1"/>
  <c r="M890" i="1"/>
  <c r="X890" i="1"/>
  <c r="Z890" i="1"/>
  <c r="Y890" i="1"/>
  <c r="AA890" i="1"/>
  <c r="F891" i="1"/>
  <c r="L890" i="1"/>
  <c r="G891" i="1"/>
  <c r="H891" i="1"/>
  <c r="J891" i="1"/>
  <c r="U891" i="1"/>
  <c r="T891" i="1"/>
  <c r="V891" i="1"/>
  <c r="W891" i="1"/>
  <c r="M891" i="1"/>
  <c r="X891" i="1"/>
  <c r="Z891" i="1"/>
  <c r="Y891" i="1"/>
  <c r="AA891" i="1"/>
  <c r="F892" i="1"/>
  <c r="L891" i="1"/>
  <c r="G892" i="1"/>
  <c r="H892" i="1"/>
  <c r="J892" i="1"/>
  <c r="U892" i="1"/>
  <c r="T892" i="1"/>
  <c r="V892" i="1"/>
  <c r="W892" i="1"/>
  <c r="M892" i="1"/>
  <c r="X892" i="1"/>
  <c r="Z892" i="1"/>
  <c r="Y892" i="1"/>
  <c r="AA892" i="1"/>
  <c r="F893" i="1"/>
  <c r="L892" i="1"/>
  <c r="G893" i="1"/>
  <c r="H893" i="1"/>
  <c r="J893" i="1"/>
  <c r="U893" i="1"/>
  <c r="T893" i="1"/>
  <c r="V893" i="1"/>
  <c r="W893" i="1"/>
  <c r="M893" i="1"/>
  <c r="X893" i="1"/>
  <c r="Z893" i="1"/>
  <c r="Y893" i="1"/>
  <c r="AA893" i="1"/>
  <c r="F894" i="1"/>
  <c r="L893" i="1"/>
  <c r="G894" i="1"/>
  <c r="H894" i="1"/>
  <c r="J894" i="1"/>
  <c r="U894" i="1"/>
  <c r="T894" i="1"/>
  <c r="V894" i="1"/>
  <c r="W894" i="1"/>
  <c r="M894" i="1"/>
  <c r="X894" i="1"/>
  <c r="Z894" i="1"/>
  <c r="Y894" i="1"/>
  <c r="AA894" i="1"/>
  <c r="F895" i="1"/>
  <c r="L894" i="1"/>
  <c r="G895" i="1"/>
  <c r="H895" i="1"/>
  <c r="J895" i="1"/>
  <c r="U895" i="1"/>
  <c r="T895" i="1"/>
  <c r="V895" i="1"/>
  <c r="W895" i="1"/>
  <c r="M895" i="1"/>
  <c r="X895" i="1"/>
  <c r="Z895" i="1"/>
  <c r="Y895" i="1"/>
  <c r="AA895" i="1"/>
  <c r="F896" i="1"/>
  <c r="L895" i="1"/>
  <c r="G896" i="1"/>
  <c r="H896" i="1"/>
  <c r="J896" i="1"/>
  <c r="U896" i="1"/>
  <c r="T896" i="1"/>
  <c r="V896" i="1"/>
  <c r="W896" i="1"/>
  <c r="M896" i="1"/>
  <c r="X896" i="1"/>
  <c r="Z896" i="1"/>
  <c r="Y896" i="1"/>
  <c r="AA896" i="1"/>
  <c r="F897" i="1"/>
  <c r="L896" i="1"/>
  <c r="G897" i="1"/>
  <c r="H897" i="1"/>
  <c r="J897" i="1"/>
  <c r="U897" i="1"/>
  <c r="T897" i="1"/>
  <c r="V897" i="1"/>
  <c r="W897" i="1"/>
  <c r="M897" i="1"/>
  <c r="X897" i="1"/>
  <c r="Z897" i="1"/>
  <c r="Y897" i="1"/>
  <c r="AA897" i="1"/>
  <c r="F898" i="1"/>
  <c r="L897" i="1"/>
  <c r="G898" i="1"/>
  <c r="H898" i="1"/>
  <c r="J898" i="1"/>
  <c r="U898" i="1"/>
  <c r="T898" i="1"/>
  <c r="V898" i="1"/>
  <c r="W898" i="1"/>
  <c r="M898" i="1"/>
  <c r="X898" i="1"/>
  <c r="Z898" i="1"/>
  <c r="Y898" i="1"/>
  <c r="AA898" i="1"/>
  <c r="F899" i="1"/>
  <c r="L898" i="1"/>
  <c r="G899" i="1"/>
  <c r="H899" i="1"/>
  <c r="J899" i="1"/>
  <c r="U899" i="1"/>
  <c r="T899" i="1"/>
  <c r="V899" i="1"/>
  <c r="W899" i="1"/>
  <c r="M899" i="1"/>
  <c r="X899" i="1"/>
  <c r="Z899" i="1"/>
  <c r="Y899" i="1"/>
  <c r="AA899" i="1"/>
  <c r="F900" i="1"/>
  <c r="L899" i="1"/>
  <c r="G900" i="1"/>
  <c r="H900" i="1"/>
  <c r="J900" i="1"/>
  <c r="U900" i="1"/>
  <c r="T900" i="1"/>
  <c r="V900" i="1"/>
  <c r="W900" i="1"/>
  <c r="M900" i="1"/>
  <c r="X900" i="1"/>
  <c r="Z900" i="1"/>
  <c r="Y900" i="1"/>
  <c r="AA900" i="1"/>
  <c r="F901" i="1"/>
  <c r="L900" i="1"/>
  <c r="G901" i="1"/>
  <c r="H901" i="1"/>
  <c r="J901" i="1"/>
  <c r="U901" i="1"/>
  <c r="T901" i="1"/>
  <c r="V901" i="1"/>
  <c r="W901" i="1"/>
  <c r="M901" i="1"/>
  <c r="X901" i="1"/>
  <c r="Z901" i="1"/>
  <c r="Y901" i="1"/>
  <c r="AA901" i="1"/>
  <c r="F902" i="1"/>
  <c r="L901" i="1"/>
  <c r="G902" i="1"/>
  <c r="H902" i="1"/>
  <c r="J902" i="1"/>
  <c r="U902" i="1"/>
  <c r="T902" i="1"/>
  <c r="V902" i="1"/>
  <c r="W902" i="1"/>
  <c r="M902" i="1"/>
  <c r="X902" i="1"/>
  <c r="Z902" i="1"/>
  <c r="Y902" i="1"/>
  <c r="AA902" i="1"/>
  <c r="F903" i="1"/>
  <c r="L902" i="1"/>
  <c r="G903" i="1"/>
  <c r="H903" i="1"/>
  <c r="J903" i="1"/>
  <c r="U903" i="1"/>
  <c r="T903" i="1"/>
  <c r="V903" i="1"/>
  <c r="W903" i="1"/>
  <c r="M903" i="1"/>
  <c r="X903" i="1"/>
  <c r="Z903" i="1"/>
  <c r="Y903" i="1"/>
  <c r="AA903" i="1"/>
  <c r="F904" i="1"/>
  <c r="L903" i="1"/>
  <c r="G904" i="1"/>
  <c r="H904" i="1"/>
  <c r="J904" i="1"/>
  <c r="U904" i="1"/>
  <c r="T904" i="1"/>
  <c r="V904" i="1"/>
  <c r="W904" i="1"/>
  <c r="M904" i="1"/>
  <c r="X904" i="1"/>
  <c r="Z904" i="1"/>
  <c r="Y904" i="1"/>
  <c r="AA904" i="1"/>
  <c r="F905" i="1"/>
  <c r="L904" i="1"/>
  <c r="G905" i="1"/>
  <c r="H905" i="1"/>
  <c r="J905" i="1"/>
  <c r="U905" i="1"/>
  <c r="T905" i="1"/>
  <c r="V905" i="1"/>
  <c r="W905" i="1"/>
  <c r="M905" i="1"/>
  <c r="X905" i="1"/>
  <c r="Z905" i="1"/>
  <c r="Y905" i="1"/>
  <c r="AA905" i="1"/>
  <c r="F906" i="1"/>
  <c r="L905" i="1"/>
  <c r="G906" i="1"/>
  <c r="H906" i="1"/>
  <c r="J906" i="1"/>
  <c r="U906" i="1"/>
  <c r="T906" i="1"/>
  <c r="V906" i="1"/>
  <c r="W906" i="1"/>
  <c r="M906" i="1"/>
  <c r="X906" i="1"/>
  <c r="Z906" i="1"/>
  <c r="Y906" i="1"/>
  <c r="AA906" i="1"/>
  <c r="F907" i="1"/>
  <c r="L906" i="1"/>
  <c r="G907" i="1"/>
  <c r="H907" i="1"/>
  <c r="J907" i="1"/>
  <c r="U907" i="1"/>
  <c r="T907" i="1"/>
  <c r="V907" i="1"/>
  <c r="W907" i="1"/>
  <c r="M907" i="1"/>
  <c r="X907" i="1"/>
  <c r="Z907" i="1"/>
  <c r="Y907" i="1"/>
  <c r="AA907" i="1"/>
  <c r="F908" i="1"/>
  <c r="L907" i="1"/>
  <c r="G908" i="1"/>
  <c r="H908" i="1"/>
  <c r="J908" i="1"/>
  <c r="U908" i="1"/>
  <c r="T908" i="1"/>
  <c r="V908" i="1"/>
  <c r="W908" i="1"/>
  <c r="M908" i="1"/>
  <c r="X908" i="1"/>
  <c r="Z908" i="1"/>
  <c r="Y908" i="1"/>
  <c r="AA908" i="1"/>
  <c r="F909" i="1"/>
  <c r="L908" i="1"/>
  <c r="G909" i="1"/>
  <c r="H909" i="1"/>
  <c r="J909" i="1"/>
  <c r="U909" i="1"/>
  <c r="T909" i="1"/>
  <c r="V909" i="1"/>
  <c r="W909" i="1"/>
  <c r="M909" i="1"/>
  <c r="X909" i="1"/>
  <c r="Z909" i="1"/>
  <c r="Y909" i="1"/>
  <c r="AA909" i="1"/>
  <c r="F910" i="1"/>
  <c r="L909" i="1"/>
  <c r="G910" i="1"/>
  <c r="H910" i="1"/>
  <c r="J910" i="1"/>
  <c r="U910" i="1"/>
  <c r="T910" i="1"/>
  <c r="V910" i="1"/>
  <c r="W910" i="1"/>
  <c r="M910" i="1"/>
  <c r="X910" i="1"/>
  <c r="Z910" i="1"/>
  <c r="Y910" i="1"/>
  <c r="AA910" i="1"/>
  <c r="F911" i="1"/>
  <c r="L910" i="1"/>
  <c r="G911" i="1"/>
  <c r="H911" i="1"/>
  <c r="J911" i="1"/>
  <c r="U911" i="1"/>
  <c r="T911" i="1"/>
  <c r="V911" i="1"/>
  <c r="W911" i="1"/>
  <c r="M911" i="1"/>
  <c r="X911" i="1"/>
  <c r="Z911" i="1"/>
  <c r="Y911" i="1"/>
  <c r="AA911" i="1"/>
  <c r="F912" i="1"/>
  <c r="L911" i="1"/>
  <c r="G912" i="1"/>
  <c r="H912" i="1"/>
  <c r="J912" i="1"/>
  <c r="U912" i="1"/>
  <c r="T912" i="1"/>
  <c r="V912" i="1"/>
  <c r="W912" i="1"/>
  <c r="M912" i="1"/>
  <c r="X912" i="1"/>
  <c r="Z912" i="1"/>
  <c r="Y912" i="1"/>
  <c r="AA912" i="1"/>
  <c r="F913" i="1"/>
  <c r="L912" i="1"/>
  <c r="G913" i="1"/>
  <c r="H913" i="1"/>
  <c r="J913" i="1"/>
  <c r="U913" i="1"/>
  <c r="T913" i="1"/>
  <c r="V913" i="1"/>
  <c r="W913" i="1"/>
  <c r="M913" i="1"/>
  <c r="X913" i="1"/>
  <c r="Z913" i="1"/>
  <c r="Y913" i="1"/>
  <c r="AA913" i="1"/>
  <c r="F914" i="1"/>
  <c r="L913" i="1"/>
  <c r="G914" i="1"/>
  <c r="H914" i="1"/>
  <c r="J914" i="1"/>
  <c r="U914" i="1"/>
  <c r="T914" i="1"/>
  <c r="V914" i="1"/>
  <c r="W914" i="1"/>
  <c r="M914" i="1"/>
  <c r="X914" i="1"/>
  <c r="Z914" i="1"/>
  <c r="Y914" i="1"/>
  <c r="AA914" i="1"/>
  <c r="F915" i="1"/>
  <c r="L914" i="1"/>
  <c r="G915" i="1"/>
  <c r="H915" i="1"/>
  <c r="J915" i="1"/>
  <c r="U915" i="1"/>
  <c r="T915" i="1"/>
  <c r="V915" i="1"/>
  <c r="W915" i="1"/>
  <c r="M915" i="1"/>
  <c r="X915" i="1"/>
  <c r="Z915" i="1"/>
  <c r="Y915" i="1"/>
  <c r="AA915" i="1"/>
  <c r="F916" i="1"/>
  <c r="L915" i="1"/>
  <c r="G916" i="1"/>
  <c r="H916" i="1"/>
  <c r="J916" i="1"/>
  <c r="U916" i="1"/>
  <c r="T916" i="1"/>
  <c r="V916" i="1"/>
  <c r="W916" i="1"/>
  <c r="M916" i="1"/>
  <c r="X916" i="1"/>
  <c r="Z916" i="1"/>
  <c r="Y916" i="1"/>
  <c r="AA916" i="1"/>
  <c r="F917" i="1"/>
  <c r="L916" i="1"/>
  <c r="G917" i="1"/>
  <c r="H917" i="1"/>
  <c r="J917" i="1"/>
  <c r="U917" i="1"/>
  <c r="T917" i="1"/>
  <c r="V917" i="1"/>
  <c r="W917" i="1"/>
  <c r="M917" i="1"/>
  <c r="X917" i="1"/>
  <c r="Z917" i="1"/>
  <c r="Y917" i="1"/>
  <c r="AA917" i="1"/>
  <c r="F918" i="1"/>
  <c r="L917" i="1"/>
  <c r="G918" i="1"/>
  <c r="H918" i="1"/>
  <c r="J918" i="1"/>
  <c r="U918" i="1"/>
  <c r="T918" i="1"/>
  <c r="V918" i="1"/>
  <c r="W918" i="1"/>
  <c r="M918" i="1"/>
  <c r="X918" i="1"/>
  <c r="Z918" i="1"/>
  <c r="Y918" i="1"/>
  <c r="AA918" i="1"/>
  <c r="F919" i="1"/>
  <c r="L918" i="1"/>
  <c r="G919" i="1"/>
  <c r="H919" i="1"/>
  <c r="J919" i="1"/>
  <c r="U919" i="1"/>
  <c r="T919" i="1"/>
  <c r="V919" i="1"/>
  <c r="W919" i="1"/>
  <c r="M919" i="1"/>
  <c r="X919" i="1"/>
  <c r="Z919" i="1"/>
  <c r="Y919" i="1"/>
  <c r="AA919" i="1"/>
  <c r="F920" i="1"/>
  <c r="L919" i="1"/>
  <c r="G920" i="1"/>
  <c r="H920" i="1"/>
  <c r="J920" i="1"/>
  <c r="U920" i="1"/>
  <c r="T920" i="1"/>
  <c r="V920" i="1"/>
  <c r="W920" i="1"/>
  <c r="M920" i="1"/>
  <c r="X920" i="1"/>
  <c r="Z920" i="1"/>
  <c r="Y920" i="1"/>
  <c r="AA920" i="1"/>
  <c r="F921" i="1"/>
  <c r="L920" i="1"/>
  <c r="G921" i="1"/>
  <c r="H921" i="1"/>
  <c r="J921" i="1"/>
  <c r="U921" i="1"/>
  <c r="T921" i="1"/>
  <c r="V921" i="1"/>
  <c r="W921" i="1"/>
  <c r="M921" i="1"/>
  <c r="X921" i="1"/>
  <c r="Z921" i="1"/>
  <c r="Y921" i="1"/>
  <c r="AA921" i="1"/>
  <c r="F922" i="1"/>
  <c r="L921" i="1"/>
  <c r="G922" i="1"/>
  <c r="H922" i="1"/>
  <c r="J922" i="1"/>
  <c r="U922" i="1"/>
  <c r="T922" i="1"/>
  <c r="V922" i="1"/>
  <c r="W922" i="1"/>
  <c r="M922" i="1"/>
  <c r="X922" i="1"/>
  <c r="Z922" i="1"/>
  <c r="Y922" i="1"/>
  <c r="AA922" i="1"/>
  <c r="F923" i="1"/>
  <c r="L922" i="1"/>
  <c r="G923" i="1"/>
  <c r="H923" i="1"/>
  <c r="J923" i="1"/>
  <c r="U923" i="1"/>
  <c r="T923" i="1"/>
  <c r="V923" i="1"/>
  <c r="W923" i="1"/>
  <c r="M923" i="1"/>
  <c r="X923" i="1"/>
  <c r="Z923" i="1"/>
  <c r="Y923" i="1"/>
  <c r="AA923" i="1"/>
  <c r="F924" i="1"/>
  <c r="L923" i="1"/>
  <c r="G924" i="1"/>
  <c r="H924" i="1"/>
  <c r="J924" i="1"/>
  <c r="U924" i="1"/>
  <c r="T924" i="1"/>
  <c r="V924" i="1"/>
  <c r="W924" i="1"/>
  <c r="M924" i="1"/>
  <c r="X924" i="1"/>
  <c r="Z924" i="1"/>
  <c r="Y924" i="1"/>
  <c r="AA924" i="1"/>
  <c r="F925" i="1"/>
  <c r="L924" i="1"/>
  <c r="G925" i="1"/>
  <c r="H925" i="1"/>
  <c r="J925" i="1"/>
  <c r="U925" i="1"/>
  <c r="T925" i="1"/>
  <c r="V925" i="1"/>
  <c r="W925" i="1"/>
  <c r="M925" i="1"/>
  <c r="X925" i="1"/>
  <c r="Z925" i="1"/>
  <c r="Y925" i="1"/>
  <c r="AA925" i="1"/>
  <c r="F926" i="1"/>
  <c r="L925" i="1"/>
  <c r="G926" i="1"/>
  <c r="H926" i="1"/>
  <c r="J926" i="1"/>
  <c r="U926" i="1"/>
  <c r="T926" i="1"/>
  <c r="V926" i="1"/>
  <c r="W926" i="1"/>
  <c r="M926" i="1"/>
  <c r="X926" i="1"/>
  <c r="Z926" i="1"/>
  <c r="Y926" i="1"/>
  <c r="AA926" i="1"/>
  <c r="F927" i="1"/>
  <c r="L926" i="1"/>
  <c r="G927" i="1"/>
  <c r="H927" i="1"/>
  <c r="J927" i="1"/>
  <c r="U927" i="1"/>
  <c r="T927" i="1"/>
  <c r="V927" i="1"/>
  <c r="W927" i="1"/>
  <c r="M927" i="1"/>
  <c r="X927" i="1"/>
  <c r="Z927" i="1"/>
  <c r="Y927" i="1"/>
  <c r="AA927" i="1"/>
  <c r="F928" i="1"/>
  <c r="L927" i="1"/>
  <c r="G928" i="1"/>
  <c r="H928" i="1"/>
  <c r="J928" i="1"/>
  <c r="U928" i="1"/>
  <c r="T928" i="1"/>
  <c r="V928" i="1"/>
  <c r="W928" i="1"/>
  <c r="M928" i="1"/>
  <c r="X928" i="1"/>
  <c r="Z928" i="1"/>
  <c r="Y928" i="1"/>
  <c r="AA928" i="1"/>
  <c r="F929" i="1"/>
  <c r="L928" i="1"/>
  <c r="G929" i="1"/>
  <c r="H929" i="1"/>
  <c r="J929" i="1"/>
  <c r="U929" i="1"/>
  <c r="T929" i="1"/>
  <c r="V929" i="1"/>
  <c r="W929" i="1"/>
  <c r="M929" i="1"/>
  <c r="X929" i="1"/>
  <c r="Z929" i="1"/>
  <c r="Y929" i="1"/>
  <c r="AA929" i="1"/>
  <c r="F930" i="1"/>
  <c r="L929" i="1"/>
  <c r="G930" i="1"/>
  <c r="H930" i="1"/>
  <c r="J930" i="1"/>
  <c r="U930" i="1"/>
  <c r="T930" i="1"/>
  <c r="V930" i="1"/>
  <c r="W930" i="1"/>
  <c r="M930" i="1"/>
  <c r="X930" i="1"/>
  <c r="Z930" i="1"/>
  <c r="Y930" i="1"/>
  <c r="AA930" i="1"/>
  <c r="F931" i="1"/>
  <c r="L930" i="1"/>
  <c r="G931" i="1"/>
  <c r="H931" i="1"/>
  <c r="J931" i="1"/>
  <c r="U931" i="1"/>
  <c r="T931" i="1"/>
  <c r="V931" i="1"/>
  <c r="W931" i="1"/>
  <c r="M931" i="1"/>
  <c r="X931" i="1"/>
  <c r="Z931" i="1"/>
  <c r="Y931" i="1"/>
  <c r="AA931" i="1"/>
  <c r="F932" i="1"/>
  <c r="L931" i="1"/>
  <c r="G932" i="1"/>
  <c r="H932" i="1"/>
  <c r="J932" i="1"/>
  <c r="U932" i="1"/>
  <c r="T932" i="1"/>
  <c r="V932" i="1"/>
  <c r="W932" i="1"/>
  <c r="M932" i="1"/>
  <c r="X932" i="1"/>
  <c r="Z932" i="1"/>
  <c r="Y932" i="1"/>
  <c r="AA932" i="1"/>
  <c r="F933" i="1"/>
  <c r="L932" i="1"/>
  <c r="G933" i="1"/>
  <c r="H933" i="1"/>
  <c r="J933" i="1"/>
  <c r="U933" i="1"/>
  <c r="T933" i="1"/>
  <c r="V933" i="1"/>
  <c r="W933" i="1"/>
  <c r="M933" i="1"/>
  <c r="X933" i="1"/>
  <c r="Z933" i="1"/>
  <c r="Y933" i="1"/>
  <c r="AA933" i="1"/>
  <c r="F934" i="1"/>
  <c r="L933" i="1"/>
  <c r="G934" i="1"/>
  <c r="H934" i="1"/>
  <c r="J934" i="1"/>
  <c r="U934" i="1"/>
  <c r="T934" i="1"/>
  <c r="V934" i="1"/>
  <c r="W934" i="1"/>
  <c r="M934" i="1"/>
  <c r="X934" i="1"/>
  <c r="Z934" i="1"/>
  <c r="Y934" i="1"/>
  <c r="AA934" i="1"/>
  <c r="F935" i="1"/>
  <c r="L934" i="1"/>
  <c r="G935" i="1"/>
  <c r="H935" i="1"/>
  <c r="J935" i="1"/>
  <c r="U935" i="1"/>
  <c r="T935" i="1"/>
  <c r="V935" i="1"/>
  <c r="W935" i="1"/>
  <c r="M935" i="1"/>
  <c r="X935" i="1"/>
  <c r="Z935" i="1"/>
  <c r="Y935" i="1"/>
  <c r="AA935" i="1"/>
  <c r="F936" i="1"/>
  <c r="L935" i="1"/>
  <c r="G936" i="1"/>
  <c r="H936" i="1"/>
  <c r="J936" i="1"/>
  <c r="U936" i="1"/>
  <c r="T936" i="1"/>
  <c r="V936" i="1"/>
  <c r="W936" i="1"/>
  <c r="M936" i="1"/>
  <c r="X936" i="1"/>
  <c r="Z936" i="1"/>
  <c r="Y936" i="1"/>
  <c r="AA936" i="1"/>
  <c r="F937" i="1"/>
  <c r="L936" i="1"/>
  <c r="G937" i="1"/>
  <c r="H937" i="1"/>
  <c r="J937" i="1"/>
  <c r="U937" i="1"/>
  <c r="T937" i="1"/>
  <c r="V937" i="1"/>
  <c r="W937" i="1"/>
  <c r="M937" i="1"/>
  <c r="X937" i="1"/>
  <c r="Z937" i="1"/>
  <c r="Y937" i="1"/>
  <c r="AA937" i="1"/>
  <c r="F938" i="1"/>
  <c r="L937" i="1"/>
  <c r="G938" i="1"/>
  <c r="H938" i="1"/>
  <c r="J938" i="1"/>
  <c r="U938" i="1"/>
  <c r="T938" i="1"/>
  <c r="V938" i="1"/>
  <c r="W938" i="1"/>
  <c r="M938" i="1"/>
  <c r="X938" i="1"/>
  <c r="Z938" i="1"/>
  <c r="Y938" i="1"/>
  <c r="AA938" i="1"/>
  <c r="F939" i="1"/>
  <c r="L938" i="1"/>
  <c r="G939" i="1"/>
  <c r="H939" i="1"/>
  <c r="J939" i="1"/>
  <c r="U939" i="1"/>
  <c r="T939" i="1"/>
  <c r="V939" i="1"/>
  <c r="W939" i="1"/>
  <c r="M939" i="1"/>
  <c r="X939" i="1"/>
  <c r="Z939" i="1"/>
  <c r="Y939" i="1"/>
  <c r="AA939" i="1"/>
  <c r="F940" i="1"/>
  <c r="L939" i="1"/>
  <c r="G940" i="1"/>
  <c r="H940" i="1"/>
  <c r="J940" i="1"/>
  <c r="U940" i="1"/>
  <c r="T940" i="1"/>
  <c r="V940" i="1"/>
  <c r="W940" i="1"/>
  <c r="M940" i="1"/>
  <c r="X940" i="1"/>
  <c r="Z940" i="1"/>
  <c r="Y940" i="1"/>
  <c r="AA940" i="1"/>
  <c r="F941" i="1"/>
  <c r="L940" i="1"/>
  <c r="G941" i="1"/>
  <c r="H941" i="1"/>
  <c r="J941" i="1"/>
  <c r="U941" i="1"/>
  <c r="T941" i="1"/>
  <c r="V941" i="1"/>
  <c r="W941" i="1"/>
  <c r="M941" i="1"/>
  <c r="X941" i="1"/>
  <c r="Z941" i="1"/>
  <c r="Y941" i="1"/>
  <c r="AA941" i="1"/>
  <c r="F942" i="1"/>
  <c r="L941" i="1"/>
  <c r="G942" i="1"/>
  <c r="H942" i="1"/>
  <c r="J942" i="1"/>
  <c r="U942" i="1"/>
  <c r="T942" i="1"/>
  <c r="V942" i="1"/>
  <c r="W942" i="1"/>
  <c r="M942" i="1"/>
  <c r="X942" i="1"/>
  <c r="Z942" i="1"/>
  <c r="Y942" i="1"/>
  <c r="AA942" i="1"/>
  <c r="F943" i="1"/>
  <c r="L942" i="1"/>
  <c r="G943" i="1"/>
  <c r="H943" i="1"/>
  <c r="J943" i="1"/>
  <c r="U943" i="1"/>
  <c r="T943" i="1"/>
  <c r="V943" i="1"/>
  <c r="W943" i="1"/>
  <c r="M943" i="1"/>
  <c r="X943" i="1"/>
  <c r="Z943" i="1"/>
  <c r="Y943" i="1"/>
  <c r="AA943" i="1"/>
  <c r="F944" i="1"/>
  <c r="L943" i="1"/>
  <c r="G944" i="1"/>
  <c r="H944" i="1"/>
  <c r="J944" i="1"/>
  <c r="U944" i="1"/>
  <c r="T944" i="1"/>
  <c r="V944" i="1"/>
  <c r="W944" i="1"/>
  <c r="M944" i="1"/>
  <c r="X944" i="1"/>
  <c r="Z944" i="1"/>
  <c r="Y944" i="1"/>
  <c r="AA944" i="1"/>
  <c r="F945" i="1"/>
  <c r="L944" i="1"/>
  <c r="G945" i="1"/>
  <c r="H945" i="1"/>
  <c r="J945" i="1"/>
  <c r="U945" i="1"/>
  <c r="T945" i="1"/>
  <c r="V945" i="1"/>
  <c r="W945" i="1"/>
  <c r="M945" i="1"/>
  <c r="X945" i="1"/>
  <c r="Z945" i="1"/>
  <c r="Y945" i="1"/>
  <c r="AA945" i="1"/>
  <c r="F946" i="1"/>
  <c r="L945" i="1"/>
  <c r="G946" i="1"/>
  <c r="H946" i="1"/>
  <c r="J946" i="1"/>
  <c r="U946" i="1"/>
  <c r="T946" i="1"/>
  <c r="V946" i="1"/>
  <c r="W946" i="1"/>
  <c r="M946" i="1"/>
  <c r="X946" i="1"/>
  <c r="Z946" i="1"/>
  <c r="Y946" i="1"/>
  <c r="AA946" i="1"/>
  <c r="F947" i="1"/>
  <c r="L946" i="1"/>
  <c r="G947" i="1"/>
  <c r="H947" i="1"/>
  <c r="J947" i="1"/>
  <c r="U947" i="1"/>
  <c r="T947" i="1"/>
  <c r="V947" i="1"/>
  <c r="W947" i="1"/>
  <c r="M947" i="1"/>
  <c r="X947" i="1"/>
  <c r="Z947" i="1"/>
  <c r="Y947" i="1"/>
  <c r="AA947" i="1"/>
  <c r="F948" i="1"/>
  <c r="L947" i="1"/>
  <c r="G948" i="1"/>
  <c r="H948" i="1"/>
  <c r="J948" i="1"/>
  <c r="U948" i="1"/>
  <c r="T948" i="1"/>
  <c r="V948" i="1"/>
  <c r="W948" i="1"/>
  <c r="M948" i="1"/>
  <c r="X948" i="1"/>
  <c r="Z948" i="1"/>
  <c r="Y948" i="1"/>
  <c r="AA948" i="1"/>
  <c r="F949" i="1"/>
  <c r="L948" i="1"/>
  <c r="G949" i="1"/>
  <c r="H949" i="1"/>
  <c r="J949" i="1"/>
  <c r="U949" i="1"/>
  <c r="T949" i="1"/>
  <c r="V949" i="1"/>
  <c r="W949" i="1"/>
  <c r="M949" i="1"/>
  <c r="X949" i="1"/>
  <c r="Z949" i="1"/>
  <c r="Y949" i="1"/>
  <c r="AA949" i="1"/>
  <c r="F950" i="1"/>
  <c r="L949" i="1"/>
  <c r="G950" i="1"/>
  <c r="H950" i="1"/>
  <c r="J950" i="1"/>
  <c r="U950" i="1"/>
  <c r="T950" i="1"/>
  <c r="V950" i="1"/>
  <c r="W950" i="1"/>
  <c r="M950" i="1"/>
  <c r="X950" i="1"/>
  <c r="Z950" i="1"/>
  <c r="Y950" i="1"/>
  <c r="AA950" i="1"/>
  <c r="F951" i="1"/>
  <c r="L950" i="1"/>
  <c r="G951" i="1"/>
  <c r="H951" i="1"/>
  <c r="J951" i="1"/>
  <c r="U951" i="1"/>
  <c r="T951" i="1"/>
  <c r="V951" i="1"/>
  <c r="W951" i="1"/>
  <c r="M951" i="1"/>
  <c r="X951" i="1"/>
  <c r="Z951" i="1"/>
  <c r="Y951" i="1"/>
  <c r="AA951" i="1"/>
  <c r="F952" i="1"/>
  <c r="L951" i="1"/>
  <c r="G952" i="1"/>
  <c r="H952" i="1"/>
  <c r="J952" i="1"/>
  <c r="U952" i="1"/>
  <c r="T952" i="1"/>
  <c r="V952" i="1"/>
  <c r="W952" i="1"/>
  <c r="M952" i="1"/>
  <c r="X952" i="1"/>
  <c r="Z952" i="1"/>
  <c r="Y952" i="1"/>
  <c r="AA952" i="1"/>
  <c r="F953" i="1"/>
  <c r="L952" i="1"/>
  <c r="G953" i="1"/>
  <c r="H953" i="1"/>
  <c r="J953" i="1"/>
  <c r="U953" i="1"/>
  <c r="T953" i="1"/>
  <c r="V953" i="1"/>
  <c r="W953" i="1"/>
  <c r="M953" i="1"/>
  <c r="X953" i="1"/>
  <c r="Z953" i="1"/>
  <c r="Y953" i="1"/>
  <c r="AA953" i="1"/>
  <c r="F954" i="1"/>
  <c r="L953" i="1"/>
  <c r="G954" i="1"/>
  <c r="H954" i="1"/>
  <c r="J954" i="1"/>
  <c r="U954" i="1"/>
  <c r="T954" i="1"/>
  <c r="V954" i="1"/>
  <c r="W954" i="1"/>
  <c r="M954" i="1"/>
  <c r="X954" i="1"/>
  <c r="Z954" i="1"/>
  <c r="Y954" i="1"/>
  <c r="AA954" i="1"/>
  <c r="F955" i="1"/>
  <c r="L954" i="1"/>
  <c r="G955" i="1"/>
  <c r="H955" i="1"/>
  <c r="J955" i="1"/>
  <c r="U955" i="1"/>
  <c r="T955" i="1"/>
  <c r="V955" i="1"/>
  <c r="W955" i="1"/>
  <c r="M955" i="1"/>
  <c r="X955" i="1"/>
  <c r="Z955" i="1"/>
  <c r="Y955" i="1"/>
  <c r="AA955" i="1"/>
  <c r="F956" i="1"/>
  <c r="L955" i="1"/>
  <c r="G956" i="1"/>
  <c r="H956" i="1"/>
  <c r="J956" i="1"/>
  <c r="U956" i="1"/>
  <c r="T956" i="1"/>
  <c r="V956" i="1"/>
  <c r="W956" i="1"/>
  <c r="M956" i="1"/>
  <c r="X956" i="1"/>
  <c r="Z956" i="1"/>
  <c r="Y956" i="1"/>
  <c r="AA956" i="1"/>
  <c r="F957" i="1"/>
  <c r="L956" i="1"/>
  <c r="G957" i="1"/>
  <c r="H957" i="1"/>
  <c r="J957" i="1"/>
  <c r="U957" i="1"/>
  <c r="T957" i="1"/>
  <c r="V957" i="1"/>
  <c r="W957" i="1"/>
  <c r="M957" i="1"/>
  <c r="X957" i="1"/>
  <c r="Z957" i="1"/>
  <c r="Y957" i="1"/>
  <c r="AA957" i="1"/>
  <c r="F958" i="1"/>
  <c r="L957" i="1"/>
  <c r="G958" i="1"/>
  <c r="H958" i="1"/>
  <c r="J958" i="1"/>
  <c r="U958" i="1"/>
  <c r="T958" i="1"/>
  <c r="V958" i="1"/>
  <c r="W958" i="1"/>
  <c r="M958" i="1"/>
  <c r="X958" i="1"/>
  <c r="Z958" i="1"/>
  <c r="Y958" i="1"/>
  <c r="AA958" i="1"/>
  <c r="F959" i="1"/>
  <c r="L958" i="1"/>
  <c r="G959" i="1"/>
  <c r="H959" i="1"/>
  <c r="J959" i="1"/>
  <c r="U959" i="1"/>
  <c r="T959" i="1"/>
  <c r="V959" i="1"/>
  <c r="W959" i="1"/>
  <c r="M959" i="1"/>
  <c r="X959" i="1"/>
  <c r="Z959" i="1"/>
  <c r="Y959" i="1"/>
  <c r="AA959" i="1"/>
  <c r="F960" i="1"/>
  <c r="L959" i="1"/>
  <c r="G960" i="1"/>
  <c r="H960" i="1"/>
  <c r="J960" i="1"/>
  <c r="U960" i="1"/>
  <c r="T960" i="1"/>
  <c r="V960" i="1"/>
  <c r="W960" i="1"/>
  <c r="M960" i="1"/>
  <c r="X960" i="1"/>
  <c r="Z960" i="1"/>
  <c r="Y960" i="1"/>
  <c r="AA960" i="1"/>
  <c r="F961" i="1"/>
  <c r="L960" i="1"/>
  <c r="G961" i="1"/>
  <c r="H961" i="1"/>
  <c r="J961" i="1"/>
  <c r="U961" i="1"/>
  <c r="T961" i="1"/>
  <c r="V961" i="1"/>
  <c r="W961" i="1"/>
  <c r="M961" i="1"/>
  <c r="X961" i="1"/>
  <c r="Z961" i="1"/>
  <c r="Y961" i="1"/>
  <c r="AA961" i="1"/>
  <c r="F962" i="1"/>
  <c r="L961" i="1"/>
  <c r="G962" i="1"/>
  <c r="H962" i="1"/>
  <c r="J962" i="1"/>
  <c r="U962" i="1"/>
  <c r="T962" i="1"/>
  <c r="V962" i="1"/>
  <c r="W962" i="1"/>
  <c r="M962" i="1"/>
  <c r="X962" i="1"/>
  <c r="Z962" i="1"/>
  <c r="Y962" i="1"/>
  <c r="AA962" i="1"/>
  <c r="F963" i="1"/>
  <c r="L962" i="1"/>
  <c r="G963" i="1"/>
  <c r="H963" i="1"/>
  <c r="J963" i="1"/>
  <c r="U963" i="1"/>
  <c r="T963" i="1"/>
  <c r="V963" i="1"/>
  <c r="W963" i="1"/>
  <c r="M963" i="1"/>
  <c r="X963" i="1"/>
  <c r="Z963" i="1"/>
  <c r="Y963" i="1"/>
  <c r="AA963" i="1"/>
  <c r="F964" i="1"/>
  <c r="L963" i="1"/>
  <c r="G964" i="1"/>
  <c r="H964" i="1"/>
  <c r="J964" i="1"/>
  <c r="U964" i="1"/>
  <c r="T964" i="1"/>
  <c r="V964" i="1"/>
  <c r="W964" i="1"/>
  <c r="M964" i="1"/>
  <c r="X964" i="1"/>
  <c r="Z964" i="1"/>
  <c r="Y964" i="1"/>
  <c r="AA964" i="1"/>
  <c r="F965" i="1"/>
  <c r="L964" i="1"/>
  <c r="G965" i="1"/>
  <c r="H965" i="1"/>
  <c r="J965" i="1"/>
  <c r="U965" i="1"/>
  <c r="T965" i="1"/>
  <c r="V965" i="1"/>
  <c r="W965" i="1"/>
  <c r="M965" i="1"/>
  <c r="X965" i="1"/>
  <c r="Z965" i="1"/>
  <c r="Y965" i="1"/>
  <c r="AA965" i="1"/>
  <c r="F966" i="1"/>
  <c r="L965" i="1"/>
  <c r="G966" i="1"/>
  <c r="H966" i="1"/>
  <c r="J966" i="1"/>
  <c r="U966" i="1"/>
  <c r="T966" i="1"/>
  <c r="V966" i="1"/>
  <c r="W966" i="1"/>
  <c r="M966" i="1"/>
  <c r="X966" i="1"/>
  <c r="Z966" i="1"/>
  <c r="Y966" i="1"/>
  <c r="AA966" i="1"/>
  <c r="F967" i="1"/>
  <c r="L966" i="1"/>
  <c r="G967" i="1"/>
  <c r="H967" i="1"/>
  <c r="J967" i="1"/>
  <c r="U967" i="1"/>
  <c r="T967" i="1"/>
  <c r="V967" i="1"/>
  <c r="W967" i="1"/>
  <c r="M967" i="1"/>
  <c r="X967" i="1"/>
  <c r="Z967" i="1"/>
  <c r="Y967" i="1"/>
  <c r="AA967" i="1"/>
  <c r="F968" i="1"/>
  <c r="L967" i="1"/>
  <c r="G968" i="1"/>
  <c r="H968" i="1"/>
  <c r="J968" i="1"/>
  <c r="U968" i="1"/>
  <c r="T968" i="1"/>
  <c r="V968" i="1"/>
  <c r="W968" i="1"/>
  <c r="M968" i="1"/>
  <c r="X968" i="1"/>
  <c r="Z968" i="1"/>
  <c r="Y968" i="1"/>
  <c r="AA968" i="1"/>
  <c r="F969" i="1"/>
  <c r="L968" i="1"/>
  <c r="G969" i="1"/>
  <c r="H969" i="1"/>
  <c r="J969" i="1"/>
  <c r="U969" i="1"/>
  <c r="T969" i="1"/>
  <c r="V969" i="1"/>
  <c r="W969" i="1"/>
  <c r="M969" i="1"/>
  <c r="X969" i="1"/>
  <c r="Z969" i="1"/>
  <c r="Y969" i="1"/>
  <c r="AA969" i="1"/>
  <c r="F970" i="1"/>
  <c r="L969" i="1"/>
  <c r="G970" i="1"/>
  <c r="H970" i="1"/>
  <c r="J970" i="1"/>
  <c r="U970" i="1"/>
  <c r="T970" i="1"/>
  <c r="V970" i="1"/>
  <c r="W970" i="1"/>
  <c r="M970" i="1"/>
  <c r="X970" i="1"/>
  <c r="Z970" i="1"/>
  <c r="Y970" i="1"/>
  <c r="AA970" i="1"/>
  <c r="F971" i="1"/>
  <c r="L970" i="1"/>
  <c r="G971" i="1"/>
  <c r="H971" i="1"/>
  <c r="J971" i="1"/>
  <c r="U971" i="1"/>
  <c r="T971" i="1"/>
  <c r="V971" i="1"/>
  <c r="W971" i="1"/>
  <c r="M971" i="1"/>
  <c r="X971" i="1"/>
  <c r="Z971" i="1"/>
  <c r="Y971" i="1"/>
  <c r="AA971" i="1"/>
  <c r="F972" i="1"/>
  <c r="L971" i="1"/>
  <c r="G972" i="1"/>
  <c r="H972" i="1"/>
  <c r="J972" i="1"/>
  <c r="U972" i="1"/>
  <c r="T972" i="1"/>
  <c r="V972" i="1"/>
  <c r="W972" i="1"/>
  <c r="M972" i="1"/>
  <c r="X972" i="1"/>
  <c r="Z972" i="1"/>
  <c r="Y972" i="1"/>
  <c r="AA972" i="1"/>
  <c r="F973" i="1"/>
  <c r="L972" i="1"/>
  <c r="G973" i="1"/>
  <c r="H973" i="1"/>
  <c r="J973" i="1"/>
  <c r="U973" i="1"/>
  <c r="T973" i="1"/>
  <c r="V973" i="1"/>
  <c r="W973" i="1"/>
  <c r="M973" i="1"/>
  <c r="X973" i="1"/>
  <c r="Z973" i="1"/>
  <c r="Y973" i="1"/>
  <c r="AA973" i="1"/>
  <c r="F974" i="1"/>
  <c r="L973" i="1"/>
  <c r="G974" i="1"/>
  <c r="H974" i="1"/>
  <c r="J974" i="1"/>
  <c r="U974" i="1"/>
  <c r="T974" i="1"/>
  <c r="V974" i="1"/>
  <c r="W974" i="1"/>
  <c r="M974" i="1"/>
  <c r="X974" i="1"/>
  <c r="Z974" i="1"/>
  <c r="Y974" i="1"/>
  <c r="AA974" i="1"/>
  <c r="F975" i="1"/>
  <c r="L974" i="1"/>
  <c r="G975" i="1"/>
  <c r="H975" i="1"/>
  <c r="J975" i="1"/>
  <c r="U975" i="1"/>
  <c r="T975" i="1"/>
  <c r="V975" i="1"/>
  <c r="W975" i="1"/>
  <c r="M975" i="1"/>
  <c r="X975" i="1"/>
  <c r="Z975" i="1"/>
  <c r="Y975" i="1"/>
  <c r="AA975" i="1"/>
  <c r="F976" i="1"/>
  <c r="L975" i="1"/>
  <c r="G976" i="1"/>
  <c r="H976" i="1"/>
  <c r="J976" i="1"/>
  <c r="U976" i="1"/>
  <c r="T976" i="1"/>
  <c r="V976" i="1"/>
  <c r="W976" i="1"/>
  <c r="M976" i="1"/>
  <c r="X976" i="1"/>
  <c r="Z976" i="1"/>
  <c r="Y976" i="1"/>
  <c r="AA976" i="1"/>
  <c r="F977" i="1"/>
  <c r="L976" i="1"/>
  <c r="G977" i="1"/>
  <c r="H977" i="1"/>
  <c r="J977" i="1"/>
  <c r="U977" i="1"/>
  <c r="T977" i="1"/>
  <c r="V977" i="1"/>
  <c r="W977" i="1"/>
  <c r="M977" i="1"/>
  <c r="X977" i="1"/>
  <c r="Z977" i="1"/>
  <c r="Y977" i="1"/>
  <c r="AA977" i="1"/>
  <c r="F978" i="1"/>
  <c r="L977" i="1"/>
  <c r="G978" i="1"/>
  <c r="H978" i="1"/>
  <c r="J978" i="1"/>
  <c r="U978" i="1"/>
  <c r="T978" i="1"/>
  <c r="V978" i="1"/>
  <c r="W978" i="1"/>
  <c r="M978" i="1"/>
  <c r="X978" i="1"/>
  <c r="Z978" i="1"/>
  <c r="Y978" i="1"/>
  <c r="AA978" i="1"/>
  <c r="F979" i="1"/>
  <c r="L978" i="1"/>
  <c r="G979" i="1"/>
  <c r="H979" i="1"/>
  <c r="J979" i="1"/>
  <c r="U979" i="1"/>
  <c r="T979" i="1"/>
  <c r="V979" i="1"/>
  <c r="W979" i="1"/>
  <c r="M979" i="1"/>
  <c r="X979" i="1"/>
  <c r="Z979" i="1"/>
  <c r="Y979" i="1"/>
  <c r="AA979" i="1"/>
  <c r="F980" i="1"/>
  <c r="L979" i="1"/>
  <c r="G980" i="1"/>
  <c r="H980" i="1"/>
  <c r="J980" i="1"/>
  <c r="U980" i="1"/>
  <c r="T980" i="1"/>
  <c r="V980" i="1"/>
  <c r="W980" i="1"/>
  <c r="M980" i="1"/>
  <c r="X980" i="1"/>
  <c r="Z980" i="1"/>
  <c r="Y980" i="1"/>
  <c r="AA980" i="1"/>
  <c r="F981" i="1"/>
  <c r="L980" i="1"/>
  <c r="G981" i="1"/>
  <c r="H981" i="1"/>
  <c r="J981" i="1"/>
  <c r="U981" i="1"/>
  <c r="T981" i="1"/>
  <c r="V981" i="1"/>
  <c r="W981" i="1"/>
  <c r="M981" i="1"/>
  <c r="X981" i="1"/>
  <c r="Z981" i="1"/>
  <c r="Y981" i="1"/>
  <c r="AA981" i="1"/>
  <c r="F982" i="1"/>
  <c r="L981" i="1"/>
  <c r="G982" i="1"/>
  <c r="H982" i="1"/>
  <c r="J982" i="1"/>
  <c r="U982" i="1"/>
  <c r="T982" i="1"/>
  <c r="V982" i="1"/>
  <c r="W982" i="1"/>
  <c r="M982" i="1"/>
  <c r="X982" i="1"/>
  <c r="Z982" i="1"/>
  <c r="Y982" i="1"/>
  <c r="AA982" i="1"/>
  <c r="F983" i="1"/>
  <c r="L982" i="1"/>
  <c r="G983" i="1"/>
  <c r="H983" i="1"/>
  <c r="J983" i="1"/>
  <c r="U983" i="1"/>
  <c r="T983" i="1"/>
  <c r="V983" i="1"/>
  <c r="W983" i="1"/>
  <c r="M983" i="1"/>
  <c r="X983" i="1"/>
  <c r="Z983" i="1"/>
  <c r="Y983" i="1"/>
  <c r="AA983" i="1"/>
  <c r="F984" i="1"/>
  <c r="L983" i="1"/>
  <c r="G984" i="1"/>
  <c r="H984" i="1"/>
  <c r="J984" i="1"/>
  <c r="U984" i="1"/>
  <c r="T984" i="1"/>
  <c r="V984" i="1"/>
  <c r="W984" i="1"/>
  <c r="M984" i="1"/>
  <c r="X984" i="1"/>
  <c r="Z984" i="1"/>
  <c r="Y984" i="1"/>
  <c r="AA984" i="1"/>
  <c r="F985" i="1"/>
  <c r="L984" i="1"/>
  <c r="G985" i="1"/>
  <c r="H985" i="1"/>
  <c r="J985" i="1"/>
  <c r="U985" i="1"/>
  <c r="T985" i="1"/>
  <c r="V985" i="1"/>
  <c r="W985" i="1"/>
  <c r="M985" i="1"/>
  <c r="X985" i="1"/>
  <c r="Z985" i="1"/>
  <c r="Y985" i="1"/>
  <c r="AA985" i="1"/>
  <c r="F986" i="1"/>
  <c r="L985" i="1"/>
  <c r="G986" i="1"/>
  <c r="H986" i="1"/>
  <c r="J986" i="1"/>
  <c r="U986" i="1"/>
  <c r="T986" i="1"/>
  <c r="V986" i="1"/>
  <c r="W986" i="1"/>
  <c r="M986" i="1"/>
  <c r="X986" i="1"/>
  <c r="Z986" i="1"/>
  <c r="Y986" i="1"/>
  <c r="AA986" i="1"/>
  <c r="F987" i="1"/>
  <c r="L986" i="1"/>
  <c r="G987" i="1"/>
  <c r="H987" i="1"/>
  <c r="J987" i="1"/>
  <c r="U987" i="1"/>
  <c r="T987" i="1"/>
  <c r="V987" i="1"/>
  <c r="W987" i="1"/>
  <c r="M987" i="1"/>
  <c r="X987" i="1"/>
  <c r="Z987" i="1"/>
  <c r="Y987" i="1"/>
  <c r="AA987" i="1"/>
  <c r="F988" i="1"/>
  <c r="L987" i="1"/>
  <c r="G988" i="1"/>
  <c r="H988" i="1"/>
  <c r="J988" i="1"/>
  <c r="U988" i="1"/>
  <c r="T988" i="1"/>
  <c r="V988" i="1"/>
  <c r="W988" i="1"/>
  <c r="M988" i="1"/>
  <c r="X988" i="1"/>
  <c r="Z988" i="1"/>
  <c r="Y988" i="1"/>
  <c r="AA988" i="1"/>
  <c r="F989" i="1"/>
  <c r="L988" i="1"/>
  <c r="G989" i="1"/>
  <c r="H989" i="1"/>
  <c r="J989" i="1"/>
  <c r="U989" i="1"/>
  <c r="T989" i="1"/>
  <c r="V989" i="1"/>
  <c r="W989" i="1"/>
  <c r="M989" i="1"/>
  <c r="X989" i="1"/>
  <c r="Z989" i="1"/>
  <c r="Y989" i="1"/>
  <c r="AA989" i="1"/>
  <c r="F990" i="1"/>
  <c r="L989" i="1"/>
  <c r="G990" i="1"/>
  <c r="H990" i="1"/>
  <c r="J990" i="1"/>
  <c r="U990" i="1"/>
  <c r="T990" i="1"/>
  <c r="V990" i="1"/>
  <c r="W990" i="1"/>
  <c r="M990" i="1"/>
  <c r="X990" i="1"/>
  <c r="Z990" i="1"/>
  <c r="Y990" i="1"/>
  <c r="AA990" i="1"/>
  <c r="F991" i="1"/>
  <c r="L990" i="1"/>
  <c r="G991" i="1"/>
  <c r="H991" i="1"/>
  <c r="J991" i="1"/>
  <c r="U991" i="1"/>
  <c r="T991" i="1"/>
  <c r="V991" i="1"/>
  <c r="W991" i="1"/>
  <c r="M991" i="1"/>
  <c r="X991" i="1"/>
  <c r="Z991" i="1"/>
  <c r="Y991" i="1"/>
  <c r="AA991" i="1"/>
  <c r="F992" i="1"/>
  <c r="L991" i="1"/>
  <c r="G992" i="1"/>
  <c r="H992" i="1"/>
  <c r="J992" i="1"/>
  <c r="U992" i="1"/>
  <c r="T992" i="1"/>
  <c r="V992" i="1"/>
  <c r="W992" i="1"/>
  <c r="M992" i="1"/>
  <c r="X992" i="1"/>
  <c r="Z992" i="1"/>
  <c r="Y992" i="1"/>
  <c r="AA992" i="1"/>
  <c r="F993" i="1"/>
  <c r="L992" i="1"/>
  <c r="G993" i="1"/>
  <c r="H993" i="1"/>
  <c r="J993" i="1"/>
  <c r="U993" i="1"/>
  <c r="T993" i="1"/>
  <c r="V993" i="1"/>
  <c r="W993" i="1"/>
  <c r="M993" i="1"/>
  <c r="X993" i="1"/>
  <c r="Z993" i="1"/>
  <c r="Y993" i="1"/>
  <c r="AA993" i="1"/>
  <c r="F994" i="1"/>
  <c r="L993" i="1"/>
  <c r="G994" i="1"/>
  <c r="H994" i="1"/>
  <c r="J994" i="1"/>
  <c r="U994" i="1"/>
  <c r="T994" i="1"/>
  <c r="V994" i="1"/>
  <c r="W994" i="1"/>
  <c r="M994" i="1"/>
  <c r="X994" i="1"/>
  <c r="Z994" i="1"/>
  <c r="Y994" i="1"/>
  <c r="AA994" i="1"/>
  <c r="F995" i="1"/>
  <c r="L994" i="1"/>
  <c r="G995" i="1"/>
  <c r="H995" i="1"/>
  <c r="J995" i="1"/>
  <c r="U995" i="1"/>
  <c r="T995" i="1"/>
  <c r="V995" i="1"/>
  <c r="W995" i="1"/>
  <c r="M995" i="1"/>
  <c r="X995" i="1"/>
  <c r="Z995" i="1"/>
  <c r="Y995" i="1"/>
  <c r="AA995" i="1"/>
  <c r="F996" i="1"/>
  <c r="L995" i="1"/>
  <c r="G996" i="1"/>
  <c r="H996" i="1"/>
  <c r="J996" i="1"/>
  <c r="U996" i="1"/>
  <c r="T996" i="1"/>
  <c r="V996" i="1"/>
  <c r="W996" i="1"/>
  <c r="M996" i="1"/>
  <c r="X996" i="1"/>
  <c r="Z996" i="1"/>
  <c r="Y996" i="1"/>
  <c r="AA996" i="1"/>
  <c r="F997" i="1"/>
  <c r="L996" i="1"/>
  <c r="G997" i="1"/>
  <c r="H997" i="1"/>
  <c r="J997" i="1"/>
  <c r="U997" i="1"/>
  <c r="T997" i="1"/>
  <c r="V997" i="1"/>
  <c r="W997" i="1"/>
  <c r="M997" i="1"/>
  <c r="X997" i="1"/>
  <c r="Z997" i="1"/>
  <c r="Y997" i="1"/>
  <c r="AA997" i="1"/>
  <c r="F998" i="1"/>
  <c r="L997" i="1"/>
  <c r="G998" i="1"/>
  <c r="H998" i="1"/>
  <c r="J998" i="1"/>
  <c r="U998" i="1"/>
  <c r="T998" i="1"/>
  <c r="V998" i="1"/>
  <c r="W998" i="1"/>
  <c r="M998" i="1"/>
  <c r="X998" i="1"/>
  <c r="Z998" i="1"/>
  <c r="Y998" i="1"/>
  <c r="AA998" i="1"/>
  <c r="F999" i="1"/>
  <c r="L998" i="1"/>
  <c r="G999" i="1"/>
  <c r="H999" i="1"/>
  <c r="J999" i="1"/>
  <c r="U999" i="1"/>
  <c r="T999" i="1"/>
  <c r="V999" i="1"/>
  <c r="W999" i="1"/>
  <c r="M999" i="1"/>
  <c r="X999" i="1"/>
  <c r="Z999" i="1"/>
  <c r="Y999" i="1"/>
  <c r="AA999" i="1"/>
  <c r="F1000" i="1"/>
  <c r="L999" i="1"/>
  <c r="G1000" i="1"/>
  <c r="H1000" i="1"/>
  <c r="J1000" i="1"/>
  <c r="U1000" i="1"/>
  <c r="T1000" i="1"/>
  <c r="V1000" i="1"/>
  <c r="W1000" i="1"/>
  <c r="M1000" i="1"/>
  <c r="X1000" i="1"/>
  <c r="Z1000" i="1"/>
  <c r="Y1000" i="1"/>
  <c r="AA1000" i="1"/>
  <c r="F1001" i="1"/>
  <c r="L1000" i="1"/>
  <c r="G1001" i="1"/>
  <c r="H1001" i="1"/>
  <c r="J1001" i="1"/>
  <c r="U1001" i="1"/>
  <c r="T1001" i="1"/>
  <c r="V1001" i="1"/>
  <c r="W1001" i="1"/>
  <c r="M1001" i="1"/>
  <c r="X1001" i="1"/>
  <c r="Z1001" i="1"/>
  <c r="Y1001" i="1"/>
  <c r="AA1001" i="1"/>
  <c r="F1002" i="1"/>
  <c r="L1001" i="1"/>
  <c r="G1002" i="1"/>
  <c r="H1002" i="1"/>
  <c r="J1002" i="1"/>
  <c r="U1002" i="1"/>
  <c r="T1002" i="1"/>
  <c r="V1002" i="1"/>
  <c r="W1002" i="1"/>
  <c r="M1002" i="1"/>
  <c r="X1002" i="1"/>
  <c r="Z1002" i="1"/>
  <c r="Y1002" i="1"/>
  <c r="AA1002" i="1"/>
  <c r="F1003" i="1"/>
  <c r="L1002" i="1"/>
  <c r="G1003" i="1"/>
  <c r="H1003" i="1"/>
  <c r="J1003" i="1"/>
  <c r="U1003" i="1"/>
  <c r="T1003" i="1"/>
  <c r="V1003" i="1"/>
  <c r="W1003" i="1"/>
  <c r="M1003" i="1"/>
  <c r="X1003" i="1"/>
  <c r="Z1003" i="1"/>
  <c r="Y1003" i="1"/>
  <c r="AA1003" i="1"/>
  <c r="F1004" i="1"/>
  <c r="L1003" i="1"/>
  <c r="G1004" i="1"/>
  <c r="H1004" i="1"/>
  <c r="J1004" i="1"/>
  <c r="U1004" i="1"/>
  <c r="T1004" i="1"/>
  <c r="V1004" i="1"/>
  <c r="W1004" i="1"/>
  <c r="M1004" i="1"/>
  <c r="X1004" i="1"/>
  <c r="Z1004" i="1"/>
  <c r="Y1004" i="1"/>
  <c r="AA1004" i="1"/>
  <c r="F1005" i="1"/>
  <c r="L1004" i="1"/>
  <c r="G1005" i="1"/>
  <c r="H1005" i="1"/>
  <c r="J1005" i="1"/>
  <c r="U1005" i="1"/>
  <c r="T1005" i="1"/>
  <c r="V1005" i="1"/>
  <c r="W1005" i="1"/>
  <c r="M1005" i="1"/>
  <c r="X1005" i="1"/>
  <c r="Z1005" i="1"/>
  <c r="Y1005" i="1"/>
  <c r="AA1005" i="1"/>
  <c r="F1006" i="1"/>
  <c r="L1005" i="1"/>
  <c r="G1006" i="1"/>
  <c r="H1006" i="1"/>
  <c r="J1006" i="1"/>
  <c r="U1006" i="1"/>
  <c r="T1006" i="1"/>
  <c r="V1006" i="1"/>
  <c r="W1006" i="1"/>
  <c r="M1006" i="1"/>
  <c r="X1006" i="1"/>
  <c r="Z1006" i="1"/>
  <c r="Y1006" i="1"/>
  <c r="AA1006" i="1"/>
  <c r="F1007" i="1"/>
  <c r="L1006" i="1"/>
  <c r="G1007" i="1"/>
  <c r="H1007" i="1"/>
  <c r="J1007" i="1"/>
  <c r="U1007" i="1"/>
  <c r="T1007" i="1"/>
  <c r="V1007" i="1"/>
  <c r="W1007" i="1"/>
  <c r="M1007" i="1"/>
  <c r="X1007" i="1"/>
  <c r="Z1007" i="1"/>
  <c r="Y1007" i="1"/>
  <c r="AA1007" i="1"/>
  <c r="F1008" i="1"/>
  <c r="L1007" i="1"/>
  <c r="G1008" i="1"/>
  <c r="H1008" i="1"/>
  <c r="J1008" i="1"/>
  <c r="U1008" i="1"/>
  <c r="T1008" i="1"/>
  <c r="V1008" i="1"/>
  <c r="W1008" i="1"/>
  <c r="M1008" i="1"/>
  <c r="X1008" i="1"/>
  <c r="Z1008" i="1"/>
  <c r="Y1008" i="1"/>
  <c r="AA1008" i="1"/>
  <c r="F1009" i="1"/>
  <c r="L1008" i="1"/>
  <c r="G1009" i="1"/>
  <c r="H1009" i="1"/>
  <c r="J1009" i="1"/>
  <c r="U1009" i="1"/>
  <c r="T1009" i="1"/>
  <c r="V1009" i="1"/>
  <c r="W1009" i="1"/>
  <c r="M1009" i="1"/>
  <c r="X1009" i="1"/>
  <c r="Z1009" i="1"/>
  <c r="Y1009" i="1"/>
  <c r="AA1009" i="1"/>
  <c r="F1010" i="1"/>
  <c r="L1009" i="1"/>
  <c r="G1010" i="1"/>
  <c r="H1010" i="1"/>
  <c r="J1010" i="1"/>
  <c r="U1010" i="1"/>
  <c r="T1010" i="1"/>
  <c r="V1010" i="1"/>
  <c r="W1010" i="1"/>
  <c r="M1010" i="1"/>
  <c r="X1010" i="1"/>
  <c r="Z1010" i="1"/>
  <c r="Y1010" i="1"/>
  <c r="AA1010" i="1"/>
  <c r="F1011" i="1"/>
  <c r="L1010" i="1"/>
  <c r="G1011" i="1"/>
  <c r="H1011" i="1"/>
  <c r="J1011" i="1"/>
  <c r="U1011" i="1"/>
  <c r="T1011" i="1"/>
  <c r="V1011" i="1"/>
  <c r="W1011" i="1"/>
  <c r="M1011" i="1"/>
  <c r="X1011" i="1"/>
  <c r="Z1011" i="1"/>
  <c r="Y1011" i="1"/>
  <c r="AA1011" i="1"/>
  <c r="F1012" i="1"/>
  <c r="L1011" i="1"/>
  <c r="G1012" i="1"/>
  <c r="H1012" i="1"/>
  <c r="J1012" i="1"/>
  <c r="U1012" i="1"/>
  <c r="T1012" i="1"/>
  <c r="V1012" i="1"/>
  <c r="W1012" i="1"/>
  <c r="M1012" i="1"/>
  <c r="X1012" i="1"/>
  <c r="Z1012" i="1"/>
  <c r="Y1012" i="1"/>
  <c r="AA1012" i="1"/>
  <c r="F1013" i="1"/>
  <c r="L1012" i="1"/>
  <c r="G1013" i="1"/>
  <c r="H1013" i="1"/>
  <c r="J1013" i="1"/>
  <c r="U1013" i="1"/>
  <c r="T1013" i="1"/>
  <c r="V1013" i="1"/>
  <c r="W1013" i="1"/>
  <c r="M1013" i="1"/>
  <c r="X1013" i="1"/>
  <c r="Z1013" i="1"/>
  <c r="Y1013" i="1"/>
  <c r="AA1013" i="1"/>
  <c r="F1014" i="1"/>
  <c r="L1013" i="1"/>
  <c r="G1014" i="1"/>
  <c r="H1014" i="1"/>
  <c r="J1014" i="1"/>
  <c r="U1014" i="1"/>
  <c r="T1014" i="1"/>
  <c r="V1014" i="1"/>
  <c r="W1014" i="1"/>
  <c r="M1014" i="1"/>
  <c r="X1014" i="1"/>
  <c r="Z1014" i="1"/>
  <c r="Y1014" i="1"/>
  <c r="AA1014" i="1"/>
  <c r="F1015" i="1"/>
  <c r="L1014" i="1"/>
  <c r="G1015" i="1"/>
  <c r="H1015" i="1"/>
  <c r="J1015" i="1"/>
  <c r="U1015" i="1"/>
  <c r="T1015" i="1"/>
  <c r="V1015" i="1"/>
  <c r="W1015" i="1"/>
  <c r="M1015" i="1"/>
  <c r="X1015" i="1"/>
  <c r="Z1015" i="1"/>
  <c r="Y1015" i="1"/>
  <c r="AA1015" i="1"/>
  <c r="F1016" i="1"/>
  <c r="L1015" i="1"/>
  <c r="G1016" i="1"/>
  <c r="H1016" i="1"/>
  <c r="J1016" i="1"/>
  <c r="U1016" i="1"/>
  <c r="T1016" i="1"/>
  <c r="V1016" i="1"/>
  <c r="W1016" i="1"/>
  <c r="M1016" i="1"/>
  <c r="X1016" i="1"/>
  <c r="Z1016" i="1"/>
  <c r="Y1016" i="1"/>
  <c r="AA1016" i="1"/>
  <c r="F1017" i="1"/>
  <c r="L1016" i="1"/>
  <c r="G1017" i="1"/>
  <c r="H1017" i="1"/>
  <c r="J1017" i="1"/>
  <c r="U1017" i="1"/>
  <c r="T1017" i="1"/>
  <c r="V1017" i="1"/>
  <c r="W1017" i="1"/>
  <c r="M1017" i="1"/>
  <c r="X1017" i="1"/>
  <c r="Z1017" i="1"/>
  <c r="Y1017" i="1"/>
  <c r="AA1017" i="1"/>
  <c r="F1018" i="1"/>
  <c r="L1017" i="1"/>
  <c r="G1018" i="1"/>
  <c r="H1018" i="1"/>
  <c r="J1018" i="1"/>
  <c r="U1018" i="1"/>
  <c r="T1018" i="1"/>
  <c r="V1018" i="1"/>
  <c r="W1018" i="1"/>
  <c r="M1018" i="1"/>
  <c r="X1018" i="1"/>
  <c r="Z1018" i="1"/>
  <c r="Y1018" i="1"/>
  <c r="AA1018" i="1"/>
  <c r="F1019" i="1"/>
  <c r="L1018" i="1"/>
  <c r="G1019" i="1"/>
  <c r="H1019" i="1"/>
  <c r="J1019" i="1"/>
  <c r="U1019" i="1"/>
  <c r="T1019" i="1"/>
  <c r="V1019" i="1"/>
  <c r="W1019" i="1"/>
  <c r="M1019" i="1"/>
  <c r="X1019" i="1"/>
  <c r="Z1019" i="1"/>
  <c r="Y1019" i="1"/>
  <c r="AA1019" i="1"/>
  <c r="F1020" i="1"/>
  <c r="L1019" i="1"/>
  <c r="G1020" i="1"/>
  <c r="H1020" i="1"/>
  <c r="J1020" i="1"/>
  <c r="U1020" i="1"/>
  <c r="T1020" i="1"/>
  <c r="V1020" i="1"/>
  <c r="W1020" i="1"/>
  <c r="M1020" i="1"/>
  <c r="X1020" i="1"/>
  <c r="Z1020" i="1"/>
  <c r="Y1020" i="1"/>
  <c r="AA1020" i="1"/>
  <c r="F1021" i="1"/>
  <c r="L1020" i="1"/>
  <c r="G1021" i="1"/>
  <c r="H1021" i="1"/>
  <c r="J1021" i="1"/>
  <c r="U1021" i="1"/>
  <c r="T1021" i="1"/>
  <c r="V1021" i="1"/>
  <c r="W1021" i="1"/>
  <c r="M1021" i="1"/>
  <c r="X1021" i="1"/>
  <c r="Z1021" i="1"/>
  <c r="Y1021" i="1"/>
  <c r="AA1021" i="1"/>
  <c r="F1022" i="1"/>
  <c r="L1021" i="1"/>
  <c r="G1022" i="1"/>
  <c r="H1022" i="1"/>
  <c r="J1022" i="1"/>
  <c r="U1022" i="1"/>
  <c r="T1022" i="1"/>
  <c r="V1022" i="1"/>
  <c r="W1022" i="1"/>
  <c r="M1022" i="1"/>
  <c r="X1022" i="1"/>
  <c r="Z1022" i="1"/>
  <c r="Y1022" i="1"/>
  <c r="AA1022" i="1"/>
  <c r="F1023" i="1"/>
  <c r="L1022" i="1"/>
  <c r="G1023" i="1"/>
  <c r="H1023" i="1"/>
  <c r="J1023" i="1"/>
  <c r="U1023" i="1"/>
  <c r="T1023" i="1"/>
  <c r="V1023" i="1"/>
  <c r="W1023" i="1"/>
  <c r="M1023" i="1"/>
  <c r="X1023" i="1"/>
  <c r="Z1023" i="1"/>
  <c r="Y1023" i="1"/>
  <c r="AA1023" i="1"/>
  <c r="F1024" i="1"/>
  <c r="L1023" i="1"/>
  <c r="G1024" i="1"/>
  <c r="H1024" i="1"/>
  <c r="J1024" i="1"/>
  <c r="U1024" i="1"/>
  <c r="T1024" i="1"/>
  <c r="V1024" i="1"/>
  <c r="W1024" i="1"/>
  <c r="M1024" i="1"/>
  <c r="X1024" i="1"/>
  <c r="Z1024" i="1"/>
  <c r="Y1024" i="1"/>
  <c r="AA1024" i="1"/>
  <c r="F1025" i="1"/>
  <c r="L1024" i="1"/>
  <c r="G1025" i="1"/>
  <c r="H1025" i="1"/>
  <c r="J1025" i="1"/>
  <c r="U1025" i="1"/>
  <c r="T1025" i="1"/>
  <c r="V1025" i="1"/>
  <c r="W1025" i="1"/>
  <c r="M1025" i="1"/>
  <c r="X1025" i="1"/>
  <c r="Z1025" i="1"/>
  <c r="Y1025" i="1"/>
  <c r="AA1025" i="1"/>
  <c r="F1026" i="1"/>
  <c r="L1025" i="1"/>
  <c r="G1026" i="1"/>
  <c r="H1026" i="1"/>
  <c r="J1026" i="1"/>
  <c r="U1026" i="1"/>
  <c r="T1026" i="1"/>
  <c r="V1026" i="1"/>
  <c r="W1026" i="1"/>
  <c r="M1026" i="1"/>
  <c r="X1026" i="1"/>
  <c r="Z1026" i="1"/>
  <c r="Y1026" i="1"/>
  <c r="AA1026" i="1"/>
  <c r="F1027" i="1"/>
  <c r="L1026" i="1"/>
  <c r="G1027" i="1"/>
  <c r="H1027" i="1"/>
  <c r="J1027" i="1"/>
  <c r="U1027" i="1"/>
  <c r="T1027" i="1"/>
  <c r="V1027" i="1"/>
  <c r="W1027" i="1"/>
  <c r="M1027" i="1"/>
  <c r="X1027" i="1"/>
  <c r="Z1027" i="1"/>
  <c r="Y1027" i="1"/>
  <c r="AA1027" i="1"/>
  <c r="F1028" i="1"/>
  <c r="L1027" i="1"/>
  <c r="G1028" i="1"/>
  <c r="H1028" i="1"/>
  <c r="J1028" i="1"/>
  <c r="U1028" i="1"/>
  <c r="T1028" i="1"/>
  <c r="V1028" i="1"/>
  <c r="W1028" i="1"/>
  <c r="M1028" i="1"/>
  <c r="X1028" i="1"/>
  <c r="Z1028" i="1"/>
  <c r="Y1028" i="1"/>
  <c r="AA1028" i="1"/>
  <c r="F1029" i="1"/>
  <c r="L1028" i="1"/>
  <c r="G1029" i="1"/>
  <c r="H1029" i="1"/>
  <c r="J1029" i="1"/>
  <c r="U1029" i="1"/>
  <c r="T1029" i="1"/>
  <c r="V1029" i="1"/>
  <c r="W1029" i="1"/>
  <c r="M1029" i="1"/>
  <c r="X1029" i="1"/>
  <c r="Z1029" i="1"/>
  <c r="Y1029" i="1"/>
  <c r="AA1029" i="1"/>
  <c r="F1030" i="1"/>
  <c r="L1029" i="1"/>
  <c r="G1030" i="1"/>
  <c r="H1030" i="1"/>
  <c r="J1030" i="1"/>
  <c r="U1030" i="1"/>
  <c r="T1030" i="1"/>
  <c r="V1030" i="1"/>
  <c r="W1030" i="1"/>
  <c r="M1030" i="1"/>
  <c r="X1030" i="1"/>
  <c r="Z1030" i="1"/>
  <c r="Y1030" i="1"/>
  <c r="AA1030" i="1"/>
  <c r="F1031" i="1"/>
  <c r="L1030" i="1"/>
  <c r="G1031" i="1"/>
  <c r="H1031" i="1"/>
  <c r="J1031" i="1"/>
  <c r="U1031" i="1"/>
  <c r="T1031" i="1"/>
  <c r="V1031" i="1"/>
  <c r="W1031" i="1"/>
  <c r="M1031" i="1"/>
  <c r="X1031" i="1"/>
  <c r="Z1031" i="1"/>
  <c r="Y1031" i="1"/>
  <c r="AA1031" i="1"/>
  <c r="F1032" i="1"/>
  <c r="L1031" i="1"/>
  <c r="G1032" i="1"/>
  <c r="H1032" i="1"/>
  <c r="J1032" i="1"/>
  <c r="U1032" i="1"/>
  <c r="T1032" i="1"/>
  <c r="V1032" i="1"/>
  <c r="W1032" i="1"/>
  <c r="M1032" i="1"/>
  <c r="X1032" i="1"/>
  <c r="Z1032" i="1"/>
  <c r="Y1032" i="1"/>
  <c r="AA1032" i="1"/>
  <c r="F1033" i="1"/>
  <c r="L1032" i="1"/>
  <c r="G1033" i="1"/>
  <c r="H1033" i="1"/>
  <c r="J1033" i="1"/>
  <c r="U1033" i="1"/>
  <c r="T1033" i="1"/>
  <c r="V1033" i="1"/>
  <c r="W1033" i="1"/>
  <c r="M1033" i="1"/>
  <c r="X1033" i="1"/>
  <c r="Z1033" i="1"/>
  <c r="Y1033" i="1"/>
  <c r="AA1033" i="1"/>
  <c r="F1034" i="1"/>
  <c r="L1033" i="1"/>
  <c r="G1034" i="1"/>
  <c r="H1034" i="1"/>
  <c r="J1034" i="1"/>
  <c r="U1034" i="1"/>
  <c r="T1034" i="1"/>
  <c r="V1034" i="1"/>
  <c r="W1034" i="1"/>
  <c r="M1034" i="1"/>
  <c r="X1034" i="1"/>
  <c r="Z1034" i="1"/>
  <c r="Y1034" i="1"/>
  <c r="AA1034" i="1"/>
  <c r="F1035" i="1"/>
  <c r="L1034" i="1"/>
  <c r="G1035" i="1"/>
  <c r="H1035" i="1"/>
  <c r="J1035" i="1"/>
  <c r="U1035" i="1"/>
  <c r="T1035" i="1"/>
  <c r="V1035" i="1"/>
  <c r="W1035" i="1"/>
  <c r="M1035" i="1"/>
  <c r="X1035" i="1"/>
  <c r="Z1035" i="1"/>
  <c r="Y1035" i="1"/>
  <c r="AA1035" i="1"/>
  <c r="F1036" i="1"/>
  <c r="L1035" i="1"/>
  <c r="G1036" i="1"/>
  <c r="H1036" i="1"/>
  <c r="J1036" i="1"/>
  <c r="U1036" i="1"/>
  <c r="T1036" i="1"/>
  <c r="V1036" i="1"/>
  <c r="W1036" i="1"/>
  <c r="M1036" i="1"/>
  <c r="X1036" i="1"/>
  <c r="Z1036" i="1"/>
  <c r="Y1036" i="1"/>
  <c r="AA1036" i="1"/>
  <c r="F1037" i="1"/>
  <c r="L1036" i="1"/>
  <c r="G1037" i="1"/>
  <c r="H1037" i="1"/>
  <c r="J1037" i="1"/>
  <c r="U1037" i="1"/>
  <c r="T1037" i="1"/>
  <c r="V1037" i="1"/>
  <c r="W1037" i="1"/>
  <c r="M1037" i="1"/>
  <c r="X1037" i="1"/>
  <c r="Z1037" i="1"/>
  <c r="Y1037" i="1"/>
  <c r="AA1037" i="1"/>
  <c r="F1038" i="1"/>
  <c r="L1037" i="1"/>
  <c r="G1038" i="1"/>
  <c r="H1038" i="1"/>
  <c r="J1038" i="1"/>
  <c r="U1038" i="1"/>
  <c r="T1038" i="1"/>
  <c r="V1038" i="1"/>
  <c r="W1038" i="1"/>
  <c r="M1038" i="1"/>
  <c r="X1038" i="1"/>
  <c r="Z1038" i="1"/>
  <c r="Y1038" i="1"/>
  <c r="AA1038" i="1"/>
  <c r="F1039" i="1"/>
  <c r="L1038" i="1"/>
  <c r="G1039" i="1"/>
  <c r="H1039" i="1"/>
  <c r="J1039" i="1"/>
  <c r="U1039" i="1"/>
  <c r="T1039" i="1"/>
  <c r="V1039" i="1"/>
  <c r="W1039" i="1"/>
  <c r="M1039" i="1"/>
  <c r="X1039" i="1"/>
  <c r="Z1039" i="1"/>
  <c r="Y1039" i="1"/>
  <c r="AA1039" i="1"/>
  <c r="F1040" i="1"/>
  <c r="L1039" i="1"/>
  <c r="G1040" i="1"/>
  <c r="H1040" i="1"/>
  <c r="J1040" i="1"/>
  <c r="U1040" i="1"/>
  <c r="T1040" i="1"/>
  <c r="V1040" i="1"/>
  <c r="W1040" i="1"/>
  <c r="M1040" i="1"/>
  <c r="X1040" i="1"/>
  <c r="Z1040" i="1"/>
  <c r="Y1040" i="1"/>
  <c r="AA1040" i="1"/>
  <c r="F1041" i="1"/>
  <c r="L1040" i="1"/>
  <c r="G1041" i="1"/>
  <c r="H1041" i="1"/>
  <c r="J1041" i="1"/>
  <c r="U1041" i="1"/>
  <c r="T1041" i="1"/>
  <c r="V1041" i="1"/>
  <c r="W1041" i="1"/>
  <c r="M1041" i="1"/>
  <c r="X1041" i="1"/>
  <c r="Z1041" i="1"/>
  <c r="Y1041" i="1"/>
  <c r="AA1041" i="1"/>
  <c r="F1042" i="1"/>
  <c r="L1041" i="1"/>
  <c r="G1042" i="1"/>
  <c r="H1042" i="1"/>
  <c r="J1042" i="1"/>
  <c r="U1042" i="1"/>
  <c r="T1042" i="1"/>
  <c r="V1042" i="1"/>
  <c r="W1042" i="1"/>
  <c r="M1042" i="1"/>
  <c r="X1042" i="1"/>
  <c r="Z1042" i="1"/>
  <c r="Y1042" i="1"/>
  <c r="AA1042" i="1"/>
  <c r="F1043" i="1"/>
  <c r="L1042" i="1"/>
  <c r="G1043" i="1"/>
  <c r="H1043" i="1"/>
  <c r="J1043" i="1"/>
  <c r="U1043" i="1"/>
  <c r="T1043" i="1"/>
  <c r="V1043" i="1"/>
  <c r="W1043" i="1"/>
  <c r="M1043" i="1"/>
  <c r="X1043" i="1"/>
  <c r="Z1043" i="1"/>
  <c r="Y1043" i="1"/>
  <c r="AA1043" i="1"/>
  <c r="F1044" i="1"/>
  <c r="L1043" i="1"/>
  <c r="G1044" i="1"/>
  <c r="H1044" i="1"/>
  <c r="J1044" i="1"/>
  <c r="U1044" i="1"/>
  <c r="T1044" i="1"/>
  <c r="V1044" i="1"/>
  <c r="W1044" i="1"/>
  <c r="M1044" i="1"/>
  <c r="X1044" i="1"/>
  <c r="Z1044" i="1"/>
  <c r="Y1044" i="1"/>
  <c r="AA1044" i="1"/>
  <c r="F1045" i="1"/>
  <c r="L1044" i="1"/>
  <c r="G1045" i="1"/>
  <c r="H1045" i="1"/>
  <c r="J1045" i="1"/>
  <c r="U1045" i="1"/>
  <c r="T1045" i="1"/>
  <c r="V1045" i="1"/>
  <c r="W1045" i="1"/>
  <c r="M1045" i="1"/>
  <c r="X1045" i="1"/>
  <c r="Z1045" i="1"/>
  <c r="Y1045" i="1"/>
  <c r="AA1045" i="1"/>
  <c r="F1046" i="1"/>
  <c r="L1045" i="1"/>
  <c r="G1046" i="1"/>
  <c r="H1046" i="1"/>
  <c r="J1046" i="1"/>
  <c r="U1046" i="1"/>
  <c r="T1046" i="1"/>
  <c r="V1046" i="1"/>
  <c r="W1046" i="1"/>
  <c r="M1046" i="1"/>
  <c r="X1046" i="1"/>
  <c r="Z1046" i="1"/>
  <c r="Y1046" i="1"/>
  <c r="AA1046" i="1"/>
  <c r="F1047" i="1"/>
  <c r="L1046" i="1"/>
  <c r="G1047" i="1"/>
  <c r="H1047" i="1"/>
  <c r="J1047" i="1"/>
  <c r="U1047" i="1"/>
  <c r="T1047" i="1"/>
  <c r="V1047" i="1"/>
  <c r="W1047" i="1"/>
  <c r="M1047" i="1"/>
  <c r="X1047" i="1"/>
  <c r="Z1047" i="1"/>
  <c r="Y1047" i="1"/>
  <c r="AA1047" i="1"/>
  <c r="F1048" i="1"/>
  <c r="L1047" i="1"/>
  <c r="G1048" i="1"/>
  <c r="H1048" i="1"/>
  <c r="J1048" i="1"/>
  <c r="U1048" i="1"/>
  <c r="T1048" i="1"/>
  <c r="V1048" i="1"/>
  <c r="W1048" i="1"/>
  <c r="M1048" i="1"/>
  <c r="X1048" i="1"/>
  <c r="Z1048" i="1"/>
  <c r="Y1048" i="1"/>
  <c r="AA1048" i="1"/>
  <c r="F1049" i="1"/>
  <c r="L1048" i="1"/>
  <c r="G1049" i="1"/>
  <c r="H1049" i="1"/>
  <c r="J1049" i="1"/>
  <c r="U1049" i="1"/>
  <c r="T1049" i="1"/>
  <c r="V1049" i="1"/>
  <c r="W1049" i="1"/>
  <c r="M1049" i="1"/>
  <c r="X1049" i="1"/>
  <c r="Z1049" i="1"/>
  <c r="Y1049" i="1"/>
  <c r="AA1049" i="1"/>
  <c r="F1050" i="1"/>
  <c r="L1049" i="1"/>
  <c r="G1050" i="1"/>
  <c r="H1050" i="1"/>
  <c r="J1050" i="1"/>
  <c r="U1050" i="1"/>
  <c r="T1050" i="1"/>
  <c r="V1050" i="1"/>
  <c r="W1050" i="1"/>
  <c r="M1050" i="1"/>
  <c r="X1050" i="1"/>
  <c r="Z1050" i="1"/>
  <c r="Y1050" i="1"/>
  <c r="AA1050" i="1"/>
  <c r="F1051" i="1"/>
  <c r="L1050" i="1"/>
  <c r="G1051" i="1"/>
  <c r="H1051" i="1"/>
  <c r="J1051" i="1"/>
  <c r="U1051" i="1"/>
  <c r="T1051" i="1"/>
  <c r="V1051" i="1"/>
  <c r="W1051" i="1"/>
  <c r="M1051" i="1"/>
  <c r="X1051" i="1"/>
  <c r="Z1051" i="1"/>
  <c r="Y1051" i="1"/>
  <c r="AA1051" i="1"/>
  <c r="F1052" i="1"/>
  <c r="L1051" i="1"/>
  <c r="G1052" i="1"/>
  <c r="H1052" i="1"/>
  <c r="J1052" i="1"/>
  <c r="U1052" i="1"/>
  <c r="T1052" i="1"/>
  <c r="V1052" i="1"/>
  <c r="W1052" i="1"/>
  <c r="M1052" i="1"/>
  <c r="X1052" i="1"/>
  <c r="Z1052" i="1"/>
  <c r="Y1052" i="1"/>
  <c r="AA1052" i="1"/>
  <c r="F1053" i="1"/>
  <c r="L1052" i="1"/>
  <c r="G1053" i="1"/>
  <c r="H1053" i="1"/>
  <c r="J1053" i="1"/>
  <c r="U1053" i="1"/>
  <c r="T1053" i="1"/>
  <c r="V1053" i="1"/>
  <c r="W1053" i="1"/>
  <c r="M1053" i="1"/>
  <c r="X1053" i="1"/>
  <c r="Z1053" i="1"/>
  <c r="Y1053" i="1"/>
  <c r="AA1053" i="1"/>
  <c r="F1054" i="1"/>
  <c r="L1053" i="1"/>
  <c r="G1054" i="1"/>
  <c r="H1054" i="1"/>
  <c r="J1054" i="1"/>
  <c r="U1054" i="1"/>
  <c r="T1054" i="1"/>
  <c r="V1054" i="1"/>
  <c r="W1054" i="1"/>
  <c r="M1054" i="1"/>
  <c r="X1054" i="1"/>
  <c r="Z1054" i="1"/>
  <c r="Y1054" i="1"/>
  <c r="AA1054" i="1"/>
  <c r="F1055" i="1"/>
  <c r="L1054" i="1"/>
  <c r="G1055" i="1"/>
  <c r="H1055" i="1"/>
  <c r="J1055" i="1"/>
  <c r="U1055" i="1"/>
  <c r="T1055" i="1"/>
  <c r="V1055" i="1"/>
  <c r="W1055" i="1"/>
  <c r="M1055" i="1"/>
  <c r="X1055" i="1"/>
  <c r="Z1055" i="1"/>
  <c r="Y1055" i="1"/>
  <c r="AA1055" i="1"/>
  <c r="F1056" i="1"/>
  <c r="L1055" i="1"/>
  <c r="G1056" i="1"/>
  <c r="H1056" i="1"/>
  <c r="J1056" i="1"/>
  <c r="U1056" i="1"/>
  <c r="T1056" i="1"/>
  <c r="V1056" i="1"/>
  <c r="W1056" i="1"/>
  <c r="M1056" i="1"/>
  <c r="X1056" i="1"/>
  <c r="Z1056" i="1"/>
  <c r="Y1056" i="1"/>
  <c r="AA1056" i="1"/>
  <c r="F1057" i="1"/>
  <c r="L1056" i="1"/>
  <c r="G1057" i="1"/>
  <c r="H1057" i="1"/>
  <c r="J1057" i="1"/>
  <c r="U1057" i="1"/>
  <c r="T1057" i="1"/>
  <c r="V1057" i="1"/>
  <c r="W1057" i="1"/>
  <c r="M1057" i="1"/>
  <c r="X1057" i="1"/>
  <c r="Z1057" i="1"/>
  <c r="Y1057" i="1"/>
  <c r="AA1057" i="1"/>
  <c r="F1058" i="1"/>
  <c r="L1057" i="1"/>
  <c r="G1058" i="1"/>
  <c r="H1058" i="1"/>
  <c r="J1058" i="1"/>
  <c r="U1058" i="1"/>
  <c r="T1058" i="1"/>
  <c r="V1058" i="1"/>
  <c r="W1058" i="1"/>
  <c r="M1058" i="1"/>
  <c r="X1058" i="1"/>
  <c r="Z1058" i="1"/>
  <c r="Y1058" i="1"/>
  <c r="AA1058" i="1"/>
  <c r="F1059" i="1"/>
  <c r="L1058" i="1"/>
  <c r="G1059" i="1"/>
  <c r="H1059" i="1"/>
  <c r="J1059" i="1"/>
  <c r="U1059" i="1"/>
  <c r="T1059" i="1"/>
  <c r="V1059" i="1"/>
  <c r="W1059" i="1"/>
  <c r="M1059" i="1"/>
  <c r="X1059" i="1"/>
  <c r="Z1059" i="1"/>
  <c r="Y1059" i="1"/>
  <c r="AA1059" i="1"/>
  <c r="F1060" i="1"/>
  <c r="L1059" i="1"/>
  <c r="G1060" i="1"/>
  <c r="H1060" i="1"/>
  <c r="J1060" i="1"/>
  <c r="U1060" i="1"/>
  <c r="T1060" i="1"/>
  <c r="V1060" i="1"/>
  <c r="W1060" i="1"/>
  <c r="M1060" i="1"/>
  <c r="X1060" i="1"/>
  <c r="Z1060" i="1"/>
  <c r="Y1060" i="1"/>
  <c r="AA1060" i="1"/>
  <c r="F1061" i="1"/>
  <c r="L1060" i="1"/>
  <c r="G1061" i="1"/>
  <c r="H1061" i="1"/>
  <c r="J1061" i="1"/>
  <c r="U1061" i="1"/>
  <c r="T1061" i="1"/>
  <c r="V1061" i="1"/>
  <c r="W1061" i="1"/>
  <c r="M1061" i="1"/>
  <c r="X1061" i="1"/>
  <c r="Z1061" i="1"/>
  <c r="Y1061" i="1"/>
  <c r="AA1061" i="1"/>
  <c r="F1062" i="1"/>
  <c r="L1061" i="1"/>
  <c r="G1062" i="1"/>
  <c r="H1062" i="1"/>
  <c r="J1062" i="1"/>
  <c r="U1062" i="1"/>
  <c r="T1062" i="1"/>
  <c r="V1062" i="1"/>
  <c r="W1062" i="1"/>
  <c r="M1062" i="1"/>
  <c r="X1062" i="1"/>
  <c r="Z1062" i="1"/>
  <c r="Y1062" i="1"/>
  <c r="AA1062" i="1"/>
  <c r="F1063" i="1"/>
  <c r="L1062" i="1"/>
  <c r="G1063" i="1"/>
  <c r="H1063" i="1"/>
  <c r="J1063" i="1"/>
  <c r="U1063" i="1"/>
  <c r="T1063" i="1"/>
  <c r="V1063" i="1"/>
  <c r="W1063" i="1"/>
  <c r="M1063" i="1"/>
  <c r="X1063" i="1"/>
  <c r="Z1063" i="1"/>
  <c r="Y1063" i="1"/>
  <c r="AA1063" i="1"/>
  <c r="F1064" i="1"/>
  <c r="L1063" i="1"/>
  <c r="G1064" i="1"/>
  <c r="H1064" i="1"/>
  <c r="J1064" i="1"/>
  <c r="U1064" i="1"/>
  <c r="T1064" i="1"/>
  <c r="V1064" i="1"/>
  <c r="W1064" i="1"/>
  <c r="M1064" i="1"/>
  <c r="X1064" i="1"/>
  <c r="Z1064" i="1"/>
  <c r="Y1064" i="1"/>
  <c r="AA1064" i="1"/>
  <c r="F1065" i="1"/>
  <c r="L1064" i="1"/>
  <c r="G1065" i="1"/>
  <c r="H1065" i="1"/>
  <c r="J1065" i="1"/>
  <c r="U1065" i="1"/>
  <c r="T1065" i="1"/>
  <c r="V1065" i="1"/>
  <c r="W1065" i="1"/>
  <c r="M1065" i="1"/>
  <c r="X1065" i="1"/>
  <c r="Z1065" i="1"/>
  <c r="Y1065" i="1"/>
  <c r="AA1065" i="1"/>
  <c r="F1066" i="1"/>
  <c r="L1065" i="1"/>
  <c r="G1066" i="1"/>
  <c r="H1066" i="1"/>
  <c r="J1066" i="1"/>
  <c r="U1066" i="1"/>
  <c r="T1066" i="1"/>
  <c r="V1066" i="1"/>
  <c r="W1066" i="1"/>
  <c r="M1066" i="1"/>
  <c r="X1066" i="1"/>
  <c r="Z1066" i="1"/>
  <c r="Y1066" i="1"/>
  <c r="AA1066" i="1"/>
  <c r="F1067" i="1"/>
  <c r="L1066" i="1"/>
  <c r="G1067" i="1"/>
  <c r="H1067" i="1"/>
  <c r="J1067" i="1"/>
  <c r="U1067" i="1"/>
  <c r="T1067" i="1"/>
  <c r="V1067" i="1"/>
  <c r="W1067" i="1"/>
  <c r="M1067" i="1"/>
  <c r="X1067" i="1"/>
  <c r="Z1067" i="1"/>
  <c r="Y1067" i="1"/>
  <c r="AA1067" i="1"/>
  <c r="F1068" i="1"/>
  <c r="L1067" i="1"/>
  <c r="G1068" i="1"/>
  <c r="H1068" i="1"/>
  <c r="J1068" i="1"/>
  <c r="U1068" i="1"/>
  <c r="T1068" i="1"/>
  <c r="V1068" i="1"/>
  <c r="W1068" i="1"/>
  <c r="M1068" i="1"/>
  <c r="X1068" i="1"/>
  <c r="Z1068" i="1"/>
  <c r="Y1068" i="1"/>
  <c r="AA1068" i="1"/>
  <c r="F1069" i="1"/>
  <c r="L1068" i="1"/>
  <c r="G1069" i="1"/>
  <c r="H1069" i="1"/>
  <c r="J1069" i="1"/>
  <c r="U1069" i="1"/>
  <c r="T1069" i="1"/>
  <c r="V1069" i="1"/>
  <c r="W1069" i="1"/>
  <c r="M1069" i="1"/>
  <c r="X1069" i="1"/>
  <c r="Z1069" i="1"/>
  <c r="Y1069" i="1"/>
  <c r="AA1069" i="1"/>
  <c r="F1070" i="1"/>
  <c r="L1069" i="1"/>
  <c r="G1070" i="1"/>
  <c r="H1070" i="1"/>
  <c r="J1070" i="1"/>
  <c r="U1070" i="1"/>
  <c r="T1070" i="1"/>
  <c r="V1070" i="1"/>
  <c r="W1070" i="1"/>
  <c r="M1070" i="1"/>
  <c r="X1070" i="1"/>
  <c r="Z1070" i="1"/>
  <c r="Y1070" i="1"/>
  <c r="AA1070" i="1"/>
  <c r="F1071" i="1"/>
  <c r="L1070" i="1"/>
  <c r="G1071" i="1"/>
  <c r="H1071" i="1"/>
  <c r="J1071" i="1"/>
  <c r="U1071" i="1"/>
  <c r="T1071" i="1"/>
  <c r="V1071" i="1"/>
  <c r="W1071" i="1"/>
  <c r="M1071" i="1"/>
  <c r="X1071" i="1"/>
  <c r="Z1071" i="1"/>
  <c r="Y1071" i="1"/>
  <c r="AA1071" i="1"/>
  <c r="F1072" i="1"/>
  <c r="L1071" i="1"/>
  <c r="G1072" i="1"/>
  <c r="H1072" i="1"/>
  <c r="J1072" i="1"/>
  <c r="U1072" i="1"/>
  <c r="T1072" i="1"/>
  <c r="V1072" i="1"/>
  <c r="W1072" i="1"/>
  <c r="M1072" i="1"/>
  <c r="X1072" i="1"/>
  <c r="Z1072" i="1"/>
  <c r="Y1072" i="1"/>
  <c r="AA1072" i="1"/>
  <c r="F1073" i="1"/>
  <c r="L1072" i="1"/>
  <c r="G1073" i="1"/>
  <c r="H1073" i="1"/>
  <c r="J1073" i="1"/>
  <c r="U1073" i="1"/>
  <c r="T1073" i="1"/>
  <c r="V1073" i="1"/>
  <c r="W1073" i="1"/>
  <c r="M1073" i="1"/>
  <c r="X1073" i="1"/>
  <c r="Z1073" i="1"/>
  <c r="Y1073" i="1"/>
  <c r="AA1073" i="1"/>
  <c r="F1074" i="1"/>
  <c r="L1073" i="1"/>
  <c r="G1074" i="1"/>
  <c r="H1074" i="1"/>
  <c r="J1074" i="1"/>
  <c r="U1074" i="1"/>
  <c r="T1074" i="1"/>
  <c r="V1074" i="1"/>
  <c r="W1074" i="1"/>
  <c r="M1074" i="1"/>
  <c r="X1074" i="1"/>
  <c r="Z1074" i="1"/>
  <c r="Y1074" i="1"/>
  <c r="AA1074" i="1"/>
  <c r="F1075" i="1"/>
  <c r="L1074" i="1"/>
  <c r="G1075" i="1"/>
  <c r="H1075" i="1"/>
  <c r="J1075" i="1"/>
  <c r="U1075" i="1"/>
  <c r="T1075" i="1"/>
  <c r="V1075" i="1"/>
  <c r="W1075" i="1"/>
  <c r="M1075" i="1"/>
  <c r="X1075" i="1"/>
  <c r="Z1075" i="1"/>
  <c r="Y1075" i="1"/>
  <c r="AA1075" i="1"/>
  <c r="F1076" i="1"/>
  <c r="L1075" i="1"/>
  <c r="G1076" i="1"/>
  <c r="H1076" i="1"/>
  <c r="J1076" i="1"/>
  <c r="U1076" i="1"/>
  <c r="T1076" i="1"/>
  <c r="V1076" i="1"/>
  <c r="W1076" i="1"/>
  <c r="M1076" i="1"/>
  <c r="X1076" i="1"/>
  <c r="Z1076" i="1"/>
  <c r="Y1076" i="1"/>
  <c r="AA1076" i="1"/>
  <c r="F1077" i="1"/>
  <c r="L1076" i="1"/>
  <c r="G1077" i="1"/>
  <c r="H1077" i="1"/>
  <c r="J1077" i="1"/>
  <c r="U1077" i="1"/>
  <c r="T1077" i="1"/>
  <c r="V1077" i="1"/>
  <c r="W1077" i="1"/>
  <c r="M1077" i="1"/>
  <c r="X1077" i="1"/>
  <c r="Z1077" i="1"/>
  <c r="Y1077" i="1"/>
  <c r="AA1077" i="1"/>
  <c r="F1078" i="1"/>
  <c r="L1077" i="1"/>
  <c r="G1078" i="1"/>
  <c r="H1078" i="1"/>
  <c r="J1078" i="1"/>
  <c r="U1078" i="1"/>
  <c r="T1078" i="1"/>
  <c r="V1078" i="1"/>
  <c r="W1078" i="1"/>
  <c r="M1078" i="1"/>
  <c r="X1078" i="1"/>
  <c r="Z1078" i="1"/>
  <c r="Y1078" i="1"/>
  <c r="AA1078" i="1"/>
  <c r="F1079" i="1"/>
  <c r="L1078" i="1"/>
  <c r="G1079" i="1"/>
  <c r="H1079" i="1"/>
  <c r="J1079" i="1"/>
  <c r="U1079" i="1"/>
  <c r="T1079" i="1"/>
  <c r="V1079" i="1"/>
  <c r="W1079" i="1"/>
  <c r="M1079" i="1"/>
  <c r="X1079" i="1"/>
  <c r="Z1079" i="1"/>
  <c r="Y1079" i="1"/>
  <c r="AA1079" i="1"/>
  <c r="F1080" i="1"/>
  <c r="L1079" i="1"/>
  <c r="G1080" i="1"/>
  <c r="H1080" i="1"/>
  <c r="J1080" i="1"/>
  <c r="U1080" i="1"/>
  <c r="T1080" i="1"/>
  <c r="V1080" i="1"/>
  <c r="W1080" i="1"/>
  <c r="M1080" i="1"/>
  <c r="X1080" i="1"/>
  <c r="Z1080" i="1"/>
  <c r="Y1080" i="1"/>
  <c r="AA1080" i="1"/>
  <c r="F1081" i="1"/>
  <c r="L1080" i="1"/>
  <c r="G1081" i="1"/>
  <c r="H1081" i="1"/>
  <c r="J1081" i="1"/>
  <c r="U1081" i="1"/>
  <c r="T1081" i="1"/>
  <c r="V1081" i="1"/>
  <c r="W1081" i="1"/>
  <c r="M1081" i="1"/>
  <c r="X1081" i="1"/>
  <c r="Z1081" i="1"/>
  <c r="Y1081" i="1"/>
  <c r="AA1081" i="1"/>
  <c r="F1082" i="1"/>
  <c r="L1081" i="1"/>
  <c r="G1082" i="1"/>
  <c r="H1082" i="1"/>
  <c r="J1082" i="1"/>
  <c r="U1082" i="1"/>
  <c r="T1082" i="1"/>
  <c r="V1082" i="1"/>
  <c r="W1082" i="1"/>
  <c r="M1082" i="1"/>
  <c r="X1082" i="1"/>
  <c r="Z1082" i="1"/>
  <c r="Y1082" i="1"/>
  <c r="AA1082" i="1"/>
  <c r="F1083" i="1"/>
  <c r="L1082" i="1"/>
  <c r="G1083" i="1"/>
  <c r="H1083" i="1"/>
  <c r="J1083" i="1"/>
  <c r="U1083" i="1"/>
  <c r="T1083" i="1"/>
  <c r="V1083" i="1"/>
  <c r="W1083" i="1"/>
  <c r="M1083" i="1"/>
  <c r="X1083" i="1"/>
  <c r="Z1083" i="1"/>
  <c r="Y1083" i="1"/>
  <c r="AA1083" i="1"/>
  <c r="F1084" i="1"/>
  <c r="L1083" i="1"/>
  <c r="G1084" i="1"/>
  <c r="H1084" i="1"/>
  <c r="J1084" i="1"/>
  <c r="U1084" i="1"/>
  <c r="T1084" i="1"/>
  <c r="V1084" i="1"/>
  <c r="W1084" i="1"/>
  <c r="M1084" i="1"/>
  <c r="X1084" i="1"/>
  <c r="Z1084" i="1"/>
  <c r="Y1084" i="1"/>
  <c r="AA1084" i="1"/>
  <c r="F1085" i="1"/>
  <c r="L1084" i="1"/>
  <c r="G1085" i="1"/>
  <c r="H1085" i="1"/>
  <c r="J1085" i="1"/>
  <c r="U1085" i="1"/>
  <c r="T1085" i="1"/>
  <c r="V1085" i="1"/>
  <c r="W1085" i="1"/>
  <c r="M1085" i="1"/>
  <c r="X1085" i="1"/>
  <c r="Z1085" i="1"/>
  <c r="Y1085" i="1"/>
  <c r="AA1085" i="1"/>
  <c r="F1086" i="1"/>
  <c r="L1085" i="1"/>
  <c r="G1086" i="1"/>
  <c r="H1086" i="1"/>
  <c r="J1086" i="1"/>
  <c r="U1086" i="1"/>
  <c r="T1086" i="1"/>
  <c r="V1086" i="1"/>
  <c r="W1086" i="1"/>
  <c r="M1086" i="1"/>
  <c r="X1086" i="1"/>
  <c r="Z1086" i="1"/>
  <c r="Y1086" i="1"/>
  <c r="AA1086" i="1"/>
  <c r="F1087" i="1"/>
  <c r="L1086" i="1"/>
  <c r="G1087" i="1"/>
  <c r="H1087" i="1"/>
  <c r="J1087" i="1"/>
  <c r="U1087" i="1"/>
  <c r="T1087" i="1"/>
  <c r="V1087" i="1"/>
  <c r="W1087" i="1"/>
  <c r="M1087" i="1"/>
  <c r="X1087" i="1"/>
  <c r="Z1087" i="1"/>
  <c r="Y1087" i="1"/>
  <c r="AA1087" i="1"/>
  <c r="F1088" i="1"/>
  <c r="L1087" i="1"/>
  <c r="G1088" i="1"/>
  <c r="H1088" i="1"/>
  <c r="J1088" i="1"/>
  <c r="U1088" i="1"/>
  <c r="T1088" i="1"/>
  <c r="V1088" i="1"/>
  <c r="W1088" i="1"/>
  <c r="M1088" i="1"/>
  <c r="X1088" i="1"/>
  <c r="Z1088" i="1"/>
  <c r="Y1088" i="1"/>
  <c r="AA1088" i="1"/>
  <c r="F1089" i="1"/>
  <c r="L1088" i="1"/>
  <c r="G1089" i="1"/>
  <c r="H1089" i="1"/>
  <c r="J1089" i="1"/>
  <c r="U1089" i="1"/>
  <c r="T1089" i="1"/>
  <c r="V1089" i="1"/>
  <c r="W1089" i="1"/>
  <c r="M1089" i="1"/>
  <c r="X1089" i="1"/>
  <c r="Z1089" i="1"/>
  <c r="Y1089" i="1"/>
  <c r="AA1089" i="1"/>
  <c r="F1090" i="1"/>
  <c r="L1089" i="1"/>
  <c r="G1090" i="1"/>
  <c r="H1090" i="1"/>
  <c r="J1090" i="1"/>
  <c r="U1090" i="1"/>
  <c r="T1090" i="1"/>
  <c r="V1090" i="1"/>
  <c r="W1090" i="1"/>
  <c r="M1090" i="1"/>
  <c r="X1090" i="1"/>
  <c r="Z1090" i="1"/>
  <c r="Y1090" i="1"/>
  <c r="AA1090" i="1"/>
  <c r="F1091" i="1"/>
  <c r="L1090" i="1"/>
  <c r="G1091" i="1"/>
  <c r="H1091" i="1"/>
  <c r="J1091" i="1"/>
  <c r="U1091" i="1"/>
  <c r="T1091" i="1"/>
  <c r="V1091" i="1"/>
  <c r="W1091" i="1"/>
  <c r="M1091" i="1"/>
  <c r="X1091" i="1"/>
  <c r="Z1091" i="1"/>
  <c r="Y1091" i="1"/>
  <c r="AA1091" i="1"/>
  <c r="F1092" i="1"/>
  <c r="L1091" i="1"/>
  <c r="G1092" i="1"/>
  <c r="H1092" i="1"/>
  <c r="J1092" i="1"/>
  <c r="U1092" i="1"/>
  <c r="T1092" i="1"/>
  <c r="V1092" i="1"/>
  <c r="W1092" i="1"/>
  <c r="M1092" i="1"/>
  <c r="X1092" i="1"/>
  <c r="Z1092" i="1"/>
  <c r="Y1092" i="1"/>
  <c r="AA1092" i="1"/>
  <c r="F1093" i="1"/>
  <c r="L1092" i="1"/>
  <c r="G1093" i="1"/>
  <c r="H1093" i="1"/>
  <c r="J1093" i="1"/>
  <c r="U1093" i="1"/>
  <c r="T1093" i="1"/>
  <c r="V1093" i="1"/>
  <c r="W1093" i="1"/>
  <c r="M1093" i="1"/>
  <c r="X1093" i="1"/>
  <c r="Z1093" i="1"/>
  <c r="Y1093" i="1"/>
  <c r="AA1093" i="1"/>
  <c r="F1094" i="1"/>
  <c r="L1093" i="1"/>
  <c r="G1094" i="1"/>
  <c r="H1094" i="1"/>
  <c r="J1094" i="1"/>
  <c r="U1094" i="1"/>
  <c r="T1094" i="1"/>
  <c r="V1094" i="1"/>
  <c r="W1094" i="1"/>
  <c r="M1094" i="1"/>
  <c r="X1094" i="1"/>
  <c r="Z1094" i="1"/>
  <c r="Y1094" i="1"/>
  <c r="AA1094" i="1"/>
  <c r="F1095" i="1"/>
  <c r="L1094" i="1"/>
  <c r="G1095" i="1"/>
  <c r="H1095" i="1"/>
  <c r="J1095" i="1"/>
  <c r="U1095" i="1"/>
  <c r="T1095" i="1"/>
  <c r="V1095" i="1"/>
  <c r="W1095" i="1"/>
  <c r="M1095" i="1"/>
  <c r="X1095" i="1"/>
  <c r="Z1095" i="1"/>
  <c r="Y1095" i="1"/>
  <c r="AA1095" i="1"/>
  <c r="F1096" i="1"/>
  <c r="L1095" i="1"/>
  <c r="G1096" i="1"/>
  <c r="H1096" i="1"/>
  <c r="J1096" i="1"/>
  <c r="U1096" i="1"/>
  <c r="T1096" i="1"/>
  <c r="V1096" i="1"/>
  <c r="W1096" i="1"/>
  <c r="M1096" i="1"/>
  <c r="X1096" i="1"/>
  <c r="Z1096" i="1"/>
  <c r="Y1096" i="1"/>
  <c r="AA1096" i="1"/>
  <c r="F1097" i="1"/>
  <c r="L1096" i="1"/>
  <c r="G1097" i="1"/>
  <c r="H1097" i="1"/>
  <c r="J1097" i="1"/>
  <c r="U1097" i="1"/>
  <c r="T1097" i="1"/>
  <c r="V1097" i="1"/>
  <c r="W1097" i="1"/>
  <c r="M1097" i="1"/>
  <c r="X1097" i="1"/>
  <c r="Z1097" i="1"/>
  <c r="Y1097" i="1"/>
  <c r="AA1097" i="1"/>
  <c r="F1098" i="1"/>
  <c r="L1097" i="1"/>
  <c r="G1098" i="1"/>
  <c r="H1098" i="1"/>
  <c r="J1098" i="1"/>
  <c r="U1098" i="1"/>
  <c r="T1098" i="1"/>
  <c r="V1098" i="1"/>
  <c r="W1098" i="1"/>
  <c r="M1098" i="1"/>
  <c r="X1098" i="1"/>
  <c r="Z1098" i="1"/>
  <c r="Y1098" i="1"/>
  <c r="AA1098" i="1"/>
  <c r="F1099" i="1"/>
  <c r="L1098" i="1"/>
  <c r="G1099" i="1"/>
  <c r="H1099" i="1"/>
  <c r="J1099" i="1"/>
  <c r="U1099" i="1"/>
  <c r="T1099" i="1"/>
  <c r="V1099" i="1"/>
  <c r="W1099" i="1"/>
  <c r="M1099" i="1"/>
  <c r="X1099" i="1"/>
  <c r="Z1099" i="1"/>
  <c r="Y1099" i="1"/>
  <c r="AA1099" i="1"/>
  <c r="F1100" i="1"/>
  <c r="L1099" i="1"/>
  <c r="G1100" i="1"/>
  <c r="H1100" i="1"/>
  <c r="J1100" i="1"/>
  <c r="U1100" i="1"/>
  <c r="T1100" i="1"/>
  <c r="V1100" i="1"/>
  <c r="W1100" i="1"/>
  <c r="M1100" i="1"/>
  <c r="X1100" i="1"/>
  <c r="Z1100" i="1"/>
  <c r="Y1100" i="1"/>
  <c r="AA1100" i="1"/>
  <c r="F1101" i="1"/>
  <c r="L1100" i="1"/>
  <c r="G1101" i="1"/>
  <c r="H1101" i="1"/>
  <c r="J1101" i="1"/>
  <c r="U1101" i="1"/>
  <c r="T1101" i="1"/>
  <c r="V1101" i="1"/>
  <c r="W1101" i="1"/>
  <c r="M1101" i="1"/>
  <c r="X1101" i="1"/>
  <c r="Z1101" i="1"/>
  <c r="Y1101" i="1"/>
  <c r="AA1101" i="1"/>
  <c r="F1102" i="1"/>
  <c r="L1101" i="1"/>
  <c r="G1102" i="1"/>
  <c r="H1102" i="1"/>
  <c r="J1102" i="1"/>
  <c r="U1102" i="1"/>
  <c r="T1102" i="1"/>
  <c r="V1102" i="1"/>
  <c r="W1102" i="1"/>
  <c r="M1102" i="1"/>
  <c r="X1102" i="1"/>
  <c r="Z1102" i="1"/>
  <c r="Y1102" i="1"/>
  <c r="AA1102" i="1"/>
  <c r="F1103" i="1"/>
  <c r="L1102" i="1"/>
  <c r="G1103" i="1"/>
  <c r="H1103" i="1"/>
  <c r="J1103" i="1"/>
  <c r="U1103" i="1"/>
  <c r="T1103" i="1"/>
  <c r="V1103" i="1"/>
  <c r="W1103" i="1"/>
  <c r="M1103" i="1"/>
  <c r="X1103" i="1"/>
  <c r="Z1103" i="1"/>
  <c r="Y1103" i="1"/>
  <c r="AA1103" i="1"/>
  <c r="F1104" i="1"/>
  <c r="L1103" i="1"/>
  <c r="G1104" i="1"/>
  <c r="H1104" i="1"/>
  <c r="J1104" i="1"/>
  <c r="U1104" i="1"/>
  <c r="T1104" i="1"/>
  <c r="V1104" i="1"/>
  <c r="W1104" i="1"/>
  <c r="M1104" i="1"/>
  <c r="X1104" i="1"/>
  <c r="Z1104" i="1"/>
  <c r="Y1104" i="1"/>
  <c r="AA1104" i="1"/>
  <c r="F1105" i="1"/>
  <c r="L1104" i="1"/>
  <c r="G1105" i="1"/>
  <c r="H1105" i="1"/>
  <c r="J1105" i="1"/>
  <c r="U1105" i="1"/>
  <c r="T1105" i="1"/>
  <c r="V1105" i="1"/>
  <c r="W1105" i="1"/>
  <c r="M1105" i="1"/>
  <c r="X1105" i="1"/>
  <c r="Z1105" i="1"/>
  <c r="Y1105" i="1"/>
  <c r="AA1105" i="1"/>
  <c r="F1106" i="1"/>
  <c r="L1105" i="1"/>
  <c r="G1106" i="1"/>
  <c r="H1106" i="1"/>
  <c r="J1106" i="1"/>
  <c r="U1106" i="1"/>
  <c r="T1106" i="1"/>
  <c r="V1106" i="1"/>
  <c r="W1106" i="1"/>
  <c r="M1106" i="1"/>
  <c r="X1106" i="1"/>
  <c r="Z1106" i="1"/>
  <c r="Y1106" i="1"/>
  <c r="AA1106" i="1"/>
  <c r="F1107" i="1"/>
  <c r="L1106" i="1"/>
  <c r="G1107" i="1"/>
  <c r="H1107" i="1"/>
  <c r="J1107" i="1"/>
  <c r="U1107" i="1"/>
  <c r="T1107" i="1"/>
  <c r="V1107" i="1"/>
  <c r="W1107" i="1"/>
  <c r="M1107" i="1"/>
  <c r="X1107" i="1"/>
  <c r="Z1107" i="1"/>
  <c r="Y1107" i="1"/>
  <c r="AA1107" i="1"/>
  <c r="F1108" i="1"/>
  <c r="L1107" i="1"/>
  <c r="G1108" i="1"/>
  <c r="H1108" i="1"/>
  <c r="J1108" i="1"/>
  <c r="U1108" i="1"/>
  <c r="T1108" i="1"/>
  <c r="V1108" i="1"/>
  <c r="W1108" i="1"/>
  <c r="M1108" i="1"/>
  <c r="X1108" i="1"/>
  <c r="Z1108" i="1"/>
  <c r="Y1108" i="1"/>
  <c r="AA1108" i="1"/>
  <c r="F1109" i="1"/>
  <c r="L1108" i="1"/>
  <c r="G1109" i="1"/>
  <c r="H1109" i="1"/>
  <c r="J1109" i="1"/>
  <c r="U1109" i="1"/>
  <c r="T1109" i="1"/>
  <c r="V1109" i="1"/>
  <c r="W1109" i="1"/>
  <c r="M1109" i="1"/>
  <c r="X1109" i="1"/>
  <c r="Z1109" i="1"/>
  <c r="Y1109" i="1"/>
  <c r="AA1109" i="1"/>
  <c r="F1110" i="1"/>
  <c r="L1109" i="1"/>
  <c r="G1110" i="1"/>
  <c r="H1110" i="1"/>
  <c r="J1110" i="1"/>
  <c r="U1110" i="1"/>
  <c r="T1110" i="1"/>
  <c r="V1110" i="1"/>
  <c r="W1110" i="1"/>
  <c r="M1110" i="1"/>
  <c r="X1110" i="1"/>
  <c r="Z1110" i="1"/>
  <c r="Y1110" i="1"/>
  <c r="AA1110" i="1"/>
  <c r="F1111" i="1"/>
  <c r="L1110" i="1"/>
  <c r="G1111" i="1"/>
  <c r="H1111" i="1"/>
  <c r="J1111" i="1"/>
  <c r="U1111" i="1"/>
  <c r="T1111" i="1"/>
  <c r="V1111" i="1"/>
  <c r="W1111" i="1"/>
  <c r="M1111" i="1"/>
  <c r="X1111" i="1"/>
  <c r="Z1111" i="1"/>
  <c r="Y1111" i="1"/>
  <c r="AA1111" i="1"/>
  <c r="F1112" i="1"/>
  <c r="L1111" i="1"/>
  <c r="G1112" i="1"/>
  <c r="H1112" i="1"/>
  <c r="J1112" i="1"/>
  <c r="U1112" i="1"/>
  <c r="T1112" i="1"/>
  <c r="V1112" i="1"/>
  <c r="W1112" i="1"/>
  <c r="M1112" i="1"/>
  <c r="X1112" i="1"/>
  <c r="Z1112" i="1"/>
  <c r="Y1112" i="1"/>
  <c r="AA1112" i="1"/>
  <c r="F1113" i="1"/>
  <c r="L1112" i="1"/>
  <c r="G1113" i="1"/>
  <c r="H1113" i="1"/>
  <c r="J1113" i="1"/>
  <c r="U1113" i="1"/>
  <c r="T1113" i="1"/>
  <c r="V1113" i="1"/>
  <c r="W1113" i="1"/>
  <c r="M1113" i="1"/>
  <c r="X1113" i="1"/>
  <c r="Z1113" i="1"/>
  <c r="Y1113" i="1"/>
  <c r="AA1113" i="1"/>
  <c r="F1114" i="1"/>
  <c r="L1113" i="1"/>
  <c r="G1114" i="1"/>
  <c r="H1114" i="1"/>
  <c r="J1114" i="1"/>
  <c r="U1114" i="1"/>
  <c r="T1114" i="1"/>
  <c r="V1114" i="1"/>
  <c r="W1114" i="1"/>
  <c r="M1114" i="1"/>
  <c r="X1114" i="1"/>
  <c r="Z1114" i="1"/>
  <c r="Y1114" i="1"/>
  <c r="AA1114" i="1"/>
  <c r="F1115" i="1"/>
  <c r="L1114" i="1"/>
  <c r="G1115" i="1"/>
  <c r="H1115" i="1"/>
  <c r="J1115" i="1"/>
  <c r="U1115" i="1"/>
  <c r="T1115" i="1"/>
  <c r="V1115" i="1"/>
  <c r="W1115" i="1"/>
  <c r="M1115" i="1"/>
  <c r="X1115" i="1"/>
  <c r="Z1115" i="1"/>
  <c r="Y1115" i="1"/>
  <c r="AA1115" i="1"/>
  <c r="F1116" i="1"/>
  <c r="L1115" i="1"/>
  <c r="G1116" i="1"/>
  <c r="H1116" i="1"/>
  <c r="J1116" i="1"/>
  <c r="U1116" i="1"/>
  <c r="T1116" i="1"/>
  <c r="V1116" i="1"/>
  <c r="W1116" i="1"/>
  <c r="M1116" i="1"/>
  <c r="X1116" i="1"/>
  <c r="Z1116" i="1"/>
  <c r="Y1116" i="1"/>
  <c r="AA1116" i="1"/>
  <c r="F1117" i="1"/>
  <c r="L1116" i="1"/>
  <c r="G1117" i="1"/>
  <c r="H1117" i="1"/>
  <c r="J1117" i="1"/>
  <c r="U1117" i="1"/>
  <c r="T1117" i="1"/>
  <c r="V1117" i="1"/>
  <c r="W1117" i="1"/>
  <c r="M1117" i="1"/>
  <c r="X1117" i="1"/>
  <c r="Z1117" i="1"/>
  <c r="Y1117" i="1"/>
  <c r="AA1117" i="1"/>
  <c r="F1118" i="1"/>
  <c r="L1117" i="1"/>
  <c r="G1118" i="1"/>
  <c r="H1118" i="1"/>
  <c r="J1118" i="1"/>
  <c r="U1118" i="1"/>
  <c r="T1118" i="1"/>
  <c r="V1118" i="1"/>
  <c r="W1118" i="1"/>
  <c r="M1118" i="1"/>
  <c r="X1118" i="1"/>
  <c r="Z1118" i="1"/>
  <c r="Y1118" i="1"/>
  <c r="AA1118" i="1"/>
  <c r="F1119" i="1"/>
  <c r="L1118" i="1"/>
  <c r="G1119" i="1"/>
  <c r="H1119" i="1"/>
  <c r="J1119" i="1"/>
  <c r="U1119" i="1"/>
  <c r="T1119" i="1"/>
  <c r="V1119" i="1"/>
  <c r="W1119" i="1"/>
  <c r="M1119" i="1"/>
  <c r="X1119" i="1"/>
  <c r="Z1119" i="1"/>
  <c r="Y1119" i="1"/>
  <c r="AA1119" i="1"/>
  <c r="F1120" i="1"/>
  <c r="L1119" i="1"/>
  <c r="G1120" i="1"/>
  <c r="H1120" i="1"/>
  <c r="J1120" i="1"/>
  <c r="U1120" i="1"/>
  <c r="T1120" i="1"/>
  <c r="V1120" i="1"/>
  <c r="W1120" i="1"/>
  <c r="M1120" i="1"/>
  <c r="X1120" i="1"/>
  <c r="Z1120" i="1"/>
  <c r="Y1120" i="1"/>
  <c r="AA1120" i="1"/>
  <c r="F1121" i="1"/>
  <c r="L1120" i="1"/>
  <c r="G1121" i="1"/>
  <c r="H1121" i="1"/>
  <c r="J1121" i="1"/>
  <c r="U1121" i="1"/>
  <c r="T1121" i="1"/>
  <c r="V1121" i="1"/>
  <c r="W1121" i="1"/>
  <c r="M1121" i="1"/>
  <c r="X1121" i="1"/>
  <c r="Z1121" i="1"/>
  <c r="Y1121" i="1"/>
  <c r="AA1121" i="1"/>
  <c r="F1122" i="1"/>
  <c r="L1121" i="1"/>
  <c r="G1122" i="1"/>
  <c r="H1122" i="1"/>
  <c r="J1122" i="1"/>
  <c r="U1122" i="1"/>
  <c r="T1122" i="1"/>
  <c r="V1122" i="1"/>
  <c r="W1122" i="1"/>
  <c r="M1122" i="1"/>
  <c r="X1122" i="1"/>
  <c r="Z1122" i="1"/>
  <c r="Y1122" i="1"/>
  <c r="AA1122" i="1"/>
  <c r="F1123" i="1"/>
  <c r="L1122" i="1"/>
  <c r="G1123" i="1"/>
  <c r="H1123" i="1"/>
  <c r="J1123" i="1"/>
  <c r="U1123" i="1"/>
  <c r="T1123" i="1"/>
  <c r="V1123" i="1"/>
  <c r="W1123" i="1"/>
  <c r="M1123" i="1"/>
  <c r="X1123" i="1"/>
  <c r="Z1123" i="1"/>
  <c r="Y1123" i="1"/>
  <c r="AA1123" i="1"/>
  <c r="F1124" i="1"/>
  <c r="L1123" i="1"/>
  <c r="G1124" i="1"/>
  <c r="H1124" i="1"/>
  <c r="J1124" i="1"/>
  <c r="U1124" i="1"/>
  <c r="T1124" i="1"/>
  <c r="V1124" i="1"/>
  <c r="W1124" i="1"/>
  <c r="M1124" i="1"/>
  <c r="X1124" i="1"/>
  <c r="Z1124" i="1"/>
  <c r="Y1124" i="1"/>
  <c r="AA1124" i="1"/>
  <c r="F1125" i="1"/>
  <c r="L1124" i="1"/>
  <c r="G1125" i="1"/>
  <c r="H1125" i="1"/>
  <c r="J1125" i="1"/>
  <c r="U1125" i="1"/>
  <c r="T1125" i="1"/>
  <c r="V1125" i="1"/>
  <c r="W1125" i="1"/>
  <c r="M1125" i="1"/>
  <c r="X1125" i="1"/>
  <c r="Z1125" i="1"/>
  <c r="Y1125" i="1"/>
  <c r="AA1125" i="1"/>
  <c r="F1126" i="1"/>
  <c r="L1125" i="1"/>
  <c r="G1126" i="1"/>
  <c r="H1126" i="1"/>
  <c r="J1126" i="1"/>
  <c r="U1126" i="1"/>
  <c r="T1126" i="1"/>
  <c r="V1126" i="1"/>
  <c r="W1126" i="1"/>
  <c r="M1126" i="1"/>
  <c r="X1126" i="1"/>
  <c r="Z1126" i="1"/>
  <c r="Y1126" i="1"/>
  <c r="AA1126" i="1"/>
  <c r="F1127" i="1"/>
  <c r="L1126" i="1"/>
  <c r="G1127" i="1"/>
  <c r="H1127" i="1"/>
  <c r="J1127" i="1"/>
  <c r="U1127" i="1"/>
  <c r="T1127" i="1"/>
  <c r="V1127" i="1"/>
  <c r="W1127" i="1"/>
  <c r="M1127" i="1"/>
  <c r="X1127" i="1"/>
  <c r="Z1127" i="1"/>
  <c r="Y1127" i="1"/>
  <c r="AA1127" i="1"/>
  <c r="F1128" i="1"/>
  <c r="L1127" i="1"/>
  <c r="G1128" i="1"/>
  <c r="H1128" i="1"/>
  <c r="J1128" i="1"/>
  <c r="U1128" i="1"/>
  <c r="T1128" i="1"/>
  <c r="V1128" i="1"/>
  <c r="W1128" i="1"/>
  <c r="M1128" i="1"/>
  <c r="X1128" i="1"/>
  <c r="Z1128" i="1"/>
  <c r="Y1128" i="1"/>
  <c r="AA1128" i="1"/>
  <c r="F1129" i="1"/>
  <c r="L1128" i="1"/>
  <c r="G1129" i="1"/>
  <c r="H1129" i="1"/>
  <c r="J1129" i="1"/>
  <c r="U1129" i="1"/>
  <c r="T1129" i="1"/>
  <c r="V1129" i="1"/>
  <c r="W1129" i="1"/>
  <c r="M1129" i="1"/>
  <c r="X1129" i="1"/>
  <c r="Z1129" i="1"/>
  <c r="Y1129" i="1"/>
  <c r="AA1129" i="1"/>
  <c r="F1130" i="1"/>
  <c r="L1129" i="1"/>
  <c r="G1130" i="1"/>
  <c r="H1130" i="1"/>
  <c r="J1130" i="1"/>
  <c r="U1130" i="1"/>
  <c r="T1130" i="1"/>
  <c r="V1130" i="1"/>
  <c r="W1130" i="1"/>
  <c r="M1130" i="1"/>
  <c r="X1130" i="1"/>
  <c r="Z1130" i="1"/>
  <c r="Y1130" i="1"/>
  <c r="AA1130" i="1"/>
  <c r="F1131" i="1"/>
  <c r="L1130" i="1"/>
  <c r="G1131" i="1"/>
  <c r="H1131" i="1"/>
  <c r="J1131" i="1"/>
  <c r="U1131" i="1"/>
  <c r="T1131" i="1"/>
  <c r="V1131" i="1"/>
  <c r="W1131" i="1"/>
  <c r="M1131" i="1"/>
  <c r="X1131" i="1"/>
  <c r="Z1131" i="1"/>
  <c r="Y1131" i="1"/>
  <c r="AA1131" i="1"/>
  <c r="F1132" i="1"/>
  <c r="L1131" i="1"/>
  <c r="G1132" i="1"/>
  <c r="H1132" i="1"/>
  <c r="J1132" i="1"/>
  <c r="U1132" i="1"/>
  <c r="T1132" i="1"/>
  <c r="V1132" i="1"/>
  <c r="W1132" i="1"/>
  <c r="M1132" i="1"/>
  <c r="X1132" i="1"/>
  <c r="Z1132" i="1"/>
  <c r="Y1132" i="1"/>
  <c r="AA1132" i="1"/>
  <c r="F1133" i="1"/>
  <c r="L1132" i="1"/>
  <c r="G1133" i="1"/>
  <c r="H1133" i="1"/>
  <c r="J1133" i="1"/>
  <c r="U1133" i="1"/>
  <c r="T1133" i="1"/>
  <c r="V1133" i="1"/>
  <c r="W1133" i="1"/>
  <c r="M1133" i="1"/>
  <c r="X1133" i="1"/>
  <c r="Z1133" i="1"/>
  <c r="Y1133" i="1"/>
  <c r="AA1133" i="1"/>
  <c r="F1134" i="1"/>
  <c r="L1133" i="1"/>
  <c r="G1134" i="1"/>
  <c r="H1134" i="1"/>
  <c r="J1134" i="1"/>
  <c r="U1134" i="1"/>
  <c r="T1134" i="1"/>
  <c r="V1134" i="1"/>
  <c r="W1134" i="1"/>
  <c r="M1134" i="1"/>
  <c r="X1134" i="1"/>
  <c r="Z1134" i="1"/>
  <c r="Y1134" i="1"/>
  <c r="AA1134" i="1"/>
  <c r="F1135" i="1"/>
  <c r="L1134" i="1"/>
  <c r="G1135" i="1"/>
  <c r="H1135" i="1"/>
  <c r="J1135" i="1"/>
  <c r="U1135" i="1"/>
  <c r="T1135" i="1"/>
  <c r="V1135" i="1"/>
  <c r="W1135" i="1"/>
  <c r="M1135" i="1"/>
  <c r="X1135" i="1"/>
  <c r="Z1135" i="1"/>
  <c r="Y1135" i="1"/>
  <c r="AA1135" i="1"/>
  <c r="F1136" i="1"/>
  <c r="L1135" i="1"/>
  <c r="G1136" i="1"/>
  <c r="H1136" i="1"/>
  <c r="J1136" i="1"/>
  <c r="U1136" i="1"/>
  <c r="T1136" i="1"/>
  <c r="V1136" i="1"/>
  <c r="W1136" i="1"/>
  <c r="M1136" i="1"/>
  <c r="X1136" i="1"/>
  <c r="Z1136" i="1"/>
  <c r="Y1136" i="1"/>
  <c r="AA1136" i="1"/>
  <c r="F1137" i="1"/>
  <c r="L1136" i="1"/>
  <c r="G1137" i="1"/>
  <c r="H1137" i="1"/>
  <c r="J1137" i="1"/>
  <c r="U1137" i="1"/>
  <c r="T1137" i="1"/>
  <c r="V1137" i="1"/>
  <c r="W1137" i="1"/>
  <c r="M1137" i="1"/>
  <c r="X1137" i="1"/>
  <c r="Z1137" i="1"/>
  <c r="Y1137" i="1"/>
  <c r="AA1137" i="1"/>
  <c r="F1138" i="1"/>
  <c r="L1137" i="1"/>
  <c r="G1138" i="1"/>
  <c r="H1138" i="1"/>
  <c r="J1138" i="1"/>
  <c r="U1138" i="1"/>
  <c r="T1138" i="1"/>
  <c r="V1138" i="1"/>
  <c r="W1138" i="1"/>
  <c r="M1138" i="1"/>
  <c r="X1138" i="1"/>
  <c r="Z1138" i="1"/>
  <c r="Y1138" i="1"/>
  <c r="AA1138" i="1"/>
  <c r="F1139" i="1"/>
  <c r="L1138" i="1"/>
  <c r="G1139" i="1"/>
  <c r="H1139" i="1"/>
  <c r="J1139" i="1"/>
  <c r="U1139" i="1"/>
  <c r="T1139" i="1"/>
  <c r="V1139" i="1"/>
  <c r="W1139" i="1"/>
  <c r="M1139" i="1"/>
  <c r="X1139" i="1"/>
  <c r="Z1139" i="1"/>
  <c r="Y1139" i="1"/>
  <c r="AA1139" i="1"/>
  <c r="F1140" i="1"/>
  <c r="L1139" i="1"/>
  <c r="G1140" i="1"/>
  <c r="H1140" i="1"/>
  <c r="J1140" i="1"/>
  <c r="U1140" i="1"/>
  <c r="T1140" i="1"/>
  <c r="V1140" i="1"/>
  <c r="W1140" i="1"/>
  <c r="M1140" i="1"/>
  <c r="X1140" i="1"/>
  <c r="Z1140" i="1"/>
  <c r="Y1140" i="1"/>
  <c r="AA1140" i="1"/>
  <c r="F1141" i="1"/>
  <c r="L1140" i="1"/>
  <c r="G1141" i="1"/>
  <c r="H1141" i="1"/>
  <c r="J1141" i="1"/>
  <c r="U1141" i="1"/>
  <c r="T1141" i="1"/>
  <c r="V1141" i="1"/>
  <c r="W1141" i="1"/>
  <c r="M1141" i="1"/>
  <c r="X1141" i="1"/>
  <c r="Z1141" i="1"/>
  <c r="Y1141" i="1"/>
  <c r="AA1141" i="1"/>
  <c r="F1142" i="1"/>
  <c r="L1141" i="1"/>
  <c r="G1142" i="1"/>
  <c r="H1142" i="1"/>
  <c r="J1142" i="1"/>
  <c r="U1142" i="1"/>
  <c r="T1142" i="1"/>
  <c r="V1142" i="1"/>
  <c r="W1142" i="1"/>
  <c r="M1142" i="1"/>
  <c r="X1142" i="1"/>
  <c r="Z1142" i="1"/>
  <c r="Y1142" i="1"/>
  <c r="AA1142" i="1"/>
  <c r="F1143" i="1"/>
  <c r="L1142" i="1"/>
  <c r="G1143" i="1"/>
  <c r="H1143" i="1"/>
  <c r="J1143" i="1"/>
  <c r="U1143" i="1"/>
  <c r="T1143" i="1"/>
  <c r="V1143" i="1"/>
  <c r="W1143" i="1"/>
  <c r="M1143" i="1"/>
  <c r="X1143" i="1"/>
  <c r="Z1143" i="1"/>
  <c r="Y1143" i="1"/>
  <c r="AA1143" i="1"/>
  <c r="F1144" i="1"/>
  <c r="L1143" i="1"/>
  <c r="G1144" i="1"/>
  <c r="H1144" i="1"/>
  <c r="J1144" i="1"/>
  <c r="U1144" i="1"/>
  <c r="T1144" i="1"/>
  <c r="V1144" i="1"/>
  <c r="W1144" i="1"/>
  <c r="M1144" i="1"/>
  <c r="X1144" i="1"/>
  <c r="Z1144" i="1"/>
  <c r="Y1144" i="1"/>
  <c r="AA1144" i="1"/>
  <c r="F1145" i="1"/>
  <c r="L1144" i="1"/>
  <c r="G1145" i="1"/>
  <c r="H1145" i="1"/>
  <c r="J1145" i="1"/>
  <c r="U1145" i="1"/>
  <c r="T1145" i="1"/>
  <c r="V1145" i="1"/>
  <c r="W1145" i="1"/>
  <c r="M1145" i="1"/>
  <c r="X1145" i="1"/>
  <c r="Z1145" i="1"/>
  <c r="Y1145" i="1"/>
  <c r="AA1145" i="1"/>
  <c r="F1146" i="1"/>
  <c r="L1145" i="1"/>
  <c r="G1146" i="1"/>
  <c r="H1146" i="1"/>
  <c r="J1146" i="1"/>
  <c r="U1146" i="1"/>
  <c r="T1146" i="1"/>
  <c r="V1146" i="1"/>
  <c r="W1146" i="1"/>
  <c r="M1146" i="1"/>
  <c r="X1146" i="1"/>
  <c r="Z1146" i="1"/>
  <c r="Y1146" i="1"/>
  <c r="AA1146" i="1"/>
  <c r="F1147" i="1"/>
  <c r="L1146" i="1"/>
  <c r="G1147" i="1"/>
  <c r="H1147" i="1"/>
  <c r="J1147" i="1"/>
  <c r="U1147" i="1"/>
  <c r="T1147" i="1"/>
  <c r="V1147" i="1"/>
  <c r="W1147" i="1"/>
  <c r="M1147" i="1"/>
  <c r="X1147" i="1"/>
  <c r="Z1147" i="1"/>
  <c r="Y1147" i="1"/>
  <c r="AA1147" i="1"/>
  <c r="F1148" i="1"/>
  <c r="L1147" i="1"/>
  <c r="G1148" i="1"/>
  <c r="H1148" i="1"/>
  <c r="J1148" i="1"/>
  <c r="U1148" i="1"/>
  <c r="T1148" i="1"/>
  <c r="V1148" i="1"/>
  <c r="W1148" i="1"/>
  <c r="M1148" i="1"/>
  <c r="X1148" i="1"/>
  <c r="Z1148" i="1"/>
  <c r="Y1148" i="1"/>
  <c r="AA1148" i="1"/>
  <c r="F1149" i="1"/>
  <c r="L1148" i="1"/>
  <c r="G1149" i="1"/>
  <c r="H1149" i="1"/>
  <c r="J1149" i="1"/>
  <c r="U1149" i="1"/>
  <c r="T1149" i="1"/>
  <c r="V1149" i="1"/>
  <c r="W1149" i="1"/>
  <c r="M1149" i="1"/>
  <c r="X1149" i="1"/>
  <c r="Z1149" i="1"/>
  <c r="Y1149" i="1"/>
  <c r="AA1149" i="1"/>
  <c r="F1150" i="1"/>
  <c r="L1149" i="1"/>
  <c r="G1150" i="1"/>
  <c r="H1150" i="1"/>
  <c r="J1150" i="1"/>
  <c r="U1150" i="1"/>
  <c r="T1150" i="1"/>
  <c r="V1150" i="1"/>
  <c r="W1150" i="1"/>
  <c r="M1150" i="1"/>
  <c r="X1150" i="1"/>
  <c r="Z1150" i="1"/>
  <c r="Y1150" i="1"/>
  <c r="AA1150" i="1"/>
  <c r="F1151" i="1"/>
  <c r="L1150" i="1"/>
  <c r="G1151" i="1"/>
  <c r="H1151" i="1"/>
  <c r="J1151" i="1"/>
  <c r="U1151" i="1"/>
  <c r="T1151" i="1"/>
  <c r="V1151" i="1"/>
  <c r="W1151" i="1"/>
  <c r="M1151" i="1"/>
  <c r="X1151" i="1"/>
  <c r="Z1151" i="1"/>
  <c r="Y1151" i="1"/>
  <c r="AA1151" i="1"/>
  <c r="F1152" i="1"/>
  <c r="L1151" i="1"/>
  <c r="G1152" i="1"/>
  <c r="H1152" i="1"/>
  <c r="J1152" i="1"/>
  <c r="U1152" i="1"/>
  <c r="T1152" i="1"/>
  <c r="V1152" i="1"/>
  <c r="W1152" i="1"/>
  <c r="M1152" i="1"/>
  <c r="X1152" i="1"/>
  <c r="Z1152" i="1"/>
  <c r="Y1152" i="1"/>
  <c r="AA1152" i="1"/>
  <c r="F1153" i="1"/>
  <c r="L1152" i="1"/>
  <c r="G1153" i="1"/>
  <c r="H1153" i="1"/>
  <c r="J1153" i="1"/>
  <c r="U1153" i="1"/>
  <c r="T1153" i="1"/>
  <c r="V1153" i="1"/>
  <c r="W1153" i="1"/>
  <c r="M1153" i="1"/>
  <c r="X1153" i="1"/>
  <c r="Z1153" i="1"/>
  <c r="Y1153" i="1"/>
  <c r="AA1153" i="1"/>
  <c r="F1154" i="1"/>
  <c r="L1153" i="1"/>
  <c r="G1154" i="1"/>
  <c r="H1154" i="1"/>
  <c r="J1154" i="1"/>
  <c r="U1154" i="1"/>
  <c r="T1154" i="1"/>
  <c r="V1154" i="1"/>
  <c r="W1154" i="1"/>
  <c r="M1154" i="1"/>
  <c r="X1154" i="1"/>
  <c r="Z1154" i="1"/>
  <c r="Y1154" i="1"/>
  <c r="AA1154" i="1"/>
  <c r="F1155" i="1"/>
  <c r="L1154" i="1"/>
  <c r="G1155" i="1"/>
  <c r="H1155" i="1"/>
  <c r="J1155" i="1"/>
  <c r="U1155" i="1"/>
  <c r="T1155" i="1"/>
  <c r="V1155" i="1"/>
  <c r="W1155" i="1"/>
  <c r="M1155" i="1"/>
  <c r="X1155" i="1"/>
  <c r="Z1155" i="1"/>
  <c r="Y1155" i="1"/>
  <c r="AA1155" i="1"/>
  <c r="F1156" i="1"/>
  <c r="L1155" i="1"/>
  <c r="G1156" i="1"/>
  <c r="H1156" i="1"/>
  <c r="J1156" i="1"/>
  <c r="U1156" i="1"/>
  <c r="T1156" i="1"/>
  <c r="V1156" i="1"/>
  <c r="W1156" i="1"/>
  <c r="M1156" i="1"/>
  <c r="X1156" i="1"/>
  <c r="Z1156" i="1"/>
  <c r="Y1156" i="1"/>
  <c r="AA1156" i="1"/>
  <c r="F1157" i="1"/>
  <c r="L1156" i="1"/>
  <c r="G1157" i="1"/>
  <c r="H1157" i="1"/>
  <c r="J1157" i="1"/>
  <c r="U1157" i="1"/>
  <c r="T1157" i="1"/>
  <c r="V1157" i="1"/>
  <c r="W1157" i="1"/>
  <c r="M1157" i="1"/>
  <c r="X1157" i="1"/>
  <c r="Z1157" i="1"/>
  <c r="Y1157" i="1"/>
  <c r="AA1157" i="1"/>
  <c r="F1158" i="1"/>
  <c r="L1157" i="1"/>
  <c r="G1158" i="1"/>
  <c r="H1158" i="1"/>
  <c r="J1158" i="1"/>
  <c r="U1158" i="1"/>
  <c r="T1158" i="1"/>
  <c r="V1158" i="1"/>
  <c r="W1158" i="1"/>
  <c r="M1158" i="1"/>
  <c r="X1158" i="1"/>
  <c r="Z1158" i="1"/>
  <c r="Y1158" i="1"/>
  <c r="AA1158" i="1"/>
  <c r="F1159" i="1"/>
  <c r="L1158" i="1"/>
  <c r="G1159" i="1"/>
  <c r="H1159" i="1"/>
  <c r="J1159" i="1"/>
  <c r="U1159" i="1"/>
  <c r="T1159" i="1"/>
  <c r="V1159" i="1"/>
  <c r="W1159" i="1"/>
  <c r="M1159" i="1"/>
  <c r="X1159" i="1"/>
  <c r="Z1159" i="1"/>
  <c r="Y1159" i="1"/>
  <c r="AA1159" i="1"/>
  <c r="F1160" i="1"/>
  <c r="L1159" i="1"/>
  <c r="G1160" i="1"/>
  <c r="H1160" i="1"/>
  <c r="J1160" i="1"/>
  <c r="U1160" i="1"/>
  <c r="T1160" i="1"/>
  <c r="V1160" i="1"/>
  <c r="W1160" i="1"/>
  <c r="M1160" i="1"/>
  <c r="X1160" i="1"/>
  <c r="Z1160" i="1"/>
  <c r="Y1160" i="1"/>
  <c r="AA1160" i="1"/>
  <c r="F1161" i="1"/>
  <c r="L1160" i="1"/>
  <c r="G1161" i="1"/>
  <c r="H1161" i="1"/>
  <c r="J1161" i="1"/>
  <c r="U1161" i="1"/>
  <c r="T1161" i="1"/>
  <c r="V1161" i="1"/>
  <c r="W1161" i="1"/>
  <c r="M1161" i="1"/>
  <c r="X1161" i="1"/>
  <c r="Z1161" i="1"/>
  <c r="Y1161" i="1"/>
  <c r="AA1161" i="1"/>
  <c r="F1162" i="1"/>
  <c r="L1161" i="1"/>
  <c r="G1162" i="1"/>
  <c r="H1162" i="1"/>
  <c r="J1162" i="1"/>
  <c r="U1162" i="1"/>
  <c r="T1162" i="1"/>
  <c r="V1162" i="1"/>
  <c r="W1162" i="1"/>
  <c r="M1162" i="1"/>
  <c r="X1162" i="1"/>
  <c r="Z1162" i="1"/>
  <c r="Y1162" i="1"/>
  <c r="AA1162" i="1"/>
  <c r="F1163" i="1"/>
  <c r="L1162" i="1"/>
  <c r="G1163" i="1"/>
  <c r="H1163" i="1"/>
  <c r="J1163" i="1"/>
  <c r="U1163" i="1"/>
  <c r="T1163" i="1"/>
  <c r="V1163" i="1"/>
  <c r="W1163" i="1"/>
  <c r="M1163" i="1"/>
  <c r="X1163" i="1"/>
  <c r="Z1163" i="1"/>
  <c r="Y1163" i="1"/>
  <c r="AA1163" i="1"/>
  <c r="F1164" i="1"/>
  <c r="L1163" i="1"/>
  <c r="G1164" i="1"/>
  <c r="H1164" i="1"/>
  <c r="J1164" i="1"/>
  <c r="U1164" i="1"/>
  <c r="T1164" i="1"/>
  <c r="V1164" i="1"/>
  <c r="W1164" i="1"/>
  <c r="M1164" i="1"/>
  <c r="X1164" i="1"/>
  <c r="Z1164" i="1"/>
  <c r="Y1164" i="1"/>
  <c r="AA1164" i="1"/>
  <c r="F1165" i="1"/>
  <c r="L1164" i="1"/>
  <c r="G1165" i="1"/>
  <c r="H1165" i="1"/>
  <c r="J1165" i="1"/>
  <c r="U1165" i="1"/>
  <c r="T1165" i="1"/>
  <c r="V1165" i="1"/>
  <c r="W1165" i="1"/>
  <c r="M1165" i="1"/>
  <c r="X1165" i="1"/>
  <c r="Z1165" i="1"/>
  <c r="Y1165" i="1"/>
  <c r="AA1165" i="1"/>
  <c r="F1166" i="1"/>
  <c r="L1165" i="1"/>
  <c r="G1166" i="1"/>
  <c r="H1166" i="1"/>
  <c r="J1166" i="1"/>
  <c r="U1166" i="1"/>
  <c r="T1166" i="1"/>
  <c r="V1166" i="1"/>
  <c r="W1166" i="1"/>
  <c r="M1166" i="1"/>
  <c r="X1166" i="1"/>
  <c r="Z1166" i="1"/>
  <c r="Y1166" i="1"/>
  <c r="AA1166" i="1"/>
  <c r="F1167" i="1"/>
  <c r="L1166" i="1"/>
  <c r="G1167" i="1"/>
  <c r="H1167" i="1"/>
  <c r="J1167" i="1"/>
  <c r="U1167" i="1"/>
  <c r="T1167" i="1"/>
  <c r="V1167" i="1"/>
  <c r="W1167" i="1"/>
  <c r="M1167" i="1"/>
  <c r="X1167" i="1"/>
  <c r="Z1167" i="1"/>
  <c r="Y1167" i="1"/>
  <c r="AA1167" i="1"/>
  <c r="F1168" i="1"/>
  <c r="L1167" i="1"/>
  <c r="G1168" i="1"/>
  <c r="H1168" i="1"/>
  <c r="J1168" i="1"/>
  <c r="U1168" i="1"/>
  <c r="T1168" i="1"/>
  <c r="V1168" i="1"/>
  <c r="W1168" i="1"/>
  <c r="M1168" i="1"/>
  <c r="X1168" i="1"/>
  <c r="Z1168" i="1"/>
  <c r="Y1168" i="1"/>
  <c r="AA1168" i="1"/>
  <c r="F1169" i="1"/>
  <c r="L1168" i="1"/>
  <c r="G1169" i="1"/>
  <c r="H1169" i="1"/>
  <c r="J1169" i="1"/>
  <c r="U1169" i="1"/>
  <c r="T1169" i="1"/>
  <c r="V1169" i="1"/>
  <c r="W1169" i="1"/>
  <c r="M1169" i="1"/>
  <c r="X1169" i="1"/>
  <c r="Z1169" i="1"/>
  <c r="Y1169" i="1"/>
  <c r="AA1169" i="1"/>
  <c r="F1170" i="1"/>
  <c r="L1169" i="1"/>
  <c r="G1170" i="1"/>
  <c r="H1170" i="1"/>
  <c r="J1170" i="1"/>
  <c r="U1170" i="1"/>
  <c r="T1170" i="1"/>
  <c r="V1170" i="1"/>
  <c r="W1170" i="1"/>
  <c r="M1170" i="1"/>
  <c r="X1170" i="1"/>
  <c r="Z1170" i="1"/>
  <c r="Y1170" i="1"/>
  <c r="AA1170" i="1"/>
  <c r="F1171" i="1"/>
  <c r="L1170" i="1"/>
  <c r="G1171" i="1"/>
  <c r="H1171" i="1"/>
  <c r="J1171" i="1"/>
  <c r="U1171" i="1"/>
  <c r="T1171" i="1"/>
  <c r="V1171" i="1"/>
  <c r="W1171" i="1"/>
  <c r="M1171" i="1"/>
  <c r="X1171" i="1"/>
  <c r="Z1171" i="1"/>
  <c r="Y1171" i="1"/>
  <c r="AA1171" i="1"/>
  <c r="F1172" i="1"/>
  <c r="L1171" i="1"/>
  <c r="G1172" i="1"/>
  <c r="H1172" i="1"/>
  <c r="J1172" i="1"/>
  <c r="U1172" i="1"/>
  <c r="T1172" i="1"/>
  <c r="V1172" i="1"/>
  <c r="W1172" i="1"/>
  <c r="M1172" i="1"/>
  <c r="X1172" i="1"/>
  <c r="Z1172" i="1"/>
  <c r="Y1172" i="1"/>
  <c r="AA1172" i="1"/>
  <c r="F1173" i="1"/>
  <c r="L1172" i="1"/>
  <c r="G1173" i="1"/>
  <c r="H1173" i="1"/>
  <c r="J1173" i="1"/>
  <c r="U1173" i="1"/>
  <c r="T1173" i="1"/>
  <c r="V1173" i="1"/>
  <c r="W1173" i="1"/>
  <c r="M1173" i="1"/>
  <c r="X1173" i="1"/>
  <c r="Z1173" i="1"/>
  <c r="Y1173" i="1"/>
  <c r="AA1173" i="1"/>
  <c r="F1174" i="1"/>
  <c r="L1173" i="1"/>
  <c r="G1174" i="1"/>
  <c r="H1174" i="1"/>
  <c r="J1174" i="1"/>
  <c r="U1174" i="1"/>
  <c r="T1174" i="1"/>
  <c r="V1174" i="1"/>
  <c r="W1174" i="1"/>
  <c r="M1174" i="1"/>
  <c r="X1174" i="1"/>
  <c r="Z1174" i="1"/>
  <c r="Y1174" i="1"/>
  <c r="AA1174" i="1"/>
  <c r="F1175" i="1"/>
  <c r="L1174" i="1"/>
  <c r="G1175" i="1"/>
  <c r="H1175" i="1"/>
  <c r="J1175" i="1"/>
  <c r="U1175" i="1"/>
  <c r="T1175" i="1"/>
  <c r="V1175" i="1"/>
  <c r="W1175" i="1"/>
  <c r="M1175" i="1"/>
  <c r="X1175" i="1"/>
  <c r="Z1175" i="1"/>
  <c r="Y1175" i="1"/>
  <c r="AA1175" i="1"/>
  <c r="F1176" i="1"/>
  <c r="L1175" i="1"/>
  <c r="G1176" i="1"/>
  <c r="H1176" i="1"/>
  <c r="J1176" i="1"/>
  <c r="U1176" i="1"/>
  <c r="T1176" i="1"/>
  <c r="V1176" i="1"/>
  <c r="W1176" i="1"/>
  <c r="M1176" i="1"/>
  <c r="X1176" i="1"/>
  <c r="Z1176" i="1"/>
  <c r="Y1176" i="1"/>
  <c r="AA1176" i="1"/>
  <c r="F1177" i="1"/>
  <c r="L1176" i="1"/>
  <c r="G1177" i="1"/>
  <c r="H1177" i="1"/>
  <c r="J1177" i="1"/>
  <c r="U1177" i="1"/>
  <c r="T1177" i="1"/>
  <c r="V1177" i="1"/>
  <c r="W1177" i="1"/>
  <c r="M1177" i="1"/>
  <c r="X1177" i="1"/>
  <c r="Z1177" i="1"/>
  <c r="Y1177" i="1"/>
  <c r="AA1177" i="1"/>
  <c r="F1178" i="1"/>
  <c r="L1177" i="1"/>
  <c r="G1178" i="1"/>
  <c r="H1178" i="1"/>
  <c r="J1178" i="1"/>
  <c r="U1178" i="1"/>
  <c r="T1178" i="1"/>
  <c r="V1178" i="1"/>
  <c r="W1178" i="1"/>
  <c r="M1178" i="1"/>
  <c r="X1178" i="1"/>
  <c r="Z1178" i="1"/>
  <c r="Y1178" i="1"/>
  <c r="AA1178" i="1"/>
  <c r="F1179" i="1"/>
  <c r="L1178" i="1"/>
  <c r="G1179" i="1"/>
  <c r="H1179" i="1"/>
  <c r="J1179" i="1"/>
  <c r="U1179" i="1"/>
  <c r="T1179" i="1"/>
  <c r="V1179" i="1"/>
  <c r="W1179" i="1"/>
  <c r="M1179" i="1"/>
  <c r="X1179" i="1"/>
  <c r="Z1179" i="1"/>
  <c r="Y1179" i="1"/>
  <c r="AA1179" i="1"/>
  <c r="F1180" i="1"/>
  <c r="L1179" i="1"/>
  <c r="G1180" i="1"/>
  <c r="H1180" i="1"/>
  <c r="J1180" i="1"/>
  <c r="U1180" i="1"/>
  <c r="T1180" i="1"/>
  <c r="V1180" i="1"/>
  <c r="W1180" i="1"/>
  <c r="M1180" i="1"/>
  <c r="X1180" i="1"/>
  <c r="Z1180" i="1"/>
  <c r="Y1180" i="1"/>
  <c r="AA1180" i="1"/>
  <c r="F1181" i="1"/>
  <c r="L1180" i="1"/>
  <c r="G1181" i="1"/>
  <c r="H1181" i="1"/>
  <c r="J1181" i="1"/>
  <c r="U1181" i="1"/>
  <c r="T1181" i="1"/>
  <c r="V1181" i="1"/>
  <c r="W1181" i="1"/>
  <c r="M1181" i="1"/>
  <c r="X1181" i="1"/>
  <c r="Z1181" i="1"/>
  <c r="Y1181" i="1"/>
  <c r="AA1181" i="1"/>
  <c r="F1182" i="1"/>
  <c r="L1181" i="1"/>
  <c r="G1182" i="1"/>
  <c r="H1182" i="1"/>
  <c r="J1182" i="1"/>
  <c r="U1182" i="1"/>
  <c r="T1182" i="1"/>
  <c r="V1182" i="1"/>
  <c r="W1182" i="1"/>
  <c r="M1182" i="1"/>
  <c r="X1182" i="1"/>
  <c r="Z1182" i="1"/>
  <c r="Y1182" i="1"/>
  <c r="AA1182" i="1"/>
  <c r="F1183" i="1"/>
  <c r="L1182" i="1"/>
  <c r="G1183" i="1"/>
  <c r="H1183" i="1"/>
  <c r="J1183" i="1"/>
  <c r="U1183" i="1"/>
  <c r="T1183" i="1"/>
  <c r="V1183" i="1"/>
  <c r="W1183" i="1"/>
  <c r="M1183" i="1"/>
  <c r="X1183" i="1"/>
  <c r="Z1183" i="1"/>
  <c r="Y1183" i="1"/>
  <c r="AA1183" i="1"/>
  <c r="F1184" i="1"/>
  <c r="L1183" i="1"/>
  <c r="G1184" i="1"/>
  <c r="H1184" i="1"/>
  <c r="J1184" i="1"/>
  <c r="U1184" i="1"/>
  <c r="T1184" i="1"/>
  <c r="V1184" i="1"/>
  <c r="W1184" i="1"/>
  <c r="M1184" i="1"/>
  <c r="X1184" i="1"/>
  <c r="Z1184" i="1"/>
  <c r="Y1184" i="1"/>
  <c r="AA1184" i="1"/>
  <c r="F1185" i="1"/>
  <c r="L1184" i="1"/>
  <c r="G1185" i="1"/>
  <c r="H1185" i="1"/>
  <c r="J1185" i="1"/>
  <c r="U1185" i="1"/>
  <c r="T1185" i="1"/>
  <c r="V1185" i="1"/>
  <c r="W1185" i="1"/>
  <c r="M1185" i="1"/>
  <c r="X1185" i="1"/>
  <c r="Z1185" i="1"/>
  <c r="Y1185" i="1"/>
  <c r="AA1185" i="1"/>
  <c r="F1186" i="1"/>
  <c r="L1185" i="1"/>
  <c r="G1186" i="1"/>
  <c r="H1186" i="1"/>
  <c r="J1186" i="1"/>
  <c r="U1186" i="1"/>
  <c r="T1186" i="1"/>
  <c r="V1186" i="1"/>
  <c r="W1186" i="1"/>
  <c r="M1186" i="1"/>
  <c r="X1186" i="1"/>
  <c r="Z1186" i="1"/>
  <c r="Y1186" i="1"/>
  <c r="AA1186" i="1"/>
  <c r="F1187" i="1"/>
  <c r="L1186" i="1"/>
  <c r="G1187" i="1"/>
  <c r="H1187" i="1"/>
  <c r="J1187" i="1"/>
  <c r="U1187" i="1"/>
  <c r="T1187" i="1"/>
  <c r="V1187" i="1"/>
  <c r="W1187" i="1"/>
  <c r="M1187" i="1"/>
  <c r="X1187" i="1"/>
  <c r="Z1187" i="1"/>
  <c r="Y1187" i="1"/>
  <c r="AA1187" i="1"/>
  <c r="F1188" i="1"/>
  <c r="L1187" i="1"/>
  <c r="G1188" i="1"/>
  <c r="H1188" i="1"/>
  <c r="J1188" i="1"/>
  <c r="U1188" i="1"/>
  <c r="T1188" i="1"/>
  <c r="V1188" i="1"/>
  <c r="W1188" i="1"/>
  <c r="M1188" i="1"/>
  <c r="X1188" i="1"/>
  <c r="Z1188" i="1"/>
  <c r="Y1188" i="1"/>
  <c r="AA1188" i="1"/>
  <c r="F1189" i="1"/>
  <c r="L1188" i="1"/>
  <c r="G1189" i="1"/>
  <c r="H1189" i="1"/>
  <c r="J1189" i="1"/>
  <c r="U1189" i="1"/>
  <c r="T1189" i="1"/>
  <c r="V1189" i="1"/>
  <c r="W1189" i="1"/>
  <c r="M1189" i="1"/>
  <c r="X1189" i="1"/>
  <c r="Z1189" i="1"/>
  <c r="Y1189" i="1"/>
  <c r="AA1189" i="1"/>
  <c r="F1190" i="1"/>
  <c r="L1189" i="1"/>
  <c r="G1190" i="1"/>
  <c r="H1190" i="1"/>
  <c r="J1190" i="1"/>
  <c r="U1190" i="1"/>
  <c r="T1190" i="1"/>
  <c r="V1190" i="1"/>
  <c r="W1190" i="1"/>
  <c r="M1190" i="1"/>
  <c r="X1190" i="1"/>
  <c r="Z1190" i="1"/>
  <c r="Y1190" i="1"/>
  <c r="AA1190" i="1"/>
  <c r="F1191" i="1"/>
  <c r="L1190" i="1"/>
  <c r="G1191" i="1"/>
  <c r="H1191" i="1"/>
  <c r="J1191" i="1"/>
  <c r="U1191" i="1"/>
  <c r="T1191" i="1"/>
  <c r="V1191" i="1"/>
  <c r="W1191" i="1"/>
  <c r="M1191" i="1"/>
  <c r="X1191" i="1"/>
  <c r="Z1191" i="1"/>
  <c r="Y1191" i="1"/>
  <c r="AA1191" i="1"/>
  <c r="F1192" i="1"/>
  <c r="L1191" i="1"/>
  <c r="G1192" i="1"/>
  <c r="H1192" i="1"/>
  <c r="J1192" i="1"/>
  <c r="U1192" i="1"/>
  <c r="T1192" i="1"/>
  <c r="V1192" i="1"/>
  <c r="W1192" i="1"/>
  <c r="M1192" i="1"/>
  <c r="X1192" i="1"/>
  <c r="Z1192" i="1"/>
  <c r="Y1192" i="1"/>
  <c r="AA1192" i="1"/>
  <c r="F1193" i="1"/>
  <c r="L1192" i="1"/>
  <c r="G1193" i="1"/>
  <c r="H1193" i="1"/>
  <c r="J1193" i="1"/>
  <c r="U1193" i="1"/>
  <c r="T1193" i="1"/>
  <c r="V1193" i="1"/>
  <c r="W1193" i="1"/>
  <c r="M1193" i="1"/>
  <c r="X1193" i="1"/>
  <c r="Z1193" i="1"/>
  <c r="Y1193" i="1"/>
  <c r="AA1193" i="1"/>
  <c r="F1194" i="1"/>
  <c r="L1193" i="1"/>
  <c r="G1194" i="1"/>
  <c r="H1194" i="1"/>
  <c r="J1194" i="1"/>
  <c r="U1194" i="1"/>
  <c r="T1194" i="1"/>
  <c r="V1194" i="1"/>
  <c r="W1194" i="1"/>
  <c r="M1194" i="1"/>
  <c r="X1194" i="1"/>
  <c r="Z1194" i="1"/>
  <c r="Y1194" i="1"/>
  <c r="AA1194" i="1"/>
  <c r="F1195" i="1"/>
  <c r="L1194" i="1"/>
  <c r="G1195" i="1"/>
  <c r="H1195" i="1"/>
  <c r="J1195" i="1"/>
  <c r="U1195" i="1"/>
  <c r="T1195" i="1"/>
  <c r="V1195" i="1"/>
  <c r="W1195" i="1"/>
  <c r="M1195" i="1"/>
  <c r="X1195" i="1"/>
  <c r="Z1195" i="1"/>
  <c r="Y1195" i="1"/>
  <c r="AA1195" i="1"/>
  <c r="F1196" i="1"/>
  <c r="L1195" i="1"/>
  <c r="G1196" i="1"/>
  <c r="H1196" i="1"/>
  <c r="J1196" i="1"/>
  <c r="U1196" i="1"/>
  <c r="T1196" i="1"/>
  <c r="V1196" i="1"/>
  <c r="W1196" i="1"/>
  <c r="M1196" i="1"/>
  <c r="X1196" i="1"/>
  <c r="Z1196" i="1"/>
  <c r="Y1196" i="1"/>
  <c r="AA1196" i="1"/>
  <c r="F1197" i="1"/>
  <c r="L1196" i="1"/>
  <c r="G1197" i="1"/>
  <c r="H1197" i="1"/>
  <c r="J1197" i="1"/>
  <c r="U1197" i="1"/>
  <c r="T1197" i="1"/>
  <c r="V1197" i="1"/>
  <c r="W1197" i="1"/>
  <c r="M1197" i="1"/>
  <c r="X1197" i="1"/>
  <c r="Z1197" i="1"/>
  <c r="Y1197" i="1"/>
  <c r="AA1197" i="1"/>
  <c r="F1198" i="1"/>
  <c r="L1197" i="1"/>
  <c r="G1198" i="1"/>
  <c r="H1198" i="1"/>
  <c r="J1198" i="1"/>
  <c r="U1198" i="1"/>
  <c r="T1198" i="1"/>
  <c r="V1198" i="1"/>
  <c r="W1198" i="1"/>
  <c r="M1198" i="1"/>
  <c r="X1198" i="1"/>
  <c r="Z1198" i="1"/>
  <c r="Y1198" i="1"/>
  <c r="AA1198" i="1"/>
  <c r="F1199" i="1"/>
  <c r="L1198" i="1"/>
  <c r="G1199" i="1"/>
  <c r="H1199" i="1"/>
  <c r="J1199" i="1"/>
  <c r="U1199" i="1"/>
  <c r="T1199" i="1"/>
  <c r="V1199" i="1"/>
  <c r="W1199" i="1"/>
  <c r="M1199" i="1"/>
  <c r="X1199" i="1"/>
  <c r="Z1199" i="1"/>
  <c r="Y1199" i="1"/>
  <c r="AA1199" i="1"/>
  <c r="F1200" i="1"/>
  <c r="L1199" i="1"/>
  <c r="G1200" i="1"/>
  <c r="H1200" i="1"/>
  <c r="J1200" i="1"/>
  <c r="U1200" i="1"/>
  <c r="T1200" i="1"/>
  <c r="V1200" i="1"/>
  <c r="W1200" i="1"/>
  <c r="M1200" i="1"/>
  <c r="X1200" i="1"/>
  <c r="Z1200" i="1"/>
  <c r="Y1200" i="1"/>
  <c r="AA1200" i="1"/>
  <c r="F1201" i="1"/>
  <c r="L1200" i="1"/>
  <c r="G1201" i="1"/>
  <c r="H1201" i="1"/>
  <c r="J1201" i="1"/>
  <c r="U1201" i="1"/>
  <c r="T1201" i="1"/>
  <c r="V1201" i="1"/>
  <c r="W1201" i="1"/>
  <c r="M1201" i="1"/>
  <c r="X1201" i="1"/>
  <c r="Z1201" i="1"/>
  <c r="Y1201" i="1"/>
  <c r="AA1201" i="1"/>
  <c r="F1202" i="1"/>
  <c r="L1201" i="1"/>
  <c r="G1202" i="1"/>
  <c r="H1202" i="1"/>
  <c r="J1202" i="1"/>
  <c r="U1202" i="1"/>
  <c r="T1202" i="1"/>
  <c r="V1202" i="1"/>
  <c r="W1202" i="1"/>
  <c r="M1202" i="1"/>
  <c r="X1202" i="1"/>
  <c r="Z1202" i="1"/>
  <c r="Y1202" i="1"/>
  <c r="AA1202" i="1"/>
  <c r="F1203" i="1"/>
  <c r="L1202" i="1"/>
  <c r="G1203" i="1"/>
  <c r="H1203" i="1"/>
  <c r="J1203" i="1"/>
  <c r="U1203" i="1"/>
  <c r="T1203" i="1"/>
  <c r="V1203" i="1"/>
  <c r="W1203" i="1"/>
  <c r="M1203" i="1"/>
  <c r="X1203" i="1"/>
  <c r="Z1203" i="1"/>
  <c r="Y1203" i="1"/>
  <c r="AA1203" i="1"/>
  <c r="F1204" i="1"/>
  <c r="L1203" i="1"/>
  <c r="G1204" i="1"/>
  <c r="H1204" i="1"/>
  <c r="J1204" i="1"/>
  <c r="U1204" i="1"/>
  <c r="T1204" i="1"/>
  <c r="V1204" i="1"/>
  <c r="W1204" i="1"/>
  <c r="M1204" i="1"/>
  <c r="X1204" i="1"/>
  <c r="Z1204" i="1"/>
  <c r="Y1204" i="1"/>
  <c r="AA1204" i="1"/>
  <c r="F1205" i="1"/>
  <c r="L1204" i="1"/>
  <c r="G1205" i="1"/>
  <c r="H1205" i="1"/>
  <c r="J1205" i="1"/>
  <c r="U1205" i="1"/>
  <c r="T1205" i="1"/>
  <c r="V1205" i="1"/>
  <c r="W1205" i="1"/>
  <c r="M1205" i="1"/>
  <c r="X1205" i="1"/>
  <c r="Z1205" i="1"/>
  <c r="Y1205" i="1"/>
  <c r="AA1205" i="1"/>
  <c r="F1206" i="1"/>
  <c r="L1205" i="1"/>
  <c r="G1206" i="1"/>
  <c r="H1206" i="1"/>
  <c r="J1206" i="1"/>
  <c r="U1206" i="1"/>
  <c r="T1206" i="1"/>
  <c r="V1206" i="1"/>
  <c r="W1206" i="1"/>
  <c r="M1206" i="1"/>
  <c r="X1206" i="1"/>
  <c r="Z1206" i="1"/>
  <c r="Y1206" i="1"/>
  <c r="AA1206" i="1"/>
  <c r="F1207" i="1"/>
  <c r="L1206" i="1"/>
  <c r="G1207" i="1"/>
  <c r="H1207" i="1"/>
  <c r="J1207" i="1"/>
  <c r="U1207" i="1"/>
  <c r="T1207" i="1"/>
  <c r="V1207" i="1"/>
  <c r="W1207" i="1"/>
  <c r="M1207" i="1"/>
  <c r="X1207" i="1"/>
  <c r="Z1207" i="1"/>
  <c r="Y1207" i="1"/>
  <c r="AA1207" i="1"/>
  <c r="F1208" i="1"/>
  <c r="L1207" i="1"/>
  <c r="G1208" i="1"/>
  <c r="H1208" i="1"/>
  <c r="J1208" i="1"/>
  <c r="U1208" i="1"/>
  <c r="T1208" i="1"/>
  <c r="V1208" i="1"/>
  <c r="W1208" i="1"/>
  <c r="M1208" i="1"/>
  <c r="X1208" i="1"/>
  <c r="Z1208" i="1"/>
  <c r="Y1208" i="1"/>
  <c r="AA1208" i="1"/>
  <c r="F1209" i="1"/>
  <c r="L1208" i="1"/>
  <c r="G1209" i="1"/>
  <c r="H1209" i="1"/>
  <c r="J1209" i="1"/>
  <c r="U1209" i="1"/>
  <c r="T1209" i="1"/>
  <c r="V1209" i="1"/>
  <c r="W1209" i="1"/>
  <c r="M1209" i="1"/>
  <c r="X1209" i="1"/>
  <c r="Z1209" i="1"/>
  <c r="Y1209" i="1"/>
  <c r="AA1209" i="1"/>
  <c r="F1210" i="1"/>
  <c r="L1209" i="1"/>
  <c r="G1210" i="1"/>
  <c r="H1210" i="1"/>
  <c r="J1210" i="1"/>
  <c r="U1210" i="1"/>
  <c r="T1210" i="1"/>
  <c r="V1210" i="1"/>
  <c r="W1210" i="1"/>
  <c r="M1210" i="1"/>
  <c r="X1210" i="1"/>
  <c r="Z1210" i="1"/>
  <c r="Y1210" i="1"/>
  <c r="AA1210" i="1"/>
  <c r="F1211" i="1"/>
  <c r="L1210" i="1"/>
  <c r="G1211" i="1"/>
  <c r="H1211" i="1"/>
  <c r="J1211" i="1"/>
  <c r="U1211" i="1"/>
  <c r="T1211" i="1"/>
  <c r="V1211" i="1"/>
  <c r="W1211" i="1"/>
  <c r="M1211" i="1"/>
  <c r="X1211" i="1"/>
  <c r="Z1211" i="1"/>
  <c r="Y1211" i="1"/>
  <c r="AA1211" i="1"/>
  <c r="F1212" i="1"/>
  <c r="L1211" i="1"/>
  <c r="G1212" i="1"/>
  <c r="H1212" i="1"/>
  <c r="J1212" i="1"/>
  <c r="U1212" i="1"/>
  <c r="T1212" i="1"/>
  <c r="V1212" i="1"/>
  <c r="W1212" i="1"/>
  <c r="M1212" i="1"/>
  <c r="X1212" i="1"/>
  <c r="Z1212" i="1"/>
  <c r="Y1212" i="1"/>
  <c r="AA1212" i="1"/>
  <c r="F1213" i="1"/>
  <c r="L1212" i="1"/>
  <c r="G1213" i="1"/>
  <c r="H1213" i="1"/>
  <c r="J1213" i="1"/>
  <c r="U1213" i="1"/>
  <c r="T1213" i="1"/>
  <c r="V1213" i="1"/>
  <c r="W1213" i="1"/>
  <c r="M1213" i="1"/>
  <c r="X1213" i="1"/>
  <c r="Z1213" i="1"/>
  <c r="Y1213" i="1"/>
  <c r="AA1213" i="1"/>
  <c r="F1214" i="1"/>
  <c r="L1213" i="1"/>
  <c r="G1214" i="1"/>
  <c r="H1214" i="1"/>
  <c r="J1214" i="1"/>
  <c r="U1214" i="1"/>
  <c r="T1214" i="1"/>
  <c r="V1214" i="1"/>
  <c r="W1214" i="1"/>
  <c r="M1214" i="1"/>
  <c r="X1214" i="1"/>
  <c r="Z1214" i="1"/>
  <c r="Y1214" i="1"/>
  <c r="AA1214" i="1"/>
  <c r="F1215" i="1"/>
  <c r="L1214" i="1"/>
  <c r="G1215" i="1"/>
  <c r="H1215" i="1"/>
  <c r="J1215" i="1"/>
  <c r="U1215" i="1"/>
  <c r="T1215" i="1"/>
  <c r="V1215" i="1"/>
  <c r="W1215" i="1"/>
  <c r="M1215" i="1"/>
  <c r="X1215" i="1"/>
  <c r="Z1215" i="1"/>
  <c r="Y1215" i="1"/>
  <c r="AA1215" i="1"/>
  <c r="F1216" i="1"/>
  <c r="L1215" i="1"/>
  <c r="G1216" i="1"/>
  <c r="H1216" i="1"/>
  <c r="J1216" i="1"/>
  <c r="U1216" i="1"/>
  <c r="T1216" i="1"/>
  <c r="V1216" i="1"/>
  <c r="W1216" i="1"/>
  <c r="M1216" i="1"/>
  <c r="X1216" i="1"/>
  <c r="Z1216" i="1"/>
  <c r="Y1216" i="1"/>
  <c r="AA1216" i="1"/>
  <c r="F1217" i="1"/>
  <c r="L1216" i="1"/>
  <c r="G1217" i="1"/>
  <c r="H1217" i="1"/>
  <c r="J1217" i="1"/>
  <c r="U1217" i="1"/>
  <c r="T1217" i="1"/>
  <c r="V1217" i="1"/>
  <c r="W1217" i="1"/>
  <c r="M1217" i="1"/>
  <c r="X1217" i="1"/>
  <c r="Z1217" i="1"/>
  <c r="Y1217" i="1"/>
  <c r="AA1217" i="1"/>
  <c r="F1218" i="1"/>
  <c r="L1217" i="1"/>
  <c r="G1218" i="1"/>
  <c r="H1218" i="1"/>
  <c r="J1218" i="1"/>
  <c r="U1218" i="1"/>
  <c r="T1218" i="1"/>
  <c r="V1218" i="1"/>
  <c r="W1218" i="1"/>
  <c r="M1218" i="1"/>
  <c r="X1218" i="1"/>
  <c r="Z1218" i="1"/>
  <c r="Y1218" i="1"/>
  <c r="AA1218" i="1"/>
  <c r="F1219" i="1"/>
  <c r="L1218" i="1"/>
  <c r="G1219" i="1"/>
  <c r="H1219" i="1"/>
  <c r="J1219" i="1"/>
  <c r="U1219" i="1"/>
  <c r="T1219" i="1"/>
  <c r="V1219" i="1"/>
  <c r="W1219" i="1"/>
  <c r="M1219" i="1"/>
  <c r="X1219" i="1"/>
  <c r="Z1219" i="1"/>
  <c r="Y1219" i="1"/>
  <c r="AA1219" i="1"/>
  <c r="F1220" i="1"/>
  <c r="L1219" i="1"/>
  <c r="G1220" i="1"/>
  <c r="H1220" i="1"/>
  <c r="J1220" i="1"/>
  <c r="U1220" i="1"/>
  <c r="T1220" i="1"/>
  <c r="V1220" i="1"/>
  <c r="W1220" i="1"/>
  <c r="M1220" i="1"/>
  <c r="X1220" i="1"/>
  <c r="Z1220" i="1"/>
  <c r="Y1220" i="1"/>
  <c r="AA1220" i="1"/>
  <c r="F1221" i="1"/>
  <c r="L1220" i="1"/>
  <c r="G1221" i="1"/>
  <c r="H1221" i="1"/>
  <c r="J1221" i="1"/>
  <c r="U1221" i="1"/>
  <c r="T1221" i="1"/>
  <c r="V1221" i="1"/>
  <c r="W1221" i="1"/>
  <c r="M1221" i="1"/>
  <c r="X1221" i="1"/>
  <c r="Z1221" i="1"/>
  <c r="Y1221" i="1"/>
  <c r="AA1221" i="1"/>
  <c r="F1222" i="1"/>
  <c r="L1221" i="1"/>
  <c r="G1222" i="1"/>
  <c r="H1222" i="1"/>
  <c r="J1222" i="1"/>
  <c r="U1222" i="1"/>
  <c r="T1222" i="1"/>
  <c r="V1222" i="1"/>
  <c r="W1222" i="1"/>
  <c r="M1222" i="1"/>
  <c r="X1222" i="1"/>
  <c r="Z1222" i="1"/>
  <c r="Y1222" i="1"/>
  <c r="AA1222" i="1"/>
  <c r="F1223" i="1"/>
  <c r="L1222" i="1"/>
  <c r="G1223" i="1"/>
  <c r="H1223" i="1"/>
  <c r="J1223" i="1"/>
  <c r="U1223" i="1"/>
  <c r="T1223" i="1"/>
  <c r="V1223" i="1"/>
  <c r="W1223" i="1"/>
  <c r="M1223" i="1"/>
  <c r="X1223" i="1"/>
  <c r="Z1223" i="1"/>
  <c r="Y1223" i="1"/>
  <c r="AA1223" i="1"/>
  <c r="F1224" i="1"/>
  <c r="L1223" i="1"/>
  <c r="G1224" i="1"/>
  <c r="H1224" i="1"/>
  <c r="J1224" i="1"/>
  <c r="U1224" i="1"/>
  <c r="T1224" i="1"/>
  <c r="V1224" i="1"/>
  <c r="W1224" i="1"/>
  <c r="M1224" i="1"/>
  <c r="X1224" i="1"/>
  <c r="Z1224" i="1"/>
  <c r="Y1224" i="1"/>
  <c r="AA1224" i="1"/>
  <c r="F1225" i="1"/>
  <c r="L1224" i="1"/>
  <c r="G1225" i="1"/>
  <c r="H1225" i="1"/>
  <c r="J1225" i="1"/>
  <c r="U1225" i="1"/>
  <c r="T1225" i="1"/>
  <c r="V1225" i="1"/>
  <c r="W1225" i="1"/>
  <c r="M1225" i="1"/>
  <c r="X1225" i="1"/>
  <c r="Z1225" i="1"/>
  <c r="Y1225" i="1"/>
  <c r="AA1225" i="1"/>
  <c r="F1226" i="1"/>
  <c r="L1225" i="1"/>
  <c r="G1226" i="1"/>
  <c r="H1226" i="1"/>
  <c r="J1226" i="1"/>
  <c r="U1226" i="1"/>
  <c r="T1226" i="1"/>
  <c r="V1226" i="1"/>
  <c r="W1226" i="1"/>
  <c r="M1226" i="1"/>
  <c r="X1226" i="1"/>
  <c r="Z1226" i="1"/>
  <c r="Y1226" i="1"/>
  <c r="AA1226" i="1"/>
  <c r="F1227" i="1"/>
  <c r="L1226" i="1"/>
  <c r="G1227" i="1"/>
  <c r="H1227" i="1"/>
  <c r="J1227" i="1"/>
  <c r="U1227" i="1"/>
  <c r="T1227" i="1"/>
  <c r="V1227" i="1"/>
  <c r="W1227" i="1"/>
  <c r="M1227" i="1"/>
  <c r="X1227" i="1"/>
  <c r="Z1227" i="1"/>
  <c r="Y1227" i="1"/>
  <c r="AA1227" i="1"/>
  <c r="F1228" i="1"/>
  <c r="L1227" i="1"/>
  <c r="G1228" i="1"/>
  <c r="H1228" i="1"/>
  <c r="J1228" i="1"/>
  <c r="U1228" i="1"/>
  <c r="T1228" i="1"/>
  <c r="V1228" i="1"/>
  <c r="W1228" i="1"/>
  <c r="M1228" i="1"/>
  <c r="X1228" i="1"/>
  <c r="Z1228" i="1"/>
  <c r="Y1228" i="1"/>
  <c r="AA1228" i="1"/>
  <c r="F1229" i="1"/>
  <c r="L1228" i="1"/>
  <c r="G1229" i="1"/>
  <c r="H1229" i="1"/>
  <c r="J1229" i="1"/>
  <c r="U1229" i="1"/>
  <c r="T1229" i="1"/>
  <c r="V1229" i="1"/>
  <c r="W1229" i="1"/>
  <c r="M1229" i="1"/>
  <c r="X1229" i="1"/>
  <c r="Z1229" i="1"/>
  <c r="Y1229" i="1"/>
  <c r="AA1229" i="1"/>
  <c r="F1230" i="1"/>
  <c r="L1229" i="1"/>
  <c r="G1230" i="1"/>
  <c r="H1230" i="1"/>
  <c r="J1230" i="1"/>
  <c r="U1230" i="1"/>
  <c r="T1230" i="1"/>
  <c r="V1230" i="1"/>
  <c r="W1230" i="1"/>
  <c r="M1230" i="1"/>
  <c r="X1230" i="1"/>
  <c r="Z1230" i="1"/>
  <c r="Y1230" i="1"/>
  <c r="AA1230" i="1"/>
  <c r="F1231" i="1"/>
  <c r="L1230" i="1"/>
  <c r="G1231" i="1"/>
  <c r="H1231" i="1"/>
  <c r="J1231" i="1"/>
  <c r="U1231" i="1"/>
  <c r="T1231" i="1"/>
  <c r="V1231" i="1"/>
  <c r="W1231" i="1"/>
  <c r="M1231" i="1"/>
  <c r="X1231" i="1"/>
  <c r="Z1231" i="1"/>
  <c r="Y1231" i="1"/>
  <c r="AA1231" i="1"/>
  <c r="F1232" i="1"/>
  <c r="L1231" i="1"/>
  <c r="G1232" i="1"/>
  <c r="H1232" i="1"/>
  <c r="J1232" i="1"/>
  <c r="U1232" i="1"/>
  <c r="T1232" i="1"/>
  <c r="V1232" i="1"/>
  <c r="W1232" i="1"/>
  <c r="M1232" i="1"/>
  <c r="X1232" i="1"/>
  <c r="Z1232" i="1"/>
  <c r="Y1232" i="1"/>
  <c r="AA1232" i="1"/>
  <c r="F1233" i="1"/>
  <c r="L1232" i="1"/>
  <c r="G1233" i="1"/>
  <c r="H1233" i="1"/>
  <c r="J1233" i="1"/>
  <c r="U1233" i="1"/>
  <c r="T1233" i="1"/>
  <c r="V1233" i="1"/>
  <c r="W1233" i="1"/>
  <c r="M1233" i="1"/>
  <c r="X1233" i="1"/>
  <c r="Z1233" i="1"/>
  <c r="Y1233" i="1"/>
  <c r="AA1233" i="1"/>
  <c r="F1234" i="1"/>
  <c r="L1233" i="1"/>
  <c r="G1234" i="1"/>
  <c r="H1234" i="1"/>
  <c r="J1234" i="1"/>
  <c r="U1234" i="1"/>
  <c r="T1234" i="1"/>
  <c r="V1234" i="1"/>
  <c r="W1234" i="1"/>
  <c r="M1234" i="1"/>
  <c r="X1234" i="1"/>
  <c r="Z1234" i="1"/>
  <c r="Y1234" i="1"/>
  <c r="AA1234" i="1"/>
  <c r="F1235" i="1"/>
  <c r="L1234" i="1"/>
  <c r="G1235" i="1"/>
  <c r="H1235" i="1"/>
  <c r="J1235" i="1"/>
  <c r="U1235" i="1"/>
  <c r="T1235" i="1"/>
  <c r="V1235" i="1"/>
  <c r="W1235" i="1"/>
  <c r="M1235" i="1"/>
  <c r="X1235" i="1"/>
  <c r="Z1235" i="1"/>
  <c r="Y1235" i="1"/>
  <c r="AA1235" i="1"/>
  <c r="F1236" i="1"/>
  <c r="L1235" i="1"/>
  <c r="G1236" i="1"/>
  <c r="H1236" i="1"/>
  <c r="J1236" i="1"/>
  <c r="U1236" i="1"/>
  <c r="T1236" i="1"/>
  <c r="V1236" i="1"/>
  <c r="W1236" i="1"/>
  <c r="M1236" i="1"/>
  <c r="X1236" i="1"/>
  <c r="Z1236" i="1"/>
  <c r="Y1236" i="1"/>
  <c r="AA1236" i="1"/>
  <c r="F1237" i="1"/>
  <c r="L1236" i="1"/>
  <c r="G1237" i="1"/>
  <c r="H1237" i="1"/>
  <c r="J1237" i="1"/>
  <c r="U1237" i="1"/>
  <c r="T1237" i="1"/>
  <c r="V1237" i="1"/>
  <c r="W1237" i="1"/>
  <c r="M1237" i="1"/>
  <c r="X1237" i="1"/>
  <c r="Z1237" i="1"/>
  <c r="Y1237" i="1"/>
  <c r="AA1237" i="1"/>
  <c r="F1238" i="1"/>
  <c r="L1237" i="1"/>
  <c r="G1238" i="1"/>
  <c r="H1238" i="1"/>
  <c r="J1238" i="1"/>
  <c r="U1238" i="1"/>
  <c r="T1238" i="1"/>
  <c r="V1238" i="1"/>
  <c r="W1238" i="1"/>
  <c r="M1238" i="1"/>
  <c r="X1238" i="1"/>
  <c r="Z1238" i="1"/>
  <c r="Y1238" i="1"/>
  <c r="AA1238" i="1"/>
  <c r="F1239" i="1"/>
  <c r="L1238" i="1"/>
  <c r="G1239" i="1"/>
  <c r="H1239" i="1"/>
  <c r="J1239" i="1"/>
  <c r="U1239" i="1"/>
  <c r="T1239" i="1"/>
  <c r="V1239" i="1"/>
  <c r="W1239" i="1"/>
  <c r="M1239" i="1"/>
  <c r="X1239" i="1"/>
  <c r="Z1239" i="1"/>
  <c r="Y1239" i="1"/>
  <c r="AA1239" i="1"/>
  <c r="F1240" i="1"/>
  <c r="L1239" i="1"/>
  <c r="G1240" i="1"/>
  <c r="H1240" i="1"/>
  <c r="J1240" i="1"/>
  <c r="U1240" i="1"/>
  <c r="T1240" i="1"/>
  <c r="V1240" i="1"/>
  <c r="W1240" i="1"/>
  <c r="M1240" i="1"/>
  <c r="X1240" i="1"/>
  <c r="Z1240" i="1"/>
  <c r="Y1240" i="1"/>
  <c r="AA1240" i="1"/>
  <c r="F1241" i="1"/>
  <c r="L1240" i="1"/>
  <c r="G1241" i="1"/>
  <c r="H1241" i="1"/>
  <c r="J1241" i="1"/>
  <c r="U1241" i="1"/>
  <c r="T1241" i="1"/>
  <c r="V1241" i="1"/>
  <c r="W1241" i="1"/>
  <c r="M1241" i="1"/>
  <c r="X1241" i="1"/>
  <c r="Z1241" i="1"/>
  <c r="Y1241" i="1"/>
  <c r="AA1241" i="1"/>
  <c r="F1242" i="1"/>
  <c r="L1241" i="1"/>
  <c r="G1242" i="1"/>
  <c r="H1242" i="1"/>
  <c r="J1242" i="1"/>
  <c r="U1242" i="1"/>
  <c r="T1242" i="1"/>
  <c r="V1242" i="1"/>
  <c r="W1242" i="1"/>
  <c r="M1242" i="1"/>
  <c r="X1242" i="1"/>
  <c r="Z1242" i="1"/>
  <c r="Y1242" i="1"/>
  <c r="AA1242" i="1"/>
  <c r="F1243" i="1"/>
  <c r="L1242" i="1"/>
  <c r="G1243" i="1"/>
  <c r="H1243" i="1"/>
  <c r="J1243" i="1"/>
  <c r="U1243" i="1"/>
  <c r="T1243" i="1"/>
  <c r="V1243" i="1"/>
  <c r="W1243" i="1"/>
  <c r="M1243" i="1"/>
  <c r="X1243" i="1"/>
  <c r="Z1243" i="1"/>
  <c r="Y1243" i="1"/>
  <c r="AA1243" i="1"/>
  <c r="F1244" i="1"/>
  <c r="L1243" i="1"/>
  <c r="G1244" i="1"/>
  <c r="H1244" i="1"/>
  <c r="J1244" i="1"/>
  <c r="U1244" i="1"/>
  <c r="T1244" i="1"/>
  <c r="V1244" i="1"/>
  <c r="W1244" i="1"/>
  <c r="M1244" i="1"/>
  <c r="X1244" i="1"/>
  <c r="Z1244" i="1"/>
  <c r="Y1244" i="1"/>
  <c r="AA1244" i="1"/>
  <c r="F1245" i="1"/>
  <c r="L1244" i="1"/>
  <c r="G1245" i="1"/>
  <c r="H1245" i="1"/>
  <c r="J1245" i="1"/>
  <c r="U1245" i="1"/>
  <c r="T1245" i="1"/>
  <c r="V1245" i="1"/>
  <c r="W1245" i="1"/>
  <c r="M1245" i="1"/>
  <c r="X1245" i="1"/>
  <c r="Z1245" i="1"/>
  <c r="Y1245" i="1"/>
  <c r="AA1245" i="1"/>
  <c r="F1246" i="1"/>
  <c r="L1245" i="1"/>
  <c r="G1246" i="1"/>
  <c r="H1246" i="1"/>
  <c r="J1246" i="1"/>
  <c r="U1246" i="1"/>
  <c r="T1246" i="1"/>
  <c r="V1246" i="1"/>
  <c r="W1246" i="1"/>
  <c r="M1246" i="1"/>
  <c r="X1246" i="1"/>
  <c r="Z1246" i="1"/>
  <c r="Y1246" i="1"/>
  <c r="AA1246" i="1"/>
  <c r="F1247" i="1"/>
  <c r="L1246" i="1"/>
  <c r="G1247" i="1"/>
  <c r="H1247" i="1"/>
  <c r="J1247" i="1"/>
  <c r="U1247" i="1"/>
  <c r="T1247" i="1"/>
  <c r="V1247" i="1"/>
  <c r="W1247" i="1"/>
  <c r="M1247" i="1"/>
  <c r="X1247" i="1"/>
  <c r="Z1247" i="1"/>
  <c r="Y1247" i="1"/>
  <c r="AA1247" i="1"/>
  <c r="F1248" i="1"/>
  <c r="L1247" i="1"/>
  <c r="G1248" i="1"/>
  <c r="H1248" i="1"/>
  <c r="J1248" i="1"/>
  <c r="U1248" i="1"/>
  <c r="T1248" i="1"/>
  <c r="V1248" i="1"/>
  <c r="W1248" i="1"/>
  <c r="M1248" i="1"/>
  <c r="X1248" i="1"/>
  <c r="Z1248" i="1"/>
  <c r="Y1248" i="1"/>
  <c r="AA1248" i="1"/>
  <c r="F1249" i="1"/>
  <c r="L1248" i="1"/>
  <c r="G1249" i="1"/>
  <c r="H1249" i="1"/>
  <c r="J1249" i="1"/>
  <c r="U1249" i="1"/>
  <c r="T1249" i="1"/>
  <c r="V1249" i="1"/>
  <c r="W1249" i="1"/>
  <c r="M1249" i="1"/>
  <c r="X1249" i="1"/>
  <c r="Z1249" i="1"/>
  <c r="Y1249" i="1"/>
  <c r="AA1249" i="1"/>
  <c r="F1250" i="1"/>
  <c r="L1249" i="1"/>
  <c r="G1250" i="1"/>
  <c r="H1250" i="1"/>
  <c r="J1250" i="1"/>
  <c r="U1250" i="1"/>
  <c r="T1250" i="1"/>
  <c r="V1250" i="1"/>
  <c r="W1250" i="1"/>
  <c r="M1250" i="1"/>
  <c r="X1250" i="1"/>
  <c r="Z1250" i="1"/>
  <c r="Y1250" i="1"/>
  <c r="AA1250" i="1"/>
  <c r="F1251" i="1"/>
  <c r="L1250" i="1"/>
  <c r="G1251" i="1"/>
  <c r="H1251" i="1"/>
  <c r="J1251" i="1"/>
  <c r="U1251" i="1"/>
  <c r="T1251" i="1"/>
  <c r="V1251" i="1"/>
  <c r="W1251" i="1"/>
  <c r="M1251" i="1"/>
  <c r="X1251" i="1"/>
  <c r="Z1251" i="1"/>
  <c r="Y1251" i="1"/>
  <c r="AA1251" i="1"/>
  <c r="F1252" i="1"/>
  <c r="L1251" i="1"/>
  <c r="G1252" i="1"/>
  <c r="H1252" i="1"/>
  <c r="J1252" i="1"/>
  <c r="U1252" i="1"/>
  <c r="T1252" i="1"/>
  <c r="V1252" i="1"/>
  <c r="W1252" i="1"/>
  <c r="M1252" i="1"/>
  <c r="X1252" i="1"/>
  <c r="Z1252" i="1"/>
  <c r="Y1252" i="1"/>
  <c r="AA1252" i="1"/>
  <c r="F1253" i="1"/>
  <c r="L1252" i="1"/>
  <c r="G1253" i="1"/>
  <c r="H1253" i="1"/>
  <c r="J1253" i="1"/>
  <c r="U1253" i="1"/>
  <c r="T1253" i="1"/>
  <c r="V1253" i="1"/>
  <c r="W1253" i="1"/>
  <c r="M1253" i="1"/>
  <c r="X1253" i="1"/>
  <c r="Z1253" i="1"/>
  <c r="Y1253" i="1"/>
  <c r="AA1253" i="1"/>
  <c r="F1254" i="1"/>
  <c r="L1253" i="1"/>
  <c r="G1254" i="1"/>
  <c r="H1254" i="1"/>
  <c r="J1254" i="1"/>
  <c r="U1254" i="1"/>
  <c r="T1254" i="1"/>
  <c r="V1254" i="1"/>
  <c r="W1254" i="1"/>
  <c r="M1254" i="1"/>
  <c r="X1254" i="1"/>
  <c r="Z1254" i="1"/>
  <c r="Y1254" i="1"/>
  <c r="AA1254" i="1"/>
  <c r="F1255" i="1"/>
  <c r="L1254" i="1"/>
  <c r="G1255" i="1"/>
  <c r="H1255" i="1"/>
  <c r="J1255" i="1"/>
  <c r="U1255" i="1"/>
  <c r="T1255" i="1"/>
  <c r="V1255" i="1"/>
  <c r="W1255" i="1"/>
  <c r="M1255" i="1"/>
  <c r="X1255" i="1"/>
  <c r="Z1255" i="1"/>
  <c r="Y1255" i="1"/>
  <c r="AA1255" i="1"/>
  <c r="F1256" i="1"/>
  <c r="L1255" i="1"/>
  <c r="G1256" i="1"/>
  <c r="H1256" i="1"/>
  <c r="J1256" i="1"/>
  <c r="U1256" i="1"/>
  <c r="T1256" i="1"/>
  <c r="V1256" i="1"/>
  <c r="W1256" i="1"/>
  <c r="M1256" i="1"/>
  <c r="X1256" i="1"/>
  <c r="Z1256" i="1"/>
  <c r="Y1256" i="1"/>
  <c r="AA1256" i="1"/>
  <c r="F1257" i="1"/>
  <c r="L1256" i="1"/>
  <c r="G1257" i="1"/>
  <c r="H1257" i="1"/>
  <c r="J1257" i="1"/>
  <c r="U1257" i="1"/>
  <c r="T1257" i="1"/>
  <c r="V1257" i="1"/>
  <c r="W1257" i="1"/>
  <c r="M1257" i="1"/>
  <c r="X1257" i="1"/>
  <c r="Z1257" i="1"/>
  <c r="Y1257" i="1"/>
  <c r="AA1257" i="1"/>
  <c r="F1258" i="1"/>
  <c r="L1257" i="1"/>
  <c r="G1258" i="1"/>
  <c r="H1258" i="1"/>
  <c r="J1258" i="1"/>
  <c r="U1258" i="1"/>
  <c r="T1258" i="1"/>
  <c r="V1258" i="1"/>
  <c r="W1258" i="1"/>
  <c r="M1258" i="1"/>
  <c r="X1258" i="1"/>
  <c r="Z1258" i="1"/>
  <c r="Y1258" i="1"/>
  <c r="AA1258" i="1"/>
  <c r="F1259" i="1"/>
  <c r="L1258" i="1"/>
  <c r="G1259" i="1"/>
  <c r="H1259" i="1"/>
  <c r="J1259" i="1"/>
  <c r="U1259" i="1"/>
  <c r="T1259" i="1"/>
  <c r="V1259" i="1"/>
  <c r="W1259" i="1"/>
  <c r="M1259" i="1"/>
  <c r="X1259" i="1"/>
  <c r="Z1259" i="1"/>
  <c r="Y1259" i="1"/>
  <c r="AA1259" i="1"/>
  <c r="F1260" i="1"/>
  <c r="L1259" i="1"/>
  <c r="G1260" i="1"/>
  <c r="H1260" i="1"/>
  <c r="J1260" i="1"/>
  <c r="U1260" i="1"/>
  <c r="T1260" i="1"/>
  <c r="V1260" i="1"/>
  <c r="W1260" i="1"/>
  <c r="M1260" i="1"/>
  <c r="X1260" i="1"/>
  <c r="Z1260" i="1"/>
  <c r="Y1260" i="1"/>
  <c r="AA1260" i="1"/>
  <c r="F1261" i="1"/>
  <c r="L1260" i="1"/>
  <c r="G1261" i="1"/>
  <c r="H1261" i="1"/>
  <c r="J1261" i="1"/>
  <c r="U1261" i="1"/>
  <c r="T1261" i="1"/>
  <c r="V1261" i="1"/>
  <c r="W1261" i="1"/>
  <c r="M1261" i="1"/>
  <c r="X1261" i="1"/>
  <c r="Z1261" i="1"/>
  <c r="Y1261" i="1"/>
  <c r="AA1261" i="1"/>
  <c r="F1262" i="1"/>
  <c r="L1261" i="1"/>
  <c r="G1262" i="1"/>
  <c r="H1262" i="1"/>
  <c r="J1262" i="1"/>
  <c r="U1262" i="1"/>
  <c r="T1262" i="1"/>
  <c r="V1262" i="1"/>
  <c r="W1262" i="1"/>
  <c r="M1262" i="1"/>
  <c r="X1262" i="1"/>
  <c r="Z1262" i="1"/>
  <c r="Y1262" i="1"/>
  <c r="AA1262" i="1"/>
  <c r="F1263" i="1"/>
  <c r="L1262" i="1"/>
  <c r="G1263" i="1"/>
  <c r="H1263" i="1"/>
  <c r="J1263" i="1"/>
  <c r="U1263" i="1"/>
  <c r="T1263" i="1"/>
  <c r="V1263" i="1"/>
  <c r="W1263" i="1"/>
  <c r="M1263" i="1"/>
  <c r="X1263" i="1"/>
  <c r="Z1263" i="1"/>
  <c r="Y1263" i="1"/>
  <c r="AA1263" i="1"/>
  <c r="F1264" i="1"/>
  <c r="L1263" i="1"/>
  <c r="G1264" i="1"/>
  <c r="H1264" i="1"/>
  <c r="J1264" i="1"/>
  <c r="U1264" i="1"/>
  <c r="T1264" i="1"/>
  <c r="V1264" i="1"/>
  <c r="W1264" i="1"/>
  <c r="M1264" i="1"/>
  <c r="X1264" i="1"/>
  <c r="Z1264" i="1"/>
  <c r="Y1264" i="1"/>
  <c r="AA1264" i="1"/>
  <c r="F1265" i="1"/>
  <c r="L1264" i="1"/>
  <c r="G1265" i="1"/>
  <c r="H1265" i="1"/>
  <c r="J1265" i="1"/>
  <c r="U1265" i="1"/>
  <c r="T1265" i="1"/>
  <c r="V1265" i="1"/>
  <c r="W1265" i="1"/>
  <c r="M1265" i="1"/>
  <c r="X1265" i="1"/>
  <c r="Z1265" i="1"/>
  <c r="Y1265" i="1"/>
  <c r="AA1265" i="1"/>
  <c r="F1266" i="1"/>
  <c r="L1265" i="1"/>
  <c r="G1266" i="1"/>
  <c r="H1266" i="1"/>
  <c r="J1266" i="1"/>
  <c r="U1266" i="1"/>
  <c r="T1266" i="1"/>
  <c r="V1266" i="1"/>
  <c r="W1266" i="1"/>
  <c r="M1266" i="1"/>
  <c r="X1266" i="1"/>
  <c r="Z1266" i="1"/>
  <c r="Y1266" i="1"/>
  <c r="AA1266" i="1"/>
  <c r="F1267" i="1"/>
  <c r="L1266" i="1"/>
  <c r="G1267" i="1"/>
  <c r="H1267" i="1"/>
  <c r="J1267" i="1"/>
  <c r="U1267" i="1"/>
  <c r="T1267" i="1"/>
  <c r="V1267" i="1"/>
  <c r="W1267" i="1"/>
  <c r="M1267" i="1"/>
  <c r="X1267" i="1"/>
  <c r="Z1267" i="1"/>
  <c r="Y1267" i="1"/>
  <c r="AA1267" i="1"/>
  <c r="F1268" i="1"/>
  <c r="L1267" i="1"/>
  <c r="G1268" i="1"/>
  <c r="H1268" i="1"/>
  <c r="J1268" i="1"/>
  <c r="U1268" i="1"/>
  <c r="T1268" i="1"/>
  <c r="V1268" i="1"/>
  <c r="W1268" i="1"/>
  <c r="M1268" i="1"/>
  <c r="X1268" i="1"/>
  <c r="Z1268" i="1"/>
  <c r="Y1268" i="1"/>
  <c r="AA1268" i="1"/>
  <c r="F1269" i="1"/>
  <c r="L1268" i="1"/>
  <c r="G1269" i="1"/>
  <c r="H1269" i="1"/>
  <c r="J1269" i="1"/>
  <c r="U1269" i="1"/>
  <c r="T1269" i="1"/>
  <c r="V1269" i="1"/>
  <c r="W1269" i="1"/>
  <c r="M1269" i="1"/>
  <c r="X1269" i="1"/>
  <c r="Z1269" i="1"/>
  <c r="Y1269" i="1"/>
  <c r="AA1269" i="1"/>
  <c r="F1270" i="1"/>
  <c r="L1269" i="1"/>
  <c r="G1270" i="1"/>
  <c r="H1270" i="1"/>
  <c r="J1270" i="1"/>
  <c r="U1270" i="1"/>
  <c r="T1270" i="1"/>
  <c r="V1270" i="1"/>
  <c r="W1270" i="1"/>
  <c r="M1270" i="1"/>
  <c r="X1270" i="1"/>
  <c r="Z1270" i="1"/>
  <c r="Y1270" i="1"/>
  <c r="AA1270" i="1"/>
  <c r="F1271" i="1"/>
  <c r="L1270" i="1"/>
  <c r="G1271" i="1"/>
  <c r="H1271" i="1"/>
  <c r="J1271" i="1"/>
  <c r="U1271" i="1"/>
  <c r="T1271" i="1"/>
  <c r="V1271" i="1"/>
  <c r="W1271" i="1"/>
  <c r="M1271" i="1"/>
  <c r="X1271" i="1"/>
  <c r="Z1271" i="1"/>
  <c r="Y1271" i="1"/>
  <c r="AA1271" i="1"/>
  <c r="F1272" i="1"/>
  <c r="L1271" i="1"/>
  <c r="G1272" i="1"/>
  <c r="H1272" i="1"/>
  <c r="J1272" i="1"/>
  <c r="U1272" i="1"/>
  <c r="T1272" i="1"/>
  <c r="V1272" i="1"/>
  <c r="W1272" i="1"/>
  <c r="M1272" i="1"/>
  <c r="X1272" i="1"/>
  <c r="Z1272" i="1"/>
  <c r="Y1272" i="1"/>
  <c r="AA1272" i="1"/>
  <c r="F1273" i="1"/>
  <c r="L1272" i="1"/>
  <c r="G1273" i="1"/>
  <c r="H1273" i="1"/>
  <c r="J1273" i="1"/>
  <c r="U1273" i="1"/>
  <c r="T1273" i="1"/>
  <c r="V1273" i="1"/>
  <c r="W1273" i="1"/>
  <c r="M1273" i="1"/>
  <c r="X1273" i="1"/>
  <c r="Z1273" i="1"/>
  <c r="Y1273" i="1"/>
  <c r="AA1273" i="1"/>
  <c r="F1274" i="1"/>
  <c r="L1273" i="1"/>
  <c r="G1274" i="1"/>
  <c r="H1274" i="1"/>
  <c r="J1274" i="1"/>
  <c r="U1274" i="1"/>
  <c r="T1274" i="1"/>
  <c r="V1274" i="1"/>
  <c r="W1274" i="1"/>
  <c r="M1274" i="1"/>
  <c r="X1274" i="1"/>
  <c r="Z1274" i="1"/>
  <c r="Y1274" i="1"/>
  <c r="AA1274" i="1"/>
  <c r="F1275" i="1"/>
  <c r="L1274" i="1"/>
  <c r="G1275" i="1"/>
  <c r="H1275" i="1"/>
  <c r="J1275" i="1"/>
  <c r="U1275" i="1"/>
  <c r="T1275" i="1"/>
  <c r="V1275" i="1"/>
  <c r="W1275" i="1"/>
  <c r="M1275" i="1"/>
  <c r="X1275" i="1"/>
  <c r="Z1275" i="1"/>
  <c r="Y1275" i="1"/>
  <c r="AA1275" i="1"/>
  <c r="F1276" i="1"/>
  <c r="L1275" i="1"/>
  <c r="G1276" i="1"/>
  <c r="H1276" i="1"/>
  <c r="J1276" i="1"/>
  <c r="U1276" i="1"/>
  <c r="T1276" i="1"/>
  <c r="V1276" i="1"/>
  <c r="W1276" i="1"/>
  <c r="M1276" i="1"/>
  <c r="X1276" i="1"/>
  <c r="Z1276" i="1"/>
  <c r="Y1276" i="1"/>
  <c r="AA1276" i="1"/>
  <c r="F1277" i="1"/>
  <c r="L1276" i="1"/>
  <c r="G1277" i="1"/>
  <c r="H1277" i="1"/>
  <c r="J1277" i="1"/>
  <c r="U1277" i="1"/>
  <c r="T1277" i="1"/>
  <c r="V1277" i="1"/>
  <c r="W1277" i="1"/>
  <c r="M1277" i="1"/>
  <c r="X1277" i="1"/>
  <c r="Z1277" i="1"/>
  <c r="Y1277" i="1"/>
  <c r="AA1277" i="1"/>
  <c r="F1278" i="1"/>
  <c r="L1277" i="1"/>
  <c r="G1278" i="1"/>
  <c r="H1278" i="1"/>
  <c r="J1278" i="1"/>
  <c r="U1278" i="1"/>
  <c r="T1278" i="1"/>
  <c r="V1278" i="1"/>
  <c r="W1278" i="1"/>
  <c r="M1278" i="1"/>
  <c r="X1278" i="1"/>
  <c r="Z1278" i="1"/>
  <c r="Y1278" i="1"/>
  <c r="AA1278" i="1"/>
  <c r="F1279" i="1"/>
  <c r="L1278" i="1"/>
  <c r="G1279" i="1"/>
  <c r="H1279" i="1"/>
  <c r="J1279" i="1"/>
  <c r="U1279" i="1"/>
  <c r="T1279" i="1"/>
  <c r="V1279" i="1"/>
  <c r="W1279" i="1"/>
  <c r="M1279" i="1"/>
  <c r="X1279" i="1"/>
  <c r="Z1279" i="1"/>
  <c r="Y1279" i="1"/>
  <c r="AA1279" i="1"/>
  <c r="F1280" i="1"/>
  <c r="L1279" i="1"/>
  <c r="G1280" i="1"/>
  <c r="H1280" i="1"/>
  <c r="J1280" i="1"/>
  <c r="U1280" i="1"/>
  <c r="T1280" i="1"/>
  <c r="V1280" i="1"/>
  <c r="W1280" i="1"/>
  <c r="M1280" i="1"/>
  <c r="X1280" i="1"/>
  <c r="Z1280" i="1"/>
  <c r="Y1280" i="1"/>
  <c r="AA1280" i="1"/>
  <c r="F1281" i="1"/>
  <c r="L1280" i="1"/>
  <c r="G1281" i="1"/>
  <c r="H1281" i="1"/>
  <c r="J1281" i="1"/>
  <c r="U1281" i="1"/>
  <c r="T1281" i="1"/>
  <c r="V1281" i="1"/>
  <c r="W1281" i="1"/>
  <c r="M1281" i="1"/>
  <c r="X1281" i="1"/>
  <c r="Z1281" i="1"/>
  <c r="Y1281" i="1"/>
  <c r="AA1281" i="1"/>
  <c r="F1282" i="1"/>
  <c r="L1281" i="1"/>
  <c r="G1282" i="1"/>
  <c r="H1282" i="1"/>
  <c r="J1282" i="1"/>
  <c r="U1282" i="1"/>
  <c r="T1282" i="1"/>
  <c r="V1282" i="1"/>
  <c r="W1282" i="1"/>
  <c r="M1282" i="1"/>
  <c r="X1282" i="1"/>
  <c r="Z1282" i="1"/>
  <c r="Y1282" i="1"/>
  <c r="AA1282" i="1"/>
  <c r="F1283" i="1"/>
  <c r="L1282" i="1"/>
  <c r="G1283" i="1"/>
  <c r="H1283" i="1"/>
  <c r="J1283" i="1"/>
  <c r="U1283" i="1"/>
  <c r="T1283" i="1"/>
  <c r="V1283" i="1"/>
  <c r="W1283" i="1"/>
  <c r="M1283" i="1"/>
  <c r="X1283" i="1"/>
  <c r="Z1283" i="1"/>
  <c r="Y1283" i="1"/>
  <c r="AA1283" i="1"/>
  <c r="F1284" i="1"/>
  <c r="L1283" i="1"/>
  <c r="G1284" i="1"/>
  <c r="H1284" i="1"/>
  <c r="J1284" i="1"/>
  <c r="U1284" i="1"/>
  <c r="T1284" i="1"/>
  <c r="V1284" i="1"/>
  <c r="W1284" i="1"/>
  <c r="M1284" i="1"/>
  <c r="X1284" i="1"/>
  <c r="Z1284" i="1"/>
  <c r="Y1284" i="1"/>
  <c r="AA1284" i="1"/>
  <c r="F1285" i="1"/>
  <c r="L1284" i="1"/>
  <c r="G1285" i="1"/>
  <c r="H1285" i="1"/>
  <c r="J1285" i="1"/>
  <c r="U1285" i="1"/>
  <c r="T1285" i="1"/>
  <c r="V1285" i="1"/>
  <c r="W1285" i="1"/>
  <c r="M1285" i="1"/>
  <c r="X1285" i="1"/>
  <c r="Z1285" i="1"/>
  <c r="Y1285" i="1"/>
  <c r="AA1285" i="1"/>
  <c r="F1286" i="1"/>
  <c r="L1285" i="1"/>
  <c r="G1286" i="1"/>
  <c r="H1286" i="1"/>
  <c r="J1286" i="1"/>
  <c r="U1286" i="1"/>
  <c r="T1286" i="1"/>
  <c r="V1286" i="1"/>
  <c r="W1286" i="1"/>
  <c r="M1286" i="1"/>
  <c r="X1286" i="1"/>
  <c r="Z1286" i="1"/>
  <c r="Y1286" i="1"/>
  <c r="AA1286" i="1"/>
  <c r="F1287" i="1"/>
  <c r="L1286" i="1"/>
  <c r="G1287" i="1"/>
  <c r="H1287" i="1"/>
  <c r="J1287" i="1"/>
  <c r="U1287" i="1"/>
  <c r="T1287" i="1"/>
  <c r="V1287" i="1"/>
  <c r="W1287" i="1"/>
  <c r="M1287" i="1"/>
  <c r="X1287" i="1"/>
  <c r="Z1287" i="1"/>
  <c r="Y1287" i="1"/>
  <c r="AA1287" i="1"/>
  <c r="F1288" i="1"/>
  <c r="L1287" i="1"/>
  <c r="G1288" i="1"/>
  <c r="H1288" i="1"/>
  <c r="J1288" i="1"/>
  <c r="U1288" i="1"/>
  <c r="T1288" i="1"/>
  <c r="V1288" i="1"/>
  <c r="W1288" i="1"/>
  <c r="M1288" i="1"/>
  <c r="X1288" i="1"/>
  <c r="Z1288" i="1"/>
  <c r="Y1288" i="1"/>
  <c r="AA1288" i="1"/>
  <c r="F1289" i="1"/>
  <c r="L1288" i="1"/>
  <c r="G1289" i="1"/>
  <c r="H1289" i="1"/>
  <c r="J1289" i="1"/>
  <c r="U1289" i="1"/>
  <c r="T1289" i="1"/>
  <c r="V1289" i="1"/>
  <c r="W1289" i="1"/>
  <c r="M1289" i="1"/>
  <c r="X1289" i="1"/>
  <c r="Z1289" i="1"/>
  <c r="Y1289" i="1"/>
  <c r="AA1289" i="1"/>
  <c r="F1290" i="1"/>
  <c r="L1289" i="1"/>
  <c r="G1290" i="1"/>
  <c r="H1290" i="1"/>
  <c r="J1290" i="1"/>
  <c r="U1290" i="1"/>
  <c r="T1290" i="1"/>
  <c r="V1290" i="1"/>
  <c r="W1290" i="1"/>
  <c r="M1290" i="1"/>
  <c r="X1290" i="1"/>
  <c r="Z1290" i="1"/>
  <c r="Y1290" i="1"/>
  <c r="AA1290" i="1"/>
  <c r="F1291" i="1"/>
  <c r="L1290" i="1"/>
  <c r="G1291" i="1"/>
  <c r="H1291" i="1"/>
  <c r="J1291" i="1"/>
  <c r="U1291" i="1"/>
  <c r="T1291" i="1"/>
  <c r="V1291" i="1"/>
  <c r="W1291" i="1"/>
  <c r="M1291" i="1"/>
  <c r="X1291" i="1"/>
  <c r="Z1291" i="1"/>
  <c r="Y1291" i="1"/>
  <c r="AA1291" i="1"/>
  <c r="F1292" i="1"/>
  <c r="L1291" i="1"/>
  <c r="G1292" i="1"/>
  <c r="H1292" i="1"/>
  <c r="J1292" i="1"/>
  <c r="U1292" i="1"/>
  <c r="T1292" i="1"/>
  <c r="V1292" i="1"/>
  <c r="W1292" i="1"/>
  <c r="M1292" i="1"/>
  <c r="X1292" i="1"/>
  <c r="Z1292" i="1"/>
  <c r="Y1292" i="1"/>
  <c r="AA1292" i="1"/>
  <c r="F1293" i="1"/>
  <c r="L1292" i="1"/>
  <c r="G1293" i="1"/>
  <c r="H1293" i="1"/>
  <c r="J1293" i="1"/>
  <c r="U1293" i="1"/>
  <c r="T1293" i="1"/>
  <c r="V1293" i="1"/>
  <c r="W1293" i="1"/>
  <c r="M1293" i="1"/>
  <c r="X1293" i="1"/>
  <c r="Z1293" i="1"/>
  <c r="Y1293" i="1"/>
  <c r="AA1293" i="1"/>
  <c r="F1294" i="1"/>
  <c r="L1293" i="1"/>
  <c r="G1294" i="1"/>
  <c r="H1294" i="1"/>
  <c r="J1294" i="1"/>
  <c r="U1294" i="1"/>
  <c r="T1294" i="1"/>
  <c r="V1294" i="1"/>
  <c r="W1294" i="1"/>
  <c r="M1294" i="1"/>
  <c r="X1294" i="1"/>
  <c r="Z1294" i="1"/>
  <c r="Y1294" i="1"/>
  <c r="AA1294" i="1"/>
  <c r="F1295" i="1"/>
  <c r="L1294" i="1"/>
  <c r="G1295" i="1"/>
  <c r="H1295" i="1"/>
  <c r="J1295" i="1"/>
  <c r="U1295" i="1"/>
  <c r="T1295" i="1"/>
  <c r="V1295" i="1"/>
  <c r="W1295" i="1"/>
  <c r="M1295" i="1"/>
  <c r="X1295" i="1"/>
  <c r="Z1295" i="1"/>
  <c r="Y1295" i="1"/>
  <c r="AA1295" i="1"/>
  <c r="F1296" i="1"/>
  <c r="L1295" i="1"/>
  <c r="G1296" i="1"/>
  <c r="H1296" i="1"/>
  <c r="J1296" i="1"/>
  <c r="U1296" i="1"/>
  <c r="T1296" i="1"/>
  <c r="V1296" i="1"/>
  <c r="W1296" i="1"/>
  <c r="M1296" i="1"/>
  <c r="X1296" i="1"/>
  <c r="Z1296" i="1"/>
  <c r="Y1296" i="1"/>
  <c r="AA1296" i="1"/>
  <c r="F1297" i="1"/>
  <c r="L1296" i="1"/>
  <c r="G1297" i="1"/>
  <c r="H1297" i="1"/>
  <c r="J1297" i="1"/>
  <c r="U1297" i="1"/>
  <c r="T1297" i="1"/>
  <c r="V1297" i="1"/>
  <c r="W1297" i="1"/>
  <c r="M1297" i="1"/>
  <c r="X1297" i="1"/>
  <c r="Z1297" i="1"/>
  <c r="Y1297" i="1"/>
  <c r="AA1297" i="1"/>
  <c r="F1298" i="1"/>
  <c r="L1297" i="1"/>
  <c r="G1298" i="1"/>
  <c r="H1298" i="1"/>
  <c r="J1298" i="1"/>
  <c r="U1298" i="1"/>
  <c r="T1298" i="1"/>
  <c r="V1298" i="1"/>
  <c r="W1298" i="1"/>
  <c r="M1298" i="1"/>
  <c r="X1298" i="1"/>
  <c r="Z1298" i="1"/>
  <c r="Y1298" i="1"/>
  <c r="AA1298" i="1"/>
  <c r="F1299" i="1"/>
  <c r="L1298" i="1"/>
  <c r="G1299" i="1"/>
  <c r="H1299" i="1"/>
  <c r="J1299" i="1"/>
  <c r="U1299" i="1"/>
  <c r="T1299" i="1"/>
  <c r="V1299" i="1"/>
  <c r="W1299" i="1"/>
  <c r="M1299" i="1"/>
  <c r="X1299" i="1"/>
  <c r="Z1299" i="1"/>
  <c r="Y1299" i="1"/>
  <c r="AA1299" i="1"/>
  <c r="F1300" i="1"/>
  <c r="L1299" i="1"/>
  <c r="G1300" i="1"/>
  <c r="H1300" i="1"/>
  <c r="J1300" i="1"/>
  <c r="U1300" i="1"/>
  <c r="T1300" i="1"/>
  <c r="V1300" i="1"/>
  <c r="W1300" i="1"/>
  <c r="M1300" i="1"/>
  <c r="X1300" i="1"/>
  <c r="Z1300" i="1"/>
  <c r="Y1300" i="1"/>
  <c r="AA1300" i="1"/>
  <c r="F1301" i="1"/>
  <c r="L1300" i="1"/>
  <c r="G1301" i="1"/>
  <c r="H1301" i="1"/>
  <c r="J1301" i="1"/>
  <c r="U1301" i="1"/>
  <c r="T1301" i="1"/>
  <c r="V1301" i="1"/>
  <c r="W1301" i="1"/>
  <c r="M1301" i="1"/>
  <c r="X1301" i="1"/>
  <c r="Z1301" i="1"/>
  <c r="Y1301" i="1"/>
  <c r="AA1301" i="1"/>
  <c r="F1302" i="1"/>
  <c r="L1301" i="1"/>
  <c r="G1302" i="1"/>
  <c r="H1302" i="1"/>
  <c r="J1302" i="1"/>
  <c r="U1302" i="1"/>
  <c r="T1302" i="1"/>
  <c r="V1302" i="1"/>
  <c r="W1302" i="1"/>
  <c r="M1302" i="1"/>
  <c r="X1302" i="1"/>
  <c r="Z1302" i="1"/>
  <c r="Y1302" i="1"/>
  <c r="AA1302" i="1"/>
  <c r="F1303" i="1"/>
  <c r="L1302" i="1"/>
  <c r="G1303" i="1"/>
  <c r="H1303" i="1"/>
  <c r="J1303" i="1"/>
  <c r="U1303" i="1"/>
  <c r="T1303" i="1"/>
  <c r="V1303" i="1"/>
  <c r="W1303" i="1"/>
  <c r="M1303" i="1"/>
  <c r="X1303" i="1"/>
  <c r="Z1303" i="1"/>
  <c r="Y1303" i="1"/>
  <c r="AA1303" i="1"/>
  <c r="F1304" i="1"/>
  <c r="L1303" i="1"/>
  <c r="G1304" i="1"/>
  <c r="H1304" i="1"/>
  <c r="J1304" i="1"/>
  <c r="U1304" i="1"/>
  <c r="T1304" i="1"/>
  <c r="V1304" i="1"/>
  <c r="W1304" i="1"/>
  <c r="M1304" i="1"/>
  <c r="X1304" i="1"/>
  <c r="Z1304" i="1"/>
  <c r="Y1304" i="1"/>
  <c r="AA1304" i="1"/>
  <c r="F1305" i="1"/>
  <c r="L1304" i="1"/>
  <c r="G1305" i="1"/>
  <c r="H1305" i="1"/>
  <c r="J1305" i="1"/>
  <c r="U1305" i="1"/>
  <c r="T1305" i="1"/>
  <c r="V1305" i="1"/>
  <c r="W1305" i="1"/>
  <c r="M1305" i="1"/>
  <c r="X1305" i="1"/>
  <c r="Z1305" i="1"/>
  <c r="Y1305" i="1"/>
  <c r="AA1305" i="1"/>
  <c r="F1306" i="1"/>
  <c r="L1305" i="1"/>
  <c r="G1306" i="1"/>
  <c r="H1306" i="1"/>
  <c r="J1306" i="1"/>
  <c r="U1306" i="1"/>
  <c r="T1306" i="1"/>
  <c r="V1306" i="1"/>
  <c r="W1306" i="1"/>
  <c r="M1306" i="1"/>
  <c r="X1306" i="1"/>
  <c r="Z1306" i="1"/>
  <c r="Y1306" i="1"/>
  <c r="AA1306" i="1"/>
  <c r="F1307" i="1"/>
  <c r="L1306" i="1"/>
  <c r="G1307" i="1"/>
  <c r="H1307" i="1"/>
  <c r="J1307" i="1"/>
  <c r="U1307" i="1"/>
  <c r="T1307" i="1"/>
  <c r="V1307" i="1"/>
  <c r="W1307" i="1"/>
  <c r="M1307" i="1"/>
  <c r="X1307" i="1"/>
  <c r="Z1307" i="1"/>
  <c r="Y1307" i="1"/>
  <c r="AA1307" i="1"/>
  <c r="F1308" i="1"/>
  <c r="L1307" i="1"/>
  <c r="G1308" i="1"/>
  <c r="H1308" i="1"/>
  <c r="J1308" i="1"/>
  <c r="U1308" i="1"/>
  <c r="T1308" i="1"/>
  <c r="V1308" i="1"/>
  <c r="W1308" i="1"/>
  <c r="M1308" i="1"/>
  <c r="X1308" i="1"/>
  <c r="Z1308" i="1"/>
  <c r="Y1308" i="1"/>
  <c r="AA1308" i="1"/>
  <c r="F1309" i="1"/>
  <c r="L1308" i="1"/>
  <c r="G1309" i="1"/>
  <c r="H1309" i="1"/>
  <c r="J1309" i="1"/>
  <c r="U1309" i="1"/>
  <c r="T1309" i="1"/>
  <c r="V1309" i="1"/>
  <c r="W1309" i="1"/>
  <c r="M1309" i="1"/>
  <c r="X1309" i="1"/>
  <c r="Z1309" i="1"/>
  <c r="Y1309" i="1"/>
  <c r="AA1309" i="1"/>
  <c r="F1310" i="1"/>
  <c r="L1309" i="1"/>
  <c r="G1310" i="1"/>
  <c r="H1310" i="1"/>
  <c r="J1310" i="1"/>
  <c r="U1310" i="1"/>
  <c r="T1310" i="1"/>
  <c r="V1310" i="1"/>
  <c r="W1310" i="1"/>
  <c r="M1310" i="1"/>
  <c r="X1310" i="1"/>
  <c r="Z1310" i="1"/>
  <c r="Y1310" i="1"/>
  <c r="AA1310" i="1"/>
  <c r="F1311" i="1"/>
  <c r="L1310" i="1"/>
  <c r="G1311" i="1"/>
  <c r="H1311" i="1"/>
  <c r="J1311" i="1"/>
  <c r="U1311" i="1"/>
  <c r="T1311" i="1"/>
  <c r="V1311" i="1"/>
  <c r="W1311" i="1"/>
  <c r="M1311" i="1"/>
  <c r="X1311" i="1"/>
  <c r="Z1311" i="1"/>
  <c r="Y1311" i="1"/>
  <c r="AA1311" i="1"/>
  <c r="F1312" i="1"/>
  <c r="L1311" i="1"/>
  <c r="G1312" i="1"/>
  <c r="H1312" i="1"/>
  <c r="J1312" i="1"/>
  <c r="U1312" i="1"/>
  <c r="T1312" i="1"/>
  <c r="V1312" i="1"/>
  <c r="W1312" i="1"/>
  <c r="M1312" i="1"/>
  <c r="X1312" i="1"/>
  <c r="Z1312" i="1"/>
  <c r="Y1312" i="1"/>
  <c r="AA1312" i="1"/>
  <c r="F1313" i="1"/>
  <c r="L1312" i="1"/>
  <c r="G1313" i="1"/>
  <c r="H1313" i="1"/>
  <c r="J1313" i="1"/>
  <c r="U1313" i="1"/>
  <c r="T1313" i="1"/>
  <c r="V1313" i="1"/>
  <c r="W1313" i="1"/>
  <c r="M1313" i="1"/>
  <c r="X1313" i="1"/>
  <c r="Z1313" i="1"/>
  <c r="Y1313" i="1"/>
  <c r="AA1313" i="1"/>
  <c r="F1314" i="1"/>
  <c r="L1313" i="1"/>
  <c r="G1314" i="1"/>
  <c r="H1314" i="1"/>
  <c r="J1314" i="1"/>
  <c r="U1314" i="1"/>
  <c r="T1314" i="1"/>
  <c r="V1314" i="1"/>
  <c r="W1314" i="1"/>
  <c r="M1314" i="1"/>
  <c r="X1314" i="1"/>
  <c r="Z1314" i="1"/>
  <c r="Y1314" i="1"/>
  <c r="AA1314" i="1"/>
  <c r="F1315" i="1"/>
  <c r="L1314" i="1"/>
  <c r="G1315" i="1"/>
  <c r="H1315" i="1"/>
  <c r="J1315" i="1"/>
  <c r="U1315" i="1"/>
  <c r="T1315" i="1"/>
  <c r="V1315" i="1"/>
  <c r="W1315" i="1"/>
  <c r="M1315" i="1"/>
  <c r="X1315" i="1"/>
  <c r="Z1315" i="1"/>
  <c r="Y1315" i="1"/>
  <c r="AA1315" i="1"/>
  <c r="F1316" i="1"/>
  <c r="L1315" i="1"/>
  <c r="G1316" i="1"/>
  <c r="H1316" i="1"/>
  <c r="J1316" i="1"/>
  <c r="U1316" i="1"/>
  <c r="T1316" i="1"/>
  <c r="V1316" i="1"/>
  <c r="W1316" i="1"/>
  <c r="M1316" i="1"/>
  <c r="X1316" i="1"/>
  <c r="Z1316" i="1"/>
  <c r="Y1316" i="1"/>
  <c r="AA1316" i="1"/>
  <c r="F1317" i="1"/>
  <c r="L1316" i="1"/>
  <c r="G1317" i="1"/>
  <c r="H1317" i="1"/>
  <c r="J1317" i="1"/>
  <c r="U1317" i="1"/>
  <c r="T1317" i="1"/>
  <c r="V1317" i="1"/>
  <c r="W1317" i="1"/>
  <c r="M1317" i="1"/>
  <c r="X1317" i="1"/>
  <c r="Z1317" i="1"/>
  <c r="Y1317" i="1"/>
  <c r="AA1317" i="1"/>
  <c r="F1318" i="1"/>
  <c r="L1317" i="1"/>
  <c r="G1318" i="1"/>
  <c r="H1318" i="1"/>
  <c r="J1318" i="1"/>
  <c r="U1318" i="1"/>
  <c r="T1318" i="1"/>
  <c r="V1318" i="1"/>
  <c r="W1318" i="1"/>
  <c r="M1318" i="1"/>
  <c r="X1318" i="1"/>
  <c r="Z1318" i="1"/>
  <c r="Y1318" i="1"/>
  <c r="AA1318" i="1"/>
  <c r="F1319" i="1"/>
  <c r="L1318" i="1"/>
  <c r="G1319" i="1"/>
  <c r="H1319" i="1"/>
  <c r="J1319" i="1"/>
  <c r="U1319" i="1"/>
  <c r="T1319" i="1"/>
  <c r="V1319" i="1"/>
  <c r="W1319" i="1"/>
  <c r="M1319" i="1"/>
  <c r="X1319" i="1"/>
  <c r="Z1319" i="1"/>
  <c r="Y1319" i="1"/>
  <c r="AA1319" i="1"/>
  <c r="F1320" i="1"/>
  <c r="L1319" i="1"/>
  <c r="G1320" i="1"/>
  <c r="H1320" i="1"/>
  <c r="J1320" i="1"/>
  <c r="U1320" i="1"/>
  <c r="T1320" i="1"/>
  <c r="V1320" i="1"/>
  <c r="W1320" i="1"/>
  <c r="M1320" i="1"/>
  <c r="X1320" i="1"/>
  <c r="Z1320" i="1"/>
  <c r="Y1320" i="1"/>
  <c r="AA1320" i="1"/>
  <c r="F1321" i="1"/>
  <c r="L1320" i="1"/>
  <c r="G1321" i="1"/>
  <c r="H1321" i="1"/>
  <c r="J1321" i="1"/>
  <c r="U1321" i="1"/>
  <c r="T1321" i="1"/>
  <c r="V1321" i="1"/>
  <c r="W1321" i="1"/>
  <c r="M1321" i="1"/>
  <c r="X1321" i="1"/>
  <c r="Z1321" i="1"/>
  <c r="Y1321" i="1"/>
  <c r="AA1321" i="1"/>
  <c r="F1322" i="1"/>
  <c r="L1321" i="1"/>
  <c r="G1322" i="1"/>
  <c r="H1322" i="1"/>
  <c r="J1322" i="1"/>
  <c r="U1322" i="1"/>
  <c r="T1322" i="1"/>
  <c r="V1322" i="1"/>
  <c r="W1322" i="1"/>
  <c r="M1322" i="1"/>
  <c r="X1322" i="1"/>
  <c r="Z1322" i="1"/>
  <c r="Y1322" i="1"/>
  <c r="AA1322" i="1"/>
  <c r="F1323" i="1"/>
  <c r="L1322" i="1"/>
  <c r="G1323" i="1"/>
  <c r="H1323" i="1"/>
  <c r="J1323" i="1"/>
  <c r="U1323" i="1"/>
  <c r="T1323" i="1"/>
  <c r="V1323" i="1"/>
  <c r="W1323" i="1"/>
  <c r="M1323" i="1"/>
  <c r="X1323" i="1"/>
  <c r="Z1323" i="1"/>
  <c r="Y1323" i="1"/>
  <c r="AA1323" i="1"/>
  <c r="F1324" i="1"/>
  <c r="L1323" i="1"/>
  <c r="G1324" i="1"/>
  <c r="H1324" i="1"/>
  <c r="J1324" i="1"/>
  <c r="U1324" i="1"/>
  <c r="T1324" i="1"/>
  <c r="V1324" i="1"/>
  <c r="W1324" i="1"/>
  <c r="M1324" i="1"/>
  <c r="X1324" i="1"/>
  <c r="Z1324" i="1"/>
  <c r="Y1324" i="1"/>
  <c r="AA1324" i="1"/>
  <c r="F1325" i="1"/>
  <c r="L1324" i="1"/>
  <c r="G1325" i="1"/>
  <c r="H1325" i="1"/>
  <c r="J1325" i="1"/>
  <c r="U1325" i="1"/>
  <c r="T1325" i="1"/>
  <c r="V1325" i="1"/>
  <c r="W1325" i="1"/>
  <c r="M1325" i="1"/>
  <c r="X1325" i="1"/>
  <c r="Z1325" i="1"/>
  <c r="Y1325" i="1"/>
  <c r="AA1325" i="1"/>
  <c r="F1326" i="1"/>
  <c r="L1325" i="1"/>
  <c r="G1326" i="1"/>
  <c r="H1326" i="1"/>
  <c r="J1326" i="1"/>
  <c r="U1326" i="1"/>
  <c r="T1326" i="1"/>
  <c r="V1326" i="1"/>
  <c r="W1326" i="1"/>
  <c r="M1326" i="1"/>
  <c r="X1326" i="1"/>
  <c r="Z1326" i="1"/>
  <c r="Y1326" i="1"/>
  <c r="AA1326" i="1"/>
  <c r="F1327" i="1"/>
  <c r="L1326" i="1"/>
  <c r="G1327" i="1"/>
  <c r="H1327" i="1"/>
  <c r="J1327" i="1"/>
  <c r="U1327" i="1"/>
  <c r="T1327" i="1"/>
  <c r="V1327" i="1"/>
  <c r="W1327" i="1"/>
  <c r="M1327" i="1"/>
  <c r="X1327" i="1"/>
  <c r="Z1327" i="1"/>
  <c r="Y1327" i="1"/>
  <c r="AA1327" i="1"/>
  <c r="F1328" i="1"/>
  <c r="L1327" i="1"/>
  <c r="G1328" i="1"/>
  <c r="H1328" i="1"/>
  <c r="J1328" i="1"/>
  <c r="U1328" i="1"/>
  <c r="T1328" i="1"/>
  <c r="V1328" i="1"/>
  <c r="W1328" i="1"/>
  <c r="M1328" i="1"/>
  <c r="X1328" i="1"/>
  <c r="Z1328" i="1"/>
  <c r="Y1328" i="1"/>
  <c r="AA1328" i="1"/>
  <c r="F1329" i="1"/>
  <c r="L1328" i="1"/>
  <c r="G1329" i="1"/>
  <c r="H1329" i="1"/>
  <c r="J1329" i="1"/>
  <c r="U1329" i="1"/>
  <c r="T1329" i="1"/>
  <c r="V1329" i="1"/>
  <c r="W1329" i="1"/>
  <c r="M1329" i="1"/>
  <c r="X1329" i="1"/>
  <c r="Z1329" i="1"/>
  <c r="Y1329" i="1"/>
  <c r="AA1329" i="1"/>
  <c r="F1330" i="1"/>
  <c r="L1329" i="1"/>
  <c r="G1330" i="1"/>
  <c r="H1330" i="1"/>
  <c r="J1330" i="1"/>
  <c r="U1330" i="1"/>
  <c r="T1330" i="1"/>
  <c r="V1330" i="1"/>
  <c r="W1330" i="1"/>
  <c r="M1330" i="1"/>
  <c r="X1330" i="1"/>
  <c r="Z1330" i="1"/>
  <c r="Y1330" i="1"/>
  <c r="AA1330" i="1"/>
  <c r="F1331" i="1"/>
  <c r="L1330" i="1"/>
  <c r="G1331" i="1"/>
  <c r="H1331" i="1"/>
  <c r="J1331" i="1"/>
  <c r="U1331" i="1"/>
  <c r="T1331" i="1"/>
  <c r="V1331" i="1"/>
  <c r="W1331" i="1"/>
  <c r="M1331" i="1"/>
  <c r="X1331" i="1"/>
  <c r="Z1331" i="1"/>
  <c r="Y1331" i="1"/>
  <c r="AA1331" i="1"/>
  <c r="F1332" i="1"/>
  <c r="L1331" i="1"/>
  <c r="G1332" i="1"/>
  <c r="H1332" i="1"/>
  <c r="J1332" i="1"/>
  <c r="U1332" i="1"/>
  <c r="T1332" i="1"/>
  <c r="V1332" i="1"/>
  <c r="W1332" i="1"/>
  <c r="M1332" i="1"/>
  <c r="X1332" i="1"/>
  <c r="Z1332" i="1"/>
  <c r="Y1332" i="1"/>
  <c r="AA1332" i="1"/>
  <c r="F1333" i="1"/>
  <c r="L1332" i="1"/>
  <c r="G1333" i="1"/>
  <c r="H1333" i="1"/>
  <c r="J1333" i="1"/>
  <c r="U1333" i="1"/>
  <c r="T1333" i="1"/>
  <c r="V1333" i="1"/>
  <c r="W1333" i="1"/>
  <c r="M1333" i="1"/>
  <c r="X1333" i="1"/>
  <c r="Z1333" i="1"/>
  <c r="Y1333" i="1"/>
  <c r="AA1333" i="1"/>
  <c r="F1334" i="1"/>
  <c r="L1333" i="1"/>
  <c r="G1334" i="1"/>
  <c r="H1334" i="1"/>
  <c r="J1334" i="1"/>
  <c r="U1334" i="1"/>
  <c r="T1334" i="1"/>
  <c r="V1334" i="1"/>
  <c r="W1334" i="1"/>
  <c r="M1334" i="1"/>
  <c r="X1334" i="1"/>
  <c r="Z1334" i="1"/>
  <c r="Y1334" i="1"/>
  <c r="AA1334" i="1"/>
  <c r="F1335" i="1"/>
  <c r="L1334" i="1"/>
  <c r="G1335" i="1"/>
  <c r="H1335" i="1"/>
  <c r="J1335" i="1"/>
  <c r="U1335" i="1"/>
  <c r="T1335" i="1"/>
  <c r="V1335" i="1"/>
  <c r="W1335" i="1"/>
  <c r="M1335" i="1"/>
  <c r="X1335" i="1"/>
  <c r="Z1335" i="1"/>
  <c r="Y1335" i="1"/>
  <c r="AA1335" i="1"/>
  <c r="F1336" i="1"/>
  <c r="L1335" i="1"/>
  <c r="G1336" i="1"/>
  <c r="H1336" i="1"/>
  <c r="J1336" i="1"/>
  <c r="U1336" i="1"/>
  <c r="T1336" i="1"/>
  <c r="V1336" i="1"/>
  <c r="W1336" i="1"/>
  <c r="M1336" i="1"/>
  <c r="X1336" i="1"/>
  <c r="Z1336" i="1"/>
  <c r="Y1336" i="1"/>
  <c r="AA1336" i="1"/>
  <c r="F1337" i="1"/>
  <c r="L1336" i="1"/>
  <c r="G1337" i="1"/>
  <c r="H1337" i="1"/>
  <c r="J1337" i="1"/>
  <c r="U1337" i="1"/>
  <c r="T1337" i="1"/>
  <c r="V1337" i="1"/>
  <c r="W1337" i="1"/>
  <c r="M1337" i="1"/>
  <c r="X1337" i="1"/>
  <c r="Z1337" i="1"/>
  <c r="Y1337" i="1"/>
  <c r="AA1337" i="1"/>
  <c r="F1338" i="1"/>
  <c r="L1337" i="1"/>
  <c r="G1338" i="1"/>
  <c r="H1338" i="1"/>
  <c r="J1338" i="1"/>
  <c r="U1338" i="1"/>
  <c r="T1338" i="1"/>
  <c r="V1338" i="1"/>
  <c r="W1338" i="1"/>
  <c r="M1338" i="1"/>
  <c r="X1338" i="1"/>
  <c r="Z1338" i="1"/>
  <c r="Y1338" i="1"/>
  <c r="AA1338" i="1"/>
  <c r="F1339" i="1"/>
  <c r="L1338" i="1"/>
  <c r="G1339" i="1"/>
  <c r="H1339" i="1"/>
  <c r="J1339" i="1"/>
  <c r="U1339" i="1"/>
  <c r="T1339" i="1"/>
  <c r="V1339" i="1"/>
  <c r="W1339" i="1"/>
  <c r="M1339" i="1"/>
  <c r="X1339" i="1"/>
  <c r="Z1339" i="1"/>
  <c r="Y1339" i="1"/>
  <c r="AA1339" i="1"/>
  <c r="F1340" i="1"/>
  <c r="L1339" i="1"/>
  <c r="G1340" i="1"/>
  <c r="H1340" i="1"/>
  <c r="J1340" i="1"/>
  <c r="U1340" i="1"/>
  <c r="T1340" i="1"/>
  <c r="V1340" i="1"/>
  <c r="W1340" i="1"/>
  <c r="M1340" i="1"/>
  <c r="X1340" i="1"/>
  <c r="Z1340" i="1"/>
  <c r="Y1340" i="1"/>
  <c r="AA1340" i="1"/>
  <c r="F1341" i="1"/>
  <c r="L1340" i="1"/>
  <c r="G1341" i="1"/>
  <c r="H1341" i="1"/>
  <c r="J1341" i="1"/>
  <c r="U1341" i="1"/>
  <c r="T1341" i="1"/>
  <c r="V1341" i="1"/>
  <c r="W1341" i="1"/>
  <c r="M1341" i="1"/>
  <c r="X1341" i="1"/>
  <c r="Z1341" i="1"/>
  <c r="Y1341" i="1"/>
  <c r="AA1341" i="1"/>
  <c r="F1342" i="1"/>
  <c r="L1341" i="1"/>
  <c r="G1342" i="1"/>
  <c r="H1342" i="1"/>
  <c r="J1342" i="1"/>
  <c r="U1342" i="1"/>
  <c r="T1342" i="1"/>
  <c r="V1342" i="1"/>
  <c r="W1342" i="1"/>
  <c r="M1342" i="1"/>
  <c r="X1342" i="1"/>
  <c r="Z1342" i="1"/>
  <c r="Y1342" i="1"/>
  <c r="AA1342" i="1"/>
  <c r="F1343" i="1"/>
  <c r="L1342" i="1"/>
  <c r="G1343" i="1"/>
  <c r="H1343" i="1"/>
  <c r="J1343" i="1"/>
  <c r="U1343" i="1"/>
  <c r="T1343" i="1"/>
  <c r="V1343" i="1"/>
  <c r="W1343" i="1"/>
  <c r="M1343" i="1"/>
  <c r="X1343" i="1"/>
  <c r="Z1343" i="1"/>
  <c r="Y1343" i="1"/>
  <c r="AA1343" i="1"/>
  <c r="F1344" i="1"/>
  <c r="L1343" i="1"/>
  <c r="G1344" i="1"/>
  <c r="H1344" i="1"/>
  <c r="J1344" i="1"/>
  <c r="U1344" i="1"/>
  <c r="T1344" i="1"/>
  <c r="V1344" i="1"/>
  <c r="W1344" i="1"/>
  <c r="M1344" i="1"/>
  <c r="X1344" i="1"/>
  <c r="Z1344" i="1"/>
  <c r="Y1344" i="1"/>
  <c r="AA1344" i="1"/>
  <c r="F1345" i="1"/>
  <c r="L1344" i="1"/>
  <c r="G1345" i="1"/>
  <c r="H1345" i="1"/>
  <c r="J1345" i="1"/>
  <c r="U1345" i="1"/>
  <c r="T1345" i="1"/>
  <c r="V1345" i="1"/>
  <c r="W1345" i="1"/>
  <c r="M1345" i="1"/>
  <c r="X1345" i="1"/>
  <c r="Z1345" i="1"/>
  <c r="Y1345" i="1"/>
  <c r="AA1345" i="1"/>
  <c r="F1346" i="1"/>
  <c r="L1345" i="1"/>
  <c r="G1346" i="1"/>
  <c r="H1346" i="1"/>
  <c r="J1346" i="1"/>
  <c r="U1346" i="1"/>
  <c r="T1346" i="1"/>
  <c r="V1346" i="1"/>
  <c r="W1346" i="1"/>
  <c r="M1346" i="1"/>
  <c r="X1346" i="1"/>
  <c r="Z1346" i="1"/>
  <c r="Y1346" i="1"/>
  <c r="AA1346" i="1"/>
  <c r="F1347" i="1"/>
  <c r="L1346" i="1"/>
  <c r="G1347" i="1"/>
  <c r="H1347" i="1"/>
  <c r="J1347" i="1"/>
  <c r="U1347" i="1"/>
  <c r="T1347" i="1"/>
  <c r="V1347" i="1"/>
  <c r="W1347" i="1"/>
  <c r="M1347" i="1"/>
  <c r="X1347" i="1"/>
  <c r="Z1347" i="1"/>
  <c r="Y1347" i="1"/>
  <c r="AA1347" i="1"/>
  <c r="F1348" i="1"/>
  <c r="L1347" i="1"/>
  <c r="G1348" i="1"/>
  <c r="H1348" i="1"/>
  <c r="J1348" i="1"/>
  <c r="U1348" i="1"/>
  <c r="T1348" i="1"/>
  <c r="V1348" i="1"/>
  <c r="W1348" i="1"/>
  <c r="M1348" i="1"/>
  <c r="X1348" i="1"/>
  <c r="Z1348" i="1"/>
  <c r="Y1348" i="1"/>
  <c r="AA1348" i="1"/>
  <c r="F1349" i="1"/>
  <c r="L1348" i="1"/>
  <c r="G1349" i="1"/>
  <c r="H1349" i="1"/>
  <c r="J1349" i="1"/>
  <c r="U1349" i="1"/>
  <c r="T1349" i="1"/>
  <c r="V1349" i="1"/>
  <c r="W1349" i="1"/>
  <c r="M1349" i="1"/>
  <c r="X1349" i="1"/>
  <c r="Z1349" i="1"/>
  <c r="Y1349" i="1"/>
  <c r="AA1349" i="1"/>
  <c r="F1350" i="1"/>
  <c r="L1349" i="1"/>
  <c r="G1350" i="1"/>
  <c r="H1350" i="1"/>
  <c r="J1350" i="1"/>
  <c r="U1350" i="1"/>
  <c r="T1350" i="1"/>
  <c r="V1350" i="1"/>
  <c r="W1350" i="1"/>
  <c r="M1350" i="1"/>
  <c r="X1350" i="1"/>
  <c r="Z1350" i="1"/>
  <c r="Y1350" i="1"/>
  <c r="AA1350" i="1"/>
  <c r="F1351" i="1"/>
  <c r="L1350" i="1"/>
  <c r="G1351" i="1"/>
  <c r="H1351" i="1"/>
  <c r="J1351" i="1"/>
  <c r="U1351" i="1"/>
  <c r="T1351" i="1"/>
  <c r="V1351" i="1"/>
  <c r="W1351" i="1"/>
  <c r="M1351" i="1"/>
  <c r="X1351" i="1"/>
  <c r="Z1351" i="1"/>
  <c r="Y1351" i="1"/>
  <c r="AA1351" i="1"/>
  <c r="F1352" i="1"/>
  <c r="L1351" i="1"/>
  <c r="G1352" i="1"/>
  <c r="H1352" i="1"/>
  <c r="J1352" i="1"/>
  <c r="U1352" i="1"/>
  <c r="T1352" i="1"/>
  <c r="V1352" i="1"/>
  <c r="W1352" i="1"/>
  <c r="M1352" i="1"/>
  <c r="X1352" i="1"/>
  <c r="Z1352" i="1"/>
  <c r="Y1352" i="1"/>
  <c r="AA1352" i="1"/>
  <c r="F1353" i="1"/>
  <c r="L1352" i="1"/>
  <c r="G1353" i="1"/>
  <c r="H1353" i="1"/>
  <c r="J1353" i="1"/>
  <c r="U1353" i="1"/>
  <c r="T1353" i="1"/>
  <c r="V1353" i="1"/>
  <c r="W1353" i="1"/>
  <c r="M1353" i="1"/>
  <c r="X1353" i="1"/>
  <c r="Z1353" i="1"/>
  <c r="Y1353" i="1"/>
  <c r="AA1353" i="1"/>
  <c r="F1354" i="1"/>
  <c r="L1353" i="1"/>
  <c r="G1354" i="1"/>
  <c r="H1354" i="1"/>
  <c r="J1354" i="1"/>
  <c r="U1354" i="1"/>
  <c r="T1354" i="1"/>
  <c r="V1354" i="1"/>
  <c r="W1354" i="1"/>
  <c r="M1354" i="1"/>
  <c r="X1354" i="1"/>
  <c r="Z1354" i="1"/>
  <c r="Y1354" i="1"/>
  <c r="AA1354" i="1"/>
  <c r="F1355" i="1"/>
  <c r="L1354" i="1"/>
  <c r="G1355" i="1"/>
  <c r="H1355" i="1"/>
  <c r="J1355" i="1"/>
  <c r="U1355" i="1"/>
  <c r="T1355" i="1"/>
  <c r="V1355" i="1"/>
  <c r="W1355" i="1"/>
  <c r="M1355" i="1"/>
  <c r="X1355" i="1"/>
  <c r="Z1355" i="1"/>
  <c r="Y1355" i="1"/>
  <c r="AA1355" i="1"/>
  <c r="F1356" i="1"/>
  <c r="L1355" i="1"/>
  <c r="G1356" i="1"/>
  <c r="H1356" i="1"/>
  <c r="J1356" i="1"/>
  <c r="U1356" i="1"/>
  <c r="T1356" i="1"/>
  <c r="V1356" i="1"/>
  <c r="W1356" i="1"/>
  <c r="M1356" i="1"/>
  <c r="X1356" i="1"/>
  <c r="Z1356" i="1"/>
  <c r="Y1356" i="1"/>
  <c r="AA1356" i="1"/>
  <c r="F1357" i="1"/>
  <c r="L1356" i="1"/>
  <c r="G1357" i="1"/>
  <c r="H1357" i="1"/>
  <c r="J1357" i="1"/>
  <c r="U1357" i="1"/>
  <c r="T1357" i="1"/>
  <c r="V1357" i="1"/>
  <c r="W1357" i="1"/>
  <c r="M1357" i="1"/>
  <c r="X1357" i="1"/>
  <c r="Z1357" i="1"/>
  <c r="Y1357" i="1"/>
  <c r="AA1357" i="1"/>
  <c r="F1358" i="1"/>
  <c r="L1357" i="1"/>
  <c r="G1358" i="1"/>
  <c r="H1358" i="1"/>
  <c r="J1358" i="1"/>
  <c r="U1358" i="1"/>
  <c r="T1358" i="1"/>
  <c r="V1358" i="1"/>
  <c r="W1358" i="1"/>
  <c r="M1358" i="1"/>
  <c r="X1358" i="1"/>
  <c r="Z1358" i="1"/>
  <c r="Y1358" i="1"/>
  <c r="AA1358" i="1"/>
  <c r="F1359" i="1"/>
  <c r="L1358" i="1"/>
  <c r="G1359" i="1"/>
  <c r="H1359" i="1"/>
  <c r="J1359" i="1"/>
  <c r="U1359" i="1"/>
  <c r="T1359" i="1"/>
  <c r="V1359" i="1"/>
  <c r="W1359" i="1"/>
  <c r="M1359" i="1"/>
  <c r="X1359" i="1"/>
  <c r="Z1359" i="1"/>
  <c r="Y1359" i="1"/>
  <c r="AA1359" i="1"/>
  <c r="F1360" i="1"/>
  <c r="L1359" i="1"/>
  <c r="G1360" i="1"/>
  <c r="H1360" i="1"/>
  <c r="J1360" i="1"/>
  <c r="U1360" i="1"/>
  <c r="T1360" i="1"/>
  <c r="V1360" i="1"/>
  <c r="W1360" i="1"/>
  <c r="M1360" i="1"/>
  <c r="X1360" i="1"/>
  <c r="Z1360" i="1"/>
  <c r="Y1360" i="1"/>
  <c r="AA1360" i="1"/>
  <c r="F1361" i="1"/>
  <c r="L1360" i="1"/>
  <c r="G1361" i="1"/>
  <c r="H1361" i="1"/>
  <c r="J1361" i="1"/>
  <c r="U1361" i="1"/>
  <c r="T1361" i="1"/>
  <c r="V1361" i="1"/>
  <c r="W1361" i="1"/>
  <c r="M1361" i="1"/>
  <c r="X1361" i="1"/>
  <c r="Z1361" i="1"/>
  <c r="Y1361" i="1"/>
  <c r="AA1361" i="1"/>
  <c r="F1362" i="1"/>
  <c r="L1361" i="1"/>
  <c r="G1362" i="1"/>
  <c r="H1362" i="1"/>
  <c r="J1362" i="1"/>
  <c r="U1362" i="1"/>
  <c r="T1362" i="1"/>
  <c r="V1362" i="1"/>
  <c r="W1362" i="1"/>
  <c r="M1362" i="1"/>
  <c r="X1362" i="1"/>
  <c r="Z1362" i="1"/>
  <c r="Y1362" i="1"/>
  <c r="AA1362" i="1"/>
  <c r="F1363" i="1"/>
  <c r="L1362" i="1"/>
  <c r="G1363" i="1"/>
  <c r="H1363" i="1"/>
  <c r="J1363" i="1"/>
  <c r="U1363" i="1"/>
  <c r="T1363" i="1"/>
  <c r="V1363" i="1"/>
  <c r="W1363" i="1"/>
  <c r="M1363" i="1"/>
  <c r="X1363" i="1"/>
  <c r="Z1363" i="1"/>
  <c r="Y1363" i="1"/>
  <c r="AA1363" i="1"/>
  <c r="F1364" i="1"/>
  <c r="L1363" i="1"/>
  <c r="G1364" i="1"/>
  <c r="H1364" i="1"/>
  <c r="J1364" i="1"/>
  <c r="U1364" i="1"/>
  <c r="T1364" i="1"/>
  <c r="V1364" i="1"/>
  <c r="W1364" i="1"/>
  <c r="M1364" i="1"/>
  <c r="X1364" i="1"/>
  <c r="Z1364" i="1"/>
  <c r="Y1364" i="1"/>
  <c r="AA1364" i="1"/>
  <c r="F1365" i="1"/>
  <c r="L1364" i="1"/>
  <c r="G1365" i="1"/>
  <c r="H1365" i="1"/>
  <c r="J1365" i="1"/>
  <c r="U1365" i="1"/>
  <c r="T1365" i="1"/>
  <c r="V1365" i="1"/>
  <c r="W1365" i="1"/>
  <c r="M1365" i="1"/>
  <c r="X1365" i="1"/>
  <c r="Z1365" i="1"/>
  <c r="Y1365" i="1"/>
  <c r="AA1365" i="1"/>
  <c r="F1366" i="1"/>
  <c r="L1365" i="1"/>
  <c r="G1366" i="1"/>
  <c r="H1366" i="1"/>
  <c r="J1366" i="1"/>
  <c r="U1366" i="1"/>
  <c r="T1366" i="1"/>
  <c r="V1366" i="1"/>
  <c r="W1366" i="1"/>
  <c r="M1366" i="1"/>
  <c r="X1366" i="1"/>
  <c r="Z1366" i="1"/>
  <c r="Y1366" i="1"/>
  <c r="AA1366" i="1"/>
  <c r="F1367" i="1"/>
  <c r="L1366" i="1"/>
  <c r="G1367" i="1"/>
  <c r="H1367" i="1"/>
  <c r="J1367" i="1"/>
  <c r="U1367" i="1"/>
  <c r="T1367" i="1"/>
  <c r="V1367" i="1"/>
  <c r="W1367" i="1"/>
  <c r="M1367" i="1"/>
  <c r="X1367" i="1"/>
  <c r="Z1367" i="1"/>
  <c r="Y1367" i="1"/>
  <c r="AA1367" i="1"/>
  <c r="F1368" i="1"/>
  <c r="L1367" i="1"/>
  <c r="G1368" i="1"/>
  <c r="H1368" i="1"/>
  <c r="J1368" i="1"/>
  <c r="U1368" i="1"/>
  <c r="T1368" i="1"/>
  <c r="V1368" i="1"/>
  <c r="W1368" i="1"/>
  <c r="M1368" i="1"/>
  <c r="X1368" i="1"/>
  <c r="Z1368" i="1"/>
  <c r="Y1368" i="1"/>
  <c r="AA1368" i="1"/>
  <c r="F1369" i="1"/>
  <c r="L1368" i="1"/>
  <c r="G1369" i="1"/>
  <c r="H1369" i="1"/>
  <c r="J1369" i="1"/>
  <c r="U1369" i="1"/>
  <c r="T1369" i="1"/>
  <c r="V1369" i="1"/>
  <c r="W1369" i="1"/>
  <c r="M1369" i="1"/>
  <c r="X1369" i="1"/>
  <c r="Z1369" i="1"/>
  <c r="Y1369" i="1"/>
  <c r="AA1369" i="1"/>
  <c r="F1370" i="1"/>
  <c r="L1369" i="1"/>
  <c r="G1370" i="1"/>
  <c r="H1370" i="1"/>
  <c r="J1370" i="1"/>
  <c r="U1370" i="1"/>
  <c r="T1370" i="1"/>
  <c r="V1370" i="1"/>
  <c r="W1370" i="1"/>
  <c r="M1370" i="1"/>
  <c r="X1370" i="1"/>
  <c r="Z1370" i="1"/>
  <c r="Y1370" i="1"/>
  <c r="AA1370" i="1"/>
  <c r="F1371" i="1"/>
  <c r="L1370" i="1"/>
  <c r="G1371" i="1"/>
  <c r="H1371" i="1"/>
  <c r="J1371" i="1"/>
  <c r="U1371" i="1"/>
  <c r="T1371" i="1"/>
  <c r="V1371" i="1"/>
  <c r="W1371" i="1"/>
  <c r="M1371" i="1"/>
  <c r="X1371" i="1"/>
  <c r="Z1371" i="1"/>
  <c r="Y1371" i="1"/>
  <c r="AA1371" i="1"/>
  <c r="F1372" i="1"/>
  <c r="L1371" i="1"/>
  <c r="G1372" i="1"/>
  <c r="H1372" i="1"/>
  <c r="J1372" i="1"/>
  <c r="U1372" i="1"/>
  <c r="T1372" i="1"/>
  <c r="V1372" i="1"/>
  <c r="W1372" i="1"/>
  <c r="M1372" i="1"/>
  <c r="X1372" i="1"/>
  <c r="Z1372" i="1"/>
  <c r="Y1372" i="1"/>
  <c r="AA1372" i="1"/>
  <c r="F1373" i="1"/>
  <c r="L1372" i="1"/>
  <c r="G1373" i="1"/>
  <c r="H1373" i="1"/>
  <c r="J1373" i="1"/>
  <c r="U1373" i="1"/>
  <c r="T1373" i="1"/>
  <c r="V1373" i="1"/>
  <c r="W1373" i="1"/>
  <c r="M1373" i="1"/>
  <c r="X1373" i="1"/>
  <c r="Z1373" i="1"/>
  <c r="Y1373" i="1"/>
  <c r="AA1373" i="1"/>
  <c r="F1374" i="1"/>
  <c r="L1373" i="1"/>
  <c r="G1374" i="1"/>
  <c r="H1374" i="1"/>
  <c r="J1374" i="1"/>
  <c r="U1374" i="1"/>
  <c r="T1374" i="1"/>
  <c r="V1374" i="1"/>
  <c r="W1374" i="1"/>
  <c r="M1374" i="1"/>
  <c r="X1374" i="1"/>
  <c r="Z1374" i="1"/>
  <c r="Y1374" i="1"/>
  <c r="AA1374" i="1"/>
  <c r="F1375" i="1"/>
  <c r="L1374" i="1"/>
  <c r="G1375" i="1"/>
  <c r="H1375" i="1"/>
  <c r="J1375" i="1"/>
  <c r="U1375" i="1"/>
  <c r="T1375" i="1"/>
  <c r="V1375" i="1"/>
  <c r="W1375" i="1"/>
  <c r="M1375" i="1"/>
  <c r="X1375" i="1"/>
  <c r="Z1375" i="1"/>
  <c r="Y1375" i="1"/>
  <c r="AA1375" i="1"/>
  <c r="F1376" i="1"/>
  <c r="L1375" i="1"/>
  <c r="G1376" i="1"/>
  <c r="H1376" i="1"/>
  <c r="J1376" i="1"/>
  <c r="U1376" i="1"/>
  <c r="T1376" i="1"/>
  <c r="V1376" i="1"/>
  <c r="W1376" i="1"/>
  <c r="M1376" i="1"/>
  <c r="X1376" i="1"/>
  <c r="Z1376" i="1"/>
  <c r="Y1376" i="1"/>
  <c r="AA1376" i="1"/>
  <c r="F1377" i="1"/>
  <c r="L1376" i="1"/>
  <c r="G1377" i="1"/>
  <c r="H1377" i="1"/>
  <c r="J1377" i="1"/>
  <c r="U1377" i="1"/>
  <c r="T1377" i="1"/>
  <c r="V1377" i="1"/>
  <c r="W1377" i="1"/>
  <c r="M1377" i="1"/>
  <c r="X1377" i="1"/>
  <c r="Z1377" i="1"/>
  <c r="Y1377" i="1"/>
  <c r="AA1377" i="1"/>
  <c r="F1378" i="1"/>
  <c r="L1377" i="1"/>
  <c r="G1378" i="1"/>
  <c r="H1378" i="1"/>
  <c r="J1378" i="1"/>
  <c r="U1378" i="1"/>
  <c r="T1378" i="1"/>
  <c r="V1378" i="1"/>
  <c r="W1378" i="1"/>
  <c r="M1378" i="1"/>
  <c r="X1378" i="1"/>
  <c r="Z1378" i="1"/>
  <c r="Y1378" i="1"/>
  <c r="AA1378" i="1"/>
  <c r="F1379" i="1"/>
  <c r="L1378" i="1"/>
  <c r="G1379" i="1"/>
  <c r="H1379" i="1"/>
  <c r="J1379" i="1"/>
  <c r="U1379" i="1"/>
  <c r="T1379" i="1"/>
  <c r="V1379" i="1"/>
  <c r="W1379" i="1"/>
  <c r="M1379" i="1"/>
  <c r="X1379" i="1"/>
  <c r="Z1379" i="1"/>
  <c r="Y1379" i="1"/>
  <c r="AA1379" i="1"/>
  <c r="F1380" i="1"/>
  <c r="L1379" i="1"/>
  <c r="G1380" i="1"/>
  <c r="H1380" i="1"/>
  <c r="J1380" i="1"/>
  <c r="U1380" i="1"/>
  <c r="T1380" i="1"/>
  <c r="V1380" i="1"/>
  <c r="W1380" i="1"/>
  <c r="M1380" i="1"/>
  <c r="X1380" i="1"/>
  <c r="Z1380" i="1"/>
  <c r="Y1380" i="1"/>
  <c r="AA1380" i="1"/>
  <c r="F1381" i="1"/>
  <c r="L1380" i="1"/>
  <c r="G1381" i="1"/>
  <c r="H1381" i="1"/>
  <c r="J1381" i="1"/>
  <c r="U1381" i="1"/>
  <c r="T1381" i="1"/>
  <c r="V1381" i="1"/>
  <c r="W1381" i="1"/>
  <c r="M1381" i="1"/>
  <c r="X1381" i="1"/>
  <c r="Z1381" i="1"/>
  <c r="Y1381" i="1"/>
  <c r="AA1381" i="1"/>
  <c r="F1382" i="1"/>
  <c r="L1381" i="1"/>
  <c r="G1382" i="1"/>
  <c r="H1382" i="1"/>
  <c r="J1382" i="1"/>
  <c r="U1382" i="1"/>
  <c r="T1382" i="1"/>
  <c r="V1382" i="1"/>
  <c r="W1382" i="1"/>
  <c r="M1382" i="1"/>
  <c r="X1382" i="1"/>
  <c r="Z1382" i="1"/>
  <c r="Y1382" i="1"/>
  <c r="AA1382" i="1"/>
  <c r="F1383" i="1"/>
  <c r="L1382" i="1"/>
  <c r="G1383" i="1"/>
  <c r="H1383" i="1"/>
  <c r="J1383" i="1"/>
  <c r="U1383" i="1"/>
  <c r="T1383" i="1"/>
  <c r="V1383" i="1"/>
  <c r="W1383" i="1"/>
  <c r="M1383" i="1"/>
  <c r="X1383" i="1"/>
  <c r="Z1383" i="1"/>
  <c r="Y1383" i="1"/>
  <c r="AA1383" i="1"/>
  <c r="F1384" i="1"/>
  <c r="L1383" i="1"/>
  <c r="G1384" i="1"/>
  <c r="H1384" i="1"/>
  <c r="J1384" i="1"/>
  <c r="U1384" i="1"/>
  <c r="T1384" i="1"/>
  <c r="V1384" i="1"/>
  <c r="W1384" i="1"/>
  <c r="M1384" i="1"/>
  <c r="X1384" i="1"/>
  <c r="Z1384" i="1"/>
  <c r="Y1384" i="1"/>
  <c r="AA1384" i="1"/>
  <c r="F1385" i="1"/>
  <c r="L1384" i="1"/>
  <c r="G1385" i="1"/>
  <c r="H1385" i="1"/>
  <c r="J1385" i="1"/>
  <c r="U1385" i="1"/>
  <c r="T1385" i="1"/>
  <c r="V1385" i="1"/>
  <c r="W1385" i="1"/>
  <c r="M1385" i="1"/>
  <c r="X1385" i="1"/>
  <c r="Z1385" i="1"/>
  <c r="Y1385" i="1"/>
  <c r="AA1385" i="1"/>
  <c r="F1386" i="1"/>
  <c r="L1385" i="1"/>
  <c r="G1386" i="1"/>
  <c r="H1386" i="1"/>
  <c r="J1386" i="1"/>
  <c r="U1386" i="1"/>
  <c r="T1386" i="1"/>
  <c r="V1386" i="1"/>
  <c r="W1386" i="1"/>
  <c r="M1386" i="1"/>
  <c r="X1386" i="1"/>
  <c r="Z1386" i="1"/>
  <c r="Y1386" i="1"/>
  <c r="AA1386" i="1"/>
  <c r="F1387" i="1"/>
  <c r="L1386" i="1"/>
  <c r="G1387" i="1"/>
  <c r="H1387" i="1"/>
  <c r="J1387" i="1"/>
  <c r="U1387" i="1"/>
  <c r="T1387" i="1"/>
  <c r="V1387" i="1"/>
  <c r="W1387" i="1"/>
  <c r="M1387" i="1"/>
  <c r="X1387" i="1"/>
  <c r="Z1387" i="1"/>
  <c r="Y1387" i="1"/>
  <c r="AA1387" i="1"/>
  <c r="F1388" i="1"/>
  <c r="L1387" i="1"/>
  <c r="G1388" i="1"/>
  <c r="H1388" i="1"/>
  <c r="J1388" i="1"/>
  <c r="U1388" i="1"/>
  <c r="T1388" i="1"/>
  <c r="V1388" i="1"/>
  <c r="W1388" i="1"/>
  <c r="M1388" i="1"/>
  <c r="X1388" i="1"/>
  <c r="Z1388" i="1"/>
  <c r="Y1388" i="1"/>
  <c r="AA1388" i="1"/>
  <c r="F1389" i="1"/>
  <c r="L1388" i="1"/>
  <c r="G1389" i="1"/>
  <c r="H1389" i="1"/>
  <c r="J1389" i="1"/>
  <c r="U1389" i="1"/>
  <c r="T1389" i="1"/>
  <c r="V1389" i="1"/>
  <c r="W1389" i="1"/>
  <c r="M1389" i="1"/>
  <c r="X1389" i="1"/>
  <c r="Z1389" i="1"/>
  <c r="Y1389" i="1"/>
  <c r="AA1389" i="1"/>
  <c r="F1390" i="1"/>
  <c r="L1389" i="1"/>
  <c r="G1390" i="1"/>
  <c r="H1390" i="1"/>
  <c r="J1390" i="1"/>
  <c r="U1390" i="1"/>
  <c r="T1390" i="1"/>
  <c r="V1390" i="1"/>
  <c r="W1390" i="1"/>
  <c r="M1390" i="1"/>
  <c r="X1390" i="1"/>
  <c r="Z1390" i="1"/>
  <c r="Y1390" i="1"/>
  <c r="AA1390" i="1"/>
  <c r="F1391" i="1"/>
  <c r="L1390" i="1"/>
  <c r="G1391" i="1"/>
  <c r="H1391" i="1"/>
  <c r="J1391" i="1"/>
  <c r="U1391" i="1"/>
  <c r="T1391" i="1"/>
  <c r="V1391" i="1"/>
  <c r="W1391" i="1"/>
  <c r="M1391" i="1"/>
  <c r="X1391" i="1"/>
  <c r="Z1391" i="1"/>
  <c r="Y1391" i="1"/>
  <c r="AA1391" i="1"/>
  <c r="F1392" i="1"/>
  <c r="L1391" i="1"/>
  <c r="G1392" i="1"/>
  <c r="H1392" i="1"/>
  <c r="J1392" i="1"/>
  <c r="U1392" i="1"/>
  <c r="T1392" i="1"/>
  <c r="V1392" i="1"/>
  <c r="W1392" i="1"/>
  <c r="M1392" i="1"/>
  <c r="X1392" i="1"/>
  <c r="Z1392" i="1"/>
  <c r="Y1392" i="1"/>
  <c r="AA1392" i="1"/>
  <c r="F1393" i="1"/>
  <c r="L1392" i="1"/>
  <c r="G1393" i="1"/>
  <c r="H1393" i="1"/>
  <c r="J1393" i="1"/>
  <c r="U1393" i="1"/>
  <c r="T1393" i="1"/>
  <c r="V1393" i="1"/>
  <c r="W1393" i="1"/>
  <c r="M1393" i="1"/>
  <c r="X1393" i="1"/>
  <c r="Z1393" i="1"/>
  <c r="Y1393" i="1"/>
  <c r="AA1393" i="1"/>
  <c r="F1394" i="1"/>
  <c r="L1393" i="1"/>
  <c r="G1394" i="1"/>
  <c r="H1394" i="1"/>
  <c r="J1394" i="1"/>
  <c r="U1394" i="1"/>
  <c r="T1394" i="1"/>
  <c r="V1394" i="1"/>
  <c r="W1394" i="1"/>
  <c r="M1394" i="1"/>
  <c r="X1394" i="1"/>
  <c r="Z1394" i="1"/>
  <c r="Y1394" i="1"/>
  <c r="AA1394" i="1"/>
  <c r="F1395" i="1"/>
  <c r="L1394" i="1"/>
  <c r="G1395" i="1"/>
  <c r="H1395" i="1"/>
  <c r="J1395" i="1"/>
  <c r="U1395" i="1"/>
  <c r="T1395" i="1"/>
  <c r="V1395" i="1"/>
  <c r="W1395" i="1"/>
  <c r="M1395" i="1"/>
  <c r="X1395" i="1"/>
  <c r="Z1395" i="1"/>
  <c r="Y1395" i="1"/>
  <c r="AA1395" i="1"/>
  <c r="F1396" i="1"/>
  <c r="L1395" i="1"/>
  <c r="G1396" i="1"/>
  <c r="H1396" i="1"/>
  <c r="J1396" i="1"/>
  <c r="U1396" i="1"/>
  <c r="T1396" i="1"/>
  <c r="V1396" i="1"/>
  <c r="W1396" i="1"/>
  <c r="M1396" i="1"/>
  <c r="X1396" i="1"/>
  <c r="Z1396" i="1"/>
  <c r="Y1396" i="1"/>
  <c r="AA1396" i="1"/>
  <c r="F1397" i="1"/>
  <c r="L1396" i="1"/>
  <c r="G1397" i="1"/>
  <c r="H1397" i="1"/>
  <c r="J1397" i="1"/>
  <c r="U1397" i="1"/>
  <c r="T1397" i="1"/>
  <c r="V1397" i="1"/>
  <c r="W1397" i="1"/>
  <c r="M1397" i="1"/>
  <c r="X1397" i="1"/>
  <c r="Z1397" i="1"/>
  <c r="Y1397" i="1"/>
  <c r="AA1397" i="1"/>
  <c r="F1398" i="1"/>
  <c r="L1397" i="1"/>
  <c r="G1398" i="1"/>
  <c r="H1398" i="1"/>
  <c r="J1398" i="1"/>
  <c r="U1398" i="1"/>
  <c r="T1398" i="1"/>
  <c r="V1398" i="1"/>
  <c r="W1398" i="1"/>
  <c r="M1398" i="1"/>
  <c r="X1398" i="1"/>
  <c r="Z1398" i="1"/>
  <c r="Y1398" i="1"/>
  <c r="AA1398" i="1"/>
  <c r="F1399" i="1"/>
  <c r="L1398" i="1"/>
  <c r="G1399" i="1"/>
  <c r="H1399" i="1"/>
  <c r="J1399" i="1"/>
  <c r="U1399" i="1"/>
  <c r="T1399" i="1"/>
  <c r="V1399" i="1"/>
  <c r="W1399" i="1"/>
  <c r="M1399" i="1"/>
  <c r="X1399" i="1"/>
  <c r="Z1399" i="1"/>
  <c r="Y1399" i="1"/>
  <c r="AA1399" i="1"/>
  <c r="F1400" i="1"/>
  <c r="L1399" i="1"/>
  <c r="G1400" i="1"/>
  <c r="H1400" i="1"/>
  <c r="J1400" i="1"/>
  <c r="U1400" i="1"/>
  <c r="T1400" i="1"/>
  <c r="V1400" i="1"/>
  <c r="W1400" i="1"/>
  <c r="M1400" i="1"/>
  <c r="X1400" i="1"/>
  <c r="Z1400" i="1"/>
  <c r="Y1400" i="1"/>
  <c r="AA1400" i="1"/>
  <c r="F1401" i="1"/>
  <c r="L1400" i="1"/>
  <c r="G1401" i="1"/>
  <c r="H1401" i="1"/>
  <c r="J1401" i="1"/>
  <c r="U1401" i="1"/>
  <c r="T1401" i="1"/>
  <c r="V1401" i="1"/>
  <c r="W1401" i="1"/>
  <c r="M1401" i="1"/>
  <c r="X1401" i="1"/>
  <c r="Z1401" i="1"/>
  <c r="Y1401" i="1"/>
  <c r="AA1401" i="1"/>
  <c r="F1402" i="1"/>
  <c r="L1401" i="1"/>
  <c r="G1402" i="1"/>
  <c r="H1402" i="1"/>
  <c r="J1402" i="1"/>
  <c r="U1402" i="1"/>
  <c r="T1402" i="1"/>
  <c r="V1402" i="1"/>
  <c r="W1402" i="1"/>
  <c r="M1402" i="1"/>
  <c r="X1402" i="1"/>
  <c r="Z1402" i="1"/>
  <c r="Y1402" i="1"/>
  <c r="AA1402" i="1"/>
  <c r="F1403" i="1"/>
  <c r="L1402" i="1"/>
  <c r="G1403" i="1"/>
  <c r="H1403" i="1"/>
  <c r="J1403" i="1"/>
  <c r="U1403" i="1"/>
  <c r="T1403" i="1"/>
  <c r="V1403" i="1"/>
  <c r="W1403" i="1"/>
  <c r="M1403" i="1"/>
  <c r="X1403" i="1"/>
  <c r="Z1403" i="1"/>
  <c r="Y1403" i="1"/>
  <c r="AA1403" i="1"/>
  <c r="F1404" i="1"/>
  <c r="L1403" i="1"/>
  <c r="G1404" i="1"/>
  <c r="H1404" i="1"/>
  <c r="J1404" i="1"/>
  <c r="U1404" i="1"/>
  <c r="T1404" i="1"/>
  <c r="V1404" i="1"/>
  <c r="W1404" i="1"/>
  <c r="M1404" i="1"/>
  <c r="X1404" i="1"/>
  <c r="Z1404" i="1"/>
  <c r="Y1404" i="1"/>
  <c r="AA1404" i="1"/>
  <c r="F1405" i="1"/>
  <c r="L1404" i="1"/>
  <c r="G1405" i="1"/>
  <c r="H1405" i="1"/>
  <c r="J1405" i="1"/>
  <c r="U1405" i="1"/>
  <c r="T1405" i="1"/>
  <c r="V1405" i="1"/>
  <c r="W1405" i="1"/>
  <c r="M1405" i="1"/>
  <c r="X1405" i="1"/>
  <c r="Z1405" i="1"/>
  <c r="Y1405" i="1"/>
  <c r="AA1405" i="1"/>
  <c r="F1406" i="1"/>
  <c r="L1405" i="1"/>
  <c r="G1406" i="1"/>
  <c r="H1406" i="1"/>
  <c r="J1406" i="1"/>
  <c r="U1406" i="1"/>
  <c r="T1406" i="1"/>
  <c r="V1406" i="1"/>
  <c r="W1406" i="1"/>
  <c r="M1406" i="1"/>
  <c r="X1406" i="1"/>
  <c r="Z1406" i="1"/>
  <c r="Y1406" i="1"/>
  <c r="AA1406" i="1"/>
  <c r="F1407" i="1"/>
  <c r="L1406" i="1"/>
  <c r="G1407" i="1"/>
  <c r="H1407" i="1"/>
  <c r="J1407" i="1"/>
  <c r="U1407" i="1"/>
  <c r="T1407" i="1"/>
  <c r="V1407" i="1"/>
  <c r="W1407" i="1"/>
  <c r="M1407" i="1"/>
  <c r="X1407" i="1"/>
  <c r="Z1407" i="1"/>
  <c r="Y1407" i="1"/>
  <c r="AA1407" i="1"/>
  <c r="F1408" i="1"/>
  <c r="L1407" i="1"/>
  <c r="G1408" i="1"/>
  <c r="H1408" i="1"/>
  <c r="J1408" i="1"/>
  <c r="U1408" i="1"/>
  <c r="T1408" i="1"/>
  <c r="V1408" i="1"/>
  <c r="W1408" i="1"/>
  <c r="M1408" i="1"/>
  <c r="X1408" i="1"/>
  <c r="Z1408" i="1"/>
  <c r="Y1408" i="1"/>
  <c r="AA1408" i="1"/>
  <c r="F1409" i="1"/>
  <c r="L1408" i="1"/>
  <c r="G1409" i="1"/>
  <c r="H1409" i="1"/>
  <c r="J1409" i="1"/>
  <c r="U1409" i="1"/>
  <c r="T1409" i="1"/>
  <c r="V1409" i="1"/>
  <c r="W1409" i="1"/>
  <c r="M1409" i="1"/>
  <c r="X1409" i="1"/>
  <c r="Z1409" i="1"/>
  <c r="Y1409" i="1"/>
  <c r="AA1409" i="1"/>
  <c r="F1410" i="1"/>
  <c r="L1409" i="1"/>
  <c r="G1410" i="1"/>
  <c r="H1410" i="1"/>
  <c r="J1410" i="1"/>
  <c r="U1410" i="1"/>
  <c r="T1410" i="1"/>
  <c r="V1410" i="1"/>
  <c r="W1410" i="1"/>
  <c r="M1410" i="1"/>
  <c r="X1410" i="1"/>
  <c r="Z1410" i="1"/>
  <c r="Y1410" i="1"/>
  <c r="AA1410" i="1"/>
  <c r="F1411" i="1"/>
  <c r="L1410" i="1"/>
  <c r="G1411" i="1"/>
  <c r="H1411" i="1"/>
  <c r="J1411" i="1"/>
  <c r="U1411" i="1"/>
  <c r="T1411" i="1"/>
  <c r="V1411" i="1"/>
  <c r="W1411" i="1"/>
  <c r="M1411" i="1"/>
  <c r="X1411" i="1"/>
  <c r="Z1411" i="1"/>
  <c r="Y1411" i="1"/>
  <c r="AA1411" i="1"/>
  <c r="F1412" i="1"/>
  <c r="L1411" i="1"/>
  <c r="G1412" i="1"/>
  <c r="H1412" i="1"/>
  <c r="J1412" i="1"/>
  <c r="U1412" i="1"/>
  <c r="T1412" i="1"/>
  <c r="V1412" i="1"/>
  <c r="W1412" i="1"/>
  <c r="M1412" i="1"/>
  <c r="X1412" i="1"/>
  <c r="Z1412" i="1"/>
  <c r="Y1412" i="1"/>
  <c r="AA1412" i="1"/>
  <c r="F1413" i="1"/>
  <c r="L1412" i="1"/>
  <c r="G1413" i="1"/>
  <c r="H1413" i="1"/>
  <c r="J1413" i="1"/>
  <c r="U1413" i="1"/>
  <c r="T1413" i="1"/>
  <c r="V1413" i="1"/>
  <c r="W1413" i="1"/>
  <c r="M1413" i="1"/>
  <c r="X1413" i="1"/>
  <c r="Z1413" i="1"/>
  <c r="Y1413" i="1"/>
  <c r="AA1413" i="1"/>
  <c r="F1414" i="1"/>
  <c r="L1413" i="1"/>
  <c r="G1414" i="1"/>
  <c r="H1414" i="1"/>
  <c r="J1414" i="1"/>
  <c r="U1414" i="1"/>
  <c r="T1414" i="1"/>
  <c r="V1414" i="1"/>
  <c r="W1414" i="1"/>
  <c r="M1414" i="1"/>
  <c r="X1414" i="1"/>
  <c r="Z1414" i="1"/>
  <c r="Y1414" i="1"/>
  <c r="AA1414" i="1"/>
  <c r="F1415" i="1"/>
  <c r="L1414" i="1"/>
  <c r="G1415" i="1"/>
  <c r="H1415" i="1"/>
  <c r="J1415" i="1"/>
  <c r="U1415" i="1"/>
  <c r="T1415" i="1"/>
  <c r="V1415" i="1"/>
  <c r="W1415" i="1"/>
  <c r="M1415" i="1"/>
  <c r="X1415" i="1"/>
  <c r="Z1415" i="1"/>
  <c r="Y1415" i="1"/>
  <c r="AA1415" i="1"/>
  <c r="F1416" i="1"/>
  <c r="L1415" i="1"/>
  <c r="G1416" i="1"/>
  <c r="H1416" i="1"/>
  <c r="J1416" i="1"/>
  <c r="U1416" i="1"/>
  <c r="T1416" i="1"/>
  <c r="V1416" i="1"/>
  <c r="W1416" i="1"/>
  <c r="M1416" i="1"/>
  <c r="X1416" i="1"/>
  <c r="Z1416" i="1"/>
  <c r="Y1416" i="1"/>
  <c r="AA1416" i="1"/>
  <c r="F1417" i="1"/>
  <c r="L1416" i="1"/>
  <c r="G1417" i="1"/>
  <c r="H1417" i="1"/>
  <c r="J1417" i="1"/>
  <c r="U1417" i="1"/>
  <c r="T1417" i="1"/>
  <c r="V1417" i="1"/>
  <c r="W1417" i="1"/>
  <c r="M1417" i="1"/>
  <c r="X1417" i="1"/>
  <c r="Z1417" i="1"/>
  <c r="Y1417" i="1"/>
  <c r="AA1417" i="1"/>
  <c r="F1418" i="1"/>
  <c r="L1417" i="1"/>
  <c r="G1418" i="1"/>
  <c r="H1418" i="1"/>
  <c r="J1418" i="1"/>
  <c r="U1418" i="1"/>
  <c r="T1418" i="1"/>
  <c r="V1418" i="1"/>
  <c r="W1418" i="1"/>
  <c r="M1418" i="1"/>
  <c r="X1418" i="1"/>
  <c r="Z1418" i="1"/>
  <c r="Y1418" i="1"/>
  <c r="AA1418" i="1"/>
  <c r="F1419" i="1"/>
  <c r="L1418" i="1"/>
  <c r="G1419" i="1"/>
  <c r="H1419" i="1"/>
  <c r="J1419" i="1"/>
  <c r="U1419" i="1"/>
  <c r="T1419" i="1"/>
  <c r="V1419" i="1"/>
  <c r="W1419" i="1"/>
  <c r="M1419" i="1"/>
  <c r="X1419" i="1"/>
  <c r="Z1419" i="1"/>
  <c r="Y1419" i="1"/>
  <c r="AA1419" i="1"/>
  <c r="F1420" i="1"/>
  <c r="L1419" i="1"/>
  <c r="G1420" i="1"/>
  <c r="H1420" i="1"/>
  <c r="J1420" i="1"/>
  <c r="U1420" i="1"/>
  <c r="T1420" i="1"/>
  <c r="V1420" i="1"/>
  <c r="W1420" i="1"/>
  <c r="M1420" i="1"/>
  <c r="X1420" i="1"/>
  <c r="Z1420" i="1"/>
  <c r="Y1420" i="1"/>
  <c r="AA1420" i="1"/>
  <c r="F1421" i="1"/>
  <c r="L1420" i="1"/>
  <c r="G1421" i="1"/>
  <c r="H1421" i="1"/>
  <c r="J1421" i="1"/>
  <c r="U1421" i="1"/>
  <c r="T1421" i="1"/>
  <c r="V1421" i="1"/>
  <c r="W1421" i="1"/>
  <c r="M1421" i="1"/>
  <c r="X1421" i="1"/>
  <c r="Z1421" i="1"/>
  <c r="Y1421" i="1"/>
  <c r="AA1421" i="1"/>
  <c r="F1422" i="1"/>
  <c r="L1421" i="1"/>
  <c r="G1422" i="1"/>
  <c r="H1422" i="1"/>
  <c r="J1422" i="1"/>
  <c r="U1422" i="1"/>
  <c r="T1422" i="1"/>
  <c r="V1422" i="1"/>
  <c r="W1422" i="1"/>
  <c r="M1422" i="1"/>
  <c r="X1422" i="1"/>
  <c r="Z1422" i="1"/>
  <c r="Y1422" i="1"/>
  <c r="AA1422" i="1"/>
  <c r="F1423" i="1"/>
  <c r="L1422" i="1"/>
  <c r="G1423" i="1"/>
  <c r="H1423" i="1"/>
  <c r="J1423" i="1"/>
  <c r="U1423" i="1"/>
  <c r="T1423" i="1"/>
  <c r="V1423" i="1"/>
  <c r="W1423" i="1"/>
  <c r="M1423" i="1"/>
  <c r="X1423" i="1"/>
  <c r="Z1423" i="1"/>
  <c r="Y1423" i="1"/>
  <c r="AA1423" i="1"/>
  <c r="F1424" i="1"/>
  <c r="L1423" i="1"/>
  <c r="G1424" i="1"/>
  <c r="H1424" i="1"/>
  <c r="J1424" i="1"/>
  <c r="U1424" i="1"/>
  <c r="T1424" i="1"/>
  <c r="V1424" i="1"/>
  <c r="W1424" i="1"/>
  <c r="M1424" i="1"/>
  <c r="X1424" i="1"/>
  <c r="Z1424" i="1"/>
  <c r="Y1424" i="1"/>
  <c r="AA1424" i="1"/>
  <c r="F1425" i="1"/>
  <c r="L1424" i="1"/>
  <c r="G1425" i="1"/>
  <c r="H1425" i="1"/>
  <c r="J1425" i="1"/>
  <c r="U1425" i="1"/>
  <c r="T1425" i="1"/>
  <c r="V1425" i="1"/>
  <c r="W1425" i="1"/>
  <c r="M1425" i="1"/>
  <c r="X1425" i="1"/>
  <c r="Z1425" i="1"/>
  <c r="Y1425" i="1"/>
  <c r="AA1425" i="1"/>
  <c r="F1426" i="1"/>
  <c r="L1425" i="1"/>
  <c r="G1426" i="1"/>
  <c r="H1426" i="1"/>
  <c r="J1426" i="1"/>
  <c r="U1426" i="1"/>
  <c r="T1426" i="1"/>
  <c r="V1426" i="1"/>
  <c r="W1426" i="1"/>
  <c r="M1426" i="1"/>
  <c r="X1426" i="1"/>
  <c r="Z1426" i="1"/>
  <c r="Y1426" i="1"/>
  <c r="AA1426" i="1"/>
  <c r="F1427" i="1"/>
  <c r="L1426" i="1"/>
  <c r="G1427" i="1"/>
  <c r="H1427" i="1"/>
  <c r="J1427" i="1"/>
  <c r="U1427" i="1"/>
  <c r="T1427" i="1"/>
  <c r="V1427" i="1"/>
  <c r="W1427" i="1"/>
  <c r="M1427" i="1"/>
  <c r="X1427" i="1"/>
  <c r="Z1427" i="1"/>
  <c r="Y1427" i="1"/>
  <c r="AA1427" i="1"/>
  <c r="F1428" i="1"/>
  <c r="L1427" i="1"/>
  <c r="G1428" i="1"/>
  <c r="H1428" i="1"/>
  <c r="J1428" i="1"/>
  <c r="U1428" i="1"/>
  <c r="T1428" i="1"/>
  <c r="V1428" i="1"/>
  <c r="W1428" i="1"/>
  <c r="M1428" i="1"/>
  <c r="X1428" i="1"/>
  <c r="Z1428" i="1"/>
  <c r="Y1428" i="1"/>
  <c r="AA1428" i="1"/>
  <c r="F1429" i="1"/>
  <c r="L1428" i="1"/>
  <c r="G1429" i="1"/>
  <c r="H1429" i="1"/>
  <c r="J1429" i="1"/>
  <c r="U1429" i="1"/>
  <c r="T1429" i="1"/>
  <c r="V1429" i="1"/>
  <c r="W1429" i="1"/>
  <c r="M1429" i="1"/>
  <c r="X1429" i="1"/>
  <c r="Z1429" i="1"/>
  <c r="Y1429" i="1"/>
  <c r="AA1429" i="1"/>
  <c r="F1430" i="1"/>
  <c r="L1429" i="1"/>
  <c r="G1430" i="1"/>
  <c r="H1430" i="1"/>
  <c r="J1430" i="1"/>
  <c r="U1430" i="1"/>
  <c r="T1430" i="1"/>
  <c r="V1430" i="1"/>
  <c r="W1430" i="1"/>
  <c r="M1430" i="1"/>
  <c r="X1430" i="1"/>
  <c r="Z1430" i="1"/>
  <c r="Y1430" i="1"/>
  <c r="AA1430" i="1"/>
  <c r="F1431" i="1"/>
  <c r="L1430" i="1"/>
  <c r="G1431" i="1"/>
  <c r="H1431" i="1"/>
  <c r="J1431" i="1"/>
  <c r="U1431" i="1"/>
  <c r="T1431" i="1"/>
  <c r="V1431" i="1"/>
  <c r="W1431" i="1"/>
  <c r="M1431" i="1"/>
  <c r="X1431" i="1"/>
  <c r="Z1431" i="1"/>
  <c r="Y1431" i="1"/>
  <c r="AA1431" i="1"/>
  <c r="F1432" i="1"/>
  <c r="L1431" i="1"/>
  <c r="G1432" i="1"/>
  <c r="H1432" i="1"/>
  <c r="J1432" i="1"/>
  <c r="U1432" i="1"/>
  <c r="T1432" i="1"/>
  <c r="V1432" i="1"/>
  <c r="W1432" i="1"/>
  <c r="M1432" i="1"/>
  <c r="X1432" i="1"/>
  <c r="Z1432" i="1"/>
  <c r="Y1432" i="1"/>
  <c r="AA1432" i="1"/>
  <c r="F1433" i="1"/>
  <c r="L1432" i="1"/>
  <c r="G1433" i="1"/>
  <c r="H1433" i="1"/>
  <c r="J1433" i="1"/>
  <c r="U1433" i="1"/>
  <c r="T1433" i="1"/>
  <c r="V1433" i="1"/>
  <c r="W1433" i="1"/>
  <c r="M1433" i="1"/>
  <c r="X1433" i="1"/>
  <c r="Z1433" i="1"/>
  <c r="Y1433" i="1"/>
  <c r="AA1433" i="1"/>
  <c r="F1434" i="1"/>
  <c r="L1433" i="1"/>
  <c r="G1434" i="1"/>
  <c r="H1434" i="1"/>
  <c r="J1434" i="1"/>
  <c r="U1434" i="1"/>
  <c r="T1434" i="1"/>
  <c r="V1434" i="1"/>
  <c r="W1434" i="1"/>
  <c r="M1434" i="1"/>
  <c r="X1434" i="1"/>
  <c r="Z1434" i="1"/>
  <c r="Y1434" i="1"/>
  <c r="AA1434" i="1"/>
  <c r="F1435" i="1"/>
  <c r="L1434" i="1"/>
  <c r="G1435" i="1"/>
  <c r="H1435" i="1"/>
  <c r="J1435" i="1"/>
  <c r="U1435" i="1"/>
  <c r="T1435" i="1"/>
  <c r="V1435" i="1"/>
  <c r="W1435" i="1"/>
  <c r="M1435" i="1"/>
  <c r="X1435" i="1"/>
  <c r="Z1435" i="1"/>
  <c r="Y1435" i="1"/>
  <c r="AA1435" i="1"/>
  <c r="F1436" i="1"/>
  <c r="L1435" i="1"/>
  <c r="G1436" i="1"/>
  <c r="H1436" i="1"/>
  <c r="J1436" i="1"/>
  <c r="U1436" i="1"/>
  <c r="T1436" i="1"/>
  <c r="V1436" i="1"/>
  <c r="W1436" i="1"/>
  <c r="M1436" i="1"/>
  <c r="X1436" i="1"/>
  <c r="Z1436" i="1"/>
  <c r="Y1436" i="1"/>
  <c r="AA1436" i="1"/>
  <c r="F1437" i="1"/>
  <c r="L1436" i="1"/>
  <c r="G1437" i="1"/>
  <c r="H1437" i="1"/>
  <c r="J1437" i="1"/>
  <c r="U1437" i="1"/>
  <c r="T1437" i="1"/>
  <c r="V1437" i="1"/>
  <c r="W1437" i="1"/>
  <c r="M1437" i="1"/>
  <c r="X1437" i="1"/>
  <c r="Z1437" i="1"/>
  <c r="Y1437" i="1"/>
  <c r="AA1437" i="1"/>
  <c r="F1438" i="1"/>
  <c r="L1437" i="1"/>
  <c r="G1438" i="1"/>
  <c r="H1438" i="1"/>
  <c r="J1438" i="1"/>
  <c r="U1438" i="1"/>
  <c r="T1438" i="1"/>
  <c r="V1438" i="1"/>
  <c r="W1438" i="1"/>
  <c r="M1438" i="1"/>
  <c r="X1438" i="1"/>
  <c r="Z1438" i="1"/>
  <c r="Y1438" i="1"/>
  <c r="AA1438" i="1"/>
  <c r="F1439" i="1"/>
  <c r="L1438" i="1"/>
  <c r="G1439" i="1"/>
  <c r="H1439" i="1"/>
  <c r="J1439" i="1"/>
  <c r="U1439" i="1"/>
  <c r="T1439" i="1"/>
  <c r="V1439" i="1"/>
  <c r="W1439" i="1"/>
  <c r="M1439" i="1"/>
  <c r="X1439" i="1"/>
  <c r="Z1439" i="1"/>
  <c r="Y1439" i="1"/>
  <c r="AA1439" i="1"/>
  <c r="F1440" i="1"/>
  <c r="L1439" i="1"/>
  <c r="G1440" i="1"/>
  <c r="H1440" i="1"/>
  <c r="J1440" i="1"/>
  <c r="U1440" i="1"/>
  <c r="T1440" i="1"/>
  <c r="V1440" i="1"/>
  <c r="W1440" i="1"/>
  <c r="M1440" i="1"/>
  <c r="X1440" i="1"/>
  <c r="Z1440" i="1"/>
  <c r="Y1440" i="1"/>
  <c r="AA1440" i="1"/>
  <c r="F1441" i="1"/>
  <c r="L1440" i="1"/>
  <c r="G1441" i="1"/>
  <c r="H1441" i="1"/>
  <c r="J1441" i="1"/>
  <c r="U1441" i="1"/>
  <c r="T1441" i="1"/>
  <c r="V1441" i="1"/>
  <c r="W1441" i="1"/>
  <c r="M1441" i="1"/>
  <c r="X1441" i="1"/>
  <c r="Z1441" i="1"/>
  <c r="Y1441" i="1"/>
  <c r="AA1441" i="1"/>
  <c r="F1442" i="1"/>
  <c r="L1441" i="1"/>
  <c r="G1442" i="1"/>
  <c r="H1442" i="1"/>
  <c r="J1442" i="1"/>
  <c r="U1442" i="1"/>
  <c r="T1442" i="1"/>
  <c r="V1442" i="1"/>
  <c r="W1442" i="1"/>
  <c r="M1442" i="1"/>
  <c r="X1442" i="1"/>
  <c r="Z1442" i="1"/>
  <c r="Y1442" i="1"/>
  <c r="AA1442" i="1"/>
  <c r="F1443" i="1"/>
  <c r="L1442" i="1"/>
  <c r="G1443" i="1"/>
  <c r="H1443" i="1"/>
  <c r="J1443" i="1"/>
  <c r="U1443" i="1"/>
  <c r="T1443" i="1"/>
  <c r="V1443" i="1"/>
  <c r="W1443" i="1"/>
  <c r="M1443" i="1"/>
  <c r="X1443" i="1"/>
  <c r="Z1443" i="1"/>
  <c r="Y1443" i="1"/>
  <c r="AA1443" i="1"/>
  <c r="F1444" i="1"/>
  <c r="L1443" i="1"/>
  <c r="G1444" i="1"/>
  <c r="H1444" i="1"/>
  <c r="J1444" i="1"/>
  <c r="U1444" i="1"/>
  <c r="T1444" i="1"/>
  <c r="V1444" i="1"/>
  <c r="W1444" i="1"/>
  <c r="M1444" i="1"/>
  <c r="X1444" i="1"/>
  <c r="Z1444" i="1"/>
  <c r="Y1444" i="1"/>
  <c r="AA1444" i="1"/>
  <c r="F1445" i="1"/>
  <c r="L1444" i="1"/>
  <c r="G1445" i="1"/>
  <c r="H1445" i="1"/>
  <c r="J1445" i="1"/>
  <c r="U1445" i="1"/>
  <c r="T1445" i="1"/>
  <c r="V1445" i="1"/>
  <c r="W1445" i="1"/>
  <c r="M1445" i="1"/>
  <c r="X1445" i="1"/>
  <c r="Z1445" i="1"/>
  <c r="Y1445" i="1"/>
  <c r="AA1445" i="1"/>
  <c r="F1446" i="1"/>
  <c r="L1445" i="1"/>
  <c r="G1446" i="1"/>
  <c r="H1446" i="1"/>
  <c r="J1446" i="1"/>
  <c r="U1446" i="1"/>
  <c r="T1446" i="1"/>
  <c r="V1446" i="1"/>
  <c r="W1446" i="1"/>
  <c r="M1446" i="1"/>
  <c r="X1446" i="1"/>
  <c r="Z1446" i="1"/>
  <c r="Y1446" i="1"/>
  <c r="AA1446" i="1"/>
  <c r="F1447" i="1"/>
  <c r="L1446" i="1"/>
  <c r="G1447" i="1"/>
  <c r="H1447" i="1"/>
  <c r="J1447" i="1"/>
  <c r="U1447" i="1"/>
  <c r="T1447" i="1"/>
  <c r="V1447" i="1"/>
  <c r="W1447" i="1"/>
  <c r="M1447" i="1"/>
  <c r="X1447" i="1"/>
  <c r="Z1447" i="1"/>
  <c r="Y1447" i="1"/>
  <c r="AA1447" i="1"/>
  <c r="F1448" i="1"/>
  <c r="L1447" i="1"/>
  <c r="G1448" i="1"/>
  <c r="H1448" i="1"/>
  <c r="J1448" i="1"/>
  <c r="U1448" i="1"/>
  <c r="T1448" i="1"/>
  <c r="V1448" i="1"/>
  <c r="W1448" i="1"/>
  <c r="M1448" i="1"/>
  <c r="X1448" i="1"/>
  <c r="Z1448" i="1"/>
  <c r="Y1448" i="1"/>
  <c r="AA1448" i="1"/>
  <c r="F1449" i="1"/>
  <c r="L1448" i="1"/>
  <c r="G1449" i="1"/>
  <c r="H1449" i="1"/>
  <c r="J1449" i="1"/>
  <c r="U1449" i="1"/>
  <c r="T1449" i="1"/>
  <c r="V1449" i="1"/>
  <c r="W1449" i="1"/>
  <c r="M1449" i="1"/>
  <c r="X1449" i="1"/>
  <c r="Z1449" i="1"/>
  <c r="Y1449" i="1"/>
  <c r="AA1449" i="1"/>
  <c r="F1450" i="1"/>
  <c r="L1449" i="1"/>
  <c r="G1450" i="1"/>
  <c r="H1450" i="1"/>
  <c r="J1450" i="1"/>
  <c r="U1450" i="1"/>
  <c r="T1450" i="1"/>
  <c r="V1450" i="1"/>
  <c r="W1450" i="1"/>
  <c r="M1450" i="1"/>
  <c r="X1450" i="1"/>
  <c r="Z1450" i="1"/>
  <c r="Y1450" i="1"/>
  <c r="AA1450" i="1"/>
  <c r="F1451" i="1"/>
  <c r="L1450" i="1"/>
  <c r="G1451" i="1"/>
  <c r="H1451" i="1"/>
  <c r="J1451" i="1"/>
  <c r="U1451" i="1"/>
  <c r="T1451" i="1"/>
  <c r="V1451" i="1"/>
  <c r="W1451" i="1"/>
  <c r="M1451" i="1"/>
  <c r="X1451" i="1"/>
  <c r="Z1451" i="1"/>
  <c r="Y1451" i="1"/>
  <c r="AA1451" i="1"/>
  <c r="F1452" i="1"/>
  <c r="L1451" i="1"/>
  <c r="G1452" i="1"/>
  <c r="H1452" i="1"/>
  <c r="J1452" i="1"/>
  <c r="U1452" i="1"/>
  <c r="T1452" i="1"/>
  <c r="V1452" i="1"/>
  <c r="W1452" i="1"/>
  <c r="M1452" i="1"/>
  <c r="X1452" i="1"/>
  <c r="Z1452" i="1"/>
  <c r="Y1452" i="1"/>
  <c r="AA1452" i="1"/>
  <c r="F1453" i="1"/>
  <c r="L1452" i="1"/>
  <c r="G1453" i="1"/>
  <c r="H1453" i="1"/>
  <c r="J1453" i="1"/>
  <c r="U1453" i="1"/>
  <c r="T1453" i="1"/>
  <c r="V1453" i="1"/>
  <c r="W1453" i="1"/>
  <c r="M1453" i="1"/>
  <c r="X1453" i="1"/>
  <c r="Z1453" i="1"/>
  <c r="Y1453" i="1"/>
  <c r="AA1453" i="1"/>
  <c r="F1454" i="1"/>
  <c r="L1453" i="1"/>
  <c r="G1454" i="1"/>
  <c r="H1454" i="1"/>
  <c r="J1454" i="1"/>
  <c r="U1454" i="1"/>
  <c r="T1454" i="1"/>
  <c r="V1454" i="1"/>
  <c r="W1454" i="1"/>
  <c r="M1454" i="1"/>
  <c r="X1454" i="1"/>
  <c r="Z1454" i="1"/>
  <c r="Y1454" i="1"/>
  <c r="AA1454" i="1"/>
  <c r="F1455" i="1"/>
  <c r="L1454" i="1"/>
  <c r="G1455" i="1"/>
  <c r="H1455" i="1"/>
  <c r="J1455" i="1"/>
  <c r="U1455" i="1"/>
  <c r="T1455" i="1"/>
  <c r="V1455" i="1"/>
  <c r="W1455" i="1"/>
  <c r="M1455" i="1"/>
  <c r="X1455" i="1"/>
  <c r="Z1455" i="1"/>
  <c r="Y1455" i="1"/>
  <c r="AA1455" i="1"/>
  <c r="F1456" i="1"/>
  <c r="L1455" i="1"/>
  <c r="G1456" i="1"/>
  <c r="H1456" i="1"/>
  <c r="J1456" i="1"/>
  <c r="U1456" i="1"/>
  <c r="T1456" i="1"/>
  <c r="V1456" i="1"/>
  <c r="W1456" i="1"/>
  <c r="M1456" i="1"/>
  <c r="X1456" i="1"/>
  <c r="Z1456" i="1"/>
  <c r="Y1456" i="1"/>
  <c r="AA1456" i="1"/>
  <c r="F1457" i="1"/>
  <c r="L1456" i="1"/>
  <c r="G1457" i="1"/>
  <c r="H1457" i="1"/>
  <c r="J1457" i="1"/>
  <c r="U1457" i="1"/>
  <c r="T1457" i="1"/>
  <c r="V1457" i="1"/>
  <c r="W1457" i="1"/>
  <c r="M1457" i="1"/>
  <c r="X1457" i="1"/>
  <c r="Z1457" i="1"/>
  <c r="Y1457" i="1"/>
  <c r="AA1457" i="1"/>
  <c r="F1458" i="1"/>
  <c r="L1457" i="1"/>
  <c r="G1458" i="1"/>
  <c r="H1458" i="1"/>
  <c r="J1458" i="1"/>
  <c r="U1458" i="1"/>
  <c r="T1458" i="1"/>
  <c r="V1458" i="1"/>
  <c r="W1458" i="1"/>
  <c r="M1458" i="1"/>
  <c r="X1458" i="1"/>
  <c r="Z1458" i="1"/>
  <c r="Y1458" i="1"/>
  <c r="AA1458" i="1"/>
  <c r="F1459" i="1"/>
  <c r="L1458" i="1"/>
  <c r="G1459" i="1"/>
  <c r="H1459" i="1"/>
  <c r="J1459" i="1"/>
  <c r="U1459" i="1"/>
  <c r="T1459" i="1"/>
  <c r="V1459" i="1"/>
  <c r="W1459" i="1"/>
  <c r="M1459" i="1"/>
  <c r="X1459" i="1"/>
  <c r="Z1459" i="1"/>
  <c r="Y1459" i="1"/>
  <c r="AA1459" i="1"/>
  <c r="F1460" i="1"/>
  <c r="L1459" i="1"/>
  <c r="G1460" i="1"/>
  <c r="H1460" i="1"/>
  <c r="J1460" i="1"/>
  <c r="U1460" i="1"/>
  <c r="T1460" i="1"/>
  <c r="V1460" i="1"/>
  <c r="W1460" i="1"/>
  <c r="M1460" i="1"/>
  <c r="X1460" i="1"/>
  <c r="Z1460" i="1"/>
  <c r="Y1460" i="1"/>
  <c r="AA1460" i="1"/>
  <c r="F1461" i="1"/>
  <c r="L1460" i="1"/>
  <c r="G1461" i="1"/>
  <c r="H1461" i="1"/>
  <c r="J1461" i="1"/>
  <c r="U1461" i="1"/>
  <c r="T1461" i="1"/>
  <c r="V1461" i="1"/>
  <c r="W1461" i="1"/>
  <c r="M1461" i="1"/>
  <c r="X1461" i="1"/>
  <c r="Z1461" i="1"/>
  <c r="Y1461" i="1"/>
  <c r="AA1461" i="1"/>
  <c r="F1462" i="1"/>
  <c r="L1461" i="1"/>
  <c r="G1462" i="1"/>
  <c r="H1462" i="1"/>
  <c r="J1462" i="1"/>
  <c r="U1462" i="1"/>
  <c r="T1462" i="1"/>
  <c r="V1462" i="1"/>
  <c r="W1462" i="1"/>
  <c r="M1462" i="1"/>
  <c r="X1462" i="1"/>
  <c r="Z1462" i="1"/>
  <c r="Y1462" i="1"/>
  <c r="AA1462" i="1"/>
  <c r="F1463" i="1"/>
  <c r="L1462" i="1"/>
  <c r="G1463" i="1"/>
  <c r="H1463" i="1"/>
  <c r="J1463" i="1"/>
  <c r="U1463" i="1"/>
  <c r="T1463" i="1"/>
  <c r="V1463" i="1"/>
  <c r="W1463" i="1"/>
  <c r="M1463" i="1"/>
  <c r="X1463" i="1"/>
  <c r="Z1463" i="1"/>
  <c r="Y1463" i="1"/>
  <c r="AA1463" i="1"/>
  <c r="F1464" i="1"/>
  <c r="L1463" i="1"/>
  <c r="G1464" i="1"/>
  <c r="H1464" i="1"/>
  <c r="J1464" i="1"/>
  <c r="U1464" i="1"/>
  <c r="T1464" i="1"/>
  <c r="V1464" i="1"/>
  <c r="W1464" i="1"/>
  <c r="M1464" i="1"/>
  <c r="X1464" i="1"/>
  <c r="Z1464" i="1"/>
  <c r="Y1464" i="1"/>
  <c r="AA1464" i="1"/>
  <c r="F1465" i="1"/>
  <c r="L1464" i="1"/>
  <c r="G1465" i="1"/>
  <c r="H1465" i="1"/>
  <c r="J1465" i="1"/>
  <c r="U1465" i="1"/>
  <c r="T1465" i="1"/>
  <c r="V1465" i="1"/>
  <c r="W1465" i="1"/>
  <c r="M1465" i="1"/>
  <c r="X1465" i="1"/>
  <c r="Z1465" i="1"/>
  <c r="Y1465" i="1"/>
  <c r="AA1465" i="1"/>
  <c r="F1466" i="1"/>
  <c r="L1465" i="1"/>
  <c r="G1466" i="1"/>
  <c r="H1466" i="1"/>
  <c r="J1466" i="1"/>
  <c r="U1466" i="1"/>
  <c r="T1466" i="1"/>
  <c r="V1466" i="1"/>
  <c r="W1466" i="1"/>
  <c r="M1466" i="1"/>
  <c r="X1466" i="1"/>
  <c r="Z1466" i="1"/>
  <c r="Y1466" i="1"/>
  <c r="AA1466" i="1"/>
  <c r="F1467" i="1"/>
  <c r="L1466" i="1"/>
  <c r="G1467" i="1"/>
  <c r="H1467" i="1"/>
  <c r="J1467" i="1"/>
  <c r="U1467" i="1"/>
  <c r="T1467" i="1"/>
  <c r="V1467" i="1"/>
  <c r="W1467" i="1"/>
  <c r="M1467" i="1"/>
  <c r="X1467" i="1"/>
  <c r="Z1467" i="1"/>
  <c r="Y1467" i="1"/>
  <c r="AA1467" i="1"/>
  <c r="F1468" i="1"/>
  <c r="L1467" i="1"/>
  <c r="G1468" i="1"/>
  <c r="H1468" i="1"/>
  <c r="J1468" i="1"/>
  <c r="U1468" i="1"/>
  <c r="T1468" i="1"/>
  <c r="V1468" i="1"/>
  <c r="W1468" i="1"/>
  <c r="M1468" i="1"/>
  <c r="X1468" i="1"/>
  <c r="Z1468" i="1"/>
  <c r="Y1468" i="1"/>
  <c r="AA1468" i="1"/>
  <c r="F1469" i="1"/>
  <c r="L1468" i="1"/>
  <c r="G1469" i="1"/>
  <c r="H1469" i="1"/>
  <c r="J1469" i="1"/>
  <c r="U1469" i="1"/>
  <c r="T1469" i="1"/>
  <c r="V1469" i="1"/>
  <c r="W1469" i="1"/>
  <c r="M1469" i="1"/>
  <c r="X1469" i="1"/>
  <c r="Z1469" i="1"/>
  <c r="Y1469" i="1"/>
  <c r="AA1469" i="1"/>
  <c r="F1470" i="1"/>
  <c r="L1469" i="1"/>
  <c r="G1470" i="1"/>
  <c r="H1470" i="1"/>
  <c r="J1470" i="1"/>
  <c r="U1470" i="1"/>
  <c r="T1470" i="1"/>
  <c r="V1470" i="1"/>
  <c r="W1470" i="1"/>
  <c r="M1470" i="1"/>
  <c r="X1470" i="1"/>
  <c r="Z1470" i="1"/>
  <c r="Y1470" i="1"/>
  <c r="AA1470" i="1"/>
  <c r="F1471" i="1"/>
  <c r="L1470" i="1"/>
  <c r="G1471" i="1"/>
  <c r="H1471" i="1"/>
  <c r="J1471" i="1"/>
  <c r="U1471" i="1"/>
  <c r="T1471" i="1"/>
  <c r="V1471" i="1"/>
  <c r="W1471" i="1"/>
  <c r="M1471" i="1"/>
  <c r="X1471" i="1"/>
  <c r="Z1471" i="1"/>
  <c r="Y1471" i="1"/>
  <c r="AA1471" i="1"/>
  <c r="F1472" i="1"/>
  <c r="L1471" i="1"/>
  <c r="G1472" i="1"/>
  <c r="H1472" i="1"/>
  <c r="J1472" i="1"/>
  <c r="U1472" i="1"/>
  <c r="T1472" i="1"/>
  <c r="V1472" i="1"/>
  <c r="W1472" i="1"/>
  <c r="M1472" i="1"/>
  <c r="X1472" i="1"/>
  <c r="Z1472" i="1"/>
  <c r="Y1472" i="1"/>
  <c r="AA1472" i="1"/>
  <c r="F1473" i="1"/>
  <c r="L1472" i="1"/>
  <c r="G1473" i="1"/>
  <c r="H1473" i="1"/>
  <c r="J1473" i="1"/>
  <c r="U1473" i="1"/>
  <c r="T1473" i="1"/>
  <c r="V1473" i="1"/>
  <c r="W1473" i="1"/>
  <c r="M1473" i="1"/>
  <c r="X1473" i="1"/>
  <c r="Z1473" i="1"/>
  <c r="Y1473" i="1"/>
  <c r="AA1473" i="1"/>
  <c r="F1474" i="1"/>
  <c r="L1473" i="1"/>
  <c r="G1474" i="1"/>
  <c r="H1474" i="1"/>
  <c r="J1474" i="1"/>
  <c r="U1474" i="1"/>
  <c r="T1474" i="1"/>
  <c r="V1474" i="1"/>
  <c r="W1474" i="1"/>
  <c r="M1474" i="1"/>
  <c r="X1474" i="1"/>
  <c r="Z1474" i="1"/>
  <c r="Y1474" i="1"/>
  <c r="AA1474" i="1"/>
  <c r="F1475" i="1"/>
  <c r="L1474" i="1"/>
  <c r="G1475" i="1"/>
  <c r="H1475" i="1"/>
  <c r="J1475" i="1"/>
  <c r="U1475" i="1"/>
  <c r="T1475" i="1"/>
  <c r="V1475" i="1"/>
  <c r="W1475" i="1"/>
  <c r="M1475" i="1"/>
  <c r="X1475" i="1"/>
  <c r="Z1475" i="1"/>
  <c r="Y1475" i="1"/>
  <c r="AA1475" i="1"/>
  <c r="F1476" i="1"/>
  <c r="L1475" i="1"/>
  <c r="G1476" i="1"/>
  <c r="H1476" i="1"/>
  <c r="J1476" i="1"/>
  <c r="U1476" i="1"/>
  <c r="T1476" i="1"/>
  <c r="V1476" i="1"/>
  <c r="W1476" i="1"/>
  <c r="M1476" i="1"/>
  <c r="X1476" i="1"/>
  <c r="Z1476" i="1"/>
  <c r="Y1476" i="1"/>
  <c r="AA1476" i="1"/>
  <c r="F1477" i="1"/>
  <c r="L1476" i="1"/>
  <c r="G1477" i="1"/>
  <c r="H1477" i="1"/>
  <c r="J1477" i="1"/>
  <c r="U1477" i="1"/>
  <c r="T1477" i="1"/>
  <c r="V1477" i="1"/>
  <c r="W1477" i="1"/>
  <c r="M1477" i="1"/>
  <c r="X1477" i="1"/>
  <c r="Z1477" i="1"/>
  <c r="Y1477" i="1"/>
  <c r="AA1477" i="1"/>
  <c r="F1478" i="1"/>
  <c r="L1477" i="1"/>
  <c r="G1478" i="1"/>
  <c r="H1478" i="1"/>
  <c r="J1478" i="1"/>
  <c r="U1478" i="1"/>
  <c r="T1478" i="1"/>
  <c r="V1478" i="1"/>
  <c r="W1478" i="1"/>
  <c r="M1478" i="1"/>
  <c r="X1478" i="1"/>
  <c r="Z1478" i="1"/>
  <c r="Y1478" i="1"/>
  <c r="AA1478" i="1"/>
  <c r="F1479" i="1"/>
  <c r="L1478" i="1"/>
  <c r="G1479" i="1"/>
  <c r="H1479" i="1"/>
  <c r="J1479" i="1"/>
  <c r="U1479" i="1"/>
  <c r="T1479" i="1"/>
  <c r="V1479" i="1"/>
  <c r="W1479" i="1"/>
  <c r="M1479" i="1"/>
  <c r="X1479" i="1"/>
  <c r="Z1479" i="1"/>
  <c r="Y1479" i="1"/>
  <c r="AA1479" i="1"/>
  <c r="F1480" i="1"/>
  <c r="L1479" i="1"/>
  <c r="G1480" i="1"/>
  <c r="H1480" i="1"/>
  <c r="J1480" i="1"/>
  <c r="U1480" i="1"/>
  <c r="T1480" i="1"/>
  <c r="V1480" i="1"/>
  <c r="W1480" i="1"/>
  <c r="M1480" i="1"/>
  <c r="X1480" i="1"/>
  <c r="Z1480" i="1"/>
  <c r="Y1480" i="1"/>
  <c r="AA1480" i="1"/>
  <c r="F1481" i="1"/>
  <c r="L1480" i="1"/>
  <c r="G1481" i="1"/>
  <c r="H1481" i="1"/>
  <c r="J1481" i="1"/>
  <c r="U1481" i="1"/>
  <c r="T1481" i="1"/>
  <c r="V1481" i="1"/>
  <c r="W1481" i="1"/>
  <c r="M1481" i="1"/>
  <c r="X1481" i="1"/>
  <c r="Z1481" i="1"/>
  <c r="Y1481" i="1"/>
  <c r="AA1481" i="1"/>
  <c r="F1482" i="1"/>
  <c r="L1481" i="1"/>
  <c r="G1482" i="1"/>
  <c r="H1482" i="1"/>
  <c r="J1482" i="1"/>
  <c r="U1482" i="1"/>
  <c r="T1482" i="1"/>
  <c r="V1482" i="1"/>
  <c r="W1482" i="1"/>
  <c r="M1482" i="1"/>
  <c r="X1482" i="1"/>
  <c r="Z1482" i="1"/>
  <c r="Y1482" i="1"/>
  <c r="AA1482" i="1"/>
  <c r="F1483" i="1"/>
  <c r="L1482" i="1"/>
  <c r="G1483" i="1"/>
  <c r="H1483" i="1"/>
  <c r="J1483" i="1"/>
  <c r="U1483" i="1"/>
  <c r="T1483" i="1"/>
  <c r="V1483" i="1"/>
  <c r="W1483" i="1"/>
  <c r="M1483" i="1"/>
  <c r="X1483" i="1"/>
  <c r="Z1483" i="1"/>
  <c r="Y1483" i="1"/>
  <c r="AA1483" i="1"/>
  <c r="F1484" i="1"/>
  <c r="L1483" i="1"/>
  <c r="G1484" i="1"/>
  <c r="H1484" i="1"/>
  <c r="J1484" i="1"/>
  <c r="U1484" i="1"/>
  <c r="T1484" i="1"/>
  <c r="V1484" i="1"/>
  <c r="W1484" i="1"/>
  <c r="M1484" i="1"/>
  <c r="X1484" i="1"/>
  <c r="Z1484" i="1"/>
  <c r="Y1484" i="1"/>
  <c r="AA1484" i="1"/>
  <c r="F1485" i="1"/>
  <c r="L1484" i="1"/>
  <c r="G1485" i="1"/>
  <c r="H1485" i="1"/>
  <c r="J1485" i="1"/>
  <c r="U1485" i="1"/>
  <c r="T1485" i="1"/>
  <c r="V1485" i="1"/>
  <c r="W1485" i="1"/>
  <c r="M1485" i="1"/>
  <c r="X1485" i="1"/>
  <c r="Z1485" i="1"/>
  <c r="Y1485" i="1"/>
  <c r="AA1485" i="1"/>
  <c r="F1486" i="1"/>
  <c r="L1485" i="1"/>
  <c r="G1486" i="1"/>
  <c r="H1486" i="1"/>
  <c r="J1486" i="1"/>
  <c r="U1486" i="1"/>
  <c r="T1486" i="1"/>
  <c r="V1486" i="1"/>
  <c r="W1486" i="1"/>
  <c r="M1486" i="1"/>
  <c r="X1486" i="1"/>
  <c r="Z1486" i="1"/>
  <c r="Y1486" i="1"/>
  <c r="AA1486" i="1"/>
  <c r="F1487" i="1"/>
  <c r="L1486" i="1"/>
  <c r="G1487" i="1"/>
  <c r="H1487" i="1"/>
  <c r="J1487" i="1"/>
  <c r="U1487" i="1"/>
  <c r="T1487" i="1"/>
  <c r="V1487" i="1"/>
  <c r="W1487" i="1"/>
  <c r="M1487" i="1"/>
  <c r="X1487" i="1"/>
  <c r="Z1487" i="1"/>
  <c r="Y1487" i="1"/>
  <c r="AA1487" i="1"/>
  <c r="F1488" i="1"/>
  <c r="L1487" i="1"/>
  <c r="G1488" i="1"/>
  <c r="H1488" i="1"/>
  <c r="J1488" i="1"/>
  <c r="U1488" i="1"/>
  <c r="T1488" i="1"/>
  <c r="V1488" i="1"/>
  <c r="W1488" i="1"/>
  <c r="M1488" i="1"/>
  <c r="X1488" i="1"/>
  <c r="Z1488" i="1"/>
  <c r="Y1488" i="1"/>
  <c r="AA1488" i="1"/>
  <c r="F1489" i="1"/>
  <c r="L1488" i="1"/>
  <c r="G1489" i="1"/>
  <c r="H1489" i="1"/>
  <c r="J1489" i="1"/>
  <c r="U1489" i="1"/>
  <c r="T1489" i="1"/>
  <c r="V1489" i="1"/>
  <c r="W1489" i="1"/>
  <c r="M1489" i="1"/>
  <c r="X1489" i="1"/>
  <c r="Z1489" i="1"/>
  <c r="Y1489" i="1"/>
  <c r="AA1489" i="1"/>
  <c r="F1490" i="1"/>
  <c r="L1489" i="1"/>
  <c r="G1490" i="1"/>
  <c r="H1490" i="1"/>
  <c r="J1490" i="1"/>
  <c r="U1490" i="1"/>
  <c r="T1490" i="1"/>
  <c r="V1490" i="1"/>
  <c r="W1490" i="1"/>
  <c r="M1490" i="1"/>
  <c r="X1490" i="1"/>
  <c r="Z1490" i="1"/>
  <c r="Y1490" i="1"/>
  <c r="AA1490" i="1"/>
  <c r="F1491" i="1"/>
  <c r="L1490" i="1"/>
  <c r="G1491" i="1"/>
  <c r="H1491" i="1"/>
  <c r="J1491" i="1"/>
  <c r="U1491" i="1"/>
  <c r="T1491" i="1"/>
  <c r="V1491" i="1"/>
  <c r="W1491" i="1"/>
  <c r="M1491" i="1"/>
  <c r="X1491" i="1"/>
  <c r="Z1491" i="1"/>
  <c r="Y1491" i="1"/>
  <c r="AA1491" i="1"/>
  <c r="F1492" i="1"/>
  <c r="L1491" i="1"/>
  <c r="G1492" i="1"/>
  <c r="H1492" i="1"/>
  <c r="J1492" i="1"/>
  <c r="U1492" i="1"/>
  <c r="T1492" i="1"/>
  <c r="V1492" i="1"/>
  <c r="W1492" i="1"/>
  <c r="M1492" i="1"/>
  <c r="X1492" i="1"/>
  <c r="Z1492" i="1"/>
  <c r="Y1492" i="1"/>
  <c r="AA1492" i="1"/>
  <c r="F1493" i="1"/>
  <c r="L1492" i="1"/>
  <c r="G1493" i="1"/>
  <c r="H1493" i="1"/>
  <c r="J1493" i="1"/>
  <c r="U1493" i="1"/>
  <c r="T1493" i="1"/>
  <c r="V1493" i="1"/>
  <c r="W1493" i="1"/>
  <c r="M1493" i="1"/>
  <c r="X1493" i="1"/>
  <c r="Z1493" i="1"/>
  <c r="Y1493" i="1"/>
  <c r="AA1493" i="1"/>
  <c r="F1494" i="1"/>
  <c r="L1493" i="1"/>
  <c r="G1494" i="1"/>
  <c r="H1494" i="1"/>
  <c r="J1494" i="1"/>
  <c r="U1494" i="1"/>
  <c r="T1494" i="1"/>
  <c r="V1494" i="1"/>
  <c r="W1494" i="1"/>
  <c r="M1494" i="1"/>
  <c r="X1494" i="1"/>
  <c r="Z1494" i="1"/>
  <c r="Y1494" i="1"/>
  <c r="AA1494" i="1"/>
  <c r="F1495" i="1"/>
  <c r="L1494" i="1"/>
  <c r="G1495" i="1"/>
  <c r="H1495" i="1"/>
  <c r="J1495" i="1"/>
  <c r="U1495" i="1"/>
  <c r="T1495" i="1"/>
  <c r="V1495" i="1"/>
  <c r="W1495" i="1"/>
  <c r="M1495" i="1"/>
  <c r="X1495" i="1"/>
  <c r="Z1495" i="1"/>
  <c r="Y1495" i="1"/>
  <c r="AA1495" i="1"/>
  <c r="F1496" i="1"/>
  <c r="L1495" i="1"/>
  <c r="G1496" i="1"/>
  <c r="H1496" i="1"/>
  <c r="J1496" i="1"/>
  <c r="U1496" i="1"/>
  <c r="T1496" i="1"/>
  <c r="V1496" i="1"/>
  <c r="W1496" i="1"/>
  <c r="M1496" i="1"/>
  <c r="X1496" i="1"/>
  <c r="Z1496" i="1"/>
  <c r="Y1496" i="1"/>
  <c r="AA1496" i="1"/>
  <c r="F1497" i="1"/>
  <c r="L1496" i="1"/>
  <c r="G1497" i="1"/>
  <c r="H1497" i="1"/>
  <c r="J1497" i="1"/>
  <c r="U1497" i="1"/>
  <c r="T1497" i="1"/>
  <c r="V1497" i="1"/>
  <c r="W1497" i="1"/>
  <c r="M1497" i="1"/>
  <c r="X1497" i="1"/>
  <c r="Z1497" i="1"/>
  <c r="Y1497" i="1"/>
  <c r="AA1497" i="1"/>
  <c r="F1498" i="1"/>
  <c r="L1497" i="1"/>
  <c r="G1498" i="1"/>
  <c r="H1498" i="1"/>
  <c r="J1498" i="1"/>
  <c r="U1498" i="1"/>
  <c r="T1498" i="1"/>
  <c r="V1498" i="1"/>
  <c r="W1498" i="1"/>
  <c r="M1498" i="1"/>
  <c r="X1498" i="1"/>
  <c r="Z1498" i="1"/>
  <c r="Y1498" i="1"/>
  <c r="AA1498" i="1"/>
  <c r="F1499" i="1"/>
  <c r="L1498" i="1"/>
  <c r="G1499" i="1"/>
  <c r="H1499" i="1"/>
  <c r="J1499" i="1"/>
  <c r="U1499" i="1"/>
  <c r="T1499" i="1"/>
  <c r="V1499" i="1"/>
  <c r="W1499" i="1"/>
  <c r="M1499" i="1"/>
  <c r="X1499" i="1"/>
  <c r="Z1499" i="1"/>
  <c r="Y1499" i="1"/>
  <c r="AA1499" i="1"/>
  <c r="F1500" i="1"/>
  <c r="L1499" i="1"/>
  <c r="G1500" i="1"/>
  <c r="H1500" i="1"/>
  <c r="J1500" i="1"/>
  <c r="U1500" i="1"/>
  <c r="T1500" i="1"/>
  <c r="V1500" i="1"/>
  <c r="W1500" i="1"/>
  <c r="M1500" i="1"/>
  <c r="X1500" i="1"/>
  <c r="Z1500" i="1"/>
  <c r="Y1500" i="1"/>
  <c r="AA1500" i="1"/>
  <c r="F1501" i="1"/>
  <c r="L1500" i="1"/>
  <c r="G1501" i="1"/>
  <c r="H1501" i="1"/>
  <c r="J1501" i="1"/>
  <c r="U1501" i="1"/>
  <c r="T1501" i="1"/>
  <c r="V1501" i="1"/>
  <c r="W1501" i="1"/>
  <c r="M1501" i="1"/>
  <c r="X1501" i="1"/>
  <c r="Z1501" i="1"/>
  <c r="Y1501" i="1"/>
  <c r="AA1501" i="1"/>
  <c r="F1502" i="1"/>
  <c r="L1501" i="1"/>
  <c r="G1502" i="1"/>
  <c r="H1502" i="1"/>
  <c r="J1502" i="1"/>
  <c r="U1502" i="1"/>
  <c r="T1502" i="1"/>
  <c r="V1502" i="1"/>
  <c r="W1502" i="1"/>
  <c r="M1502" i="1"/>
  <c r="X1502" i="1"/>
  <c r="Z1502" i="1"/>
  <c r="Y1502" i="1"/>
  <c r="AA1502" i="1"/>
  <c r="F1503" i="1"/>
  <c r="L1502" i="1"/>
  <c r="G1503" i="1"/>
  <c r="H1503" i="1"/>
  <c r="J1503" i="1"/>
  <c r="U1503" i="1"/>
  <c r="T1503" i="1"/>
  <c r="V1503" i="1"/>
  <c r="W1503" i="1"/>
  <c r="M1503" i="1"/>
  <c r="X1503" i="1"/>
  <c r="Z1503" i="1"/>
  <c r="Y1503" i="1"/>
  <c r="AA1503" i="1"/>
  <c r="F1504" i="1"/>
  <c r="L1503" i="1"/>
  <c r="G1504" i="1"/>
  <c r="H1504" i="1"/>
  <c r="J1504" i="1"/>
  <c r="U1504" i="1"/>
  <c r="T1504" i="1"/>
  <c r="V1504" i="1"/>
  <c r="W1504" i="1"/>
  <c r="M1504" i="1"/>
  <c r="X1504" i="1"/>
  <c r="Z1504" i="1"/>
  <c r="Y1504" i="1"/>
  <c r="AA1504" i="1"/>
  <c r="F1505" i="1"/>
  <c r="L1504" i="1"/>
  <c r="G1505" i="1"/>
  <c r="H1505" i="1"/>
  <c r="J1505" i="1"/>
  <c r="U1505" i="1"/>
  <c r="T1505" i="1"/>
  <c r="V1505" i="1"/>
  <c r="W1505" i="1"/>
  <c r="M1505" i="1"/>
  <c r="X1505" i="1"/>
  <c r="Z1505" i="1"/>
  <c r="Y1505" i="1"/>
  <c r="AA1505" i="1"/>
  <c r="F1506" i="1"/>
  <c r="L1505" i="1"/>
  <c r="G1506" i="1"/>
  <c r="H1506" i="1"/>
  <c r="J1506" i="1"/>
  <c r="U1506" i="1"/>
  <c r="T1506" i="1"/>
  <c r="V1506" i="1"/>
  <c r="W1506" i="1"/>
  <c r="M1506" i="1"/>
  <c r="X1506" i="1"/>
  <c r="Z1506" i="1"/>
  <c r="Y1506" i="1"/>
  <c r="AA1506" i="1"/>
  <c r="F1507" i="1"/>
  <c r="L1506" i="1"/>
  <c r="G1507" i="1"/>
  <c r="H1507" i="1"/>
  <c r="J1507" i="1"/>
  <c r="U1507" i="1"/>
  <c r="T1507" i="1"/>
  <c r="V1507" i="1"/>
  <c r="W1507" i="1"/>
  <c r="M1507" i="1"/>
  <c r="X1507" i="1"/>
  <c r="Z1507" i="1"/>
  <c r="Y1507" i="1"/>
  <c r="AA1507" i="1"/>
  <c r="F1508" i="1"/>
  <c r="L1507" i="1"/>
  <c r="G1508" i="1"/>
  <c r="H1508" i="1"/>
  <c r="J1508" i="1"/>
  <c r="U1508" i="1"/>
  <c r="T1508" i="1"/>
  <c r="V1508" i="1"/>
  <c r="W1508" i="1"/>
  <c r="M1508" i="1"/>
  <c r="X1508" i="1"/>
  <c r="Z1508" i="1"/>
  <c r="Y1508" i="1"/>
  <c r="AA1508" i="1"/>
  <c r="F1509" i="1"/>
  <c r="L1508" i="1"/>
  <c r="G1509" i="1"/>
  <c r="H1509" i="1"/>
  <c r="J1509" i="1"/>
  <c r="U1509" i="1"/>
  <c r="T1509" i="1"/>
  <c r="V1509" i="1"/>
  <c r="W1509" i="1"/>
  <c r="M1509" i="1"/>
  <c r="X1509" i="1"/>
  <c r="Z1509" i="1"/>
  <c r="Y1509" i="1"/>
  <c r="AA1509" i="1"/>
  <c r="F1510" i="1"/>
  <c r="L1509" i="1"/>
  <c r="G1510" i="1"/>
  <c r="H1510" i="1"/>
  <c r="J1510" i="1"/>
  <c r="U1510" i="1"/>
  <c r="T1510" i="1"/>
  <c r="V1510" i="1"/>
  <c r="W1510" i="1"/>
  <c r="M1510" i="1"/>
  <c r="X1510" i="1"/>
  <c r="Z1510" i="1"/>
  <c r="Y1510" i="1"/>
  <c r="AA1510" i="1"/>
  <c r="F1511" i="1"/>
  <c r="L1510" i="1"/>
  <c r="G1511" i="1"/>
  <c r="H1511" i="1"/>
  <c r="J1511" i="1"/>
  <c r="U1511" i="1"/>
  <c r="T1511" i="1"/>
  <c r="V1511" i="1"/>
  <c r="W1511" i="1"/>
  <c r="M1511" i="1"/>
  <c r="X1511" i="1"/>
  <c r="Z1511" i="1"/>
  <c r="Y1511" i="1"/>
  <c r="AA1511" i="1"/>
  <c r="F1512" i="1"/>
  <c r="L1511" i="1"/>
  <c r="G1512" i="1"/>
  <c r="H1512" i="1"/>
  <c r="J1512" i="1"/>
  <c r="U1512" i="1"/>
  <c r="T1512" i="1"/>
  <c r="V1512" i="1"/>
  <c r="W1512" i="1"/>
  <c r="M1512" i="1"/>
  <c r="X1512" i="1"/>
  <c r="Z1512" i="1"/>
  <c r="Y1512" i="1"/>
  <c r="AA1512" i="1"/>
  <c r="F1513" i="1"/>
  <c r="L1512" i="1"/>
  <c r="G1513" i="1"/>
  <c r="H1513" i="1"/>
  <c r="J1513" i="1"/>
  <c r="U1513" i="1"/>
  <c r="T1513" i="1"/>
  <c r="V1513" i="1"/>
  <c r="W1513" i="1"/>
  <c r="M1513" i="1"/>
  <c r="X1513" i="1"/>
  <c r="Z1513" i="1"/>
  <c r="Y1513" i="1"/>
  <c r="AA1513" i="1"/>
  <c r="F1514" i="1"/>
  <c r="L1513" i="1"/>
  <c r="G1514" i="1"/>
  <c r="H1514" i="1"/>
  <c r="J1514" i="1"/>
  <c r="U1514" i="1"/>
  <c r="T1514" i="1"/>
  <c r="V1514" i="1"/>
  <c r="W1514" i="1"/>
  <c r="M1514" i="1"/>
  <c r="X1514" i="1"/>
  <c r="Z1514" i="1"/>
  <c r="Y1514" i="1"/>
  <c r="AA1514" i="1"/>
  <c r="F1515" i="1"/>
  <c r="L1514" i="1"/>
  <c r="G1515" i="1"/>
  <c r="H1515" i="1"/>
  <c r="J1515" i="1"/>
  <c r="U1515" i="1"/>
  <c r="T1515" i="1"/>
  <c r="V1515" i="1"/>
  <c r="W1515" i="1"/>
  <c r="M1515" i="1"/>
  <c r="X1515" i="1"/>
  <c r="Z1515" i="1"/>
  <c r="Y1515" i="1"/>
  <c r="AA1515" i="1"/>
  <c r="F1516" i="1"/>
  <c r="L1515" i="1"/>
  <c r="G1516" i="1"/>
  <c r="H1516" i="1"/>
  <c r="J1516" i="1"/>
  <c r="U1516" i="1"/>
  <c r="T1516" i="1"/>
  <c r="V1516" i="1"/>
  <c r="W1516" i="1"/>
  <c r="M1516" i="1"/>
  <c r="X1516" i="1"/>
  <c r="Z1516" i="1"/>
  <c r="Y1516" i="1"/>
  <c r="AA1516" i="1"/>
  <c r="F1517" i="1"/>
  <c r="L1516" i="1"/>
  <c r="G1517" i="1"/>
  <c r="H1517" i="1"/>
  <c r="J1517" i="1"/>
  <c r="U1517" i="1"/>
  <c r="T1517" i="1"/>
  <c r="V1517" i="1"/>
  <c r="W1517" i="1"/>
  <c r="M1517" i="1"/>
  <c r="X1517" i="1"/>
  <c r="Z1517" i="1"/>
  <c r="Y1517" i="1"/>
  <c r="AA1517" i="1"/>
  <c r="F1518" i="1"/>
  <c r="L1517" i="1"/>
  <c r="G1518" i="1"/>
  <c r="H1518" i="1"/>
  <c r="J1518" i="1"/>
  <c r="U1518" i="1"/>
  <c r="T1518" i="1"/>
  <c r="V1518" i="1"/>
  <c r="W1518" i="1"/>
  <c r="M1518" i="1"/>
  <c r="X1518" i="1"/>
  <c r="Z1518" i="1"/>
  <c r="Y1518" i="1"/>
  <c r="AA1518" i="1"/>
  <c r="F1519" i="1"/>
  <c r="L1518" i="1"/>
  <c r="G1519" i="1"/>
  <c r="H1519" i="1"/>
  <c r="J1519" i="1"/>
  <c r="U1519" i="1"/>
  <c r="T1519" i="1"/>
  <c r="V1519" i="1"/>
  <c r="W1519" i="1"/>
  <c r="M1519" i="1"/>
  <c r="X1519" i="1"/>
  <c r="Z1519" i="1"/>
  <c r="Y1519" i="1"/>
  <c r="AA1519" i="1"/>
  <c r="F1520" i="1"/>
  <c r="L1519" i="1"/>
  <c r="G1520" i="1"/>
  <c r="H1520" i="1"/>
  <c r="J1520" i="1"/>
  <c r="U1520" i="1"/>
  <c r="T1520" i="1"/>
  <c r="V1520" i="1"/>
  <c r="W1520" i="1"/>
  <c r="M1520" i="1"/>
  <c r="X1520" i="1"/>
  <c r="Z1520" i="1"/>
  <c r="Y1520" i="1"/>
  <c r="AA1520" i="1"/>
  <c r="F1521" i="1"/>
  <c r="L1520" i="1"/>
  <c r="G1521" i="1"/>
  <c r="H1521" i="1"/>
  <c r="J1521" i="1"/>
  <c r="U1521" i="1"/>
  <c r="T1521" i="1"/>
  <c r="V1521" i="1"/>
  <c r="W1521" i="1"/>
  <c r="M1521" i="1"/>
  <c r="X1521" i="1"/>
  <c r="Z1521" i="1"/>
  <c r="Y1521" i="1"/>
  <c r="AA1521" i="1"/>
  <c r="F1522" i="1"/>
  <c r="L1521" i="1"/>
  <c r="G1522" i="1"/>
  <c r="H1522" i="1"/>
  <c r="J1522" i="1"/>
  <c r="U1522" i="1"/>
  <c r="T1522" i="1"/>
  <c r="V1522" i="1"/>
  <c r="W1522" i="1"/>
  <c r="M1522" i="1"/>
  <c r="X1522" i="1"/>
  <c r="Z1522" i="1"/>
  <c r="Y1522" i="1"/>
  <c r="AA1522" i="1"/>
  <c r="F1523" i="1"/>
  <c r="L1522" i="1"/>
  <c r="G1523" i="1"/>
  <c r="H1523" i="1"/>
  <c r="J1523" i="1"/>
  <c r="U1523" i="1"/>
  <c r="T1523" i="1"/>
  <c r="V1523" i="1"/>
  <c r="W1523" i="1"/>
  <c r="M1523" i="1"/>
  <c r="X1523" i="1"/>
  <c r="Z1523" i="1"/>
  <c r="Y1523" i="1"/>
  <c r="AA1523" i="1"/>
  <c r="F1524" i="1"/>
  <c r="L1523" i="1"/>
  <c r="G1524" i="1"/>
  <c r="H1524" i="1"/>
  <c r="J1524" i="1"/>
  <c r="U1524" i="1"/>
  <c r="T1524" i="1"/>
  <c r="V1524" i="1"/>
  <c r="W1524" i="1"/>
  <c r="M1524" i="1"/>
  <c r="X1524" i="1"/>
  <c r="Z1524" i="1"/>
  <c r="Y1524" i="1"/>
  <c r="AA1524" i="1"/>
  <c r="F1525" i="1"/>
  <c r="L1524" i="1"/>
  <c r="G1525" i="1"/>
  <c r="H1525" i="1"/>
  <c r="J1525" i="1"/>
  <c r="U1525" i="1"/>
  <c r="T1525" i="1"/>
  <c r="V1525" i="1"/>
  <c r="W1525" i="1"/>
  <c r="M1525" i="1"/>
  <c r="X1525" i="1"/>
  <c r="Z1525" i="1"/>
  <c r="Y1525" i="1"/>
  <c r="AA1525" i="1"/>
  <c r="F1526" i="1"/>
  <c r="L1525" i="1"/>
  <c r="G1526" i="1"/>
  <c r="H1526" i="1"/>
  <c r="J1526" i="1"/>
  <c r="U1526" i="1"/>
  <c r="T1526" i="1"/>
  <c r="V1526" i="1"/>
  <c r="W1526" i="1"/>
  <c r="M1526" i="1"/>
  <c r="X1526" i="1"/>
  <c r="Z1526" i="1"/>
  <c r="Y1526" i="1"/>
  <c r="AA1526" i="1"/>
  <c r="F1527" i="1"/>
  <c r="L1526" i="1"/>
  <c r="G1527" i="1"/>
  <c r="H1527" i="1"/>
  <c r="J1527" i="1"/>
  <c r="U1527" i="1"/>
  <c r="T1527" i="1"/>
  <c r="V1527" i="1"/>
  <c r="W1527" i="1"/>
  <c r="M1527" i="1"/>
  <c r="X1527" i="1"/>
  <c r="Z1527" i="1"/>
  <c r="Y1527" i="1"/>
  <c r="AA1527" i="1"/>
  <c r="F1528" i="1"/>
  <c r="L1527" i="1"/>
  <c r="G1528" i="1"/>
  <c r="H1528" i="1"/>
  <c r="J1528" i="1"/>
  <c r="U1528" i="1"/>
  <c r="T1528" i="1"/>
  <c r="V1528" i="1"/>
  <c r="W1528" i="1"/>
  <c r="M1528" i="1"/>
  <c r="X1528" i="1"/>
  <c r="Z1528" i="1"/>
  <c r="Y1528" i="1"/>
  <c r="AA1528" i="1"/>
  <c r="F1529" i="1"/>
  <c r="L1528" i="1"/>
  <c r="G1529" i="1"/>
  <c r="H1529" i="1"/>
  <c r="J1529" i="1"/>
  <c r="U1529" i="1"/>
  <c r="T1529" i="1"/>
  <c r="V1529" i="1"/>
  <c r="W1529" i="1"/>
  <c r="M1529" i="1"/>
  <c r="X1529" i="1"/>
  <c r="Z1529" i="1"/>
  <c r="Y1529" i="1"/>
  <c r="AA1529" i="1"/>
  <c r="F1530" i="1"/>
  <c r="L1529" i="1"/>
  <c r="G1530" i="1"/>
  <c r="H1530" i="1"/>
  <c r="J1530" i="1"/>
  <c r="U1530" i="1"/>
  <c r="T1530" i="1"/>
  <c r="V1530" i="1"/>
  <c r="W1530" i="1"/>
  <c r="M1530" i="1"/>
  <c r="X1530" i="1"/>
  <c r="Z1530" i="1"/>
  <c r="Y1530" i="1"/>
  <c r="AA1530" i="1"/>
  <c r="F1531" i="1"/>
  <c r="L1530" i="1"/>
  <c r="G1531" i="1"/>
  <c r="H1531" i="1"/>
  <c r="J1531" i="1"/>
  <c r="U1531" i="1"/>
  <c r="T1531" i="1"/>
  <c r="V1531" i="1"/>
  <c r="W1531" i="1"/>
  <c r="M1531" i="1"/>
  <c r="X1531" i="1"/>
  <c r="Z1531" i="1"/>
  <c r="Y1531" i="1"/>
  <c r="AA1531" i="1"/>
  <c r="F1532" i="1"/>
  <c r="L1531" i="1"/>
  <c r="G1532" i="1"/>
  <c r="H1532" i="1"/>
  <c r="J1532" i="1"/>
  <c r="U1532" i="1"/>
  <c r="T1532" i="1"/>
  <c r="V1532" i="1"/>
  <c r="W1532" i="1"/>
  <c r="M1532" i="1"/>
  <c r="X1532" i="1"/>
  <c r="Z1532" i="1"/>
  <c r="Y1532" i="1"/>
  <c r="AA1532" i="1"/>
  <c r="F1533" i="1"/>
  <c r="L1532" i="1"/>
  <c r="G1533" i="1"/>
  <c r="H1533" i="1"/>
  <c r="J1533" i="1"/>
  <c r="U1533" i="1"/>
  <c r="T1533" i="1"/>
  <c r="V1533" i="1"/>
  <c r="W1533" i="1"/>
  <c r="M1533" i="1"/>
  <c r="X1533" i="1"/>
  <c r="Z1533" i="1"/>
  <c r="Y1533" i="1"/>
  <c r="AA1533" i="1"/>
  <c r="F1534" i="1"/>
  <c r="L1533" i="1"/>
  <c r="G1534" i="1"/>
  <c r="H1534" i="1"/>
  <c r="J1534" i="1"/>
  <c r="U1534" i="1"/>
  <c r="T1534" i="1"/>
  <c r="V1534" i="1"/>
  <c r="W1534" i="1"/>
  <c r="M1534" i="1"/>
  <c r="X1534" i="1"/>
  <c r="Z1534" i="1"/>
  <c r="Y1534" i="1"/>
  <c r="AA1534" i="1"/>
  <c r="F1535" i="1"/>
  <c r="L1534" i="1"/>
  <c r="G1535" i="1"/>
  <c r="H1535" i="1"/>
  <c r="J1535" i="1"/>
  <c r="U1535" i="1"/>
  <c r="T1535" i="1"/>
  <c r="V1535" i="1"/>
  <c r="W1535" i="1"/>
  <c r="M1535" i="1"/>
  <c r="X1535" i="1"/>
  <c r="Z1535" i="1"/>
  <c r="Y1535" i="1"/>
  <c r="AA1535" i="1"/>
  <c r="F1536" i="1"/>
  <c r="L1535" i="1"/>
  <c r="G1536" i="1"/>
  <c r="H1536" i="1"/>
  <c r="J1536" i="1"/>
  <c r="U1536" i="1"/>
  <c r="T1536" i="1"/>
  <c r="V1536" i="1"/>
  <c r="W1536" i="1"/>
  <c r="M1536" i="1"/>
  <c r="X1536" i="1"/>
  <c r="Z1536" i="1"/>
  <c r="Y1536" i="1"/>
  <c r="AA1536" i="1"/>
  <c r="F1537" i="1"/>
  <c r="L1536" i="1"/>
  <c r="G1537" i="1"/>
  <c r="H1537" i="1"/>
  <c r="J1537" i="1"/>
  <c r="U1537" i="1"/>
  <c r="T1537" i="1"/>
  <c r="V1537" i="1"/>
  <c r="W1537" i="1"/>
  <c r="M1537" i="1"/>
  <c r="X1537" i="1"/>
  <c r="Z1537" i="1"/>
  <c r="Y1537" i="1"/>
  <c r="AA1537" i="1"/>
  <c r="F1538" i="1"/>
  <c r="L1537" i="1"/>
  <c r="G1538" i="1"/>
  <c r="H1538" i="1"/>
  <c r="J1538" i="1"/>
  <c r="U1538" i="1"/>
  <c r="T1538" i="1"/>
  <c r="V1538" i="1"/>
  <c r="W1538" i="1"/>
  <c r="M1538" i="1"/>
  <c r="X1538" i="1"/>
  <c r="Z1538" i="1"/>
  <c r="Y1538" i="1"/>
  <c r="AA1538" i="1"/>
  <c r="F1539" i="1"/>
  <c r="L1538" i="1"/>
  <c r="G1539" i="1"/>
  <c r="H1539" i="1"/>
  <c r="J1539" i="1"/>
  <c r="U1539" i="1"/>
  <c r="T1539" i="1"/>
  <c r="V1539" i="1"/>
  <c r="W1539" i="1"/>
  <c r="M1539" i="1"/>
  <c r="X1539" i="1"/>
  <c r="Z1539" i="1"/>
  <c r="Y1539" i="1"/>
  <c r="AA1539" i="1"/>
  <c r="F1540" i="1"/>
  <c r="L1539" i="1"/>
  <c r="G1540" i="1"/>
  <c r="H1540" i="1"/>
  <c r="J1540" i="1"/>
  <c r="U1540" i="1"/>
  <c r="T1540" i="1"/>
  <c r="V1540" i="1"/>
  <c r="W1540" i="1"/>
  <c r="M1540" i="1"/>
  <c r="X1540" i="1"/>
  <c r="Z1540" i="1"/>
  <c r="Y1540" i="1"/>
  <c r="AA1540" i="1"/>
  <c r="F1541" i="1"/>
  <c r="L1540" i="1"/>
  <c r="G1541" i="1"/>
  <c r="H1541" i="1"/>
  <c r="J1541" i="1"/>
  <c r="U1541" i="1"/>
  <c r="T1541" i="1"/>
  <c r="V1541" i="1"/>
  <c r="W1541" i="1"/>
  <c r="M1541" i="1"/>
  <c r="X1541" i="1"/>
  <c r="Z1541" i="1"/>
  <c r="Y1541" i="1"/>
  <c r="AA1541" i="1"/>
  <c r="F1542" i="1"/>
  <c r="L1541" i="1"/>
  <c r="G1542" i="1"/>
  <c r="H1542" i="1"/>
  <c r="J1542" i="1"/>
  <c r="U1542" i="1"/>
  <c r="T1542" i="1"/>
  <c r="V1542" i="1"/>
  <c r="W1542" i="1"/>
  <c r="M1542" i="1"/>
  <c r="X1542" i="1"/>
  <c r="Z1542" i="1"/>
  <c r="Y1542" i="1"/>
  <c r="AA1542" i="1"/>
  <c r="F1543" i="1"/>
  <c r="L1542" i="1"/>
  <c r="G1543" i="1"/>
  <c r="H1543" i="1"/>
  <c r="J1543" i="1"/>
  <c r="U1543" i="1"/>
  <c r="T1543" i="1"/>
  <c r="V1543" i="1"/>
  <c r="W1543" i="1"/>
  <c r="M1543" i="1"/>
  <c r="X1543" i="1"/>
  <c r="Z1543" i="1"/>
  <c r="Y1543" i="1"/>
  <c r="AA1543" i="1"/>
  <c r="F1544" i="1"/>
  <c r="L1543" i="1"/>
  <c r="G1544" i="1"/>
  <c r="H1544" i="1"/>
  <c r="J1544" i="1"/>
  <c r="U1544" i="1"/>
  <c r="T1544" i="1"/>
  <c r="V1544" i="1"/>
  <c r="W1544" i="1"/>
  <c r="M1544" i="1"/>
  <c r="X1544" i="1"/>
  <c r="Z1544" i="1"/>
  <c r="Y1544" i="1"/>
  <c r="AA1544" i="1"/>
  <c r="F1545" i="1"/>
  <c r="L1544" i="1"/>
  <c r="G1545" i="1"/>
  <c r="H1545" i="1"/>
  <c r="J1545" i="1"/>
  <c r="U1545" i="1"/>
  <c r="T1545" i="1"/>
  <c r="V1545" i="1"/>
  <c r="W1545" i="1"/>
  <c r="M1545" i="1"/>
  <c r="X1545" i="1"/>
  <c r="Z1545" i="1"/>
  <c r="Y1545" i="1"/>
  <c r="AA1545" i="1"/>
  <c r="F1546" i="1"/>
  <c r="L1545" i="1"/>
  <c r="G1546" i="1"/>
  <c r="H1546" i="1"/>
  <c r="J1546" i="1"/>
  <c r="U1546" i="1"/>
  <c r="T1546" i="1"/>
  <c r="V1546" i="1"/>
  <c r="W1546" i="1"/>
  <c r="M1546" i="1"/>
  <c r="X1546" i="1"/>
  <c r="Z1546" i="1"/>
  <c r="Y1546" i="1"/>
  <c r="AA1546" i="1"/>
  <c r="F1547" i="1"/>
  <c r="L1546" i="1"/>
  <c r="G1547" i="1"/>
  <c r="H1547" i="1"/>
  <c r="J1547" i="1"/>
  <c r="U1547" i="1"/>
  <c r="T1547" i="1"/>
  <c r="V1547" i="1"/>
  <c r="W1547" i="1"/>
  <c r="M1547" i="1"/>
  <c r="X1547" i="1"/>
  <c r="Z1547" i="1"/>
  <c r="Y1547" i="1"/>
  <c r="AA1547" i="1"/>
  <c r="F1548" i="1"/>
  <c r="L1547" i="1"/>
  <c r="G1548" i="1"/>
  <c r="H1548" i="1"/>
  <c r="J1548" i="1"/>
  <c r="U1548" i="1"/>
  <c r="T1548" i="1"/>
  <c r="V1548" i="1"/>
  <c r="W1548" i="1"/>
  <c r="M1548" i="1"/>
  <c r="X1548" i="1"/>
  <c r="Z1548" i="1"/>
  <c r="Y1548" i="1"/>
  <c r="AA1548" i="1"/>
  <c r="F1549" i="1"/>
  <c r="L1548" i="1"/>
  <c r="G1549" i="1"/>
  <c r="H1549" i="1"/>
  <c r="J1549" i="1"/>
  <c r="U1549" i="1"/>
  <c r="T1549" i="1"/>
  <c r="V1549" i="1"/>
  <c r="W1549" i="1"/>
  <c r="M1549" i="1"/>
  <c r="X1549" i="1"/>
  <c r="Z1549" i="1"/>
  <c r="Y1549" i="1"/>
  <c r="AA1549" i="1"/>
  <c r="F1550" i="1"/>
  <c r="L1549" i="1"/>
  <c r="G1550" i="1"/>
  <c r="H1550" i="1"/>
  <c r="J1550" i="1"/>
  <c r="U1550" i="1"/>
  <c r="T1550" i="1"/>
  <c r="V1550" i="1"/>
  <c r="W1550" i="1"/>
  <c r="M1550" i="1"/>
  <c r="X1550" i="1"/>
  <c r="Z1550" i="1"/>
  <c r="Y1550" i="1"/>
  <c r="AA1550" i="1"/>
  <c r="F1551" i="1"/>
  <c r="L1550" i="1"/>
  <c r="G1551" i="1"/>
  <c r="H1551" i="1"/>
  <c r="J1551" i="1"/>
  <c r="U1551" i="1"/>
  <c r="T1551" i="1"/>
  <c r="V1551" i="1"/>
  <c r="W1551" i="1"/>
  <c r="M1551" i="1"/>
  <c r="X1551" i="1"/>
  <c r="Z1551" i="1"/>
  <c r="Y1551" i="1"/>
  <c r="AA1551" i="1"/>
  <c r="F1552" i="1"/>
  <c r="L1551" i="1"/>
  <c r="G1552" i="1"/>
  <c r="H1552" i="1"/>
  <c r="J1552" i="1"/>
  <c r="U1552" i="1"/>
  <c r="T1552" i="1"/>
  <c r="V1552" i="1"/>
  <c r="W1552" i="1"/>
  <c r="M1552" i="1"/>
  <c r="X1552" i="1"/>
  <c r="Z1552" i="1"/>
  <c r="Y1552" i="1"/>
  <c r="AA1552" i="1"/>
  <c r="F1553" i="1"/>
  <c r="L1552" i="1"/>
  <c r="G1553" i="1"/>
  <c r="H1553" i="1"/>
  <c r="J1553" i="1"/>
  <c r="U1553" i="1"/>
  <c r="T1553" i="1"/>
  <c r="V1553" i="1"/>
  <c r="W1553" i="1"/>
  <c r="M1553" i="1"/>
  <c r="X1553" i="1"/>
  <c r="Z1553" i="1"/>
  <c r="Y1553" i="1"/>
  <c r="AA1553" i="1"/>
  <c r="F1554" i="1"/>
  <c r="L1553" i="1"/>
  <c r="G1554" i="1"/>
  <c r="H1554" i="1"/>
  <c r="J1554" i="1"/>
  <c r="U1554" i="1"/>
  <c r="T1554" i="1"/>
  <c r="V1554" i="1"/>
  <c r="W1554" i="1"/>
  <c r="M1554" i="1"/>
  <c r="X1554" i="1"/>
  <c r="Z1554" i="1"/>
  <c r="Y1554" i="1"/>
  <c r="AA1554" i="1"/>
  <c r="F1555" i="1"/>
  <c r="L1554" i="1"/>
  <c r="G1555" i="1"/>
  <c r="H1555" i="1"/>
  <c r="J1555" i="1"/>
  <c r="U1555" i="1"/>
  <c r="T1555" i="1"/>
  <c r="V1555" i="1"/>
  <c r="W1555" i="1"/>
  <c r="M1555" i="1"/>
  <c r="X1555" i="1"/>
  <c r="Z1555" i="1"/>
  <c r="Y1555" i="1"/>
  <c r="AA1555" i="1"/>
  <c r="F1556" i="1"/>
  <c r="L1555" i="1"/>
  <c r="G1556" i="1"/>
  <c r="H1556" i="1"/>
  <c r="J1556" i="1"/>
  <c r="U1556" i="1"/>
  <c r="T1556" i="1"/>
  <c r="V1556" i="1"/>
  <c r="W1556" i="1"/>
  <c r="M1556" i="1"/>
  <c r="X1556" i="1"/>
  <c r="Z1556" i="1"/>
  <c r="Y1556" i="1"/>
  <c r="AA1556" i="1"/>
  <c r="F1557" i="1"/>
  <c r="L1556" i="1"/>
  <c r="G1557" i="1"/>
  <c r="H1557" i="1"/>
  <c r="J1557" i="1"/>
  <c r="U1557" i="1"/>
  <c r="T1557" i="1"/>
  <c r="V1557" i="1"/>
  <c r="W1557" i="1"/>
  <c r="M1557" i="1"/>
  <c r="X1557" i="1"/>
  <c r="Z1557" i="1"/>
  <c r="Y1557" i="1"/>
  <c r="AA1557" i="1"/>
  <c r="F1558" i="1"/>
  <c r="L1557" i="1"/>
  <c r="G1558" i="1"/>
  <c r="H1558" i="1"/>
  <c r="J1558" i="1"/>
  <c r="U1558" i="1"/>
  <c r="T1558" i="1"/>
  <c r="V1558" i="1"/>
  <c r="W1558" i="1"/>
  <c r="M1558" i="1"/>
  <c r="X1558" i="1"/>
  <c r="Z1558" i="1"/>
  <c r="Y1558" i="1"/>
  <c r="AA1558" i="1"/>
  <c r="F1559" i="1"/>
  <c r="L1558" i="1"/>
  <c r="G1559" i="1"/>
  <c r="H1559" i="1"/>
  <c r="J1559" i="1"/>
  <c r="U1559" i="1"/>
  <c r="T1559" i="1"/>
  <c r="V1559" i="1"/>
  <c r="W1559" i="1"/>
  <c r="M1559" i="1"/>
  <c r="X1559" i="1"/>
  <c r="Z1559" i="1"/>
  <c r="Y1559" i="1"/>
  <c r="AA1559" i="1"/>
  <c r="F1560" i="1"/>
  <c r="L1559" i="1"/>
  <c r="G1560" i="1"/>
  <c r="H1560" i="1"/>
  <c r="J1560" i="1"/>
  <c r="U1560" i="1"/>
  <c r="T1560" i="1"/>
  <c r="V1560" i="1"/>
  <c r="W1560" i="1"/>
  <c r="M1560" i="1"/>
  <c r="X1560" i="1"/>
  <c r="Z1560" i="1"/>
  <c r="Y1560" i="1"/>
  <c r="AA1560" i="1"/>
  <c r="F1561" i="1"/>
  <c r="L1560" i="1"/>
  <c r="G1561" i="1"/>
  <c r="H1561" i="1"/>
  <c r="J1561" i="1"/>
  <c r="U1561" i="1"/>
  <c r="T1561" i="1"/>
  <c r="V1561" i="1"/>
  <c r="W1561" i="1"/>
  <c r="M1561" i="1"/>
  <c r="X1561" i="1"/>
  <c r="Z1561" i="1"/>
  <c r="Y1561" i="1"/>
  <c r="AA1561" i="1"/>
  <c r="F1562" i="1"/>
  <c r="L1561" i="1"/>
  <c r="G1562" i="1"/>
  <c r="H1562" i="1"/>
  <c r="J1562" i="1"/>
  <c r="U1562" i="1"/>
  <c r="T1562" i="1"/>
  <c r="V1562" i="1"/>
  <c r="W1562" i="1"/>
  <c r="M1562" i="1"/>
  <c r="X1562" i="1"/>
  <c r="Z1562" i="1"/>
  <c r="Y1562" i="1"/>
  <c r="AA1562" i="1"/>
  <c r="F1563" i="1"/>
  <c r="L1562" i="1"/>
  <c r="G1563" i="1"/>
  <c r="H1563" i="1"/>
  <c r="J1563" i="1"/>
  <c r="U1563" i="1"/>
  <c r="T1563" i="1"/>
  <c r="V1563" i="1"/>
  <c r="W1563" i="1"/>
  <c r="M1563" i="1"/>
  <c r="X1563" i="1"/>
  <c r="Z1563" i="1"/>
  <c r="Y1563" i="1"/>
  <c r="AA1563" i="1"/>
  <c r="F1564" i="1"/>
  <c r="L1563" i="1"/>
  <c r="G1564" i="1"/>
  <c r="H1564" i="1"/>
  <c r="J1564" i="1"/>
  <c r="U1564" i="1"/>
  <c r="T1564" i="1"/>
  <c r="V1564" i="1"/>
  <c r="W1564" i="1"/>
  <c r="M1564" i="1"/>
  <c r="X1564" i="1"/>
  <c r="Z1564" i="1"/>
  <c r="Y1564" i="1"/>
  <c r="AA1564" i="1"/>
  <c r="F1565" i="1"/>
  <c r="L1564" i="1"/>
  <c r="G1565" i="1"/>
  <c r="H1565" i="1"/>
  <c r="J1565" i="1"/>
  <c r="U1565" i="1"/>
  <c r="T1565" i="1"/>
  <c r="V1565" i="1"/>
  <c r="W1565" i="1"/>
  <c r="M1565" i="1"/>
  <c r="X1565" i="1"/>
  <c r="Z1565" i="1"/>
  <c r="Y1565" i="1"/>
  <c r="AA1565" i="1"/>
  <c r="F1566" i="1"/>
  <c r="L1565" i="1"/>
  <c r="G1566" i="1"/>
  <c r="H1566" i="1"/>
  <c r="J1566" i="1"/>
  <c r="U1566" i="1"/>
  <c r="T1566" i="1"/>
  <c r="V1566" i="1"/>
  <c r="W1566" i="1"/>
  <c r="M1566" i="1"/>
  <c r="X1566" i="1"/>
  <c r="Z1566" i="1"/>
  <c r="Y1566" i="1"/>
  <c r="AA1566" i="1"/>
  <c r="F1567" i="1"/>
  <c r="L1566" i="1"/>
  <c r="G1567" i="1"/>
  <c r="H1567" i="1"/>
  <c r="J1567" i="1"/>
  <c r="U1567" i="1"/>
  <c r="T1567" i="1"/>
  <c r="V1567" i="1"/>
  <c r="W1567" i="1"/>
  <c r="M1567" i="1"/>
  <c r="X1567" i="1"/>
  <c r="Z1567" i="1"/>
  <c r="Y1567" i="1"/>
  <c r="AA1567" i="1"/>
  <c r="F1568" i="1"/>
  <c r="L1567" i="1"/>
  <c r="G1568" i="1"/>
  <c r="H1568" i="1"/>
  <c r="J1568" i="1"/>
  <c r="U1568" i="1"/>
  <c r="T1568" i="1"/>
  <c r="V1568" i="1"/>
  <c r="W1568" i="1"/>
  <c r="M1568" i="1"/>
  <c r="X1568" i="1"/>
  <c r="Z1568" i="1"/>
  <c r="Y1568" i="1"/>
  <c r="AA1568" i="1"/>
  <c r="F1569" i="1"/>
  <c r="L1568" i="1"/>
  <c r="G1569" i="1"/>
  <c r="H1569" i="1"/>
  <c r="J1569" i="1"/>
  <c r="U1569" i="1"/>
  <c r="T1569" i="1"/>
  <c r="V1569" i="1"/>
  <c r="W1569" i="1"/>
  <c r="M1569" i="1"/>
  <c r="X1569" i="1"/>
  <c r="Z1569" i="1"/>
  <c r="Y1569" i="1"/>
  <c r="AA1569" i="1"/>
  <c r="F1570" i="1"/>
  <c r="L1569" i="1"/>
  <c r="G1570" i="1"/>
  <c r="H1570" i="1"/>
  <c r="J1570" i="1"/>
  <c r="U1570" i="1"/>
  <c r="T1570" i="1"/>
  <c r="V1570" i="1"/>
  <c r="W1570" i="1"/>
  <c r="M1570" i="1"/>
  <c r="X1570" i="1"/>
  <c r="Z1570" i="1"/>
  <c r="Y1570" i="1"/>
  <c r="AA1570" i="1"/>
  <c r="F1571" i="1"/>
  <c r="L1570" i="1"/>
  <c r="G1571" i="1"/>
  <c r="H1571" i="1"/>
  <c r="J1571" i="1"/>
  <c r="U1571" i="1"/>
  <c r="T1571" i="1"/>
  <c r="V1571" i="1"/>
  <c r="W1571" i="1"/>
  <c r="M1571" i="1"/>
  <c r="X1571" i="1"/>
  <c r="Z1571" i="1"/>
  <c r="Y1571" i="1"/>
  <c r="AA1571" i="1"/>
  <c r="F1572" i="1"/>
  <c r="L1571" i="1"/>
  <c r="G1572" i="1"/>
  <c r="H1572" i="1"/>
  <c r="J1572" i="1"/>
  <c r="U1572" i="1"/>
  <c r="T1572" i="1"/>
  <c r="V1572" i="1"/>
  <c r="W1572" i="1"/>
  <c r="M1572" i="1"/>
  <c r="X1572" i="1"/>
  <c r="Z1572" i="1"/>
  <c r="Y1572" i="1"/>
  <c r="AA1572" i="1"/>
  <c r="F1573" i="1"/>
  <c r="L1572" i="1"/>
  <c r="G1573" i="1"/>
  <c r="H1573" i="1"/>
  <c r="J1573" i="1"/>
  <c r="U1573" i="1"/>
  <c r="T1573" i="1"/>
  <c r="V1573" i="1"/>
  <c r="W1573" i="1"/>
  <c r="M1573" i="1"/>
  <c r="X1573" i="1"/>
  <c r="Z1573" i="1"/>
  <c r="Y1573" i="1"/>
  <c r="AA1573" i="1"/>
  <c r="F1574" i="1"/>
  <c r="L1573" i="1"/>
  <c r="G1574" i="1"/>
  <c r="H1574" i="1"/>
  <c r="J1574" i="1"/>
  <c r="U1574" i="1"/>
  <c r="T1574" i="1"/>
  <c r="V1574" i="1"/>
  <c r="W1574" i="1"/>
  <c r="M1574" i="1"/>
  <c r="X1574" i="1"/>
  <c r="Z1574" i="1"/>
  <c r="Y1574" i="1"/>
  <c r="AA1574" i="1"/>
  <c r="F1575" i="1"/>
  <c r="L1574" i="1"/>
  <c r="G1575" i="1"/>
  <c r="H1575" i="1"/>
  <c r="J1575" i="1"/>
  <c r="U1575" i="1"/>
  <c r="T1575" i="1"/>
  <c r="V1575" i="1"/>
  <c r="W1575" i="1"/>
  <c r="M1575" i="1"/>
  <c r="X1575" i="1"/>
  <c r="Z1575" i="1"/>
  <c r="Y1575" i="1"/>
  <c r="AA1575" i="1"/>
  <c r="F1576" i="1"/>
  <c r="L1575" i="1"/>
  <c r="G1576" i="1"/>
  <c r="H1576" i="1"/>
  <c r="J1576" i="1"/>
  <c r="U1576" i="1"/>
  <c r="T1576" i="1"/>
  <c r="V1576" i="1"/>
  <c r="W1576" i="1"/>
  <c r="M1576" i="1"/>
  <c r="X1576" i="1"/>
  <c r="Z1576" i="1"/>
  <c r="Y1576" i="1"/>
  <c r="AA1576" i="1"/>
  <c r="F1577" i="1"/>
  <c r="L1576" i="1"/>
  <c r="G1577" i="1"/>
  <c r="H1577" i="1"/>
  <c r="J1577" i="1"/>
  <c r="U1577" i="1"/>
  <c r="T1577" i="1"/>
  <c r="V1577" i="1"/>
  <c r="W1577" i="1"/>
  <c r="M1577" i="1"/>
  <c r="X1577" i="1"/>
  <c r="Z1577" i="1"/>
  <c r="Y1577" i="1"/>
  <c r="AA1577" i="1"/>
  <c r="F1578" i="1"/>
  <c r="L1577" i="1"/>
  <c r="G1578" i="1"/>
  <c r="H1578" i="1"/>
  <c r="J1578" i="1"/>
  <c r="U1578" i="1"/>
  <c r="T1578" i="1"/>
  <c r="V1578" i="1"/>
  <c r="W1578" i="1"/>
  <c r="M1578" i="1"/>
  <c r="X1578" i="1"/>
  <c r="Z1578" i="1"/>
  <c r="Y1578" i="1"/>
  <c r="AA1578" i="1"/>
  <c r="F1579" i="1"/>
  <c r="L1578" i="1"/>
  <c r="G1579" i="1"/>
  <c r="H1579" i="1"/>
  <c r="J1579" i="1"/>
  <c r="U1579" i="1"/>
  <c r="T1579" i="1"/>
  <c r="V1579" i="1"/>
  <c r="W1579" i="1"/>
  <c r="M1579" i="1"/>
  <c r="X1579" i="1"/>
  <c r="Z1579" i="1"/>
  <c r="Y1579" i="1"/>
  <c r="AA1579" i="1"/>
  <c r="F1580" i="1"/>
  <c r="L1579" i="1"/>
  <c r="G1580" i="1"/>
  <c r="H1580" i="1"/>
  <c r="J1580" i="1"/>
  <c r="U1580" i="1"/>
  <c r="T1580" i="1"/>
  <c r="V1580" i="1"/>
  <c r="W1580" i="1"/>
  <c r="M1580" i="1"/>
  <c r="X1580" i="1"/>
  <c r="Z1580" i="1"/>
  <c r="Y1580" i="1"/>
  <c r="AA1580" i="1"/>
  <c r="F1581" i="1"/>
  <c r="L1580" i="1"/>
  <c r="G1581" i="1"/>
  <c r="H1581" i="1"/>
  <c r="J1581" i="1"/>
  <c r="U1581" i="1"/>
  <c r="T1581" i="1"/>
  <c r="V1581" i="1"/>
  <c r="W1581" i="1"/>
  <c r="M1581" i="1"/>
  <c r="X1581" i="1"/>
  <c r="Z1581" i="1"/>
  <c r="Y1581" i="1"/>
  <c r="AA1581" i="1"/>
  <c r="F1582" i="1"/>
  <c r="L1581" i="1"/>
  <c r="G1582" i="1"/>
  <c r="H1582" i="1"/>
  <c r="J1582" i="1"/>
  <c r="U1582" i="1"/>
  <c r="T1582" i="1"/>
  <c r="V1582" i="1"/>
  <c r="W1582" i="1"/>
  <c r="M1582" i="1"/>
  <c r="X1582" i="1"/>
  <c r="Z1582" i="1"/>
  <c r="Y1582" i="1"/>
  <c r="AA1582" i="1"/>
  <c r="F1583" i="1"/>
  <c r="L1582" i="1"/>
  <c r="G1583" i="1"/>
  <c r="H1583" i="1"/>
  <c r="J1583" i="1"/>
  <c r="U1583" i="1"/>
  <c r="T1583" i="1"/>
  <c r="V1583" i="1"/>
  <c r="W1583" i="1"/>
  <c r="M1583" i="1"/>
  <c r="X1583" i="1"/>
  <c r="Z1583" i="1"/>
  <c r="Y1583" i="1"/>
  <c r="AA1583" i="1"/>
  <c r="F1584" i="1"/>
  <c r="L1583" i="1"/>
  <c r="G1584" i="1"/>
  <c r="H1584" i="1"/>
  <c r="J1584" i="1"/>
  <c r="U1584" i="1"/>
  <c r="T1584" i="1"/>
  <c r="V1584" i="1"/>
  <c r="W1584" i="1"/>
  <c r="M1584" i="1"/>
  <c r="X1584" i="1"/>
  <c r="Z1584" i="1"/>
  <c r="Y1584" i="1"/>
  <c r="AA1584" i="1"/>
  <c r="F1585" i="1"/>
  <c r="L1584" i="1"/>
  <c r="G1585" i="1"/>
  <c r="H1585" i="1"/>
  <c r="J1585" i="1"/>
  <c r="U1585" i="1"/>
  <c r="T1585" i="1"/>
  <c r="V1585" i="1"/>
  <c r="W1585" i="1"/>
  <c r="M1585" i="1"/>
  <c r="X1585" i="1"/>
  <c r="Z1585" i="1"/>
  <c r="Y1585" i="1"/>
  <c r="AA1585" i="1"/>
  <c r="F1586" i="1"/>
  <c r="L1585" i="1"/>
  <c r="G1586" i="1"/>
  <c r="H1586" i="1"/>
  <c r="J1586" i="1"/>
  <c r="U1586" i="1"/>
  <c r="T1586" i="1"/>
  <c r="V1586" i="1"/>
  <c r="W1586" i="1"/>
  <c r="M1586" i="1"/>
  <c r="X1586" i="1"/>
  <c r="Z1586" i="1"/>
  <c r="Y1586" i="1"/>
  <c r="AA1586" i="1"/>
  <c r="F1587" i="1"/>
  <c r="L1586" i="1"/>
  <c r="G1587" i="1"/>
  <c r="H1587" i="1"/>
  <c r="J1587" i="1"/>
  <c r="U1587" i="1"/>
  <c r="T1587" i="1"/>
  <c r="V1587" i="1"/>
  <c r="W1587" i="1"/>
  <c r="M1587" i="1"/>
  <c r="X1587" i="1"/>
  <c r="Z1587" i="1"/>
  <c r="Y1587" i="1"/>
  <c r="AA1587" i="1"/>
  <c r="F1588" i="1"/>
  <c r="L1587" i="1"/>
  <c r="G1588" i="1"/>
  <c r="H1588" i="1"/>
  <c r="J1588" i="1"/>
  <c r="U1588" i="1"/>
  <c r="T1588" i="1"/>
  <c r="V1588" i="1"/>
  <c r="W1588" i="1"/>
  <c r="M1588" i="1"/>
  <c r="X1588" i="1"/>
  <c r="Z1588" i="1"/>
  <c r="Y1588" i="1"/>
  <c r="AA1588" i="1"/>
  <c r="F1589" i="1"/>
  <c r="L1588" i="1"/>
  <c r="G1589" i="1"/>
  <c r="H1589" i="1"/>
  <c r="J1589" i="1"/>
  <c r="U1589" i="1"/>
  <c r="T1589" i="1"/>
  <c r="V1589" i="1"/>
  <c r="W1589" i="1"/>
  <c r="M1589" i="1"/>
  <c r="X1589" i="1"/>
  <c r="Z1589" i="1"/>
  <c r="Y1589" i="1"/>
  <c r="AA1589" i="1"/>
  <c r="F1590" i="1"/>
  <c r="L1589" i="1"/>
  <c r="G1590" i="1"/>
  <c r="H1590" i="1"/>
  <c r="J1590" i="1"/>
  <c r="U1590" i="1"/>
  <c r="T1590" i="1"/>
  <c r="V1590" i="1"/>
  <c r="W1590" i="1"/>
  <c r="M1590" i="1"/>
  <c r="X1590" i="1"/>
  <c r="Z1590" i="1"/>
  <c r="Y1590" i="1"/>
  <c r="AA1590" i="1"/>
  <c r="F1591" i="1"/>
  <c r="L1590" i="1"/>
  <c r="G1591" i="1"/>
  <c r="H1591" i="1"/>
  <c r="J1591" i="1"/>
  <c r="U1591" i="1"/>
  <c r="T1591" i="1"/>
  <c r="V1591" i="1"/>
  <c r="W1591" i="1"/>
  <c r="M1591" i="1"/>
  <c r="X1591" i="1"/>
  <c r="Z1591" i="1"/>
  <c r="Y1591" i="1"/>
  <c r="AA1591" i="1"/>
  <c r="F1592" i="1"/>
  <c r="L1591" i="1"/>
  <c r="G1592" i="1"/>
  <c r="H1592" i="1"/>
  <c r="J1592" i="1"/>
  <c r="U1592" i="1"/>
  <c r="T1592" i="1"/>
  <c r="V1592" i="1"/>
  <c r="W1592" i="1"/>
  <c r="M1592" i="1"/>
  <c r="X1592" i="1"/>
  <c r="Z1592" i="1"/>
  <c r="Y1592" i="1"/>
  <c r="AA1592" i="1"/>
  <c r="F1593" i="1"/>
  <c r="L1592" i="1"/>
  <c r="G1593" i="1"/>
  <c r="H1593" i="1"/>
  <c r="J1593" i="1"/>
  <c r="U1593" i="1"/>
  <c r="T1593" i="1"/>
  <c r="V1593" i="1"/>
  <c r="W1593" i="1"/>
  <c r="M1593" i="1"/>
  <c r="X1593" i="1"/>
  <c r="Z1593" i="1"/>
  <c r="Y1593" i="1"/>
  <c r="AA1593" i="1"/>
  <c r="F1594" i="1"/>
  <c r="L1593" i="1"/>
  <c r="G1594" i="1"/>
  <c r="H1594" i="1"/>
  <c r="J1594" i="1"/>
  <c r="U1594" i="1"/>
  <c r="T1594" i="1"/>
  <c r="V1594" i="1"/>
  <c r="W1594" i="1"/>
  <c r="M1594" i="1"/>
  <c r="X1594" i="1"/>
  <c r="Z1594" i="1"/>
  <c r="Y1594" i="1"/>
  <c r="AA1594" i="1"/>
  <c r="F1595" i="1"/>
  <c r="L1594" i="1"/>
  <c r="G1595" i="1"/>
  <c r="H1595" i="1"/>
  <c r="J1595" i="1"/>
  <c r="U1595" i="1"/>
  <c r="T1595" i="1"/>
  <c r="V1595" i="1"/>
  <c r="W1595" i="1"/>
  <c r="M1595" i="1"/>
  <c r="X1595" i="1"/>
  <c r="Z1595" i="1"/>
  <c r="Y1595" i="1"/>
  <c r="AA1595" i="1"/>
  <c r="F1596" i="1"/>
  <c r="L1595" i="1"/>
  <c r="G1596" i="1"/>
  <c r="H1596" i="1"/>
  <c r="J1596" i="1"/>
  <c r="U1596" i="1"/>
  <c r="T1596" i="1"/>
  <c r="V1596" i="1"/>
  <c r="W1596" i="1"/>
  <c r="M1596" i="1"/>
  <c r="X1596" i="1"/>
  <c r="Z1596" i="1"/>
  <c r="Y1596" i="1"/>
  <c r="AA1596" i="1"/>
  <c r="F1597" i="1"/>
  <c r="L1596" i="1"/>
  <c r="G1597" i="1"/>
  <c r="H1597" i="1"/>
  <c r="J1597" i="1"/>
  <c r="U1597" i="1"/>
  <c r="T1597" i="1"/>
  <c r="V1597" i="1"/>
  <c r="W1597" i="1"/>
  <c r="M1597" i="1"/>
  <c r="X1597" i="1"/>
  <c r="Z1597" i="1"/>
  <c r="Y1597" i="1"/>
  <c r="AA1597" i="1"/>
  <c r="F1598" i="1"/>
  <c r="L1597" i="1"/>
  <c r="G1598" i="1"/>
  <c r="H1598" i="1"/>
  <c r="J1598" i="1"/>
  <c r="U1598" i="1"/>
  <c r="T1598" i="1"/>
  <c r="V1598" i="1"/>
  <c r="W1598" i="1"/>
  <c r="M1598" i="1"/>
  <c r="X1598" i="1"/>
  <c r="Z1598" i="1"/>
  <c r="Y1598" i="1"/>
  <c r="AA1598" i="1"/>
  <c r="F1599" i="1"/>
  <c r="L1598" i="1"/>
  <c r="G1599" i="1"/>
  <c r="H1599" i="1"/>
  <c r="J1599" i="1"/>
  <c r="U1599" i="1"/>
  <c r="T1599" i="1"/>
  <c r="V1599" i="1"/>
  <c r="W1599" i="1"/>
  <c r="M1599" i="1"/>
  <c r="X1599" i="1"/>
  <c r="Z1599" i="1"/>
  <c r="Y1599" i="1"/>
  <c r="AA1599" i="1"/>
  <c r="F1600" i="1"/>
  <c r="L1599" i="1"/>
  <c r="G1600" i="1"/>
  <c r="H1600" i="1"/>
  <c r="J1600" i="1"/>
  <c r="U1600" i="1"/>
  <c r="T1600" i="1"/>
  <c r="V1600" i="1"/>
  <c r="W1600" i="1"/>
  <c r="M1600" i="1"/>
  <c r="X1600" i="1"/>
  <c r="Z1600" i="1"/>
  <c r="Y1600" i="1"/>
  <c r="AA1600" i="1"/>
  <c r="F1601" i="1"/>
  <c r="L1600" i="1"/>
  <c r="G1601" i="1"/>
  <c r="H1601" i="1"/>
  <c r="J1601" i="1"/>
  <c r="U1601" i="1"/>
  <c r="T1601" i="1"/>
  <c r="V1601" i="1"/>
  <c r="W1601" i="1"/>
  <c r="M1601" i="1"/>
  <c r="X1601" i="1"/>
  <c r="Z1601" i="1"/>
  <c r="Y1601" i="1"/>
  <c r="AA1601" i="1"/>
  <c r="F1602" i="1"/>
  <c r="L1601" i="1"/>
  <c r="G1602" i="1"/>
  <c r="H1602" i="1"/>
  <c r="J1602" i="1"/>
  <c r="U1602" i="1"/>
  <c r="T1602" i="1"/>
  <c r="V1602" i="1"/>
  <c r="W1602" i="1"/>
  <c r="M1602" i="1"/>
  <c r="X1602" i="1"/>
  <c r="Z1602" i="1"/>
  <c r="Y1602" i="1"/>
  <c r="AA1602" i="1"/>
  <c r="F1603" i="1"/>
  <c r="L1602" i="1"/>
  <c r="G1603" i="1"/>
  <c r="H1603" i="1"/>
  <c r="J1603" i="1"/>
  <c r="U1603" i="1"/>
  <c r="T1603" i="1"/>
  <c r="V1603" i="1"/>
  <c r="W1603" i="1"/>
  <c r="M1603" i="1"/>
  <c r="X1603" i="1"/>
  <c r="Z1603" i="1"/>
  <c r="Y1603" i="1"/>
  <c r="AA1603" i="1"/>
  <c r="F1604" i="1"/>
  <c r="L1603" i="1"/>
  <c r="G1604" i="1"/>
  <c r="H1604" i="1"/>
  <c r="J1604" i="1"/>
  <c r="U1604" i="1"/>
  <c r="T1604" i="1"/>
  <c r="V1604" i="1"/>
  <c r="W1604" i="1"/>
  <c r="M1604" i="1"/>
  <c r="X1604" i="1"/>
  <c r="Z1604" i="1"/>
  <c r="Y1604" i="1"/>
  <c r="AA1604" i="1"/>
  <c r="F1605" i="1"/>
  <c r="L1604" i="1"/>
  <c r="G1605" i="1"/>
  <c r="H1605" i="1"/>
  <c r="J1605" i="1"/>
  <c r="U1605" i="1"/>
  <c r="T1605" i="1"/>
  <c r="V1605" i="1"/>
  <c r="W1605" i="1"/>
  <c r="M1605" i="1"/>
  <c r="X1605" i="1"/>
  <c r="Z1605" i="1"/>
  <c r="Y1605" i="1"/>
  <c r="AA1605" i="1"/>
  <c r="F1606" i="1"/>
  <c r="L1605" i="1"/>
  <c r="G1606" i="1"/>
  <c r="H1606" i="1"/>
  <c r="J1606" i="1"/>
  <c r="U1606" i="1"/>
  <c r="T1606" i="1"/>
  <c r="V1606" i="1"/>
  <c r="W1606" i="1"/>
  <c r="M1606" i="1"/>
  <c r="X1606" i="1"/>
  <c r="Z1606" i="1"/>
  <c r="Y1606" i="1"/>
  <c r="AA1606" i="1"/>
  <c r="F1607" i="1"/>
  <c r="L1606" i="1"/>
  <c r="G1607" i="1"/>
  <c r="H1607" i="1"/>
  <c r="J1607" i="1"/>
  <c r="U1607" i="1"/>
  <c r="T1607" i="1"/>
  <c r="V1607" i="1"/>
  <c r="W1607" i="1"/>
  <c r="M1607" i="1"/>
  <c r="X1607" i="1"/>
  <c r="Z1607" i="1"/>
  <c r="Y1607" i="1"/>
  <c r="AA1607" i="1"/>
  <c r="F1608" i="1"/>
  <c r="L1607" i="1"/>
  <c r="G1608" i="1"/>
  <c r="H1608" i="1"/>
  <c r="J1608" i="1"/>
  <c r="U1608" i="1"/>
  <c r="T1608" i="1"/>
  <c r="V1608" i="1"/>
  <c r="W1608" i="1"/>
  <c r="M1608" i="1"/>
  <c r="X1608" i="1"/>
  <c r="Z1608" i="1"/>
  <c r="Y1608" i="1"/>
  <c r="AA1608" i="1"/>
  <c r="F1609" i="1"/>
  <c r="L1608" i="1"/>
  <c r="G1609" i="1"/>
  <c r="H1609" i="1"/>
  <c r="J1609" i="1"/>
  <c r="U1609" i="1"/>
  <c r="T1609" i="1"/>
  <c r="V1609" i="1"/>
  <c r="W1609" i="1"/>
  <c r="M1609" i="1"/>
  <c r="X1609" i="1"/>
  <c r="Z1609" i="1"/>
  <c r="Y1609" i="1"/>
  <c r="AA1609" i="1"/>
  <c r="F1610" i="1"/>
  <c r="L1609" i="1"/>
  <c r="G1610" i="1"/>
  <c r="H1610" i="1"/>
  <c r="J1610" i="1"/>
  <c r="U1610" i="1"/>
  <c r="T1610" i="1"/>
  <c r="V1610" i="1"/>
  <c r="W1610" i="1"/>
  <c r="M1610" i="1"/>
  <c r="X1610" i="1"/>
  <c r="Z1610" i="1"/>
  <c r="Y1610" i="1"/>
  <c r="AA1610" i="1"/>
  <c r="F1611" i="1"/>
  <c r="L1610" i="1"/>
  <c r="G1611" i="1"/>
  <c r="H1611" i="1"/>
  <c r="J1611" i="1"/>
  <c r="U1611" i="1"/>
  <c r="T1611" i="1"/>
  <c r="V1611" i="1"/>
  <c r="W1611" i="1"/>
  <c r="M1611" i="1"/>
  <c r="X1611" i="1"/>
  <c r="Z1611" i="1"/>
  <c r="Y1611" i="1"/>
  <c r="AA1611" i="1"/>
  <c r="F1612" i="1"/>
  <c r="L1611" i="1"/>
  <c r="G1612" i="1"/>
  <c r="H1612" i="1"/>
  <c r="J1612" i="1"/>
  <c r="U1612" i="1"/>
  <c r="T1612" i="1"/>
  <c r="V1612" i="1"/>
  <c r="W1612" i="1"/>
  <c r="M1612" i="1"/>
  <c r="X1612" i="1"/>
  <c r="Z1612" i="1"/>
  <c r="Y1612" i="1"/>
  <c r="AA1612" i="1"/>
  <c r="F1613" i="1"/>
  <c r="L1612" i="1"/>
  <c r="G1613" i="1"/>
  <c r="H1613" i="1"/>
  <c r="J1613" i="1"/>
  <c r="U1613" i="1"/>
  <c r="T1613" i="1"/>
  <c r="V1613" i="1"/>
  <c r="W1613" i="1"/>
  <c r="M1613" i="1"/>
  <c r="X1613" i="1"/>
  <c r="Z1613" i="1"/>
  <c r="Y1613" i="1"/>
  <c r="AA1613" i="1"/>
  <c r="F1614" i="1"/>
  <c r="L1613" i="1"/>
  <c r="G1614" i="1"/>
  <c r="H1614" i="1"/>
  <c r="J1614" i="1"/>
  <c r="U1614" i="1"/>
  <c r="T1614" i="1"/>
  <c r="V1614" i="1"/>
  <c r="W1614" i="1"/>
  <c r="M1614" i="1"/>
  <c r="X1614" i="1"/>
  <c r="Z1614" i="1"/>
  <c r="Y1614" i="1"/>
  <c r="AA1614" i="1"/>
  <c r="F1615" i="1"/>
  <c r="L1614" i="1"/>
  <c r="G1615" i="1"/>
  <c r="H1615" i="1"/>
  <c r="J1615" i="1"/>
  <c r="U1615" i="1"/>
  <c r="T1615" i="1"/>
  <c r="V1615" i="1"/>
  <c r="W1615" i="1"/>
  <c r="M1615" i="1"/>
  <c r="X1615" i="1"/>
  <c r="Z1615" i="1"/>
  <c r="Y1615" i="1"/>
  <c r="AA1615" i="1"/>
  <c r="F1616" i="1"/>
  <c r="L1615" i="1"/>
  <c r="G1616" i="1"/>
  <c r="H1616" i="1"/>
  <c r="J1616" i="1"/>
  <c r="U1616" i="1"/>
  <c r="T1616" i="1"/>
  <c r="V1616" i="1"/>
  <c r="W1616" i="1"/>
  <c r="M1616" i="1"/>
  <c r="X1616" i="1"/>
  <c r="Z1616" i="1"/>
  <c r="Y1616" i="1"/>
  <c r="AA1616" i="1"/>
  <c r="F1617" i="1"/>
  <c r="L1616" i="1"/>
  <c r="G1617" i="1"/>
  <c r="H1617" i="1"/>
  <c r="J1617" i="1"/>
  <c r="U1617" i="1"/>
  <c r="T1617" i="1"/>
  <c r="V1617" i="1"/>
  <c r="W1617" i="1"/>
  <c r="M1617" i="1"/>
  <c r="X1617" i="1"/>
  <c r="Z1617" i="1"/>
  <c r="Y1617" i="1"/>
  <c r="AA1617" i="1"/>
  <c r="F1618" i="1"/>
  <c r="L1617" i="1"/>
  <c r="G1618" i="1"/>
  <c r="H1618" i="1"/>
  <c r="J1618" i="1"/>
  <c r="U1618" i="1"/>
  <c r="T1618" i="1"/>
  <c r="V1618" i="1"/>
  <c r="W1618" i="1"/>
  <c r="M1618" i="1"/>
  <c r="X1618" i="1"/>
  <c r="Z1618" i="1"/>
  <c r="Y1618" i="1"/>
  <c r="AA1618" i="1"/>
  <c r="F1619" i="1"/>
  <c r="L1618" i="1"/>
  <c r="G1619" i="1"/>
  <c r="H1619" i="1"/>
  <c r="J1619" i="1"/>
  <c r="U1619" i="1"/>
  <c r="T1619" i="1"/>
  <c r="V1619" i="1"/>
  <c r="W1619" i="1"/>
  <c r="M1619" i="1"/>
  <c r="X1619" i="1"/>
  <c r="Z1619" i="1"/>
  <c r="Y1619" i="1"/>
  <c r="AA1619" i="1"/>
  <c r="F1620" i="1"/>
  <c r="L1619" i="1"/>
  <c r="G1620" i="1"/>
  <c r="H1620" i="1"/>
  <c r="J1620" i="1"/>
  <c r="U1620" i="1"/>
  <c r="T1620" i="1"/>
  <c r="V1620" i="1"/>
  <c r="W1620" i="1"/>
  <c r="M1620" i="1"/>
  <c r="X1620" i="1"/>
  <c r="Z1620" i="1"/>
  <c r="Y1620" i="1"/>
  <c r="AA1620" i="1"/>
  <c r="F1621" i="1"/>
  <c r="L1620" i="1"/>
  <c r="G1621" i="1"/>
  <c r="H1621" i="1"/>
  <c r="J1621" i="1"/>
  <c r="U1621" i="1"/>
  <c r="T1621" i="1"/>
  <c r="V1621" i="1"/>
  <c r="W1621" i="1"/>
  <c r="M1621" i="1"/>
  <c r="X1621" i="1"/>
  <c r="Z1621" i="1"/>
  <c r="Y1621" i="1"/>
  <c r="AA1621" i="1"/>
  <c r="F1622" i="1"/>
  <c r="L1621" i="1"/>
  <c r="G1622" i="1"/>
  <c r="H1622" i="1"/>
  <c r="J1622" i="1"/>
  <c r="U1622" i="1"/>
  <c r="T1622" i="1"/>
  <c r="V1622" i="1"/>
  <c r="W1622" i="1"/>
  <c r="M1622" i="1"/>
  <c r="X1622" i="1"/>
  <c r="Z1622" i="1"/>
  <c r="Y1622" i="1"/>
  <c r="AA1622" i="1"/>
  <c r="F1623" i="1"/>
  <c r="L1622" i="1"/>
  <c r="G1623" i="1"/>
  <c r="H1623" i="1"/>
  <c r="J1623" i="1"/>
  <c r="U1623" i="1"/>
  <c r="T1623" i="1"/>
  <c r="V1623" i="1"/>
  <c r="W1623" i="1"/>
  <c r="M1623" i="1"/>
  <c r="X1623" i="1"/>
  <c r="Z1623" i="1"/>
  <c r="Y1623" i="1"/>
  <c r="AA1623" i="1"/>
  <c r="F1624" i="1"/>
  <c r="L1623" i="1"/>
  <c r="G1624" i="1"/>
  <c r="H1624" i="1"/>
  <c r="J1624" i="1"/>
  <c r="U1624" i="1"/>
  <c r="T1624" i="1"/>
  <c r="V1624" i="1"/>
  <c r="W1624" i="1"/>
  <c r="M1624" i="1"/>
  <c r="X1624" i="1"/>
  <c r="Z1624" i="1"/>
  <c r="Y1624" i="1"/>
  <c r="AA1624" i="1"/>
  <c r="F1625" i="1"/>
  <c r="L1624" i="1"/>
  <c r="G1625" i="1"/>
  <c r="H1625" i="1"/>
  <c r="J1625" i="1"/>
  <c r="U1625" i="1"/>
  <c r="T1625" i="1"/>
  <c r="V1625" i="1"/>
  <c r="W1625" i="1"/>
  <c r="M1625" i="1"/>
  <c r="X1625" i="1"/>
  <c r="Z1625" i="1"/>
  <c r="Y1625" i="1"/>
  <c r="AA1625" i="1"/>
  <c r="F1626" i="1"/>
  <c r="L1625" i="1"/>
  <c r="G1626" i="1"/>
  <c r="H1626" i="1"/>
  <c r="J1626" i="1"/>
  <c r="U1626" i="1"/>
  <c r="T1626" i="1"/>
  <c r="V1626" i="1"/>
  <c r="W1626" i="1"/>
  <c r="M1626" i="1"/>
  <c r="X1626" i="1"/>
  <c r="Z1626" i="1"/>
  <c r="Y1626" i="1"/>
  <c r="AA1626" i="1"/>
  <c r="F1627" i="1"/>
  <c r="L1626" i="1"/>
  <c r="G1627" i="1"/>
  <c r="H1627" i="1"/>
  <c r="J1627" i="1"/>
  <c r="U1627" i="1"/>
  <c r="T1627" i="1"/>
  <c r="V1627" i="1"/>
  <c r="W1627" i="1"/>
  <c r="M1627" i="1"/>
  <c r="X1627" i="1"/>
  <c r="Z1627" i="1"/>
  <c r="Y1627" i="1"/>
  <c r="AA1627" i="1"/>
  <c r="F1628" i="1"/>
  <c r="L1627" i="1"/>
  <c r="G1628" i="1"/>
  <c r="H1628" i="1"/>
  <c r="J1628" i="1"/>
  <c r="U1628" i="1"/>
  <c r="T1628" i="1"/>
  <c r="V1628" i="1"/>
  <c r="W1628" i="1"/>
  <c r="M1628" i="1"/>
  <c r="X1628" i="1"/>
  <c r="Z1628" i="1"/>
  <c r="Y1628" i="1"/>
  <c r="AA1628" i="1"/>
  <c r="F1629" i="1"/>
  <c r="L1628" i="1"/>
  <c r="G1629" i="1"/>
  <c r="H1629" i="1"/>
  <c r="J1629" i="1"/>
  <c r="U1629" i="1"/>
  <c r="T1629" i="1"/>
  <c r="V1629" i="1"/>
  <c r="W1629" i="1"/>
  <c r="M1629" i="1"/>
  <c r="X1629" i="1"/>
  <c r="Z1629" i="1"/>
  <c r="Y1629" i="1"/>
  <c r="AA1629" i="1"/>
  <c r="F1630" i="1"/>
  <c r="L1629" i="1"/>
  <c r="G1630" i="1"/>
  <c r="H1630" i="1"/>
  <c r="J1630" i="1"/>
  <c r="U1630" i="1"/>
  <c r="T1630" i="1"/>
  <c r="V1630" i="1"/>
  <c r="W1630" i="1"/>
  <c r="M1630" i="1"/>
  <c r="X1630" i="1"/>
  <c r="Z1630" i="1"/>
  <c r="Y1630" i="1"/>
  <c r="AA1630" i="1"/>
  <c r="F1631" i="1"/>
  <c r="L1630" i="1"/>
  <c r="G1631" i="1"/>
  <c r="H1631" i="1"/>
  <c r="J1631" i="1"/>
  <c r="U1631" i="1"/>
  <c r="T1631" i="1"/>
  <c r="V1631" i="1"/>
  <c r="W1631" i="1"/>
  <c r="M1631" i="1"/>
  <c r="X1631" i="1"/>
  <c r="Z1631" i="1"/>
  <c r="Y1631" i="1"/>
  <c r="AA1631" i="1"/>
  <c r="F1632" i="1"/>
  <c r="L1631" i="1"/>
  <c r="G1632" i="1"/>
  <c r="H1632" i="1"/>
  <c r="J1632" i="1"/>
  <c r="U1632" i="1"/>
  <c r="T1632" i="1"/>
  <c r="V1632" i="1"/>
  <c r="W1632" i="1"/>
  <c r="M1632" i="1"/>
  <c r="X1632" i="1"/>
  <c r="Z1632" i="1"/>
  <c r="Y1632" i="1"/>
  <c r="AA1632" i="1"/>
  <c r="F1633" i="1"/>
  <c r="L1632" i="1"/>
  <c r="G1633" i="1"/>
  <c r="H1633" i="1"/>
  <c r="J1633" i="1"/>
  <c r="U1633" i="1"/>
  <c r="T1633" i="1"/>
  <c r="V1633" i="1"/>
  <c r="W1633" i="1"/>
  <c r="M1633" i="1"/>
  <c r="X1633" i="1"/>
  <c r="Z1633" i="1"/>
  <c r="Y1633" i="1"/>
  <c r="AA1633" i="1"/>
  <c r="F1634" i="1"/>
  <c r="L1633" i="1"/>
  <c r="G1634" i="1"/>
  <c r="H1634" i="1"/>
  <c r="J1634" i="1"/>
  <c r="U1634" i="1"/>
  <c r="T1634" i="1"/>
  <c r="V1634" i="1"/>
  <c r="W1634" i="1"/>
  <c r="M1634" i="1"/>
  <c r="X1634" i="1"/>
  <c r="Z1634" i="1"/>
  <c r="Y1634" i="1"/>
  <c r="AA1634" i="1"/>
  <c r="F1635" i="1"/>
  <c r="L1634" i="1"/>
  <c r="G1635" i="1"/>
  <c r="H1635" i="1"/>
  <c r="J1635" i="1"/>
  <c r="U1635" i="1"/>
  <c r="T1635" i="1"/>
  <c r="V1635" i="1"/>
  <c r="W1635" i="1"/>
  <c r="M1635" i="1"/>
  <c r="X1635" i="1"/>
  <c r="Z1635" i="1"/>
  <c r="Y1635" i="1"/>
  <c r="AA1635" i="1"/>
  <c r="F1636" i="1"/>
  <c r="L1635" i="1"/>
  <c r="G1636" i="1"/>
  <c r="H1636" i="1"/>
  <c r="J1636" i="1"/>
  <c r="U1636" i="1"/>
  <c r="T1636" i="1"/>
  <c r="V1636" i="1"/>
  <c r="W1636" i="1"/>
  <c r="M1636" i="1"/>
  <c r="X1636" i="1"/>
  <c r="Z1636" i="1"/>
  <c r="Y1636" i="1"/>
  <c r="AA1636" i="1"/>
  <c r="F1637" i="1"/>
  <c r="L1636" i="1"/>
  <c r="G1637" i="1"/>
  <c r="H1637" i="1"/>
  <c r="J1637" i="1"/>
  <c r="U1637" i="1"/>
  <c r="T1637" i="1"/>
  <c r="V1637" i="1"/>
  <c r="W1637" i="1"/>
  <c r="M1637" i="1"/>
  <c r="X1637" i="1"/>
  <c r="Z1637" i="1"/>
  <c r="Y1637" i="1"/>
  <c r="AA1637" i="1"/>
  <c r="F1638" i="1"/>
  <c r="L1637" i="1"/>
  <c r="G1638" i="1"/>
  <c r="H1638" i="1"/>
  <c r="J1638" i="1"/>
  <c r="U1638" i="1"/>
  <c r="T1638" i="1"/>
  <c r="V1638" i="1"/>
  <c r="W1638" i="1"/>
  <c r="M1638" i="1"/>
  <c r="X1638" i="1"/>
  <c r="Z1638" i="1"/>
  <c r="Y1638" i="1"/>
  <c r="AA1638" i="1"/>
  <c r="F1639" i="1"/>
  <c r="L1638" i="1"/>
  <c r="G1639" i="1"/>
  <c r="H1639" i="1"/>
  <c r="J1639" i="1"/>
  <c r="U1639" i="1"/>
  <c r="T1639" i="1"/>
  <c r="V1639" i="1"/>
  <c r="W1639" i="1"/>
  <c r="M1639" i="1"/>
  <c r="X1639" i="1"/>
  <c r="Z1639" i="1"/>
  <c r="Y1639" i="1"/>
  <c r="AA1639" i="1"/>
  <c r="F1640" i="1"/>
  <c r="L1639" i="1"/>
  <c r="G1640" i="1"/>
  <c r="H1640" i="1"/>
  <c r="J1640" i="1"/>
  <c r="U1640" i="1"/>
  <c r="T1640" i="1"/>
  <c r="V1640" i="1"/>
  <c r="W1640" i="1"/>
  <c r="M1640" i="1"/>
  <c r="X1640" i="1"/>
  <c r="Z1640" i="1"/>
  <c r="Y1640" i="1"/>
  <c r="AA1640" i="1"/>
  <c r="F1641" i="1"/>
  <c r="L1640" i="1"/>
  <c r="G1641" i="1"/>
  <c r="H1641" i="1"/>
  <c r="J1641" i="1"/>
  <c r="U1641" i="1"/>
  <c r="T1641" i="1"/>
  <c r="V1641" i="1"/>
  <c r="W1641" i="1"/>
  <c r="M1641" i="1"/>
  <c r="X1641" i="1"/>
  <c r="Z1641" i="1"/>
  <c r="Y1641" i="1"/>
  <c r="AA1641" i="1"/>
  <c r="F1642" i="1"/>
  <c r="L1641" i="1"/>
  <c r="G1642" i="1"/>
  <c r="H1642" i="1"/>
  <c r="J1642" i="1"/>
  <c r="U1642" i="1"/>
  <c r="T1642" i="1"/>
  <c r="V1642" i="1"/>
  <c r="W1642" i="1"/>
  <c r="M1642" i="1"/>
  <c r="X1642" i="1"/>
  <c r="Z1642" i="1"/>
  <c r="Y1642" i="1"/>
  <c r="AA1642" i="1"/>
  <c r="F1643" i="1"/>
  <c r="L1642" i="1"/>
  <c r="G1643" i="1"/>
  <c r="H1643" i="1"/>
  <c r="J1643" i="1"/>
  <c r="U1643" i="1"/>
  <c r="T1643" i="1"/>
  <c r="V1643" i="1"/>
  <c r="W1643" i="1"/>
  <c r="M1643" i="1"/>
  <c r="X1643" i="1"/>
  <c r="Z1643" i="1"/>
  <c r="Y1643" i="1"/>
  <c r="AA1643" i="1"/>
  <c r="F1644" i="1"/>
  <c r="L1643" i="1"/>
  <c r="G1644" i="1"/>
  <c r="H1644" i="1"/>
  <c r="J1644" i="1"/>
  <c r="U1644" i="1"/>
  <c r="T1644" i="1"/>
  <c r="V1644" i="1"/>
  <c r="W1644" i="1"/>
  <c r="M1644" i="1"/>
  <c r="X1644" i="1"/>
  <c r="Z1644" i="1"/>
  <c r="Y1644" i="1"/>
  <c r="AA1644" i="1"/>
  <c r="F1645" i="1"/>
  <c r="L1644" i="1"/>
  <c r="G1645" i="1"/>
  <c r="H1645" i="1"/>
  <c r="J1645" i="1"/>
  <c r="U1645" i="1"/>
  <c r="T1645" i="1"/>
  <c r="V1645" i="1"/>
  <c r="W1645" i="1"/>
  <c r="M1645" i="1"/>
  <c r="X1645" i="1"/>
  <c r="Z1645" i="1"/>
  <c r="Y1645" i="1"/>
  <c r="AA1645" i="1"/>
  <c r="F1646" i="1"/>
  <c r="L1645" i="1"/>
  <c r="G1646" i="1"/>
  <c r="H1646" i="1"/>
  <c r="J1646" i="1"/>
  <c r="U1646" i="1"/>
  <c r="T1646" i="1"/>
  <c r="V1646" i="1"/>
  <c r="W1646" i="1"/>
  <c r="M1646" i="1"/>
  <c r="X1646" i="1"/>
  <c r="Z1646" i="1"/>
  <c r="Y1646" i="1"/>
  <c r="AA1646" i="1"/>
  <c r="F1647" i="1"/>
  <c r="L1646" i="1"/>
  <c r="G1647" i="1"/>
  <c r="H1647" i="1"/>
  <c r="J1647" i="1"/>
  <c r="U1647" i="1"/>
  <c r="T1647" i="1"/>
  <c r="V1647" i="1"/>
  <c r="W1647" i="1"/>
  <c r="M1647" i="1"/>
  <c r="X1647" i="1"/>
  <c r="Z1647" i="1"/>
  <c r="Y1647" i="1"/>
  <c r="AA1647" i="1"/>
  <c r="F1648" i="1"/>
  <c r="L1647" i="1"/>
  <c r="G1648" i="1"/>
  <c r="H1648" i="1"/>
  <c r="J1648" i="1"/>
  <c r="U1648" i="1"/>
  <c r="T1648" i="1"/>
  <c r="V1648" i="1"/>
  <c r="W1648" i="1"/>
  <c r="M1648" i="1"/>
  <c r="X1648" i="1"/>
  <c r="Z1648" i="1"/>
  <c r="Y1648" i="1"/>
  <c r="AA1648" i="1"/>
  <c r="F1649" i="1"/>
  <c r="L1648" i="1"/>
  <c r="G1649" i="1"/>
  <c r="H1649" i="1"/>
  <c r="J1649" i="1"/>
  <c r="U1649" i="1"/>
  <c r="T1649" i="1"/>
  <c r="V1649" i="1"/>
  <c r="W1649" i="1"/>
  <c r="M1649" i="1"/>
  <c r="X1649" i="1"/>
  <c r="Z1649" i="1"/>
  <c r="Y1649" i="1"/>
  <c r="AA1649" i="1"/>
  <c r="F1650" i="1"/>
  <c r="L1649" i="1"/>
  <c r="G1650" i="1"/>
  <c r="H1650" i="1"/>
  <c r="J1650" i="1"/>
  <c r="U1650" i="1"/>
  <c r="T1650" i="1"/>
  <c r="V1650" i="1"/>
  <c r="W1650" i="1"/>
  <c r="M1650" i="1"/>
  <c r="X1650" i="1"/>
  <c r="Z1650" i="1"/>
  <c r="Y1650" i="1"/>
  <c r="AA1650" i="1"/>
  <c r="F1651" i="1"/>
  <c r="L1650" i="1"/>
  <c r="G1651" i="1"/>
  <c r="H1651" i="1"/>
  <c r="J1651" i="1"/>
  <c r="U1651" i="1"/>
  <c r="T1651" i="1"/>
  <c r="V1651" i="1"/>
  <c r="W1651" i="1"/>
  <c r="M1651" i="1"/>
  <c r="X1651" i="1"/>
  <c r="Z1651" i="1"/>
  <c r="Y1651" i="1"/>
  <c r="AA1651" i="1"/>
  <c r="F1652" i="1"/>
  <c r="L1651" i="1"/>
  <c r="G1652" i="1"/>
  <c r="H1652" i="1"/>
  <c r="J1652" i="1"/>
  <c r="U1652" i="1"/>
  <c r="T1652" i="1"/>
  <c r="V1652" i="1"/>
  <c r="W1652" i="1"/>
  <c r="M1652" i="1"/>
  <c r="X1652" i="1"/>
  <c r="Z1652" i="1"/>
  <c r="Y1652" i="1"/>
  <c r="AA1652" i="1"/>
  <c r="F1653" i="1"/>
  <c r="L1652" i="1"/>
  <c r="G1653" i="1"/>
  <c r="H1653" i="1"/>
  <c r="J1653" i="1"/>
  <c r="U1653" i="1"/>
  <c r="T1653" i="1"/>
  <c r="V1653" i="1"/>
  <c r="W1653" i="1"/>
  <c r="M1653" i="1"/>
  <c r="X1653" i="1"/>
  <c r="Z1653" i="1"/>
  <c r="Y1653" i="1"/>
  <c r="AA1653" i="1"/>
  <c r="F1654" i="1"/>
  <c r="L1653" i="1"/>
  <c r="G1654" i="1"/>
  <c r="H1654" i="1"/>
  <c r="J1654" i="1"/>
  <c r="U1654" i="1"/>
  <c r="T1654" i="1"/>
  <c r="V1654" i="1"/>
  <c r="W1654" i="1"/>
  <c r="M1654" i="1"/>
  <c r="X1654" i="1"/>
  <c r="Z1654" i="1"/>
  <c r="Y1654" i="1"/>
  <c r="AA1654" i="1"/>
  <c r="F1655" i="1"/>
  <c r="L1654" i="1"/>
  <c r="G1655" i="1"/>
  <c r="H1655" i="1"/>
  <c r="J1655" i="1"/>
  <c r="U1655" i="1"/>
  <c r="T1655" i="1"/>
  <c r="V1655" i="1"/>
  <c r="W1655" i="1"/>
  <c r="M1655" i="1"/>
  <c r="X1655" i="1"/>
  <c r="Z1655" i="1"/>
  <c r="Y1655" i="1"/>
  <c r="AA1655" i="1"/>
  <c r="F1656" i="1"/>
  <c r="L1655" i="1"/>
  <c r="G1656" i="1"/>
  <c r="H1656" i="1"/>
  <c r="J1656" i="1"/>
  <c r="U1656" i="1"/>
  <c r="T1656" i="1"/>
  <c r="V1656" i="1"/>
  <c r="W1656" i="1"/>
  <c r="M1656" i="1"/>
  <c r="X1656" i="1"/>
  <c r="Z1656" i="1"/>
  <c r="Y1656" i="1"/>
  <c r="AA1656" i="1"/>
  <c r="F1657" i="1"/>
  <c r="L1656" i="1"/>
  <c r="G1657" i="1"/>
  <c r="H1657" i="1"/>
  <c r="J1657" i="1"/>
  <c r="U1657" i="1"/>
  <c r="T1657" i="1"/>
  <c r="V1657" i="1"/>
  <c r="W1657" i="1"/>
  <c r="M1657" i="1"/>
  <c r="X1657" i="1"/>
  <c r="Z1657" i="1"/>
  <c r="Y1657" i="1"/>
  <c r="AA1657" i="1"/>
  <c r="F1658" i="1"/>
  <c r="L1657" i="1"/>
  <c r="G1658" i="1"/>
  <c r="H1658" i="1"/>
  <c r="J1658" i="1"/>
  <c r="U1658" i="1"/>
  <c r="T1658" i="1"/>
  <c r="V1658" i="1"/>
  <c r="W1658" i="1"/>
  <c r="M1658" i="1"/>
  <c r="X1658" i="1"/>
  <c r="Z1658" i="1"/>
  <c r="Y1658" i="1"/>
  <c r="AA1658" i="1"/>
  <c r="F1659" i="1"/>
  <c r="L1658" i="1"/>
  <c r="G1659" i="1"/>
  <c r="H1659" i="1"/>
  <c r="J1659" i="1"/>
  <c r="U1659" i="1"/>
  <c r="T1659" i="1"/>
  <c r="V1659" i="1"/>
  <c r="W1659" i="1"/>
  <c r="M1659" i="1"/>
  <c r="X1659" i="1"/>
  <c r="Z1659" i="1"/>
  <c r="Y1659" i="1"/>
  <c r="AA1659" i="1"/>
  <c r="F1660" i="1"/>
  <c r="L1659" i="1"/>
  <c r="G1660" i="1"/>
  <c r="H1660" i="1"/>
  <c r="J1660" i="1"/>
  <c r="U1660" i="1"/>
  <c r="T1660" i="1"/>
  <c r="V1660" i="1"/>
  <c r="W1660" i="1"/>
  <c r="M1660" i="1"/>
  <c r="X1660" i="1"/>
  <c r="Z1660" i="1"/>
  <c r="Y1660" i="1"/>
  <c r="AA1660" i="1"/>
  <c r="F1661" i="1"/>
  <c r="L1660" i="1"/>
  <c r="G1661" i="1"/>
  <c r="H1661" i="1"/>
  <c r="J1661" i="1"/>
  <c r="U1661" i="1"/>
  <c r="T1661" i="1"/>
  <c r="V1661" i="1"/>
  <c r="W1661" i="1"/>
  <c r="M1661" i="1"/>
  <c r="X1661" i="1"/>
  <c r="Z1661" i="1"/>
  <c r="Y1661" i="1"/>
  <c r="AA1661" i="1"/>
  <c r="F1662" i="1"/>
  <c r="L1661" i="1"/>
  <c r="G1662" i="1"/>
  <c r="H1662" i="1"/>
  <c r="J1662" i="1"/>
  <c r="U1662" i="1"/>
  <c r="T1662" i="1"/>
  <c r="V1662" i="1"/>
  <c r="W1662" i="1"/>
  <c r="M1662" i="1"/>
  <c r="X1662" i="1"/>
  <c r="Z1662" i="1"/>
  <c r="Y1662" i="1"/>
  <c r="AA1662" i="1"/>
  <c r="F1663" i="1"/>
  <c r="L1662" i="1"/>
  <c r="G1663" i="1"/>
  <c r="H1663" i="1"/>
  <c r="J1663" i="1"/>
  <c r="U1663" i="1"/>
  <c r="T1663" i="1"/>
  <c r="V1663" i="1"/>
  <c r="W1663" i="1"/>
  <c r="M1663" i="1"/>
  <c r="X1663" i="1"/>
  <c r="Z1663" i="1"/>
  <c r="Y1663" i="1"/>
  <c r="AA1663" i="1"/>
  <c r="F1664" i="1"/>
  <c r="L1663" i="1"/>
  <c r="G1664" i="1"/>
  <c r="H1664" i="1"/>
  <c r="J1664" i="1"/>
  <c r="U1664" i="1"/>
  <c r="T1664" i="1"/>
  <c r="V1664" i="1"/>
  <c r="W1664" i="1"/>
  <c r="M1664" i="1"/>
  <c r="X1664" i="1"/>
  <c r="Z1664" i="1"/>
  <c r="Y1664" i="1"/>
  <c r="AA1664" i="1"/>
  <c r="F1665" i="1"/>
  <c r="L1664" i="1"/>
  <c r="G1665" i="1"/>
  <c r="H1665" i="1"/>
  <c r="J1665" i="1"/>
  <c r="U1665" i="1"/>
  <c r="T1665" i="1"/>
  <c r="V1665" i="1"/>
  <c r="W1665" i="1"/>
  <c r="M1665" i="1"/>
  <c r="X1665" i="1"/>
  <c r="Z1665" i="1"/>
  <c r="Y1665" i="1"/>
  <c r="AA1665" i="1"/>
  <c r="F1666" i="1"/>
  <c r="L1665" i="1"/>
  <c r="G1666" i="1"/>
  <c r="H1666" i="1"/>
  <c r="J1666" i="1"/>
  <c r="U1666" i="1"/>
  <c r="T1666" i="1"/>
  <c r="V1666" i="1"/>
  <c r="W1666" i="1"/>
  <c r="M1666" i="1"/>
  <c r="X1666" i="1"/>
  <c r="Z1666" i="1"/>
  <c r="Y1666" i="1"/>
  <c r="AA1666" i="1"/>
  <c r="F1667" i="1"/>
  <c r="L1666" i="1"/>
  <c r="G1667" i="1"/>
  <c r="H1667" i="1"/>
  <c r="J1667" i="1"/>
  <c r="U1667" i="1"/>
  <c r="T1667" i="1"/>
  <c r="V1667" i="1"/>
  <c r="W1667" i="1"/>
  <c r="M1667" i="1"/>
  <c r="X1667" i="1"/>
  <c r="Z1667" i="1"/>
  <c r="Y1667" i="1"/>
  <c r="AA1667" i="1"/>
  <c r="F1668" i="1"/>
  <c r="L1667" i="1"/>
  <c r="G1668" i="1"/>
  <c r="H1668" i="1"/>
  <c r="J1668" i="1"/>
  <c r="U1668" i="1"/>
  <c r="T1668" i="1"/>
  <c r="V1668" i="1"/>
  <c r="W1668" i="1"/>
  <c r="M1668" i="1"/>
  <c r="X1668" i="1"/>
  <c r="Z1668" i="1"/>
  <c r="Y1668" i="1"/>
  <c r="AA1668" i="1"/>
  <c r="F1669" i="1"/>
  <c r="L1668" i="1"/>
  <c r="G1669" i="1"/>
  <c r="H1669" i="1"/>
  <c r="J1669" i="1"/>
  <c r="U1669" i="1"/>
  <c r="T1669" i="1"/>
  <c r="V1669" i="1"/>
  <c r="W1669" i="1"/>
  <c r="M1669" i="1"/>
  <c r="X1669" i="1"/>
  <c r="Z1669" i="1"/>
  <c r="Y1669" i="1"/>
  <c r="AA1669" i="1"/>
  <c r="F1670" i="1"/>
  <c r="L1669" i="1"/>
  <c r="G1670" i="1"/>
  <c r="H1670" i="1"/>
  <c r="J1670" i="1"/>
  <c r="U1670" i="1"/>
  <c r="T1670" i="1"/>
  <c r="V1670" i="1"/>
  <c r="W1670" i="1"/>
  <c r="M1670" i="1"/>
  <c r="X1670" i="1"/>
  <c r="Z1670" i="1"/>
  <c r="Y1670" i="1"/>
  <c r="AA1670" i="1"/>
  <c r="F1671" i="1"/>
  <c r="L1670" i="1"/>
  <c r="G1671" i="1"/>
  <c r="H1671" i="1"/>
  <c r="J1671" i="1"/>
  <c r="U1671" i="1"/>
  <c r="T1671" i="1"/>
  <c r="V1671" i="1"/>
  <c r="W1671" i="1"/>
  <c r="M1671" i="1"/>
  <c r="X1671" i="1"/>
  <c r="Z1671" i="1"/>
  <c r="Y1671" i="1"/>
  <c r="AA1671" i="1"/>
  <c r="F1672" i="1"/>
  <c r="L1671" i="1"/>
  <c r="G1672" i="1"/>
  <c r="H1672" i="1"/>
  <c r="J1672" i="1"/>
  <c r="U1672" i="1"/>
  <c r="T1672" i="1"/>
  <c r="V1672" i="1"/>
  <c r="W1672" i="1"/>
  <c r="M1672" i="1"/>
  <c r="X1672" i="1"/>
  <c r="Z1672" i="1"/>
  <c r="Y1672" i="1"/>
  <c r="AA1672" i="1"/>
  <c r="F1673" i="1"/>
  <c r="L1672" i="1"/>
  <c r="G1673" i="1"/>
  <c r="H1673" i="1"/>
  <c r="J1673" i="1"/>
  <c r="U1673" i="1"/>
  <c r="T1673" i="1"/>
  <c r="V1673" i="1"/>
  <c r="W1673" i="1"/>
  <c r="M1673" i="1"/>
  <c r="X1673" i="1"/>
  <c r="Z1673" i="1"/>
  <c r="Y1673" i="1"/>
  <c r="AA1673" i="1"/>
  <c r="F1674" i="1"/>
  <c r="L1673" i="1"/>
  <c r="G1674" i="1"/>
  <c r="H1674" i="1"/>
  <c r="J1674" i="1"/>
  <c r="U1674" i="1"/>
  <c r="T1674" i="1"/>
  <c r="V1674" i="1"/>
  <c r="W1674" i="1"/>
  <c r="M1674" i="1"/>
  <c r="X1674" i="1"/>
  <c r="Z1674" i="1"/>
  <c r="Y1674" i="1"/>
  <c r="AA1674" i="1"/>
  <c r="F1675" i="1"/>
  <c r="L1674" i="1"/>
  <c r="G1675" i="1"/>
  <c r="H1675" i="1"/>
  <c r="J1675" i="1"/>
  <c r="U1675" i="1"/>
  <c r="T1675" i="1"/>
  <c r="V1675" i="1"/>
  <c r="W1675" i="1"/>
  <c r="M1675" i="1"/>
  <c r="X1675" i="1"/>
  <c r="Z1675" i="1"/>
  <c r="Y1675" i="1"/>
  <c r="AA1675" i="1"/>
  <c r="F1676" i="1"/>
  <c r="L1675" i="1"/>
  <c r="G1676" i="1"/>
  <c r="H1676" i="1"/>
  <c r="J1676" i="1"/>
  <c r="U1676" i="1"/>
  <c r="T1676" i="1"/>
  <c r="V1676" i="1"/>
  <c r="W1676" i="1"/>
  <c r="M1676" i="1"/>
  <c r="X1676" i="1"/>
  <c r="Z1676" i="1"/>
  <c r="Y1676" i="1"/>
  <c r="AA1676" i="1"/>
  <c r="F1677" i="1"/>
  <c r="L1676" i="1"/>
  <c r="G1677" i="1"/>
  <c r="H1677" i="1"/>
  <c r="J1677" i="1"/>
  <c r="U1677" i="1"/>
  <c r="T1677" i="1"/>
  <c r="V1677" i="1"/>
  <c r="W1677" i="1"/>
  <c r="M1677" i="1"/>
  <c r="X1677" i="1"/>
  <c r="Z1677" i="1"/>
  <c r="Y1677" i="1"/>
  <c r="AA1677" i="1"/>
  <c r="F1678" i="1"/>
  <c r="L1677" i="1"/>
  <c r="G1678" i="1"/>
  <c r="H1678" i="1"/>
  <c r="J1678" i="1"/>
  <c r="U1678" i="1"/>
  <c r="T1678" i="1"/>
  <c r="V1678" i="1"/>
  <c r="W1678" i="1"/>
  <c r="M1678" i="1"/>
  <c r="X1678" i="1"/>
  <c r="Z1678" i="1"/>
  <c r="Y1678" i="1"/>
  <c r="AA1678" i="1"/>
  <c r="F1679" i="1"/>
  <c r="L1678" i="1"/>
  <c r="G1679" i="1"/>
  <c r="H1679" i="1"/>
  <c r="J1679" i="1"/>
  <c r="U1679" i="1"/>
  <c r="T1679" i="1"/>
  <c r="V1679" i="1"/>
  <c r="W1679" i="1"/>
  <c r="M1679" i="1"/>
  <c r="X1679" i="1"/>
  <c r="Z1679" i="1"/>
  <c r="Y1679" i="1"/>
  <c r="AA1679" i="1"/>
  <c r="F1680" i="1"/>
  <c r="L1679" i="1"/>
  <c r="G1680" i="1"/>
  <c r="H1680" i="1"/>
  <c r="J1680" i="1"/>
  <c r="U1680" i="1"/>
  <c r="T1680" i="1"/>
  <c r="V1680" i="1"/>
  <c r="W1680" i="1"/>
  <c r="M1680" i="1"/>
  <c r="X1680" i="1"/>
  <c r="Z1680" i="1"/>
  <c r="Y1680" i="1"/>
  <c r="AA1680" i="1"/>
  <c r="F1681" i="1"/>
  <c r="L1680" i="1"/>
  <c r="G1681" i="1"/>
  <c r="H1681" i="1"/>
  <c r="J1681" i="1"/>
  <c r="U1681" i="1"/>
  <c r="T1681" i="1"/>
  <c r="V1681" i="1"/>
  <c r="W1681" i="1"/>
  <c r="M1681" i="1"/>
  <c r="X1681" i="1"/>
  <c r="Z1681" i="1"/>
  <c r="Y1681" i="1"/>
  <c r="AA1681" i="1"/>
  <c r="F1682" i="1"/>
  <c r="L1681" i="1"/>
  <c r="G1682" i="1"/>
  <c r="H1682" i="1"/>
  <c r="J1682" i="1"/>
  <c r="U1682" i="1"/>
  <c r="T1682" i="1"/>
  <c r="V1682" i="1"/>
  <c r="W1682" i="1"/>
  <c r="M1682" i="1"/>
  <c r="X1682" i="1"/>
  <c r="Z1682" i="1"/>
  <c r="Y1682" i="1"/>
  <c r="AA1682" i="1"/>
  <c r="F1683" i="1"/>
  <c r="L1682" i="1"/>
  <c r="G1683" i="1"/>
  <c r="H1683" i="1"/>
  <c r="J1683" i="1"/>
  <c r="U1683" i="1"/>
  <c r="T1683" i="1"/>
  <c r="V1683" i="1"/>
  <c r="W1683" i="1"/>
  <c r="M1683" i="1"/>
  <c r="X1683" i="1"/>
  <c r="Z1683" i="1"/>
  <c r="Y1683" i="1"/>
  <c r="AA1683" i="1"/>
  <c r="F1684" i="1"/>
  <c r="L1683" i="1"/>
  <c r="G1684" i="1"/>
  <c r="H1684" i="1"/>
  <c r="J1684" i="1"/>
  <c r="U1684" i="1"/>
  <c r="T1684" i="1"/>
  <c r="V1684" i="1"/>
  <c r="W1684" i="1"/>
  <c r="M1684" i="1"/>
  <c r="X1684" i="1"/>
  <c r="Z1684" i="1"/>
  <c r="Y1684" i="1"/>
  <c r="AA1684" i="1"/>
  <c r="F1685" i="1"/>
  <c r="L1684" i="1"/>
  <c r="G1685" i="1"/>
  <c r="H1685" i="1"/>
  <c r="J1685" i="1"/>
  <c r="U1685" i="1"/>
  <c r="T1685" i="1"/>
  <c r="V1685" i="1"/>
  <c r="W1685" i="1"/>
  <c r="M1685" i="1"/>
  <c r="X1685" i="1"/>
  <c r="Z1685" i="1"/>
  <c r="Y1685" i="1"/>
  <c r="AA1685" i="1"/>
  <c r="F1686" i="1"/>
  <c r="L1685" i="1"/>
  <c r="G1686" i="1"/>
  <c r="H1686" i="1"/>
  <c r="J1686" i="1"/>
  <c r="U1686" i="1"/>
  <c r="T1686" i="1"/>
  <c r="V1686" i="1"/>
  <c r="W1686" i="1"/>
  <c r="M1686" i="1"/>
  <c r="X1686" i="1"/>
  <c r="Z1686" i="1"/>
  <c r="Y1686" i="1"/>
  <c r="AA1686" i="1"/>
  <c r="F1687" i="1"/>
  <c r="L1686" i="1"/>
  <c r="G1687" i="1"/>
  <c r="H1687" i="1"/>
  <c r="J1687" i="1"/>
  <c r="U1687" i="1"/>
  <c r="T1687" i="1"/>
  <c r="V1687" i="1"/>
  <c r="W1687" i="1"/>
  <c r="M1687" i="1"/>
  <c r="X1687" i="1"/>
  <c r="Z1687" i="1"/>
  <c r="Y1687" i="1"/>
  <c r="AA1687" i="1"/>
  <c r="F1688" i="1"/>
  <c r="L1687" i="1"/>
  <c r="G1688" i="1"/>
  <c r="H1688" i="1"/>
  <c r="J1688" i="1"/>
  <c r="U1688" i="1"/>
  <c r="T1688" i="1"/>
  <c r="V1688" i="1"/>
  <c r="W1688" i="1"/>
  <c r="M1688" i="1"/>
  <c r="X1688" i="1"/>
  <c r="Z1688" i="1"/>
  <c r="Y1688" i="1"/>
  <c r="AA1688" i="1"/>
  <c r="F1689" i="1"/>
  <c r="L1688" i="1"/>
  <c r="G1689" i="1"/>
  <c r="H1689" i="1"/>
  <c r="J1689" i="1"/>
  <c r="U1689" i="1"/>
  <c r="T1689" i="1"/>
  <c r="V1689" i="1"/>
  <c r="W1689" i="1"/>
  <c r="M1689" i="1"/>
  <c r="X1689" i="1"/>
  <c r="Z1689" i="1"/>
  <c r="Y1689" i="1"/>
  <c r="AA1689" i="1"/>
  <c r="F1690" i="1"/>
  <c r="L1689" i="1"/>
  <c r="G1690" i="1"/>
  <c r="H1690" i="1"/>
  <c r="J1690" i="1"/>
  <c r="U1690" i="1"/>
  <c r="T1690" i="1"/>
  <c r="V1690" i="1"/>
  <c r="W1690" i="1"/>
  <c r="M1690" i="1"/>
  <c r="X1690" i="1"/>
  <c r="Z1690" i="1"/>
  <c r="Y1690" i="1"/>
  <c r="AA1690" i="1"/>
  <c r="F1691" i="1"/>
  <c r="L1690" i="1"/>
  <c r="G1691" i="1"/>
  <c r="H1691" i="1"/>
  <c r="J1691" i="1"/>
  <c r="U1691" i="1"/>
  <c r="T1691" i="1"/>
  <c r="V1691" i="1"/>
  <c r="W1691" i="1"/>
  <c r="M1691" i="1"/>
  <c r="X1691" i="1"/>
  <c r="Z1691" i="1"/>
  <c r="Y1691" i="1"/>
  <c r="AA1691" i="1"/>
  <c r="F1692" i="1"/>
  <c r="L1691" i="1"/>
  <c r="G1692" i="1"/>
  <c r="H1692" i="1"/>
  <c r="J1692" i="1"/>
  <c r="U1692" i="1"/>
  <c r="T1692" i="1"/>
  <c r="V1692" i="1"/>
  <c r="W1692" i="1"/>
  <c r="M1692" i="1"/>
  <c r="X1692" i="1"/>
  <c r="Z1692" i="1"/>
  <c r="Y1692" i="1"/>
  <c r="AA1692" i="1"/>
  <c r="F1693" i="1"/>
  <c r="L1692" i="1"/>
  <c r="G1693" i="1"/>
  <c r="H1693" i="1"/>
  <c r="J1693" i="1"/>
  <c r="U1693" i="1"/>
  <c r="T1693" i="1"/>
  <c r="V1693" i="1"/>
  <c r="W1693" i="1"/>
  <c r="M1693" i="1"/>
  <c r="X1693" i="1"/>
  <c r="Z1693" i="1"/>
  <c r="Y1693" i="1"/>
  <c r="AA1693" i="1"/>
  <c r="F1694" i="1"/>
  <c r="L1693" i="1"/>
  <c r="G1694" i="1"/>
  <c r="H1694" i="1"/>
  <c r="J1694" i="1"/>
  <c r="U1694" i="1"/>
  <c r="T1694" i="1"/>
  <c r="V1694" i="1"/>
  <c r="W1694" i="1"/>
  <c r="M1694" i="1"/>
  <c r="X1694" i="1"/>
  <c r="Z1694" i="1"/>
  <c r="Y1694" i="1"/>
  <c r="AA1694" i="1"/>
  <c r="F1695" i="1"/>
  <c r="L1694" i="1"/>
  <c r="G1695" i="1"/>
  <c r="H1695" i="1"/>
  <c r="J1695" i="1"/>
  <c r="U1695" i="1"/>
  <c r="T1695" i="1"/>
  <c r="V1695" i="1"/>
  <c r="W1695" i="1"/>
  <c r="M1695" i="1"/>
  <c r="X1695" i="1"/>
  <c r="Z1695" i="1"/>
  <c r="Y1695" i="1"/>
  <c r="AA1695" i="1"/>
  <c r="F1696" i="1"/>
  <c r="L1695" i="1"/>
  <c r="G1696" i="1"/>
  <c r="H1696" i="1"/>
  <c r="J1696" i="1"/>
  <c r="U1696" i="1"/>
  <c r="T1696" i="1"/>
  <c r="V1696" i="1"/>
  <c r="W1696" i="1"/>
  <c r="M1696" i="1"/>
  <c r="X1696" i="1"/>
  <c r="Z1696" i="1"/>
  <c r="Y1696" i="1"/>
  <c r="AA1696" i="1"/>
  <c r="F1697" i="1"/>
  <c r="L1696" i="1"/>
  <c r="G1697" i="1"/>
  <c r="H1697" i="1"/>
  <c r="J1697" i="1"/>
  <c r="U1697" i="1"/>
  <c r="T1697" i="1"/>
  <c r="V1697" i="1"/>
  <c r="W1697" i="1"/>
  <c r="M1697" i="1"/>
  <c r="X1697" i="1"/>
  <c r="Z1697" i="1"/>
  <c r="Y1697" i="1"/>
  <c r="AA1697" i="1"/>
  <c r="F1698" i="1"/>
  <c r="L1697" i="1"/>
  <c r="G1698" i="1"/>
  <c r="H1698" i="1"/>
  <c r="J1698" i="1"/>
  <c r="U1698" i="1"/>
  <c r="T1698" i="1"/>
  <c r="V1698" i="1"/>
  <c r="W1698" i="1"/>
  <c r="M1698" i="1"/>
  <c r="X1698" i="1"/>
  <c r="Z1698" i="1"/>
  <c r="Y1698" i="1"/>
  <c r="AA1698" i="1"/>
  <c r="F1699" i="1"/>
  <c r="L1698" i="1"/>
  <c r="G1699" i="1"/>
  <c r="H1699" i="1"/>
  <c r="J1699" i="1"/>
  <c r="U1699" i="1"/>
  <c r="T1699" i="1"/>
  <c r="V1699" i="1"/>
  <c r="W1699" i="1"/>
  <c r="M1699" i="1"/>
  <c r="X1699" i="1"/>
  <c r="Z1699" i="1"/>
  <c r="Y1699" i="1"/>
  <c r="AA1699" i="1"/>
  <c r="F1700" i="1"/>
  <c r="L1699" i="1"/>
  <c r="G1700" i="1"/>
  <c r="H1700" i="1"/>
  <c r="J1700" i="1"/>
  <c r="U1700" i="1"/>
  <c r="T1700" i="1"/>
  <c r="V1700" i="1"/>
  <c r="W1700" i="1"/>
  <c r="M1700" i="1"/>
  <c r="X1700" i="1"/>
  <c r="Z1700" i="1"/>
  <c r="Y1700" i="1"/>
  <c r="AA1700" i="1"/>
  <c r="F1701" i="1"/>
  <c r="L1700" i="1"/>
  <c r="G1701" i="1"/>
  <c r="H1701" i="1"/>
  <c r="J1701" i="1"/>
  <c r="U1701" i="1"/>
  <c r="T1701" i="1"/>
  <c r="V1701" i="1"/>
  <c r="W1701" i="1"/>
  <c r="M1701" i="1"/>
  <c r="X1701" i="1"/>
  <c r="Z1701" i="1"/>
  <c r="Y1701" i="1"/>
  <c r="AA1701" i="1"/>
  <c r="F1702" i="1"/>
  <c r="L1701" i="1"/>
  <c r="G1702" i="1"/>
  <c r="H1702" i="1"/>
  <c r="J1702" i="1"/>
  <c r="U1702" i="1"/>
  <c r="T1702" i="1"/>
  <c r="V1702" i="1"/>
  <c r="W1702" i="1"/>
  <c r="M1702" i="1"/>
  <c r="X1702" i="1"/>
  <c r="Z1702" i="1"/>
  <c r="Y1702" i="1"/>
  <c r="AA1702" i="1"/>
  <c r="F1703" i="1"/>
  <c r="L1702" i="1"/>
  <c r="G1703" i="1"/>
  <c r="H1703" i="1"/>
  <c r="J1703" i="1"/>
  <c r="U1703" i="1"/>
  <c r="T1703" i="1"/>
  <c r="V1703" i="1"/>
  <c r="W1703" i="1"/>
  <c r="M1703" i="1"/>
  <c r="X1703" i="1"/>
  <c r="Z1703" i="1"/>
  <c r="Y1703" i="1"/>
  <c r="AA1703" i="1"/>
  <c r="F1704" i="1"/>
  <c r="L1703" i="1"/>
  <c r="G1704" i="1"/>
  <c r="H1704" i="1"/>
  <c r="J1704" i="1"/>
  <c r="U1704" i="1"/>
  <c r="T1704" i="1"/>
  <c r="V1704" i="1"/>
  <c r="W1704" i="1"/>
  <c r="M1704" i="1"/>
  <c r="X1704" i="1"/>
  <c r="Z1704" i="1"/>
  <c r="Y1704" i="1"/>
  <c r="AA1704" i="1"/>
  <c r="F1705" i="1"/>
  <c r="L1704" i="1"/>
  <c r="G1705" i="1"/>
  <c r="H1705" i="1"/>
  <c r="J1705" i="1"/>
  <c r="U1705" i="1"/>
  <c r="T1705" i="1"/>
  <c r="V1705" i="1"/>
  <c r="W1705" i="1"/>
  <c r="M1705" i="1"/>
  <c r="X1705" i="1"/>
  <c r="Z1705" i="1"/>
  <c r="Y1705" i="1"/>
  <c r="AA1705" i="1"/>
  <c r="F1706" i="1"/>
  <c r="L1705" i="1"/>
  <c r="G1706" i="1"/>
  <c r="H1706" i="1"/>
  <c r="J1706" i="1"/>
  <c r="U1706" i="1"/>
  <c r="T1706" i="1"/>
  <c r="V1706" i="1"/>
  <c r="W1706" i="1"/>
  <c r="M1706" i="1"/>
  <c r="X1706" i="1"/>
  <c r="Z1706" i="1"/>
  <c r="Y1706" i="1"/>
  <c r="AA1706" i="1"/>
  <c r="F1707" i="1"/>
  <c r="L1706" i="1"/>
  <c r="G1707" i="1"/>
  <c r="H1707" i="1"/>
  <c r="J1707" i="1"/>
  <c r="U1707" i="1"/>
  <c r="T1707" i="1"/>
  <c r="V1707" i="1"/>
  <c r="W1707" i="1"/>
  <c r="M1707" i="1"/>
  <c r="X1707" i="1"/>
  <c r="Z1707" i="1"/>
  <c r="Y1707" i="1"/>
  <c r="AA1707" i="1"/>
  <c r="F1708" i="1"/>
  <c r="L1707" i="1"/>
  <c r="G1708" i="1"/>
  <c r="H1708" i="1"/>
  <c r="J1708" i="1"/>
  <c r="U1708" i="1"/>
  <c r="T1708" i="1"/>
  <c r="V1708" i="1"/>
  <c r="W1708" i="1"/>
  <c r="M1708" i="1"/>
  <c r="X1708" i="1"/>
  <c r="Z1708" i="1"/>
  <c r="Y1708" i="1"/>
  <c r="AA1708" i="1"/>
  <c r="F1709" i="1"/>
  <c r="L1708" i="1"/>
  <c r="G1709" i="1"/>
  <c r="H1709" i="1"/>
  <c r="J1709" i="1"/>
  <c r="U1709" i="1"/>
  <c r="T1709" i="1"/>
  <c r="V1709" i="1"/>
  <c r="W1709" i="1"/>
  <c r="M1709" i="1"/>
  <c r="X1709" i="1"/>
  <c r="Z1709" i="1"/>
  <c r="Y1709" i="1"/>
  <c r="AA1709" i="1"/>
  <c r="F1710" i="1"/>
  <c r="L1709" i="1"/>
  <c r="G1710" i="1"/>
  <c r="H1710" i="1"/>
  <c r="J1710" i="1"/>
  <c r="U1710" i="1"/>
  <c r="T1710" i="1"/>
  <c r="V1710" i="1"/>
  <c r="W1710" i="1"/>
  <c r="M1710" i="1"/>
  <c r="X1710" i="1"/>
  <c r="Z1710" i="1"/>
  <c r="Y1710" i="1"/>
  <c r="AA1710" i="1"/>
  <c r="F1711" i="1"/>
  <c r="L1710" i="1"/>
  <c r="G1711" i="1"/>
  <c r="H1711" i="1"/>
  <c r="J1711" i="1"/>
  <c r="U1711" i="1"/>
  <c r="T1711" i="1"/>
  <c r="V1711" i="1"/>
  <c r="W1711" i="1"/>
  <c r="M1711" i="1"/>
  <c r="X1711" i="1"/>
  <c r="Z1711" i="1"/>
  <c r="Y1711" i="1"/>
  <c r="AA1711" i="1"/>
  <c r="F1712" i="1"/>
  <c r="L1711" i="1"/>
  <c r="G1712" i="1"/>
  <c r="H1712" i="1"/>
  <c r="J1712" i="1"/>
  <c r="U1712" i="1"/>
  <c r="T1712" i="1"/>
  <c r="V1712" i="1"/>
  <c r="W1712" i="1"/>
  <c r="M1712" i="1"/>
  <c r="X1712" i="1"/>
  <c r="Z1712" i="1"/>
  <c r="Y1712" i="1"/>
  <c r="AA1712" i="1"/>
  <c r="F1713" i="1"/>
  <c r="L1712" i="1"/>
  <c r="G1713" i="1"/>
  <c r="H1713" i="1"/>
  <c r="J1713" i="1"/>
  <c r="U1713" i="1"/>
  <c r="T1713" i="1"/>
  <c r="V1713" i="1"/>
  <c r="W1713" i="1"/>
  <c r="M1713" i="1"/>
  <c r="X1713" i="1"/>
  <c r="Z1713" i="1"/>
  <c r="Y1713" i="1"/>
  <c r="AA1713" i="1"/>
  <c r="F1714" i="1"/>
  <c r="L1713" i="1"/>
  <c r="G1714" i="1"/>
  <c r="H1714" i="1"/>
  <c r="J1714" i="1"/>
  <c r="U1714" i="1"/>
  <c r="T1714" i="1"/>
  <c r="V1714" i="1"/>
  <c r="W1714" i="1"/>
  <c r="M1714" i="1"/>
  <c r="X1714" i="1"/>
  <c r="Z1714" i="1"/>
  <c r="Y1714" i="1"/>
  <c r="AA1714" i="1"/>
  <c r="F1715" i="1"/>
  <c r="L1714" i="1"/>
  <c r="G1715" i="1"/>
  <c r="H1715" i="1"/>
  <c r="J1715" i="1"/>
  <c r="U1715" i="1"/>
  <c r="T1715" i="1"/>
  <c r="V1715" i="1"/>
  <c r="W1715" i="1"/>
  <c r="M1715" i="1"/>
  <c r="X1715" i="1"/>
  <c r="Z1715" i="1"/>
  <c r="Y1715" i="1"/>
  <c r="AA1715" i="1"/>
  <c r="F1716" i="1"/>
  <c r="L1715" i="1"/>
  <c r="G1716" i="1"/>
  <c r="H1716" i="1"/>
  <c r="J1716" i="1"/>
  <c r="U1716" i="1"/>
  <c r="T1716" i="1"/>
  <c r="V1716" i="1"/>
  <c r="W1716" i="1"/>
  <c r="M1716" i="1"/>
  <c r="X1716" i="1"/>
  <c r="Z1716" i="1"/>
  <c r="Y1716" i="1"/>
  <c r="AA1716" i="1"/>
  <c r="F1717" i="1"/>
  <c r="L1716" i="1"/>
  <c r="G1717" i="1"/>
  <c r="H1717" i="1"/>
  <c r="J1717" i="1"/>
  <c r="U1717" i="1"/>
  <c r="T1717" i="1"/>
  <c r="V1717" i="1"/>
  <c r="W1717" i="1"/>
  <c r="M1717" i="1"/>
  <c r="X1717" i="1"/>
  <c r="Z1717" i="1"/>
  <c r="Y1717" i="1"/>
  <c r="AA1717" i="1"/>
  <c r="F1718" i="1"/>
  <c r="L1717" i="1"/>
  <c r="G1718" i="1"/>
  <c r="H1718" i="1"/>
  <c r="J1718" i="1"/>
  <c r="U1718" i="1"/>
  <c r="T1718" i="1"/>
  <c r="V1718" i="1"/>
  <c r="W1718" i="1"/>
  <c r="M1718" i="1"/>
  <c r="X1718" i="1"/>
  <c r="Z1718" i="1"/>
  <c r="Y1718" i="1"/>
  <c r="AA1718" i="1"/>
  <c r="F1719" i="1"/>
  <c r="L1718" i="1"/>
  <c r="G1719" i="1"/>
  <c r="H1719" i="1"/>
  <c r="J1719" i="1"/>
  <c r="U1719" i="1"/>
  <c r="T1719" i="1"/>
  <c r="V1719" i="1"/>
  <c r="W1719" i="1"/>
  <c r="M1719" i="1"/>
  <c r="X1719" i="1"/>
  <c r="Z1719" i="1"/>
  <c r="Y1719" i="1"/>
  <c r="AA1719" i="1"/>
  <c r="F1720" i="1"/>
  <c r="L1719" i="1"/>
  <c r="G1720" i="1"/>
  <c r="H1720" i="1"/>
  <c r="J1720" i="1"/>
  <c r="U1720" i="1"/>
  <c r="T1720" i="1"/>
  <c r="V1720" i="1"/>
  <c r="W1720" i="1"/>
  <c r="M1720" i="1"/>
  <c r="X1720" i="1"/>
  <c r="Z1720" i="1"/>
  <c r="Y1720" i="1"/>
  <c r="AA1720" i="1"/>
  <c r="F1721" i="1"/>
  <c r="L1720" i="1"/>
  <c r="G1721" i="1"/>
  <c r="H1721" i="1"/>
  <c r="J1721" i="1"/>
  <c r="U1721" i="1"/>
  <c r="T1721" i="1"/>
  <c r="V1721" i="1"/>
  <c r="W1721" i="1"/>
  <c r="M1721" i="1"/>
  <c r="X1721" i="1"/>
  <c r="Z1721" i="1"/>
  <c r="Y1721" i="1"/>
  <c r="AA1721" i="1"/>
  <c r="F1722" i="1"/>
  <c r="L1721" i="1"/>
  <c r="G1722" i="1"/>
  <c r="H1722" i="1"/>
  <c r="J1722" i="1"/>
  <c r="U1722" i="1"/>
  <c r="T1722" i="1"/>
  <c r="V1722" i="1"/>
  <c r="W1722" i="1"/>
  <c r="M1722" i="1"/>
  <c r="X1722" i="1"/>
  <c r="Z1722" i="1"/>
  <c r="Y1722" i="1"/>
  <c r="AA1722" i="1"/>
  <c r="F1723" i="1"/>
  <c r="L1722" i="1"/>
  <c r="G1723" i="1"/>
  <c r="H1723" i="1"/>
  <c r="J1723" i="1"/>
  <c r="U1723" i="1"/>
  <c r="T1723" i="1"/>
  <c r="V1723" i="1"/>
  <c r="W1723" i="1"/>
  <c r="M1723" i="1"/>
  <c r="X1723" i="1"/>
  <c r="Z1723" i="1"/>
  <c r="Y1723" i="1"/>
  <c r="AA1723" i="1"/>
  <c r="F1724" i="1"/>
  <c r="L1723" i="1"/>
  <c r="G1724" i="1"/>
  <c r="H1724" i="1"/>
  <c r="J1724" i="1"/>
  <c r="U1724" i="1"/>
  <c r="T1724" i="1"/>
  <c r="V1724" i="1"/>
  <c r="W1724" i="1"/>
  <c r="M1724" i="1"/>
  <c r="X1724" i="1"/>
  <c r="Z1724" i="1"/>
  <c r="Y1724" i="1"/>
  <c r="AA1724" i="1"/>
  <c r="F1725" i="1"/>
  <c r="L1724" i="1"/>
  <c r="G1725" i="1"/>
  <c r="H1725" i="1"/>
  <c r="J1725" i="1"/>
  <c r="U1725" i="1"/>
  <c r="T1725" i="1"/>
  <c r="V1725" i="1"/>
  <c r="W1725" i="1"/>
  <c r="M1725" i="1"/>
  <c r="X1725" i="1"/>
  <c r="Z1725" i="1"/>
  <c r="Y1725" i="1"/>
  <c r="AA1725" i="1"/>
  <c r="F1726" i="1"/>
  <c r="L1725" i="1"/>
  <c r="G1726" i="1"/>
  <c r="H1726" i="1"/>
  <c r="J1726" i="1"/>
  <c r="U1726" i="1"/>
  <c r="T1726" i="1"/>
  <c r="V1726" i="1"/>
  <c r="W1726" i="1"/>
  <c r="M1726" i="1"/>
  <c r="X1726" i="1"/>
  <c r="Z1726" i="1"/>
  <c r="Y1726" i="1"/>
  <c r="AA1726" i="1"/>
  <c r="F1727" i="1"/>
  <c r="L1726" i="1"/>
  <c r="G1727" i="1"/>
  <c r="H1727" i="1"/>
  <c r="J1727" i="1"/>
  <c r="U1727" i="1"/>
  <c r="T1727" i="1"/>
  <c r="V1727" i="1"/>
  <c r="W1727" i="1"/>
  <c r="M1727" i="1"/>
  <c r="X1727" i="1"/>
  <c r="Z1727" i="1"/>
  <c r="Y1727" i="1"/>
  <c r="AA1727" i="1"/>
  <c r="F1728" i="1"/>
  <c r="L1727" i="1"/>
  <c r="G1728" i="1"/>
  <c r="H1728" i="1"/>
  <c r="J1728" i="1"/>
  <c r="U1728" i="1"/>
  <c r="T1728" i="1"/>
  <c r="V1728" i="1"/>
  <c r="W1728" i="1"/>
  <c r="M1728" i="1"/>
  <c r="X1728" i="1"/>
  <c r="Z1728" i="1"/>
  <c r="Y1728" i="1"/>
  <c r="AA1728" i="1"/>
  <c r="F1729" i="1"/>
  <c r="L1728" i="1"/>
  <c r="G1729" i="1"/>
  <c r="H1729" i="1"/>
  <c r="J1729" i="1"/>
  <c r="U1729" i="1"/>
  <c r="T1729" i="1"/>
  <c r="V1729" i="1"/>
  <c r="W1729" i="1"/>
  <c r="M1729" i="1"/>
  <c r="X1729" i="1"/>
  <c r="Z1729" i="1"/>
  <c r="Y1729" i="1"/>
  <c r="AA1729" i="1"/>
  <c r="F1730" i="1"/>
  <c r="L1729" i="1"/>
  <c r="G1730" i="1"/>
  <c r="H1730" i="1"/>
  <c r="J1730" i="1"/>
  <c r="U1730" i="1"/>
  <c r="T1730" i="1"/>
  <c r="V1730" i="1"/>
  <c r="W1730" i="1"/>
  <c r="M1730" i="1"/>
  <c r="X1730" i="1"/>
  <c r="Z1730" i="1"/>
  <c r="Y1730" i="1"/>
  <c r="AA1730" i="1"/>
  <c r="F1731" i="1"/>
  <c r="L1730" i="1"/>
  <c r="G1731" i="1"/>
  <c r="H1731" i="1"/>
  <c r="J1731" i="1"/>
  <c r="U1731" i="1"/>
  <c r="T1731" i="1"/>
  <c r="V1731" i="1"/>
  <c r="W1731" i="1"/>
  <c r="M1731" i="1"/>
  <c r="X1731" i="1"/>
  <c r="Z1731" i="1"/>
  <c r="Y1731" i="1"/>
  <c r="AA1731" i="1"/>
  <c r="F1732" i="1"/>
  <c r="L1731" i="1"/>
  <c r="G1732" i="1"/>
  <c r="H1732" i="1"/>
  <c r="J1732" i="1"/>
  <c r="U1732" i="1"/>
  <c r="T1732" i="1"/>
  <c r="V1732" i="1"/>
  <c r="W1732" i="1"/>
  <c r="M1732" i="1"/>
  <c r="X1732" i="1"/>
  <c r="Z1732" i="1"/>
  <c r="Y1732" i="1"/>
  <c r="AA1732" i="1"/>
  <c r="F1733" i="1"/>
  <c r="L1732" i="1"/>
  <c r="G1733" i="1"/>
  <c r="H1733" i="1"/>
  <c r="J1733" i="1"/>
  <c r="U1733" i="1"/>
  <c r="T1733" i="1"/>
  <c r="V1733" i="1"/>
  <c r="W1733" i="1"/>
  <c r="M1733" i="1"/>
  <c r="X1733" i="1"/>
  <c r="Z1733" i="1"/>
  <c r="Y1733" i="1"/>
  <c r="AA1733" i="1"/>
  <c r="F1734" i="1"/>
  <c r="L1733" i="1"/>
  <c r="G1734" i="1"/>
  <c r="H1734" i="1"/>
  <c r="J1734" i="1"/>
  <c r="U1734" i="1"/>
  <c r="T1734" i="1"/>
  <c r="V1734" i="1"/>
  <c r="W1734" i="1"/>
  <c r="M1734" i="1"/>
  <c r="X1734" i="1"/>
  <c r="Z1734" i="1"/>
  <c r="Y1734" i="1"/>
  <c r="AA1734" i="1"/>
  <c r="F1735" i="1"/>
  <c r="L1734" i="1"/>
  <c r="G1735" i="1"/>
  <c r="H1735" i="1"/>
  <c r="J1735" i="1"/>
  <c r="U1735" i="1"/>
  <c r="T1735" i="1"/>
  <c r="V1735" i="1"/>
  <c r="W1735" i="1"/>
  <c r="M1735" i="1"/>
  <c r="X1735" i="1"/>
  <c r="Z1735" i="1"/>
  <c r="Y1735" i="1"/>
  <c r="AA1735" i="1"/>
  <c r="F1736" i="1"/>
  <c r="L1735" i="1"/>
  <c r="G1736" i="1"/>
  <c r="H1736" i="1"/>
  <c r="J1736" i="1"/>
  <c r="U1736" i="1"/>
  <c r="T1736" i="1"/>
  <c r="V1736" i="1"/>
  <c r="W1736" i="1"/>
  <c r="M1736" i="1"/>
  <c r="X1736" i="1"/>
  <c r="Z1736" i="1"/>
  <c r="Y1736" i="1"/>
  <c r="AA1736" i="1"/>
  <c r="F1737" i="1"/>
  <c r="L1736" i="1"/>
  <c r="G1737" i="1"/>
  <c r="H1737" i="1"/>
  <c r="J1737" i="1"/>
  <c r="U1737" i="1"/>
  <c r="T1737" i="1"/>
  <c r="V1737" i="1"/>
  <c r="W1737" i="1"/>
  <c r="M1737" i="1"/>
  <c r="X1737" i="1"/>
  <c r="Z1737" i="1"/>
  <c r="Y1737" i="1"/>
  <c r="AA1737" i="1"/>
  <c r="F1738" i="1"/>
  <c r="L1737" i="1"/>
  <c r="G1738" i="1"/>
  <c r="H1738" i="1"/>
  <c r="J1738" i="1"/>
  <c r="U1738" i="1"/>
  <c r="T1738" i="1"/>
  <c r="V1738" i="1"/>
  <c r="W1738" i="1"/>
  <c r="M1738" i="1"/>
  <c r="X1738" i="1"/>
  <c r="Z1738" i="1"/>
  <c r="Y1738" i="1"/>
  <c r="AA1738" i="1"/>
  <c r="F1739" i="1"/>
  <c r="L1738" i="1"/>
  <c r="G1739" i="1"/>
  <c r="H1739" i="1"/>
  <c r="J1739" i="1"/>
  <c r="U1739" i="1"/>
  <c r="T1739" i="1"/>
  <c r="V1739" i="1"/>
  <c r="W1739" i="1"/>
  <c r="M1739" i="1"/>
  <c r="X1739" i="1"/>
  <c r="Z1739" i="1"/>
  <c r="Y1739" i="1"/>
  <c r="AA1739" i="1"/>
  <c r="F1740" i="1"/>
  <c r="L1739" i="1"/>
  <c r="G1740" i="1"/>
  <c r="H1740" i="1"/>
  <c r="J1740" i="1"/>
  <c r="U1740" i="1"/>
  <c r="T1740" i="1"/>
  <c r="V1740" i="1"/>
  <c r="W1740" i="1"/>
  <c r="M1740" i="1"/>
  <c r="X1740" i="1"/>
  <c r="Z1740" i="1"/>
  <c r="Y1740" i="1"/>
  <c r="AA1740" i="1"/>
  <c r="F1741" i="1"/>
  <c r="L1740" i="1"/>
  <c r="G1741" i="1"/>
  <c r="H1741" i="1"/>
  <c r="J1741" i="1"/>
  <c r="U1741" i="1"/>
  <c r="T1741" i="1"/>
  <c r="V1741" i="1"/>
  <c r="W1741" i="1"/>
  <c r="M1741" i="1"/>
  <c r="X1741" i="1"/>
  <c r="Z1741" i="1"/>
  <c r="Y1741" i="1"/>
  <c r="AA1741" i="1"/>
  <c r="F1742" i="1"/>
  <c r="L1741" i="1"/>
  <c r="G1742" i="1"/>
  <c r="H1742" i="1"/>
  <c r="J1742" i="1"/>
  <c r="U1742" i="1"/>
  <c r="T1742" i="1"/>
  <c r="V1742" i="1"/>
  <c r="W1742" i="1"/>
  <c r="M1742" i="1"/>
  <c r="X1742" i="1"/>
  <c r="Z1742" i="1"/>
  <c r="Y1742" i="1"/>
  <c r="AA1742" i="1"/>
  <c r="F1743" i="1"/>
  <c r="L1742" i="1"/>
  <c r="G1743" i="1"/>
  <c r="H1743" i="1"/>
  <c r="J1743" i="1"/>
  <c r="U1743" i="1"/>
  <c r="T1743" i="1"/>
  <c r="V1743" i="1"/>
  <c r="W1743" i="1"/>
  <c r="M1743" i="1"/>
  <c r="X1743" i="1"/>
  <c r="Z1743" i="1"/>
  <c r="Y1743" i="1"/>
  <c r="AA1743" i="1"/>
  <c r="F1744" i="1"/>
  <c r="L1743" i="1"/>
  <c r="G1744" i="1"/>
  <c r="H1744" i="1"/>
  <c r="J1744" i="1"/>
  <c r="U1744" i="1"/>
  <c r="T1744" i="1"/>
  <c r="V1744" i="1"/>
  <c r="W1744" i="1"/>
  <c r="M1744" i="1"/>
  <c r="X1744" i="1"/>
  <c r="Z1744" i="1"/>
  <c r="Y1744" i="1"/>
  <c r="AA1744" i="1"/>
  <c r="F1745" i="1"/>
  <c r="L1744" i="1"/>
  <c r="G1745" i="1"/>
  <c r="H1745" i="1"/>
  <c r="J1745" i="1"/>
  <c r="U1745" i="1"/>
  <c r="T1745" i="1"/>
  <c r="V1745" i="1"/>
  <c r="W1745" i="1"/>
  <c r="M1745" i="1"/>
  <c r="X1745" i="1"/>
  <c r="Z1745" i="1"/>
  <c r="Y1745" i="1"/>
  <c r="AA1745" i="1"/>
  <c r="F1746" i="1"/>
  <c r="L1745" i="1"/>
  <c r="G1746" i="1"/>
  <c r="H1746" i="1"/>
  <c r="J1746" i="1"/>
  <c r="U1746" i="1"/>
  <c r="T1746" i="1"/>
  <c r="V1746" i="1"/>
  <c r="W1746" i="1"/>
  <c r="M1746" i="1"/>
  <c r="X1746" i="1"/>
  <c r="Z1746" i="1"/>
  <c r="Y1746" i="1"/>
  <c r="AA1746" i="1"/>
  <c r="F1747" i="1"/>
  <c r="L1746" i="1"/>
  <c r="G1747" i="1"/>
  <c r="H1747" i="1"/>
  <c r="J1747" i="1"/>
  <c r="U1747" i="1"/>
  <c r="T1747" i="1"/>
  <c r="V1747" i="1"/>
  <c r="W1747" i="1"/>
  <c r="M1747" i="1"/>
  <c r="X1747" i="1"/>
  <c r="Z1747" i="1"/>
  <c r="Y1747" i="1"/>
  <c r="AA1747" i="1"/>
  <c r="F1748" i="1"/>
  <c r="L1747" i="1"/>
  <c r="G1748" i="1"/>
  <c r="H1748" i="1"/>
  <c r="J1748" i="1"/>
  <c r="U1748" i="1"/>
  <c r="T1748" i="1"/>
  <c r="V1748" i="1"/>
  <c r="W1748" i="1"/>
  <c r="M1748" i="1"/>
  <c r="X1748" i="1"/>
  <c r="Z1748" i="1"/>
  <c r="Y1748" i="1"/>
  <c r="AA1748" i="1"/>
  <c r="F1749" i="1"/>
  <c r="L1748" i="1"/>
  <c r="G1749" i="1"/>
  <c r="H1749" i="1"/>
  <c r="J1749" i="1"/>
  <c r="U1749" i="1"/>
  <c r="T1749" i="1"/>
  <c r="V1749" i="1"/>
  <c r="W1749" i="1"/>
  <c r="M1749" i="1"/>
  <c r="X1749" i="1"/>
  <c r="Z1749" i="1"/>
  <c r="Y1749" i="1"/>
  <c r="AA1749" i="1"/>
  <c r="F1750" i="1"/>
  <c r="L1749" i="1"/>
  <c r="G1750" i="1"/>
  <c r="H1750" i="1"/>
  <c r="J1750" i="1"/>
  <c r="U1750" i="1"/>
  <c r="T1750" i="1"/>
  <c r="V1750" i="1"/>
  <c r="W1750" i="1"/>
  <c r="M1750" i="1"/>
  <c r="X1750" i="1"/>
  <c r="Z1750" i="1"/>
  <c r="Y1750" i="1"/>
  <c r="AA1750" i="1"/>
  <c r="F1751" i="1"/>
  <c r="L1750" i="1"/>
  <c r="G1751" i="1"/>
  <c r="H1751" i="1"/>
  <c r="J1751" i="1"/>
  <c r="U1751" i="1"/>
  <c r="T1751" i="1"/>
  <c r="V1751" i="1"/>
  <c r="W1751" i="1"/>
  <c r="M1751" i="1"/>
  <c r="X1751" i="1"/>
  <c r="Z1751" i="1"/>
  <c r="Y1751" i="1"/>
  <c r="AA1751" i="1"/>
  <c r="F1752" i="1"/>
  <c r="L1751" i="1"/>
  <c r="G1752" i="1"/>
  <c r="H1752" i="1"/>
  <c r="J1752" i="1"/>
  <c r="U1752" i="1"/>
  <c r="T1752" i="1"/>
  <c r="V1752" i="1"/>
  <c r="W1752" i="1"/>
  <c r="M1752" i="1"/>
  <c r="X1752" i="1"/>
  <c r="Z1752" i="1"/>
  <c r="Y1752" i="1"/>
  <c r="AA1752" i="1"/>
  <c r="F1753" i="1"/>
  <c r="L1752" i="1"/>
  <c r="G1753" i="1"/>
  <c r="H1753" i="1"/>
  <c r="J1753" i="1"/>
  <c r="U1753" i="1"/>
  <c r="T1753" i="1"/>
  <c r="V1753" i="1"/>
  <c r="W1753" i="1"/>
  <c r="M1753" i="1"/>
  <c r="X1753" i="1"/>
  <c r="Z1753" i="1"/>
  <c r="Y1753" i="1"/>
  <c r="AA1753" i="1"/>
  <c r="F1754" i="1"/>
  <c r="L1753" i="1"/>
  <c r="G1754" i="1"/>
  <c r="H1754" i="1"/>
  <c r="J1754" i="1"/>
  <c r="U1754" i="1"/>
  <c r="T1754" i="1"/>
  <c r="V1754" i="1"/>
  <c r="W1754" i="1"/>
  <c r="M1754" i="1"/>
  <c r="X1754" i="1"/>
  <c r="Z1754" i="1"/>
  <c r="Y1754" i="1"/>
  <c r="AA1754" i="1"/>
  <c r="F1755" i="1"/>
  <c r="L1754" i="1"/>
  <c r="G1755" i="1"/>
  <c r="H1755" i="1"/>
  <c r="J1755" i="1"/>
  <c r="U1755" i="1"/>
  <c r="T1755" i="1"/>
  <c r="V1755" i="1"/>
  <c r="W1755" i="1"/>
  <c r="M1755" i="1"/>
  <c r="X1755" i="1"/>
  <c r="Z1755" i="1"/>
  <c r="Y1755" i="1"/>
  <c r="AA1755" i="1"/>
  <c r="F1756" i="1"/>
  <c r="L1755" i="1"/>
  <c r="G1756" i="1"/>
  <c r="H1756" i="1"/>
  <c r="J1756" i="1"/>
  <c r="U1756" i="1"/>
  <c r="T1756" i="1"/>
  <c r="V1756" i="1"/>
  <c r="W1756" i="1"/>
  <c r="M1756" i="1"/>
  <c r="X1756" i="1"/>
  <c r="Z1756" i="1"/>
  <c r="Y1756" i="1"/>
  <c r="AA1756" i="1"/>
  <c r="F1757" i="1"/>
  <c r="L1756" i="1"/>
  <c r="G1757" i="1"/>
  <c r="H1757" i="1"/>
  <c r="J1757" i="1"/>
  <c r="U1757" i="1"/>
  <c r="T1757" i="1"/>
  <c r="V1757" i="1"/>
  <c r="W1757" i="1"/>
  <c r="M1757" i="1"/>
  <c r="X1757" i="1"/>
  <c r="Z1757" i="1"/>
  <c r="Y1757" i="1"/>
  <c r="AA1757" i="1"/>
  <c r="F1758" i="1"/>
  <c r="L1757" i="1"/>
  <c r="G1758" i="1"/>
  <c r="H1758" i="1"/>
  <c r="J1758" i="1"/>
  <c r="U1758" i="1"/>
  <c r="T1758" i="1"/>
  <c r="V1758" i="1"/>
  <c r="W1758" i="1"/>
  <c r="M1758" i="1"/>
  <c r="X1758" i="1"/>
  <c r="Z1758" i="1"/>
  <c r="Y1758" i="1"/>
  <c r="AA1758" i="1"/>
  <c r="F1759" i="1"/>
  <c r="L1758" i="1"/>
  <c r="G1759" i="1"/>
  <c r="H1759" i="1"/>
  <c r="J1759" i="1"/>
  <c r="U1759" i="1"/>
  <c r="T1759" i="1"/>
  <c r="V1759" i="1"/>
  <c r="W1759" i="1"/>
  <c r="M1759" i="1"/>
  <c r="X1759" i="1"/>
  <c r="Z1759" i="1"/>
  <c r="Y1759" i="1"/>
  <c r="AA1759" i="1"/>
  <c r="F1760" i="1"/>
  <c r="L1759" i="1"/>
  <c r="G1760" i="1"/>
  <c r="H1760" i="1"/>
  <c r="J1760" i="1"/>
  <c r="U1760" i="1"/>
  <c r="T1760" i="1"/>
  <c r="V1760" i="1"/>
  <c r="W1760" i="1"/>
  <c r="M1760" i="1"/>
  <c r="X1760" i="1"/>
  <c r="Z1760" i="1"/>
  <c r="Y1760" i="1"/>
  <c r="AA1760" i="1"/>
  <c r="F1761" i="1"/>
  <c r="L1760" i="1"/>
  <c r="G1761" i="1"/>
  <c r="H1761" i="1"/>
  <c r="J1761" i="1"/>
  <c r="U1761" i="1"/>
  <c r="T1761" i="1"/>
  <c r="V1761" i="1"/>
  <c r="W1761" i="1"/>
  <c r="M1761" i="1"/>
  <c r="X1761" i="1"/>
  <c r="Z1761" i="1"/>
  <c r="Y1761" i="1"/>
  <c r="AA1761" i="1"/>
  <c r="F1762" i="1"/>
  <c r="L1761" i="1"/>
  <c r="G1762" i="1"/>
  <c r="H1762" i="1"/>
  <c r="J1762" i="1"/>
  <c r="U1762" i="1"/>
  <c r="T1762" i="1"/>
  <c r="V1762" i="1"/>
  <c r="W1762" i="1"/>
  <c r="M1762" i="1"/>
  <c r="X1762" i="1"/>
  <c r="Z1762" i="1"/>
  <c r="Y1762" i="1"/>
  <c r="AA1762" i="1"/>
  <c r="F1763" i="1"/>
  <c r="L1762" i="1"/>
  <c r="G1763" i="1"/>
  <c r="H1763" i="1"/>
  <c r="J1763" i="1"/>
  <c r="U1763" i="1"/>
  <c r="T1763" i="1"/>
  <c r="V1763" i="1"/>
  <c r="W1763" i="1"/>
  <c r="M1763" i="1"/>
  <c r="X1763" i="1"/>
  <c r="Z1763" i="1"/>
  <c r="Y1763" i="1"/>
  <c r="AA1763" i="1"/>
  <c r="F1764" i="1"/>
  <c r="L1763" i="1"/>
  <c r="G1764" i="1"/>
  <c r="H1764" i="1"/>
  <c r="J1764" i="1"/>
  <c r="U1764" i="1"/>
  <c r="T1764" i="1"/>
  <c r="V1764" i="1"/>
  <c r="W1764" i="1"/>
  <c r="M1764" i="1"/>
  <c r="X1764" i="1"/>
  <c r="Z1764" i="1"/>
  <c r="Y1764" i="1"/>
  <c r="AA1764" i="1"/>
  <c r="F1765" i="1"/>
  <c r="L1764" i="1"/>
  <c r="G1765" i="1"/>
  <c r="H1765" i="1"/>
  <c r="J1765" i="1"/>
  <c r="U1765" i="1"/>
  <c r="T1765" i="1"/>
  <c r="V1765" i="1"/>
  <c r="W1765" i="1"/>
  <c r="M1765" i="1"/>
  <c r="X1765" i="1"/>
  <c r="Z1765" i="1"/>
  <c r="Y1765" i="1"/>
  <c r="AA1765" i="1"/>
  <c r="F1766" i="1"/>
  <c r="L1765" i="1"/>
  <c r="G1766" i="1"/>
  <c r="H1766" i="1"/>
  <c r="J1766" i="1"/>
  <c r="U1766" i="1"/>
  <c r="T1766" i="1"/>
  <c r="V1766" i="1"/>
  <c r="W1766" i="1"/>
  <c r="M1766" i="1"/>
  <c r="X1766" i="1"/>
  <c r="Z1766" i="1"/>
  <c r="Y1766" i="1"/>
  <c r="AA1766" i="1"/>
  <c r="F1767" i="1"/>
  <c r="L1766" i="1"/>
  <c r="G1767" i="1"/>
  <c r="H1767" i="1"/>
  <c r="J1767" i="1"/>
  <c r="U1767" i="1"/>
  <c r="T1767" i="1"/>
  <c r="V1767" i="1"/>
  <c r="W1767" i="1"/>
  <c r="M1767" i="1"/>
  <c r="X1767" i="1"/>
  <c r="Z1767" i="1"/>
  <c r="Y1767" i="1"/>
  <c r="AA1767" i="1"/>
  <c r="F1768" i="1"/>
  <c r="L1767" i="1"/>
  <c r="G1768" i="1"/>
  <c r="H1768" i="1"/>
  <c r="J1768" i="1"/>
  <c r="U1768" i="1"/>
  <c r="T1768" i="1"/>
  <c r="V1768" i="1"/>
  <c r="W1768" i="1"/>
  <c r="M1768" i="1"/>
  <c r="X1768" i="1"/>
  <c r="Z1768" i="1"/>
  <c r="Y1768" i="1"/>
  <c r="AA1768" i="1"/>
  <c r="F1769" i="1"/>
  <c r="L1768" i="1"/>
  <c r="G1769" i="1"/>
  <c r="H1769" i="1"/>
  <c r="J1769" i="1"/>
  <c r="U1769" i="1"/>
  <c r="T1769" i="1"/>
  <c r="V1769" i="1"/>
  <c r="W1769" i="1"/>
  <c r="M1769" i="1"/>
  <c r="X1769" i="1"/>
  <c r="Z1769" i="1"/>
  <c r="Y1769" i="1"/>
  <c r="AA1769" i="1"/>
  <c r="F1770" i="1"/>
  <c r="L1769" i="1"/>
  <c r="G1770" i="1"/>
  <c r="H1770" i="1"/>
  <c r="J1770" i="1"/>
  <c r="U1770" i="1"/>
  <c r="T1770" i="1"/>
  <c r="V1770" i="1"/>
  <c r="W1770" i="1"/>
  <c r="M1770" i="1"/>
  <c r="X1770" i="1"/>
  <c r="Z1770" i="1"/>
  <c r="Y1770" i="1"/>
  <c r="AA1770" i="1"/>
  <c r="F1771" i="1"/>
  <c r="L1770" i="1"/>
  <c r="G1771" i="1"/>
  <c r="H1771" i="1"/>
  <c r="J1771" i="1"/>
  <c r="U1771" i="1"/>
  <c r="T1771" i="1"/>
  <c r="V1771" i="1"/>
  <c r="W1771" i="1"/>
  <c r="M1771" i="1"/>
  <c r="X1771" i="1"/>
  <c r="Z1771" i="1"/>
  <c r="Y1771" i="1"/>
  <c r="AA1771" i="1"/>
  <c r="F1772" i="1"/>
  <c r="L1771" i="1"/>
  <c r="G1772" i="1"/>
  <c r="H1772" i="1"/>
  <c r="J1772" i="1"/>
  <c r="U1772" i="1"/>
  <c r="T1772" i="1"/>
  <c r="V1772" i="1"/>
  <c r="W1772" i="1"/>
  <c r="M1772" i="1"/>
  <c r="X1772" i="1"/>
  <c r="Z1772" i="1"/>
  <c r="Y1772" i="1"/>
  <c r="AA1772" i="1"/>
  <c r="F1773" i="1"/>
  <c r="L1772" i="1"/>
  <c r="G1773" i="1"/>
  <c r="H1773" i="1"/>
  <c r="J1773" i="1"/>
  <c r="U1773" i="1"/>
  <c r="T1773" i="1"/>
  <c r="V1773" i="1"/>
  <c r="W1773" i="1"/>
  <c r="M1773" i="1"/>
  <c r="X1773" i="1"/>
  <c r="Z1773" i="1"/>
  <c r="Y1773" i="1"/>
  <c r="AA1773" i="1"/>
  <c r="F1774" i="1"/>
  <c r="L1773" i="1"/>
  <c r="G1774" i="1"/>
  <c r="H1774" i="1"/>
  <c r="J1774" i="1"/>
  <c r="S1774" i="1"/>
  <c r="T1774" i="1"/>
  <c r="V1774" i="1"/>
  <c r="U1774" i="1"/>
  <c r="W1774" i="1"/>
  <c r="M1774" i="1"/>
  <c r="X1774" i="1"/>
  <c r="Z1774" i="1"/>
  <c r="Y1774" i="1"/>
  <c r="AA1774" i="1"/>
  <c r="F1775" i="1"/>
  <c r="L1774" i="1"/>
  <c r="G1775" i="1"/>
  <c r="H1775" i="1"/>
  <c r="J1775" i="1"/>
  <c r="S1775" i="1"/>
  <c r="T1775" i="1"/>
  <c r="V1775" i="1"/>
  <c r="U1775" i="1"/>
  <c r="W1775" i="1"/>
  <c r="M1775" i="1"/>
  <c r="X1775" i="1"/>
  <c r="Z1775" i="1"/>
  <c r="Y1775" i="1"/>
  <c r="AA1775" i="1"/>
  <c r="F1776" i="1"/>
  <c r="L1775" i="1"/>
  <c r="G1776" i="1"/>
  <c r="H1776" i="1"/>
  <c r="J1776" i="1"/>
  <c r="S1776" i="1"/>
  <c r="T1776" i="1"/>
  <c r="V1776" i="1"/>
  <c r="U1776" i="1"/>
  <c r="W1776" i="1"/>
  <c r="M1776" i="1"/>
  <c r="X1776" i="1"/>
  <c r="Z1776" i="1"/>
  <c r="Y1776" i="1"/>
  <c r="AA1776" i="1"/>
  <c r="F1777" i="1"/>
  <c r="L1776" i="1"/>
  <c r="G1777" i="1"/>
  <c r="H1777" i="1"/>
  <c r="J1777" i="1"/>
  <c r="S1777" i="1"/>
  <c r="T1777" i="1"/>
  <c r="V1777" i="1"/>
  <c r="U1777" i="1"/>
  <c r="W1777" i="1"/>
  <c r="M1777" i="1"/>
  <c r="X1777" i="1"/>
  <c r="Z1777" i="1"/>
  <c r="Y1777" i="1"/>
  <c r="AA1777" i="1"/>
  <c r="F1778" i="1"/>
  <c r="L1777" i="1"/>
  <c r="G1778" i="1"/>
  <c r="H1778" i="1"/>
  <c r="J1778" i="1"/>
  <c r="S1778" i="1"/>
  <c r="T1778" i="1"/>
  <c r="V1778" i="1"/>
  <c r="U1778" i="1"/>
  <c r="W1778" i="1"/>
  <c r="M1778" i="1"/>
  <c r="X1778" i="1"/>
  <c r="Z1778" i="1"/>
  <c r="Y1778" i="1"/>
  <c r="AA1778" i="1"/>
  <c r="F1779" i="1"/>
  <c r="L1778" i="1"/>
  <c r="G1779" i="1"/>
  <c r="H1779" i="1"/>
  <c r="J1779" i="1"/>
  <c r="S1779" i="1"/>
  <c r="T1779" i="1"/>
  <c r="V1779" i="1"/>
  <c r="U1779" i="1"/>
  <c r="W1779" i="1"/>
  <c r="M1779" i="1"/>
  <c r="X1779" i="1"/>
  <c r="Z1779" i="1"/>
  <c r="Y1779" i="1"/>
  <c r="AA1779" i="1"/>
  <c r="F1780" i="1"/>
  <c r="L1779" i="1"/>
  <c r="G1780" i="1"/>
  <c r="H1780" i="1"/>
  <c r="J1780" i="1"/>
  <c r="S1780" i="1"/>
  <c r="T1780" i="1"/>
  <c r="V1780" i="1"/>
  <c r="U1780" i="1"/>
  <c r="W1780" i="1"/>
  <c r="M1780" i="1"/>
  <c r="X1780" i="1"/>
  <c r="Z1780" i="1"/>
  <c r="Y1780" i="1"/>
  <c r="AA1780" i="1"/>
  <c r="F1781" i="1"/>
  <c r="L1780" i="1"/>
  <c r="G1781" i="1"/>
  <c r="H1781" i="1"/>
  <c r="J1781" i="1"/>
  <c r="S1781" i="1"/>
  <c r="T1781" i="1"/>
  <c r="V1781" i="1"/>
  <c r="U1781" i="1"/>
  <c r="W1781" i="1"/>
  <c r="M1781" i="1"/>
  <c r="X1781" i="1"/>
  <c r="Z1781" i="1"/>
  <c r="Y1781" i="1"/>
  <c r="AA1781" i="1"/>
  <c r="F1782" i="1"/>
  <c r="L1781" i="1"/>
  <c r="G1782" i="1"/>
  <c r="H1782" i="1"/>
  <c r="J1782" i="1"/>
  <c r="S1782" i="1"/>
  <c r="T1782" i="1"/>
  <c r="V1782" i="1"/>
  <c r="U1782" i="1"/>
  <c r="W1782" i="1"/>
  <c r="M1782" i="1"/>
  <c r="X1782" i="1"/>
  <c r="Z1782" i="1"/>
  <c r="Y1782" i="1"/>
  <c r="AA1782" i="1"/>
  <c r="F1783" i="1"/>
  <c r="L1782" i="1"/>
  <c r="G1783" i="1"/>
  <c r="H1783" i="1"/>
  <c r="J1783" i="1"/>
  <c r="S1783" i="1"/>
  <c r="T1783" i="1"/>
  <c r="V1783" i="1"/>
  <c r="U1783" i="1"/>
  <c r="W1783" i="1"/>
  <c r="M1783" i="1"/>
  <c r="X1783" i="1"/>
  <c r="Z1783" i="1"/>
  <c r="Y1783" i="1"/>
  <c r="AA1783" i="1"/>
  <c r="F1784" i="1"/>
  <c r="L1783" i="1"/>
  <c r="G1784" i="1"/>
  <c r="H1784" i="1"/>
  <c r="J1784" i="1"/>
  <c r="S1784" i="1"/>
  <c r="T1784" i="1"/>
  <c r="V1784" i="1"/>
  <c r="U1784" i="1"/>
  <c r="W1784" i="1"/>
  <c r="M1784" i="1"/>
  <c r="X1784" i="1"/>
  <c r="Z1784" i="1"/>
  <c r="Y1784" i="1"/>
  <c r="AA1784" i="1"/>
  <c r="F1785" i="1"/>
  <c r="L1784" i="1"/>
  <c r="G1785" i="1"/>
  <c r="H1785" i="1"/>
  <c r="J1785" i="1"/>
  <c r="S1785" i="1"/>
  <c r="T1785" i="1"/>
  <c r="V1785" i="1"/>
  <c r="U1785" i="1"/>
  <c r="W1785" i="1"/>
  <c r="M1785" i="1"/>
  <c r="X1785" i="1"/>
  <c r="Z1785" i="1"/>
  <c r="Y1785" i="1"/>
  <c r="AA1785" i="1"/>
  <c r="F1786" i="1"/>
  <c r="L1785" i="1"/>
  <c r="G1786" i="1"/>
  <c r="H1786" i="1"/>
  <c r="J1786" i="1"/>
  <c r="S1786" i="1"/>
  <c r="T1786" i="1"/>
  <c r="V1786" i="1"/>
  <c r="U1786" i="1"/>
  <c r="W1786" i="1"/>
  <c r="M1786" i="1"/>
  <c r="X1786" i="1"/>
  <c r="Z1786" i="1"/>
  <c r="Y1786" i="1"/>
  <c r="AA1786" i="1"/>
  <c r="F1787" i="1"/>
  <c r="L1786" i="1"/>
  <c r="G1787" i="1"/>
  <c r="H1787" i="1"/>
  <c r="J1787" i="1"/>
  <c r="S1787" i="1"/>
  <c r="T1787" i="1"/>
  <c r="V1787" i="1"/>
  <c r="U1787" i="1"/>
  <c r="W1787" i="1"/>
  <c r="M1787" i="1"/>
  <c r="X1787" i="1"/>
  <c r="Z1787" i="1"/>
  <c r="Y1787" i="1"/>
  <c r="AA1787" i="1"/>
  <c r="F1788" i="1"/>
  <c r="L1787" i="1"/>
  <c r="G1788" i="1"/>
  <c r="H1788" i="1"/>
  <c r="J1788" i="1"/>
  <c r="S1788" i="1"/>
  <c r="T1788" i="1"/>
  <c r="V1788" i="1"/>
  <c r="U1788" i="1"/>
  <c r="W1788" i="1"/>
  <c r="M1788" i="1"/>
  <c r="X1788" i="1"/>
  <c r="Z1788" i="1"/>
  <c r="Y1788" i="1"/>
  <c r="AA1788" i="1"/>
  <c r="F1789" i="1"/>
  <c r="L1788" i="1"/>
  <c r="G1789" i="1"/>
  <c r="H1789" i="1"/>
  <c r="J1789" i="1"/>
  <c r="S1789" i="1"/>
  <c r="T1789" i="1"/>
  <c r="V1789" i="1"/>
  <c r="U1789" i="1"/>
  <c r="W1789" i="1"/>
  <c r="M1789" i="1"/>
  <c r="X1789" i="1"/>
  <c r="Z1789" i="1"/>
  <c r="Y1789" i="1"/>
  <c r="AA1789" i="1"/>
  <c r="F1790" i="1"/>
  <c r="L1789" i="1"/>
  <c r="G1790" i="1"/>
  <c r="H1790" i="1"/>
  <c r="J1790" i="1"/>
  <c r="S1790" i="1"/>
  <c r="T1790" i="1"/>
  <c r="V1790" i="1"/>
  <c r="U1790" i="1"/>
  <c r="W1790" i="1"/>
  <c r="M1790" i="1"/>
  <c r="X1790" i="1"/>
  <c r="Z1790" i="1"/>
  <c r="Y1790" i="1"/>
  <c r="AA1790" i="1"/>
  <c r="F1791" i="1"/>
  <c r="L1790" i="1"/>
  <c r="G1791" i="1"/>
  <c r="H1791" i="1"/>
  <c r="J1791" i="1"/>
  <c r="S1791" i="1"/>
  <c r="T1791" i="1"/>
  <c r="V1791" i="1"/>
  <c r="U1791" i="1"/>
  <c r="W1791" i="1"/>
  <c r="M1791" i="1"/>
  <c r="X1791" i="1"/>
  <c r="Z1791" i="1"/>
  <c r="Y1791" i="1"/>
  <c r="AA1791" i="1"/>
  <c r="F1792" i="1"/>
  <c r="L1791" i="1"/>
  <c r="G1792" i="1"/>
  <c r="H1792" i="1"/>
  <c r="J1792" i="1"/>
  <c r="S1792" i="1"/>
  <c r="T1792" i="1"/>
  <c r="V1792" i="1"/>
  <c r="U1792" i="1"/>
  <c r="W1792" i="1"/>
  <c r="M1792" i="1"/>
  <c r="X1792" i="1"/>
  <c r="Z1792" i="1"/>
  <c r="Y1792" i="1"/>
  <c r="AA1792" i="1"/>
  <c r="F1793" i="1"/>
  <c r="L1792" i="1"/>
  <c r="G1793" i="1"/>
  <c r="H1793" i="1"/>
  <c r="J1793" i="1"/>
  <c r="S1793" i="1"/>
  <c r="T1793" i="1"/>
  <c r="V1793" i="1"/>
  <c r="U1793" i="1"/>
  <c r="W1793" i="1"/>
  <c r="M1793" i="1"/>
  <c r="X1793" i="1"/>
  <c r="Z1793" i="1"/>
  <c r="Y1793" i="1"/>
  <c r="AA1793" i="1"/>
  <c r="F1794" i="1"/>
  <c r="L1793" i="1"/>
  <c r="G1794" i="1"/>
  <c r="H1794" i="1"/>
  <c r="J1794" i="1"/>
  <c r="S1794" i="1"/>
  <c r="T1794" i="1"/>
  <c r="V1794" i="1"/>
  <c r="U1794" i="1"/>
  <c r="W1794" i="1"/>
  <c r="M1794" i="1"/>
  <c r="X1794" i="1"/>
  <c r="Z1794" i="1"/>
  <c r="Y1794" i="1"/>
  <c r="AA1794" i="1"/>
  <c r="F1795" i="1"/>
  <c r="L1794" i="1"/>
  <c r="G1795" i="1"/>
  <c r="H1795" i="1"/>
  <c r="J1795" i="1"/>
  <c r="S1795" i="1"/>
  <c r="T1795" i="1"/>
  <c r="V1795" i="1"/>
  <c r="U1795" i="1"/>
  <c r="W1795" i="1"/>
  <c r="M1795" i="1"/>
  <c r="X1795" i="1"/>
  <c r="Z1795" i="1"/>
  <c r="Y1795" i="1"/>
  <c r="AA1795" i="1"/>
  <c r="F1796" i="1"/>
  <c r="L1795" i="1"/>
  <c r="G1796" i="1"/>
  <c r="H1796" i="1"/>
  <c r="J1796" i="1"/>
  <c r="S1796" i="1"/>
  <c r="T1796" i="1"/>
  <c r="V1796" i="1"/>
  <c r="U1796" i="1"/>
  <c r="W1796" i="1"/>
  <c r="M1796" i="1"/>
  <c r="X1796" i="1"/>
  <c r="Z1796" i="1"/>
  <c r="Y1796" i="1"/>
  <c r="AA1796" i="1"/>
  <c r="F1797" i="1"/>
  <c r="L1796" i="1"/>
  <c r="G1797" i="1"/>
  <c r="H1797" i="1"/>
  <c r="J1797" i="1"/>
  <c r="S1797" i="1"/>
  <c r="T1797" i="1"/>
  <c r="V1797" i="1"/>
  <c r="U1797" i="1"/>
  <c r="W1797" i="1"/>
  <c r="M1797" i="1"/>
  <c r="X1797" i="1"/>
  <c r="Z1797" i="1"/>
  <c r="Y1797" i="1"/>
  <c r="AA1797" i="1"/>
  <c r="F1798" i="1"/>
  <c r="L1797" i="1"/>
  <c r="G1798" i="1"/>
  <c r="H1798" i="1"/>
  <c r="J1798" i="1"/>
  <c r="S1798" i="1"/>
  <c r="T1798" i="1"/>
  <c r="V1798" i="1"/>
  <c r="U1798" i="1"/>
  <c r="W1798" i="1"/>
  <c r="M1798" i="1"/>
  <c r="X1798" i="1"/>
  <c r="Z1798" i="1"/>
  <c r="Y1798" i="1"/>
  <c r="AA1798" i="1"/>
  <c r="F1799" i="1"/>
  <c r="L1798" i="1"/>
  <c r="G1799" i="1"/>
  <c r="H1799" i="1"/>
  <c r="J1799" i="1"/>
  <c r="S1799" i="1"/>
  <c r="T1799" i="1"/>
  <c r="V1799" i="1"/>
  <c r="U1799" i="1"/>
  <c r="W1799" i="1"/>
  <c r="M1799" i="1"/>
  <c r="X1799" i="1"/>
  <c r="Z1799" i="1"/>
  <c r="Y1799" i="1"/>
  <c r="AA1799" i="1"/>
  <c r="F1800" i="1"/>
  <c r="L1799" i="1"/>
  <c r="G1800" i="1"/>
  <c r="H1800" i="1"/>
  <c r="J1800" i="1"/>
  <c r="S1800" i="1"/>
  <c r="T1800" i="1"/>
  <c r="V1800" i="1"/>
  <c r="U1800" i="1"/>
  <c r="W1800" i="1"/>
  <c r="M1800" i="1"/>
  <c r="X1800" i="1"/>
  <c r="Z1800" i="1"/>
  <c r="Y1800" i="1"/>
  <c r="AA1800" i="1"/>
  <c r="F1801" i="1"/>
  <c r="L1800" i="1"/>
  <c r="G1801" i="1"/>
  <c r="H1801" i="1"/>
  <c r="J1801" i="1"/>
  <c r="S1801" i="1"/>
  <c r="T1801" i="1"/>
  <c r="V1801" i="1"/>
  <c r="U1801" i="1"/>
  <c r="W1801" i="1"/>
  <c r="M1801" i="1"/>
  <c r="X1801" i="1"/>
  <c r="Z1801" i="1"/>
  <c r="Y1801" i="1"/>
  <c r="AA1801" i="1"/>
  <c r="F1802" i="1"/>
  <c r="L1801" i="1"/>
  <c r="G1802" i="1"/>
  <c r="H1802" i="1"/>
  <c r="J1802" i="1"/>
  <c r="S1802" i="1"/>
  <c r="T1802" i="1"/>
  <c r="V1802" i="1"/>
  <c r="U1802" i="1"/>
  <c r="W1802" i="1"/>
  <c r="M1802" i="1"/>
  <c r="X1802" i="1"/>
  <c r="Z1802" i="1"/>
  <c r="Y1802" i="1"/>
  <c r="AA1802" i="1"/>
  <c r="F1803" i="1"/>
  <c r="L1802" i="1"/>
  <c r="G1803" i="1"/>
  <c r="H1803" i="1"/>
  <c r="J1803" i="1"/>
  <c r="S1803" i="1"/>
  <c r="T1803" i="1"/>
  <c r="V1803" i="1"/>
  <c r="U1803" i="1"/>
  <c r="W1803" i="1"/>
  <c r="M1803" i="1"/>
  <c r="X1803" i="1"/>
  <c r="Z1803" i="1"/>
  <c r="Y1803" i="1"/>
  <c r="AA1803" i="1"/>
  <c r="F1804" i="1"/>
  <c r="L1803" i="1"/>
  <c r="G1804" i="1"/>
  <c r="H1804" i="1"/>
  <c r="J1804" i="1"/>
  <c r="S1804" i="1"/>
  <c r="T1804" i="1"/>
  <c r="V1804" i="1"/>
  <c r="U1804" i="1"/>
  <c r="W1804" i="1"/>
  <c r="M1804" i="1"/>
  <c r="X1804" i="1"/>
  <c r="Z1804" i="1"/>
  <c r="Y1804" i="1"/>
  <c r="AA1804" i="1"/>
  <c r="F1805" i="1"/>
  <c r="L1804" i="1"/>
  <c r="G1805" i="1"/>
  <c r="H1805" i="1"/>
  <c r="J1805" i="1"/>
  <c r="S1805" i="1"/>
  <c r="T1805" i="1"/>
  <c r="V1805" i="1"/>
  <c r="U1805" i="1"/>
  <c r="W1805" i="1"/>
  <c r="M1805" i="1"/>
  <c r="X1805" i="1"/>
  <c r="Z1805" i="1"/>
  <c r="Y1805" i="1"/>
  <c r="AA1805" i="1"/>
  <c r="F1806" i="1"/>
  <c r="L1805" i="1"/>
  <c r="G1806" i="1"/>
  <c r="H1806" i="1"/>
  <c r="J1806" i="1"/>
  <c r="S1806" i="1"/>
  <c r="T1806" i="1"/>
  <c r="V1806" i="1"/>
  <c r="U1806" i="1"/>
  <c r="W1806" i="1"/>
  <c r="M1806" i="1"/>
  <c r="X1806" i="1"/>
  <c r="Z1806" i="1"/>
  <c r="Y1806" i="1"/>
  <c r="AA1806" i="1"/>
  <c r="F1807" i="1"/>
  <c r="L1806" i="1"/>
  <c r="G1807" i="1"/>
  <c r="H1807" i="1"/>
  <c r="J1807" i="1"/>
  <c r="S1807" i="1"/>
  <c r="T1807" i="1"/>
  <c r="V1807" i="1"/>
  <c r="U1807" i="1"/>
  <c r="W1807" i="1"/>
  <c r="M1807" i="1"/>
  <c r="X1807" i="1"/>
  <c r="Z1807" i="1"/>
  <c r="Y1807" i="1"/>
  <c r="AA1807" i="1"/>
  <c r="F1808" i="1"/>
  <c r="L1807" i="1"/>
  <c r="G1808" i="1"/>
  <c r="H1808" i="1"/>
  <c r="J1808" i="1"/>
  <c r="S1808" i="1"/>
  <c r="T1808" i="1"/>
  <c r="V1808" i="1"/>
  <c r="U1808" i="1"/>
  <c r="W1808" i="1"/>
  <c r="M1808" i="1"/>
  <c r="X1808" i="1"/>
  <c r="Z1808" i="1"/>
  <c r="Y1808" i="1"/>
  <c r="AA1808" i="1"/>
  <c r="F1809" i="1"/>
  <c r="L1808" i="1"/>
  <c r="G1809" i="1"/>
  <c r="H1809" i="1"/>
  <c r="J1809" i="1"/>
  <c r="S1809" i="1"/>
  <c r="T1809" i="1"/>
  <c r="V1809" i="1"/>
  <c r="U1809" i="1"/>
  <c r="W1809" i="1"/>
  <c r="M1809" i="1"/>
  <c r="X1809" i="1"/>
  <c r="Z1809" i="1"/>
  <c r="Y1809" i="1"/>
  <c r="AA1809" i="1"/>
  <c r="F1810" i="1"/>
  <c r="L1809" i="1"/>
  <c r="G1810" i="1"/>
  <c r="H1810" i="1"/>
  <c r="J1810" i="1"/>
  <c r="S1810" i="1"/>
  <c r="T1810" i="1"/>
  <c r="V1810" i="1"/>
  <c r="U1810" i="1"/>
  <c r="W1810" i="1"/>
  <c r="M1810" i="1"/>
  <c r="X1810" i="1"/>
  <c r="Z1810" i="1"/>
  <c r="Y1810" i="1"/>
  <c r="AA1810" i="1"/>
  <c r="F1811" i="1"/>
  <c r="L1810" i="1"/>
  <c r="G1811" i="1"/>
  <c r="H1811" i="1"/>
  <c r="J1811" i="1"/>
  <c r="S1811" i="1"/>
  <c r="T1811" i="1"/>
  <c r="V1811" i="1"/>
  <c r="U1811" i="1"/>
  <c r="W1811" i="1"/>
  <c r="M1811" i="1"/>
  <c r="X1811" i="1"/>
  <c r="Z1811" i="1"/>
  <c r="Y1811" i="1"/>
  <c r="AA1811" i="1"/>
  <c r="F1812" i="1"/>
  <c r="L1811" i="1"/>
  <c r="G1812" i="1"/>
  <c r="H1812" i="1"/>
  <c r="J1812" i="1"/>
  <c r="S1812" i="1"/>
  <c r="T1812" i="1"/>
  <c r="V1812" i="1"/>
  <c r="U1812" i="1"/>
  <c r="W1812" i="1"/>
  <c r="M1812" i="1"/>
  <c r="X1812" i="1"/>
  <c r="Z1812" i="1"/>
  <c r="Y1812" i="1"/>
  <c r="AA1812" i="1"/>
  <c r="F1813" i="1"/>
  <c r="L1812" i="1"/>
  <c r="G1813" i="1"/>
  <c r="H1813" i="1"/>
  <c r="J1813" i="1"/>
  <c r="S1813" i="1"/>
  <c r="T1813" i="1"/>
  <c r="V1813" i="1"/>
  <c r="U1813" i="1"/>
  <c r="W1813" i="1"/>
  <c r="M1813" i="1"/>
  <c r="X1813" i="1"/>
  <c r="Z1813" i="1"/>
  <c r="Y1813" i="1"/>
  <c r="AA1813" i="1"/>
  <c r="F1814" i="1"/>
  <c r="L1813" i="1"/>
  <c r="G1814" i="1"/>
  <c r="H1814" i="1"/>
  <c r="J1814" i="1"/>
  <c r="S1814" i="1"/>
  <c r="T1814" i="1"/>
  <c r="V1814" i="1"/>
  <c r="U1814" i="1"/>
  <c r="W1814" i="1"/>
  <c r="M1814" i="1"/>
  <c r="X1814" i="1"/>
  <c r="Z1814" i="1"/>
  <c r="Y1814" i="1"/>
  <c r="AA1814" i="1"/>
  <c r="F1815" i="1"/>
  <c r="L1814" i="1"/>
  <c r="G1815" i="1"/>
  <c r="H1815" i="1"/>
  <c r="J1815" i="1"/>
  <c r="S1815" i="1"/>
  <c r="T1815" i="1"/>
  <c r="V1815" i="1"/>
  <c r="U1815" i="1"/>
  <c r="W1815" i="1"/>
  <c r="M1815" i="1"/>
  <c r="X1815" i="1"/>
  <c r="Z1815" i="1"/>
  <c r="Y1815" i="1"/>
  <c r="AA1815" i="1"/>
  <c r="F1816" i="1"/>
  <c r="L1815" i="1"/>
  <c r="G1816" i="1"/>
  <c r="H1816" i="1"/>
  <c r="J1816" i="1"/>
  <c r="S1816" i="1"/>
  <c r="T1816" i="1"/>
  <c r="V1816" i="1"/>
  <c r="U1816" i="1"/>
  <c r="W1816" i="1"/>
  <c r="M1816" i="1"/>
  <c r="X1816" i="1"/>
  <c r="Z1816" i="1"/>
  <c r="Y1816" i="1"/>
  <c r="AA1816" i="1"/>
  <c r="F1817" i="1"/>
  <c r="L1816" i="1"/>
  <c r="G1817" i="1"/>
  <c r="H1817" i="1"/>
  <c r="J1817" i="1"/>
  <c r="S1817" i="1"/>
  <c r="T1817" i="1"/>
  <c r="V1817" i="1"/>
  <c r="U1817" i="1"/>
  <c r="W1817" i="1"/>
  <c r="M1817" i="1"/>
  <c r="X1817" i="1"/>
  <c r="Z1817" i="1"/>
  <c r="Y1817" i="1"/>
  <c r="AA1817" i="1"/>
  <c r="F1818" i="1"/>
  <c r="L1817" i="1"/>
  <c r="G1818" i="1"/>
  <c r="H1818" i="1"/>
  <c r="J1818" i="1"/>
  <c r="S1818" i="1"/>
  <c r="T1818" i="1"/>
  <c r="V1818" i="1"/>
  <c r="U1818" i="1"/>
  <c r="W1818" i="1"/>
  <c r="M1818" i="1"/>
  <c r="X1818" i="1"/>
  <c r="Z1818" i="1"/>
  <c r="Y1818" i="1"/>
  <c r="AA1818" i="1"/>
  <c r="F1819" i="1"/>
  <c r="L1818" i="1"/>
  <c r="G1819" i="1"/>
  <c r="H1819" i="1"/>
  <c r="J1819" i="1"/>
  <c r="S1819" i="1"/>
  <c r="T1819" i="1"/>
  <c r="V1819" i="1"/>
  <c r="U1819" i="1"/>
  <c r="W1819" i="1"/>
  <c r="M1819" i="1"/>
  <c r="X1819" i="1"/>
  <c r="Z1819" i="1"/>
  <c r="Y1819" i="1"/>
  <c r="AA1819" i="1"/>
  <c r="F1820" i="1"/>
  <c r="L1819" i="1"/>
  <c r="G1820" i="1"/>
  <c r="H1820" i="1"/>
  <c r="J1820" i="1"/>
  <c r="S1820" i="1"/>
  <c r="T1820" i="1"/>
  <c r="V1820" i="1"/>
  <c r="U1820" i="1"/>
  <c r="W1820" i="1"/>
  <c r="M1820" i="1"/>
  <c r="X1820" i="1"/>
  <c r="Z1820" i="1"/>
  <c r="Y1820" i="1"/>
  <c r="AA1820" i="1"/>
  <c r="F1821" i="1"/>
  <c r="L1820" i="1"/>
  <c r="G1821" i="1"/>
  <c r="H1821" i="1"/>
  <c r="J1821" i="1"/>
  <c r="S1821" i="1"/>
  <c r="T1821" i="1"/>
  <c r="V1821" i="1"/>
  <c r="U1821" i="1"/>
  <c r="W1821" i="1"/>
  <c r="M1821" i="1"/>
  <c r="X1821" i="1"/>
  <c r="Z1821" i="1"/>
  <c r="Y1821" i="1"/>
  <c r="AA1821" i="1"/>
  <c r="F1822" i="1"/>
  <c r="L1821" i="1"/>
  <c r="G1822" i="1"/>
  <c r="H1822" i="1"/>
  <c r="J1822" i="1"/>
  <c r="S1822" i="1"/>
  <c r="T1822" i="1"/>
  <c r="V1822" i="1"/>
  <c r="U1822" i="1"/>
  <c r="W1822" i="1"/>
  <c r="M1822" i="1"/>
  <c r="X1822" i="1"/>
  <c r="Z1822" i="1"/>
  <c r="Y1822" i="1"/>
  <c r="AA1822" i="1"/>
  <c r="F1823" i="1"/>
  <c r="L1822" i="1"/>
  <c r="G1823" i="1"/>
  <c r="H1823" i="1"/>
  <c r="J1823" i="1"/>
  <c r="S1823" i="1"/>
  <c r="T1823" i="1"/>
  <c r="V1823" i="1"/>
  <c r="U1823" i="1"/>
  <c r="W1823" i="1"/>
  <c r="M1823" i="1"/>
  <c r="X1823" i="1"/>
  <c r="Z1823" i="1"/>
  <c r="Y1823" i="1"/>
  <c r="AA1823" i="1"/>
  <c r="F1824" i="1"/>
  <c r="L1823" i="1"/>
  <c r="G1824" i="1"/>
  <c r="H1824" i="1"/>
  <c r="J1824" i="1"/>
  <c r="S1824" i="1"/>
  <c r="T1824" i="1"/>
  <c r="V1824" i="1"/>
  <c r="U1824" i="1"/>
  <c r="W1824" i="1"/>
  <c r="M1824" i="1"/>
  <c r="X1824" i="1"/>
  <c r="Z1824" i="1"/>
  <c r="Y1824" i="1"/>
  <c r="AA1824" i="1"/>
  <c r="F1825" i="1"/>
  <c r="L1824" i="1"/>
  <c r="G1825" i="1"/>
  <c r="H1825" i="1"/>
  <c r="J1825" i="1"/>
  <c r="S1825" i="1"/>
  <c r="T1825" i="1"/>
  <c r="V1825" i="1"/>
  <c r="U1825" i="1"/>
  <c r="W1825" i="1"/>
  <c r="M1825" i="1"/>
  <c r="X1825" i="1"/>
  <c r="Z1825" i="1"/>
  <c r="Y1825" i="1"/>
  <c r="AA1825" i="1"/>
  <c r="F1826" i="1"/>
  <c r="L1825" i="1"/>
  <c r="G1826" i="1"/>
  <c r="H1826" i="1"/>
  <c r="J1826" i="1"/>
  <c r="S1826" i="1"/>
  <c r="T1826" i="1"/>
  <c r="V1826" i="1"/>
  <c r="U1826" i="1"/>
  <c r="W1826" i="1"/>
  <c r="M1826" i="1"/>
  <c r="X1826" i="1"/>
  <c r="Z1826" i="1"/>
  <c r="Y1826" i="1"/>
  <c r="AA1826" i="1"/>
  <c r="F1827" i="1"/>
  <c r="L1826" i="1"/>
  <c r="G1827" i="1"/>
  <c r="H1827" i="1"/>
  <c r="J1827" i="1"/>
  <c r="S1827" i="1"/>
  <c r="T1827" i="1"/>
  <c r="V1827" i="1"/>
  <c r="U1827" i="1"/>
  <c r="W1827" i="1"/>
  <c r="M1827" i="1"/>
  <c r="X1827" i="1"/>
  <c r="Z1827" i="1"/>
  <c r="Y1827" i="1"/>
  <c r="AA1827" i="1"/>
  <c r="F1828" i="1"/>
  <c r="L1827" i="1"/>
  <c r="G1828" i="1"/>
  <c r="H1828" i="1"/>
  <c r="J1828" i="1"/>
  <c r="S1828" i="1"/>
  <c r="T1828" i="1"/>
  <c r="V1828" i="1"/>
  <c r="U1828" i="1"/>
  <c r="W1828" i="1"/>
  <c r="M1828" i="1"/>
  <c r="X1828" i="1"/>
  <c r="Z1828" i="1"/>
  <c r="Y1828" i="1"/>
  <c r="AA1828" i="1"/>
  <c r="F1829" i="1"/>
  <c r="L1828" i="1"/>
  <c r="G1829" i="1"/>
  <c r="H1829" i="1"/>
  <c r="J1829" i="1"/>
  <c r="S1829" i="1"/>
  <c r="T1829" i="1"/>
  <c r="V1829" i="1"/>
  <c r="U1829" i="1"/>
  <c r="W1829" i="1"/>
  <c r="M1829" i="1"/>
  <c r="X1829" i="1"/>
  <c r="Z1829" i="1"/>
  <c r="Y1829" i="1"/>
  <c r="AA1829" i="1"/>
  <c r="F1830" i="1"/>
  <c r="L1829" i="1"/>
  <c r="G1830" i="1"/>
  <c r="H1830" i="1"/>
  <c r="J1830" i="1"/>
  <c r="S1830" i="1"/>
  <c r="T1830" i="1"/>
  <c r="V1830" i="1"/>
  <c r="U1830" i="1"/>
  <c r="W1830" i="1"/>
  <c r="M1830" i="1"/>
  <c r="X1830" i="1"/>
  <c r="Z1830" i="1"/>
  <c r="Y1830" i="1"/>
  <c r="AA1830" i="1"/>
  <c r="F1831" i="1"/>
  <c r="L1830" i="1"/>
  <c r="G1831" i="1"/>
  <c r="H1831" i="1"/>
  <c r="J1831" i="1"/>
  <c r="S1831" i="1"/>
  <c r="T1831" i="1"/>
  <c r="V1831" i="1"/>
  <c r="U1831" i="1"/>
  <c r="W1831" i="1"/>
  <c r="M1831" i="1"/>
  <c r="X1831" i="1"/>
  <c r="Z1831" i="1"/>
  <c r="Y1831" i="1"/>
  <c r="AA1831" i="1"/>
  <c r="F1832" i="1"/>
  <c r="L1831" i="1"/>
  <c r="G1832" i="1"/>
  <c r="H1832" i="1"/>
  <c r="J1832" i="1"/>
  <c r="S1832" i="1"/>
  <c r="T1832" i="1"/>
  <c r="V1832" i="1"/>
  <c r="U1832" i="1"/>
  <c r="W1832" i="1"/>
  <c r="M1832" i="1"/>
  <c r="X1832" i="1"/>
  <c r="Z1832" i="1"/>
  <c r="Y1832" i="1"/>
  <c r="AA1832" i="1"/>
  <c r="F1833" i="1"/>
  <c r="L1832" i="1"/>
  <c r="G1833" i="1"/>
  <c r="H1833" i="1"/>
  <c r="J1833" i="1"/>
  <c r="S1833" i="1"/>
  <c r="T1833" i="1"/>
  <c r="V1833" i="1"/>
  <c r="U1833" i="1"/>
  <c r="W1833" i="1"/>
  <c r="M1833" i="1"/>
  <c r="X1833" i="1"/>
  <c r="Z1833" i="1"/>
  <c r="Y1833" i="1"/>
  <c r="AA1833" i="1"/>
  <c r="F1834" i="1"/>
  <c r="L1833" i="1"/>
  <c r="G1834" i="1"/>
  <c r="H1834" i="1"/>
  <c r="J1834" i="1"/>
  <c r="S1834" i="1"/>
  <c r="T1834" i="1"/>
  <c r="V1834" i="1"/>
  <c r="U1834" i="1"/>
  <c r="W1834" i="1"/>
  <c r="M1834" i="1"/>
  <c r="X1834" i="1"/>
  <c r="Z1834" i="1"/>
  <c r="Y1834" i="1"/>
  <c r="AA1834" i="1"/>
  <c r="F1835" i="1"/>
  <c r="L1834" i="1"/>
  <c r="G1835" i="1"/>
  <c r="H1835" i="1"/>
  <c r="J1835" i="1"/>
  <c r="S1835" i="1"/>
  <c r="T1835" i="1"/>
  <c r="V1835" i="1"/>
  <c r="U1835" i="1"/>
  <c r="W1835" i="1"/>
  <c r="M1835" i="1"/>
  <c r="X1835" i="1"/>
  <c r="Z1835" i="1"/>
  <c r="Y1835" i="1"/>
  <c r="AA1835" i="1"/>
  <c r="F1836" i="1"/>
  <c r="L1835" i="1"/>
  <c r="G1836" i="1"/>
  <c r="H1836" i="1"/>
  <c r="J1836" i="1"/>
  <c r="S1836" i="1"/>
  <c r="T1836" i="1"/>
  <c r="V1836" i="1"/>
  <c r="U1836" i="1"/>
  <c r="W1836" i="1"/>
  <c r="M1836" i="1"/>
  <c r="X1836" i="1"/>
  <c r="Z1836" i="1"/>
  <c r="Y1836" i="1"/>
  <c r="AA1836" i="1"/>
  <c r="F1837" i="1"/>
  <c r="L1836" i="1"/>
  <c r="G1837" i="1"/>
  <c r="H1837" i="1"/>
  <c r="J1837" i="1"/>
  <c r="S1837" i="1"/>
  <c r="T1837" i="1"/>
  <c r="V1837" i="1"/>
  <c r="U1837" i="1"/>
  <c r="W1837" i="1"/>
  <c r="M1837" i="1"/>
  <c r="X1837" i="1"/>
  <c r="Z1837" i="1"/>
  <c r="Y1837" i="1"/>
  <c r="AA1837" i="1"/>
  <c r="F1838" i="1"/>
  <c r="L1837" i="1"/>
  <c r="G1838" i="1"/>
  <c r="H1838" i="1"/>
  <c r="J1838" i="1"/>
  <c r="S1838" i="1"/>
  <c r="T1838" i="1"/>
  <c r="V1838" i="1"/>
  <c r="U1838" i="1"/>
  <c r="W1838" i="1"/>
  <c r="M1838" i="1"/>
  <c r="X1838" i="1"/>
  <c r="Z1838" i="1"/>
  <c r="Y1838" i="1"/>
  <c r="AA1838" i="1"/>
  <c r="F1839" i="1"/>
  <c r="L1838" i="1"/>
  <c r="G1839" i="1"/>
  <c r="H1839" i="1"/>
  <c r="J1839" i="1"/>
  <c r="S1839" i="1"/>
  <c r="T1839" i="1"/>
  <c r="V1839" i="1"/>
  <c r="U1839" i="1"/>
  <c r="W1839" i="1"/>
  <c r="M1839" i="1"/>
  <c r="X1839" i="1"/>
  <c r="Z1839" i="1"/>
  <c r="Y1839" i="1"/>
  <c r="AA1839" i="1"/>
  <c r="F1840" i="1"/>
  <c r="L1839" i="1"/>
  <c r="G1840" i="1"/>
  <c r="H1840" i="1"/>
  <c r="J1840" i="1"/>
  <c r="S1840" i="1"/>
  <c r="T1840" i="1"/>
  <c r="V1840" i="1"/>
  <c r="U1840" i="1"/>
  <c r="W1840" i="1"/>
  <c r="M1840" i="1"/>
  <c r="X1840" i="1"/>
  <c r="Z1840" i="1"/>
  <c r="Y1840" i="1"/>
  <c r="AA1840" i="1"/>
  <c r="F1841" i="1"/>
  <c r="L1840" i="1"/>
  <c r="G1841" i="1"/>
  <c r="H1841" i="1"/>
  <c r="J1841" i="1"/>
  <c r="S1841" i="1"/>
  <c r="T1841" i="1"/>
  <c r="V1841" i="1"/>
  <c r="U1841" i="1"/>
  <c r="W1841" i="1"/>
  <c r="M1841" i="1"/>
  <c r="X1841" i="1"/>
  <c r="Z1841" i="1"/>
  <c r="Y1841" i="1"/>
  <c r="AA1841" i="1"/>
  <c r="F1842" i="1"/>
  <c r="L1841" i="1"/>
  <c r="G1842" i="1"/>
  <c r="H1842" i="1"/>
  <c r="J1842" i="1"/>
  <c r="S1842" i="1"/>
  <c r="T1842" i="1"/>
  <c r="V1842" i="1"/>
  <c r="U1842" i="1"/>
  <c r="W1842" i="1"/>
  <c r="M1842" i="1"/>
  <c r="X1842" i="1"/>
  <c r="Z1842" i="1"/>
  <c r="Y1842" i="1"/>
  <c r="AA1842" i="1"/>
  <c r="F1843" i="1"/>
  <c r="L1842" i="1"/>
  <c r="G1843" i="1"/>
  <c r="H1843" i="1"/>
  <c r="J1843" i="1"/>
  <c r="S1843" i="1"/>
  <c r="T1843" i="1"/>
  <c r="V1843" i="1"/>
  <c r="U1843" i="1"/>
  <c r="W1843" i="1"/>
  <c r="M1843" i="1"/>
  <c r="X1843" i="1"/>
  <c r="Z1843" i="1"/>
  <c r="Y1843" i="1"/>
  <c r="AA1843" i="1"/>
  <c r="F1844" i="1"/>
  <c r="L1843" i="1"/>
  <c r="G1844" i="1"/>
  <c r="H1844" i="1"/>
  <c r="J1844" i="1"/>
  <c r="S1844" i="1"/>
  <c r="T1844" i="1"/>
  <c r="V1844" i="1"/>
  <c r="U1844" i="1"/>
  <c r="W1844" i="1"/>
  <c r="M1844" i="1"/>
  <c r="X1844" i="1"/>
  <c r="Z1844" i="1"/>
  <c r="Y1844" i="1"/>
  <c r="AA1844" i="1"/>
  <c r="F1845" i="1"/>
  <c r="L1844" i="1"/>
  <c r="G1845" i="1"/>
  <c r="H1845" i="1"/>
  <c r="J1845" i="1"/>
  <c r="S1845" i="1"/>
  <c r="T1845" i="1"/>
  <c r="V1845" i="1"/>
  <c r="U1845" i="1"/>
  <c r="W1845" i="1"/>
  <c r="M1845" i="1"/>
  <c r="X1845" i="1"/>
  <c r="Z1845" i="1"/>
  <c r="Y1845" i="1"/>
  <c r="AA1845" i="1"/>
  <c r="F1846" i="1"/>
  <c r="L1845" i="1"/>
  <c r="G1846" i="1"/>
  <c r="H1846" i="1"/>
  <c r="J1846" i="1"/>
  <c r="S1846" i="1"/>
  <c r="T1846" i="1"/>
  <c r="V1846" i="1"/>
  <c r="U1846" i="1"/>
  <c r="W1846" i="1"/>
  <c r="M1846" i="1"/>
  <c r="X1846" i="1"/>
  <c r="Z1846" i="1"/>
  <c r="Y1846" i="1"/>
  <c r="AA1846" i="1"/>
  <c r="F1847" i="1"/>
  <c r="L1846" i="1"/>
  <c r="G1847" i="1"/>
  <c r="H1847" i="1"/>
  <c r="J1847" i="1"/>
  <c r="S1847" i="1"/>
  <c r="T1847" i="1"/>
  <c r="V1847" i="1"/>
  <c r="U1847" i="1"/>
  <c r="W1847" i="1"/>
  <c r="M1847" i="1"/>
  <c r="X1847" i="1"/>
  <c r="Z1847" i="1"/>
  <c r="Y1847" i="1"/>
  <c r="AA1847" i="1"/>
  <c r="F1848" i="1"/>
  <c r="L1847" i="1"/>
  <c r="G1848" i="1"/>
  <c r="H1848" i="1"/>
  <c r="J1848" i="1"/>
  <c r="S1848" i="1"/>
  <c r="T1848" i="1"/>
  <c r="V1848" i="1"/>
  <c r="U1848" i="1"/>
  <c r="W1848" i="1"/>
  <c r="M1848" i="1"/>
  <c r="X1848" i="1"/>
  <c r="Z1848" i="1"/>
  <c r="Y1848" i="1"/>
  <c r="AA1848" i="1"/>
  <c r="F1849" i="1"/>
  <c r="L1848" i="1"/>
  <c r="G1849" i="1"/>
  <c r="H1849" i="1"/>
  <c r="J1849" i="1"/>
  <c r="S1849" i="1"/>
  <c r="T1849" i="1"/>
  <c r="V1849" i="1"/>
  <c r="U1849" i="1"/>
  <c r="W1849" i="1"/>
  <c r="M1849" i="1"/>
  <c r="X1849" i="1"/>
  <c r="Z1849" i="1"/>
  <c r="Y1849" i="1"/>
  <c r="AA1849" i="1"/>
  <c r="F1850" i="1"/>
  <c r="L1849" i="1"/>
  <c r="G1850" i="1"/>
  <c r="H1850" i="1"/>
  <c r="J1850" i="1"/>
  <c r="S1850" i="1"/>
  <c r="T1850" i="1"/>
  <c r="V1850" i="1"/>
  <c r="U1850" i="1"/>
  <c r="W1850" i="1"/>
  <c r="M1850" i="1"/>
  <c r="X1850" i="1"/>
  <c r="Z1850" i="1"/>
  <c r="Y1850" i="1"/>
  <c r="AA1850" i="1"/>
  <c r="F1851" i="1"/>
  <c r="L1850" i="1"/>
  <c r="G1851" i="1"/>
  <c r="H1851" i="1"/>
  <c r="J1851" i="1"/>
  <c r="S1851" i="1"/>
  <c r="T1851" i="1"/>
  <c r="V1851" i="1"/>
  <c r="U1851" i="1"/>
  <c r="W1851" i="1"/>
  <c r="M1851" i="1"/>
  <c r="X1851" i="1"/>
  <c r="Z1851" i="1"/>
  <c r="Y1851" i="1"/>
  <c r="AA1851" i="1"/>
  <c r="F1852" i="1"/>
  <c r="L1851" i="1"/>
  <c r="G1852" i="1"/>
  <c r="H1852" i="1"/>
  <c r="J1852" i="1"/>
  <c r="S1852" i="1"/>
  <c r="T1852" i="1"/>
  <c r="V1852" i="1"/>
  <c r="U1852" i="1"/>
  <c r="W1852" i="1"/>
  <c r="M1852" i="1"/>
  <c r="X1852" i="1"/>
  <c r="Z1852" i="1"/>
  <c r="Y1852" i="1"/>
  <c r="AA1852" i="1"/>
  <c r="F1853" i="1"/>
  <c r="L1852" i="1"/>
  <c r="G1853" i="1"/>
  <c r="H1853" i="1"/>
  <c r="J1853" i="1"/>
  <c r="S1853" i="1"/>
  <c r="T1853" i="1"/>
  <c r="V1853" i="1"/>
  <c r="U1853" i="1"/>
  <c r="W1853" i="1"/>
  <c r="M1853" i="1"/>
  <c r="X1853" i="1"/>
  <c r="Z1853" i="1"/>
  <c r="Y1853" i="1"/>
  <c r="AA1853" i="1"/>
  <c r="F1854" i="1"/>
  <c r="L1853" i="1"/>
  <c r="G1854" i="1"/>
  <c r="H1854" i="1"/>
  <c r="J1854" i="1"/>
  <c r="S1854" i="1"/>
  <c r="T1854" i="1"/>
  <c r="V1854" i="1"/>
  <c r="U1854" i="1"/>
  <c r="W1854" i="1"/>
  <c r="M1854" i="1"/>
  <c r="X1854" i="1"/>
  <c r="Z1854" i="1"/>
  <c r="Y1854" i="1"/>
  <c r="AA1854" i="1"/>
  <c r="F1855" i="1"/>
  <c r="L1854" i="1"/>
  <c r="G1855" i="1"/>
  <c r="H1855" i="1"/>
  <c r="J1855" i="1"/>
  <c r="S1855" i="1"/>
  <c r="T1855" i="1"/>
  <c r="V1855" i="1"/>
  <c r="U1855" i="1"/>
  <c r="W1855" i="1"/>
  <c r="M1855" i="1"/>
  <c r="X1855" i="1"/>
  <c r="Z1855" i="1"/>
  <c r="Y1855" i="1"/>
  <c r="AA1855" i="1"/>
  <c r="F1856" i="1"/>
  <c r="L1855" i="1"/>
  <c r="G1856" i="1"/>
  <c r="H1856" i="1"/>
  <c r="J1856" i="1"/>
  <c r="S1856" i="1"/>
  <c r="T1856" i="1"/>
  <c r="V1856" i="1"/>
  <c r="U1856" i="1"/>
  <c r="W1856" i="1"/>
  <c r="M1856" i="1"/>
  <c r="X1856" i="1"/>
  <c r="Z1856" i="1"/>
  <c r="Y1856" i="1"/>
  <c r="AA1856" i="1"/>
  <c r="F1857" i="1"/>
  <c r="L1856" i="1"/>
  <c r="G1857" i="1"/>
  <c r="H1857" i="1"/>
  <c r="J1857" i="1"/>
  <c r="S1857" i="1"/>
  <c r="T1857" i="1"/>
  <c r="V1857" i="1"/>
  <c r="U1857" i="1"/>
  <c r="W1857" i="1"/>
  <c r="M1857" i="1"/>
  <c r="X1857" i="1"/>
  <c r="Z1857" i="1"/>
  <c r="Y1857" i="1"/>
  <c r="AA1857" i="1"/>
  <c r="F1858" i="1"/>
  <c r="L1857" i="1"/>
  <c r="G1858" i="1"/>
  <c r="H1858" i="1"/>
  <c r="J1858" i="1"/>
  <c r="S1858" i="1"/>
  <c r="T1858" i="1"/>
  <c r="V1858" i="1"/>
  <c r="U1858" i="1"/>
  <c r="W1858" i="1"/>
  <c r="M1858" i="1"/>
  <c r="X1858" i="1"/>
  <c r="Z1858" i="1"/>
  <c r="Y1858" i="1"/>
  <c r="AA1858" i="1"/>
  <c r="F1859" i="1"/>
  <c r="L1858" i="1"/>
  <c r="G1859" i="1"/>
  <c r="H1859" i="1"/>
  <c r="J1859" i="1"/>
  <c r="S1859" i="1"/>
  <c r="T1859" i="1"/>
  <c r="V1859" i="1"/>
  <c r="U1859" i="1"/>
  <c r="W1859" i="1"/>
  <c r="M1859" i="1"/>
  <c r="X1859" i="1"/>
  <c r="Z1859" i="1"/>
  <c r="Y1859" i="1"/>
  <c r="AA1859" i="1"/>
  <c r="F1860" i="1"/>
  <c r="L1859" i="1"/>
  <c r="G1860" i="1"/>
  <c r="H1860" i="1"/>
  <c r="J1860" i="1"/>
  <c r="S1860" i="1"/>
  <c r="T1860" i="1"/>
  <c r="V1860" i="1"/>
  <c r="U1860" i="1"/>
  <c r="W1860" i="1"/>
  <c r="M1860" i="1"/>
  <c r="X1860" i="1"/>
  <c r="Z1860" i="1"/>
  <c r="Y1860" i="1"/>
  <c r="AA1860" i="1"/>
  <c r="F1861" i="1"/>
  <c r="L1860" i="1"/>
  <c r="G1861" i="1"/>
  <c r="H1861" i="1"/>
  <c r="J1861" i="1"/>
  <c r="S1861" i="1"/>
  <c r="T1861" i="1"/>
  <c r="V1861" i="1"/>
  <c r="U1861" i="1"/>
  <c r="W1861" i="1"/>
  <c r="M1861" i="1"/>
  <c r="X1861" i="1"/>
  <c r="Z1861" i="1"/>
  <c r="Y1861" i="1"/>
  <c r="AA1861" i="1"/>
  <c r="F1862" i="1"/>
  <c r="L1861" i="1"/>
  <c r="G1862" i="1"/>
  <c r="H1862" i="1"/>
  <c r="J1862" i="1"/>
  <c r="S1862" i="1"/>
  <c r="T1862" i="1"/>
  <c r="V1862" i="1"/>
  <c r="U1862" i="1"/>
  <c r="W1862" i="1"/>
  <c r="M1862" i="1"/>
  <c r="X1862" i="1"/>
  <c r="Z1862" i="1"/>
  <c r="Y1862" i="1"/>
  <c r="AA1862" i="1"/>
  <c r="F1863" i="1"/>
  <c r="L1862" i="1"/>
  <c r="G1863" i="1"/>
  <c r="H1863" i="1"/>
  <c r="J1863" i="1"/>
  <c r="S1863" i="1"/>
  <c r="T1863" i="1"/>
  <c r="V1863" i="1"/>
  <c r="U1863" i="1"/>
  <c r="W1863" i="1"/>
  <c r="M1863" i="1"/>
  <c r="X1863" i="1"/>
  <c r="Z1863" i="1"/>
  <c r="Y1863" i="1"/>
  <c r="AA1863" i="1"/>
  <c r="F1864" i="1"/>
  <c r="L1863" i="1"/>
  <c r="G1864" i="1"/>
  <c r="H1864" i="1"/>
  <c r="J1864" i="1"/>
  <c r="S1864" i="1"/>
  <c r="T1864" i="1"/>
  <c r="V1864" i="1"/>
  <c r="U1864" i="1"/>
  <c r="W1864" i="1"/>
  <c r="M1864" i="1"/>
  <c r="X1864" i="1"/>
  <c r="Z1864" i="1"/>
  <c r="Y1864" i="1"/>
  <c r="AA1864" i="1"/>
  <c r="F1865" i="1"/>
  <c r="L1864" i="1"/>
  <c r="G1865" i="1"/>
  <c r="H1865" i="1"/>
  <c r="J1865" i="1"/>
  <c r="S1865" i="1"/>
  <c r="T1865" i="1"/>
  <c r="V1865" i="1"/>
  <c r="U1865" i="1"/>
  <c r="W1865" i="1"/>
  <c r="M1865" i="1"/>
  <c r="X1865" i="1"/>
  <c r="Z1865" i="1"/>
  <c r="Y1865" i="1"/>
  <c r="AA1865" i="1"/>
  <c r="F1866" i="1"/>
  <c r="L1865" i="1"/>
  <c r="G1866" i="1"/>
  <c r="H1866" i="1"/>
  <c r="J1866" i="1"/>
  <c r="S1866" i="1"/>
  <c r="T1866" i="1"/>
  <c r="V1866" i="1"/>
  <c r="U1866" i="1"/>
  <c r="W1866" i="1"/>
  <c r="M1866" i="1"/>
  <c r="X1866" i="1"/>
  <c r="Z1866" i="1"/>
  <c r="Y1866" i="1"/>
  <c r="AA1866" i="1"/>
  <c r="F1867" i="1"/>
  <c r="L1866" i="1"/>
  <c r="G1867" i="1"/>
  <c r="H1867" i="1"/>
  <c r="J1867" i="1"/>
  <c r="S1867" i="1"/>
  <c r="T1867" i="1"/>
  <c r="V1867" i="1"/>
  <c r="U1867" i="1"/>
  <c r="W1867" i="1"/>
  <c r="M1867" i="1"/>
  <c r="X1867" i="1"/>
  <c r="Z1867" i="1"/>
  <c r="Y1867" i="1"/>
  <c r="AA1867" i="1"/>
  <c r="F1868" i="1"/>
  <c r="L1867" i="1"/>
  <c r="G1868" i="1"/>
  <c r="H1868" i="1"/>
  <c r="J1868" i="1"/>
  <c r="S1868" i="1"/>
  <c r="T1868" i="1"/>
  <c r="V1868" i="1"/>
  <c r="U1868" i="1"/>
  <c r="W1868" i="1"/>
  <c r="M1868" i="1"/>
  <c r="X1868" i="1"/>
  <c r="Z1868" i="1"/>
  <c r="Y1868" i="1"/>
  <c r="AA1868" i="1"/>
  <c r="F1869" i="1"/>
  <c r="L1868" i="1"/>
  <c r="G1869" i="1"/>
  <c r="H1869" i="1"/>
  <c r="J1869" i="1"/>
  <c r="S1869" i="1"/>
  <c r="T1869" i="1"/>
  <c r="V1869" i="1"/>
  <c r="U1869" i="1"/>
  <c r="W1869" i="1"/>
  <c r="M1869" i="1"/>
  <c r="X1869" i="1"/>
  <c r="Z1869" i="1"/>
  <c r="Y1869" i="1"/>
  <c r="AA1869" i="1"/>
  <c r="F1870" i="1"/>
  <c r="L1869" i="1"/>
  <c r="G1870" i="1"/>
  <c r="H1870" i="1"/>
  <c r="J1870" i="1"/>
  <c r="S1870" i="1"/>
  <c r="T1870" i="1"/>
  <c r="V1870" i="1"/>
  <c r="U1870" i="1"/>
  <c r="W1870" i="1"/>
  <c r="M1870" i="1"/>
  <c r="X1870" i="1"/>
  <c r="Z1870" i="1"/>
  <c r="Y1870" i="1"/>
  <c r="AA1870" i="1"/>
  <c r="F1871" i="1"/>
  <c r="L1870" i="1"/>
  <c r="G1871" i="1"/>
  <c r="H1871" i="1"/>
  <c r="J1871" i="1"/>
  <c r="S1871" i="1"/>
  <c r="T1871" i="1"/>
  <c r="V1871" i="1"/>
  <c r="U1871" i="1"/>
  <c r="W1871" i="1"/>
  <c r="M1871" i="1"/>
  <c r="X1871" i="1"/>
  <c r="Z1871" i="1"/>
  <c r="Y1871" i="1"/>
  <c r="AA1871" i="1"/>
  <c r="F1872" i="1"/>
  <c r="L1871" i="1"/>
  <c r="G1872" i="1"/>
  <c r="H1872" i="1"/>
  <c r="J1872" i="1"/>
  <c r="S1872" i="1"/>
  <c r="T1872" i="1"/>
  <c r="V1872" i="1"/>
  <c r="U1872" i="1"/>
  <c r="W1872" i="1"/>
  <c r="M1872" i="1"/>
  <c r="X1872" i="1"/>
  <c r="Z1872" i="1"/>
  <c r="Y1872" i="1"/>
  <c r="AA1872" i="1"/>
  <c r="F1873" i="1"/>
  <c r="L1872" i="1"/>
  <c r="G1873" i="1"/>
  <c r="H1873" i="1"/>
  <c r="J1873" i="1"/>
  <c r="S1873" i="1"/>
  <c r="T1873" i="1"/>
  <c r="V1873" i="1"/>
  <c r="U1873" i="1"/>
  <c r="W1873" i="1"/>
  <c r="M1873" i="1"/>
  <c r="X1873" i="1"/>
  <c r="Z1873" i="1"/>
  <c r="Y1873" i="1"/>
  <c r="AA1873" i="1"/>
  <c r="F1874" i="1"/>
  <c r="L1873" i="1"/>
  <c r="G1874" i="1"/>
  <c r="H1874" i="1"/>
  <c r="J1874" i="1"/>
  <c r="S1874" i="1"/>
  <c r="T1874" i="1"/>
  <c r="V1874" i="1"/>
  <c r="U1874" i="1"/>
  <c r="W1874" i="1"/>
  <c r="M1874" i="1"/>
  <c r="X1874" i="1"/>
  <c r="Z1874" i="1"/>
  <c r="Y1874" i="1"/>
  <c r="AA1874" i="1"/>
  <c r="F1875" i="1"/>
  <c r="L1874" i="1"/>
  <c r="G1875" i="1"/>
  <c r="H1875" i="1"/>
  <c r="J1875" i="1"/>
  <c r="S1875" i="1"/>
  <c r="T1875" i="1"/>
  <c r="V1875" i="1"/>
  <c r="U1875" i="1"/>
  <c r="W1875" i="1"/>
  <c r="M1875" i="1"/>
  <c r="X1875" i="1"/>
  <c r="Z1875" i="1"/>
  <c r="Y1875" i="1"/>
  <c r="AA1875" i="1"/>
  <c r="F1876" i="1"/>
  <c r="L1875" i="1"/>
  <c r="G1876" i="1"/>
  <c r="H1876" i="1"/>
  <c r="J1876" i="1"/>
  <c r="S1876" i="1"/>
  <c r="T1876" i="1"/>
  <c r="V1876" i="1"/>
  <c r="U1876" i="1"/>
  <c r="W1876" i="1"/>
  <c r="M1876" i="1"/>
  <c r="X1876" i="1"/>
  <c r="Z1876" i="1"/>
  <c r="Y1876" i="1"/>
  <c r="AA1876" i="1"/>
  <c r="F1877" i="1"/>
  <c r="L1876" i="1"/>
  <c r="G1877" i="1"/>
  <c r="H1877" i="1"/>
  <c r="J1877" i="1"/>
  <c r="S1877" i="1"/>
  <c r="T1877" i="1"/>
  <c r="V1877" i="1"/>
  <c r="U1877" i="1"/>
  <c r="W1877" i="1"/>
  <c r="M1877" i="1"/>
  <c r="X1877" i="1"/>
  <c r="Z1877" i="1"/>
  <c r="Y1877" i="1"/>
  <c r="AA1877" i="1"/>
  <c r="F1878" i="1"/>
  <c r="L1877" i="1"/>
  <c r="G1878" i="1"/>
  <c r="H1878" i="1"/>
  <c r="J1878" i="1"/>
  <c r="S1878" i="1"/>
  <c r="T1878" i="1"/>
  <c r="V1878" i="1"/>
  <c r="U1878" i="1"/>
  <c r="W1878" i="1"/>
  <c r="M1878" i="1"/>
  <c r="X1878" i="1"/>
  <c r="Z1878" i="1"/>
  <c r="Y1878" i="1"/>
  <c r="AA1878" i="1"/>
  <c r="F1879" i="1"/>
  <c r="L1878" i="1"/>
  <c r="G1879" i="1"/>
  <c r="H1879" i="1"/>
  <c r="J1879" i="1"/>
  <c r="S1879" i="1"/>
  <c r="T1879" i="1"/>
  <c r="V1879" i="1"/>
  <c r="U1879" i="1"/>
  <c r="W1879" i="1"/>
  <c r="M1879" i="1"/>
  <c r="X1879" i="1"/>
  <c r="Z1879" i="1"/>
  <c r="Y1879" i="1"/>
  <c r="AA1879" i="1"/>
  <c r="F1880" i="1"/>
  <c r="L1879" i="1"/>
  <c r="G1880" i="1"/>
  <c r="H1880" i="1"/>
  <c r="J1880" i="1"/>
  <c r="S1880" i="1"/>
  <c r="T1880" i="1"/>
  <c r="V1880" i="1"/>
  <c r="U1880" i="1"/>
  <c r="W1880" i="1"/>
  <c r="M1880" i="1"/>
  <c r="X1880" i="1"/>
  <c r="Z1880" i="1"/>
  <c r="Y1880" i="1"/>
  <c r="AA1880" i="1"/>
  <c r="F1881" i="1"/>
  <c r="L1880" i="1"/>
  <c r="G1881" i="1"/>
  <c r="H1881" i="1"/>
  <c r="J1881" i="1"/>
  <c r="S1881" i="1"/>
  <c r="T1881" i="1"/>
  <c r="V1881" i="1"/>
  <c r="U1881" i="1"/>
  <c r="W1881" i="1"/>
  <c r="M1881" i="1"/>
  <c r="X1881" i="1"/>
  <c r="Z1881" i="1"/>
  <c r="Y1881" i="1"/>
  <c r="AA1881" i="1"/>
  <c r="F1882" i="1"/>
  <c r="L1881" i="1"/>
  <c r="G1882" i="1"/>
  <c r="H1882" i="1"/>
  <c r="J1882" i="1"/>
  <c r="S1882" i="1"/>
  <c r="T1882" i="1"/>
  <c r="V1882" i="1"/>
  <c r="U1882" i="1"/>
  <c r="W1882" i="1"/>
  <c r="M1882" i="1"/>
  <c r="X1882" i="1"/>
  <c r="Z1882" i="1"/>
  <c r="Y1882" i="1"/>
  <c r="AA1882" i="1"/>
  <c r="F1883" i="1"/>
  <c r="L1882" i="1"/>
  <c r="G1883" i="1"/>
  <c r="H1883" i="1"/>
  <c r="J1883" i="1"/>
  <c r="S1883" i="1"/>
  <c r="T1883" i="1"/>
  <c r="V1883" i="1"/>
  <c r="U1883" i="1"/>
  <c r="W1883" i="1"/>
  <c r="M1883" i="1"/>
  <c r="X1883" i="1"/>
  <c r="Z1883" i="1"/>
  <c r="Y1883" i="1"/>
  <c r="AA1883" i="1"/>
  <c r="F1884" i="1"/>
  <c r="L1883" i="1"/>
  <c r="G1884" i="1"/>
  <c r="H1884" i="1"/>
  <c r="J1884" i="1"/>
  <c r="S1884" i="1"/>
  <c r="T1884" i="1"/>
  <c r="V1884" i="1"/>
  <c r="U1884" i="1"/>
  <c r="W1884" i="1"/>
  <c r="M1884" i="1"/>
  <c r="X1884" i="1"/>
  <c r="Z1884" i="1"/>
  <c r="Y1884" i="1"/>
  <c r="AA1884" i="1"/>
  <c r="F1885" i="1"/>
  <c r="L1884" i="1"/>
  <c r="G1885" i="1"/>
  <c r="H1885" i="1"/>
  <c r="J1885" i="1"/>
  <c r="S1885" i="1"/>
  <c r="T1885" i="1"/>
  <c r="V1885" i="1"/>
  <c r="U1885" i="1"/>
  <c r="W1885" i="1"/>
  <c r="M1885" i="1"/>
  <c r="X1885" i="1"/>
  <c r="Z1885" i="1"/>
  <c r="Y1885" i="1"/>
  <c r="AA1885" i="1"/>
  <c r="F1886" i="1"/>
  <c r="L1885" i="1"/>
  <c r="G1886" i="1"/>
  <c r="H1886" i="1"/>
  <c r="J1886" i="1"/>
  <c r="S1886" i="1"/>
  <c r="T1886" i="1"/>
  <c r="V1886" i="1"/>
  <c r="U1886" i="1"/>
  <c r="W1886" i="1"/>
  <c r="M1886" i="1"/>
  <c r="X1886" i="1"/>
  <c r="Z1886" i="1"/>
  <c r="Y1886" i="1"/>
  <c r="AA1886" i="1"/>
  <c r="F1887" i="1"/>
  <c r="L1886" i="1"/>
  <c r="G1887" i="1"/>
  <c r="H1887" i="1"/>
  <c r="J1887" i="1"/>
  <c r="S1887" i="1"/>
  <c r="T1887" i="1"/>
  <c r="V1887" i="1"/>
  <c r="U1887" i="1"/>
  <c r="W1887" i="1"/>
  <c r="M1887" i="1"/>
  <c r="X1887" i="1"/>
  <c r="Z1887" i="1"/>
  <c r="Y1887" i="1"/>
  <c r="AA1887" i="1"/>
  <c r="F1888" i="1"/>
  <c r="L1887" i="1"/>
  <c r="G1888" i="1"/>
  <c r="H1888" i="1"/>
  <c r="J1888" i="1"/>
  <c r="S1888" i="1"/>
  <c r="T1888" i="1"/>
  <c r="V1888" i="1"/>
  <c r="U1888" i="1"/>
  <c r="W1888" i="1"/>
  <c r="M1888" i="1"/>
  <c r="X1888" i="1"/>
  <c r="Z1888" i="1"/>
  <c r="Y1888" i="1"/>
  <c r="AA1888" i="1"/>
  <c r="F1889" i="1"/>
  <c r="L1888" i="1"/>
  <c r="G1889" i="1"/>
  <c r="H1889" i="1"/>
  <c r="J1889" i="1"/>
  <c r="S1889" i="1"/>
  <c r="T1889" i="1"/>
  <c r="V1889" i="1"/>
  <c r="U1889" i="1"/>
  <c r="W1889" i="1"/>
  <c r="M1889" i="1"/>
  <c r="X1889" i="1"/>
  <c r="Z1889" i="1"/>
  <c r="Y1889" i="1"/>
  <c r="AA1889" i="1"/>
  <c r="F1890" i="1"/>
  <c r="L1889" i="1"/>
  <c r="G1890" i="1"/>
  <c r="H1890" i="1"/>
  <c r="J1890" i="1"/>
  <c r="S1890" i="1"/>
  <c r="T1890" i="1"/>
  <c r="V1890" i="1"/>
  <c r="U1890" i="1"/>
  <c r="W1890" i="1"/>
  <c r="M1890" i="1"/>
  <c r="X1890" i="1"/>
  <c r="Z1890" i="1"/>
  <c r="Y1890" i="1"/>
  <c r="AA1890" i="1"/>
  <c r="F1891" i="1"/>
  <c r="L1890" i="1"/>
  <c r="G1891" i="1"/>
  <c r="H1891" i="1"/>
  <c r="J1891" i="1"/>
  <c r="S1891" i="1"/>
  <c r="T1891" i="1"/>
  <c r="V1891" i="1"/>
  <c r="U1891" i="1"/>
  <c r="W1891" i="1"/>
  <c r="M1891" i="1"/>
  <c r="X1891" i="1"/>
  <c r="Z1891" i="1"/>
  <c r="Y1891" i="1"/>
  <c r="AA1891" i="1"/>
  <c r="F1892" i="1"/>
  <c r="L1891" i="1"/>
  <c r="G1892" i="1"/>
  <c r="H1892" i="1"/>
  <c r="J1892" i="1"/>
  <c r="S1892" i="1"/>
  <c r="T1892" i="1"/>
  <c r="V1892" i="1"/>
  <c r="U1892" i="1"/>
  <c r="W1892" i="1"/>
  <c r="M1892" i="1"/>
  <c r="X1892" i="1"/>
  <c r="Z1892" i="1"/>
  <c r="Y1892" i="1"/>
  <c r="AA1892" i="1"/>
  <c r="F1893" i="1"/>
  <c r="L1892" i="1"/>
  <c r="G1893" i="1"/>
  <c r="H1893" i="1"/>
  <c r="J1893" i="1"/>
  <c r="S1893" i="1"/>
  <c r="T1893" i="1"/>
  <c r="V1893" i="1"/>
  <c r="U1893" i="1"/>
  <c r="W1893" i="1"/>
  <c r="M1893" i="1"/>
  <c r="X1893" i="1"/>
  <c r="Z1893" i="1"/>
  <c r="Y1893" i="1"/>
  <c r="AA1893" i="1"/>
  <c r="F1894" i="1"/>
  <c r="L1893" i="1"/>
  <c r="G1894" i="1"/>
  <c r="H1894" i="1"/>
  <c r="J1894" i="1"/>
  <c r="S1894" i="1"/>
  <c r="T1894" i="1"/>
  <c r="V1894" i="1"/>
  <c r="U1894" i="1"/>
  <c r="W1894" i="1"/>
  <c r="M1894" i="1"/>
  <c r="X1894" i="1"/>
  <c r="Z1894" i="1"/>
  <c r="Y1894" i="1"/>
  <c r="AA1894" i="1"/>
  <c r="F1895" i="1"/>
  <c r="L1894" i="1"/>
  <c r="G1895" i="1"/>
  <c r="H1895" i="1"/>
  <c r="J1895" i="1"/>
  <c r="S1895" i="1"/>
  <c r="T1895" i="1"/>
  <c r="V1895" i="1"/>
  <c r="U1895" i="1"/>
  <c r="W1895" i="1"/>
  <c r="M1895" i="1"/>
  <c r="X1895" i="1"/>
  <c r="Z1895" i="1"/>
  <c r="Y1895" i="1"/>
  <c r="AA1895" i="1"/>
  <c r="F1896" i="1"/>
  <c r="L1895" i="1"/>
  <c r="G1896" i="1"/>
  <c r="H1896" i="1"/>
  <c r="J1896" i="1"/>
  <c r="S1896" i="1"/>
  <c r="T1896" i="1"/>
  <c r="V1896" i="1"/>
  <c r="U1896" i="1"/>
  <c r="W1896" i="1"/>
  <c r="M1896" i="1"/>
  <c r="X1896" i="1"/>
  <c r="Z1896" i="1"/>
  <c r="Y1896" i="1"/>
  <c r="AA1896" i="1"/>
  <c r="F1897" i="1"/>
  <c r="L1896" i="1"/>
  <c r="G1897" i="1"/>
  <c r="H1897" i="1"/>
  <c r="J1897" i="1"/>
  <c r="S1897" i="1"/>
  <c r="T1897" i="1"/>
  <c r="V1897" i="1"/>
  <c r="U1897" i="1"/>
  <c r="W1897" i="1"/>
  <c r="M1897" i="1"/>
  <c r="X1897" i="1"/>
  <c r="Z1897" i="1"/>
  <c r="Y1897" i="1"/>
  <c r="AA1897" i="1"/>
  <c r="F1898" i="1"/>
  <c r="L1897" i="1"/>
  <c r="G1898" i="1"/>
  <c r="H1898" i="1"/>
  <c r="J1898" i="1"/>
  <c r="S1898" i="1"/>
  <c r="T1898" i="1"/>
  <c r="V1898" i="1"/>
  <c r="U1898" i="1"/>
  <c r="W1898" i="1"/>
  <c r="M1898" i="1"/>
  <c r="X1898" i="1"/>
  <c r="Z1898" i="1"/>
  <c r="Y1898" i="1"/>
  <c r="AA1898" i="1"/>
  <c r="F1899" i="1"/>
  <c r="L1898" i="1"/>
  <c r="G1899" i="1"/>
  <c r="H1899" i="1"/>
  <c r="J1899" i="1"/>
  <c r="S1899" i="1"/>
  <c r="T1899" i="1"/>
  <c r="V1899" i="1"/>
  <c r="U1899" i="1"/>
  <c r="W1899" i="1"/>
  <c r="M1899" i="1"/>
  <c r="X1899" i="1"/>
  <c r="Z1899" i="1"/>
  <c r="Y1899" i="1"/>
  <c r="AA1899" i="1"/>
  <c r="F1900" i="1"/>
  <c r="L1899" i="1"/>
  <c r="G1900" i="1"/>
  <c r="H1900" i="1"/>
  <c r="J1900" i="1"/>
  <c r="S1900" i="1"/>
  <c r="T1900" i="1"/>
  <c r="V1900" i="1"/>
  <c r="U1900" i="1"/>
  <c r="W1900" i="1"/>
  <c r="M1900" i="1"/>
  <c r="X1900" i="1"/>
  <c r="Z1900" i="1"/>
  <c r="Y1900" i="1"/>
  <c r="AA1900" i="1"/>
  <c r="F1901" i="1"/>
  <c r="L1900" i="1"/>
  <c r="G1901" i="1"/>
  <c r="H1901" i="1"/>
  <c r="J1901" i="1"/>
  <c r="S1901" i="1"/>
  <c r="T1901" i="1"/>
  <c r="V1901" i="1"/>
  <c r="U1901" i="1"/>
  <c r="W1901" i="1"/>
  <c r="M1901" i="1"/>
  <c r="X1901" i="1"/>
  <c r="Z1901" i="1"/>
  <c r="Y1901" i="1"/>
  <c r="AA1901" i="1"/>
  <c r="F1902" i="1"/>
  <c r="L1901" i="1"/>
  <c r="G1902" i="1"/>
  <c r="H1902" i="1"/>
  <c r="J1902" i="1"/>
  <c r="S1902" i="1"/>
  <c r="T1902" i="1"/>
  <c r="V1902" i="1"/>
  <c r="U1902" i="1"/>
  <c r="W1902" i="1"/>
  <c r="M1902" i="1"/>
  <c r="X1902" i="1"/>
  <c r="Z1902" i="1"/>
  <c r="Y1902" i="1"/>
  <c r="AA1902" i="1"/>
  <c r="F1903" i="1"/>
  <c r="L1902" i="1"/>
  <c r="G1903" i="1"/>
  <c r="H1903" i="1"/>
  <c r="J1903" i="1"/>
  <c r="S1903" i="1"/>
  <c r="T1903" i="1"/>
  <c r="V1903" i="1"/>
  <c r="U1903" i="1"/>
  <c r="W1903" i="1"/>
  <c r="M1903" i="1"/>
  <c r="X1903" i="1"/>
  <c r="Z1903" i="1"/>
  <c r="Y1903" i="1"/>
  <c r="AA1903" i="1"/>
  <c r="F1904" i="1"/>
  <c r="L1903" i="1"/>
  <c r="G1904" i="1"/>
  <c r="H1904" i="1"/>
  <c r="J1904" i="1"/>
  <c r="S1904" i="1"/>
  <c r="T1904" i="1"/>
  <c r="V1904" i="1"/>
  <c r="U1904" i="1"/>
  <c r="W1904" i="1"/>
  <c r="M1904" i="1"/>
  <c r="X1904" i="1"/>
  <c r="Z1904" i="1"/>
  <c r="Y1904" i="1"/>
  <c r="AA1904" i="1"/>
  <c r="F1905" i="1"/>
  <c r="L1904" i="1"/>
  <c r="G1905" i="1"/>
  <c r="H1905" i="1"/>
  <c r="J1905" i="1"/>
  <c r="S1905" i="1"/>
  <c r="T1905" i="1"/>
  <c r="V1905" i="1"/>
  <c r="U1905" i="1"/>
  <c r="W1905" i="1"/>
  <c r="M1905" i="1"/>
  <c r="X1905" i="1"/>
  <c r="Z1905" i="1"/>
  <c r="Y1905" i="1"/>
  <c r="AA1905" i="1"/>
  <c r="F1906" i="1"/>
  <c r="L1905" i="1"/>
  <c r="G1906" i="1"/>
  <c r="H1906" i="1"/>
  <c r="J1906" i="1"/>
  <c r="S1906" i="1"/>
  <c r="T1906" i="1"/>
  <c r="V1906" i="1"/>
  <c r="U1906" i="1"/>
  <c r="W1906" i="1"/>
  <c r="M1906" i="1"/>
  <c r="X1906" i="1"/>
  <c r="Z1906" i="1"/>
  <c r="Y1906" i="1"/>
  <c r="AA1906" i="1"/>
  <c r="F1907" i="1"/>
  <c r="L1906" i="1"/>
  <c r="G1907" i="1"/>
  <c r="H1907" i="1"/>
  <c r="J1907" i="1"/>
  <c r="S1907" i="1"/>
  <c r="T1907" i="1"/>
  <c r="V1907" i="1"/>
  <c r="U1907" i="1"/>
  <c r="W1907" i="1"/>
  <c r="M1907" i="1"/>
  <c r="X1907" i="1"/>
  <c r="Z1907" i="1"/>
  <c r="Y1907" i="1"/>
  <c r="AA1907" i="1"/>
  <c r="F1908" i="1"/>
  <c r="L1907" i="1"/>
  <c r="G1908" i="1"/>
  <c r="H1908" i="1"/>
  <c r="J1908" i="1"/>
  <c r="S1908" i="1"/>
  <c r="T1908" i="1"/>
  <c r="V1908" i="1"/>
  <c r="U1908" i="1"/>
  <c r="W1908" i="1"/>
  <c r="M1908" i="1"/>
  <c r="X1908" i="1"/>
  <c r="Z1908" i="1"/>
  <c r="Y1908" i="1"/>
  <c r="AA1908" i="1"/>
  <c r="F1909" i="1"/>
  <c r="L1908" i="1"/>
  <c r="G1909" i="1"/>
  <c r="H1909" i="1"/>
  <c r="J1909" i="1"/>
  <c r="S1909" i="1"/>
  <c r="T1909" i="1"/>
  <c r="V1909" i="1"/>
  <c r="U1909" i="1"/>
  <c r="W1909" i="1"/>
  <c r="M1909" i="1"/>
  <c r="X1909" i="1"/>
  <c r="Z1909" i="1"/>
  <c r="Y1909" i="1"/>
  <c r="AA1909" i="1"/>
  <c r="F1910" i="1"/>
  <c r="L1909" i="1"/>
  <c r="G1910" i="1"/>
  <c r="H1910" i="1"/>
  <c r="J1910" i="1"/>
  <c r="S1910" i="1"/>
  <c r="T1910" i="1"/>
  <c r="V1910" i="1"/>
  <c r="U1910" i="1"/>
  <c r="W1910" i="1"/>
  <c r="M1910" i="1"/>
  <c r="X1910" i="1"/>
  <c r="Z1910" i="1"/>
  <c r="Y1910" i="1"/>
  <c r="AA1910" i="1"/>
  <c r="F1911" i="1"/>
  <c r="L1910" i="1"/>
  <c r="G1911" i="1"/>
  <c r="H1911" i="1"/>
  <c r="J1911" i="1"/>
  <c r="S1911" i="1"/>
  <c r="T1911" i="1"/>
  <c r="V1911" i="1"/>
  <c r="U1911" i="1"/>
  <c r="W1911" i="1"/>
  <c r="M1911" i="1"/>
  <c r="X1911" i="1"/>
  <c r="Z1911" i="1"/>
  <c r="Y1911" i="1"/>
  <c r="AA1911" i="1"/>
  <c r="F1912" i="1"/>
  <c r="L1911" i="1"/>
  <c r="G1912" i="1"/>
  <c r="H1912" i="1"/>
  <c r="J1912" i="1"/>
  <c r="S1912" i="1"/>
  <c r="T1912" i="1"/>
  <c r="V1912" i="1"/>
  <c r="U1912" i="1"/>
  <c r="W1912" i="1"/>
  <c r="M1912" i="1"/>
  <c r="X1912" i="1"/>
  <c r="Z1912" i="1"/>
  <c r="Y1912" i="1"/>
  <c r="AA1912" i="1"/>
  <c r="F1913" i="1"/>
  <c r="L1912" i="1"/>
  <c r="G1913" i="1"/>
  <c r="H1913" i="1"/>
  <c r="J1913" i="1"/>
  <c r="S1913" i="1"/>
  <c r="T1913" i="1"/>
  <c r="V1913" i="1"/>
  <c r="U1913" i="1"/>
  <c r="W1913" i="1"/>
  <c r="M1913" i="1"/>
  <c r="X1913" i="1"/>
  <c r="Z1913" i="1"/>
  <c r="Y1913" i="1"/>
  <c r="AA1913" i="1"/>
  <c r="F1914" i="1"/>
  <c r="L1913" i="1"/>
  <c r="G1914" i="1"/>
  <c r="H1914" i="1"/>
  <c r="J1914" i="1"/>
  <c r="S1914" i="1"/>
  <c r="T1914" i="1"/>
  <c r="V1914" i="1"/>
  <c r="U1914" i="1"/>
  <c r="W1914" i="1"/>
  <c r="M1914" i="1"/>
  <c r="X1914" i="1"/>
  <c r="Z1914" i="1"/>
  <c r="Y1914" i="1"/>
  <c r="AA1914" i="1"/>
  <c r="F1915" i="1"/>
  <c r="L1914" i="1"/>
  <c r="G1915" i="1"/>
  <c r="H1915" i="1"/>
  <c r="J1915" i="1"/>
  <c r="S1915" i="1"/>
  <c r="T1915" i="1"/>
  <c r="V1915" i="1"/>
  <c r="U1915" i="1"/>
  <c r="W1915" i="1"/>
  <c r="M1915" i="1"/>
  <c r="X1915" i="1"/>
  <c r="Z1915" i="1"/>
  <c r="Y1915" i="1"/>
  <c r="AA1915" i="1"/>
  <c r="F1916" i="1"/>
  <c r="L1915" i="1"/>
  <c r="G1916" i="1"/>
  <c r="H1916" i="1"/>
  <c r="J1916" i="1"/>
  <c r="S1916" i="1"/>
  <c r="T1916" i="1"/>
  <c r="V1916" i="1"/>
  <c r="U1916" i="1"/>
  <c r="W1916" i="1"/>
  <c r="M1916" i="1"/>
  <c r="X1916" i="1"/>
  <c r="Z1916" i="1"/>
  <c r="Y1916" i="1"/>
  <c r="AA1916" i="1"/>
  <c r="F1917" i="1"/>
  <c r="L1916" i="1"/>
  <c r="G1917" i="1"/>
  <c r="H1917" i="1"/>
  <c r="J1917" i="1"/>
  <c r="S1917" i="1"/>
  <c r="T1917" i="1"/>
  <c r="V1917" i="1"/>
  <c r="U1917" i="1"/>
  <c r="W1917" i="1"/>
  <c r="M1917" i="1"/>
  <c r="X1917" i="1"/>
  <c r="Z1917" i="1"/>
  <c r="Y1917" i="1"/>
  <c r="AA1917" i="1"/>
  <c r="F1918" i="1"/>
  <c r="L1917" i="1"/>
  <c r="G1918" i="1"/>
  <c r="H1918" i="1"/>
  <c r="J1918" i="1"/>
  <c r="S1918" i="1"/>
  <c r="T1918" i="1"/>
  <c r="V1918" i="1"/>
  <c r="U1918" i="1"/>
  <c r="W1918" i="1"/>
  <c r="M1918" i="1"/>
  <c r="X1918" i="1"/>
  <c r="Z1918" i="1"/>
  <c r="Y1918" i="1"/>
  <c r="AA1918" i="1"/>
  <c r="F1919" i="1"/>
  <c r="L1918" i="1"/>
  <c r="G1919" i="1"/>
  <c r="H1919" i="1"/>
  <c r="J1919" i="1"/>
  <c r="S1919" i="1"/>
  <c r="T1919" i="1"/>
  <c r="V1919" i="1"/>
  <c r="U1919" i="1"/>
  <c r="W1919" i="1"/>
  <c r="M1919" i="1"/>
  <c r="X1919" i="1"/>
  <c r="Z1919" i="1"/>
  <c r="Y1919" i="1"/>
  <c r="AA1919" i="1"/>
  <c r="F1920" i="1"/>
  <c r="L1919" i="1"/>
  <c r="G1920" i="1"/>
  <c r="H1920" i="1"/>
  <c r="J1920" i="1"/>
  <c r="S1920" i="1"/>
  <c r="T1920" i="1"/>
  <c r="V1920" i="1"/>
  <c r="U1920" i="1"/>
  <c r="W1920" i="1"/>
  <c r="M1920" i="1"/>
  <c r="X1920" i="1"/>
  <c r="Z1920" i="1"/>
  <c r="Y1920" i="1"/>
  <c r="AA1920" i="1"/>
  <c r="F1921" i="1"/>
  <c r="L1920" i="1"/>
  <c r="G1921" i="1"/>
  <c r="H1921" i="1"/>
  <c r="J1921" i="1"/>
  <c r="S1921" i="1"/>
  <c r="T1921" i="1"/>
  <c r="V1921" i="1"/>
  <c r="U1921" i="1"/>
  <c r="W1921" i="1"/>
  <c r="M1921" i="1"/>
  <c r="X1921" i="1"/>
  <c r="Z1921" i="1"/>
  <c r="Y1921" i="1"/>
  <c r="AA1921" i="1"/>
  <c r="F1922" i="1"/>
  <c r="L1921" i="1"/>
  <c r="G1922" i="1"/>
  <c r="H1922" i="1"/>
  <c r="J1922" i="1"/>
  <c r="S1922" i="1"/>
  <c r="T1922" i="1"/>
  <c r="V1922" i="1"/>
  <c r="U1922" i="1"/>
  <c r="W1922" i="1"/>
  <c r="M1922" i="1"/>
  <c r="X1922" i="1"/>
  <c r="Z1922" i="1"/>
  <c r="Y1922" i="1"/>
  <c r="AA1922" i="1"/>
  <c r="F1923" i="1"/>
  <c r="L1922" i="1"/>
  <c r="G1923" i="1"/>
  <c r="H1923" i="1"/>
  <c r="J1923" i="1"/>
  <c r="S1923" i="1"/>
  <c r="T1923" i="1"/>
  <c r="V1923" i="1"/>
  <c r="U1923" i="1"/>
  <c r="W1923" i="1"/>
  <c r="M1923" i="1"/>
  <c r="X1923" i="1"/>
  <c r="Z1923" i="1"/>
  <c r="Y1923" i="1"/>
  <c r="AA1923" i="1"/>
  <c r="F1924" i="1"/>
  <c r="L1923" i="1"/>
  <c r="G1924" i="1"/>
  <c r="H1924" i="1"/>
  <c r="J1924" i="1"/>
  <c r="S1924" i="1"/>
  <c r="T1924" i="1"/>
  <c r="V1924" i="1"/>
  <c r="U1924" i="1"/>
  <c r="W1924" i="1"/>
  <c r="M1924" i="1"/>
  <c r="X1924" i="1"/>
  <c r="Z1924" i="1"/>
  <c r="Y1924" i="1"/>
  <c r="AA1924" i="1"/>
  <c r="F1925" i="1"/>
  <c r="L1924" i="1"/>
  <c r="G1925" i="1"/>
  <c r="H1925" i="1"/>
  <c r="J1925" i="1"/>
  <c r="S1925" i="1"/>
  <c r="T1925" i="1"/>
  <c r="V1925" i="1"/>
  <c r="U1925" i="1"/>
  <c r="W1925" i="1"/>
  <c r="M1925" i="1"/>
  <c r="X1925" i="1"/>
  <c r="Z1925" i="1"/>
  <c r="Y1925" i="1"/>
  <c r="AA1925" i="1"/>
  <c r="F1926" i="1"/>
  <c r="L1925" i="1"/>
  <c r="G1926" i="1"/>
  <c r="H1926" i="1"/>
  <c r="J1926" i="1"/>
  <c r="S1926" i="1"/>
  <c r="T1926" i="1"/>
  <c r="V1926" i="1"/>
  <c r="U1926" i="1"/>
  <c r="W1926" i="1"/>
  <c r="M1926" i="1"/>
  <c r="X1926" i="1"/>
  <c r="Z1926" i="1"/>
  <c r="Y1926" i="1"/>
  <c r="AA1926" i="1"/>
  <c r="F1927" i="1"/>
  <c r="L1926" i="1"/>
  <c r="G1927" i="1"/>
  <c r="H1927" i="1"/>
  <c r="J1927" i="1"/>
  <c r="S1927" i="1"/>
  <c r="T1927" i="1"/>
  <c r="V1927" i="1"/>
  <c r="U1927" i="1"/>
  <c r="W1927" i="1"/>
  <c r="M1927" i="1"/>
  <c r="X1927" i="1"/>
  <c r="Z1927" i="1"/>
  <c r="Y1927" i="1"/>
  <c r="AA1927" i="1"/>
  <c r="F1928" i="1"/>
  <c r="L1927" i="1"/>
  <c r="G1928" i="1"/>
  <c r="H1928" i="1"/>
  <c r="J1928" i="1"/>
  <c r="S1928" i="1"/>
  <c r="T1928" i="1"/>
  <c r="V1928" i="1"/>
  <c r="U1928" i="1"/>
  <c r="W1928" i="1"/>
  <c r="M1928" i="1"/>
  <c r="X1928" i="1"/>
  <c r="Z1928" i="1"/>
  <c r="Y1928" i="1"/>
  <c r="AA1928" i="1"/>
  <c r="F1929" i="1"/>
  <c r="L1928" i="1"/>
  <c r="G1929" i="1"/>
  <c r="H1929" i="1"/>
  <c r="J1929" i="1"/>
  <c r="S1929" i="1"/>
  <c r="T1929" i="1"/>
  <c r="V1929" i="1"/>
  <c r="U1929" i="1"/>
  <c r="W1929" i="1"/>
  <c r="M1929" i="1"/>
  <c r="X1929" i="1"/>
  <c r="Z1929" i="1"/>
  <c r="Y1929" i="1"/>
  <c r="AA1929" i="1"/>
  <c r="F1930" i="1"/>
  <c r="L1929" i="1"/>
  <c r="G1930" i="1"/>
  <c r="H1930" i="1"/>
  <c r="J1930" i="1"/>
  <c r="S1930" i="1"/>
  <c r="T1930" i="1"/>
  <c r="V1930" i="1"/>
  <c r="U1930" i="1"/>
  <c r="W1930" i="1"/>
  <c r="M1930" i="1"/>
  <c r="X1930" i="1"/>
  <c r="Z1930" i="1"/>
  <c r="Y1930" i="1"/>
  <c r="AA1930" i="1"/>
  <c r="F1931" i="1"/>
  <c r="L1930" i="1"/>
  <c r="G1931" i="1"/>
  <c r="H1931" i="1"/>
  <c r="J1931" i="1"/>
  <c r="S1931" i="1"/>
  <c r="T1931" i="1"/>
  <c r="V1931" i="1"/>
  <c r="U1931" i="1"/>
  <c r="W1931" i="1"/>
  <c r="M1931" i="1"/>
  <c r="X1931" i="1"/>
  <c r="Z1931" i="1"/>
  <c r="Y1931" i="1"/>
  <c r="AA1931" i="1"/>
  <c r="F1932" i="1"/>
  <c r="L1931" i="1"/>
  <c r="G1932" i="1"/>
  <c r="H1932" i="1"/>
  <c r="J1932" i="1"/>
  <c r="S1932" i="1"/>
  <c r="T1932" i="1"/>
  <c r="V1932" i="1"/>
  <c r="U1932" i="1"/>
  <c r="W1932" i="1"/>
  <c r="M1932" i="1"/>
  <c r="X1932" i="1"/>
  <c r="Z1932" i="1"/>
  <c r="Y1932" i="1"/>
  <c r="AA1932" i="1"/>
  <c r="F1933" i="1"/>
  <c r="L1932" i="1"/>
  <c r="G1933" i="1"/>
  <c r="H1933" i="1"/>
  <c r="J1933" i="1"/>
  <c r="S1933" i="1"/>
  <c r="T1933" i="1"/>
  <c r="V1933" i="1"/>
  <c r="U1933" i="1"/>
  <c r="W1933" i="1"/>
  <c r="M1933" i="1"/>
  <c r="X1933" i="1"/>
  <c r="Z1933" i="1"/>
  <c r="Y1933" i="1"/>
  <c r="AA1933" i="1"/>
  <c r="F1934" i="1"/>
  <c r="L1933" i="1"/>
  <c r="G1934" i="1"/>
  <c r="H1934" i="1"/>
  <c r="J1934" i="1"/>
  <c r="S1934" i="1"/>
  <c r="T1934" i="1"/>
  <c r="V1934" i="1"/>
  <c r="U1934" i="1"/>
  <c r="W1934" i="1"/>
  <c r="M1934" i="1"/>
  <c r="X1934" i="1"/>
  <c r="Z1934" i="1"/>
  <c r="Y1934" i="1"/>
  <c r="AA1934" i="1"/>
  <c r="F1935" i="1"/>
  <c r="L1934" i="1"/>
  <c r="G1935" i="1"/>
  <c r="H1935" i="1"/>
  <c r="J1935" i="1"/>
  <c r="S1935" i="1"/>
  <c r="T1935" i="1"/>
  <c r="V1935" i="1"/>
  <c r="U1935" i="1"/>
  <c r="W1935" i="1"/>
  <c r="M1935" i="1"/>
  <c r="X1935" i="1"/>
  <c r="Z1935" i="1"/>
  <c r="Y1935" i="1"/>
  <c r="AA1935" i="1"/>
  <c r="F1936" i="1"/>
  <c r="L1935" i="1"/>
  <c r="G1936" i="1"/>
  <c r="H1936" i="1"/>
  <c r="J1936" i="1"/>
  <c r="S1936" i="1"/>
  <c r="T1936" i="1"/>
  <c r="V1936" i="1"/>
  <c r="U1936" i="1"/>
  <c r="W1936" i="1"/>
  <c r="M1936" i="1"/>
  <c r="X1936" i="1"/>
  <c r="Z1936" i="1"/>
  <c r="Y1936" i="1"/>
  <c r="AA1936" i="1"/>
  <c r="F1937" i="1"/>
  <c r="L1936" i="1"/>
  <c r="G1937" i="1"/>
  <c r="H1937" i="1"/>
  <c r="J1937" i="1"/>
  <c r="S1937" i="1"/>
  <c r="T1937" i="1"/>
  <c r="V1937" i="1"/>
  <c r="U1937" i="1"/>
  <c r="W1937" i="1"/>
  <c r="M1937" i="1"/>
  <c r="X1937" i="1"/>
  <c r="Z1937" i="1"/>
  <c r="Y1937" i="1"/>
  <c r="AA1937" i="1"/>
  <c r="F1938" i="1"/>
  <c r="L1937" i="1"/>
  <c r="G1938" i="1"/>
  <c r="H1938" i="1"/>
  <c r="J1938" i="1"/>
  <c r="S1938" i="1"/>
  <c r="T1938" i="1"/>
  <c r="V1938" i="1"/>
  <c r="U1938" i="1"/>
  <c r="W1938" i="1"/>
  <c r="M1938" i="1"/>
  <c r="X1938" i="1"/>
  <c r="Z1938" i="1"/>
  <c r="Y1938" i="1"/>
  <c r="AA1938" i="1"/>
  <c r="F1939" i="1"/>
  <c r="L1938" i="1"/>
  <c r="G1939" i="1"/>
  <c r="H1939" i="1"/>
  <c r="J1939" i="1"/>
  <c r="S1939" i="1"/>
  <c r="T1939" i="1"/>
  <c r="V1939" i="1"/>
  <c r="U1939" i="1"/>
  <c r="W1939" i="1"/>
  <c r="M1939" i="1"/>
  <c r="X1939" i="1"/>
  <c r="Z1939" i="1"/>
  <c r="Y1939" i="1"/>
  <c r="AA1939" i="1"/>
  <c r="F1940" i="1"/>
  <c r="L1939" i="1"/>
  <c r="G1940" i="1"/>
  <c r="H1940" i="1"/>
  <c r="J1940" i="1"/>
  <c r="S1940" i="1"/>
  <c r="T1940" i="1"/>
  <c r="V1940" i="1"/>
  <c r="U1940" i="1"/>
  <c r="W1940" i="1"/>
  <c r="M1940" i="1"/>
  <c r="X1940" i="1"/>
  <c r="Z1940" i="1"/>
  <c r="Y1940" i="1"/>
  <c r="AA1940" i="1"/>
  <c r="F1941" i="1"/>
  <c r="L1940" i="1"/>
  <c r="G1941" i="1"/>
  <c r="H1941" i="1"/>
  <c r="J1941" i="1"/>
  <c r="S1941" i="1"/>
  <c r="T1941" i="1"/>
  <c r="V1941" i="1"/>
  <c r="U1941" i="1"/>
  <c r="W1941" i="1"/>
  <c r="M1941" i="1"/>
  <c r="X1941" i="1"/>
  <c r="Z1941" i="1"/>
  <c r="Y1941" i="1"/>
  <c r="AA1941" i="1"/>
  <c r="F1942" i="1"/>
  <c r="L1941" i="1"/>
  <c r="G1942" i="1"/>
  <c r="H1942" i="1"/>
  <c r="J1942" i="1"/>
  <c r="S1942" i="1"/>
  <c r="T1942" i="1"/>
  <c r="V1942" i="1"/>
  <c r="U1942" i="1"/>
  <c r="W1942" i="1"/>
  <c r="M1942" i="1"/>
  <c r="X1942" i="1"/>
  <c r="Z1942" i="1"/>
  <c r="Y1942" i="1"/>
  <c r="AA1942" i="1"/>
  <c r="F1943" i="1"/>
  <c r="L1942" i="1"/>
  <c r="G1943" i="1"/>
  <c r="H1943" i="1"/>
  <c r="J1943" i="1"/>
  <c r="S1943" i="1"/>
  <c r="T1943" i="1"/>
  <c r="V1943" i="1"/>
  <c r="U1943" i="1"/>
  <c r="W1943" i="1"/>
  <c r="M1943" i="1"/>
  <c r="X1943" i="1"/>
  <c r="Z1943" i="1"/>
  <c r="Y1943" i="1"/>
  <c r="AA1943" i="1"/>
  <c r="F1944" i="1"/>
  <c r="L1943" i="1"/>
  <c r="G1944" i="1"/>
  <c r="H1944" i="1"/>
  <c r="J1944" i="1"/>
  <c r="S1944" i="1"/>
  <c r="T1944" i="1"/>
  <c r="V1944" i="1"/>
  <c r="U1944" i="1"/>
  <c r="W1944" i="1"/>
  <c r="M1944" i="1"/>
  <c r="X1944" i="1"/>
  <c r="Z1944" i="1"/>
  <c r="Y1944" i="1"/>
  <c r="AA1944" i="1"/>
  <c r="F1945" i="1"/>
  <c r="L1944" i="1"/>
  <c r="G1945" i="1"/>
  <c r="H1945" i="1"/>
  <c r="J1945" i="1"/>
  <c r="S1945" i="1"/>
  <c r="T1945" i="1"/>
  <c r="V1945" i="1"/>
  <c r="U1945" i="1"/>
  <c r="W1945" i="1"/>
  <c r="M1945" i="1"/>
  <c r="X1945" i="1"/>
  <c r="Z1945" i="1"/>
  <c r="Y1945" i="1"/>
  <c r="AA1945" i="1"/>
  <c r="F1946" i="1"/>
  <c r="L1945" i="1"/>
  <c r="G1946" i="1"/>
  <c r="H1946" i="1"/>
  <c r="J1946" i="1"/>
  <c r="S1946" i="1"/>
  <c r="T1946" i="1"/>
  <c r="V1946" i="1"/>
  <c r="U1946" i="1"/>
  <c r="W1946" i="1"/>
  <c r="M1946" i="1"/>
  <c r="X1946" i="1"/>
  <c r="Z1946" i="1"/>
  <c r="Y1946" i="1"/>
  <c r="AA1946" i="1"/>
  <c r="F1947" i="1"/>
  <c r="L1946" i="1"/>
  <c r="G1947" i="1"/>
  <c r="H1947" i="1"/>
  <c r="J1947" i="1"/>
  <c r="S1947" i="1"/>
  <c r="T1947" i="1"/>
  <c r="V1947" i="1"/>
  <c r="U1947" i="1"/>
  <c r="W1947" i="1"/>
  <c r="M1947" i="1"/>
  <c r="X1947" i="1"/>
  <c r="Z1947" i="1"/>
  <c r="Y1947" i="1"/>
  <c r="AA1947" i="1"/>
  <c r="F1948" i="1"/>
  <c r="L1947" i="1"/>
  <c r="G1948" i="1"/>
  <c r="H1948" i="1"/>
  <c r="J1948" i="1"/>
  <c r="S1948" i="1"/>
  <c r="T1948" i="1"/>
  <c r="V1948" i="1"/>
  <c r="U1948" i="1"/>
  <c r="W1948" i="1"/>
  <c r="M1948" i="1"/>
  <c r="X1948" i="1"/>
  <c r="Z1948" i="1"/>
  <c r="Y1948" i="1"/>
  <c r="AA1948" i="1"/>
  <c r="F1949" i="1"/>
  <c r="L1948" i="1"/>
  <c r="G1949" i="1"/>
  <c r="H1949" i="1"/>
  <c r="J1949" i="1"/>
  <c r="S1949" i="1"/>
  <c r="T1949" i="1"/>
  <c r="V1949" i="1"/>
  <c r="U1949" i="1"/>
  <c r="W1949" i="1"/>
  <c r="M1949" i="1"/>
  <c r="X1949" i="1"/>
  <c r="Z1949" i="1"/>
  <c r="Y1949" i="1"/>
  <c r="AA1949" i="1"/>
  <c r="F1950" i="1"/>
  <c r="L1949" i="1"/>
  <c r="G1950" i="1"/>
  <c r="H1950" i="1"/>
  <c r="J1950" i="1"/>
  <c r="S1950" i="1"/>
  <c r="T1950" i="1"/>
  <c r="V1950" i="1"/>
  <c r="U1950" i="1"/>
  <c r="W1950" i="1"/>
  <c r="M1950" i="1"/>
  <c r="X1950" i="1"/>
  <c r="Z1950" i="1"/>
  <c r="Y1950" i="1"/>
  <c r="AA1950" i="1"/>
  <c r="F1951" i="1"/>
  <c r="L1950" i="1"/>
  <c r="G1951" i="1"/>
  <c r="H1951" i="1"/>
  <c r="J1951" i="1"/>
  <c r="S1951" i="1"/>
  <c r="T1951" i="1"/>
  <c r="V1951" i="1"/>
  <c r="U1951" i="1"/>
  <c r="W1951" i="1"/>
  <c r="M1951" i="1"/>
  <c r="X1951" i="1"/>
  <c r="Z1951" i="1"/>
  <c r="Y1951" i="1"/>
  <c r="AA1951" i="1"/>
  <c r="F1952" i="1"/>
  <c r="L1951" i="1"/>
  <c r="G1952" i="1"/>
  <c r="H1952" i="1"/>
  <c r="J1952" i="1"/>
  <c r="S1952" i="1"/>
  <c r="T1952" i="1"/>
  <c r="V1952" i="1"/>
  <c r="U1952" i="1"/>
  <c r="W1952" i="1"/>
  <c r="M1952" i="1"/>
  <c r="X1952" i="1"/>
  <c r="Z1952" i="1"/>
  <c r="Y1952" i="1"/>
  <c r="AA1952" i="1"/>
  <c r="F1953" i="1"/>
  <c r="L1952" i="1"/>
  <c r="G1953" i="1"/>
  <c r="H1953" i="1"/>
  <c r="J1953" i="1"/>
  <c r="S1953" i="1"/>
  <c r="T1953" i="1"/>
  <c r="V1953" i="1"/>
  <c r="U1953" i="1"/>
  <c r="W1953" i="1"/>
  <c r="M1953" i="1"/>
  <c r="X1953" i="1"/>
  <c r="Z1953" i="1"/>
  <c r="Y1953" i="1"/>
  <c r="AA1953" i="1"/>
  <c r="F1954" i="1"/>
  <c r="L1953" i="1"/>
  <c r="G1954" i="1"/>
  <c r="H1954" i="1"/>
  <c r="J1954" i="1"/>
  <c r="S1954" i="1"/>
  <c r="T1954" i="1"/>
  <c r="V1954" i="1"/>
  <c r="U1954" i="1"/>
  <c r="W1954" i="1"/>
  <c r="M1954" i="1"/>
  <c r="X1954" i="1"/>
  <c r="Z1954" i="1"/>
  <c r="Y1954" i="1"/>
  <c r="AA1954" i="1"/>
  <c r="F1955" i="1"/>
  <c r="L1954" i="1"/>
  <c r="G1955" i="1"/>
  <c r="H1955" i="1"/>
  <c r="J1955" i="1"/>
  <c r="S1955" i="1"/>
  <c r="T1955" i="1"/>
  <c r="V1955" i="1"/>
  <c r="U1955" i="1"/>
  <c r="W1955" i="1"/>
  <c r="M1955" i="1"/>
  <c r="X1955" i="1"/>
  <c r="Z1955" i="1"/>
  <c r="Y1955" i="1"/>
  <c r="AA1955" i="1"/>
  <c r="F1956" i="1"/>
  <c r="L1955" i="1"/>
  <c r="G1956" i="1"/>
  <c r="H1956" i="1"/>
  <c r="J1956" i="1"/>
  <c r="S1956" i="1"/>
  <c r="T1956" i="1"/>
  <c r="V1956" i="1"/>
  <c r="U1956" i="1"/>
  <c r="W1956" i="1"/>
  <c r="M1956" i="1"/>
  <c r="X1956" i="1"/>
  <c r="Z1956" i="1"/>
  <c r="Y1956" i="1"/>
  <c r="AA1956" i="1"/>
  <c r="F1957" i="1"/>
  <c r="L1956" i="1"/>
  <c r="G1957" i="1"/>
  <c r="H1957" i="1"/>
  <c r="J1957" i="1"/>
  <c r="S1957" i="1"/>
  <c r="T1957" i="1"/>
  <c r="V1957" i="1"/>
  <c r="U1957" i="1"/>
  <c r="W1957" i="1"/>
  <c r="M1957" i="1"/>
  <c r="X1957" i="1"/>
  <c r="Z1957" i="1"/>
  <c r="Y1957" i="1"/>
  <c r="AA1957" i="1"/>
  <c r="F1958" i="1"/>
  <c r="L1957" i="1"/>
  <c r="G1958" i="1"/>
  <c r="H1958" i="1"/>
  <c r="J1958" i="1"/>
  <c r="S1958" i="1"/>
  <c r="T1958" i="1"/>
  <c r="V1958" i="1"/>
  <c r="U1958" i="1"/>
  <c r="W1958" i="1"/>
  <c r="M1958" i="1"/>
  <c r="X1958" i="1"/>
  <c r="Z1958" i="1"/>
  <c r="Y1958" i="1"/>
  <c r="AA1958" i="1"/>
  <c r="F1959" i="1"/>
  <c r="L1958" i="1"/>
  <c r="G1959" i="1"/>
  <c r="H1959" i="1"/>
  <c r="J1959" i="1"/>
  <c r="S1959" i="1"/>
  <c r="T1959" i="1"/>
  <c r="V1959" i="1"/>
  <c r="U1959" i="1"/>
  <c r="W1959" i="1"/>
  <c r="M1959" i="1"/>
  <c r="X1959" i="1"/>
  <c r="Z1959" i="1"/>
  <c r="Y1959" i="1"/>
  <c r="AA1959" i="1"/>
  <c r="F1960" i="1"/>
  <c r="L1959" i="1"/>
  <c r="G1960" i="1"/>
  <c r="H1960" i="1"/>
  <c r="J1960" i="1"/>
  <c r="S1960" i="1"/>
  <c r="T1960" i="1"/>
  <c r="V1960" i="1"/>
  <c r="U1960" i="1"/>
  <c r="W1960" i="1"/>
  <c r="M1960" i="1"/>
  <c r="X1960" i="1"/>
  <c r="Z1960" i="1"/>
  <c r="Y1960" i="1"/>
  <c r="AA1960" i="1"/>
  <c r="F1961" i="1"/>
  <c r="L1960" i="1"/>
  <c r="G1961" i="1"/>
  <c r="H1961" i="1"/>
  <c r="J1961" i="1"/>
  <c r="S1961" i="1"/>
  <c r="T1961" i="1"/>
  <c r="V1961" i="1"/>
  <c r="U1961" i="1"/>
  <c r="W1961" i="1"/>
  <c r="M1961" i="1"/>
  <c r="X1961" i="1"/>
  <c r="Z1961" i="1"/>
  <c r="Y1961" i="1"/>
  <c r="AA1961" i="1"/>
  <c r="F1962" i="1"/>
  <c r="L1961" i="1"/>
  <c r="G1962" i="1"/>
  <c r="H1962" i="1"/>
  <c r="J1962" i="1"/>
  <c r="S1962" i="1"/>
  <c r="T1962" i="1"/>
  <c r="V1962" i="1"/>
  <c r="U1962" i="1"/>
  <c r="W1962" i="1"/>
  <c r="M1962" i="1"/>
  <c r="X1962" i="1"/>
  <c r="Z1962" i="1"/>
  <c r="Y1962" i="1"/>
  <c r="AA1962" i="1"/>
  <c r="F1963" i="1"/>
  <c r="L1962" i="1"/>
  <c r="G1963" i="1"/>
  <c r="H1963" i="1"/>
  <c r="J1963" i="1"/>
  <c r="S1963" i="1"/>
  <c r="T1963" i="1"/>
  <c r="V1963" i="1"/>
  <c r="U1963" i="1"/>
  <c r="W1963" i="1"/>
  <c r="M1963" i="1"/>
  <c r="X1963" i="1"/>
  <c r="Z1963" i="1"/>
  <c r="Y1963" i="1"/>
  <c r="AA1963" i="1"/>
  <c r="F1964" i="1"/>
  <c r="L1963" i="1"/>
  <c r="G1964" i="1"/>
  <c r="H1964" i="1"/>
  <c r="J1964" i="1"/>
  <c r="S1964" i="1"/>
  <c r="T1964" i="1"/>
  <c r="V1964" i="1"/>
  <c r="U1964" i="1"/>
  <c r="W1964" i="1"/>
  <c r="M1964" i="1"/>
  <c r="X1964" i="1"/>
  <c r="Z1964" i="1"/>
  <c r="Y1964" i="1"/>
  <c r="AA1964" i="1"/>
  <c r="F1965" i="1"/>
  <c r="L1964" i="1"/>
  <c r="G1965" i="1"/>
  <c r="H1965" i="1"/>
  <c r="J1965" i="1"/>
  <c r="S1965" i="1"/>
  <c r="T1965" i="1"/>
  <c r="V1965" i="1"/>
  <c r="U1965" i="1"/>
  <c r="W1965" i="1"/>
  <c r="M1965" i="1"/>
  <c r="X1965" i="1"/>
  <c r="Z1965" i="1"/>
  <c r="Y1965" i="1"/>
  <c r="AA1965" i="1"/>
  <c r="F1966" i="1"/>
  <c r="L1965" i="1"/>
  <c r="G1966" i="1"/>
  <c r="H1966" i="1"/>
  <c r="J1966" i="1"/>
  <c r="S1966" i="1"/>
  <c r="T1966" i="1"/>
  <c r="V1966" i="1"/>
  <c r="U1966" i="1"/>
  <c r="W1966" i="1"/>
  <c r="M1966" i="1"/>
  <c r="X1966" i="1"/>
  <c r="Z1966" i="1"/>
  <c r="Y1966" i="1"/>
  <c r="AA1966" i="1"/>
  <c r="F1967" i="1"/>
  <c r="L1966" i="1"/>
  <c r="G1967" i="1"/>
  <c r="H1967" i="1"/>
  <c r="J1967" i="1"/>
  <c r="S1967" i="1"/>
  <c r="T1967" i="1"/>
  <c r="V1967" i="1"/>
  <c r="U1967" i="1"/>
  <c r="W1967" i="1"/>
  <c r="M1967" i="1"/>
  <c r="X1967" i="1"/>
  <c r="Z1967" i="1"/>
  <c r="Y1967" i="1"/>
  <c r="AA1967" i="1"/>
  <c r="F1968" i="1"/>
  <c r="L1967" i="1"/>
  <c r="G1968" i="1"/>
  <c r="H1968" i="1"/>
  <c r="J1968" i="1"/>
  <c r="S1968" i="1"/>
  <c r="T1968" i="1"/>
  <c r="V1968" i="1"/>
  <c r="U1968" i="1"/>
  <c r="W1968" i="1"/>
  <c r="M1968" i="1"/>
  <c r="X1968" i="1"/>
  <c r="Z1968" i="1"/>
  <c r="Y1968" i="1"/>
  <c r="AA1968" i="1"/>
  <c r="F1969" i="1"/>
  <c r="L1968" i="1"/>
  <c r="G1969" i="1"/>
  <c r="H1969" i="1"/>
  <c r="J1969" i="1"/>
  <c r="S1969" i="1"/>
  <c r="T1969" i="1"/>
  <c r="V1969" i="1"/>
  <c r="U1969" i="1"/>
  <c r="W1969" i="1"/>
  <c r="M1969" i="1"/>
  <c r="X1969" i="1"/>
  <c r="Z1969" i="1"/>
  <c r="Y1969" i="1"/>
  <c r="AA1969" i="1"/>
  <c r="F1970" i="1"/>
  <c r="L1969" i="1"/>
  <c r="G1970" i="1"/>
  <c r="H1970" i="1"/>
  <c r="J1970" i="1"/>
  <c r="S1970" i="1"/>
  <c r="T1970" i="1"/>
  <c r="V1970" i="1"/>
  <c r="U1970" i="1"/>
  <c r="W1970" i="1"/>
  <c r="M1970" i="1"/>
  <c r="X1970" i="1"/>
  <c r="Z1970" i="1"/>
  <c r="Y1970" i="1"/>
  <c r="AA1970" i="1"/>
  <c r="F1971" i="1"/>
  <c r="L1970" i="1"/>
  <c r="G1971" i="1"/>
  <c r="H1971" i="1"/>
  <c r="J1971" i="1"/>
  <c r="S1971" i="1"/>
  <c r="T1971" i="1"/>
  <c r="V1971" i="1"/>
  <c r="U1971" i="1"/>
  <c r="W1971" i="1"/>
  <c r="M1971" i="1"/>
  <c r="X1971" i="1"/>
  <c r="Z1971" i="1"/>
  <c r="Y1971" i="1"/>
  <c r="AA1971" i="1"/>
  <c r="F1972" i="1"/>
  <c r="L1971" i="1"/>
  <c r="G1972" i="1"/>
  <c r="H1972" i="1"/>
  <c r="J1972" i="1"/>
  <c r="S1972" i="1"/>
  <c r="T1972" i="1"/>
  <c r="V1972" i="1"/>
  <c r="U1972" i="1"/>
  <c r="W1972" i="1"/>
  <c r="M1972" i="1"/>
  <c r="X1972" i="1"/>
  <c r="Z1972" i="1"/>
  <c r="Y1972" i="1"/>
  <c r="AA1972" i="1"/>
  <c r="F1973" i="1"/>
  <c r="L1972" i="1"/>
  <c r="G1973" i="1"/>
  <c r="H1973" i="1"/>
  <c r="J1973" i="1"/>
  <c r="S1973" i="1"/>
  <c r="T1973" i="1"/>
  <c r="V1973" i="1"/>
  <c r="U1973" i="1"/>
  <c r="W1973" i="1"/>
  <c r="M1973" i="1"/>
  <c r="X1973" i="1"/>
  <c r="Z1973" i="1"/>
  <c r="Y1973" i="1"/>
  <c r="AA1973" i="1"/>
  <c r="F1974" i="1"/>
  <c r="L1973" i="1"/>
  <c r="G1974" i="1"/>
  <c r="H1974" i="1"/>
  <c r="J1974" i="1"/>
  <c r="S1974" i="1"/>
  <c r="T1974" i="1"/>
  <c r="V1974" i="1"/>
  <c r="U1974" i="1"/>
  <c r="W1974" i="1"/>
  <c r="M1974" i="1"/>
  <c r="X1974" i="1"/>
  <c r="Z1974" i="1"/>
  <c r="Y1974" i="1"/>
  <c r="AA1974" i="1"/>
  <c r="F1975" i="1"/>
  <c r="L1974" i="1"/>
  <c r="G1975" i="1"/>
  <c r="H1975" i="1"/>
  <c r="J1975" i="1"/>
  <c r="S1975" i="1"/>
  <c r="T1975" i="1"/>
  <c r="V1975" i="1"/>
  <c r="U1975" i="1"/>
  <c r="W1975" i="1"/>
  <c r="M1975" i="1"/>
  <c r="X1975" i="1"/>
  <c r="Z1975" i="1"/>
  <c r="Y1975" i="1"/>
  <c r="AA1975" i="1"/>
  <c r="F1976" i="1"/>
  <c r="L1975" i="1"/>
  <c r="G1976" i="1"/>
  <c r="H1976" i="1"/>
  <c r="J1976" i="1"/>
  <c r="S1976" i="1"/>
  <c r="T1976" i="1"/>
  <c r="V1976" i="1"/>
  <c r="U1976" i="1"/>
  <c r="W1976" i="1"/>
  <c r="M1976" i="1"/>
  <c r="X1976" i="1"/>
  <c r="Z1976" i="1"/>
  <c r="Y1976" i="1"/>
  <c r="AA1976" i="1"/>
  <c r="F1977" i="1"/>
  <c r="L1976" i="1"/>
  <c r="G1977" i="1"/>
  <c r="H1977" i="1"/>
  <c r="J1977" i="1"/>
  <c r="S1977" i="1"/>
  <c r="T1977" i="1"/>
  <c r="V1977" i="1"/>
  <c r="U1977" i="1"/>
  <c r="W1977" i="1"/>
  <c r="M1977" i="1"/>
  <c r="X1977" i="1"/>
  <c r="Z1977" i="1"/>
  <c r="Y1977" i="1"/>
  <c r="AA1977" i="1"/>
  <c r="F1978" i="1"/>
  <c r="L1977" i="1"/>
  <c r="G1978" i="1"/>
  <c r="H1978" i="1"/>
  <c r="J1978" i="1"/>
  <c r="S1978" i="1"/>
  <c r="T1978" i="1"/>
  <c r="V1978" i="1"/>
  <c r="U1978" i="1"/>
  <c r="W1978" i="1"/>
  <c r="M1978" i="1"/>
  <c r="X1978" i="1"/>
  <c r="Z1978" i="1"/>
  <c r="Y1978" i="1"/>
  <c r="AA1978" i="1"/>
  <c r="F1979" i="1"/>
  <c r="L1978" i="1"/>
  <c r="G1979" i="1"/>
  <c r="H1979" i="1"/>
  <c r="J1979" i="1"/>
  <c r="S1979" i="1"/>
  <c r="T1979" i="1"/>
  <c r="V1979" i="1"/>
  <c r="U1979" i="1"/>
  <c r="W1979" i="1"/>
  <c r="M1979" i="1"/>
  <c r="X1979" i="1"/>
  <c r="Z1979" i="1"/>
  <c r="Y1979" i="1"/>
  <c r="AA1979" i="1"/>
  <c r="F1980" i="1"/>
  <c r="L1979" i="1"/>
  <c r="G1980" i="1"/>
  <c r="H1980" i="1"/>
  <c r="J1980" i="1"/>
  <c r="S1980" i="1"/>
  <c r="T1980" i="1"/>
  <c r="V1980" i="1"/>
  <c r="U1980" i="1"/>
  <c r="W1980" i="1"/>
  <c r="M1980" i="1"/>
  <c r="X1980" i="1"/>
  <c r="Z1980" i="1"/>
  <c r="Y1980" i="1"/>
  <c r="AA1980" i="1"/>
  <c r="F1981" i="1"/>
  <c r="L1980" i="1"/>
  <c r="G1981" i="1"/>
  <c r="H1981" i="1"/>
  <c r="J1981" i="1"/>
  <c r="S1981" i="1"/>
  <c r="T1981" i="1"/>
  <c r="V1981" i="1"/>
  <c r="U1981" i="1"/>
  <c r="W1981" i="1"/>
  <c r="M1981" i="1"/>
  <c r="X1981" i="1"/>
  <c r="Z1981" i="1"/>
  <c r="Y1981" i="1"/>
  <c r="AA1981" i="1"/>
  <c r="F1982" i="1"/>
  <c r="L1981" i="1"/>
  <c r="G1982" i="1"/>
  <c r="H1982" i="1"/>
  <c r="J1982" i="1"/>
  <c r="S1982" i="1"/>
  <c r="T1982" i="1"/>
  <c r="V1982" i="1"/>
  <c r="U1982" i="1"/>
  <c r="W1982" i="1"/>
  <c r="M1982" i="1"/>
  <c r="X1982" i="1"/>
  <c r="Z1982" i="1"/>
  <c r="Y1982" i="1"/>
  <c r="AA1982" i="1"/>
  <c r="F1983" i="1"/>
  <c r="L1982" i="1"/>
  <c r="G1983" i="1"/>
  <c r="H1983" i="1"/>
  <c r="J1983" i="1"/>
  <c r="S1983" i="1"/>
  <c r="T1983" i="1"/>
  <c r="V1983" i="1"/>
  <c r="U1983" i="1"/>
  <c r="W1983" i="1"/>
  <c r="M1983" i="1"/>
  <c r="X1983" i="1"/>
  <c r="Z1983" i="1"/>
  <c r="Y1983" i="1"/>
  <c r="AA1983" i="1"/>
  <c r="F1984" i="1"/>
  <c r="L1983" i="1"/>
  <c r="G1984" i="1"/>
  <c r="H1984" i="1"/>
  <c r="J1984" i="1"/>
  <c r="S1984" i="1"/>
  <c r="T1984" i="1"/>
  <c r="V1984" i="1"/>
  <c r="U1984" i="1"/>
  <c r="W1984" i="1"/>
  <c r="M1984" i="1"/>
  <c r="X1984" i="1"/>
  <c r="Z1984" i="1"/>
  <c r="Y1984" i="1"/>
  <c r="AA1984" i="1"/>
  <c r="F1985" i="1"/>
  <c r="L1984" i="1"/>
  <c r="G1985" i="1"/>
  <c r="H1985" i="1"/>
  <c r="J1985" i="1"/>
  <c r="S1985" i="1"/>
  <c r="T1985" i="1"/>
  <c r="V1985" i="1"/>
  <c r="U1985" i="1"/>
  <c r="W1985" i="1"/>
  <c r="M1985" i="1"/>
  <c r="X1985" i="1"/>
  <c r="Z1985" i="1"/>
  <c r="Y1985" i="1"/>
  <c r="AA1985" i="1"/>
  <c r="F1986" i="1"/>
  <c r="L1985" i="1"/>
  <c r="G1986" i="1"/>
  <c r="H1986" i="1"/>
  <c r="J1986" i="1"/>
  <c r="S1986" i="1"/>
  <c r="T1986" i="1"/>
  <c r="V1986" i="1"/>
  <c r="U1986" i="1"/>
  <c r="W1986" i="1"/>
  <c r="M1986" i="1"/>
  <c r="X1986" i="1"/>
  <c r="Z1986" i="1"/>
  <c r="Y1986" i="1"/>
  <c r="AA1986" i="1"/>
  <c r="F1987" i="1"/>
  <c r="L1986" i="1"/>
  <c r="G1987" i="1"/>
  <c r="H1987" i="1"/>
  <c r="J1987" i="1"/>
  <c r="S1987" i="1"/>
  <c r="T1987" i="1"/>
  <c r="V1987" i="1"/>
  <c r="U1987" i="1"/>
  <c r="W1987" i="1"/>
  <c r="M1987" i="1"/>
  <c r="X1987" i="1"/>
  <c r="Z1987" i="1"/>
  <c r="Y1987" i="1"/>
  <c r="AA1987" i="1"/>
  <c r="F1988" i="1"/>
  <c r="L1987" i="1"/>
  <c r="G1988" i="1"/>
  <c r="H1988" i="1"/>
  <c r="J1988" i="1"/>
  <c r="S1988" i="1"/>
  <c r="T1988" i="1"/>
  <c r="V1988" i="1"/>
  <c r="U1988" i="1"/>
  <c r="W1988" i="1"/>
  <c r="M1988" i="1"/>
  <c r="X1988" i="1"/>
  <c r="Z1988" i="1"/>
  <c r="Y1988" i="1"/>
  <c r="AA1988" i="1"/>
  <c r="F1989" i="1"/>
  <c r="L1988" i="1"/>
  <c r="G1989" i="1"/>
  <c r="H1989" i="1"/>
  <c r="J1989" i="1"/>
  <c r="S1989" i="1"/>
  <c r="T1989" i="1"/>
  <c r="V1989" i="1"/>
  <c r="U1989" i="1"/>
  <c r="W1989" i="1"/>
  <c r="M1989" i="1"/>
  <c r="X1989" i="1"/>
  <c r="Z1989" i="1"/>
  <c r="Y1989" i="1"/>
  <c r="AA1989" i="1"/>
  <c r="F1990" i="1"/>
  <c r="L1989" i="1"/>
  <c r="G1990" i="1"/>
  <c r="H1990" i="1"/>
  <c r="J1990" i="1"/>
  <c r="S1990" i="1"/>
  <c r="T1990" i="1"/>
  <c r="V1990" i="1"/>
  <c r="U1990" i="1"/>
  <c r="W1990" i="1"/>
  <c r="M1990" i="1"/>
  <c r="X1990" i="1"/>
  <c r="Z1990" i="1"/>
  <c r="Y1990" i="1"/>
  <c r="AA1990" i="1"/>
  <c r="F1991" i="1"/>
  <c r="L1990" i="1"/>
  <c r="G1991" i="1"/>
  <c r="H1991" i="1"/>
  <c r="J1991" i="1"/>
  <c r="S1991" i="1"/>
  <c r="T1991" i="1"/>
  <c r="V1991" i="1"/>
  <c r="U1991" i="1"/>
  <c r="W1991" i="1"/>
  <c r="M1991" i="1"/>
  <c r="X1991" i="1"/>
  <c r="Z1991" i="1"/>
  <c r="Y1991" i="1"/>
  <c r="AA1991" i="1"/>
  <c r="F1992" i="1"/>
  <c r="L1991" i="1"/>
  <c r="G1992" i="1"/>
  <c r="H1992" i="1"/>
  <c r="J1992" i="1"/>
  <c r="S1992" i="1"/>
  <c r="T1992" i="1"/>
  <c r="V1992" i="1"/>
  <c r="U1992" i="1"/>
  <c r="W1992" i="1"/>
  <c r="M1992" i="1"/>
  <c r="X1992" i="1"/>
  <c r="Z1992" i="1"/>
  <c r="Y1992" i="1"/>
  <c r="AA1992" i="1"/>
  <c r="F1993" i="1"/>
  <c r="L1992" i="1"/>
  <c r="G1993" i="1"/>
  <c r="H1993" i="1"/>
  <c r="J1993" i="1"/>
  <c r="S1993" i="1"/>
  <c r="T1993" i="1"/>
  <c r="V1993" i="1"/>
  <c r="U1993" i="1"/>
  <c r="W1993" i="1"/>
  <c r="M1993" i="1"/>
  <c r="X1993" i="1"/>
  <c r="Z1993" i="1"/>
  <c r="Y1993" i="1"/>
  <c r="AA1993" i="1"/>
  <c r="F1994" i="1"/>
  <c r="L1993" i="1"/>
  <c r="G1994" i="1"/>
  <c r="H1994" i="1"/>
  <c r="J1994" i="1"/>
  <c r="S1994" i="1"/>
  <c r="T1994" i="1"/>
  <c r="V1994" i="1"/>
  <c r="U1994" i="1"/>
  <c r="W1994" i="1"/>
  <c r="M1994" i="1"/>
  <c r="X1994" i="1"/>
  <c r="Z1994" i="1"/>
  <c r="Y1994" i="1"/>
  <c r="AA1994" i="1"/>
  <c r="F1995" i="1"/>
  <c r="L1994" i="1"/>
  <c r="G1995" i="1"/>
  <c r="H1995" i="1"/>
  <c r="J1995" i="1"/>
  <c r="S1995" i="1"/>
  <c r="T1995" i="1"/>
  <c r="V1995" i="1"/>
  <c r="U1995" i="1"/>
  <c r="W1995" i="1"/>
  <c r="M1995" i="1"/>
  <c r="X1995" i="1"/>
  <c r="Z1995" i="1"/>
  <c r="Y1995" i="1"/>
  <c r="AA1995" i="1"/>
  <c r="F1996" i="1"/>
  <c r="L1995" i="1"/>
  <c r="G1996" i="1"/>
  <c r="H1996" i="1"/>
  <c r="J1996" i="1"/>
  <c r="S1996" i="1"/>
  <c r="T1996" i="1"/>
  <c r="V1996" i="1"/>
  <c r="U1996" i="1"/>
  <c r="W1996" i="1"/>
  <c r="M1996" i="1"/>
  <c r="X1996" i="1"/>
  <c r="Z1996" i="1"/>
  <c r="Y1996" i="1"/>
  <c r="AA1996" i="1"/>
  <c r="F1997" i="1"/>
  <c r="L1996" i="1"/>
  <c r="G1997" i="1"/>
  <c r="H1997" i="1"/>
  <c r="J1997" i="1"/>
  <c r="S1997" i="1"/>
  <c r="T1997" i="1"/>
  <c r="V1997" i="1"/>
  <c r="U1997" i="1"/>
  <c r="W1997" i="1"/>
  <c r="M1997" i="1"/>
  <c r="X1997" i="1"/>
  <c r="Z1997" i="1"/>
  <c r="Y1997" i="1"/>
  <c r="AA1997" i="1"/>
  <c r="F1998" i="1"/>
  <c r="L1997" i="1"/>
  <c r="G1998" i="1"/>
  <c r="H1998" i="1"/>
  <c r="J1998" i="1"/>
  <c r="S1998" i="1"/>
  <c r="T1998" i="1"/>
  <c r="V1998" i="1"/>
  <c r="U1998" i="1"/>
  <c r="W1998" i="1"/>
  <c r="M1998" i="1"/>
  <c r="X1998" i="1"/>
  <c r="Z1998" i="1"/>
  <c r="Y1998" i="1"/>
  <c r="AA1998" i="1"/>
  <c r="F1999" i="1"/>
  <c r="L1998" i="1"/>
  <c r="G1999" i="1"/>
  <c r="H1999" i="1"/>
  <c r="J1999" i="1"/>
  <c r="S1999" i="1"/>
  <c r="T1999" i="1"/>
  <c r="V1999" i="1"/>
  <c r="U1999" i="1"/>
  <c r="W1999" i="1"/>
  <c r="M1999" i="1"/>
  <c r="X1999" i="1"/>
  <c r="Z1999" i="1"/>
  <c r="Y1999" i="1"/>
  <c r="AA1999" i="1"/>
  <c r="F2000" i="1"/>
  <c r="L1999" i="1"/>
  <c r="G2000" i="1"/>
  <c r="H2000" i="1"/>
  <c r="J2000" i="1"/>
  <c r="S2000" i="1"/>
  <c r="T2000" i="1"/>
  <c r="V2000" i="1"/>
  <c r="U2000" i="1"/>
  <c r="W2000" i="1"/>
  <c r="M2000" i="1"/>
  <c r="X2000" i="1"/>
  <c r="Z2000" i="1"/>
  <c r="Y2000" i="1"/>
  <c r="AA2000" i="1"/>
  <c r="F2001" i="1"/>
  <c r="L2000" i="1"/>
  <c r="G2001" i="1"/>
  <c r="H2001" i="1"/>
  <c r="J2001" i="1"/>
  <c r="S2001" i="1"/>
  <c r="T2001" i="1"/>
  <c r="V2001" i="1"/>
  <c r="U2001" i="1"/>
  <c r="W2001" i="1"/>
  <c r="M2001" i="1"/>
  <c r="X2001" i="1"/>
  <c r="Z2001" i="1"/>
  <c r="Y2001" i="1"/>
  <c r="AA2001" i="1"/>
  <c r="F2002" i="1"/>
  <c r="L2001" i="1"/>
  <c r="G2002" i="1"/>
  <c r="H2002" i="1"/>
  <c r="J2002" i="1"/>
  <c r="S2002" i="1"/>
  <c r="T2002" i="1"/>
  <c r="V2002" i="1"/>
  <c r="U2002" i="1"/>
  <c r="W2002" i="1"/>
  <c r="M2002" i="1"/>
  <c r="X2002" i="1"/>
  <c r="Z2002" i="1"/>
  <c r="Y2002" i="1"/>
  <c r="AA2002" i="1"/>
  <c r="F2003" i="1"/>
  <c r="L2002" i="1"/>
  <c r="G2003" i="1"/>
  <c r="H2003" i="1"/>
  <c r="J2003" i="1"/>
  <c r="S2003" i="1"/>
  <c r="T2003" i="1"/>
  <c r="V2003" i="1"/>
  <c r="U2003" i="1"/>
  <c r="W2003" i="1"/>
  <c r="M2003" i="1"/>
  <c r="X2003" i="1"/>
  <c r="Z2003" i="1"/>
  <c r="Y2003" i="1"/>
  <c r="AA2003" i="1"/>
  <c r="F2004" i="1"/>
  <c r="L2003" i="1"/>
  <c r="G2004" i="1"/>
  <c r="H2004" i="1"/>
  <c r="J2004" i="1"/>
  <c r="S2004" i="1"/>
  <c r="T2004" i="1"/>
  <c r="V2004" i="1"/>
  <c r="U2004" i="1"/>
  <c r="W2004" i="1"/>
  <c r="M2004" i="1"/>
  <c r="X2004" i="1"/>
  <c r="Z2004" i="1"/>
  <c r="Y2004" i="1"/>
  <c r="AA2004" i="1"/>
  <c r="F2005" i="1"/>
  <c r="L2004" i="1"/>
  <c r="G2005" i="1"/>
  <c r="H2005" i="1"/>
  <c r="J2005" i="1"/>
  <c r="S2005" i="1"/>
  <c r="T2005" i="1"/>
  <c r="V2005" i="1"/>
  <c r="U2005" i="1"/>
  <c r="W2005" i="1"/>
  <c r="M2005" i="1"/>
  <c r="X2005" i="1"/>
  <c r="Z2005" i="1"/>
  <c r="Y2005" i="1"/>
  <c r="AA2005" i="1"/>
  <c r="F2006" i="1"/>
  <c r="L2005" i="1"/>
  <c r="G2006" i="1"/>
  <c r="H2006" i="1"/>
  <c r="J2006" i="1"/>
  <c r="S2006" i="1"/>
  <c r="T2006" i="1"/>
  <c r="V2006" i="1"/>
  <c r="U2006" i="1"/>
  <c r="W2006" i="1"/>
  <c r="M2006" i="1"/>
  <c r="X2006" i="1"/>
  <c r="Z2006" i="1"/>
  <c r="Y2006" i="1"/>
  <c r="AA2006" i="1"/>
  <c r="F2007" i="1"/>
  <c r="L2006" i="1"/>
  <c r="G2007" i="1"/>
  <c r="H2007" i="1"/>
  <c r="J2007" i="1"/>
  <c r="S2007" i="1"/>
  <c r="T2007" i="1"/>
  <c r="V2007" i="1"/>
  <c r="U2007" i="1"/>
  <c r="W2007" i="1"/>
  <c r="M2007" i="1"/>
  <c r="X2007" i="1"/>
  <c r="Z2007" i="1"/>
  <c r="Y2007" i="1"/>
  <c r="AA2007" i="1"/>
  <c r="F2008" i="1"/>
  <c r="L2007" i="1"/>
  <c r="G2008" i="1"/>
  <c r="H2008" i="1"/>
  <c r="J2008" i="1"/>
  <c r="S2008" i="1"/>
  <c r="T2008" i="1"/>
  <c r="V2008" i="1"/>
  <c r="U2008" i="1"/>
  <c r="W2008" i="1"/>
  <c r="M2008" i="1"/>
  <c r="X2008" i="1"/>
  <c r="Z2008" i="1"/>
  <c r="Y2008" i="1"/>
  <c r="AA2008" i="1"/>
  <c r="F2009" i="1"/>
  <c r="L2008" i="1"/>
  <c r="G2009" i="1"/>
  <c r="H2009" i="1"/>
  <c r="J2009" i="1"/>
  <c r="S2009" i="1"/>
  <c r="T2009" i="1"/>
  <c r="V2009" i="1"/>
  <c r="U2009" i="1"/>
  <c r="W2009" i="1"/>
  <c r="M2009" i="1"/>
  <c r="X2009" i="1"/>
  <c r="Z2009" i="1"/>
  <c r="Y2009" i="1"/>
  <c r="AA2009" i="1"/>
  <c r="F2010" i="1"/>
  <c r="L2009" i="1"/>
  <c r="G2010" i="1"/>
  <c r="H2010" i="1"/>
  <c r="J2010" i="1"/>
  <c r="S2010" i="1"/>
  <c r="T2010" i="1"/>
  <c r="V2010" i="1"/>
  <c r="U2010" i="1"/>
  <c r="W2010" i="1"/>
  <c r="M2010" i="1"/>
  <c r="X2010" i="1"/>
  <c r="Z2010" i="1"/>
  <c r="Y2010" i="1"/>
  <c r="AA2010" i="1"/>
  <c r="F2011" i="1"/>
  <c r="L2010" i="1"/>
  <c r="G2011" i="1"/>
  <c r="H2011" i="1"/>
  <c r="J2011" i="1"/>
  <c r="S2011" i="1"/>
  <c r="T2011" i="1"/>
  <c r="V2011" i="1"/>
  <c r="U2011" i="1"/>
  <c r="W2011" i="1"/>
  <c r="M2011" i="1"/>
  <c r="X2011" i="1"/>
  <c r="Z2011" i="1"/>
  <c r="Y2011" i="1"/>
  <c r="AA2011" i="1"/>
  <c r="F2012" i="1"/>
  <c r="L2011" i="1"/>
  <c r="G2012" i="1"/>
  <c r="H2012" i="1"/>
  <c r="J2012" i="1"/>
  <c r="S2012" i="1"/>
  <c r="T2012" i="1"/>
  <c r="V2012" i="1"/>
  <c r="U2012" i="1"/>
  <c r="W2012" i="1"/>
  <c r="M2012" i="1"/>
  <c r="X2012" i="1"/>
  <c r="Z2012" i="1"/>
  <c r="Y2012" i="1"/>
  <c r="AA2012" i="1"/>
  <c r="F2013" i="1"/>
  <c r="L2012" i="1"/>
  <c r="G2013" i="1"/>
  <c r="H2013" i="1"/>
  <c r="J2013" i="1"/>
  <c r="S2013" i="1"/>
  <c r="T2013" i="1"/>
  <c r="V2013" i="1"/>
  <c r="U2013" i="1"/>
  <c r="W2013" i="1"/>
  <c r="M2013" i="1"/>
  <c r="X2013" i="1"/>
  <c r="Z2013" i="1"/>
  <c r="Y2013" i="1"/>
  <c r="AA2013" i="1"/>
  <c r="F2014" i="1"/>
  <c r="L2013" i="1"/>
  <c r="G2014" i="1"/>
  <c r="H2014" i="1"/>
  <c r="J2014" i="1"/>
  <c r="S2014" i="1"/>
  <c r="T2014" i="1"/>
  <c r="V2014" i="1"/>
  <c r="U2014" i="1"/>
  <c r="W2014" i="1"/>
  <c r="M2014" i="1"/>
  <c r="X2014" i="1"/>
  <c r="Z2014" i="1"/>
  <c r="Y2014" i="1"/>
  <c r="AA2014" i="1"/>
  <c r="F2015" i="1"/>
  <c r="L2014" i="1"/>
  <c r="G2015" i="1"/>
  <c r="H2015" i="1"/>
  <c r="J2015" i="1"/>
  <c r="S2015" i="1"/>
  <c r="T2015" i="1"/>
  <c r="V2015" i="1"/>
  <c r="U2015" i="1"/>
  <c r="W2015" i="1"/>
  <c r="M2015" i="1"/>
  <c r="X2015" i="1"/>
  <c r="Z2015" i="1"/>
  <c r="Y2015" i="1"/>
  <c r="AA2015" i="1"/>
  <c r="F2016" i="1"/>
  <c r="L2015" i="1"/>
  <c r="G2016" i="1"/>
  <c r="H2016" i="1"/>
  <c r="J2016" i="1"/>
  <c r="S2016" i="1"/>
  <c r="T2016" i="1"/>
  <c r="V2016" i="1"/>
  <c r="U2016" i="1"/>
  <c r="W2016" i="1"/>
  <c r="M2016" i="1"/>
  <c r="X2016" i="1"/>
  <c r="Z2016" i="1"/>
  <c r="Y2016" i="1"/>
  <c r="AA2016" i="1"/>
  <c r="F2017" i="1"/>
  <c r="L2016" i="1"/>
  <c r="G2017" i="1"/>
  <c r="H2017" i="1"/>
  <c r="J2017" i="1"/>
  <c r="S2017" i="1"/>
  <c r="T2017" i="1"/>
  <c r="V2017" i="1"/>
  <c r="U2017" i="1"/>
  <c r="W2017" i="1"/>
  <c r="M2017" i="1"/>
  <c r="X2017" i="1"/>
  <c r="Z2017" i="1"/>
  <c r="Y2017" i="1"/>
  <c r="AA2017" i="1"/>
  <c r="F2018" i="1"/>
  <c r="L2017" i="1"/>
  <c r="G2018" i="1"/>
  <c r="H2018" i="1"/>
  <c r="J2018" i="1"/>
  <c r="S2018" i="1"/>
  <c r="T2018" i="1"/>
  <c r="V2018" i="1"/>
  <c r="U2018" i="1"/>
  <c r="W2018" i="1"/>
  <c r="M2018" i="1"/>
  <c r="X2018" i="1"/>
  <c r="Z2018" i="1"/>
  <c r="Y2018" i="1"/>
  <c r="AA2018" i="1"/>
  <c r="F2019" i="1"/>
  <c r="L2018" i="1"/>
  <c r="G2019" i="1"/>
  <c r="H2019" i="1"/>
  <c r="J2019" i="1"/>
  <c r="S2019" i="1"/>
  <c r="T2019" i="1"/>
  <c r="V2019" i="1"/>
  <c r="U2019" i="1"/>
  <c r="W2019" i="1"/>
  <c r="M2019" i="1"/>
  <c r="X2019" i="1"/>
  <c r="Z2019" i="1"/>
  <c r="Y2019" i="1"/>
  <c r="AA2019" i="1"/>
  <c r="F2020" i="1"/>
  <c r="L2019" i="1"/>
  <c r="G2020" i="1"/>
  <c r="H2020" i="1"/>
  <c r="J2020" i="1"/>
  <c r="S2020" i="1"/>
  <c r="T2020" i="1"/>
  <c r="V2020" i="1"/>
  <c r="U2020" i="1"/>
  <c r="W2020" i="1"/>
  <c r="M2020" i="1"/>
  <c r="X2020" i="1"/>
  <c r="Z2020" i="1"/>
  <c r="Y2020" i="1"/>
  <c r="AA2020" i="1"/>
  <c r="F2021" i="1"/>
  <c r="L2020" i="1"/>
  <c r="G2021" i="1"/>
  <c r="H2021" i="1"/>
  <c r="J2021" i="1"/>
  <c r="S2021" i="1"/>
  <c r="T2021" i="1"/>
  <c r="V2021" i="1"/>
  <c r="U2021" i="1"/>
  <c r="W2021" i="1"/>
  <c r="M2021" i="1"/>
  <c r="X2021" i="1"/>
  <c r="Z2021" i="1"/>
  <c r="Y2021" i="1"/>
  <c r="AA2021" i="1"/>
  <c r="F2022" i="1"/>
  <c r="L2021" i="1"/>
  <c r="G2022" i="1"/>
  <c r="H2022" i="1"/>
  <c r="J2022" i="1"/>
  <c r="S2022" i="1"/>
  <c r="T2022" i="1"/>
  <c r="V2022" i="1"/>
  <c r="U2022" i="1"/>
  <c r="W2022" i="1"/>
  <c r="M2022" i="1"/>
  <c r="X2022" i="1"/>
  <c r="Z2022" i="1"/>
  <c r="Y2022" i="1"/>
  <c r="AA2022" i="1"/>
  <c r="F2023" i="1"/>
  <c r="L2022" i="1"/>
  <c r="G2023" i="1"/>
  <c r="H2023" i="1"/>
  <c r="J2023" i="1"/>
  <c r="S2023" i="1"/>
  <c r="T2023" i="1"/>
  <c r="V2023" i="1"/>
  <c r="U2023" i="1"/>
  <c r="W2023" i="1"/>
  <c r="M2023" i="1"/>
  <c r="X2023" i="1"/>
  <c r="Z2023" i="1"/>
  <c r="Y2023" i="1"/>
  <c r="AA2023" i="1"/>
  <c r="F2024" i="1"/>
  <c r="L2023" i="1"/>
  <c r="G2024" i="1"/>
  <c r="H2024" i="1"/>
  <c r="J2024" i="1"/>
  <c r="S2024" i="1"/>
  <c r="T2024" i="1"/>
  <c r="V2024" i="1"/>
  <c r="U2024" i="1"/>
  <c r="W2024" i="1"/>
  <c r="M2024" i="1"/>
  <c r="X2024" i="1"/>
  <c r="Z2024" i="1"/>
  <c r="Y2024" i="1"/>
  <c r="AA2024" i="1"/>
  <c r="F2025" i="1"/>
  <c r="L2024" i="1"/>
  <c r="G2025" i="1"/>
  <c r="H2025" i="1"/>
  <c r="J2025" i="1"/>
  <c r="S2025" i="1"/>
  <c r="T2025" i="1"/>
  <c r="V2025" i="1"/>
  <c r="U2025" i="1"/>
  <c r="W2025" i="1"/>
  <c r="M2025" i="1"/>
  <c r="X2025" i="1"/>
  <c r="Z2025" i="1"/>
  <c r="Y2025" i="1"/>
  <c r="AA2025" i="1"/>
  <c r="F2026" i="1"/>
  <c r="L2025" i="1"/>
  <c r="G2026" i="1"/>
  <c r="H2026" i="1"/>
  <c r="J2026" i="1"/>
  <c r="S2026" i="1"/>
  <c r="T2026" i="1"/>
  <c r="V2026" i="1"/>
  <c r="U2026" i="1"/>
  <c r="W2026" i="1"/>
  <c r="M2026" i="1"/>
  <c r="X2026" i="1"/>
  <c r="Z2026" i="1"/>
  <c r="Y2026" i="1"/>
  <c r="AA2026" i="1"/>
  <c r="F2027" i="1"/>
  <c r="L2026" i="1"/>
  <c r="G2027" i="1"/>
  <c r="H2027" i="1"/>
  <c r="J2027" i="1"/>
  <c r="S2027" i="1"/>
  <c r="T2027" i="1"/>
  <c r="V2027" i="1"/>
  <c r="U2027" i="1"/>
  <c r="W2027" i="1"/>
  <c r="M2027" i="1"/>
  <c r="X2027" i="1"/>
  <c r="Z2027" i="1"/>
  <c r="Y2027" i="1"/>
  <c r="AA2027" i="1"/>
  <c r="F2028" i="1"/>
  <c r="L2027" i="1"/>
  <c r="G2028" i="1"/>
  <c r="H2028" i="1"/>
  <c r="J2028" i="1"/>
  <c r="S2028" i="1"/>
  <c r="T2028" i="1"/>
  <c r="V2028" i="1"/>
  <c r="U2028" i="1"/>
  <c r="W2028" i="1"/>
  <c r="M2028" i="1"/>
  <c r="X2028" i="1"/>
  <c r="Z2028" i="1"/>
  <c r="Y2028" i="1"/>
  <c r="AA2028" i="1"/>
  <c r="F2029" i="1"/>
  <c r="L2028" i="1"/>
  <c r="G2029" i="1"/>
  <c r="H2029" i="1"/>
  <c r="J2029" i="1"/>
  <c r="S2029" i="1"/>
  <c r="T2029" i="1"/>
  <c r="V2029" i="1"/>
  <c r="U2029" i="1"/>
  <c r="W2029" i="1"/>
  <c r="M2029" i="1"/>
  <c r="X2029" i="1"/>
  <c r="Z2029" i="1"/>
  <c r="Y2029" i="1"/>
  <c r="AA2029" i="1"/>
  <c r="F2030" i="1"/>
  <c r="L2029" i="1"/>
  <c r="G2030" i="1"/>
  <c r="H2030" i="1"/>
  <c r="J2030" i="1"/>
  <c r="S2030" i="1"/>
  <c r="T2030" i="1"/>
  <c r="V2030" i="1"/>
  <c r="U2030" i="1"/>
  <c r="W2030" i="1"/>
  <c r="M2030" i="1"/>
  <c r="X2030" i="1"/>
  <c r="Z2030" i="1"/>
  <c r="Y2030" i="1"/>
  <c r="AA2030" i="1"/>
  <c r="F2031" i="1"/>
  <c r="L2030" i="1"/>
  <c r="G2031" i="1"/>
  <c r="H2031" i="1"/>
  <c r="J2031" i="1"/>
  <c r="S2031" i="1"/>
  <c r="T2031" i="1"/>
  <c r="V2031" i="1"/>
  <c r="U2031" i="1"/>
  <c r="W2031" i="1"/>
  <c r="M2031" i="1"/>
  <c r="X2031" i="1"/>
  <c r="Z2031" i="1"/>
  <c r="Y2031" i="1"/>
  <c r="AA2031" i="1"/>
  <c r="F2032" i="1"/>
  <c r="L2031" i="1"/>
  <c r="G2032" i="1"/>
  <c r="H2032" i="1"/>
  <c r="J2032" i="1"/>
  <c r="S2032" i="1"/>
  <c r="T2032" i="1"/>
  <c r="V2032" i="1"/>
  <c r="U2032" i="1"/>
  <c r="W2032" i="1"/>
  <c r="M2032" i="1"/>
  <c r="X2032" i="1"/>
  <c r="Z2032" i="1"/>
  <c r="Y2032" i="1"/>
  <c r="AA2032" i="1"/>
  <c r="F2033" i="1"/>
  <c r="L2032" i="1"/>
  <c r="G2033" i="1"/>
  <c r="H2033" i="1"/>
  <c r="J2033" i="1"/>
  <c r="S2033" i="1"/>
  <c r="T2033" i="1"/>
  <c r="V2033" i="1"/>
  <c r="U2033" i="1"/>
  <c r="W2033" i="1"/>
  <c r="M2033" i="1"/>
  <c r="X2033" i="1"/>
  <c r="Z2033" i="1"/>
  <c r="Y2033" i="1"/>
  <c r="AA2033" i="1"/>
  <c r="F2034" i="1"/>
  <c r="L2033" i="1"/>
  <c r="G2034" i="1"/>
  <c r="H2034" i="1"/>
  <c r="J2034" i="1"/>
  <c r="S2034" i="1"/>
  <c r="T2034" i="1"/>
  <c r="V2034" i="1"/>
  <c r="U2034" i="1"/>
  <c r="W2034" i="1"/>
  <c r="M2034" i="1"/>
  <c r="X2034" i="1"/>
  <c r="Z2034" i="1"/>
  <c r="Y2034" i="1"/>
  <c r="AA2034" i="1"/>
  <c r="F2035" i="1"/>
  <c r="L2034" i="1"/>
  <c r="G2035" i="1"/>
  <c r="H2035" i="1"/>
  <c r="J2035" i="1"/>
  <c r="S2035" i="1"/>
  <c r="T2035" i="1"/>
  <c r="V2035" i="1"/>
  <c r="U2035" i="1"/>
  <c r="W2035" i="1"/>
  <c r="M2035" i="1"/>
  <c r="X2035" i="1"/>
  <c r="Z2035" i="1"/>
  <c r="Y2035" i="1"/>
  <c r="AA2035" i="1"/>
  <c r="F2036" i="1"/>
  <c r="L2035" i="1"/>
  <c r="G2036" i="1"/>
  <c r="H2036" i="1"/>
  <c r="J2036" i="1"/>
  <c r="S2036" i="1"/>
  <c r="T2036" i="1"/>
  <c r="V2036" i="1"/>
  <c r="U2036" i="1"/>
  <c r="W2036" i="1"/>
  <c r="M2036" i="1"/>
  <c r="X2036" i="1"/>
  <c r="Z2036" i="1"/>
  <c r="Y2036" i="1"/>
  <c r="AA2036" i="1"/>
  <c r="F2037" i="1"/>
  <c r="L2036" i="1"/>
  <c r="G2037" i="1"/>
  <c r="H2037" i="1"/>
  <c r="J2037" i="1"/>
  <c r="S2037" i="1"/>
  <c r="T2037" i="1"/>
  <c r="V2037" i="1"/>
  <c r="U2037" i="1"/>
  <c r="W2037" i="1"/>
  <c r="M2037" i="1"/>
  <c r="X2037" i="1"/>
  <c r="Z2037" i="1"/>
  <c r="Y2037" i="1"/>
  <c r="AA2037" i="1"/>
  <c r="F2038" i="1"/>
  <c r="L2037" i="1"/>
  <c r="G2038" i="1"/>
  <c r="H2038" i="1"/>
  <c r="J2038" i="1"/>
  <c r="S2038" i="1"/>
  <c r="T2038" i="1"/>
  <c r="V2038" i="1"/>
  <c r="U2038" i="1"/>
  <c r="W2038" i="1"/>
  <c r="M2038" i="1"/>
  <c r="X2038" i="1"/>
  <c r="Z2038" i="1"/>
  <c r="Y2038" i="1"/>
  <c r="AA2038" i="1"/>
  <c r="F2039" i="1"/>
  <c r="L2038" i="1"/>
  <c r="G2039" i="1"/>
  <c r="H2039" i="1"/>
  <c r="J2039" i="1"/>
  <c r="S2039" i="1"/>
  <c r="T2039" i="1"/>
  <c r="V2039" i="1"/>
  <c r="U2039" i="1"/>
  <c r="W2039" i="1"/>
  <c r="M2039" i="1"/>
  <c r="X2039" i="1"/>
  <c r="Z2039" i="1"/>
  <c r="Y2039" i="1"/>
  <c r="AA2039" i="1"/>
  <c r="F2040" i="1"/>
  <c r="L2039" i="1"/>
  <c r="G2040" i="1"/>
  <c r="H2040" i="1"/>
  <c r="J2040" i="1"/>
  <c r="S2040" i="1"/>
  <c r="T2040" i="1"/>
  <c r="V2040" i="1"/>
  <c r="U2040" i="1"/>
  <c r="W2040" i="1"/>
  <c r="M2040" i="1"/>
  <c r="X2040" i="1"/>
  <c r="Z2040" i="1"/>
  <c r="Y2040" i="1"/>
  <c r="AA2040" i="1"/>
  <c r="F2041" i="1"/>
  <c r="L2040" i="1"/>
  <c r="G2041" i="1"/>
  <c r="H2041" i="1"/>
  <c r="J2041" i="1"/>
  <c r="S2041" i="1"/>
  <c r="T2041" i="1"/>
  <c r="V2041" i="1"/>
  <c r="U2041" i="1"/>
  <c r="W2041" i="1"/>
  <c r="M2041" i="1"/>
  <c r="X2041" i="1"/>
  <c r="Z2041" i="1"/>
  <c r="Y2041" i="1"/>
  <c r="AA2041" i="1"/>
  <c r="F2042" i="1"/>
  <c r="L2041" i="1"/>
  <c r="G2042" i="1"/>
  <c r="H2042" i="1"/>
  <c r="J2042" i="1"/>
  <c r="S2042" i="1"/>
  <c r="T2042" i="1"/>
  <c r="V2042" i="1"/>
  <c r="U2042" i="1"/>
  <c r="W2042" i="1"/>
  <c r="M2042" i="1"/>
  <c r="X2042" i="1"/>
  <c r="Z2042" i="1"/>
  <c r="Y2042" i="1"/>
  <c r="AA2042" i="1"/>
  <c r="F2043" i="1"/>
  <c r="L2042" i="1"/>
  <c r="G2043" i="1"/>
  <c r="H2043" i="1"/>
  <c r="J2043" i="1"/>
  <c r="S2043" i="1"/>
  <c r="T2043" i="1"/>
  <c r="V2043" i="1"/>
  <c r="U2043" i="1"/>
  <c r="W2043" i="1"/>
  <c r="M2043" i="1"/>
  <c r="X2043" i="1"/>
  <c r="Z2043" i="1"/>
  <c r="Y2043" i="1"/>
  <c r="AA2043" i="1"/>
  <c r="F2044" i="1"/>
  <c r="L2043" i="1"/>
  <c r="G2044" i="1"/>
  <c r="H2044" i="1"/>
  <c r="J2044" i="1"/>
  <c r="S2044" i="1"/>
  <c r="T2044" i="1"/>
  <c r="V2044" i="1"/>
  <c r="U2044" i="1"/>
  <c r="W2044" i="1"/>
  <c r="M2044" i="1"/>
  <c r="X2044" i="1"/>
  <c r="Z2044" i="1"/>
  <c r="Y2044" i="1"/>
  <c r="AA2044" i="1"/>
  <c r="F2045" i="1"/>
  <c r="L2044" i="1"/>
  <c r="G2045" i="1"/>
  <c r="H2045" i="1"/>
  <c r="J2045" i="1"/>
  <c r="S2045" i="1"/>
  <c r="T2045" i="1"/>
  <c r="V2045" i="1"/>
  <c r="U2045" i="1"/>
  <c r="W2045" i="1"/>
  <c r="M2045" i="1"/>
  <c r="X2045" i="1"/>
  <c r="Z2045" i="1"/>
  <c r="Y2045" i="1"/>
  <c r="AA2045" i="1"/>
  <c r="F2046" i="1"/>
  <c r="L2045" i="1"/>
  <c r="G2046" i="1"/>
  <c r="H2046" i="1"/>
  <c r="J2046" i="1"/>
  <c r="S2046" i="1"/>
  <c r="T2046" i="1"/>
  <c r="V2046" i="1"/>
  <c r="U2046" i="1"/>
  <c r="W2046" i="1"/>
  <c r="M2046" i="1"/>
  <c r="X2046" i="1"/>
  <c r="Z2046" i="1"/>
  <c r="Y2046" i="1"/>
  <c r="AA2046" i="1"/>
  <c r="F2047" i="1"/>
  <c r="L2046" i="1"/>
  <c r="G2047" i="1"/>
  <c r="H2047" i="1"/>
  <c r="J2047" i="1"/>
  <c r="S2047" i="1"/>
  <c r="T2047" i="1"/>
  <c r="V2047" i="1"/>
  <c r="U2047" i="1"/>
  <c r="W2047" i="1"/>
  <c r="M2047" i="1"/>
  <c r="X2047" i="1"/>
  <c r="Z2047" i="1"/>
  <c r="Y2047" i="1"/>
  <c r="AA2047" i="1"/>
  <c r="F2048" i="1"/>
  <c r="L2047" i="1"/>
  <c r="G2048" i="1"/>
  <c r="H2048" i="1"/>
  <c r="J2048" i="1"/>
  <c r="S2048" i="1"/>
  <c r="T2048" i="1"/>
  <c r="V2048" i="1"/>
  <c r="U2048" i="1"/>
  <c r="W2048" i="1"/>
  <c r="M2048" i="1"/>
  <c r="X2048" i="1"/>
  <c r="Z2048" i="1"/>
  <c r="Y2048" i="1"/>
  <c r="AA2048" i="1"/>
  <c r="F2049" i="1"/>
  <c r="L2048" i="1"/>
  <c r="G2049" i="1"/>
  <c r="H2049" i="1"/>
  <c r="J2049" i="1"/>
  <c r="S2049" i="1"/>
  <c r="T2049" i="1"/>
  <c r="V2049" i="1"/>
  <c r="U2049" i="1"/>
  <c r="W2049" i="1"/>
  <c r="M2049" i="1"/>
  <c r="X2049" i="1"/>
  <c r="Z2049" i="1"/>
  <c r="Y2049" i="1"/>
  <c r="AA2049" i="1"/>
  <c r="F2050" i="1"/>
  <c r="L2049" i="1"/>
  <c r="G2050" i="1"/>
  <c r="H2050" i="1"/>
  <c r="J2050" i="1"/>
  <c r="S2050" i="1"/>
  <c r="T2050" i="1"/>
  <c r="V2050" i="1"/>
  <c r="U2050" i="1"/>
  <c r="W2050" i="1"/>
  <c r="M2050" i="1"/>
  <c r="X2050" i="1"/>
  <c r="Z2050" i="1"/>
  <c r="Y2050" i="1"/>
  <c r="AA2050" i="1"/>
  <c r="F2051" i="1"/>
  <c r="L2050" i="1"/>
  <c r="G2051" i="1"/>
  <c r="H2051" i="1"/>
  <c r="J2051" i="1"/>
  <c r="S2051" i="1"/>
  <c r="T2051" i="1"/>
  <c r="V2051" i="1"/>
  <c r="U2051" i="1"/>
  <c r="W2051" i="1"/>
  <c r="M2051" i="1"/>
  <c r="X2051" i="1"/>
  <c r="Z2051" i="1"/>
  <c r="Y2051" i="1"/>
  <c r="AA2051" i="1"/>
  <c r="F2052" i="1"/>
  <c r="L2051" i="1"/>
  <c r="G2052" i="1"/>
  <c r="H2052" i="1"/>
  <c r="J2052" i="1"/>
  <c r="S2052" i="1"/>
  <c r="T2052" i="1"/>
  <c r="V2052" i="1"/>
  <c r="U2052" i="1"/>
  <c r="W2052" i="1"/>
  <c r="M2052" i="1"/>
  <c r="X2052" i="1"/>
  <c r="Z2052" i="1"/>
  <c r="Y2052" i="1"/>
  <c r="AA2052" i="1"/>
  <c r="F2053" i="1"/>
  <c r="L2052" i="1"/>
  <c r="G2053" i="1"/>
  <c r="H2053" i="1"/>
  <c r="J2053" i="1"/>
  <c r="S2053" i="1"/>
  <c r="T2053" i="1"/>
  <c r="V2053" i="1"/>
  <c r="U2053" i="1"/>
  <c r="W2053" i="1"/>
  <c r="M2053" i="1"/>
  <c r="X2053" i="1"/>
  <c r="Z2053" i="1"/>
  <c r="Y2053" i="1"/>
  <c r="AA2053" i="1"/>
  <c r="F2054" i="1"/>
  <c r="L2053" i="1"/>
  <c r="G2054" i="1"/>
  <c r="H2054" i="1"/>
  <c r="J2054" i="1"/>
  <c r="S2054" i="1"/>
  <c r="T2054" i="1"/>
  <c r="V2054" i="1"/>
  <c r="U2054" i="1"/>
  <c r="W2054" i="1"/>
  <c r="M2054" i="1"/>
  <c r="X2054" i="1"/>
  <c r="Z2054" i="1"/>
  <c r="Y2054" i="1"/>
  <c r="AA2054" i="1"/>
  <c r="F2055" i="1"/>
  <c r="L2054" i="1"/>
  <c r="G2055" i="1"/>
  <c r="H2055" i="1"/>
  <c r="J2055" i="1"/>
  <c r="S2055" i="1"/>
  <c r="T2055" i="1"/>
  <c r="V2055" i="1"/>
  <c r="U2055" i="1"/>
  <c r="W2055" i="1"/>
  <c r="M2055" i="1"/>
  <c r="X2055" i="1"/>
  <c r="Z2055" i="1"/>
  <c r="Y2055" i="1"/>
  <c r="AA2055" i="1"/>
  <c r="F2056" i="1"/>
  <c r="L2055" i="1"/>
  <c r="G2056" i="1"/>
  <c r="H2056" i="1"/>
  <c r="J2056" i="1"/>
  <c r="S2056" i="1"/>
  <c r="T2056" i="1"/>
  <c r="V2056" i="1"/>
  <c r="U2056" i="1"/>
  <c r="W2056" i="1"/>
  <c r="M2056" i="1"/>
  <c r="X2056" i="1"/>
  <c r="Z2056" i="1"/>
  <c r="Y2056" i="1"/>
  <c r="AA2056" i="1"/>
  <c r="F2057" i="1"/>
  <c r="L2056" i="1"/>
  <c r="G2057" i="1"/>
  <c r="H2057" i="1"/>
  <c r="J2057" i="1"/>
  <c r="S2057" i="1"/>
  <c r="T2057" i="1"/>
  <c r="V2057" i="1"/>
  <c r="U2057" i="1"/>
  <c r="W2057" i="1"/>
  <c r="M2057" i="1"/>
  <c r="X2057" i="1"/>
  <c r="Z2057" i="1"/>
  <c r="Y2057" i="1"/>
  <c r="AA2057" i="1"/>
  <c r="F2058" i="1"/>
  <c r="L2057" i="1"/>
  <c r="G2058" i="1"/>
  <c r="H2058" i="1"/>
  <c r="J2058" i="1"/>
  <c r="S2058" i="1"/>
  <c r="T2058" i="1"/>
  <c r="V2058" i="1"/>
  <c r="U2058" i="1"/>
  <c r="W2058" i="1"/>
  <c r="M2058" i="1"/>
  <c r="X2058" i="1"/>
  <c r="Z2058" i="1"/>
  <c r="Y2058" i="1"/>
  <c r="AA2058" i="1"/>
  <c r="F2059" i="1"/>
  <c r="L2058" i="1"/>
  <c r="G2059" i="1"/>
  <c r="H2059" i="1"/>
  <c r="J2059" i="1"/>
  <c r="S2059" i="1"/>
  <c r="T2059" i="1"/>
  <c r="V2059" i="1"/>
  <c r="U2059" i="1"/>
  <c r="W2059" i="1"/>
  <c r="M2059" i="1"/>
  <c r="X2059" i="1"/>
  <c r="Z2059" i="1"/>
  <c r="Y2059" i="1"/>
  <c r="AA2059" i="1"/>
  <c r="F2060" i="1"/>
  <c r="L2059" i="1"/>
  <c r="G2060" i="1"/>
  <c r="H2060" i="1"/>
  <c r="J2060" i="1"/>
  <c r="S2060" i="1"/>
  <c r="T2060" i="1"/>
  <c r="V2060" i="1"/>
  <c r="U2060" i="1"/>
  <c r="W2060" i="1"/>
  <c r="M2060" i="1"/>
  <c r="X2060" i="1"/>
  <c r="Z2060" i="1"/>
  <c r="Y2060" i="1"/>
  <c r="AA2060" i="1"/>
  <c r="F2061" i="1"/>
  <c r="L2060" i="1"/>
  <c r="G2061" i="1"/>
  <c r="H2061" i="1"/>
  <c r="J2061" i="1"/>
  <c r="S2061" i="1"/>
  <c r="T2061" i="1"/>
  <c r="V2061" i="1"/>
  <c r="U2061" i="1"/>
  <c r="W2061" i="1"/>
  <c r="M2061" i="1"/>
  <c r="X2061" i="1"/>
  <c r="Z2061" i="1"/>
  <c r="Y2061" i="1"/>
  <c r="AA2061" i="1"/>
  <c r="F2062" i="1"/>
  <c r="L2061" i="1"/>
  <c r="G2062" i="1"/>
  <c r="H2062" i="1"/>
  <c r="J2062" i="1"/>
  <c r="S2062" i="1"/>
  <c r="T2062" i="1"/>
  <c r="V2062" i="1"/>
  <c r="U2062" i="1"/>
  <c r="W2062" i="1"/>
  <c r="M2062" i="1"/>
  <c r="X2062" i="1"/>
  <c r="Z2062" i="1"/>
  <c r="Y2062" i="1"/>
  <c r="AA2062" i="1"/>
  <c r="F2063" i="1"/>
  <c r="L2062" i="1"/>
  <c r="G2063" i="1"/>
  <c r="H2063" i="1"/>
  <c r="J2063" i="1"/>
  <c r="S2063" i="1"/>
  <c r="T2063" i="1"/>
  <c r="V2063" i="1"/>
  <c r="U2063" i="1"/>
  <c r="W2063" i="1"/>
  <c r="M2063" i="1"/>
  <c r="X2063" i="1"/>
  <c r="Z2063" i="1"/>
  <c r="Y2063" i="1"/>
  <c r="AA2063" i="1"/>
  <c r="F2064" i="1"/>
  <c r="L2063" i="1"/>
  <c r="G2064" i="1"/>
  <c r="H2064" i="1"/>
  <c r="J2064" i="1"/>
  <c r="S2064" i="1"/>
  <c r="T2064" i="1"/>
  <c r="V2064" i="1"/>
  <c r="U2064" i="1"/>
  <c r="W2064" i="1"/>
  <c r="M2064" i="1"/>
  <c r="X2064" i="1"/>
  <c r="Z2064" i="1"/>
  <c r="Y2064" i="1"/>
  <c r="AA2064" i="1"/>
  <c r="F2065" i="1"/>
  <c r="L2064" i="1"/>
  <c r="G2065" i="1"/>
  <c r="H2065" i="1"/>
  <c r="J2065" i="1"/>
  <c r="S2065" i="1"/>
  <c r="T2065" i="1"/>
  <c r="V2065" i="1"/>
  <c r="U2065" i="1"/>
  <c r="W2065" i="1"/>
  <c r="M2065" i="1"/>
  <c r="X2065" i="1"/>
  <c r="Z2065" i="1"/>
  <c r="Y2065" i="1"/>
  <c r="AA2065" i="1"/>
  <c r="F2066" i="1"/>
  <c r="L2065" i="1"/>
  <c r="G2066" i="1"/>
  <c r="H2066" i="1"/>
  <c r="J2066" i="1"/>
  <c r="S2066" i="1"/>
  <c r="T2066" i="1"/>
  <c r="V2066" i="1"/>
  <c r="U2066" i="1"/>
  <c r="W2066" i="1"/>
  <c r="M2066" i="1"/>
  <c r="X2066" i="1"/>
  <c r="Z2066" i="1"/>
  <c r="Y2066" i="1"/>
  <c r="AA2066" i="1"/>
  <c r="F2067" i="1"/>
  <c r="L2066" i="1"/>
  <c r="G2067" i="1"/>
  <c r="H2067" i="1"/>
  <c r="J2067" i="1"/>
  <c r="S2067" i="1"/>
  <c r="T2067" i="1"/>
  <c r="V2067" i="1"/>
  <c r="U2067" i="1"/>
  <c r="W2067" i="1"/>
  <c r="M2067" i="1"/>
  <c r="X2067" i="1"/>
  <c r="Z2067" i="1"/>
  <c r="Y2067" i="1"/>
  <c r="AA2067" i="1"/>
  <c r="F2068" i="1"/>
  <c r="L2067" i="1"/>
  <c r="G2068" i="1"/>
  <c r="H2068" i="1"/>
  <c r="J2068" i="1"/>
  <c r="S2068" i="1"/>
  <c r="T2068" i="1"/>
  <c r="V2068" i="1"/>
  <c r="U2068" i="1"/>
  <c r="W2068" i="1"/>
  <c r="M2068" i="1"/>
  <c r="X2068" i="1"/>
  <c r="Z2068" i="1"/>
  <c r="Y2068" i="1"/>
  <c r="AA2068" i="1"/>
  <c r="F2069" i="1"/>
  <c r="L2068" i="1"/>
  <c r="G2069" i="1"/>
  <c r="H2069" i="1"/>
  <c r="J2069" i="1"/>
  <c r="S2069" i="1"/>
  <c r="T2069" i="1"/>
  <c r="V2069" i="1"/>
  <c r="U2069" i="1"/>
  <c r="W2069" i="1"/>
  <c r="M2069" i="1"/>
  <c r="X2069" i="1"/>
  <c r="Z2069" i="1"/>
  <c r="Y2069" i="1"/>
  <c r="AA2069" i="1"/>
  <c r="F2070" i="1"/>
  <c r="L2069" i="1"/>
  <c r="G2070" i="1"/>
  <c r="H2070" i="1"/>
  <c r="J2070" i="1"/>
  <c r="S2070" i="1"/>
  <c r="T2070" i="1"/>
  <c r="V2070" i="1"/>
  <c r="U2070" i="1"/>
  <c r="W2070" i="1"/>
  <c r="M2070" i="1"/>
  <c r="X2070" i="1"/>
  <c r="Z2070" i="1"/>
  <c r="Y2070" i="1"/>
  <c r="AA2070" i="1"/>
  <c r="F2071" i="1"/>
  <c r="L2070" i="1"/>
  <c r="G2071" i="1"/>
  <c r="H2071" i="1"/>
  <c r="J2071" i="1"/>
  <c r="S2071" i="1"/>
  <c r="T2071" i="1"/>
  <c r="V2071" i="1"/>
  <c r="U2071" i="1"/>
  <c r="W2071" i="1"/>
  <c r="M2071" i="1"/>
  <c r="X2071" i="1"/>
  <c r="Z2071" i="1"/>
  <c r="Y2071" i="1"/>
  <c r="AA2071" i="1"/>
  <c r="F2072" i="1"/>
  <c r="L2071" i="1"/>
  <c r="G2072" i="1"/>
  <c r="H2072" i="1"/>
  <c r="J2072" i="1"/>
  <c r="S2072" i="1"/>
  <c r="T2072" i="1"/>
  <c r="V2072" i="1"/>
  <c r="U2072" i="1"/>
  <c r="W2072" i="1"/>
  <c r="M2072" i="1"/>
  <c r="X2072" i="1"/>
  <c r="Z2072" i="1"/>
  <c r="Y2072" i="1"/>
  <c r="AA2072" i="1"/>
  <c r="F2073" i="1"/>
  <c r="L2072" i="1"/>
  <c r="G2073" i="1"/>
  <c r="H2073" i="1"/>
  <c r="J2073" i="1"/>
  <c r="S2073" i="1"/>
  <c r="T2073" i="1"/>
  <c r="V2073" i="1"/>
  <c r="U2073" i="1"/>
  <c r="W2073" i="1"/>
  <c r="M2073" i="1"/>
  <c r="X2073" i="1"/>
  <c r="Z2073" i="1"/>
  <c r="Y2073" i="1"/>
  <c r="AA2073" i="1"/>
  <c r="F2074" i="1"/>
  <c r="L2073" i="1"/>
  <c r="G2074" i="1"/>
  <c r="H2074" i="1"/>
  <c r="J2074" i="1"/>
  <c r="S2074" i="1"/>
  <c r="T2074" i="1"/>
  <c r="V2074" i="1"/>
  <c r="U2074" i="1"/>
  <c r="W2074" i="1"/>
  <c r="M2074" i="1"/>
  <c r="X2074" i="1"/>
  <c r="Z2074" i="1"/>
  <c r="Y2074" i="1"/>
  <c r="AA2074" i="1"/>
  <c r="F2075" i="1"/>
  <c r="L2074" i="1"/>
  <c r="G2075" i="1"/>
  <c r="H2075" i="1"/>
  <c r="J2075" i="1"/>
  <c r="S2075" i="1"/>
  <c r="T2075" i="1"/>
  <c r="V2075" i="1"/>
  <c r="U2075" i="1"/>
  <c r="W2075" i="1"/>
  <c r="M2075" i="1"/>
  <c r="X2075" i="1"/>
  <c r="Z2075" i="1"/>
  <c r="Y2075" i="1"/>
  <c r="AA2075" i="1"/>
  <c r="F2076" i="1"/>
  <c r="L2075" i="1"/>
  <c r="G2076" i="1"/>
  <c r="H2076" i="1"/>
  <c r="J2076" i="1"/>
  <c r="S2076" i="1"/>
  <c r="T2076" i="1"/>
  <c r="V2076" i="1"/>
  <c r="U2076" i="1"/>
  <c r="W2076" i="1"/>
  <c r="M2076" i="1"/>
  <c r="X2076" i="1"/>
  <c r="Z2076" i="1"/>
  <c r="Y2076" i="1"/>
  <c r="AA2076" i="1"/>
  <c r="F2077" i="1"/>
  <c r="L2076" i="1"/>
  <c r="G2077" i="1"/>
  <c r="H2077" i="1"/>
  <c r="J2077" i="1"/>
  <c r="S2077" i="1"/>
  <c r="T2077" i="1"/>
  <c r="V2077" i="1"/>
  <c r="U2077" i="1"/>
  <c r="W2077" i="1"/>
  <c r="M2077" i="1"/>
  <c r="X2077" i="1"/>
  <c r="Z2077" i="1"/>
  <c r="Y2077" i="1"/>
  <c r="AA2077" i="1"/>
  <c r="F2078" i="1"/>
  <c r="L2077" i="1"/>
  <c r="G2078" i="1"/>
  <c r="H2078" i="1"/>
  <c r="J2078" i="1"/>
  <c r="S2078" i="1"/>
  <c r="T2078" i="1"/>
  <c r="V2078" i="1"/>
  <c r="U2078" i="1"/>
  <c r="W2078" i="1"/>
  <c r="M2078" i="1"/>
  <c r="X2078" i="1"/>
  <c r="Z2078" i="1"/>
  <c r="Y2078" i="1"/>
  <c r="AA2078" i="1"/>
  <c r="F2079" i="1"/>
  <c r="L2078" i="1"/>
  <c r="G2079" i="1"/>
  <c r="H2079" i="1"/>
  <c r="J2079" i="1"/>
  <c r="S2079" i="1"/>
  <c r="T2079" i="1"/>
  <c r="V2079" i="1"/>
  <c r="U2079" i="1"/>
  <c r="W2079" i="1"/>
  <c r="M2079" i="1"/>
  <c r="X2079" i="1"/>
  <c r="Z2079" i="1"/>
  <c r="Y2079" i="1"/>
  <c r="AA2079" i="1"/>
  <c r="F2080" i="1"/>
  <c r="L2079" i="1"/>
  <c r="G2080" i="1"/>
  <c r="H2080" i="1"/>
  <c r="J2080" i="1"/>
  <c r="S2080" i="1"/>
  <c r="T2080" i="1"/>
  <c r="V2080" i="1"/>
  <c r="U2080" i="1"/>
  <c r="W2080" i="1"/>
  <c r="M2080" i="1"/>
  <c r="X2080" i="1"/>
  <c r="Z2080" i="1"/>
  <c r="Y2080" i="1"/>
  <c r="AA2080" i="1"/>
  <c r="F2081" i="1"/>
  <c r="L2080" i="1"/>
  <c r="G2081" i="1"/>
  <c r="H2081" i="1"/>
  <c r="J2081" i="1"/>
  <c r="S2081" i="1"/>
  <c r="T2081" i="1"/>
  <c r="V2081" i="1"/>
  <c r="U2081" i="1"/>
  <c r="W2081" i="1"/>
  <c r="M2081" i="1"/>
  <c r="X2081" i="1"/>
  <c r="Z2081" i="1"/>
  <c r="Y2081" i="1"/>
  <c r="AA2081" i="1"/>
  <c r="F2082" i="1"/>
  <c r="L2081" i="1"/>
  <c r="G2082" i="1"/>
  <c r="H2082" i="1"/>
  <c r="J2082" i="1"/>
  <c r="S2082" i="1"/>
  <c r="T2082" i="1"/>
  <c r="V2082" i="1"/>
  <c r="U2082" i="1"/>
  <c r="W2082" i="1"/>
  <c r="M2082" i="1"/>
  <c r="X2082" i="1"/>
  <c r="Z2082" i="1"/>
  <c r="Y2082" i="1"/>
  <c r="AA2082" i="1"/>
  <c r="F2083" i="1"/>
  <c r="L2082" i="1"/>
  <c r="G2083" i="1"/>
  <c r="H2083" i="1"/>
  <c r="J2083" i="1"/>
  <c r="S2083" i="1"/>
  <c r="T2083" i="1"/>
  <c r="V2083" i="1"/>
  <c r="U2083" i="1"/>
  <c r="W2083" i="1"/>
  <c r="M2083" i="1"/>
  <c r="X2083" i="1"/>
  <c r="Z2083" i="1"/>
  <c r="Y2083" i="1"/>
  <c r="AA2083" i="1"/>
  <c r="F2084" i="1"/>
  <c r="L2083" i="1"/>
  <c r="G2084" i="1"/>
  <c r="H2084" i="1"/>
  <c r="J2084" i="1"/>
  <c r="S2084" i="1"/>
  <c r="T2084" i="1"/>
  <c r="V2084" i="1"/>
  <c r="U2084" i="1"/>
  <c r="W2084" i="1"/>
  <c r="M2084" i="1"/>
  <c r="X2084" i="1"/>
  <c r="Z2084" i="1"/>
  <c r="Y2084" i="1"/>
  <c r="AA2084" i="1"/>
  <c r="F2085" i="1"/>
  <c r="L2084" i="1"/>
  <c r="G2085" i="1"/>
  <c r="H2085" i="1"/>
  <c r="J2085" i="1"/>
  <c r="S2085" i="1"/>
  <c r="T2085" i="1"/>
  <c r="V2085" i="1"/>
  <c r="U2085" i="1"/>
  <c r="W2085" i="1"/>
  <c r="M2085" i="1"/>
  <c r="X2085" i="1"/>
  <c r="Z2085" i="1"/>
  <c r="Y2085" i="1"/>
  <c r="AA2085" i="1"/>
  <c r="F2086" i="1"/>
  <c r="L2085" i="1"/>
  <c r="G2086" i="1"/>
  <c r="H2086" i="1"/>
  <c r="J2086" i="1"/>
  <c r="S2086" i="1"/>
  <c r="T2086" i="1"/>
  <c r="V2086" i="1"/>
  <c r="U2086" i="1"/>
  <c r="W2086" i="1"/>
  <c r="M2086" i="1"/>
  <c r="X2086" i="1"/>
  <c r="Z2086" i="1"/>
  <c r="Y2086" i="1"/>
  <c r="AA2086" i="1"/>
  <c r="F2087" i="1"/>
  <c r="L2086" i="1"/>
  <c r="G2087" i="1"/>
  <c r="H2087" i="1"/>
  <c r="J2087" i="1"/>
  <c r="S2087" i="1"/>
  <c r="T2087" i="1"/>
  <c r="V2087" i="1"/>
  <c r="U2087" i="1"/>
  <c r="W2087" i="1"/>
  <c r="M2087" i="1"/>
  <c r="X2087" i="1"/>
  <c r="Z2087" i="1"/>
  <c r="Y2087" i="1"/>
  <c r="AA2087" i="1"/>
  <c r="F2088" i="1"/>
  <c r="L2087" i="1"/>
  <c r="G2088" i="1"/>
  <c r="H2088" i="1"/>
  <c r="J2088" i="1"/>
  <c r="S2088" i="1"/>
  <c r="T2088" i="1"/>
  <c r="V2088" i="1"/>
  <c r="U2088" i="1"/>
  <c r="W2088" i="1"/>
  <c r="M2088" i="1"/>
  <c r="X2088" i="1"/>
  <c r="Z2088" i="1"/>
  <c r="Y2088" i="1"/>
  <c r="AA2088" i="1"/>
  <c r="F2089" i="1"/>
  <c r="L2088" i="1"/>
  <c r="G2089" i="1"/>
  <c r="H2089" i="1"/>
  <c r="J2089" i="1"/>
  <c r="S2089" i="1"/>
  <c r="T2089" i="1"/>
  <c r="V2089" i="1"/>
  <c r="U2089" i="1"/>
  <c r="W2089" i="1"/>
  <c r="M2089" i="1"/>
  <c r="X2089" i="1"/>
  <c r="Z2089" i="1"/>
  <c r="Y2089" i="1"/>
  <c r="AA2089" i="1"/>
  <c r="F2090" i="1"/>
  <c r="L2089" i="1"/>
  <c r="G2090" i="1"/>
  <c r="H2090" i="1"/>
  <c r="J2090" i="1"/>
  <c r="S2090" i="1"/>
  <c r="T2090" i="1"/>
  <c r="V2090" i="1"/>
  <c r="U2090" i="1"/>
  <c r="W2090" i="1"/>
  <c r="M2090" i="1"/>
  <c r="X2090" i="1"/>
  <c r="Z2090" i="1"/>
  <c r="Y2090" i="1"/>
  <c r="AA2090" i="1"/>
  <c r="F2091" i="1"/>
  <c r="L2090" i="1"/>
  <c r="G2091" i="1"/>
  <c r="H2091" i="1"/>
  <c r="J2091" i="1"/>
  <c r="S2091" i="1"/>
  <c r="T2091" i="1"/>
  <c r="V2091" i="1"/>
  <c r="U2091" i="1"/>
  <c r="W2091" i="1"/>
  <c r="M2091" i="1"/>
  <c r="X2091" i="1"/>
  <c r="Z2091" i="1"/>
  <c r="Y2091" i="1"/>
  <c r="AA2091" i="1"/>
  <c r="F2092" i="1"/>
  <c r="L2091" i="1"/>
  <c r="G2092" i="1"/>
  <c r="H2092" i="1"/>
  <c r="J2092" i="1"/>
  <c r="S2092" i="1"/>
  <c r="T2092" i="1"/>
  <c r="V2092" i="1"/>
  <c r="U2092" i="1"/>
  <c r="W2092" i="1"/>
  <c r="M2092" i="1"/>
  <c r="X2092" i="1"/>
  <c r="Z2092" i="1"/>
  <c r="Y2092" i="1"/>
  <c r="AA2092" i="1"/>
  <c r="F2093" i="1"/>
  <c r="L2092" i="1"/>
  <c r="G2093" i="1"/>
  <c r="H2093" i="1"/>
  <c r="J2093" i="1"/>
  <c r="S2093" i="1"/>
  <c r="T2093" i="1"/>
  <c r="V2093" i="1"/>
  <c r="U2093" i="1"/>
  <c r="W2093" i="1"/>
  <c r="M2093" i="1"/>
  <c r="X2093" i="1"/>
  <c r="Z2093" i="1"/>
  <c r="Y2093" i="1"/>
  <c r="AA2093" i="1"/>
  <c r="F2094" i="1"/>
  <c r="L2093" i="1"/>
  <c r="G2094" i="1"/>
  <c r="H2094" i="1"/>
  <c r="J2094" i="1"/>
  <c r="S2094" i="1"/>
  <c r="T2094" i="1"/>
  <c r="V2094" i="1"/>
  <c r="U2094" i="1"/>
  <c r="W2094" i="1"/>
  <c r="M2094" i="1"/>
  <c r="X2094" i="1"/>
  <c r="Z2094" i="1"/>
  <c r="Y2094" i="1"/>
  <c r="AA2094" i="1"/>
  <c r="F2095" i="1"/>
  <c r="L2094" i="1"/>
  <c r="G2095" i="1"/>
  <c r="H2095" i="1"/>
  <c r="J2095" i="1"/>
  <c r="S2095" i="1"/>
  <c r="T2095" i="1"/>
  <c r="V2095" i="1"/>
  <c r="U2095" i="1"/>
  <c r="W2095" i="1"/>
  <c r="M2095" i="1"/>
  <c r="X2095" i="1"/>
  <c r="Z2095" i="1"/>
  <c r="Y2095" i="1"/>
  <c r="AA2095" i="1"/>
  <c r="F2096" i="1"/>
  <c r="L2095" i="1"/>
  <c r="G2096" i="1"/>
  <c r="H2096" i="1"/>
  <c r="J2096" i="1"/>
  <c r="S2096" i="1"/>
  <c r="T2096" i="1"/>
  <c r="V2096" i="1"/>
  <c r="U2096" i="1"/>
  <c r="W2096" i="1"/>
  <c r="M2096" i="1"/>
  <c r="X2096" i="1"/>
  <c r="Z2096" i="1"/>
  <c r="Y2096" i="1"/>
  <c r="AA2096" i="1"/>
  <c r="F2097" i="1"/>
  <c r="L2096" i="1"/>
  <c r="G2097" i="1"/>
  <c r="H2097" i="1"/>
  <c r="J2097" i="1"/>
  <c r="S2097" i="1"/>
  <c r="T2097" i="1"/>
  <c r="V2097" i="1"/>
  <c r="U2097" i="1"/>
  <c r="W2097" i="1"/>
  <c r="M2097" i="1"/>
  <c r="X2097" i="1"/>
  <c r="Z2097" i="1"/>
  <c r="Y2097" i="1"/>
  <c r="AA2097" i="1"/>
  <c r="F2098" i="1"/>
  <c r="L2097" i="1"/>
  <c r="G2098" i="1"/>
  <c r="H2098" i="1"/>
  <c r="J2098" i="1"/>
  <c r="S2098" i="1"/>
  <c r="T2098" i="1"/>
  <c r="V2098" i="1"/>
  <c r="U2098" i="1"/>
  <c r="W2098" i="1"/>
  <c r="M2098" i="1"/>
  <c r="X2098" i="1"/>
  <c r="Z2098" i="1"/>
  <c r="Y2098" i="1"/>
  <c r="AA2098" i="1"/>
  <c r="F2099" i="1"/>
  <c r="L2098" i="1"/>
  <c r="G2099" i="1"/>
  <c r="H2099" i="1"/>
  <c r="J2099" i="1"/>
  <c r="S2099" i="1"/>
  <c r="T2099" i="1"/>
  <c r="V2099" i="1"/>
  <c r="U2099" i="1"/>
  <c r="W2099" i="1"/>
  <c r="M2099" i="1"/>
  <c r="X2099" i="1"/>
  <c r="Z2099" i="1"/>
  <c r="Y2099" i="1"/>
  <c r="AA2099" i="1"/>
  <c r="F2100" i="1"/>
  <c r="L2099" i="1"/>
  <c r="G2100" i="1"/>
  <c r="H2100" i="1"/>
  <c r="J2100" i="1"/>
  <c r="S2100" i="1"/>
  <c r="T2100" i="1"/>
  <c r="V2100" i="1"/>
  <c r="U2100" i="1"/>
  <c r="W2100" i="1"/>
  <c r="M2100" i="1"/>
  <c r="X2100" i="1"/>
  <c r="Z2100" i="1"/>
  <c r="Y2100" i="1"/>
  <c r="AA2100" i="1"/>
  <c r="F2101" i="1"/>
  <c r="L2100" i="1"/>
  <c r="G2101" i="1"/>
  <c r="H2101" i="1"/>
  <c r="J2101" i="1"/>
  <c r="S2101" i="1"/>
  <c r="T2101" i="1"/>
  <c r="V2101" i="1"/>
  <c r="U2101" i="1"/>
  <c r="W2101" i="1"/>
  <c r="M2101" i="1"/>
  <c r="X2101" i="1"/>
  <c r="Z2101" i="1"/>
  <c r="Y2101" i="1"/>
  <c r="AA2101" i="1"/>
  <c r="F2102" i="1"/>
  <c r="L2101" i="1"/>
  <c r="G2102" i="1"/>
  <c r="H2102" i="1"/>
  <c r="J2102" i="1"/>
  <c r="S2102" i="1"/>
  <c r="T2102" i="1"/>
  <c r="V2102" i="1"/>
  <c r="U2102" i="1"/>
  <c r="W2102" i="1"/>
  <c r="M2102" i="1"/>
  <c r="X2102" i="1"/>
  <c r="Z2102" i="1"/>
  <c r="Y2102" i="1"/>
  <c r="AA2102" i="1"/>
  <c r="F2103" i="1"/>
  <c r="L2102" i="1"/>
  <c r="G2103" i="1"/>
  <c r="H2103" i="1"/>
  <c r="J2103" i="1"/>
  <c r="S2103" i="1"/>
  <c r="T2103" i="1"/>
  <c r="V2103" i="1"/>
  <c r="U2103" i="1"/>
  <c r="W2103" i="1"/>
  <c r="M2103" i="1"/>
  <c r="X2103" i="1"/>
  <c r="Z2103" i="1"/>
  <c r="Y2103" i="1"/>
  <c r="AA2103" i="1"/>
  <c r="F2104" i="1"/>
  <c r="L2103" i="1"/>
  <c r="G2104" i="1"/>
  <c r="H2104" i="1"/>
  <c r="J2104" i="1"/>
  <c r="S2104" i="1"/>
  <c r="T2104" i="1"/>
  <c r="V2104" i="1"/>
  <c r="U2104" i="1"/>
  <c r="W2104" i="1"/>
  <c r="M2104" i="1"/>
  <c r="X2104" i="1"/>
  <c r="Z2104" i="1"/>
  <c r="Y2104" i="1"/>
  <c r="AA2104" i="1"/>
  <c r="F2105" i="1"/>
  <c r="L2104" i="1"/>
  <c r="G2105" i="1"/>
  <c r="H2105" i="1"/>
  <c r="J2105" i="1"/>
  <c r="S2105" i="1"/>
  <c r="T2105" i="1"/>
  <c r="V2105" i="1"/>
  <c r="U2105" i="1"/>
  <c r="W2105" i="1"/>
  <c r="M2105" i="1"/>
  <c r="X2105" i="1"/>
  <c r="Z2105" i="1"/>
  <c r="Y2105" i="1"/>
  <c r="AA2105" i="1"/>
  <c r="F2106" i="1"/>
  <c r="L2105" i="1"/>
  <c r="G2106" i="1"/>
  <c r="H2106" i="1"/>
  <c r="J2106" i="1"/>
  <c r="S2106" i="1"/>
  <c r="T2106" i="1"/>
  <c r="V2106" i="1"/>
  <c r="U2106" i="1"/>
  <c r="W2106" i="1"/>
  <c r="M2106" i="1"/>
  <c r="X2106" i="1"/>
  <c r="Z2106" i="1"/>
  <c r="Y2106" i="1"/>
  <c r="AA2106" i="1"/>
  <c r="F2107" i="1"/>
  <c r="L2106" i="1"/>
  <c r="G2107" i="1"/>
  <c r="H2107" i="1"/>
  <c r="J2107" i="1"/>
  <c r="S2107" i="1"/>
  <c r="T2107" i="1"/>
  <c r="V2107" i="1"/>
  <c r="U2107" i="1"/>
  <c r="W2107" i="1"/>
  <c r="M2107" i="1"/>
  <c r="X2107" i="1"/>
  <c r="Z2107" i="1"/>
  <c r="Y2107" i="1"/>
  <c r="AA2107" i="1"/>
  <c r="F2108" i="1"/>
  <c r="L2107" i="1"/>
  <c r="G2108" i="1"/>
  <c r="H2108" i="1"/>
  <c r="J2108" i="1"/>
  <c r="S2108" i="1"/>
  <c r="T2108" i="1"/>
  <c r="V2108" i="1"/>
  <c r="U2108" i="1"/>
  <c r="W2108" i="1"/>
  <c r="M2108" i="1"/>
  <c r="X2108" i="1"/>
  <c r="Z2108" i="1"/>
  <c r="Y2108" i="1"/>
  <c r="AA2108" i="1"/>
  <c r="F2109" i="1"/>
  <c r="L2108" i="1"/>
  <c r="G2109" i="1"/>
  <c r="H2109" i="1"/>
  <c r="J2109" i="1"/>
  <c r="S2109" i="1"/>
  <c r="T2109" i="1"/>
  <c r="V2109" i="1"/>
  <c r="U2109" i="1"/>
  <c r="W2109" i="1"/>
  <c r="M2109" i="1"/>
  <c r="X2109" i="1"/>
  <c r="Z2109" i="1"/>
  <c r="Y2109" i="1"/>
  <c r="AA2109" i="1"/>
  <c r="F2110" i="1"/>
  <c r="L2109" i="1"/>
  <c r="G2110" i="1"/>
  <c r="H2110" i="1"/>
  <c r="J2110" i="1"/>
  <c r="S2110" i="1"/>
  <c r="T2110" i="1"/>
  <c r="V2110" i="1"/>
  <c r="U2110" i="1"/>
  <c r="W2110" i="1"/>
  <c r="M2110" i="1"/>
  <c r="X2110" i="1"/>
  <c r="Z2110" i="1"/>
  <c r="Y2110" i="1"/>
  <c r="AA2110" i="1"/>
  <c r="F2111" i="1"/>
  <c r="L2110" i="1"/>
  <c r="G2111" i="1"/>
  <c r="H2111" i="1"/>
  <c r="J2111" i="1"/>
  <c r="S2111" i="1"/>
  <c r="T2111" i="1"/>
  <c r="V2111" i="1"/>
  <c r="U2111" i="1"/>
  <c r="W2111" i="1"/>
  <c r="M2111" i="1"/>
  <c r="X2111" i="1"/>
  <c r="Z2111" i="1"/>
  <c r="Y2111" i="1"/>
  <c r="AA2111" i="1"/>
  <c r="F2112" i="1"/>
  <c r="L2111" i="1"/>
  <c r="G2112" i="1"/>
  <c r="H2112" i="1"/>
  <c r="J2112" i="1"/>
  <c r="S2112" i="1"/>
  <c r="T2112" i="1"/>
  <c r="V2112" i="1"/>
  <c r="U2112" i="1"/>
  <c r="W2112" i="1"/>
  <c r="M2112" i="1"/>
  <c r="X2112" i="1"/>
  <c r="Z2112" i="1"/>
  <c r="Y2112" i="1"/>
  <c r="AA2112" i="1"/>
  <c r="F2113" i="1"/>
  <c r="L2112" i="1"/>
  <c r="G2113" i="1"/>
  <c r="H2113" i="1"/>
  <c r="J2113" i="1"/>
  <c r="S2113" i="1"/>
  <c r="T2113" i="1"/>
  <c r="V2113" i="1"/>
  <c r="U2113" i="1"/>
  <c r="W2113" i="1"/>
  <c r="M2113" i="1"/>
  <c r="X2113" i="1"/>
  <c r="Z2113" i="1"/>
  <c r="Y2113" i="1"/>
  <c r="AA2113" i="1"/>
  <c r="F2114" i="1"/>
  <c r="L2113" i="1"/>
  <c r="G2114" i="1"/>
  <c r="H2114" i="1"/>
  <c r="J2114" i="1"/>
  <c r="S2114" i="1"/>
  <c r="T2114" i="1"/>
  <c r="V2114" i="1"/>
  <c r="U2114" i="1"/>
  <c r="W2114" i="1"/>
  <c r="M2114" i="1"/>
  <c r="X2114" i="1"/>
  <c r="Z2114" i="1"/>
  <c r="Y2114" i="1"/>
  <c r="AA2114" i="1"/>
  <c r="F2115" i="1"/>
  <c r="L2114" i="1"/>
  <c r="G2115" i="1"/>
  <c r="H2115" i="1"/>
  <c r="J2115" i="1"/>
  <c r="S2115" i="1"/>
  <c r="T2115" i="1"/>
  <c r="V2115" i="1"/>
  <c r="U2115" i="1"/>
  <c r="W2115" i="1"/>
  <c r="M2115" i="1"/>
  <c r="X2115" i="1"/>
  <c r="Z2115" i="1"/>
  <c r="Y2115" i="1"/>
  <c r="AA2115" i="1"/>
  <c r="F2116" i="1"/>
  <c r="L2115" i="1"/>
  <c r="G2116" i="1"/>
  <c r="H2116" i="1"/>
  <c r="J2116" i="1"/>
  <c r="S2116" i="1"/>
  <c r="T2116" i="1"/>
  <c r="V2116" i="1"/>
  <c r="U2116" i="1"/>
  <c r="W2116" i="1"/>
  <c r="M2116" i="1"/>
  <c r="X2116" i="1"/>
  <c r="Z2116" i="1"/>
  <c r="Y2116" i="1"/>
  <c r="AA2116" i="1"/>
  <c r="F2117" i="1"/>
  <c r="L2116" i="1"/>
  <c r="G2117" i="1"/>
  <c r="H2117" i="1"/>
  <c r="J2117" i="1"/>
  <c r="S2117" i="1"/>
  <c r="T2117" i="1"/>
  <c r="V2117" i="1"/>
  <c r="U2117" i="1"/>
  <c r="W2117" i="1"/>
  <c r="M2117" i="1"/>
  <c r="X2117" i="1"/>
  <c r="Z2117" i="1"/>
  <c r="Y2117" i="1"/>
  <c r="AA2117" i="1"/>
  <c r="F2118" i="1"/>
  <c r="L2117" i="1"/>
  <c r="G2118" i="1"/>
  <c r="H2118" i="1"/>
  <c r="J2118" i="1"/>
  <c r="S2118" i="1"/>
  <c r="T2118" i="1"/>
  <c r="V2118" i="1"/>
  <c r="U2118" i="1"/>
  <c r="W2118" i="1"/>
  <c r="M2118" i="1"/>
  <c r="X2118" i="1"/>
  <c r="Z2118" i="1"/>
  <c r="Y2118" i="1"/>
  <c r="AA2118" i="1"/>
  <c r="F2119" i="1"/>
  <c r="L2118" i="1"/>
  <c r="G2119" i="1"/>
  <c r="H2119" i="1"/>
  <c r="J2119" i="1"/>
  <c r="S2119" i="1"/>
  <c r="T2119" i="1"/>
  <c r="V2119" i="1"/>
  <c r="U2119" i="1"/>
  <c r="W2119" i="1"/>
  <c r="M2119" i="1"/>
  <c r="X2119" i="1"/>
  <c r="Z2119" i="1"/>
  <c r="Y2119" i="1"/>
  <c r="AA2119" i="1"/>
  <c r="F2120" i="1"/>
  <c r="L2119" i="1"/>
  <c r="G2120" i="1"/>
  <c r="H2120" i="1"/>
  <c r="J2120" i="1"/>
  <c r="S2120" i="1"/>
  <c r="T2120" i="1"/>
  <c r="V2120" i="1"/>
  <c r="U2120" i="1"/>
  <c r="W2120" i="1"/>
  <c r="M2120" i="1"/>
  <c r="X2120" i="1"/>
  <c r="Z2120" i="1"/>
  <c r="Y2120" i="1"/>
  <c r="AA2120" i="1"/>
  <c r="F2121" i="1"/>
  <c r="L2120" i="1"/>
  <c r="G2121" i="1"/>
  <c r="H2121" i="1"/>
  <c r="J2121" i="1"/>
  <c r="S2121" i="1"/>
  <c r="T2121" i="1"/>
  <c r="V2121" i="1"/>
  <c r="U2121" i="1"/>
  <c r="W2121" i="1"/>
  <c r="M2121" i="1"/>
  <c r="X2121" i="1"/>
  <c r="Z2121" i="1"/>
  <c r="Y2121" i="1"/>
  <c r="AA2121" i="1"/>
  <c r="F2122" i="1"/>
  <c r="L2121" i="1"/>
  <c r="G2122" i="1"/>
  <c r="H2122" i="1"/>
  <c r="J2122" i="1"/>
  <c r="S2122" i="1"/>
  <c r="T2122" i="1"/>
  <c r="V2122" i="1"/>
  <c r="U2122" i="1"/>
  <c r="W2122" i="1"/>
  <c r="M2122" i="1"/>
  <c r="X2122" i="1"/>
  <c r="Z2122" i="1"/>
  <c r="Y2122" i="1"/>
  <c r="AA2122" i="1"/>
  <c r="F2123" i="1"/>
  <c r="L2122" i="1"/>
  <c r="G2123" i="1"/>
  <c r="H2123" i="1"/>
  <c r="J2123" i="1"/>
  <c r="S2123" i="1"/>
  <c r="T2123" i="1"/>
  <c r="V2123" i="1"/>
  <c r="U2123" i="1"/>
  <c r="W2123" i="1"/>
  <c r="M2123" i="1"/>
  <c r="X2123" i="1"/>
  <c r="Z2123" i="1"/>
  <c r="Y2123" i="1"/>
  <c r="AA2123" i="1"/>
  <c r="F2124" i="1"/>
  <c r="L2123" i="1"/>
  <c r="G2124" i="1"/>
  <c r="H2124" i="1"/>
  <c r="J2124" i="1"/>
  <c r="S2124" i="1"/>
  <c r="T2124" i="1"/>
  <c r="V2124" i="1"/>
  <c r="U2124" i="1"/>
  <c r="W2124" i="1"/>
  <c r="M2124" i="1"/>
  <c r="X2124" i="1"/>
  <c r="Z2124" i="1"/>
  <c r="Y2124" i="1"/>
  <c r="AA2124" i="1"/>
  <c r="F2125" i="1"/>
  <c r="L2124" i="1"/>
  <c r="G2125" i="1"/>
  <c r="H2125" i="1"/>
  <c r="J2125" i="1"/>
  <c r="S2125" i="1"/>
  <c r="T2125" i="1"/>
  <c r="V2125" i="1"/>
  <c r="U2125" i="1"/>
  <c r="W2125" i="1"/>
  <c r="M2125" i="1"/>
  <c r="X2125" i="1"/>
  <c r="Z2125" i="1"/>
  <c r="Y2125" i="1"/>
  <c r="AA2125" i="1"/>
  <c r="F2126" i="1"/>
  <c r="L2125" i="1"/>
  <c r="G2126" i="1"/>
  <c r="H2126" i="1"/>
  <c r="J2126" i="1"/>
  <c r="S2126" i="1"/>
  <c r="T2126" i="1"/>
  <c r="V2126" i="1"/>
  <c r="U2126" i="1"/>
  <c r="W2126" i="1"/>
  <c r="M2126" i="1"/>
  <c r="X2126" i="1"/>
  <c r="Z2126" i="1"/>
  <c r="Y2126" i="1"/>
  <c r="AA2126" i="1"/>
  <c r="F2127" i="1"/>
  <c r="L2126" i="1"/>
  <c r="G2127" i="1"/>
  <c r="H2127" i="1"/>
  <c r="J2127" i="1"/>
  <c r="S2127" i="1"/>
  <c r="T2127" i="1"/>
  <c r="V2127" i="1"/>
  <c r="U2127" i="1"/>
  <c r="W2127" i="1"/>
  <c r="M2127" i="1"/>
  <c r="X2127" i="1"/>
  <c r="Z2127" i="1"/>
  <c r="Y2127" i="1"/>
  <c r="AA2127" i="1"/>
  <c r="F2128" i="1"/>
  <c r="L2127" i="1"/>
  <c r="G2128" i="1"/>
  <c r="H2128" i="1"/>
  <c r="J2128" i="1"/>
  <c r="S2128" i="1"/>
  <c r="T2128" i="1"/>
  <c r="V2128" i="1"/>
  <c r="U2128" i="1"/>
  <c r="W2128" i="1"/>
  <c r="M2128" i="1"/>
  <c r="X2128" i="1"/>
  <c r="Z2128" i="1"/>
  <c r="Y2128" i="1"/>
  <c r="AA2128" i="1"/>
  <c r="F2129" i="1"/>
  <c r="L2128" i="1"/>
  <c r="G2129" i="1"/>
  <c r="H2129" i="1"/>
  <c r="J2129" i="1"/>
  <c r="S2129" i="1"/>
  <c r="T2129" i="1"/>
  <c r="V2129" i="1"/>
  <c r="U2129" i="1"/>
  <c r="W2129" i="1"/>
  <c r="M2129" i="1"/>
  <c r="X2129" i="1"/>
  <c r="Z2129" i="1"/>
  <c r="Y2129" i="1"/>
  <c r="AA2129" i="1"/>
  <c r="F2130" i="1"/>
  <c r="L2129" i="1"/>
  <c r="G2130" i="1"/>
  <c r="H2130" i="1"/>
  <c r="J2130" i="1"/>
  <c r="S2130" i="1"/>
  <c r="T2130" i="1"/>
  <c r="V2130" i="1"/>
  <c r="U2130" i="1"/>
  <c r="W2130" i="1"/>
  <c r="M2130" i="1"/>
  <c r="X2130" i="1"/>
  <c r="Z2130" i="1"/>
  <c r="Y2130" i="1"/>
  <c r="AA2130" i="1"/>
  <c r="F2131" i="1"/>
  <c r="L2130" i="1"/>
  <c r="G2131" i="1"/>
  <c r="H2131" i="1"/>
  <c r="J2131" i="1"/>
  <c r="S2131" i="1"/>
  <c r="T2131" i="1"/>
  <c r="V2131" i="1"/>
  <c r="U2131" i="1"/>
  <c r="W2131" i="1"/>
  <c r="M2131" i="1"/>
  <c r="X2131" i="1"/>
  <c r="Z2131" i="1"/>
  <c r="Y2131" i="1"/>
  <c r="AA2131" i="1"/>
  <c r="F2132" i="1"/>
  <c r="L2131" i="1"/>
  <c r="G2132" i="1"/>
  <c r="H2132" i="1"/>
  <c r="J2132" i="1"/>
  <c r="S2132" i="1"/>
  <c r="T2132" i="1"/>
  <c r="V2132" i="1"/>
  <c r="U2132" i="1"/>
  <c r="W2132" i="1"/>
  <c r="M2132" i="1"/>
  <c r="X2132" i="1"/>
  <c r="Z2132" i="1"/>
  <c r="Y2132" i="1"/>
  <c r="AA2132" i="1"/>
  <c r="F2133" i="1"/>
  <c r="L2132" i="1"/>
  <c r="G2133" i="1"/>
  <c r="H2133" i="1"/>
  <c r="J2133" i="1"/>
  <c r="S2133" i="1"/>
  <c r="T2133" i="1"/>
  <c r="V2133" i="1"/>
  <c r="U2133" i="1"/>
  <c r="W2133" i="1"/>
  <c r="M2133" i="1"/>
  <c r="X2133" i="1"/>
  <c r="Z2133" i="1"/>
  <c r="Y2133" i="1"/>
  <c r="AA2133" i="1"/>
  <c r="F2134" i="1"/>
  <c r="L2133" i="1"/>
  <c r="G2134" i="1"/>
  <c r="H2134" i="1"/>
  <c r="J2134" i="1"/>
  <c r="S2134" i="1"/>
  <c r="T2134" i="1"/>
  <c r="V2134" i="1"/>
  <c r="U2134" i="1"/>
  <c r="W2134" i="1"/>
  <c r="M2134" i="1"/>
  <c r="X2134" i="1"/>
  <c r="Z2134" i="1"/>
  <c r="Y2134" i="1"/>
  <c r="AA2134" i="1"/>
  <c r="F2135" i="1"/>
  <c r="L2134" i="1"/>
  <c r="G2135" i="1"/>
  <c r="H2135" i="1"/>
  <c r="J2135" i="1"/>
  <c r="S2135" i="1"/>
  <c r="T2135" i="1"/>
  <c r="V2135" i="1"/>
  <c r="U2135" i="1"/>
  <c r="W2135" i="1"/>
  <c r="M2135" i="1"/>
  <c r="X2135" i="1"/>
  <c r="Z2135" i="1"/>
  <c r="Y2135" i="1"/>
  <c r="AA2135" i="1"/>
  <c r="F2136" i="1"/>
  <c r="L2135" i="1"/>
  <c r="G2136" i="1"/>
  <c r="H2136" i="1"/>
  <c r="J2136" i="1"/>
  <c r="S2136" i="1"/>
  <c r="T2136" i="1"/>
  <c r="V2136" i="1"/>
  <c r="U2136" i="1"/>
  <c r="W2136" i="1"/>
  <c r="M2136" i="1"/>
  <c r="X2136" i="1"/>
  <c r="Z2136" i="1"/>
  <c r="Y2136" i="1"/>
  <c r="AA2136" i="1"/>
  <c r="F2137" i="1"/>
  <c r="L2136" i="1"/>
  <c r="G2137" i="1"/>
  <c r="H2137" i="1"/>
  <c r="J2137" i="1"/>
  <c r="S2137" i="1"/>
  <c r="T2137" i="1"/>
  <c r="V2137" i="1"/>
  <c r="U2137" i="1"/>
  <c r="W2137" i="1"/>
  <c r="M2137" i="1"/>
  <c r="X2137" i="1"/>
  <c r="Z2137" i="1"/>
  <c r="Y2137" i="1"/>
  <c r="AA2137" i="1"/>
  <c r="F2138" i="1"/>
  <c r="L2137" i="1"/>
  <c r="G2138" i="1"/>
  <c r="H2138" i="1"/>
  <c r="J2138" i="1"/>
  <c r="S2138" i="1"/>
  <c r="T2138" i="1"/>
  <c r="V2138" i="1"/>
  <c r="U2138" i="1"/>
  <c r="W2138" i="1"/>
  <c r="M2138" i="1"/>
  <c r="X2138" i="1"/>
  <c r="Z2138" i="1"/>
  <c r="Y2138" i="1"/>
  <c r="AA2138" i="1"/>
  <c r="F2139" i="1"/>
  <c r="L2138" i="1"/>
  <c r="G2139" i="1"/>
  <c r="H2139" i="1"/>
  <c r="J2139" i="1"/>
  <c r="S2139" i="1"/>
  <c r="T2139" i="1"/>
  <c r="V2139" i="1"/>
  <c r="U2139" i="1"/>
  <c r="W2139" i="1"/>
  <c r="M2139" i="1"/>
  <c r="X2139" i="1"/>
  <c r="Z2139" i="1"/>
  <c r="Y2139" i="1"/>
  <c r="AA2139" i="1"/>
  <c r="F2140" i="1"/>
  <c r="L2139" i="1"/>
  <c r="G2140" i="1"/>
  <c r="H2140" i="1"/>
  <c r="J2140" i="1"/>
  <c r="S2140" i="1"/>
  <c r="T2140" i="1"/>
  <c r="V2140" i="1"/>
  <c r="U2140" i="1"/>
  <c r="W2140" i="1"/>
  <c r="M2140" i="1"/>
  <c r="X2140" i="1"/>
  <c r="Z2140" i="1"/>
  <c r="Y2140" i="1"/>
  <c r="AA2140" i="1"/>
  <c r="F2141" i="1"/>
  <c r="L2140" i="1"/>
  <c r="G2141" i="1"/>
  <c r="H2141" i="1"/>
  <c r="J2141" i="1"/>
  <c r="S2141" i="1"/>
  <c r="T2141" i="1"/>
  <c r="V2141" i="1"/>
  <c r="U2141" i="1"/>
  <c r="W2141" i="1"/>
  <c r="M2141" i="1"/>
  <c r="X2141" i="1"/>
  <c r="Z2141" i="1"/>
  <c r="Y2141" i="1"/>
  <c r="AA2141" i="1"/>
  <c r="F2142" i="1"/>
  <c r="L2141" i="1"/>
  <c r="G2142" i="1"/>
  <c r="H2142" i="1"/>
  <c r="J2142" i="1"/>
  <c r="S2142" i="1"/>
  <c r="T2142" i="1"/>
  <c r="V2142" i="1"/>
  <c r="U2142" i="1"/>
  <c r="W2142" i="1"/>
  <c r="M2142" i="1"/>
  <c r="X2142" i="1"/>
  <c r="Z2142" i="1"/>
  <c r="Y2142" i="1"/>
  <c r="AA2142" i="1"/>
  <c r="F2143" i="1"/>
  <c r="L2142" i="1"/>
  <c r="G2143" i="1"/>
  <c r="H2143" i="1"/>
  <c r="J2143" i="1"/>
  <c r="S2143" i="1"/>
  <c r="T2143" i="1"/>
  <c r="V2143" i="1"/>
  <c r="U2143" i="1"/>
  <c r="W2143" i="1"/>
  <c r="M2143" i="1"/>
  <c r="X2143" i="1"/>
  <c r="Z2143" i="1"/>
  <c r="Y2143" i="1"/>
  <c r="AA2143" i="1"/>
  <c r="F2144" i="1"/>
  <c r="L2143" i="1"/>
  <c r="G2144" i="1"/>
  <c r="H2144" i="1"/>
  <c r="J2144" i="1"/>
  <c r="S2144" i="1"/>
  <c r="T2144" i="1"/>
  <c r="V2144" i="1"/>
  <c r="U2144" i="1"/>
  <c r="W2144" i="1"/>
  <c r="M2144" i="1"/>
  <c r="X2144" i="1"/>
  <c r="Z2144" i="1"/>
  <c r="Y2144" i="1"/>
  <c r="AA2144" i="1"/>
  <c r="F2145" i="1"/>
  <c r="L2144" i="1"/>
  <c r="G2145" i="1"/>
  <c r="H2145" i="1"/>
  <c r="J2145" i="1"/>
  <c r="S2145" i="1"/>
  <c r="T2145" i="1"/>
  <c r="V2145" i="1"/>
  <c r="U2145" i="1"/>
  <c r="W2145" i="1"/>
  <c r="M2145" i="1"/>
  <c r="X2145" i="1"/>
  <c r="Z2145" i="1"/>
  <c r="Y2145" i="1"/>
  <c r="AA2145" i="1"/>
  <c r="F2146" i="1"/>
  <c r="L2145" i="1"/>
  <c r="G2146" i="1"/>
  <c r="H2146" i="1"/>
  <c r="J2146" i="1"/>
  <c r="S2146" i="1"/>
  <c r="T2146" i="1"/>
  <c r="V2146" i="1"/>
  <c r="U2146" i="1"/>
  <c r="W2146" i="1"/>
  <c r="M2146" i="1"/>
  <c r="X2146" i="1"/>
  <c r="Z2146" i="1"/>
  <c r="Y2146" i="1"/>
  <c r="AA2146" i="1"/>
  <c r="F2147" i="1"/>
  <c r="L2146" i="1"/>
  <c r="G2147" i="1"/>
  <c r="H2147" i="1"/>
  <c r="J2147" i="1"/>
  <c r="S2147" i="1"/>
  <c r="T2147" i="1"/>
  <c r="V2147" i="1"/>
  <c r="U2147" i="1"/>
  <c r="W2147" i="1"/>
  <c r="M2147" i="1"/>
  <c r="X2147" i="1"/>
  <c r="Z2147" i="1"/>
  <c r="Y2147" i="1"/>
  <c r="AA2147" i="1"/>
  <c r="F2148" i="1"/>
  <c r="L2147" i="1"/>
  <c r="G2148" i="1"/>
  <c r="H2148" i="1"/>
  <c r="J2148" i="1"/>
  <c r="S2148" i="1"/>
  <c r="T2148" i="1"/>
  <c r="V2148" i="1"/>
  <c r="U2148" i="1"/>
  <c r="W2148" i="1"/>
  <c r="M2148" i="1"/>
  <c r="X2148" i="1"/>
  <c r="Z2148" i="1"/>
  <c r="Y2148" i="1"/>
  <c r="AA2148" i="1"/>
  <c r="F2149" i="1"/>
  <c r="L2148" i="1"/>
  <c r="G2149" i="1"/>
  <c r="H2149" i="1"/>
  <c r="J2149" i="1"/>
  <c r="S2149" i="1"/>
  <c r="T2149" i="1"/>
  <c r="V2149" i="1"/>
  <c r="U2149" i="1"/>
  <c r="W2149" i="1"/>
  <c r="M2149" i="1"/>
  <c r="X2149" i="1"/>
  <c r="Z2149" i="1"/>
  <c r="Y2149" i="1"/>
  <c r="AA2149" i="1"/>
  <c r="F2150" i="1"/>
  <c r="L2149" i="1"/>
  <c r="G2150" i="1"/>
  <c r="H2150" i="1"/>
  <c r="J2150" i="1"/>
  <c r="S2150" i="1"/>
  <c r="T2150" i="1"/>
  <c r="V2150" i="1"/>
  <c r="U2150" i="1"/>
  <c r="W2150" i="1"/>
  <c r="M2150" i="1"/>
  <c r="X2150" i="1"/>
  <c r="Z2150" i="1"/>
  <c r="Y2150" i="1"/>
  <c r="AA2150" i="1"/>
  <c r="F2151" i="1"/>
  <c r="L2150" i="1"/>
  <c r="G2151" i="1"/>
  <c r="H2151" i="1"/>
  <c r="J2151" i="1"/>
  <c r="S2151" i="1"/>
  <c r="T2151" i="1"/>
  <c r="V2151" i="1"/>
  <c r="U2151" i="1"/>
  <c r="W2151" i="1"/>
  <c r="M2151" i="1"/>
  <c r="X2151" i="1"/>
  <c r="Z2151" i="1"/>
  <c r="Y2151" i="1"/>
  <c r="AA2151" i="1"/>
  <c r="F2152" i="1"/>
  <c r="L2151" i="1"/>
  <c r="G2152" i="1"/>
  <c r="H2152" i="1"/>
  <c r="J2152" i="1"/>
  <c r="S2152" i="1"/>
  <c r="T2152" i="1"/>
  <c r="V2152" i="1"/>
  <c r="U2152" i="1"/>
  <c r="W2152" i="1"/>
  <c r="M2152" i="1"/>
  <c r="X2152" i="1"/>
  <c r="Z2152" i="1"/>
  <c r="Y2152" i="1"/>
  <c r="AA2152" i="1"/>
  <c r="F2153" i="1"/>
  <c r="L2152" i="1"/>
  <c r="G2153" i="1"/>
  <c r="H2153" i="1"/>
  <c r="J2153" i="1"/>
  <c r="S2153" i="1"/>
  <c r="T2153" i="1"/>
  <c r="V2153" i="1"/>
  <c r="U2153" i="1"/>
  <c r="W2153" i="1"/>
  <c r="M2153" i="1"/>
  <c r="X2153" i="1"/>
  <c r="Z2153" i="1"/>
  <c r="Y2153" i="1"/>
  <c r="AA2153" i="1"/>
  <c r="F2154" i="1"/>
  <c r="L2153" i="1"/>
  <c r="G2154" i="1"/>
  <c r="H2154" i="1"/>
  <c r="J2154" i="1"/>
  <c r="S2154" i="1"/>
  <c r="T2154" i="1"/>
  <c r="V2154" i="1"/>
  <c r="U2154" i="1"/>
  <c r="W2154" i="1"/>
  <c r="M2154" i="1"/>
  <c r="X2154" i="1"/>
  <c r="Z2154" i="1"/>
  <c r="Y2154" i="1"/>
  <c r="AA2154" i="1"/>
  <c r="F2155" i="1"/>
  <c r="L2154" i="1"/>
  <c r="G2155" i="1"/>
  <c r="H2155" i="1"/>
  <c r="J2155" i="1"/>
  <c r="S2155" i="1"/>
  <c r="T2155" i="1"/>
  <c r="V2155" i="1"/>
  <c r="U2155" i="1"/>
  <c r="W2155" i="1"/>
  <c r="M2155" i="1"/>
  <c r="X2155" i="1"/>
  <c r="Z2155" i="1"/>
  <c r="Y2155" i="1"/>
  <c r="AA2155" i="1"/>
  <c r="F2156" i="1"/>
  <c r="L2155" i="1"/>
  <c r="G2156" i="1"/>
  <c r="H2156" i="1"/>
  <c r="J2156" i="1"/>
  <c r="S2156" i="1"/>
  <c r="T2156" i="1"/>
  <c r="V2156" i="1"/>
  <c r="U2156" i="1"/>
  <c r="W2156" i="1"/>
  <c r="M2156" i="1"/>
  <c r="X2156" i="1"/>
  <c r="Z2156" i="1"/>
  <c r="Y2156" i="1"/>
  <c r="AA2156" i="1"/>
  <c r="F2157" i="1"/>
  <c r="L2156" i="1"/>
  <c r="G2157" i="1"/>
  <c r="H2157" i="1"/>
  <c r="J2157" i="1"/>
  <c r="S2157" i="1"/>
  <c r="T2157" i="1"/>
  <c r="V2157" i="1"/>
  <c r="U2157" i="1"/>
  <c r="W2157" i="1"/>
  <c r="M2157" i="1"/>
  <c r="X2157" i="1"/>
  <c r="Z2157" i="1"/>
  <c r="Y2157" i="1"/>
  <c r="AA2157" i="1"/>
  <c r="F2158" i="1"/>
  <c r="L2157" i="1"/>
  <c r="G2158" i="1"/>
  <c r="H2158" i="1"/>
  <c r="J2158" i="1"/>
  <c r="S2158" i="1"/>
  <c r="T2158" i="1"/>
  <c r="V2158" i="1"/>
  <c r="U2158" i="1"/>
  <c r="W2158" i="1"/>
  <c r="M2158" i="1"/>
  <c r="X2158" i="1"/>
  <c r="Z2158" i="1"/>
  <c r="Y2158" i="1"/>
  <c r="AA2158" i="1"/>
  <c r="F2159" i="1"/>
  <c r="L2158" i="1"/>
  <c r="G2159" i="1"/>
  <c r="H2159" i="1"/>
  <c r="J2159" i="1"/>
  <c r="S2159" i="1"/>
  <c r="T2159" i="1"/>
  <c r="V2159" i="1"/>
  <c r="U2159" i="1"/>
  <c r="W2159" i="1"/>
  <c r="M2159" i="1"/>
  <c r="X2159" i="1"/>
  <c r="Z2159" i="1"/>
  <c r="Y2159" i="1"/>
  <c r="AA2159" i="1"/>
  <c r="F2160" i="1"/>
  <c r="L2159" i="1"/>
  <c r="G2160" i="1"/>
  <c r="H2160" i="1"/>
  <c r="J2160" i="1"/>
  <c r="S2160" i="1"/>
  <c r="T2160" i="1"/>
  <c r="V2160" i="1"/>
  <c r="U2160" i="1"/>
  <c r="W2160" i="1"/>
  <c r="M2160" i="1"/>
  <c r="X2160" i="1"/>
  <c r="Z2160" i="1"/>
  <c r="Y2160" i="1"/>
  <c r="AA2160" i="1"/>
  <c r="F2161" i="1"/>
  <c r="L2160" i="1"/>
  <c r="G2161" i="1"/>
  <c r="H2161" i="1"/>
  <c r="J2161" i="1"/>
  <c r="S2161" i="1"/>
  <c r="T2161" i="1"/>
  <c r="V2161" i="1"/>
  <c r="U2161" i="1"/>
  <c r="W2161" i="1"/>
  <c r="M2161" i="1"/>
  <c r="X2161" i="1"/>
  <c r="Z2161" i="1"/>
  <c r="Y2161" i="1"/>
  <c r="AA2161" i="1"/>
  <c r="F2162" i="1"/>
  <c r="L2161" i="1"/>
  <c r="G2162" i="1"/>
  <c r="H2162" i="1"/>
  <c r="J2162" i="1"/>
  <c r="S2162" i="1"/>
  <c r="T2162" i="1"/>
  <c r="V2162" i="1"/>
  <c r="U2162" i="1"/>
  <c r="W2162" i="1"/>
  <c r="M2162" i="1"/>
  <c r="X2162" i="1"/>
  <c r="Z2162" i="1"/>
  <c r="Y2162" i="1"/>
  <c r="AA2162" i="1"/>
  <c r="F2163" i="1"/>
  <c r="L2162" i="1"/>
  <c r="G2163" i="1"/>
  <c r="H2163" i="1"/>
  <c r="J2163" i="1"/>
  <c r="S2163" i="1"/>
  <c r="T2163" i="1"/>
  <c r="V2163" i="1"/>
  <c r="U2163" i="1"/>
  <c r="W2163" i="1"/>
  <c r="M2163" i="1"/>
  <c r="X2163" i="1"/>
  <c r="Z2163" i="1"/>
  <c r="Y2163" i="1"/>
  <c r="AA2163" i="1"/>
  <c r="F2164" i="1"/>
  <c r="L2163" i="1"/>
  <c r="G2164" i="1"/>
  <c r="H2164" i="1"/>
  <c r="J2164" i="1"/>
  <c r="S2164" i="1"/>
  <c r="T2164" i="1"/>
  <c r="V2164" i="1"/>
  <c r="U2164" i="1"/>
  <c r="W2164" i="1"/>
  <c r="M2164" i="1"/>
  <c r="X2164" i="1"/>
  <c r="Z2164" i="1"/>
  <c r="Y2164" i="1"/>
  <c r="AA2164" i="1"/>
  <c r="F2165" i="1"/>
  <c r="L2164" i="1"/>
  <c r="G2165" i="1"/>
  <c r="H2165" i="1"/>
  <c r="J2165" i="1"/>
  <c r="S2165" i="1"/>
  <c r="T2165" i="1"/>
  <c r="V2165" i="1"/>
  <c r="U2165" i="1"/>
  <c r="W2165" i="1"/>
  <c r="M2165" i="1"/>
  <c r="X2165" i="1"/>
  <c r="Z2165" i="1"/>
  <c r="Y2165" i="1"/>
  <c r="AA2165" i="1"/>
  <c r="F2166" i="1"/>
  <c r="L2165" i="1"/>
  <c r="G2166" i="1"/>
  <c r="H2166" i="1"/>
  <c r="J2166" i="1"/>
  <c r="S2166" i="1"/>
  <c r="T2166" i="1"/>
  <c r="V2166" i="1"/>
  <c r="U2166" i="1"/>
  <c r="W2166" i="1"/>
  <c r="M2166" i="1"/>
  <c r="X2166" i="1"/>
  <c r="Z2166" i="1"/>
  <c r="Y2166" i="1"/>
  <c r="AA2166" i="1"/>
  <c r="AA2" i="1"/>
  <c r="Z2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B7" i="1"/>
  <c r="L2" i="1"/>
  <c r="G3" i="1"/>
  <c r="S1768" i="1"/>
  <c r="S1769" i="1"/>
  <c r="S1770" i="1"/>
  <c r="S1771" i="1"/>
  <c r="S1772" i="1"/>
  <c r="S1773" i="1"/>
  <c r="Y2" i="1"/>
  <c r="X2" i="1"/>
  <c r="W2" i="1"/>
  <c r="U2" i="1"/>
  <c r="T2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D1834" i="1"/>
  <c r="E1834" i="1"/>
  <c r="N1834" i="1"/>
  <c r="P1834" i="1"/>
  <c r="Q1834" i="1"/>
  <c r="R1834" i="1"/>
  <c r="D1835" i="1"/>
  <c r="E1835" i="1"/>
  <c r="N1835" i="1"/>
  <c r="P1835" i="1"/>
  <c r="Q1835" i="1"/>
  <c r="R1835" i="1"/>
  <c r="D1836" i="1"/>
  <c r="E1836" i="1"/>
  <c r="N1836" i="1"/>
  <c r="P1836" i="1"/>
  <c r="Q1836" i="1"/>
  <c r="R1836" i="1"/>
  <c r="D1837" i="1"/>
  <c r="E1837" i="1"/>
  <c r="N1837" i="1"/>
  <c r="P1837" i="1"/>
  <c r="Q1837" i="1"/>
  <c r="R1837" i="1"/>
  <c r="D1838" i="1"/>
  <c r="E1838" i="1"/>
  <c r="N1838" i="1"/>
  <c r="P1838" i="1"/>
  <c r="Q1838" i="1"/>
  <c r="R1838" i="1"/>
  <c r="D1839" i="1"/>
  <c r="E1839" i="1"/>
  <c r="N1839" i="1"/>
  <c r="P1839" i="1"/>
  <c r="Q1839" i="1"/>
  <c r="R1839" i="1"/>
  <c r="D1840" i="1"/>
  <c r="E1840" i="1"/>
  <c r="N1840" i="1"/>
  <c r="P1840" i="1"/>
  <c r="Q1840" i="1"/>
  <c r="R1840" i="1"/>
  <c r="D1841" i="1"/>
  <c r="E1841" i="1"/>
  <c r="N1841" i="1"/>
  <c r="P1841" i="1"/>
  <c r="Q1841" i="1"/>
  <c r="R1841" i="1"/>
  <c r="D1842" i="1"/>
  <c r="E1842" i="1"/>
  <c r="N1842" i="1"/>
  <c r="P1842" i="1"/>
  <c r="Q1842" i="1"/>
  <c r="R1842" i="1"/>
  <c r="D1843" i="1"/>
  <c r="E1843" i="1"/>
  <c r="N1843" i="1"/>
  <c r="P1843" i="1"/>
  <c r="Q1843" i="1"/>
  <c r="R1843" i="1"/>
  <c r="D1844" i="1"/>
  <c r="E1844" i="1"/>
  <c r="N1844" i="1"/>
  <c r="P1844" i="1"/>
  <c r="Q1844" i="1"/>
  <c r="R1844" i="1"/>
  <c r="D1845" i="1"/>
  <c r="E1845" i="1"/>
  <c r="N1845" i="1"/>
  <c r="P1845" i="1"/>
  <c r="Q1845" i="1"/>
  <c r="R1845" i="1"/>
  <c r="D1846" i="1"/>
  <c r="E1846" i="1"/>
  <c r="N1846" i="1"/>
  <c r="P1846" i="1"/>
  <c r="Q1846" i="1"/>
  <c r="R1846" i="1"/>
  <c r="D1847" i="1"/>
  <c r="E1847" i="1"/>
  <c r="N1847" i="1"/>
  <c r="P1847" i="1"/>
  <c r="Q1847" i="1"/>
  <c r="R1847" i="1"/>
  <c r="D1848" i="1"/>
  <c r="E1848" i="1"/>
  <c r="N1848" i="1"/>
  <c r="P1848" i="1"/>
  <c r="Q1848" i="1"/>
  <c r="R1848" i="1"/>
  <c r="D1849" i="1"/>
  <c r="E1849" i="1"/>
  <c r="N1849" i="1"/>
  <c r="P1849" i="1"/>
  <c r="Q1849" i="1"/>
  <c r="R1849" i="1"/>
  <c r="D1850" i="1"/>
  <c r="E1850" i="1"/>
  <c r="N1850" i="1"/>
  <c r="P1850" i="1"/>
  <c r="Q1850" i="1"/>
  <c r="R1850" i="1"/>
  <c r="D1851" i="1"/>
  <c r="E1851" i="1"/>
  <c r="N1851" i="1"/>
  <c r="P1851" i="1"/>
  <c r="Q1851" i="1"/>
  <c r="R1851" i="1"/>
  <c r="D1852" i="1"/>
  <c r="E1852" i="1"/>
  <c r="N1852" i="1"/>
  <c r="P1852" i="1"/>
  <c r="Q1852" i="1"/>
  <c r="R1852" i="1"/>
  <c r="D1853" i="1"/>
  <c r="E1853" i="1"/>
  <c r="N1853" i="1"/>
  <c r="P1853" i="1"/>
  <c r="Q1853" i="1"/>
  <c r="R1853" i="1"/>
  <c r="D1854" i="1"/>
  <c r="E1854" i="1"/>
  <c r="N1854" i="1"/>
  <c r="P1854" i="1"/>
  <c r="Q1854" i="1"/>
  <c r="R1854" i="1"/>
  <c r="D1855" i="1"/>
  <c r="E1855" i="1"/>
  <c r="N1855" i="1"/>
  <c r="P1855" i="1"/>
  <c r="Q1855" i="1"/>
  <c r="R1855" i="1"/>
  <c r="D1856" i="1"/>
  <c r="E1856" i="1"/>
  <c r="N1856" i="1"/>
  <c r="P1856" i="1"/>
  <c r="Q1856" i="1"/>
  <c r="R1856" i="1"/>
  <c r="D1857" i="1"/>
  <c r="E1857" i="1"/>
  <c r="N1857" i="1"/>
  <c r="P1857" i="1"/>
  <c r="Q1857" i="1"/>
  <c r="R1857" i="1"/>
  <c r="D1858" i="1"/>
  <c r="E1858" i="1"/>
  <c r="N1858" i="1"/>
  <c r="P1858" i="1"/>
  <c r="Q1858" i="1"/>
  <c r="R1858" i="1"/>
  <c r="D1859" i="1"/>
  <c r="E1859" i="1"/>
  <c r="N1859" i="1"/>
  <c r="P1859" i="1"/>
  <c r="Q1859" i="1"/>
  <c r="R1859" i="1"/>
  <c r="D1860" i="1"/>
  <c r="E1860" i="1"/>
  <c r="N1860" i="1"/>
  <c r="P1860" i="1"/>
  <c r="Q1860" i="1"/>
  <c r="R1860" i="1"/>
  <c r="D1861" i="1"/>
  <c r="E1861" i="1"/>
  <c r="N1861" i="1"/>
  <c r="P1861" i="1"/>
  <c r="Q1861" i="1"/>
  <c r="R1861" i="1"/>
  <c r="D1862" i="1"/>
  <c r="E1862" i="1"/>
  <c r="N1862" i="1"/>
  <c r="P1862" i="1"/>
  <c r="Q1862" i="1"/>
  <c r="R1862" i="1"/>
  <c r="D1863" i="1"/>
  <c r="E1863" i="1"/>
  <c r="N1863" i="1"/>
  <c r="P1863" i="1"/>
  <c r="Q1863" i="1"/>
  <c r="R1863" i="1"/>
  <c r="D1864" i="1"/>
  <c r="E1864" i="1"/>
  <c r="N1864" i="1"/>
  <c r="P1864" i="1"/>
  <c r="Q1864" i="1"/>
  <c r="R1864" i="1"/>
  <c r="D1865" i="1"/>
  <c r="E1865" i="1"/>
  <c r="N1865" i="1"/>
  <c r="P1865" i="1"/>
  <c r="Q1865" i="1"/>
  <c r="R1865" i="1"/>
  <c r="D1866" i="1"/>
  <c r="E1866" i="1"/>
  <c r="N1866" i="1"/>
  <c r="P1866" i="1"/>
  <c r="Q1866" i="1"/>
  <c r="R1866" i="1"/>
  <c r="D1867" i="1"/>
  <c r="E1867" i="1"/>
  <c r="N1867" i="1"/>
  <c r="P1867" i="1"/>
  <c r="Q1867" i="1"/>
  <c r="R1867" i="1"/>
  <c r="D1868" i="1"/>
  <c r="E1868" i="1"/>
  <c r="N1868" i="1"/>
  <c r="P1868" i="1"/>
  <c r="Q1868" i="1"/>
  <c r="R1868" i="1"/>
  <c r="D1869" i="1"/>
  <c r="E1869" i="1"/>
  <c r="N1869" i="1"/>
  <c r="P1869" i="1"/>
  <c r="Q1869" i="1"/>
  <c r="R1869" i="1"/>
  <c r="D1870" i="1"/>
  <c r="E1870" i="1"/>
  <c r="N1870" i="1"/>
  <c r="P1870" i="1"/>
  <c r="Q1870" i="1"/>
  <c r="R1870" i="1"/>
  <c r="D1871" i="1"/>
  <c r="E1871" i="1"/>
  <c r="N1871" i="1"/>
  <c r="P1871" i="1"/>
  <c r="Q1871" i="1"/>
  <c r="R1871" i="1"/>
  <c r="D1872" i="1"/>
  <c r="E1872" i="1"/>
  <c r="N1872" i="1"/>
  <c r="P1872" i="1"/>
  <c r="Q1872" i="1"/>
  <c r="R1872" i="1"/>
  <c r="D1873" i="1"/>
  <c r="E1873" i="1"/>
  <c r="N1873" i="1"/>
  <c r="P1873" i="1"/>
  <c r="Q1873" i="1"/>
  <c r="R1873" i="1"/>
  <c r="D1874" i="1"/>
  <c r="E1874" i="1"/>
  <c r="N1874" i="1"/>
  <c r="P1874" i="1"/>
  <c r="Q1874" i="1"/>
  <c r="R1874" i="1"/>
  <c r="D1875" i="1"/>
  <c r="E1875" i="1"/>
  <c r="N1875" i="1"/>
  <c r="P1875" i="1"/>
  <c r="Q1875" i="1"/>
  <c r="R1875" i="1"/>
  <c r="D1876" i="1"/>
  <c r="E1876" i="1"/>
  <c r="N1876" i="1"/>
  <c r="P1876" i="1"/>
  <c r="Q1876" i="1"/>
  <c r="R1876" i="1"/>
  <c r="D1877" i="1"/>
  <c r="E1877" i="1"/>
  <c r="N1877" i="1"/>
  <c r="P1877" i="1"/>
  <c r="Q1877" i="1"/>
  <c r="R1877" i="1"/>
  <c r="D1878" i="1"/>
  <c r="E1878" i="1"/>
  <c r="N1878" i="1"/>
  <c r="P1878" i="1"/>
  <c r="Q1878" i="1"/>
  <c r="R1878" i="1"/>
  <c r="D1879" i="1"/>
  <c r="E1879" i="1"/>
  <c r="N1879" i="1"/>
  <c r="P1879" i="1"/>
  <c r="Q1879" i="1"/>
  <c r="R1879" i="1"/>
  <c r="D1880" i="1"/>
  <c r="E1880" i="1"/>
  <c r="N1880" i="1"/>
  <c r="P1880" i="1"/>
  <c r="Q1880" i="1"/>
  <c r="R1880" i="1"/>
  <c r="D1881" i="1"/>
  <c r="E1881" i="1"/>
  <c r="N1881" i="1"/>
  <c r="P1881" i="1"/>
  <c r="Q1881" i="1"/>
  <c r="R1881" i="1"/>
  <c r="D1882" i="1"/>
  <c r="E1882" i="1"/>
  <c r="N1882" i="1"/>
  <c r="P1882" i="1"/>
  <c r="Q1882" i="1"/>
  <c r="R1882" i="1"/>
  <c r="D1883" i="1"/>
  <c r="E1883" i="1"/>
  <c r="N1883" i="1"/>
  <c r="P1883" i="1"/>
  <c r="Q1883" i="1"/>
  <c r="R1883" i="1"/>
  <c r="D1884" i="1"/>
  <c r="E1884" i="1"/>
  <c r="N1884" i="1"/>
  <c r="P1884" i="1"/>
  <c r="Q1884" i="1"/>
  <c r="R1884" i="1"/>
  <c r="D1885" i="1"/>
  <c r="E1885" i="1"/>
  <c r="N1885" i="1"/>
  <c r="P1885" i="1"/>
  <c r="Q1885" i="1"/>
  <c r="R1885" i="1"/>
  <c r="D1886" i="1"/>
  <c r="E1886" i="1"/>
  <c r="N1886" i="1"/>
  <c r="P1886" i="1"/>
  <c r="Q1886" i="1"/>
  <c r="R1886" i="1"/>
  <c r="D1887" i="1"/>
  <c r="E1887" i="1"/>
  <c r="N1887" i="1"/>
  <c r="P1887" i="1"/>
  <c r="Q1887" i="1"/>
  <c r="R1887" i="1"/>
  <c r="D1888" i="1"/>
  <c r="E1888" i="1"/>
  <c r="N1888" i="1"/>
  <c r="P1888" i="1"/>
  <c r="Q1888" i="1"/>
  <c r="R1888" i="1"/>
  <c r="D1889" i="1"/>
  <c r="E1889" i="1"/>
  <c r="N1889" i="1"/>
  <c r="P1889" i="1"/>
  <c r="Q1889" i="1"/>
  <c r="R1889" i="1"/>
  <c r="D1890" i="1"/>
  <c r="E1890" i="1"/>
  <c r="N1890" i="1"/>
  <c r="P1890" i="1"/>
  <c r="Q1890" i="1"/>
  <c r="R1890" i="1"/>
  <c r="D1891" i="1"/>
  <c r="E1891" i="1"/>
  <c r="N1891" i="1"/>
  <c r="P1891" i="1"/>
  <c r="Q1891" i="1"/>
  <c r="R1891" i="1"/>
  <c r="D1892" i="1"/>
  <c r="E1892" i="1"/>
  <c r="N1892" i="1"/>
  <c r="P1892" i="1"/>
  <c r="Q1892" i="1"/>
  <c r="R1892" i="1"/>
  <c r="D1893" i="1"/>
  <c r="E1893" i="1"/>
  <c r="N1893" i="1"/>
  <c r="P1893" i="1"/>
  <c r="Q1893" i="1"/>
  <c r="R1893" i="1"/>
  <c r="D1894" i="1"/>
  <c r="E1894" i="1"/>
  <c r="N1894" i="1"/>
  <c r="P1894" i="1"/>
  <c r="Q1894" i="1"/>
  <c r="R1894" i="1"/>
  <c r="D1895" i="1"/>
  <c r="E1895" i="1"/>
  <c r="N1895" i="1"/>
  <c r="P1895" i="1"/>
  <c r="Q1895" i="1"/>
  <c r="R1895" i="1"/>
  <c r="D1896" i="1"/>
  <c r="E1896" i="1"/>
  <c r="N1896" i="1"/>
  <c r="P1896" i="1"/>
  <c r="Q1896" i="1"/>
  <c r="R1896" i="1"/>
  <c r="D1897" i="1"/>
  <c r="E1897" i="1"/>
  <c r="N1897" i="1"/>
  <c r="P1897" i="1"/>
  <c r="Q1897" i="1"/>
  <c r="R1897" i="1"/>
  <c r="D1898" i="1"/>
  <c r="E1898" i="1"/>
  <c r="N1898" i="1"/>
  <c r="P1898" i="1"/>
  <c r="Q1898" i="1"/>
  <c r="R1898" i="1"/>
  <c r="D1899" i="1"/>
  <c r="E1899" i="1"/>
  <c r="N1899" i="1"/>
  <c r="P1899" i="1"/>
  <c r="Q1899" i="1"/>
  <c r="R1899" i="1"/>
  <c r="D1900" i="1"/>
  <c r="E1900" i="1"/>
  <c r="N1900" i="1"/>
  <c r="P1900" i="1"/>
  <c r="Q1900" i="1"/>
  <c r="R1900" i="1"/>
  <c r="D1901" i="1"/>
  <c r="E1901" i="1"/>
  <c r="N1901" i="1"/>
  <c r="P1901" i="1"/>
  <c r="Q1901" i="1"/>
  <c r="R1901" i="1"/>
  <c r="D1902" i="1"/>
  <c r="E1902" i="1"/>
  <c r="N1902" i="1"/>
  <c r="P1902" i="1"/>
  <c r="Q1902" i="1"/>
  <c r="R1902" i="1"/>
  <c r="D1903" i="1"/>
  <c r="E1903" i="1"/>
  <c r="N1903" i="1"/>
  <c r="P1903" i="1"/>
  <c r="Q1903" i="1"/>
  <c r="R1903" i="1"/>
  <c r="D1904" i="1"/>
  <c r="E1904" i="1"/>
  <c r="N1904" i="1"/>
  <c r="P1904" i="1"/>
  <c r="Q1904" i="1"/>
  <c r="R1904" i="1"/>
  <c r="D1905" i="1"/>
  <c r="E1905" i="1"/>
  <c r="N1905" i="1"/>
  <c r="P1905" i="1"/>
  <c r="Q1905" i="1"/>
  <c r="R1905" i="1"/>
  <c r="D1906" i="1"/>
  <c r="E1906" i="1"/>
  <c r="N1906" i="1"/>
  <c r="P1906" i="1"/>
  <c r="Q1906" i="1"/>
  <c r="R1906" i="1"/>
  <c r="D1907" i="1"/>
  <c r="E1907" i="1"/>
  <c r="N1907" i="1"/>
  <c r="P1907" i="1"/>
  <c r="Q1907" i="1"/>
  <c r="R1907" i="1"/>
  <c r="D1908" i="1"/>
  <c r="E1908" i="1"/>
  <c r="N1908" i="1"/>
  <c r="P1908" i="1"/>
  <c r="Q1908" i="1"/>
  <c r="R1908" i="1"/>
  <c r="D1909" i="1"/>
  <c r="E1909" i="1"/>
  <c r="N1909" i="1"/>
  <c r="P1909" i="1"/>
  <c r="Q1909" i="1"/>
  <c r="R1909" i="1"/>
  <c r="D1910" i="1"/>
  <c r="E1910" i="1"/>
  <c r="N1910" i="1"/>
  <c r="P1910" i="1"/>
  <c r="Q1910" i="1"/>
  <c r="R1910" i="1"/>
  <c r="D1911" i="1"/>
  <c r="E1911" i="1"/>
  <c r="N1911" i="1"/>
  <c r="P1911" i="1"/>
  <c r="Q1911" i="1"/>
  <c r="R1911" i="1"/>
  <c r="D1912" i="1"/>
  <c r="E1912" i="1"/>
  <c r="N1912" i="1"/>
  <c r="P1912" i="1"/>
  <c r="Q1912" i="1"/>
  <c r="R1912" i="1"/>
  <c r="D1913" i="1"/>
  <c r="E1913" i="1"/>
  <c r="N1913" i="1"/>
  <c r="P1913" i="1"/>
  <c r="Q1913" i="1"/>
  <c r="R1913" i="1"/>
  <c r="D1914" i="1"/>
  <c r="E1914" i="1"/>
  <c r="N1914" i="1"/>
  <c r="P1914" i="1"/>
  <c r="Q1914" i="1"/>
  <c r="R1914" i="1"/>
  <c r="D1915" i="1"/>
  <c r="E1915" i="1"/>
  <c r="N1915" i="1"/>
  <c r="P1915" i="1"/>
  <c r="Q1915" i="1"/>
  <c r="R1915" i="1"/>
  <c r="D1916" i="1"/>
  <c r="E1916" i="1"/>
  <c r="N1916" i="1"/>
  <c r="P1916" i="1"/>
  <c r="Q1916" i="1"/>
  <c r="R1916" i="1"/>
  <c r="D1917" i="1"/>
  <c r="E1917" i="1"/>
  <c r="N1917" i="1"/>
  <c r="P1917" i="1"/>
  <c r="Q1917" i="1"/>
  <c r="R1917" i="1"/>
  <c r="D1918" i="1"/>
  <c r="E1918" i="1"/>
  <c r="N1918" i="1"/>
  <c r="P1918" i="1"/>
  <c r="Q1918" i="1"/>
  <c r="R1918" i="1"/>
  <c r="D1919" i="1"/>
  <c r="E1919" i="1"/>
  <c r="N1919" i="1"/>
  <c r="P1919" i="1"/>
  <c r="Q1919" i="1"/>
  <c r="R1919" i="1"/>
  <c r="D1920" i="1"/>
  <c r="E1920" i="1"/>
  <c r="N1920" i="1"/>
  <c r="P1920" i="1"/>
  <c r="Q1920" i="1"/>
  <c r="R1920" i="1"/>
  <c r="D1921" i="1"/>
  <c r="E1921" i="1"/>
  <c r="N1921" i="1"/>
  <c r="P1921" i="1"/>
  <c r="Q1921" i="1"/>
  <c r="R1921" i="1"/>
  <c r="D1922" i="1"/>
  <c r="E1922" i="1"/>
  <c r="N1922" i="1"/>
  <c r="P1922" i="1"/>
  <c r="Q1922" i="1"/>
  <c r="R1922" i="1"/>
  <c r="D1923" i="1"/>
  <c r="E1923" i="1"/>
  <c r="N1923" i="1"/>
  <c r="P1923" i="1"/>
  <c r="Q1923" i="1"/>
  <c r="R1923" i="1"/>
  <c r="D1924" i="1"/>
  <c r="E1924" i="1"/>
  <c r="N1924" i="1"/>
  <c r="P1924" i="1"/>
  <c r="Q1924" i="1"/>
  <c r="R1924" i="1"/>
  <c r="D1925" i="1"/>
  <c r="E1925" i="1"/>
  <c r="N1925" i="1"/>
  <c r="P1925" i="1"/>
  <c r="Q1925" i="1"/>
  <c r="R1925" i="1"/>
  <c r="D1926" i="1"/>
  <c r="E1926" i="1"/>
  <c r="N1926" i="1"/>
  <c r="P1926" i="1"/>
  <c r="Q1926" i="1"/>
  <c r="R1926" i="1"/>
  <c r="D1927" i="1"/>
  <c r="E1927" i="1"/>
  <c r="N1927" i="1"/>
  <c r="P1927" i="1"/>
  <c r="Q1927" i="1"/>
  <c r="R1927" i="1"/>
  <c r="D1928" i="1"/>
  <c r="E1928" i="1"/>
  <c r="N1928" i="1"/>
  <c r="P1928" i="1"/>
  <c r="Q1928" i="1"/>
  <c r="R1928" i="1"/>
  <c r="D1929" i="1"/>
  <c r="E1929" i="1"/>
  <c r="N1929" i="1"/>
  <c r="P1929" i="1"/>
  <c r="Q1929" i="1"/>
  <c r="R1929" i="1"/>
  <c r="D1930" i="1"/>
  <c r="E1930" i="1"/>
  <c r="N1930" i="1"/>
  <c r="P1930" i="1"/>
  <c r="Q1930" i="1"/>
  <c r="R1930" i="1"/>
  <c r="D1931" i="1"/>
  <c r="E1931" i="1"/>
  <c r="N1931" i="1"/>
  <c r="P1931" i="1"/>
  <c r="Q1931" i="1"/>
  <c r="R1931" i="1"/>
  <c r="D1932" i="1"/>
  <c r="E1932" i="1"/>
  <c r="N1932" i="1"/>
  <c r="P1932" i="1"/>
  <c r="Q1932" i="1"/>
  <c r="R1932" i="1"/>
  <c r="D1933" i="1"/>
  <c r="E1933" i="1"/>
  <c r="N1933" i="1"/>
  <c r="P1933" i="1"/>
  <c r="Q1933" i="1"/>
  <c r="R1933" i="1"/>
  <c r="D1934" i="1"/>
  <c r="E1934" i="1"/>
  <c r="N1934" i="1"/>
  <c r="P1934" i="1"/>
  <c r="Q1934" i="1"/>
  <c r="R1934" i="1"/>
  <c r="D1935" i="1"/>
  <c r="E1935" i="1"/>
  <c r="N1935" i="1"/>
  <c r="P1935" i="1"/>
  <c r="Q1935" i="1"/>
  <c r="R1935" i="1"/>
  <c r="D1936" i="1"/>
  <c r="E1936" i="1"/>
  <c r="N1936" i="1"/>
  <c r="P1936" i="1"/>
  <c r="Q1936" i="1"/>
  <c r="R1936" i="1"/>
  <c r="D1937" i="1"/>
  <c r="E1937" i="1"/>
  <c r="N1937" i="1"/>
  <c r="P1937" i="1"/>
  <c r="Q1937" i="1"/>
  <c r="R1937" i="1"/>
  <c r="D1938" i="1"/>
  <c r="E1938" i="1"/>
  <c r="N1938" i="1"/>
  <c r="P1938" i="1"/>
  <c r="Q1938" i="1"/>
  <c r="R1938" i="1"/>
  <c r="D1939" i="1"/>
  <c r="E1939" i="1"/>
  <c r="N1939" i="1"/>
  <c r="P1939" i="1"/>
  <c r="Q1939" i="1"/>
  <c r="R1939" i="1"/>
  <c r="D1940" i="1"/>
  <c r="E1940" i="1"/>
  <c r="N1940" i="1"/>
  <c r="P1940" i="1"/>
  <c r="Q1940" i="1"/>
  <c r="R1940" i="1"/>
  <c r="D1941" i="1"/>
  <c r="E1941" i="1"/>
  <c r="N1941" i="1"/>
  <c r="P1941" i="1"/>
  <c r="Q1941" i="1"/>
  <c r="R1941" i="1"/>
  <c r="D1942" i="1"/>
  <c r="E1942" i="1"/>
  <c r="N1942" i="1"/>
  <c r="P1942" i="1"/>
  <c r="Q1942" i="1"/>
  <c r="R1942" i="1"/>
  <c r="D1943" i="1"/>
  <c r="E1943" i="1"/>
  <c r="N1943" i="1"/>
  <c r="P1943" i="1"/>
  <c r="Q1943" i="1"/>
  <c r="R1943" i="1"/>
  <c r="D1944" i="1"/>
  <c r="E1944" i="1"/>
  <c r="N1944" i="1"/>
  <c r="P1944" i="1"/>
  <c r="Q1944" i="1"/>
  <c r="R1944" i="1"/>
  <c r="D1945" i="1"/>
  <c r="E1945" i="1"/>
  <c r="N1945" i="1"/>
  <c r="P1945" i="1"/>
  <c r="Q1945" i="1"/>
  <c r="R1945" i="1"/>
  <c r="D1946" i="1"/>
  <c r="E1946" i="1"/>
  <c r="N1946" i="1"/>
  <c r="P1946" i="1"/>
  <c r="Q1946" i="1"/>
  <c r="R1946" i="1"/>
  <c r="D1947" i="1"/>
  <c r="E1947" i="1"/>
  <c r="N1947" i="1"/>
  <c r="P1947" i="1"/>
  <c r="Q1947" i="1"/>
  <c r="R1947" i="1"/>
  <c r="D1948" i="1"/>
  <c r="E1948" i="1"/>
  <c r="N1948" i="1"/>
  <c r="P1948" i="1"/>
  <c r="Q1948" i="1"/>
  <c r="R1948" i="1"/>
  <c r="D1949" i="1"/>
  <c r="E1949" i="1"/>
  <c r="N1949" i="1"/>
  <c r="P1949" i="1"/>
  <c r="Q1949" i="1"/>
  <c r="R1949" i="1"/>
  <c r="D1950" i="1"/>
  <c r="E1950" i="1"/>
  <c r="N1950" i="1"/>
  <c r="P1950" i="1"/>
  <c r="Q1950" i="1"/>
  <c r="R1950" i="1"/>
  <c r="D1951" i="1"/>
  <c r="E1951" i="1"/>
  <c r="N1951" i="1"/>
  <c r="P1951" i="1"/>
  <c r="Q1951" i="1"/>
  <c r="R1951" i="1"/>
  <c r="D1952" i="1"/>
  <c r="E1952" i="1"/>
  <c r="N1952" i="1"/>
  <c r="P1952" i="1"/>
  <c r="Q1952" i="1"/>
  <c r="R1952" i="1"/>
  <c r="D1953" i="1"/>
  <c r="E1953" i="1"/>
  <c r="N1953" i="1"/>
  <c r="P1953" i="1"/>
  <c r="Q1953" i="1"/>
  <c r="R1953" i="1"/>
  <c r="D1954" i="1"/>
  <c r="E1954" i="1"/>
  <c r="N1954" i="1"/>
  <c r="P1954" i="1"/>
  <c r="Q1954" i="1"/>
  <c r="R1954" i="1"/>
  <c r="D1955" i="1"/>
  <c r="E1955" i="1"/>
  <c r="N1955" i="1"/>
  <c r="P1955" i="1"/>
  <c r="Q1955" i="1"/>
  <c r="R1955" i="1"/>
  <c r="D1956" i="1"/>
  <c r="E1956" i="1"/>
  <c r="N1956" i="1"/>
  <c r="P1956" i="1"/>
  <c r="Q1956" i="1"/>
  <c r="R1956" i="1"/>
  <c r="D1957" i="1"/>
  <c r="E1957" i="1"/>
  <c r="N1957" i="1"/>
  <c r="P1957" i="1"/>
  <c r="Q1957" i="1"/>
  <c r="R1957" i="1"/>
  <c r="D1958" i="1"/>
  <c r="E1958" i="1"/>
  <c r="N1958" i="1"/>
  <c r="P1958" i="1"/>
  <c r="Q1958" i="1"/>
  <c r="R1958" i="1"/>
  <c r="D1959" i="1"/>
  <c r="E1959" i="1"/>
  <c r="N1959" i="1"/>
  <c r="P1959" i="1"/>
  <c r="Q1959" i="1"/>
  <c r="R1959" i="1"/>
  <c r="D1960" i="1"/>
  <c r="E1960" i="1"/>
  <c r="N1960" i="1"/>
  <c r="P1960" i="1"/>
  <c r="Q1960" i="1"/>
  <c r="R1960" i="1"/>
  <c r="D1961" i="1"/>
  <c r="E1961" i="1"/>
  <c r="N1961" i="1"/>
  <c r="P1961" i="1"/>
  <c r="Q1961" i="1"/>
  <c r="R1961" i="1"/>
  <c r="D1962" i="1"/>
  <c r="E1962" i="1"/>
  <c r="N1962" i="1"/>
  <c r="P1962" i="1"/>
  <c r="Q1962" i="1"/>
  <c r="R1962" i="1"/>
  <c r="D1963" i="1"/>
  <c r="E1963" i="1"/>
  <c r="N1963" i="1"/>
  <c r="P1963" i="1"/>
  <c r="Q1963" i="1"/>
  <c r="R1963" i="1"/>
  <c r="D1964" i="1"/>
  <c r="E1964" i="1"/>
  <c r="N1964" i="1"/>
  <c r="P1964" i="1"/>
  <c r="Q1964" i="1"/>
  <c r="R1964" i="1"/>
  <c r="D1965" i="1"/>
  <c r="E1965" i="1"/>
  <c r="N1965" i="1"/>
  <c r="P1965" i="1"/>
  <c r="Q1965" i="1"/>
  <c r="R1965" i="1"/>
  <c r="D1966" i="1"/>
  <c r="E1966" i="1"/>
  <c r="N1966" i="1"/>
  <c r="P1966" i="1"/>
  <c r="Q1966" i="1"/>
  <c r="R1966" i="1"/>
  <c r="D1967" i="1"/>
  <c r="E1967" i="1"/>
  <c r="N1967" i="1"/>
  <c r="P1967" i="1"/>
  <c r="Q1967" i="1"/>
  <c r="R1967" i="1"/>
  <c r="D1968" i="1"/>
  <c r="E1968" i="1"/>
  <c r="N1968" i="1"/>
  <c r="P1968" i="1"/>
  <c r="Q1968" i="1"/>
  <c r="R1968" i="1"/>
  <c r="D1969" i="1"/>
  <c r="E1969" i="1"/>
  <c r="N1969" i="1"/>
  <c r="P1969" i="1"/>
  <c r="Q1969" i="1"/>
  <c r="R1969" i="1"/>
  <c r="D1970" i="1"/>
  <c r="E1970" i="1"/>
  <c r="N1970" i="1"/>
  <c r="P1970" i="1"/>
  <c r="Q1970" i="1"/>
  <c r="R1970" i="1"/>
  <c r="D1971" i="1"/>
  <c r="E1971" i="1"/>
  <c r="N1971" i="1"/>
  <c r="P1971" i="1"/>
  <c r="Q1971" i="1"/>
  <c r="R1971" i="1"/>
  <c r="D1972" i="1"/>
  <c r="E1972" i="1"/>
  <c r="N1972" i="1"/>
  <c r="P1972" i="1"/>
  <c r="Q1972" i="1"/>
  <c r="R1972" i="1"/>
  <c r="D1973" i="1"/>
  <c r="E1973" i="1"/>
  <c r="N1973" i="1"/>
  <c r="P1973" i="1"/>
  <c r="Q1973" i="1"/>
  <c r="R1973" i="1"/>
  <c r="D1974" i="1"/>
  <c r="E1974" i="1"/>
  <c r="N1974" i="1"/>
  <c r="P1974" i="1"/>
  <c r="Q1974" i="1"/>
  <c r="R1974" i="1"/>
  <c r="D1975" i="1"/>
  <c r="E1975" i="1"/>
  <c r="N1975" i="1"/>
  <c r="P1975" i="1"/>
  <c r="Q1975" i="1"/>
  <c r="R1975" i="1"/>
  <c r="D1976" i="1"/>
  <c r="E1976" i="1"/>
  <c r="N1976" i="1"/>
  <c r="P1976" i="1"/>
  <c r="Q1976" i="1"/>
  <c r="R1976" i="1"/>
  <c r="D1977" i="1"/>
  <c r="E1977" i="1"/>
  <c r="N1977" i="1"/>
  <c r="P1977" i="1"/>
  <c r="Q1977" i="1"/>
  <c r="R1977" i="1"/>
  <c r="D1978" i="1"/>
  <c r="E1978" i="1"/>
  <c r="N1978" i="1"/>
  <c r="P1978" i="1"/>
  <c r="Q1978" i="1"/>
  <c r="R1978" i="1"/>
  <c r="D1979" i="1"/>
  <c r="E1979" i="1"/>
  <c r="N1979" i="1"/>
  <c r="P1979" i="1"/>
  <c r="Q1979" i="1"/>
  <c r="R1979" i="1"/>
  <c r="D1980" i="1"/>
  <c r="E1980" i="1"/>
  <c r="N1980" i="1"/>
  <c r="P1980" i="1"/>
  <c r="Q1980" i="1"/>
  <c r="R1980" i="1"/>
  <c r="D1981" i="1"/>
  <c r="E1981" i="1"/>
  <c r="N1981" i="1"/>
  <c r="P1981" i="1"/>
  <c r="Q1981" i="1"/>
  <c r="R1981" i="1"/>
  <c r="D1982" i="1"/>
  <c r="E1982" i="1"/>
  <c r="N1982" i="1"/>
  <c r="P1982" i="1"/>
  <c r="Q1982" i="1"/>
  <c r="R1982" i="1"/>
  <c r="D1983" i="1"/>
  <c r="E1983" i="1"/>
  <c r="N1983" i="1"/>
  <c r="P1983" i="1"/>
  <c r="Q1983" i="1"/>
  <c r="R1983" i="1"/>
  <c r="D1984" i="1"/>
  <c r="E1984" i="1"/>
  <c r="N1984" i="1"/>
  <c r="P1984" i="1"/>
  <c r="Q1984" i="1"/>
  <c r="R1984" i="1"/>
  <c r="D1985" i="1"/>
  <c r="E1985" i="1"/>
  <c r="N1985" i="1"/>
  <c r="P1985" i="1"/>
  <c r="Q1985" i="1"/>
  <c r="R1985" i="1"/>
  <c r="D1986" i="1"/>
  <c r="E1986" i="1"/>
  <c r="N1986" i="1"/>
  <c r="P1986" i="1"/>
  <c r="Q1986" i="1"/>
  <c r="R1986" i="1"/>
  <c r="D1987" i="1"/>
  <c r="E1987" i="1"/>
  <c r="N1987" i="1"/>
  <c r="P1987" i="1"/>
  <c r="Q1987" i="1"/>
  <c r="R1987" i="1"/>
  <c r="D1988" i="1"/>
  <c r="E1988" i="1"/>
  <c r="N1988" i="1"/>
  <c r="P1988" i="1"/>
  <c r="Q1988" i="1"/>
  <c r="R1988" i="1"/>
  <c r="D1989" i="1"/>
  <c r="E1989" i="1"/>
  <c r="N1989" i="1"/>
  <c r="P1989" i="1"/>
  <c r="Q1989" i="1"/>
  <c r="R1989" i="1"/>
  <c r="D1990" i="1"/>
  <c r="E1990" i="1"/>
  <c r="N1990" i="1"/>
  <c r="P1990" i="1"/>
  <c r="Q1990" i="1"/>
  <c r="R1990" i="1"/>
  <c r="D1991" i="1"/>
  <c r="E1991" i="1"/>
  <c r="N1991" i="1"/>
  <c r="P1991" i="1"/>
  <c r="Q1991" i="1"/>
  <c r="R1991" i="1"/>
  <c r="D1992" i="1"/>
  <c r="E1992" i="1"/>
  <c r="N1992" i="1"/>
  <c r="P1992" i="1"/>
  <c r="Q1992" i="1"/>
  <c r="R1992" i="1"/>
  <c r="D1993" i="1"/>
  <c r="E1993" i="1"/>
  <c r="N1993" i="1"/>
  <c r="P1993" i="1"/>
  <c r="Q1993" i="1"/>
  <c r="R1993" i="1"/>
  <c r="D1994" i="1"/>
  <c r="E1994" i="1"/>
  <c r="N1994" i="1"/>
  <c r="P1994" i="1"/>
  <c r="Q1994" i="1"/>
  <c r="R1994" i="1"/>
  <c r="D1995" i="1"/>
  <c r="E1995" i="1"/>
  <c r="N1995" i="1"/>
  <c r="P1995" i="1"/>
  <c r="Q1995" i="1"/>
  <c r="R1995" i="1"/>
  <c r="D1996" i="1"/>
  <c r="E1996" i="1"/>
  <c r="N1996" i="1"/>
  <c r="P1996" i="1"/>
  <c r="Q1996" i="1"/>
  <c r="R1996" i="1"/>
  <c r="D1997" i="1"/>
  <c r="E1997" i="1"/>
  <c r="N1997" i="1"/>
  <c r="P1997" i="1"/>
  <c r="Q1997" i="1"/>
  <c r="R1997" i="1"/>
  <c r="D1998" i="1"/>
  <c r="E1998" i="1"/>
  <c r="N1998" i="1"/>
  <c r="P1998" i="1"/>
  <c r="Q1998" i="1"/>
  <c r="R1998" i="1"/>
  <c r="D1999" i="1"/>
  <c r="E1999" i="1"/>
  <c r="N1999" i="1"/>
  <c r="P1999" i="1"/>
  <c r="Q1999" i="1"/>
  <c r="R1999" i="1"/>
  <c r="D2000" i="1"/>
  <c r="E2000" i="1"/>
  <c r="N2000" i="1"/>
  <c r="P2000" i="1"/>
  <c r="Q2000" i="1"/>
  <c r="R2000" i="1"/>
  <c r="D2001" i="1"/>
  <c r="E2001" i="1"/>
  <c r="N2001" i="1"/>
  <c r="P2001" i="1"/>
  <c r="Q2001" i="1"/>
  <c r="R2001" i="1"/>
  <c r="D2002" i="1"/>
  <c r="E2002" i="1"/>
  <c r="N2002" i="1"/>
  <c r="P2002" i="1"/>
  <c r="Q2002" i="1"/>
  <c r="R2002" i="1"/>
  <c r="D2003" i="1"/>
  <c r="E2003" i="1"/>
  <c r="N2003" i="1"/>
  <c r="P2003" i="1"/>
  <c r="Q2003" i="1"/>
  <c r="R2003" i="1"/>
  <c r="D2004" i="1"/>
  <c r="E2004" i="1"/>
  <c r="N2004" i="1"/>
  <c r="P2004" i="1"/>
  <c r="Q2004" i="1"/>
  <c r="R2004" i="1"/>
  <c r="D2005" i="1"/>
  <c r="E2005" i="1"/>
  <c r="N2005" i="1"/>
  <c r="P2005" i="1"/>
  <c r="Q2005" i="1"/>
  <c r="R2005" i="1"/>
  <c r="D2006" i="1"/>
  <c r="E2006" i="1"/>
  <c r="N2006" i="1"/>
  <c r="P2006" i="1"/>
  <c r="Q2006" i="1"/>
  <c r="R2006" i="1"/>
  <c r="D2007" i="1"/>
  <c r="E2007" i="1"/>
  <c r="N2007" i="1"/>
  <c r="P2007" i="1"/>
  <c r="Q2007" i="1"/>
  <c r="R2007" i="1"/>
  <c r="D2008" i="1"/>
  <c r="E2008" i="1"/>
  <c r="N2008" i="1"/>
  <c r="P2008" i="1"/>
  <c r="Q2008" i="1"/>
  <c r="R2008" i="1"/>
  <c r="D2009" i="1"/>
  <c r="E2009" i="1"/>
  <c r="N2009" i="1"/>
  <c r="P2009" i="1"/>
  <c r="Q2009" i="1"/>
  <c r="R2009" i="1"/>
  <c r="D2010" i="1"/>
  <c r="E2010" i="1"/>
  <c r="N2010" i="1"/>
  <c r="P2010" i="1"/>
  <c r="Q2010" i="1"/>
  <c r="R2010" i="1"/>
  <c r="D2011" i="1"/>
  <c r="E2011" i="1"/>
  <c r="N2011" i="1"/>
  <c r="P2011" i="1"/>
  <c r="Q2011" i="1"/>
  <c r="R2011" i="1"/>
  <c r="D2012" i="1"/>
  <c r="E2012" i="1"/>
  <c r="N2012" i="1"/>
  <c r="P2012" i="1"/>
  <c r="Q2012" i="1"/>
  <c r="R2012" i="1"/>
  <c r="D2013" i="1"/>
  <c r="E2013" i="1"/>
  <c r="N2013" i="1"/>
  <c r="P2013" i="1"/>
  <c r="Q2013" i="1"/>
  <c r="R2013" i="1"/>
  <c r="D2014" i="1"/>
  <c r="E2014" i="1"/>
  <c r="N2014" i="1"/>
  <c r="P2014" i="1"/>
  <c r="Q2014" i="1"/>
  <c r="R2014" i="1"/>
  <c r="D2015" i="1"/>
  <c r="E2015" i="1"/>
  <c r="N2015" i="1"/>
  <c r="P2015" i="1"/>
  <c r="Q2015" i="1"/>
  <c r="R2015" i="1"/>
  <c r="D2016" i="1"/>
  <c r="E2016" i="1"/>
  <c r="N2016" i="1"/>
  <c r="P2016" i="1"/>
  <c r="Q2016" i="1"/>
  <c r="R2016" i="1"/>
  <c r="D2017" i="1"/>
  <c r="E2017" i="1"/>
  <c r="N2017" i="1"/>
  <c r="P2017" i="1"/>
  <c r="Q2017" i="1"/>
  <c r="R2017" i="1"/>
  <c r="D2018" i="1"/>
  <c r="E2018" i="1"/>
  <c r="N2018" i="1"/>
  <c r="P2018" i="1"/>
  <c r="Q2018" i="1"/>
  <c r="R2018" i="1"/>
  <c r="D2019" i="1"/>
  <c r="E2019" i="1"/>
  <c r="N2019" i="1"/>
  <c r="P2019" i="1"/>
  <c r="Q2019" i="1"/>
  <c r="R2019" i="1"/>
  <c r="D2020" i="1"/>
  <c r="E2020" i="1"/>
  <c r="N2020" i="1"/>
  <c r="P2020" i="1"/>
  <c r="Q2020" i="1"/>
  <c r="R2020" i="1"/>
  <c r="D2021" i="1"/>
  <c r="E2021" i="1"/>
  <c r="N2021" i="1"/>
  <c r="P2021" i="1"/>
  <c r="Q2021" i="1"/>
  <c r="R2021" i="1"/>
  <c r="D2022" i="1"/>
  <c r="E2022" i="1"/>
  <c r="N2022" i="1"/>
  <c r="P2022" i="1"/>
  <c r="Q2022" i="1"/>
  <c r="R2022" i="1"/>
  <c r="D2023" i="1"/>
  <c r="E2023" i="1"/>
  <c r="N2023" i="1"/>
  <c r="P2023" i="1"/>
  <c r="Q2023" i="1"/>
  <c r="R2023" i="1"/>
  <c r="D2024" i="1"/>
  <c r="E2024" i="1"/>
  <c r="N2024" i="1"/>
  <c r="P2024" i="1"/>
  <c r="Q2024" i="1"/>
  <c r="R2024" i="1"/>
  <c r="D2025" i="1"/>
  <c r="E2025" i="1"/>
  <c r="N2025" i="1"/>
  <c r="P2025" i="1"/>
  <c r="Q2025" i="1"/>
  <c r="R2025" i="1"/>
  <c r="D2026" i="1"/>
  <c r="E2026" i="1"/>
  <c r="N2026" i="1"/>
  <c r="P2026" i="1"/>
  <c r="Q2026" i="1"/>
  <c r="R2026" i="1"/>
  <c r="D2027" i="1"/>
  <c r="E2027" i="1"/>
  <c r="N2027" i="1"/>
  <c r="P2027" i="1"/>
  <c r="Q2027" i="1"/>
  <c r="R2027" i="1"/>
  <c r="D2028" i="1"/>
  <c r="E2028" i="1"/>
  <c r="N2028" i="1"/>
  <c r="P2028" i="1"/>
  <c r="Q2028" i="1"/>
  <c r="R2028" i="1"/>
  <c r="D2029" i="1"/>
  <c r="E2029" i="1"/>
  <c r="N2029" i="1"/>
  <c r="P2029" i="1"/>
  <c r="Q2029" i="1"/>
  <c r="R2029" i="1"/>
  <c r="D2030" i="1"/>
  <c r="E2030" i="1"/>
  <c r="N2030" i="1"/>
  <c r="P2030" i="1"/>
  <c r="Q2030" i="1"/>
  <c r="R2030" i="1"/>
  <c r="D2031" i="1"/>
  <c r="E2031" i="1"/>
  <c r="N2031" i="1"/>
  <c r="P2031" i="1"/>
  <c r="Q2031" i="1"/>
  <c r="R2031" i="1"/>
  <c r="D2032" i="1"/>
  <c r="E2032" i="1"/>
  <c r="N2032" i="1"/>
  <c r="P2032" i="1"/>
  <c r="Q2032" i="1"/>
  <c r="R2032" i="1"/>
  <c r="D2033" i="1"/>
  <c r="E2033" i="1"/>
  <c r="N2033" i="1"/>
  <c r="P2033" i="1"/>
  <c r="Q2033" i="1"/>
  <c r="R2033" i="1"/>
  <c r="D2034" i="1"/>
  <c r="E2034" i="1"/>
  <c r="N2034" i="1"/>
  <c r="P2034" i="1"/>
  <c r="Q2034" i="1"/>
  <c r="R2034" i="1"/>
  <c r="D2035" i="1"/>
  <c r="E2035" i="1"/>
  <c r="N2035" i="1"/>
  <c r="P2035" i="1"/>
  <c r="Q2035" i="1"/>
  <c r="R2035" i="1"/>
  <c r="D2036" i="1"/>
  <c r="E2036" i="1"/>
  <c r="N2036" i="1"/>
  <c r="P2036" i="1"/>
  <c r="Q2036" i="1"/>
  <c r="R2036" i="1"/>
  <c r="D2037" i="1"/>
  <c r="E2037" i="1"/>
  <c r="N2037" i="1"/>
  <c r="P2037" i="1"/>
  <c r="Q2037" i="1"/>
  <c r="R2037" i="1"/>
  <c r="D2038" i="1"/>
  <c r="E2038" i="1"/>
  <c r="N2038" i="1"/>
  <c r="P2038" i="1"/>
  <c r="Q2038" i="1"/>
  <c r="R2038" i="1"/>
  <c r="D2039" i="1"/>
  <c r="E2039" i="1"/>
  <c r="N2039" i="1"/>
  <c r="P2039" i="1"/>
  <c r="Q2039" i="1"/>
  <c r="R2039" i="1"/>
  <c r="D2040" i="1"/>
  <c r="E2040" i="1"/>
  <c r="N2040" i="1"/>
  <c r="P2040" i="1"/>
  <c r="Q2040" i="1"/>
  <c r="R2040" i="1"/>
  <c r="D2041" i="1"/>
  <c r="E2041" i="1"/>
  <c r="N2041" i="1"/>
  <c r="P2041" i="1"/>
  <c r="Q2041" i="1"/>
  <c r="R2041" i="1"/>
  <c r="D2042" i="1"/>
  <c r="E2042" i="1"/>
  <c r="N2042" i="1"/>
  <c r="P2042" i="1"/>
  <c r="Q2042" i="1"/>
  <c r="R2042" i="1"/>
  <c r="D2043" i="1"/>
  <c r="E2043" i="1"/>
  <c r="N2043" i="1"/>
  <c r="P2043" i="1"/>
  <c r="Q2043" i="1"/>
  <c r="R2043" i="1"/>
  <c r="D2044" i="1"/>
  <c r="E2044" i="1"/>
  <c r="N2044" i="1"/>
  <c r="P2044" i="1"/>
  <c r="Q2044" i="1"/>
  <c r="R2044" i="1"/>
  <c r="D2045" i="1"/>
  <c r="E2045" i="1"/>
  <c r="N2045" i="1"/>
  <c r="P2045" i="1"/>
  <c r="Q2045" i="1"/>
  <c r="R2045" i="1"/>
  <c r="D2046" i="1"/>
  <c r="E2046" i="1"/>
  <c r="N2046" i="1"/>
  <c r="P2046" i="1"/>
  <c r="Q2046" i="1"/>
  <c r="R2046" i="1"/>
  <c r="D2047" i="1"/>
  <c r="E2047" i="1"/>
  <c r="N2047" i="1"/>
  <c r="P2047" i="1"/>
  <c r="Q2047" i="1"/>
  <c r="R2047" i="1"/>
  <c r="D2048" i="1"/>
  <c r="E2048" i="1"/>
  <c r="N2048" i="1"/>
  <c r="P2048" i="1"/>
  <c r="Q2048" i="1"/>
  <c r="R2048" i="1"/>
  <c r="D2049" i="1"/>
  <c r="E2049" i="1"/>
  <c r="N2049" i="1"/>
  <c r="P2049" i="1"/>
  <c r="Q2049" i="1"/>
  <c r="R2049" i="1"/>
  <c r="D2050" i="1"/>
  <c r="E2050" i="1"/>
  <c r="N2050" i="1"/>
  <c r="P2050" i="1"/>
  <c r="Q2050" i="1"/>
  <c r="R2050" i="1"/>
  <c r="D2051" i="1"/>
  <c r="E2051" i="1"/>
  <c r="N2051" i="1"/>
  <c r="P2051" i="1"/>
  <c r="Q2051" i="1"/>
  <c r="R2051" i="1"/>
  <c r="D2052" i="1"/>
  <c r="E2052" i="1"/>
  <c r="N2052" i="1"/>
  <c r="P2052" i="1"/>
  <c r="Q2052" i="1"/>
  <c r="R2052" i="1"/>
  <c r="D2053" i="1"/>
  <c r="E2053" i="1"/>
  <c r="N2053" i="1"/>
  <c r="P2053" i="1"/>
  <c r="Q2053" i="1"/>
  <c r="R2053" i="1"/>
  <c r="D2054" i="1"/>
  <c r="E2054" i="1"/>
  <c r="N2054" i="1"/>
  <c r="P2054" i="1"/>
  <c r="Q2054" i="1"/>
  <c r="R2054" i="1"/>
  <c r="D2055" i="1"/>
  <c r="E2055" i="1"/>
  <c r="N2055" i="1"/>
  <c r="P2055" i="1"/>
  <c r="Q2055" i="1"/>
  <c r="R2055" i="1"/>
  <c r="D2056" i="1"/>
  <c r="E2056" i="1"/>
  <c r="N2056" i="1"/>
  <c r="P2056" i="1"/>
  <c r="Q2056" i="1"/>
  <c r="R2056" i="1"/>
  <c r="D2057" i="1"/>
  <c r="E2057" i="1"/>
  <c r="N2057" i="1"/>
  <c r="P2057" i="1"/>
  <c r="Q2057" i="1"/>
  <c r="R2057" i="1"/>
  <c r="D2058" i="1"/>
  <c r="E2058" i="1"/>
  <c r="N2058" i="1"/>
  <c r="P2058" i="1"/>
  <c r="Q2058" i="1"/>
  <c r="R2058" i="1"/>
  <c r="D2059" i="1"/>
  <c r="E2059" i="1"/>
  <c r="N2059" i="1"/>
  <c r="P2059" i="1"/>
  <c r="Q2059" i="1"/>
  <c r="R2059" i="1"/>
  <c r="D2060" i="1"/>
  <c r="E2060" i="1"/>
  <c r="N2060" i="1"/>
  <c r="P2060" i="1"/>
  <c r="Q2060" i="1"/>
  <c r="R2060" i="1"/>
  <c r="D2061" i="1"/>
  <c r="E2061" i="1"/>
  <c r="N2061" i="1"/>
  <c r="P2061" i="1"/>
  <c r="Q2061" i="1"/>
  <c r="R2061" i="1"/>
  <c r="D2062" i="1"/>
  <c r="E2062" i="1"/>
  <c r="N2062" i="1"/>
  <c r="P2062" i="1"/>
  <c r="Q2062" i="1"/>
  <c r="R2062" i="1"/>
  <c r="D2063" i="1"/>
  <c r="E2063" i="1"/>
  <c r="N2063" i="1"/>
  <c r="P2063" i="1"/>
  <c r="Q2063" i="1"/>
  <c r="R2063" i="1"/>
  <c r="D2064" i="1"/>
  <c r="E2064" i="1"/>
  <c r="N2064" i="1"/>
  <c r="P2064" i="1"/>
  <c r="Q2064" i="1"/>
  <c r="R2064" i="1"/>
  <c r="D2065" i="1"/>
  <c r="E2065" i="1"/>
  <c r="N2065" i="1"/>
  <c r="P2065" i="1"/>
  <c r="Q2065" i="1"/>
  <c r="R2065" i="1"/>
  <c r="D2066" i="1"/>
  <c r="E2066" i="1"/>
  <c r="N2066" i="1"/>
  <c r="P2066" i="1"/>
  <c r="Q2066" i="1"/>
  <c r="R2066" i="1"/>
  <c r="D2067" i="1"/>
  <c r="E2067" i="1"/>
  <c r="N2067" i="1"/>
  <c r="P2067" i="1"/>
  <c r="Q2067" i="1"/>
  <c r="R2067" i="1"/>
  <c r="D2068" i="1"/>
  <c r="E2068" i="1"/>
  <c r="N2068" i="1"/>
  <c r="P2068" i="1"/>
  <c r="Q2068" i="1"/>
  <c r="R2068" i="1"/>
  <c r="D2069" i="1"/>
  <c r="E2069" i="1"/>
  <c r="N2069" i="1"/>
  <c r="P2069" i="1"/>
  <c r="Q2069" i="1"/>
  <c r="R2069" i="1"/>
  <c r="D2070" i="1"/>
  <c r="E2070" i="1"/>
  <c r="N2070" i="1"/>
  <c r="P2070" i="1"/>
  <c r="Q2070" i="1"/>
  <c r="R2070" i="1"/>
  <c r="D2071" i="1"/>
  <c r="E2071" i="1"/>
  <c r="N2071" i="1"/>
  <c r="P2071" i="1"/>
  <c r="Q2071" i="1"/>
  <c r="R2071" i="1"/>
  <c r="D2072" i="1"/>
  <c r="E2072" i="1"/>
  <c r="N2072" i="1"/>
  <c r="P2072" i="1"/>
  <c r="Q2072" i="1"/>
  <c r="R2072" i="1"/>
  <c r="D2073" i="1"/>
  <c r="E2073" i="1"/>
  <c r="N2073" i="1"/>
  <c r="P2073" i="1"/>
  <c r="Q2073" i="1"/>
  <c r="R2073" i="1"/>
  <c r="D2074" i="1"/>
  <c r="E2074" i="1"/>
  <c r="N2074" i="1"/>
  <c r="P2074" i="1"/>
  <c r="Q2074" i="1"/>
  <c r="R2074" i="1"/>
  <c r="D2075" i="1"/>
  <c r="E2075" i="1"/>
  <c r="N2075" i="1"/>
  <c r="P2075" i="1"/>
  <c r="Q2075" i="1"/>
  <c r="R2075" i="1"/>
  <c r="D2076" i="1"/>
  <c r="E2076" i="1"/>
  <c r="N2076" i="1"/>
  <c r="P2076" i="1"/>
  <c r="Q2076" i="1"/>
  <c r="R2076" i="1"/>
  <c r="D2077" i="1"/>
  <c r="E2077" i="1"/>
  <c r="N2077" i="1"/>
  <c r="P2077" i="1"/>
  <c r="Q2077" i="1"/>
  <c r="R2077" i="1"/>
  <c r="D2078" i="1"/>
  <c r="E2078" i="1"/>
  <c r="N2078" i="1"/>
  <c r="P2078" i="1"/>
  <c r="Q2078" i="1"/>
  <c r="R2078" i="1"/>
  <c r="D2079" i="1"/>
  <c r="E2079" i="1"/>
  <c r="N2079" i="1"/>
  <c r="P2079" i="1"/>
  <c r="Q2079" i="1"/>
  <c r="R2079" i="1"/>
  <c r="D2080" i="1"/>
  <c r="E2080" i="1"/>
  <c r="N2080" i="1"/>
  <c r="P2080" i="1"/>
  <c r="Q2080" i="1"/>
  <c r="R2080" i="1"/>
  <c r="D2081" i="1"/>
  <c r="E2081" i="1"/>
  <c r="N2081" i="1"/>
  <c r="P2081" i="1"/>
  <c r="Q2081" i="1"/>
  <c r="R2081" i="1"/>
  <c r="D2082" i="1"/>
  <c r="E2082" i="1"/>
  <c r="N2082" i="1"/>
  <c r="P2082" i="1"/>
  <c r="Q2082" i="1"/>
  <c r="R2082" i="1"/>
  <c r="D2083" i="1"/>
  <c r="E2083" i="1"/>
  <c r="N2083" i="1"/>
  <c r="P2083" i="1"/>
  <c r="Q2083" i="1"/>
  <c r="R2083" i="1"/>
  <c r="D2084" i="1"/>
  <c r="E2084" i="1"/>
  <c r="N2084" i="1"/>
  <c r="P2084" i="1"/>
  <c r="Q2084" i="1"/>
  <c r="R2084" i="1"/>
  <c r="D2085" i="1"/>
  <c r="E2085" i="1"/>
  <c r="N2085" i="1"/>
  <c r="P2085" i="1"/>
  <c r="Q2085" i="1"/>
  <c r="R2085" i="1"/>
  <c r="D2086" i="1"/>
  <c r="E2086" i="1"/>
  <c r="N2086" i="1"/>
  <c r="P2086" i="1"/>
  <c r="Q2086" i="1"/>
  <c r="R2086" i="1"/>
  <c r="D2087" i="1"/>
  <c r="E2087" i="1"/>
  <c r="N2087" i="1"/>
  <c r="P2087" i="1"/>
  <c r="Q2087" i="1"/>
  <c r="R2087" i="1"/>
  <c r="D2088" i="1"/>
  <c r="E2088" i="1"/>
  <c r="N2088" i="1"/>
  <c r="P2088" i="1"/>
  <c r="Q2088" i="1"/>
  <c r="R2088" i="1"/>
  <c r="D2089" i="1"/>
  <c r="E2089" i="1"/>
  <c r="N2089" i="1"/>
  <c r="P2089" i="1"/>
  <c r="Q2089" i="1"/>
  <c r="R2089" i="1"/>
  <c r="D2090" i="1"/>
  <c r="E2090" i="1"/>
  <c r="N2090" i="1"/>
  <c r="P2090" i="1"/>
  <c r="Q2090" i="1"/>
  <c r="R2090" i="1"/>
  <c r="D2091" i="1"/>
  <c r="E2091" i="1"/>
  <c r="N2091" i="1"/>
  <c r="P2091" i="1"/>
  <c r="Q2091" i="1"/>
  <c r="R2091" i="1"/>
  <c r="D2092" i="1"/>
  <c r="E2092" i="1"/>
  <c r="N2092" i="1"/>
  <c r="P2092" i="1"/>
  <c r="Q2092" i="1"/>
  <c r="R2092" i="1"/>
  <c r="D2093" i="1"/>
  <c r="E2093" i="1"/>
  <c r="N2093" i="1"/>
  <c r="P2093" i="1"/>
  <c r="Q2093" i="1"/>
  <c r="R2093" i="1"/>
  <c r="D2094" i="1"/>
  <c r="E2094" i="1"/>
  <c r="N2094" i="1"/>
  <c r="P2094" i="1"/>
  <c r="Q2094" i="1"/>
  <c r="R2094" i="1"/>
  <c r="D2095" i="1"/>
  <c r="E2095" i="1"/>
  <c r="N2095" i="1"/>
  <c r="P2095" i="1"/>
  <c r="Q2095" i="1"/>
  <c r="R2095" i="1"/>
  <c r="D2096" i="1"/>
  <c r="E2096" i="1"/>
  <c r="N2096" i="1"/>
  <c r="P2096" i="1"/>
  <c r="Q2096" i="1"/>
  <c r="R2096" i="1"/>
  <c r="D2097" i="1"/>
  <c r="E2097" i="1"/>
  <c r="N2097" i="1"/>
  <c r="P2097" i="1"/>
  <c r="Q2097" i="1"/>
  <c r="R2097" i="1"/>
  <c r="D2098" i="1"/>
  <c r="E2098" i="1"/>
  <c r="N2098" i="1"/>
  <c r="P2098" i="1"/>
  <c r="Q2098" i="1"/>
  <c r="R2098" i="1"/>
  <c r="D2099" i="1"/>
  <c r="E2099" i="1"/>
  <c r="N2099" i="1"/>
  <c r="P2099" i="1"/>
  <c r="Q2099" i="1"/>
  <c r="R2099" i="1"/>
  <c r="D2100" i="1"/>
  <c r="E2100" i="1"/>
  <c r="N2100" i="1"/>
  <c r="P2100" i="1"/>
  <c r="Q2100" i="1"/>
  <c r="R2100" i="1"/>
  <c r="D2101" i="1"/>
  <c r="E2101" i="1"/>
  <c r="N2101" i="1"/>
  <c r="P2101" i="1"/>
  <c r="Q2101" i="1"/>
  <c r="R2101" i="1"/>
  <c r="D2102" i="1"/>
  <c r="E2102" i="1"/>
  <c r="N2102" i="1"/>
  <c r="P2102" i="1"/>
  <c r="Q2102" i="1"/>
  <c r="R2102" i="1"/>
  <c r="D2103" i="1"/>
  <c r="E2103" i="1"/>
  <c r="N2103" i="1"/>
  <c r="P2103" i="1"/>
  <c r="Q2103" i="1"/>
  <c r="R2103" i="1"/>
  <c r="D2104" i="1"/>
  <c r="E2104" i="1"/>
  <c r="N2104" i="1"/>
  <c r="P2104" i="1"/>
  <c r="Q2104" i="1"/>
  <c r="R2104" i="1"/>
  <c r="D2105" i="1"/>
  <c r="E2105" i="1"/>
  <c r="N2105" i="1"/>
  <c r="P2105" i="1"/>
  <c r="Q2105" i="1"/>
  <c r="R2105" i="1"/>
  <c r="D2106" i="1"/>
  <c r="E2106" i="1"/>
  <c r="N2106" i="1"/>
  <c r="P2106" i="1"/>
  <c r="Q2106" i="1"/>
  <c r="R2106" i="1"/>
  <c r="D2107" i="1"/>
  <c r="E2107" i="1"/>
  <c r="N2107" i="1"/>
  <c r="P2107" i="1"/>
  <c r="Q2107" i="1"/>
  <c r="R2107" i="1"/>
  <c r="D2108" i="1"/>
  <c r="E2108" i="1"/>
  <c r="N2108" i="1"/>
  <c r="P2108" i="1"/>
  <c r="Q2108" i="1"/>
  <c r="R2108" i="1"/>
  <c r="D2109" i="1"/>
  <c r="E2109" i="1"/>
  <c r="N2109" i="1"/>
  <c r="P2109" i="1"/>
  <c r="Q2109" i="1"/>
  <c r="R2109" i="1"/>
  <c r="D2110" i="1"/>
  <c r="E2110" i="1"/>
  <c r="N2110" i="1"/>
  <c r="P2110" i="1"/>
  <c r="Q2110" i="1"/>
  <c r="R2110" i="1"/>
  <c r="D2111" i="1"/>
  <c r="E2111" i="1"/>
  <c r="N2111" i="1"/>
  <c r="P2111" i="1"/>
  <c r="Q2111" i="1"/>
  <c r="R2111" i="1"/>
  <c r="D2112" i="1"/>
  <c r="E2112" i="1"/>
  <c r="N2112" i="1"/>
  <c r="P2112" i="1"/>
  <c r="Q2112" i="1"/>
  <c r="R2112" i="1"/>
  <c r="D2113" i="1"/>
  <c r="E2113" i="1"/>
  <c r="N2113" i="1"/>
  <c r="P2113" i="1"/>
  <c r="Q2113" i="1"/>
  <c r="R2113" i="1"/>
  <c r="D2114" i="1"/>
  <c r="E2114" i="1"/>
  <c r="N2114" i="1"/>
  <c r="P2114" i="1"/>
  <c r="Q2114" i="1"/>
  <c r="R2114" i="1"/>
  <c r="D2115" i="1"/>
  <c r="E2115" i="1"/>
  <c r="N2115" i="1"/>
  <c r="P2115" i="1"/>
  <c r="Q2115" i="1"/>
  <c r="R2115" i="1"/>
  <c r="D2116" i="1"/>
  <c r="E2116" i="1"/>
  <c r="N2116" i="1"/>
  <c r="P2116" i="1"/>
  <c r="Q2116" i="1"/>
  <c r="R2116" i="1"/>
  <c r="D2117" i="1"/>
  <c r="E2117" i="1"/>
  <c r="N2117" i="1"/>
  <c r="P2117" i="1"/>
  <c r="Q2117" i="1"/>
  <c r="R2117" i="1"/>
  <c r="D2118" i="1"/>
  <c r="E2118" i="1"/>
  <c r="N2118" i="1"/>
  <c r="P2118" i="1"/>
  <c r="Q2118" i="1"/>
  <c r="R2118" i="1"/>
  <c r="D2119" i="1"/>
  <c r="E2119" i="1"/>
  <c r="N2119" i="1"/>
  <c r="P2119" i="1"/>
  <c r="Q2119" i="1"/>
  <c r="R2119" i="1"/>
  <c r="D2120" i="1"/>
  <c r="E2120" i="1"/>
  <c r="N2120" i="1"/>
  <c r="P2120" i="1"/>
  <c r="Q2120" i="1"/>
  <c r="R2120" i="1"/>
  <c r="D2121" i="1"/>
  <c r="E2121" i="1"/>
  <c r="N2121" i="1"/>
  <c r="P2121" i="1"/>
  <c r="Q2121" i="1"/>
  <c r="R2121" i="1"/>
  <c r="D2122" i="1"/>
  <c r="E2122" i="1"/>
  <c r="N2122" i="1"/>
  <c r="P2122" i="1"/>
  <c r="Q2122" i="1"/>
  <c r="R2122" i="1"/>
  <c r="D2123" i="1"/>
  <c r="E2123" i="1"/>
  <c r="N2123" i="1"/>
  <c r="P2123" i="1"/>
  <c r="Q2123" i="1"/>
  <c r="R2123" i="1"/>
  <c r="D2124" i="1"/>
  <c r="E2124" i="1"/>
  <c r="N2124" i="1"/>
  <c r="P2124" i="1"/>
  <c r="Q2124" i="1"/>
  <c r="R2124" i="1"/>
  <c r="D2125" i="1"/>
  <c r="E2125" i="1"/>
  <c r="N2125" i="1"/>
  <c r="P2125" i="1"/>
  <c r="Q2125" i="1"/>
  <c r="R2125" i="1"/>
  <c r="D2126" i="1"/>
  <c r="E2126" i="1"/>
  <c r="N2126" i="1"/>
  <c r="P2126" i="1"/>
  <c r="Q2126" i="1"/>
  <c r="R2126" i="1"/>
  <c r="D2127" i="1"/>
  <c r="E2127" i="1"/>
  <c r="N2127" i="1"/>
  <c r="P2127" i="1"/>
  <c r="Q2127" i="1"/>
  <c r="R2127" i="1"/>
  <c r="D2128" i="1"/>
  <c r="E2128" i="1"/>
  <c r="N2128" i="1"/>
  <c r="P2128" i="1"/>
  <c r="Q2128" i="1"/>
  <c r="R2128" i="1"/>
  <c r="D2129" i="1"/>
  <c r="E2129" i="1"/>
  <c r="N2129" i="1"/>
  <c r="P2129" i="1"/>
  <c r="Q2129" i="1"/>
  <c r="R2129" i="1"/>
  <c r="D2130" i="1"/>
  <c r="E2130" i="1"/>
  <c r="N2130" i="1"/>
  <c r="P2130" i="1"/>
  <c r="Q2130" i="1"/>
  <c r="R2130" i="1"/>
  <c r="D2131" i="1"/>
  <c r="E2131" i="1"/>
  <c r="N2131" i="1"/>
  <c r="P2131" i="1"/>
  <c r="Q2131" i="1"/>
  <c r="R2131" i="1"/>
  <c r="D2132" i="1"/>
  <c r="E2132" i="1"/>
  <c r="N2132" i="1"/>
  <c r="P2132" i="1"/>
  <c r="Q2132" i="1"/>
  <c r="R2132" i="1"/>
  <c r="D2133" i="1"/>
  <c r="E2133" i="1"/>
  <c r="N2133" i="1"/>
  <c r="P2133" i="1"/>
  <c r="Q2133" i="1"/>
  <c r="R2133" i="1"/>
  <c r="D2134" i="1"/>
  <c r="E2134" i="1"/>
  <c r="N2134" i="1"/>
  <c r="P2134" i="1"/>
  <c r="Q2134" i="1"/>
  <c r="R2134" i="1"/>
  <c r="D2135" i="1"/>
  <c r="E2135" i="1"/>
  <c r="N2135" i="1"/>
  <c r="P2135" i="1"/>
  <c r="Q2135" i="1"/>
  <c r="R2135" i="1"/>
  <c r="D2136" i="1"/>
  <c r="E2136" i="1"/>
  <c r="N2136" i="1"/>
  <c r="P2136" i="1"/>
  <c r="Q2136" i="1"/>
  <c r="R2136" i="1"/>
  <c r="D2137" i="1"/>
  <c r="E2137" i="1"/>
  <c r="N2137" i="1"/>
  <c r="P2137" i="1"/>
  <c r="Q2137" i="1"/>
  <c r="R2137" i="1"/>
  <c r="D2138" i="1"/>
  <c r="E2138" i="1"/>
  <c r="N2138" i="1"/>
  <c r="P2138" i="1"/>
  <c r="Q2138" i="1"/>
  <c r="R2138" i="1"/>
  <c r="D2139" i="1"/>
  <c r="E2139" i="1"/>
  <c r="N2139" i="1"/>
  <c r="P2139" i="1"/>
  <c r="Q2139" i="1"/>
  <c r="R2139" i="1"/>
  <c r="D2140" i="1"/>
  <c r="E2140" i="1"/>
  <c r="N2140" i="1"/>
  <c r="P2140" i="1"/>
  <c r="Q2140" i="1"/>
  <c r="R2140" i="1"/>
  <c r="D2141" i="1"/>
  <c r="E2141" i="1"/>
  <c r="N2141" i="1"/>
  <c r="P2141" i="1"/>
  <c r="Q2141" i="1"/>
  <c r="R2141" i="1"/>
  <c r="D2142" i="1"/>
  <c r="E2142" i="1"/>
  <c r="N2142" i="1"/>
  <c r="P2142" i="1"/>
  <c r="Q2142" i="1"/>
  <c r="R2142" i="1"/>
  <c r="D2143" i="1"/>
  <c r="E2143" i="1"/>
  <c r="N2143" i="1"/>
  <c r="P2143" i="1"/>
  <c r="Q2143" i="1"/>
  <c r="R2143" i="1"/>
  <c r="D2144" i="1"/>
  <c r="E2144" i="1"/>
  <c r="N2144" i="1"/>
  <c r="P2144" i="1"/>
  <c r="Q2144" i="1"/>
  <c r="R2144" i="1"/>
  <c r="D2145" i="1"/>
  <c r="E2145" i="1"/>
  <c r="N2145" i="1"/>
  <c r="P2145" i="1"/>
  <c r="Q2145" i="1"/>
  <c r="R2145" i="1"/>
  <c r="D2146" i="1"/>
  <c r="E2146" i="1"/>
  <c r="N2146" i="1"/>
  <c r="P2146" i="1"/>
  <c r="Q2146" i="1"/>
  <c r="R2146" i="1"/>
  <c r="D2147" i="1"/>
  <c r="E2147" i="1"/>
  <c r="N2147" i="1"/>
  <c r="P2147" i="1"/>
  <c r="Q2147" i="1"/>
  <c r="R2147" i="1"/>
  <c r="D2148" i="1"/>
  <c r="E2148" i="1"/>
  <c r="N2148" i="1"/>
  <c r="P2148" i="1"/>
  <c r="Q2148" i="1"/>
  <c r="R2148" i="1"/>
  <c r="D2149" i="1"/>
  <c r="E2149" i="1"/>
  <c r="N2149" i="1"/>
  <c r="P2149" i="1"/>
  <c r="Q2149" i="1"/>
  <c r="R2149" i="1"/>
  <c r="D2150" i="1"/>
  <c r="E2150" i="1"/>
  <c r="N2150" i="1"/>
  <c r="P2150" i="1"/>
  <c r="Q2150" i="1"/>
  <c r="R2150" i="1"/>
  <c r="D2151" i="1"/>
  <c r="E2151" i="1"/>
  <c r="N2151" i="1"/>
  <c r="P2151" i="1"/>
  <c r="Q2151" i="1"/>
  <c r="R2151" i="1"/>
  <c r="D2152" i="1"/>
  <c r="E2152" i="1"/>
  <c r="N2152" i="1"/>
  <c r="P2152" i="1"/>
  <c r="Q2152" i="1"/>
  <c r="R2152" i="1"/>
  <c r="D2153" i="1"/>
  <c r="E2153" i="1"/>
  <c r="N2153" i="1"/>
  <c r="P2153" i="1"/>
  <c r="Q2153" i="1"/>
  <c r="R2153" i="1"/>
  <c r="D2154" i="1"/>
  <c r="E2154" i="1"/>
  <c r="N2154" i="1"/>
  <c r="P2154" i="1"/>
  <c r="Q2154" i="1"/>
  <c r="R2154" i="1"/>
  <c r="D2155" i="1"/>
  <c r="E2155" i="1"/>
  <c r="N2155" i="1"/>
  <c r="P2155" i="1"/>
  <c r="Q2155" i="1"/>
  <c r="R2155" i="1"/>
  <c r="D2156" i="1"/>
  <c r="E2156" i="1"/>
  <c r="N2156" i="1"/>
  <c r="P2156" i="1"/>
  <c r="Q2156" i="1"/>
  <c r="R2156" i="1"/>
  <c r="D2157" i="1"/>
  <c r="E2157" i="1"/>
  <c r="N2157" i="1"/>
  <c r="P2157" i="1"/>
  <c r="Q2157" i="1"/>
  <c r="R2157" i="1"/>
  <c r="D2158" i="1"/>
  <c r="E2158" i="1"/>
  <c r="N2158" i="1"/>
  <c r="P2158" i="1"/>
  <c r="Q2158" i="1"/>
  <c r="R2158" i="1"/>
  <c r="D2159" i="1"/>
  <c r="E2159" i="1"/>
  <c r="N2159" i="1"/>
  <c r="P2159" i="1"/>
  <c r="Q2159" i="1"/>
  <c r="R2159" i="1"/>
  <c r="D2160" i="1"/>
  <c r="E2160" i="1"/>
  <c r="N2160" i="1"/>
  <c r="P2160" i="1"/>
  <c r="Q2160" i="1"/>
  <c r="R2160" i="1"/>
  <c r="D2161" i="1"/>
  <c r="E2161" i="1"/>
  <c r="N2161" i="1"/>
  <c r="P2161" i="1"/>
  <c r="Q2161" i="1"/>
  <c r="R2161" i="1"/>
  <c r="D2162" i="1"/>
  <c r="E2162" i="1"/>
  <c r="N2162" i="1"/>
  <c r="P2162" i="1"/>
  <c r="Q2162" i="1"/>
  <c r="R2162" i="1"/>
  <c r="D2163" i="1"/>
  <c r="E2163" i="1"/>
  <c r="N2163" i="1"/>
  <c r="P2163" i="1"/>
  <c r="Q2163" i="1"/>
  <c r="R2163" i="1"/>
  <c r="D2164" i="1"/>
  <c r="E2164" i="1"/>
  <c r="N2164" i="1"/>
  <c r="P2164" i="1"/>
  <c r="Q2164" i="1"/>
  <c r="R2164" i="1"/>
  <c r="D2165" i="1"/>
  <c r="E2165" i="1"/>
  <c r="N2165" i="1"/>
  <c r="P2165" i="1"/>
  <c r="Q2165" i="1"/>
  <c r="R2165" i="1"/>
  <c r="D2166" i="1"/>
  <c r="E2166" i="1"/>
  <c r="L2166" i="1"/>
  <c r="N2166" i="1"/>
  <c r="P2166" i="1"/>
  <c r="Q2166" i="1"/>
  <c r="R2166" i="1"/>
  <c r="D980" i="1"/>
  <c r="E980" i="1"/>
  <c r="N980" i="1"/>
  <c r="P980" i="1"/>
  <c r="Q980" i="1"/>
  <c r="R980" i="1"/>
  <c r="D981" i="1"/>
  <c r="E981" i="1"/>
  <c r="N981" i="1"/>
  <c r="P981" i="1"/>
  <c r="Q981" i="1"/>
  <c r="R981" i="1"/>
  <c r="D982" i="1"/>
  <c r="E982" i="1"/>
  <c r="N982" i="1"/>
  <c r="P982" i="1"/>
  <c r="Q982" i="1"/>
  <c r="R982" i="1"/>
  <c r="D983" i="1"/>
  <c r="E983" i="1"/>
  <c r="N983" i="1"/>
  <c r="P983" i="1"/>
  <c r="Q983" i="1"/>
  <c r="R983" i="1"/>
  <c r="D984" i="1"/>
  <c r="E984" i="1"/>
  <c r="N984" i="1"/>
  <c r="P984" i="1"/>
  <c r="Q984" i="1"/>
  <c r="R984" i="1"/>
  <c r="D985" i="1"/>
  <c r="E985" i="1"/>
  <c r="N985" i="1"/>
  <c r="P985" i="1"/>
  <c r="Q985" i="1"/>
  <c r="R985" i="1"/>
  <c r="D986" i="1"/>
  <c r="E986" i="1"/>
  <c r="N986" i="1"/>
  <c r="P986" i="1"/>
  <c r="Q986" i="1"/>
  <c r="R986" i="1"/>
  <c r="D987" i="1"/>
  <c r="E987" i="1"/>
  <c r="N987" i="1"/>
  <c r="P987" i="1"/>
  <c r="Q987" i="1"/>
  <c r="R987" i="1"/>
  <c r="D988" i="1"/>
  <c r="E988" i="1"/>
  <c r="N988" i="1"/>
  <c r="P988" i="1"/>
  <c r="Q988" i="1"/>
  <c r="R988" i="1"/>
  <c r="D989" i="1"/>
  <c r="E989" i="1"/>
  <c r="N989" i="1"/>
  <c r="P989" i="1"/>
  <c r="Q989" i="1"/>
  <c r="R989" i="1"/>
  <c r="D990" i="1"/>
  <c r="E990" i="1"/>
  <c r="N990" i="1"/>
  <c r="P990" i="1"/>
  <c r="Q990" i="1"/>
  <c r="R990" i="1"/>
  <c r="D991" i="1"/>
  <c r="E991" i="1"/>
  <c r="N991" i="1"/>
  <c r="P991" i="1"/>
  <c r="Q991" i="1"/>
  <c r="R991" i="1"/>
  <c r="D992" i="1"/>
  <c r="E992" i="1"/>
  <c r="N992" i="1"/>
  <c r="P992" i="1"/>
  <c r="Q992" i="1"/>
  <c r="R992" i="1"/>
  <c r="D993" i="1"/>
  <c r="E993" i="1"/>
  <c r="N993" i="1"/>
  <c r="P993" i="1"/>
  <c r="Q993" i="1"/>
  <c r="R993" i="1"/>
  <c r="D994" i="1"/>
  <c r="E994" i="1"/>
  <c r="N994" i="1"/>
  <c r="P994" i="1"/>
  <c r="Q994" i="1"/>
  <c r="R994" i="1"/>
  <c r="D995" i="1"/>
  <c r="E995" i="1"/>
  <c r="N995" i="1"/>
  <c r="P995" i="1"/>
  <c r="Q995" i="1"/>
  <c r="R995" i="1"/>
  <c r="D996" i="1"/>
  <c r="E996" i="1"/>
  <c r="N996" i="1"/>
  <c r="P996" i="1"/>
  <c r="Q996" i="1"/>
  <c r="R996" i="1"/>
  <c r="D997" i="1"/>
  <c r="E997" i="1"/>
  <c r="N997" i="1"/>
  <c r="P997" i="1"/>
  <c r="Q997" i="1"/>
  <c r="R997" i="1"/>
  <c r="D998" i="1"/>
  <c r="E998" i="1"/>
  <c r="N998" i="1"/>
  <c r="P998" i="1"/>
  <c r="Q998" i="1"/>
  <c r="R998" i="1"/>
  <c r="D999" i="1"/>
  <c r="E999" i="1"/>
  <c r="N999" i="1"/>
  <c r="P999" i="1"/>
  <c r="Q999" i="1"/>
  <c r="R999" i="1"/>
  <c r="D1000" i="1"/>
  <c r="E1000" i="1"/>
  <c r="N1000" i="1"/>
  <c r="P1000" i="1"/>
  <c r="Q1000" i="1"/>
  <c r="R1000" i="1"/>
  <c r="D1001" i="1"/>
  <c r="E1001" i="1"/>
  <c r="N1001" i="1"/>
  <c r="P1001" i="1"/>
  <c r="Q1001" i="1"/>
  <c r="R1001" i="1"/>
  <c r="D1002" i="1"/>
  <c r="E1002" i="1"/>
  <c r="N1002" i="1"/>
  <c r="P1002" i="1"/>
  <c r="Q1002" i="1"/>
  <c r="R1002" i="1"/>
  <c r="D1003" i="1"/>
  <c r="E1003" i="1"/>
  <c r="N1003" i="1"/>
  <c r="P1003" i="1"/>
  <c r="Q1003" i="1"/>
  <c r="R1003" i="1"/>
  <c r="D1004" i="1"/>
  <c r="E1004" i="1"/>
  <c r="N1004" i="1"/>
  <c r="P1004" i="1"/>
  <c r="Q1004" i="1"/>
  <c r="R1004" i="1"/>
  <c r="D1005" i="1"/>
  <c r="E1005" i="1"/>
  <c r="N1005" i="1"/>
  <c r="P1005" i="1"/>
  <c r="Q1005" i="1"/>
  <c r="R1005" i="1"/>
  <c r="D1006" i="1"/>
  <c r="E1006" i="1"/>
  <c r="N1006" i="1"/>
  <c r="P1006" i="1"/>
  <c r="Q1006" i="1"/>
  <c r="R1006" i="1"/>
  <c r="D1007" i="1"/>
  <c r="E1007" i="1"/>
  <c r="N1007" i="1"/>
  <c r="P1007" i="1"/>
  <c r="Q1007" i="1"/>
  <c r="R1007" i="1"/>
  <c r="D1008" i="1"/>
  <c r="E1008" i="1"/>
  <c r="N1008" i="1"/>
  <c r="P1008" i="1"/>
  <c r="Q1008" i="1"/>
  <c r="R1008" i="1"/>
  <c r="D1009" i="1"/>
  <c r="E1009" i="1"/>
  <c r="N1009" i="1"/>
  <c r="P1009" i="1"/>
  <c r="Q1009" i="1"/>
  <c r="R1009" i="1"/>
  <c r="D1010" i="1"/>
  <c r="E1010" i="1"/>
  <c r="N1010" i="1"/>
  <c r="P1010" i="1"/>
  <c r="Q1010" i="1"/>
  <c r="R1010" i="1"/>
  <c r="D1011" i="1"/>
  <c r="E1011" i="1"/>
  <c r="N1011" i="1"/>
  <c r="P1011" i="1"/>
  <c r="Q1011" i="1"/>
  <c r="R1011" i="1"/>
  <c r="D1012" i="1"/>
  <c r="E1012" i="1"/>
  <c r="N1012" i="1"/>
  <c r="P1012" i="1"/>
  <c r="Q1012" i="1"/>
  <c r="R1012" i="1"/>
  <c r="D1013" i="1"/>
  <c r="E1013" i="1"/>
  <c r="N1013" i="1"/>
  <c r="P1013" i="1"/>
  <c r="Q1013" i="1"/>
  <c r="R1013" i="1"/>
  <c r="D1014" i="1"/>
  <c r="E1014" i="1"/>
  <c r="N1014" i="1"/>
  <c r="P1014" i="1"/>
  <c r="Q1014" i="1"/>
  <c r="R1014" i="1"/>
  <c r="D1015" i="1"/>
  <c r="E1015" i="1"/>
  <c r="N1015" i="1"/>
  <c r="P1015" i="1"/>
  <c r="Q1015" i="1"/>
  <c r="R1015" i="1"/>
  <c r="D1016" i="1"/>
  <c r="E1016" i="1"/>
  <c r="N1016" i="1"/>
  <c r="P1016" i="1"/>
  <c r="Q1016" i="1"/>
  <c r="R1016" i="1"/>
  <c r="D1017" i="1"/>
  <c r="E1017" i="1"/>
  <c r="N1017" i="1"/>
  <c r="P1017" i="1"/>
  <c r="Q1017" i="1"/>
  <c r="R1017" i="1"/>
  <c r="D1018" i="1"/>
  <c r="E1018" i="1"/>
  <c r="N1018" i="1"/>
  <c r="P1018" i="1"/>
  <c r="Q1018" i="1"/>
  <c r="R1018" i="1"/>
  <c r="D1019" i="1"/>
  <c r="E1019" i="1"/>
  <c r="N1019" i="1"/>
  <c r="P1019" i="1"/>
  <c r="Q1019" i="1"/>
  <c r="R1019" i="1"/>
  <c r="D1020" i="1"/>
  <c r="E1020" i="1"/>
  <c r="N1020" i="1"/>
  <c r="P1020" i="1"/>
  <c r="Q1020" i="1"/>
  <c r="R1020" i="1"/>
  <c r="D1021" i="1"/>
  <c r="E1021" i="1"/>
  <c r="N1021" i="1"/>
  <c r="P1021" i="1"/>
  <c r="Q1021" i="1"/>
  <c r="R1021" i="1"/>
  <c r="D1022" i="1"/>
  <c r="E1022" i="1"/>
  <c r="N1022" i="1"/>
  <c r="P1022" i="1"/>
  <c r="Q1022" i="1"/>
  <c r="R1022" i="1"/>
  <c r="D1023" i="1"/>
  <c r="E1023" i="1"/>
  <c r="N1023" i="1"/>
  <c r="P1023" i="1"/>
  <c r="Q1023" i="1"/>
  <c r="R1023" i="1"/>
  <c r="D1024" i="1"/>
  <c r="E1024" i="1"/>
  <c r="N1024" i="1"/>
  <c r="P1024" i="1"/>
  <c r="Q1024" i="1"/>
  <c r="R1024" i="1"/>
  <c r="D1025" i="1"/>
  <c r="E1025" i="1"/>
  <c r="N1025" i="1"/>
  <c r="P1025" i="1"/>
  <c r="Q1025" i="1"/>
  <c r="R1025" i="1"/>
  <c r="D1026" i="1"/>
  <c r="E1026" i="1"/>
  <c r="N1026" i="1"/>
  <c r="P1026" i="1"/>
  <c r="Q1026" i="1"/>
  <c r="R1026" i="1"/>
  <c r="D1027" i="1"/>
  <c r="E1027" i="1"/>
  <c r="N1027" i="1"/>
  <c r="P1027" i="1"/>
  <c r="Q1027" i="1"/>
  <c r="R1027" i="1"/>
  <c r="D1028" i="1"/>
  <c r="E1028" i="1"/>
  <c r="N1028" i="1"/>
  <c r="P1028" i="1"/>
  <c r="Q1028" i="1"/>
  <c r="R1028" i="1"/>
  <c r="D1029" i="1"/>
  <c r="E1029" i="1"/>
  <c r="N1029" i="1"/>
  <c r="P1029" i="1"/>
  <c r="Q1029" i="1"/>
  <c r="R1029" i="1"/>
  <c r="D1030" i="1"/>
  <c r="E1030" i="1"/>
  <c r="N1030" i="1"/>
  <c r="P1030" i="1"/>
  <c r="Q1030" i="1"/>
  <c r="R1030" i="1"/>
  <c r="D1031" i="1"/>
  <c r="E1031" i="1"/>
  <c r="N1031" i="1"/>
  <c r="P1031" i="1"/>
  <c r="Q1031" i="1"/>
  <c r="R1031" i="1"/>
  <c r="D1032" i="1"/>
  <c r="E1032" i="1"/>
  <c r="N1032" i="1"/>
  <c r="P1032" i="1"/>
  <c r="Q1032" i="1"/>
  <c r="R1032" i="1"/>
  <c r="D1033" i="1"/>
  <c r="E1033" i="1"/>
  <c r="N1033" i="1"/>
  <c r="P1033" i="1"/>
  <c r="Q1033" i="1"/>
  <c r="R1033" i="1"/>
  <c r="D1034" i="1"/>
  <c r="E1034" i="1"/>
  <c r="N1034" i="1"/>
  <c r="P1034" i="1"/>
  <c r="Q1034" i="1"/>
  <c r="R1034" i="1"/>
  <c r="D1035" i="1"/>
  <c r="E1035" i="1"/>
  <c r="N1035" i="1"/>
  <c r="P1035" i="1"/>
  <c r="Q1035" i="1"/>
  <c r="R1035" i="1"/>
  <c r="D1036" i="1"/>
  <c r="E1036" i="1"/>
  <c r="N1036" i="1"/>
  <c r="P1036" i="1"/>
  <c r="Q1036" i="1"/>
  <c r="R1036" i="1"/>
  <c r="D1037" i="1"/>
  <c r="E1037" i="1"/>
  <c r="N1037" i="1"/>
  <c r="P1037" i="1"/>
  <c r="Q1037" i="1"/>
  <c r="R1037" i="1"/>
  <c r="D1038" i="1"/>
  <c r="E1038" i="1"/>
  <c r="N1038" i="1"/>
  <c r="P1038" i="1"/>
  <c r="Q1038" i="1"/>
  <c r="R1038" i="1"/>
  <c r="D1039" i="1"/>
  <c r="E1039" i="1"/>
  <c r="N1039" i="1"/>
  <c r="P1039" i="1"/>
  <c r="Q1039" i="1"/>
  <c r="R1039" i="1"/>
  <c r="D1040" i="1"/>
  <c r="E1040" i="1"/>
  <c r="N1040" i="1"/>
  <c r="P1040" i="1"/>
  <c r="Q1040" i="1"/>
  <c r="R1040" i="1"/>
  <c r="D1041" i="1"/>
  <c r="E1041" i="1"/>
  <c r="N1041" i="1"/>
  <c r="P1041" i="1"/>
  <c r="Q1041" i="1"/>
  <c r="R1041" i="1"/>
  <c r="D1042" i="1"/>
  <c r="E1042" i="1"/>
  <c r="N1042" i="1"/>
  <c r="P1042" i="1"/>
  <c r="Q1042" i="1"/>
  <c r="R1042" i="1"/>
  <c r="D1043" i="1"/>
  <c r="E1043" i="1"/>
  <c r="N1043" i="1"/>
  <c r="P1043" i="1"/>
  <c r="Q1043" i="1"/>
  <c r="R1043" i="1"/>
  <c r="D1044" i="1"/>
  <c r="E1044" i="1"/>
  <c r="N1044" i="1"/>
  <c r="P1044" i="1"/>
  <c r="Q1044" i="1"/>
  <c r="R1044" i="1"/>
  <c r="D1045" i="1"/>
  <c r="E1045" i="1"/>
  <c r="N1045" i="1"/>
  <c r="P1045" i="1"/>
  <c r="Q1045" i="1"/>
  <c r="R1045" i="1"/>
  <c r="D1046" i="1"/>
  <c r="E1046" i="1"/>
  <c r="N1046" i="1"/>
  <c r="P1046" i="1"/>
  <c r="Q1046" i="1"/>
  <c r="R1046" i="1"/>
  <c r="D1047" i="1"/>
  <c r="E1047" i="1"/>
  <c r="N1047" i="1"/>
  <c r="P1047" i="1"/>
  <c r="Q1047" i="1"/>
  <c r="R1047" i="1"/>
  <c r="D1048" i="1"/>
  <c r="E1048" i="1"/>
  <c r="N1048" i="1"/>
  <c r="P1048" i="1"/>
  <c r="Q1048" i="1"/>
  <c r="R1048" i="1"/>
  <c r="D1049" i="1"/>
  <c r="E1049" i="1"/>
  <c r="N1049" i="1"/>
  <c r="P1049" i="1"/>
  <c r="Q1049" i="1"/>
  <c r="R1049" i="1"/>
  <c r="D1050" i="1"/>
  <c r="E1050" i="1"/>
  <c r="N1050" i="1"/>
  <c r="P1050" i="1"/>
  <c r="Q1050" i="1"/>
  <c r="R1050" i="1"/>
  <c r="D1051" i="1"/>
  <c r="E1051" i="1"/>
  <c r="N1051" i="1"/>
  <c r="P1051" i="1"/>
  <c r="Q1051" i="1"/>
  <c r="R1051" i="1"/>
  <c r="D1052" i="1"/>
  <c r="E1052" i="1"/>
  <c r="N1052" i="1"/>
  <c r="P1052" i="1"/>
  <c r="Q1052" i="1"/>
  <c r="R1052" i="1"/>
  <c r="D1053" i="1"/>
  <c r="E1053" i="1"/>
  <c r="N1053" i="1"/>
  <c r="P1053" i="1"/>
  <c r="Q1053" i="1"/>
  <c r="R1053" i="1"/>
  <c r="D1054" i="1"/>
  <c r="E1054" i="1"/>
  <c r="N1054" i="1"/>
  <c r="P1054" i="1"/>
  <c r="Q1054" i="1"/>
  <c r="R1054" i="1"/>
  <c r="D1055" i="1"/>
  <c r="E1055" i="1"/>
  <c r="N1055" i="1"/>
  <c r="P1055" i="1"/>
  <c r="Q1055" i="1"/>
  <c r="R1055" i="1"/>
  <c r="D1056" i="1"/>
  <c r="E1056" i="1"/>
  <c r="N1056" i="1"/>
  <c r="P1056" i="1"/>
  <c r="Q1056" i="1"/>
  <c r="R1056" i="1"/>
  <c r="D1057" i="1"/>
  <c r="E1057" i="1"/>
  <c r="N1057" i="1"/>
  <c r="P1057" i="1"/>
  <c r="Q1057" i="1"/>
  <c r="R1057" i="1"/>
  <c r="D1058" i="1"/>
  <c r="E1058" i="1"/>
  <c r="N1058" i="1"/>
  <c r="P1058" i="1"/>
  <c r="Q1058" i="1"/>
  <c r="R1058" i="1"/>
  <c r="D1059" i="1"/>
  <c r="E1059" i="1"/>
  <c r="N1059" i="1"/>
  <c r="P1059" i="1"/>
  <c r="Q1059" i="1"/>
  <c r="R1059" i="1"/>
  <c r="D1060" i="1"/>
  <c r="E1060" i="1"/>
  <c r="N1060" i="1"/>
  <c r="P1060" i="1"/>
  <c r="Q1060" i="1"/>
  <c r="R1060" i="1"/>
  <c r="D1061" i="1"/>
  <c r="E1061" i="1"/>
  <c r="N1061" i="1"/>
  <c r="P1061" i="1"/>
  <c r="Q1061" i="1"/>
  <c r="R1061" i="1"/>
  <c r="D1062" i="1"/>
  <c r="E1062" i="1"/>
  <c r="N1062" i="1"/>
  <c r="P1062" i="1"/>
  <c r="Q1062" i="1"/>
  <c r="R1062" i="1"/>
  <c r="D1063" i="1"/>
  <c r="E1063" i="1"/>
  <c r="N1063" i="1"/>
  <c r="P1063" i="1"/>
  <c r="Q1063" i="1"/>
  <c r="R1063" i="1"/>
  <c r="D1064" i="1"/>
  <c r="E1064" i="1"/>
  <c r="N1064" i="1"/>
  <c r="P1064" i="1"/>
  <c r="Q1064" i="1"/>
  <c r="R1064" i="1"/>
  <c r="D1065" i="1"/>
  <c r="E1065" i="1"/>
  <c r="N1065" i="1"/>
  <c r="P1065" i="1"/>
  <c r="Q1065" i="1"/>
  <c r="R1065" i="1"/>
  <c r="D1066" i="1"/>
  <c r="E1066" i="1"/>
  <c r="N1066" i="1"/>
  <c r="P1066" i="1"/>
  <c r="Q1066" i="1"/>
  <c r="R1066" i="1"/>
  <c r="D1067" i="1"/>
  <c r="E1067" i="1"/>
  <c r="N1067" i="1"/>
  <c r="P1067" i="1"/>
  <c r="Q1067" i="1"/>
  <c r="R1067" i="1"/>
  <c r="D1068" i="1"/>
  <c r="E1068" i="1"/>
  <c r="N1068" i="1"/>
  <c r="P1068" i="1"/>
  <c r="Q1068" i="1"/>
  <c r="R1068" i="1"/>
  <c r="D1069" i="1"/>
  <c r="E1069" i="1"/>
  <c r="N1069" i="1"/>
  <c r="P1069" i="1"/>
  <c r="Q1069" i="1"/>
  <c r="R1069" i="1"/>
  <c r="D1070" i="1"/>
  <c r="E1070" i="1"/>
  <c r="N1070" i="1"/>
  <c r="P1070" i="1"/>
  <c r="Q1070" i="1"/>
  <c r="R1070" i="1"/>
  <c r="D1071" i="1"/>
  <c r="E1071" i="1"/>
  <c r="N1071" i="1"/>
  <c r="P1071" i="1"/>
  <c r="Q1071" i="1"/>
  <c r="R1071" i="1"/>
  <c r="D1072" i="1"/>
  <c r="E1072" i="1"/>
  <c r="N1072" i="1"/>
  <c r="P1072" i="1"/>
  <c r="Q1072" i="1"/>
  <c r="R1072" i="1"/>
  <c r="D1073" i="1"/>
  <c r="E1073" i="1"/>
  <c r="N1073" i="1"/>
  <c r="P1073" i="1"/>
  <c r="Q1073" i="1"/>
  <c r="R1073" i="1"/>
  <c r="D1074" i="1"/>
  <c r="E1074" i="1"/>
  <c r="N1074" i="1"/>
  <c r="P1074" i="1"/>
  <c r="Q1074" i="1"/>
  <c r="R1074" i="1"/>
  <c r="D1075" i="1"/>
  <c r="E1075" i="1"/>
  <c r="N1075" i="1"/>
  <c r="P1075" i="1"/>
  <c r="Q1075" i="1"/>
  <c r="R1075" i="1"/>
  <c r="D1076" i="1"/>
  <c r="E1076" i="1"/>
  <c r="N1076" i="1"/>
  <c r="P1076" i="1"/>
  <c r="Q1076" i="1"/>
  <c r="R1076" i="1"/>
  <c r="D1077" i="1"/>
  <c r="E1077" i="1"/>
  <c r="N1077" i="1"/>
  <c r="P1077" i="1"/>
  <c r="Q1077" i="1"/>
  <c r="R1077" i="1"/>
  <c r="D1078" i="1"/>
  <c r="E1078" i="1"/>
  <c r="N1078" i="1"/>
  <c r="P1078" i="1"/>
  <c r="Q1078" i="1"/>
  <c r="R1078" i="1"/>
  <c r="D1079" i="1"/>
  <c r="E1079" i="1"/>
  <c r="N1079" i="1"/>
  <c r="P1079" i="1"/>
  <c r="Q1079" i="1"/>
  <c r="R1079" i="1"/>
  <c r="D1080" i="1"/>
  <c r="E1080" i="1"/>
  <c r="N1080" i="1"/>
  <c r="P1080" i="1"/>
  <c r="Q1080" i="1"/>
  <c r="R1080" i="1"/>
  <c r="D1081" i="1"/>
  <c r="E1081" i="1"/>
  <c r="N1081" i="1"/>
  <c r="P1081" i="1"/>
  <c r="Q1081" i="1"/>
  <c r="R1081" i="1"/>
  <c r="D1082" i="1"/>
  <c r="E1082" i="1"/>
  <c r="N1082" i="1"/>
  <c r="P1082" i="1"/>
  <c r="Q1082" i="1"/>
  <c r="R1082" i="1"/>
  <c r="D1083" i="1"/>
  <c r="E1083" i="1"/>
  <c r="N1083" i="1"/>
  <c r="P1083" i="1"/>
  <c r="Q1083" i="1"/>
  <c r="R1083" i="1"/>
  <c r="D1084" i="1"/>
  <c r="E1084" i="1"/>
  <c r="N1084" i="1"/>
  <c r="P1084" i="1"/>
  <c r="Q1084" i="1"/>
  <c r="R1084" i="1"/>
  <c r="D1085" i="1"/>
  <c r="E1085" i="1"/>
  <c r="N1085" i="1"/>
  <c r="P1085" i="1"/>
  <c r="Q1085" i="1"/>
  <c r="R1085" i="1"/>
  <c r="D1086" i="1"/>
  <c r="E1086" i="1"/>
  <c r="N1086" i="1"/>
  <c r="P1086" i="1"/>
  <c r="Q1086" i="1"/>
  <c r="R1086" i="1"/>
  <c r="D1087" i="1"/>
  <c r="E1087" i="1"/>
  <c r="N1087" i="1"/>
  <c r="P1087" i="1"/>
  <c r="Q1087" i="1"/>
  <c r="R1087" i="1"/>
  <c r="D1088" i="1"/>
  <c r="E1088" i="1"/>
  <c r="N1088" i="1"/>
  <c r="P1088" i="1"/>
  <c r="Q1088" i="1"/>
  <c r="R1088" i="1"/>
  <c r="D1089" i="1"/>
  <c r="E1089" i="1"/>
  <c r="N1089" i="1"/>
  <c r="P1089" i="1"/>
  <c r="Q1089" i="1"/>
  <c r="R1089" i="1"/>
  <c r="D1090" i="1"/>
  <c r="E1090" i="1"/>
  <c r="N1090" i="1"/>
  <c r="P1090" i="1"/>
  <c r="Q1090" i="1"/>
  <c r="R1090" i="1"/>
  <c r="D1091" i="1"/>
  <c r="E1091" i="1"/>
  <c r="N1091" i="1"/>
  <c r="P1091" i="1"/>
  <c r="Q1091" i="1"/>
  <c r="R1091" i="1"/>
  <c r="D1092" i="1"/>
  <c r="E1092" i="1"/>
  <c r="N1092" i="1"/>
  <c r="P1092" i="1"/>
  <c r="Q1092" i="1"/>
  <c r="R1092" i="1"/>
  <c r="D1093" i="1"/>
  <c r="E1093" i="1"/>
  <c r="N1093" i="1"/>
  <c r="P1093" i="1"/>
  <c r="Q1093" i="1"/>
  <c r="R1093" i="1"/>
  <c r="D1094" i="1"/>
  <c r="E1094" i="1"/>
  <c r="N1094" i="1"/>
  <c r="P1094" i="1"/>
  <c r="Q1094" i="1"/>
  <c r="R1094" i="1"/>
  <c r="D1095" i="1"/>
  <c r="E1095" i="1"/>
  <c r="N1095" i="1"/>
  <c r="P1095" i="1"/>
  <c r="Q1095" i="1"/>
  <c r="R1095" i="1"/>
  <c r="D1096" i="1"/>
  <c r="E1096" i="1"/>
  <c r="N1096" i="1"/>
  <c r="P1096" i="1"/>
  <c r="Q1096" i="1"/>
  <c r="R1096" i="1"/>
  <c r="D1097" i="1"/>
  <c r="E1097" i="1"/>
  <c r="N1097" i="1"/>
  <c r="P1097" i="1"/>
  <c r="Q1097" i="1"/>
  <c r="R1097" i="1"/>
  <c r="D1098" i="1"/>
  <c r="E1098" i="1"/>
  <c r="N1098" i="1"/>
  <c r="P1098" i="1"/>
  <c r="Q1098" i="1"/>
  <c r="R1098" i="1"/>
  <c r="D1099" i="1"/>
  <c r="E1099" i="1"/>
  <c r="N1099" i="1"/>
  <c r="P1099" i="1"/>
  <c r="Q1099" i="1"/>
  <c r="R1099" i="1"/>
  <c r="D1100" i="1"/>
  <c r="E1100" i="1"/>
  <c r="N1100" i="1"/>
  <c r="P1100" i="1"/>
  <c r="Q1100" i="1"/>
  <c r="R1100" i="1"/>
  <c r="D1101" i="1"/>
  <c r="E1101" i="1"/>
  <c r="N1101" i="1"/>
  <c r="P1101" i="1"/>
  <c r="Q1101" i="1"/>
  <c r="R1101" i="1"/>
  <c r="D1102" i="1"/>
  <c r="E1102" i="1"/>
  <c r="N1102" i="1"/>
  <c r="P1102" i="1"/>
  <c r="Q1102" i="1"/>
  <c r="R1102" i="1"/>
  <c r="D1103" i="1"/>
  <c r="E1103" i="1"/>
  <c r="N1103" i="1"/>
  <c r="P1103" i="1"/>
  <c r="Q1103" i="1"/>
  <c r="R1103" i="1"/>
  <c r="D1104" i="1"/>
  <c r="E1104" i="1"/>
  <c r="N1104" i="1"/>
  <c r="P1104" i="1"/>
  <c r="Q1104" i="1"/>
  <c r="R1104" i="1"/>
  <c r="D1105" i="1"/>
  <c r="E1105" i="1"/>
  <c r="N1105" i="1"/>
  <c r="P1105" i="1"/>
  <c r="Q1105" i="1"/>
  <c r="R1105" i="1"/>
  <c r="D1106" i="1"/>
  <c r="E1106" i="1"/>
  <c r="N1106" i="1"/>
  <c r="P1106" i="1"/>
  <c r="Q1106" i="1"/>
  <c r="R1106" i="1"/>
  <c r="D1107" i="1"/>
  <c r="E1107" i="1"/>
  <c r="N1107" i="1"/>
  <c r="P1107" i="1"/>
  <c r="Q1107" i="1"/>
  <c r="R1107" i="1"/>
  <c r="D1108" i="1"/>
  <c r="E1108" i="1"/>
  <c r="N1108" i="1"/>
  <c r="P1108" i="1"/>
  <c r="Q1108" i="1"/>
  <c r="R1108" i="1"/>
  <c r="D1109" i="1"/>
  <c r="E1109" i="1"/>
  <c r="N1109" i="1"/>
  <c r="P1109" i="1"/>
  <c r="Q1109" i="1"/>
  <c r="R1109" i="1"/>
  <c r="D1110" i="1"/>
  <c r="E1110" i="1"/>
  <c r="N1110" i="1"/>
  <c r="P1110" i="1"/>
  <c r="Q1110" i="1"/>
  <c r="R1110" i="1"/>
  <c r="D1111" i="1"/>
  <c r="E1111" i="1"/>
  <c r="N1111" i="1"/>
  <c r="P1111" i="1"/>
  <c r="Q1111" i="1"/>
  <c r="R1111" i="1"/>
  <c r="D1112" i="1"/>
  <c r="E1112" i="1"/>
  <c r="N1112" i="1"/>
  <c r="P1112" i="1"/>
  <c r="Q1112" i="1"/>
  <c r="R1112" i="1"/>
  <c r="D1113" i="1"/>
  <c r="E1113" i="1"/>
  <c r="N1113" i="1"/>
  <c r="P1113" i="1"/>
  <c r="Q1113" i="1"/>
  <c r="R1113" i="1"/>
  <c r="D1114" i="1"/>
  <c r="E1114" i="1"/>
  <c r="N1114" i="1"/>
  <c r="P1114" i="1"/>
  <c r="Q1114" i="1"/>
  <c r="R1114" i="1"/>
  <c r="D1115" i="1"/>
  <c r="E1115" i="1"/>
  <c r="N1115" i="1"/>
  <c r="P1115" i="1"/>
  <c r="Q1115" i="1"/>
  <c r="R1115" i="1"/>
  <c r="D1116" i="1"/>
  <c r="E1116" i="1"/>
  <c r="N1116" i="1"/>
  <c r="P1116" i="1"/>
  <c r="Q1116" i="1"/>
  <c r="R1116" i="1"/>
  <c r="D1117" i="1"/>
  <c r="E1117" i="1"/>
  <c r="N1117" i="1"/>
  <c r="P1117" i="1"/>
  <c r="Q1117" i="1"/>
  <c r="R1117" i="1"/>
  <c r="D1118" i="1"/>
  <c r="E1118" i="1"/>
  <c r="N1118" i="1"/>
  <c r="P1118" i="1"/>
  <c r="Q1118" i="1"/>
  <c r="R1118" i="1"/>
  <c r="D1119" i="1"/>
  <c r="E1119" i="1"/>
  <c r="N1119" i="1"/>
  <c r="P1119" i="1"/>
  <c r="Q1119" i="1"/>
  <c r="R1119" i="1"/>
  <c r="D1120" i="1"/>
  <c r="E1120" i="1"/>
  <c r="N1120" i="1"/>
  <c r="P1120" i="1"/>
  <c r="Q1120" i="1"/>
  <c r="R1120" i="1"/>
  <c r="D1121" i="1"/>
  <c r="E1121" i="1"/>
  <c r="N1121" i="1"/>
  <c r="P1121" i="1"/>
  <c r="Q1121" i="1"/>
  <c r="R1121" i="1"/>
  <c r="D1122" i="1"/>
  <c r="E1122" i="1"/>
  <c r="N1122" i="1"/>
  <c r="P1122" i="1"/>
  <c r="Q1122" i="1"/>
  <c r="R1122" i="1"/>
  <c r="D1123" i="1"/>
  <c r="E1123" i="1"/>
  <c r="N1123" i="1"/>
  <c r="P1123" i="1"/>
  <c r="Q1123" i="1"/>
  <c r="R1123" i="1"/>
  <c r="D1124" i="1"/>
  <c r="E1124" i="1"/>
  <c r="N1124" i="1"/>
  <c r="P1124" i="1"/>
  <c r="Q1124" i="1"/>
  <c r="R1124" i="1"/>
  <c r="D1125" i="1"/>
  <c r="E1125" i="1"/>
  <c r="N1125" i="1"/>
  <c r="P1125" i="1"/>
  <c r="Q1125" i="1"/>
  <c r="R1125" i="1"/>
  <c r="D1126" i="1"/>
  <c r="E1126" i="1"/>
  <c r="N1126" i="1"/>
  <c r="P1126" i="1"/>
  <c r="Q1126" i="1"/>
  <c r="R1126" i="1"/>
  <c r="D1127" i="1"/>
  <c r="E1127" i="1"/>
  <c r="N1127" i="1"/>
  <c r="P1127" i="1"/>
  <c r="Q1127" i="1"/>
  <c r="R1127" i="1"/>
  <c r="D1128" i="1"/>
  <c r="E1128" i="1"/>
  <c r="N1128" i="1"/>
  <c r="P1128" i="1"/>
  <c r="Q1128" i="1"/>
  <c r="R1128" i="1"/>
  <c r="D1129" i="1"/>
  <c r="E1129" i="1"/>
  <c r="N1129" i="1"/>
  <c r="P1129" i="1"/>
  <c r="Q1129" i="1"/>
  <c r="R1129" i="1"/>
  <c r="D1130" i="1"/>
  <c r="E1130" i="1"/>
  <c r="N1130" i="1"/>
  <c r="P1130" i="1"/>
  <c r="Q1130" i="1"/>
  <c r="R1130" i="1"/>
  <c r="D1131" i="1"/>
  <c r="E1131" i="1"/>
  <c r="N1131" i="1"/>
  <c r="P1131" i="1"/>
  <c r="Q1131" i="1"/>
  <c r="R1131" i="1"/>
  <c r="D1132" i="1"/>
  <c r="E1132" i="1"/>
  <c r="N1132" i="1"/>
  <c r="P1132" i="1"/>
  <c r="Q1132" i="1"/>
  <c r="R1132" i="1"/>
  <c r="D1133" i="1"/>
  <c r="E1133" i="1"/>
  <c r="N1133" i="1"/>
  <c r="P1133" i="1"/>
  <c r="Q1133" i="1"/>
  <c r="R1133" i="1"/>
  <c r="D1134" i="1"/>
  <c r="E1134" i="1"/>
  <c r="N1134" i="1"/>
  <c r="P1134" i="1"/>
  <c r="Q1134" i="1"/>
  <c r="R1134" i="1"/>
  <c r="D1135" i="1"/>
  <c r="E1135" i="1"/>
  <c r="N1135" i="1"/>
  <c r="P1135" i="1"/>
  <c r="Q1135" i="1"/>
  <c r="R1135" i="1"/>
  <c r="D1136" i="1"/>
  <c r="E1136" i="1"/>
  <c r="N1136" i="1"/>
  <c r="P1136" i="1"/>
  <c r="Q1136" i="1"/>
  <c r="R1136" i="1"/>
  <c r="D1137" i="1"/>
  <c r="E1137" i="1"/>
  <c r="N1137" i="1"/>
  <c r="P1137" i="1"/>
  <c r="Q1137" i="1"/>
  <c r="R1137" i="1"/>
  <c r="D1138" i="1"/>
  <c r="E1138" i="1"/>
  <c r="N1138" i="1"/>
  <c r="P1138" i="1"/>
  <c r="Q1138" i="1"/>
  <c r="R1138" i="1"/>
  <c r="D1139" i="1"/>
  <c r="E1139" i="1"/>
  <c r="N1139" i="1"/>
  <c r="P1139" i="1"/>
  <c r="Q1139" i="1"/>
  <c r="R1139" i="1"/>
  <c r="D1140" i="1"/>
  <c r="E1140" i="1"/>
  <c r="N1140" i="1"/>
  <c r="P1140" i="1"/>
  <c r="Q1140" i="1"/>
  <c r="R1140" i="1"/>
  <c r="D1141" i="1"/>
  <c r="E1141" i="1"/>
  <c r="N1141" i="1"/>
  <c r="P1141" i="1"/>
  <c r="Q1141" i="1"/>
  <c r="R1141" i="1"/>
  <c r="D1142" i="1"/>
  <c r="E1142" i="1"/>
  <c r="N1142" i="1"/>
  <c r="P1142" i="1"/>
  <c r="Q1142" i="1"/>
  <c r="R1142" i="1"/>
  <c r="D1143" i="1"/>
  <c r="E1143" i="1"/>
  <c r="N1143" i="1"/>
  <c r="P1143" i="1"/>
  <c r="Q1143" i="1"/>
  <c r="R1143" i="1"/>
  <c r="D1144" i="1"/>
  <c r="E1144" i="1"/>
  <c r="N1144" i="1"/>
  <c r="P1144" i="1"/>
  <c r="Q1144" i="1"/>
  <c r="R1144" i="1"/>
  <c r="D1145" i="1"/>
  <c r="E1145" i="1"/>
  <c r="N1145" i="1"/>
  <c r="P1145" i="1"/>
  <c r="Q1145" i="1"/>
  <c r="R1145" i="1"/>
  <c r="D1146" i="1"/>
  <c r="E1146" i="1"/>
  <c r="N1146" i="1"/>
  <c r="P1146" i="1"/>
  <c r="Q1146" i="1"/>
  <c r="R1146" i="1"/>
  <c r="D1147" i="1"/>
  <c r="E1147" i="1"/>
  <c r="N1147" i="1"/>
  <c r="P1147" i="1"/>
  <c r="Q1147" i="1"/>
  <c r="R1147" i="1"/>
  <c r="D1148" i="1"/>
  <c r="E1148" i="1"/>
  <c r="N1148" i="1"/>
  <c r="P1148" i="1"/>
  <c r="Q1148" i="1"/>
  <c r="R1148" i="1"/>
  <c r="D1149" i="1"/>
  <c r="E1149" i="1"/>
  <c r="N1149" i="1"/>
  <c r="P1149" i="1"/>
  <c r="Q1149" i="1"/>
  <c r="R1149" i="1"/>
  <c r="D1150" i="1"/>
  <c r="E1150" i="1"/>
  <c r="N1150" i="1"/>
  <c r="P1150" i="1"/>
  <c r="Q1150" i="1"/>
  <c r="R1150" i="1"/>
  <c r="D1151" i="1"/>
  <c r="E1151" i="1"/>
  <c r="N1151" i="1"/>
  <c r="P1151" i="1"/>
  <c r="Q1151" i="1"/>
  <c r="R1151" i="1"/>
  <c r="D1152" i="1"/>
  <c r="E1152" i="1"/>
  <c r="N1152" i="1"/>
  <c r="P1152" i="1"/>
  <c r="Q1152" i="1"/>
  <c r="R1152" i="1"/>
  <c r="D1153" i="1"/>
  <c r="E1153" i="1"/>
  <c r="N1153" i="1"/>
  <c r="P1153" i="1"/>
  <c r="Q1153" i="1"/>
  <c r="R1153" i="1"/>
  <c r="D1154" i="1"/>
  <c r="E1154" i="1"/>
  <c r="N1154" i="1"/>
  <c r="P1154" i="1"/>
  <c r="Q1154" i="1"/>
  <c r="R1154" i="1"/>
  <c r="D1155" i="1"/>
  <c r="E1155" i="1"/>
  <c r="N1155" i="1"/>
  <c r="P1155" i="1"/>
  <c r="Q1155" i="1"/>
  <c r="R1155" i="1"/>
  <c r="D1156" i="1"/>
  <c r="E1156" i="1"/>
  <c r="N1156" i="1"/>
  <c r="P1156" i="1"/>
  <c r="Q1156" i="1"/>
  <c r="R1156" i="1"/>
  <c r="D1157" i="1"/>
  <c r="E1157" i="1"/>
  <c r="N1157" i="1"/>
  <c r="P1157" i="1"/>
  <c r="Q1157" i="1"/>
  <c r="R1157" i="1"/>
  <c r="D1158" i="1"/>
  <c r="E1158" i="1"/>
  <c r="N1158" i="1"/>
  <c r="P1158" i="1"/>
  <c r="Q1158" i="1"/>
  <c r="R1158" i="1"/>
  <c r="D1159" i="1"/>
  <c r="E1159" i="1"/>
  <c r="N1159" i="1"/>
  <c r="P1159" i="1"/>
  <c r="Q1159" i="1"/>
  <c r="R1159" i="1"/>
  <c r="D1160" i="1"/>
  <c r="E1160" i="1"/>
  <c r="N1160" i="1"/>
  <c r="P1160" i="1"/>
  <c r="Q1160" i="1"/>
  <c r="R1160" i="1"/>
  <c r="D1161" i="1"/>
  <c r="E1161" i="1"/>
  <c r="N1161" i="1"/>
  <c r="P1161" i="1"/>
  <c r="Q1161" i="1"/>
  <c r="R1161" i="1"/>
  <c r="D1162" i="1"/>
  <c r="E1162" i="1"/>
  <c r="N1162" i="1"/>
  <c r="P1162" i="1"/>
  <c r="Q1162" i="1"/>
  <c r="R1162" i="1"/>
  <c r="D1163" i="1"/>
  <c r="E1163" i="1"/>
  <c r="N1163" i="1"/>
  <c r="P1163" i="1"/>
  <c r="Q1163" i="1"/>
  <c r="R1163" i="1"/>
  <c r="D1164" i="1"/>
  <c r="E1164" i="1"/>
  <c r="N1164" i="1"/>
  <c r="P1164" i="1"/>
  <c r="Q1164" i="1"/>
  <c r="R1164" i="1"/>
  <c r="D1165" i="1"/>
  <c r="E1165" i="1"/>
  <c r="N1165" i="1"/>
  <c r="P1165" i="1"/>
  <c r="Q1165" i="1"/>
  <c r="R1165" i="1"/>
  <c r="D1166" i="1"/>
  <c r="E1166" i="1"/>
  <c r="N1166" i="1"/>
  <c r="P1166" i="1"/>
  <c r="Q1166" i="1"/>
  <c r="R1166" i="1"/>
  <c r="D1167" i="1"/>
  <c r="E1167" i="1"/>
  <c r="N1167" i="1"/>
  <c r="P1167" i="1"/>
  <c r="Q1167" i="1"/>
  <c r="R1167" i="1"/>
  <c r="D1168" i="1"/>
  <c r="E1168" i="1"/>
  <c r="N1168" i="1"/>
  <c r="P1168" i="1"/>
  <c r="Q1168" i="1"/>
  <c r="R1168" i="1"/>
  <c r="D1169" i="1"/>
  <c r="E1169" i="1"/>
  <c r="N1169" i="1"/>
  <c r="P1169" i="1"/>
  <c r="Q1169" i="1"/>
  <c r="R1169" i="1"/>
  <c r="D1170" i="1"/>
  <c r="E1170" i="1"/>
  <c r="N1170" i="1"/>
  <c r="P1170" i="1"/>
  <c r="Q1170" i="1"/>
  <c r="R1170" i="1"/>
  <c r="D1171" i="1"/>
  <c r="E1171" i="1"/>
  <c r="N1171" i="1"/>
  <c r="P1171" i="1"/>
  <c r="Q1171" i="1"/>
  <c r="R1171" i="1"/>
  <c r="D1172" i="1"/>
  <c r="E1172" i="1"/>
  <c r="N1172" i="1"/>
  <c r="P1172" i="1"/>
  <c r="Q1172" i="1"/>
  <c r="R1172" i="1"/>
  <c r="D1173" i="1"/>
  <c r="E1173" i="1"/>
  <c r="N1173" i="1"/>
  <c r="P1173" i="1"/>
  <c r="Q1173" i="1"/>
  <c r="R1173" i="1"/>
  <c r="D1174" i="1"/>
  <c r="E1174" i="1"/>
  <c r="N1174" i="1"/>
  <c r="P1174" i="1"/>
  <c r="Q1174" i="1"/>
  <c r="R1174" i="1"/>
  <c r="D1175" i="1"/>
  <c r="E1175" i="1"/>
  <c r="N1175" i="1"/>
  <c r="P1175" i="1"/>
  <c r="Q1175" i="1"/>
  <c r="R1175" i="1"/>
  <c r="D1176" i="1"/>
  <c r="E1176" i="1"/>
  <c r="N1176" i="1"/>
  <c r="P1176" i="1"/>
  <c r="Q1176" i="1"/>
  <c r="R1176" i="1"/>
  <c r="D1177" i="1"/>
  <c r="E1177" i="1"/>
  <c r="N1177" i="1"/>
  <c r="P1177" i="1"/>
  <c r="Q1177" i="1"/>
  <c r="R1177" i="1"/>
  <c r="D1178" i="1"/>
  <c r="E1178" i="1"/>
  <c r="N1178" i="1"/>
  <c r="P1178" i="1"/>
  <c r="Q1178" i="1"/>
  <c r="R1178" i="1"/>
  <c r="D1179" i="1"/>
  <c r="E1179" i="1"/>
  <c r="N1179" i="1"/>
  <c r="P1179" i="1"/>
  <c r="Q1179" i="1"/>
  <c r="R1179" i="1"/>
  <c r="D1180" i="1"/>
  <c r="E1180" i="1"/>
  <c r="N1180" i="1"/>
  <c r="P1180" i="1"/>
  <c r="Q1180" i="1"/>
  <c r="R1180" i="1"/>
  <c r="D1181" i="1"/>
  <c r="E1181" i="1"/>
  <c r="N1181" i="1"/>
  <c r="P1181" i="1"/>
  <c r="Q1181" i="1"/>
  <c r="R1181" i="1"/>
  <c r="D1182" i="1"/>
  <c r="E1182" i="1"/>
  <c r="N1182" i="1"/>
  <c r="P1182" i="1"/>
  <c r="Q1182" i="1"/>
  <c r="R1182" i="1"/>
  <c r="D1183" i="1"/>
  <c r="E1183" i="1"/>
  <c r="N1183" i="1"/>
  <c r="P1183" i="1"/>
  <c r="Q1183" i="1"/>
  <c r="R1183" i="1"/>
  <c r="D1184" i="1"/>
  <c r="E1184" i="1"/>
  <c r="N1184" i="1"/>
  <c r="P1184" i="1"/>
  <c r="Q1184" i="1"/>
  <c r="R1184" i="1"/>
  <c r="D1185" i="1"/>
  <c r="E1185" i="1"/>
  <c r="N1185" i="1"/>
  <c r="P1185" i="1"/>
  <c r="Q1185" i="1"/>
  <c r="R1185" i="1"/>
  <c r="D1186" i="1"/>
  <c r="E1186" i="1"/>
  <c r="N1186" i="1"/>
  <c r="P1186" i="1"/>
  <c r="Q1186" i="1"/>
  <c r="R1186" i="1"/>
  <c r="D1187" i="1"/>
  <c r="E1187" i="1"/>
  <c r="N1187" i="1"/>
  <c r="P1187" i="1"/>
  <c r="Q1187" i="1"/>
  <c r="R1187" i="1"/>
  <c r="D1188" i="1"/>
  <c r="E1188" i="1"/>
  <c r="N1188" i="1"/>
  <c r="P1188" i="1"/>
  <c r="Q1188" i="1"/>
  <c r="R1188" i="1"/>
  <c r="D1189" i="1"/>
  <c r="E1189" i="1"/>
  <c r="N1189" i="1"/>
  <c r="P1189" i="1"/>
  <c r="Q1189" i="1"/>
  <c r="R1189" i="1"/>
  <c r="D1190" i="1"/>
  <c r="E1190" i="1"/>
  <c r="N1190" i="1"/>
  <c r="P1190" i="1"/>
  <c r="Q1190" i="1"/>
  <c r="R1190" i="1"/>
  <c r="D1191" i="1"/>
  <c r="E1191" i="1"/>
  <c r="N1191" i="1"/>
  <c r="P1191" i="1"/>
  <c r="Q1191" i="1"/>
  <c r="R1191" i="1"/>
  <c r="D1192" i="1"/>
  <c r="E1192" i="1"/>
  <c r="N1192" i="1"/>
  <c r="P1192" i="1"/>
  <c r="Q1192" i="1"/>
  <c r="R1192" i="1"/>
  <c r="D1193" i="1"/>
  <c r="E1193" i="1"/>
  <c r="N1193" i="1"/>
  <c r="P1193" i="1"/>
  <c r="Q1193" i="1"/>
  <c r="R1193" i="1"/>
  <c r="D1194" i="1"/>
  <c r="E1194" i="1"/>
  <c r="N1194" i="1"/>
  <c r="P1194" i="1"/>
  <c r="Q1194" i="1"/>
  <c r="R1194" i="1"/>
  <c r="D1195" i="1"/>
  <c r="E1195" i="1"/>
  <c r="N1195" i="1"/>
  <c r="P1195" i="1"/>
  <c r="Q1195" i="1"/>
  <c r="R1195" i="1"/>
  <c r="D1196" i="1"/>
  <c r="E1196" i="1"/>
  <c r="N1196" i="1"/>
  <c r="P1196" i="1"/>
  <c r="Q1196" i="1"/>
  <c r="R1196" i="1"/>
  <c r="D1197" i="1"/>
  <c r="E1197" i="1"/>
  <c r="N1197" i="1"/>
  <c r="P1197" i="1"/>
  <c r="Q1197" i="1"/>
  <c r="R1197" i="1"/>
  <c r="D1198" i="1"/>
  <c r="E1198" i="1"/>
  <c r="N1198" i="1"/>
  <c r="P1198" i="1"/>
  <c r="Q1198" i="1"/>
  <c r="R1198" i="1"/>
  <c r="D1199" i="1"/>
  <c r="E1199" i="1"/>
  <c r="N1199" i="1"/>
  <c r="P1199" i="1"/>
  <c r="Q1199" i="1"/>
  <c r="R1199" i="1"/>
  <c r="D1200" i="1"/>
  <c r="E1200" i="1"/>
  <c r="N1200" i="1"/>
  <c r="P1200" i="1"/>
  <c r="Q1200" i="1"/>
  <c r="R1200" i="1"/>
  <c r="D1201" i="1"/>
  <c r="E1201" i="1"/>
  <c r="N1201" i="1"/>
  <c r="P1201" i="1"/>
  <c r="Q1201" i="1"/>
  <c r="R1201" i="1"/>
  <c r="D1202" i="1"/>
  <c r="E1202" i="1"/>
  <c r="N1202" i="1"/>
  <c r="P1202" i="1"/>
  <c r="Q1202" i="1"/>
  <c r="R1202" i="1"/>
  <c r="D1203" i="1"/>
  <c r="E1203" i="1"/>
  <c r="N1203" i="1"/>
  <c r="P1203" i="1"/>
  <c r="Q1203" i="1"/>
  <c r="R1203" i="1"/>
  <c r="D1204" i="1"/>
  <c r="E1204" i="1"/>
  <c r="N1204" i="1"/>
  <c r="P1204" i="1"/>
  <c r="Q1204" i="1"/>
  <c r="R1204" i="1"/>
  <c r="D1205" i="1"/>
  <c r="E1205" i="1"/>
  <c r="N1205" i="1"/>
  <c r="P1205" i="1"/>
  <c r="Q1205" i="1"/>
  <c r="R1205" i="1"/>
  <c r="D1206" i="1"/>
  <c r="E1206" i="1"/>
  <c r="N1206" i="1"/>
  <c r="P1206" i="1"/>
  <c r="Q1206" i="1"/>
  <c r="R1206" i="1"/>
  <c r="D1207" i="1"/>
  <c r="E1207" i="1"/>
  <c r="N1207" i="1"/>
  <c r="P1207" i="1"/>
  <c r="Q1207" i="1"/>
  <c r="R1207" i="1"/>
  <c r="D1208" i="1"/>
  <c r="E1208" i="1"/>
  <c r="N1208" i="1"/>
  <c r="P1208" i="1"/>
  <c r="Q1208" i="1"/>
  <c r="R1208" i="1"/>
  <c r="D1209" i="1"/>
  <c r="E1209" i="1"/>
  <c r="N1209" i="1"/>
  <c r="P1209" i="1"/>
  <c r="Q1209" i="1"/>
  <c r="R1209" i="1"/>
  <c r="D1210" i="1"/>
  <c r="E1210" i="1"/>
  <c r="N1210" i="1"/>
  <c r="P1210" i="1"/>
  <c r="Q1210" i="1"/>
  <c r="R1210" i="1"/>
  <c r="D1211" i="1"/>
  <c r="E1211" i="1"/>
  <c r="N1211" i="1"/>
  <c r="P1211" i="1"/>
  <c r="Q1211" i="1"/>
  <c r="R1211" i="1"/>
  <c r="D1212" i="1"/>
  <c r="E1212" i="1"/>
  <c r="N1212" i="1"/>
  <c r="P1212" i="1"/>
  <c r="Q1212" i="1"/>
  <c r="R1212" i="1"/>
  <c r="D1213" i="1"/>
  <c r="E1213" i="1"/>
  <c r="N1213" i="1"/>
  <c r="P1213" i="1"/>
  <c r="Q1213" i="1"/>
  <c r="R1213" i="1"/>
  <c r="D1214" i="1"/>
  <c r="E1214" i="1"/>
  <c r="N1214" i="1"/>
  <c r="P1214" i="1"/>
  <c r="Q1214" i="1"/>
  <c r="R1214" i="1"/>
  <c r="D1215" i="1"/>
  <c r="E1215" i="1"/>
  <c r="N1215" i="1"/>
  <c r="P1215" i="1"/>
  <c r="Q1215" i="1"/>
  <c r="R1215" i="1"/>
  <c r="D1216" i="1"/>
  <c r="E1216" i="1"/>
  <c r="N1216" i="1"/>
  <c r="P1216" i="1"/>
  <c r="Q1216" i="1"/>
  <c r="R1216" i="1"/>
  <c r="D1217" i="1"/>
  <c r="E1217" i="1"/>
  <c r="N1217" i="1"/>
  <c r="P1217" i="1"/>
  <c r="Q1217" i="1"/>
  <c r="R1217" i="1"/>
  <c r="D1218" i="1"/>
  <c r="E1218" i="1"/>
  <c r="N1218" i="1"/>
  <c r="P1218" i="1"/>
  <c r="Q1218" i="1"/>
  <c r="R1218" i="1"/>
  <c r="D1219" i="1"/>
  <c r="E1219" i="1"/>
  <c r="N1219" i="1"/>
  <c r="P1219" i="1"/>
  <c r="Q1219" i="1"/>
  <c r="R1219" i="1"/>
  <c r="D1220" i="1"/>
  <c r="E1220" i="1"/>
  <c r="N1220" i="1"/>
  <c r="P1220" i="1"/>
  <c r="Q1220" i="1"/>
  <c r="R1220" i="1"/>
  <c r="D1221" i="1"/>
  <c r="E1221" i="1"/>
  <c r="N1221" i="1"/>
  <c r="P1221" i="1"/>
  <c r="Q1221" i="1"/>
  <c r="R1221" i="1"/>
  <c r="D1222" i="1"/>
  <c r="E1222" i="1"/>
  <c r="N1222" i="1"/>
  <c r="P1222" i="1"/>
  <c r="Q1222" i="1"/>
  <c r="R1222" i="1"/>
  <c r="D1223" i="1"/>
  <c r="E1223" i="1"/>
  <c r="N1223" i="1"/>
  <c r="P1223" i="1"/>
  <c r="Q1223" i="1"/>
  <c r="R1223" i="1"/>
  <c r="D1224" i="1"/>
  <c r="E1224" i="1"/>
  <c r="N1224" i="1"/>
  <c r="P1224" i="1"/>
  <c r="Q1224" i="1"/>
  <c r="R1224" i="1"/>
  <c r="D1225" i="1"/>
  <c r="E1225" i="1"/>
  <c r="N1225" i="1"/>
  <c r="P1225" i="1"/>
  <c r="Q1225" i="1"/>
  <c r="R1225" i="1"/>
  <c r="D1226" i="1"/>
  <c r="E1226" i="1"/>
  <c r="N1226" i="1"/>
  <c r="P1226" i="1"/>
  <c r="Q1226" i="1"/>
  <c r="R1226" i="1"/>
  <c r="D1227" i="1"/>
  <c r="E1227" i="1"/>
  <c r="N1227" i="1"/>
  <c r="P1227" i="1"/>
  <c r="Q1227" i="1"/>
  <c r="R1227" i="1"/>
  <c r="D1228" i="1"/>
  <c r="E1228" i="1"/>
  <c r="N1228" i="1"/>
  <c r="P1228" i="1"/>
  <c r="Q1228" i="1"/>
  <c r="R1228" i="1"/>
  <c r="D1229" i="1"/>
  <c r="E1229" i="1"/>
  <c r="N1229" i="1"/>
  <c r="P1229" i="1"/>
  <c r="Q1229" i="1"/>
  <c r="R1229" i="1"/>
  <c r="D1230" i="1"/>
  <c r="E1230" i="1"/>
  <c r="N1230" i="1"/>
  <c r="P1230" i="1"/>
  <c r="Q1230" i="1"/>
  <c r="R1230" i="1"/>
  <c r="D1231" i="1"/>
  <c r="E1231" i="1"/>
  <c r="N1231" i="1"/>
  <c r="P1231" i="1"/>
  <c r="Q1231" i="1"/>
  <c r="R1231" i="1"/>
  <c r="D1232" i="1"/>
  <c r="E1232" i="1"/>
  <c r="N1232" i="1"/>
  <c r="P1232" i="1"/>
  <c r="Q1232" i="1"/>
  <c r="R1232" i="1"/>
  <c r="D1233" i="1"/>
  <c r="E1233" i="1"/>
  <c r="N1233" i="1"/>
  <c r="P1233" i="1"/>
  <c r="Q1233" i="1"/>
  <c r="R1233" i="1"/>
  <c r="D1234" i="1"/>
  <c r="E1234" i="1"/>
  <c r="N1234" i="1"/>
  <c r="P1234" i="1"/>
  <c r="Q1234" i="1"/>
  <c r="R1234" i="1"/>
  <c r="D1235" i="1"/>
  <c r="E1235" i="1"/>
  <c r="N1235" i="1"/>
  <c r="P1235" i="1"/>
  <c r="Q1235" i="1"/>
  <c r="R1235" i="1"/>
  <c r="D1236" i="1"/>
  <c r="E1236" i="1"/>
  <c r="N1236" i="1"/>
  <c r="P1236" i="1"/>
  <c r="Q1236" i="1"/>
  <c r="R1236" i="1"/>
  <c r="D1237" i="1"/>
  <c r="E1237" i="1"/>
  <c r="N1237" i="1"/>
  <c r="P1237" i="1"/>
  <c r="Q1237" i="1"/>
  <c r="R1237" i="1"/>
  <c r="D1238" i="1"/>
  <c r="E1238" i="1"/>
  <c r="N1238" i="1"/>
  <c r="P1238" i="1"/>
  <c r="Q1238" i="1"/>
  <c r="R1238" i="1"/>
  <c r="D1239" i="1"/>
  <c r="E1239" i="1"/>
  <c r="N1239" i="1"/>
  <c r="P1239" i="1"/>
  <c r="Q1239" i="1"/>
  <c r="R1239" i="1"/>
  <c r="D1240" i="1"/>
  <c r="E1240" i="1"/>
  <c r="N1240" i="1"/>
  <c r="P1240" i="1"/>
  <c r="Q1240" i="1"/>
  <c r="R1240" i="1"/>
  <c r="D1241" i="1"/>
  <c r="E1241" i="1"/>
  <c r="N1241" i="1"/>
  <c r="P1241" i="1"/>
  <c r="Q1241" i="1"/>
  <c r="R1241" i="1"/>
  <c r="D1242" i="1"/>
  <c r="E1242" i="1"/>
  <c r="N1242" i="1"/>
  <c r="P1242" i="1"/>
  <c r="Q1242" i="1"/>
  <c r="R1242" i="1"/>
  <c r="D1243" i="1"/>
  <c r="E1243" i="1"/>
  <c r="N1243" i="1"/>
  <c r="P1243" i="1"/>
  <c r="Q1243" i="1"/>
  <c r="R1243" i="1"/>
  <c r="D1244" i="1"/>
  <c r="E1244" i="1"/>
  <c r="N1244" i="1"/>
  <c r="P1244" i="1"/>
  <c r="Q1244" i="1"/>
  <c r="R1244" i="1"/>
  <c r="D1245" i="1"/>
  <c r="E1245" i="1"/>
  <c r="N1245" i="1"/>
  <c r="P1245" i="1"/>
  <c r="Q1245" i="1"/>
  <c r="R1245" i="1"/>
  <c r="D1246" i="1"/>
  <c r="E1246" i="1"/>
  <c r="N1246" i="1"/>
  <c r="P1246" i="1"/>
  <c r="Q1246" i="1"/>
  <c r="R1246" i="1"/>
  <c r="D1247" i="1"/>
  <c r="E1247" i="1"/>
  <c r="N1247" i="1"/>
  <c r="P1247" i="1"/>
  <c r="Q1247" i="1"/>
  <c r="R1247" i="1"/>
  <c r="D1248" i="1"/>
  <c r="E1248" i="1"/>
  <c r="N1248" i="1"/>
  <c r="P1248" i="1"/>
  <c r="Q1248" i="1"/>
  <c r="R1248" i="1"/>
  <c r="D1249" i="1"/>
  <c r="E1249" i="1"/>
  <c r="N1249" i="1"/>
  <c r="P1249" i="1"/>
  <c r="Q1249" i="1"/>
  <c r="R1249" i="1"/>
  <c r="D1250" i="1"/>
  <c r="E1250" i="1"/>
  <c r="N1250" i="1"/>
  <c r="P1250" i="1"/>
  <c r="Q1250" i="1"/>
  <c r="R1250" i="1"/>
  <c r="D1251" i="1"/>
  <c r="E1251" i="1"/>
  <c r="N1251" i="1"/>
  <c r="P1251" i="1"/>
  <c r="Q1251" i="1"/>
  <c r="R1251" i="1"/>
  <c r="D1252" i="1"/>
  <c r="E1252" i="1"/>
  <c r="N1252" i="1"/>
  <c r="P1252" i="1"/>
  <c r="Q1252" i="1"/>
  <c r="R1252" i="1"/>
  <c r="D1253" i="1"/>
  <c r="E1253" i="1"/>
  <c r="N1253" i="1"/>
  <c r="P1253" i="1"/>
  <c r="Q1253" i="1"/>
  <c r="R1253" i="1"/>
  <c r="D1254" i="1"/>
  <c r="E1254" i="1"/>
  <c r="N1254" i="1"/>
  <c r="P1254" i="1"/>
  <c r="Q1254" i="1"/>
  <c r="R1254" i="1"/>
  <c r="D1255" i="1"/>
  <c r="E1255" i="1"/>
  <c r="N1255" i="1"/>
  <c r="P1255" i="1"/>
  <c r="Q1255" i="1"/>
  <c r="R1255" i="1"/>
  <c r="D1256" i="1"/>
  <c r="E1256" i="1"/>
  <c r="N1256" i="1"/>
  <c r="P1256" i="1"/>
  <c r="Q1256" i="1"/>
  <c r="R1256" i="1"/>
  <c r="D1257" i="1"/>
  <c r="E1257" i="1"/>
  <c r="N1257" i="1"/>
  <c r="P1257" i="1"/>
  <c r="Q1257" i="1"/>
  <c r="R1257" i="1"/>
  <c r="D1258" i="1"/>
  <c r="E1258" i="1"/>
  <c r="N1258" i="1"/>
  <c r="P1258" i="1"/>
  <c r="Q1258" i="1"/>
  <c r="R1258" i="1"/>
  <c r="D1259" i="1"/>
  <c r="E1259" i="1"/>
  <c r="N1259" i="1"/>
  <c r="P1259" i="1"/>
  <c r="Q1259" i="1"/>
  <c r="R1259" i="1"/>
  <c r="D1260" i="1"/>
  <c r="E1260" i="1"/>
  <c r="N1260" i="1"/>
  <c r="P1260" i="1"/>
  <c r="Q1260" i="1"/>
  <c r="R1260" i="1"/>
  <c r="D1261" i="1"/>
  <c r="E1261" i="1"/>
  <c r="N1261" i="1"/>
  <c r="P1261" i="1"/>
  <c r="Q1261" i="1"/>
  <c r="R1261" i="1"/>
  <c r="D1262" i="1"/>
  <c r="E1262" i="1"/>
  <c r="N1262" i="1"/>
  <c r="P1262" i="1"/>
  <c r="Q1262" i="1"/>
  <c r="R1262" i="1"/>
  <c r="D1263" i="1"/>
  <c r="E1263" i="1"/>
  <c r="N1263" i="1"/>
  <c r="P1263" i="1"/>
  <c r="Q1263" i="1"/>
  <c r="R1263" i="1"/>
  <c r="D1264" i="1"/>
  <c r="E1264" i="1"/>
  <c r="N1264" i="1"/>
  <c r="P1264" i="1"/>
  <c r="Q1264" i="1"/>
  <c r="R1264" i="1"/>
  <c r="D1265" i="1"/>
  <c r="E1265" i="1"/>
  <c r="N1265" i="1"/>
  <c r="P1265" i="1"/>
  <c r="Q1265" i="1"/>
  <c r="R1265" i="1"/>
  <c r="D1266" i="1"/>
  <c r="E1266" i="1"/>
  <c r="N1266" i="1"/>
  <c r="P1266" i="1"/>
  <c r="Q1266" i="1"/>
  <c r="R1266" i="1"/>
  <c r="D1267" i="1"/>
  <c r="E1267" i="1"/>
  <c r="N1267" i="1"/>
  <c r="P1267" i="1"/>
  <c r="Q1267" i="1"/>
  <c r="R1267" i="1"/>
  <c r="D1268" i="1"/>
  <c r="E1268" i="1"/>
  <c r="N1268" i="1"/>
  <c r="P1268" i="1"/>
  <c r="Q1268" i="1"/>
  <c r="R1268" i="1"/>
  <c r="D1269" i="1"/>
  <c r="E1269" i="1"/>
  <c r="N1269" i="1"/>
  <c r="P1269" i="1"/>
  <c r="Q1269" i="1"/>
  <c r="R1269" i="1"/>
  <c r="D1270" i="1"/>
  <c r="E1270" i="1"/>
  <c r="N1270" i="1"/>
  <c r="P1270" i="1"/>
  <c r="Q1270" i="1"/>
  <c r="R1270" i="1"/>
  <c r="D1271" i="1"/>
  <c r="E1271" i="1"/>
  <c r="N1271" i="1"/>
  <c r="P1271" i="1"/>
  <c r="Q1271" i="1"/>
  <c r="R1271" i="1"/>
  <c r="D1272" i="1"/>
  <c r="E1272" i="1"/>
  <c r="N1272" i="1"/>
  <c r="P1272" i="1"/>
  <c r="Q1272" i="1"/>
  <c r="R1272" i="1"/>
  <c r="D1273" i="1"/>
  <c r="E1273" i="1"/>
  <c r="N1273" i="1"/>
  <c r="P1273" i="1"/>
  <c r="Q1273" i="1"/>
  <c r="R1273" i="1"/>
  <c r="D1274" i="1"/>
  <c r="E1274" i="1"/>
  <c r="N1274" i="1"/>
  <c r="P1274" i="1"/>
  <c r="Q1274" i="1"/>
  <c r="R1274" i="1"/>
  <c r="D1275" i="1"/>
  <c r="E1275" i="1"/>
  <c r="N1275" i="1"/>
  <c r="P1275" i="1"/>
  <c r="Q1275" i="1"/>
  <c r="R1275" i="1"/>
  <c r="D1276" i="1"/>
  <c r="E1276" i="1"/>
  <c r="N1276" i="1"/>
  <c r="P1276" i="1"/>
  <c r="Q1276" i="1"/>
  <c r="R1276" i="1"/>
  <c r="D1277" i="1"/>
  <c r="E1277" i="1"/>
  <c r="N1277" i="1"/>
  <c r="P1277" i="1"/>
  <c r="Q1277" i="1"/>
  <c r="R1277" i="1"/>
  <c r="D1278" i="1"/>
  <c r="E1278" i="1"/>
  <c r="N1278" i="1"/>
  <c r="P1278" i="1"/>
  <c r="Q1278" i="1"/>
  <c r="R1278" i="1"/>
  <c r="D1279" i="1"/>
  <c r="E1279" i="1"/>
  <c r="N1279" i="1"/>
  <c r="P1279" i="1"/>
  <c r="Q1279" i="1"/>
  <c r="R1279" i="1"/>
  <c r="D1280" i="1"/>
  <c r="E1280" i="1"/>
  <c r="N1280" i="1"/>
  <c r="P1280" i="1"/>
  <c r="Q1280" i="1"/>
  <c r="R1280" i="1"/>
  <c r="D1281" i="1"/>
  <c r="E1281" i="1"/>
  <c r="N1281" i="1"/>
  <c r="P1281" i="1"/>
  <c r="Q1281" i="1"/>
  <c r="R1281" i="1"/>
  <c r="D1282" i="1"/>
  <c r="E1282" i="1"/>
  <c r="N1282" i="1"/>
  <c r="P1282" i="1"/>
  <c r="Q1282" i="1"/>
  <c r="R1282" i="1"/>
  <c r="D1283" i="1"/>
  <c r="E1283" i="1"/>
  <c r="N1283" i="1"/>
  <c r="P1283" i="1"/>
  <c r="Q1283" i="1"/>
  <c r="R1283" i="1"/>
  <c r="D1284" i="1"/>
  <c r="E1284" i="1"/>
  <c r="N1284" i="1"/>
  <c r="P1284" i="1"/>
  <c r="Q1284" i="1"/>
  <c r="R1284" i="1"/>
  <c r="D1285" i="1"/>
  <c r="E1285" i="1"/>
  <c r="N1285" i="1"/>
  <c r="P1285" i="1"/>
  <c r="Q1285" i="1"/>
  <c r="R1285" i="1"/>
  <c r="D1286" i="1"/>
  <c r="E1286" i="1"/>
  <c r="N1286" i="1"/>
  <c r="P1286" i="1"/>
  <c r="Q1286" i="1"/>
  <c r="R1286" i="1"/>
  <c r="D1287" i="1"/>
  <c r="E1287" i="1"/>
  <c r="N1287" i="1"/>
  <c r="P1287" i="1"/>
  <c r="Q1287" i="1"/>
  <c r="R1287" i="1"/>
  <c r="D1288" i="1"/>
  <c r="E1288" i="1"/>
  <c r="N1288" i="1"/>
  <c r="P1288" i="1"/>
  <c r="Q1288" i="1"/>
  <c r="R1288" i="1"/>
  <c r="D1289" i="1"/>
  <c r="E1289" i="1"/>
  <c r="N1289" i="1"/>
  <c r="P1289" i="1"/>
  <c r="Q1289" i="1"/>
  <c r="R1289" i="1"/>
  <c r="D1290" i="1"/>
  <c r="E1290" i="1"/>
  <c r="N1290" i="1"/>
  <c r="P1290" i="1"/>
  <c r="Q1290" i="1"/>
  <c r="R1290" i="1"/>
  <c r="D1291" i="1"/>
  <c r="E1291" i="1"/>
  <c r="N1291" i="1"/>
  <c r="P1291" i="1"/>
  <c r="Q1291" i="1"/>
  <c r="R1291" i="1"/>
  <c r="D1292" i="1"/>
  <c r="E1292" i="1"/>
  <c r="N1292" i="1"/>
  <c r="P1292" i="1"/>
  <c r="Q1292" i="1"/>
  <c r="R1292" i="1"/>
  <c r="D1293" i="1"/>
  <c r="E1293" i="1"/>
  <c r="N1293" i="1"/>
  <c r="P1293" i="1"/>
  <c r="Q1293" i="1"/>
  <c r="R1293" i="1"/>
  <c r="D1294" i="1"/>
  <c r="E1294" i="1"/>
  <c r="N1294" i="1"/>
  <c r="P1294" i="1"/>
  <c r="Q1294" i="1"/>
  <c r="R1294" i="1"/>
  <c r="D1295" i="1"/>
  <c r="E1295" i="1"/>
  <c r="N1295" i="1"/>
  <c r="P1295" i="1"/>
  <c r="Q1295" i="1"/>
  <c r="R1295" i="1"/>
  <c r="D1296" i="1"/>
  <c r="E1296" i="1"/>
  <c r="N1296" i="1"/>
  <c r="P1296" i="1"/>
  <c r="Q1296" i="1"/>
  <c r="R1296" i="1"/>
  <c r="D1297" i="1"/>
  <c r="E1297" i="1"/>
  <c r="N1297" i="1"/>
  <c r="P1297" i="1"/>
  <c r="Q1297" i="1"/>
  <c r="R1297" i="1"/>
  <c r="D1298" i="1"/>
  <c r="E1298" i="1"/>
  <c r="N1298" i="1"/>
  <c r="P1298" i="1"/>
  <c r="Q1298" i="1"/>
  <c r="R1298" i="1"/>
  <c r="D1299" i="1"/>
  <c r="E1299" i="1"/>
  <c r="N1299" i="1"/>
  <c r="P1299" i="1"/>
  <c r="Q1299" i="1"/>
  <c r="R1299" i="1"/>
  <c r="D1300" i="1"/>
  <c r="E1300" i="1"/>
  <c r="N1300" i="1"/>
  <c r="P1300" i="1"/>
  <c r="Q1300" i="1"/>
  <c r="R1300" i="1"/>
  <c r="D1301" i="1"/>
  <c r="E1301" i="1"/>
  <c r="N1301" i="1"/>
  <c r="P1301" i="1"/>
  <c r="Q1301" i="1"/>
  <c r="R1301" i="1"/>
  <c r="D1302" i="1"/>
  <c r="E1302" i="1"/>
  <c r="N1302" i="1"/>
  <c r="P1302" i="1"/>
  <c r="Q1302" i="1"/>
  <c r="R1302" i="1"/>
  <c r="D1303" i="1"/>
  <c r="E1303" i="1"/>
  <c r="N1303" i="1"/>
  <c r="P1303" i="1"/>
  <c r="Q1303" i="1"/>
  <c r="R1303" i="1"/>
  <c r="D1304" i="1"/>
  <c r="E1304" i="1"/>
  <c r="N1304" i="1"/>
  <c r="P1304" i="1"/>
  <c r="Q1304" i="1"/>
  <c r="R1304" i="1"/>
  <c r="D1305" i="1"/>
  <c r="E1305" i="1"/>
  <c r="N1305" i="1"/>
  <c r="P1305" i="1"/>
  <c r="Q1305" i="1"/>
  <c r="R1305" i="1"/>
  <c r="D1306" i="1"/>
  <c r="E1306" i="1"/>
  <c r="N1306" i="1"/>
  <c r="P1306" i="1"/>
  <c r="Q1306" i="1"/>
  <c r="R1306" i="1"/>
  <c r="D1307" i="1"/>
  <c r="E1307" i="1"/>
  <c r="N1307" i="1"/>
  <c r="P1307" i="1"/>
  <c r="Q1307" i="1"/>
  <c r="R1307" i="1"/>
  <c r="D1308" i="1"/>
  <c r="E1308" i="1"/>
  <c r="N1308" i="1"/>
  <c r="P1308" i="1"/>
  <c r="Q1308" i="1"/>
  <c r="R1308" i="1"/>
  <c r="D1309" i="1"/>
  <c r="E1309" i="1"/>
  <c r="N1309" i="1"/>
  <c r="P1309" i="1"/>
  <c r="Q1309" i="1"/>
  <c r="R1309" i="1"/>
  <c r="D1310" i="1"/>
  <c r="E1310" i="1"/>
  <c r="N1310" i="1"/>
  <c r="P1310" i="1"/>
  <c r="Q1310" i="1"/>
  <c r="R1310" i="1"/>
  <c r="D1311" i="1"/>
  <c r="E1311" i="1"/>
  <c r="N1311" i="1"/>
  <c r="P1311" i="1"/>
  <c r="Q1311" i="1"/>
  <c r="R1311" i="1"/>
  <c r="D1312" i="1"/>
  <c r="E1312" i="1"/>
  <c r="N1312" i="1"/>
  <c r="P1312" i="1"/>
  <c r="Q1312" i="1"/>
  <c r="R1312" i="1"/>
  <c r="D1313" i="1"/>
  <c r="E1313" i="1"/>
  <c r="N1313" i="1"/>
  <c r="P1313" i="1"/>
  <c r="Q1313" i="1"/>
  <c r="R1313" i="1"/>
  <c r="D1314" i="1"/>
  <c r="E1314" i="1"/>
  <c r="N1314" i="1"/>
  <c r="P1314" i="1"/>
  <c r="Q1314" i="1"/>
  <c r="R1314" i="1"/>
  <c r="D1315" i="1"/>
  <c r="E1315" i="1"/>
  <c r="N1315" i="1"/>
  <c r="P1315" i="1"/>
  <c r="Q1315" i="1"/>
  <c r="R1315" i="1"/>
  <c r="D1316" i="1"/>
  <c r="E1316" i="1"/>
  <c r="N1316" i="1"/>
  <c r="P1316" i="1"/>
  <c r="Q1316" i="1"/>
  <c r="R1316" i="1"/>
  <c r="D1317" i="1"/>
  <c r="E1317" i="1"/>
  <c r="N1317" i="1"/>
  <c r="P1317" i="1"/>
  <c r="Q1317" i="1"/>
  <c r="R1317" i="1"/>
  <c r="D1318" i="1"/>
  <c r="E1318" i="1"/>
  <c r="N1318" i="1"/>
  <c r="P1318" i="1"/>
  <c r="Q1318" i="1"/>
  <c r="R1318" i="1"/>
  <c r="D1319" i="1"/>
  <c r="E1319" i="1"/>
  <c r="N1319" i="1"/>
  <c r="P1319" i="1"/>
  <c r="Q1319" i="1"/>
  <c r="R1319" i="1"/>
  <c r="D1320" i="1"/>
  <c r="E1320" i="1"/>
  <c r="N1320" i="1"/>
  <c r="P1320" i="1"/>
  <c r="Q1320" i="1"/>
  <c r="R1320" i="1"/>
  <c r="D1321" i="1"/>
  <c r="E1321" i="1"/>
  <c r="N1321" i="1"/>
  <c r="P1321" i="1"/>
  <c r="Q1321" i="1"/>
  <c r="R1321" i="1"/>
  <c r="D1322" i="1"/>
  <c r="E1322" i="1"/>
  <c r="N1322" i="1"/>
  <c r="P1322" i="1"/>
  <c r="Q1322" i="1"/>
  <c r="R1322" i="1"/>
  <c r="D1323" i="1"/>
  <c r="E1323" i="1"/>
  <c r="N1323" i="1"/>
  <c r="P1323" i="1"/>
  <c r="Q1323" i="1"/>
  <c r="R1323" i="1"/>
  <c r="D1324" i="1"/>
  <c r="E1324" i="1"/>
  <c r="N1324" i="1"/>
  <c r="P1324" i="1"/>
  <c r="Q1324" i="1"/>
  <c r="R1324" i="1"/>
  <c r="D1325" i="1"/>
  <c r="E1325" i="1"/>
  <c r="N1325" i="1"/>
  <c r="P1325" i="1"/>
  <c r="Q1325" i="1"/>
  <c r="R1325" i="1"/>
  <c r="D1326" i="1"/>
  <c r="E1326" i="1"/>
  <c r="N1326" i="1"/>
  <c r="P1326" i="1"/>
  <c r="Q1326" i="1"/>
  <c r="R1326" i="1"/>
  <c r="D1327" i="1"/>
  <c r="E1327" i="1"/>
  <c r="N1327" i="1"/>
  <c r="P1327" i="1"/>
  <c r="Q1327" i="1"/>
  <c r="R1327" i="1"/>
  <c r="D1328" i="1"/>
  <c r="E1328" i="1"/>
  <c r="N1328" i="1"/>
  <c r="P1328" i="1"/>
  <c r="Q1328" i="1"/>
  <c r="R1328" i="1"/>
  <c r="D1329" i="1"/>
  <c r="E1329" i="1"/>
  <c r="N1329" i="1"/>
  <c r="P1329" i="1"/>
  <c r="Q1329" i="1"/>
  <c r="R1329" i="1"/>
  <c r="D1330" i="1"/>
  <c r="E1330" i="1"/>
  <c r="N1330" i="1"/>
  <c r="P1330" i="1"/>
  <c r="Q1330" i="1"/>
  <c r="R1330" i="1"/>
  <c r="D1331" i="1"/>
  <c r="E1331" i="1"/>
  <c r="N1331" i="1"/>
  <c r="P1331" i="1"/>
  <c r="Q1331" i="1"/>
  <c r="R1331" i="1"/>
  <c r="D1332" i="1"/>
  <c r="E1332" i="1"/>
  <c r="N1332" i="1"/>
  <c r="P1332" i="1"/>
  <c r="Q1332" i="1"/>
  <c r="R1332" i="1"/>
  <c r="D1333" i="1"/>
  <c r="E1333" i="1"/>
  <c r="N1333" i="1"/>
  <c r="P1333" i="1"/>
  <c r="Q1333" i="1"/>
  <c r="R1333" i="1"/>
  <c r="D1334" i="1"/>
  <c r="E1334" i="1"/>
  <c r="N1334" i="1"/>
  <c r="P1334" i="1"/>
  <c r="Q1334" i="1"/>
  <c r="R1334" i="1"/>
  <c r="D1335" i="1"/>
  <c r="E1335" i="1"/>
  <c r="N1335" i="1"/>
  <c r="P1335" i="1"/>
  <c r="Q1335" i="1"/>
  <c r="R1335" i="1"/>
  <c r="D1336" i="1"/>
  <c r="E1336" i="1"/>
  <c r="N1336" i="1"/>
  <c r="P1336" i="1"/>
  <c r="Q1336" i="1"/>
  <c r="R1336" i="1"/>
  <c r="D1337" i="1"/>
  <c r="E1337" i="1"/>
  <c r="N1337" i="1"/>
  <c r="P1337" i="1"/>
  <c r="Q1337" i="1"/>
  <c r="R1337" i="1"/>
  <c r="D1338" i="1"/>
  <c r="E1338" i="1"/>
  <c r="N1338" i="1"/>
  <c r="P1338" i="1"/>
  <c r="Q1338" i="1"/>
  <c r="R1338" i="1"/>
  <c r="D1339" i="1"/>
  <c r="E1339" i="1"/>
  <c r="N1339" i="1"/>
  <c r="P1339" i="1"/>
  <c r="Q1339" i="1"/>
  <c r="R1339" i="1"/>
  <c r="D1340" i="1"/>
  <c r="E1340" i="1"/>
  <c r="N1340" i="1"/>
  <c r="P1340" i="1"/>
  <c r="Q1340" i="1"/>
  <c r="R1340" i="1"/>
  <c r="D1341" i="1"/>
  <c r="E1341" i="1"/>
  <c r="N1341" i="1"/>
  <c r="P1341" i="1"/>
  <c r="Q1341" i="1"/>
  <c r="R1341" i="1"/>
  <c r="D1342" i="1"/>
  <c r="E1342" i="1"/>
  <c r="N1342" i="1"/>
  <c r="P1342" i="1"/>
  <c r="Q1342" i="1"/>
  <c r="R1342" i="1"/>
  <c r="D1343" i="1"/>
  <c r="E1343" i="1"/>
  <c r="N1343" i="1"/>
  <c r="P1343" i="1"/>
  <c r="Q1343" i="1"/>
  <c r="R1343" i="1"/>
  <c r="D1344" i="1"/>
  <c r="E1344" i="1"/>
  <c r="N1344" i="1"/>
  <c r="P1344" i="1"/>
  <c r="Q1344" i="1"/>
  <c r="R1344" i="1"/>
  <c r="D1345" i="1"/>
  <c r="E1345" i="1"/>
  <c r="N1345" i="1"/>
  <c r="P1345" i="1"/>
  <c r="Q1345" i="1"/>
  <c r="R1345" i="1"/>
  <c r="D1346" i="1"/>
  <c r="E1346" i="1"/>
  <c r="N1346" i="1"/>
  <c r="P1346" i="1"/>
  <c r="Q1346" i="1"/>
  <c r="R1346" i="1"/>
  <c r="D1347" i="1"/>
  <c r="E1347" i="1"/>
  <c r="N1347" i="1"/>
  <c r="P1347" i="1"/>
  <c r="Q1347" i="1"/>
  <c r="R1347" i="1"/>
  <c r="D1348" i="1"/>
  <c r="E1348" i="1"/>
  <c r="N1348" i="1"/>
  <c r="P1348" i="1"/>
  <c r="Q1348" i="1"/>
  <c r="R1348" i="1"/>
  <c r="D1349" i="1"/>
  <c r="E1349" i="1"/>
  <c r="N1349" i="1"/>
  <c r="P1349" i="1"/>
  <c r="Q1349" i="1"/>
  <c r="R1349" i="1"/>
  <c r="D1350" i="1"/>
  <c r="E1350" i="1"/>
  <c r="N1350" i="1"/>
  <c r="P1350" i="1"/>
  <c r="Q1350" i="1"/>
  <c r="R1350" i="1"/>
  <c r="D1351" i="1"/>
  <c r="E1351" i="1"/>
  <c r="N1351" i="1"/>
  <c r="P1351" i="1"/>
  <c r="Q1351" i="1"/>
  <c r="R1351" i="1"/>
  <c r="D1352" i="1"/>
  <c r="E1352" i="1"/>
  <c r="N1352" i="1"/>
  <c r="P1352" i="1"/>
  <c r="Q1352" i="1"/>
  <c r="R1352" i="1"/>
  <c r="D1353" i="1"/>
  <c r="E1353" i="1"/>
  <c r="N1353" i="1"/>
  <c r="P1353" i="1"/>
  <c r="Q1353" i="1"/>
  <c r="R1353" i="1"/>
  <c r="D1354" i="1"/>
  <c r="E1354" i="1"/>
  <c r="N1354" i="1"/>
  <c r="P1354" i="1"/>
  <c r="Q1354" i="1"/>
  <c r="R1354" i="1"/>
  <c r="D1355" i="1"/>
  <c r="E1355" i="1"/>
  <c r="N1355" i="1"/>
  <c r="P1355" i="1"/>
  <c r="Q1355" i="1"/>
  <c r="R1355" i="1"/>
  <c r="D1356" i="1"/>
  <c r="E1356" i="1"/>
  <c r="N1356" i="1"/>
  <c r="P1356" i="1"/>
  <c r="Q1356" i="1"/>
  <c r="R1356" i="1"/>
  <c r="D1357" i="1"/>
  <c r="E1357" i="1"/>
  <c r="N1357" i="1"/>
  <c r="P1357" i="1"/>
  <c r="Q1357" i="1"/>
  <c r="R1357" i="1"/>
  <c r="D1358" i="1"/>
  <c r="E1358" i="1"/>
  <c r="N1358" i="1"/>
  <c r="P1358" i="1"/>
  <c r="Q1358" i="1"/>
  <c r="R1358" i="1"/>
  <c r="D1359" i="1"/>
  <c r="E1359" i="1"/>
  <c r="N1359" i="1"/>
  <c r="P1359" i="1"/>
  <c r="Q1359" i="1"/>
  <c r="R1359" i="1"/>
  <c r="D1360" i="1"/>
  <c r="E1360" i="1"/>
  <c r="N1360" i="1"/>
  <c r="P1360" i="1"/>
  <c r="Q1360" i="1"/>
  <c r="R1360" i="1"/>
  <c r="D1361" i="1"/>
  <c r="E1361" i="1"/>
  <c r="N1361" i="1"/>
  <c r="P1361" i="1"/>
  <c r="Q1361" i="1"/>
  <c r="R1361" i="1"/>
  <c r="D1362" i="1"/>
  <c r="E1362" i="1"/>
  <c r="N1362" i="1"/>
  <c r="P1362" i="1"/>
  <c r="Q1362" i="1"/>
  <c r="R1362" i="1"/>
  <c r="D1363" i="1"/>
  <c r="E1363" i="1"/>
  <c r="N1363" i="1"/>
  <c r="P1363" i="1"/>
  <c r="Q1363" i="1"/>
  <c r="R1363" i="1"/>
  <c r="D1364" i="1"/>
  <c r="E1364" i="1"/>
  <c r="N1364" i="1"/>
  <c r="P1364" i="1"/>
  <c r="Q1364" i="1"/>
  <c r="R1364" i="1"/>
  <c r="D1365" i="1"/>
  <c r="E1365" i="1"/>
  <c r="N1365" i="1"/>
  <c r="P1365" i="1"/>
  <c r="Q1365" i="1"/>
  <c r="R1365" i="1"/>
  <c r="D1366" i="1"/>
  <c r="E1366" i="1"/>
  <c r="N1366" i="1"/>
  <c r="P1366" i="1"/>
  <c r="Q1366" i="1"/>
  <c r="R1366" i="1"/>
  <c r="D1367" i="1"/>
  <c r="E1367" i="1"/>
  <c r="N1367" i="1"/>
  <c r="P1367" i="1"/>
  <c r="Q1367" i="1"/>
  <c r="R1367" i="1"/>
  <c r="D1368" i="1"/>
  <c r="E1368" i="1"/>
  <c r="N1368" i="1"/>
  <c r="P1368" i="1"/>
  <c r="Q1368" i="1"/>
  <c r="R1368" i="1"/>
  <c r="D1369" i="1"/>
  <c r="E1369" i="1"/>
  <c r="N1369" i="1"/>
  <c r="P1369" i="1"/>
  <c r="Q1369" i="1"/>
  <c r="R1369" i="1"/>
  <c r="D1370" i="1"/>
  <c r="E1370" i="1"/>
  <c r="N1370" i="1"/>
  <c r="P1370" i="1"/>
  <c r="Q1370" i="1"/>
  <c r="R1370" i="1"/>
  <c r="D1371" i="1"/>
  <c r="E1371" i="1"/>
  <c r="N1371" i="1"/>
  <c r="P1371" i="1"/>
  <c r="Q1371" i="1"/>
  <c r="R1371" i="1"/>
  <c r="D1372" i="1"/>
  <c r="E1372" i="1"/>
  <c r="N1372" i="1"/>
  <c r="P1372" i="1"/>
  <c r="Q1372" i="1"/>
  <c r="R1372" i="1"/>
  <c r="D1373" i="1"/>
  <c r="E1373" i="1"/>
  <c r="N1373" i="1"/>
  <c r="P1373" i="1"/>
  <c r="Q1373" i="1"/>
  <c r="R1373" i="1"/>
  <c r="D1374" i="1"/>
  <c r="E1374" i="1"/>
  <c r="N1374" i="1"/>
  <c r="P1374" i="1"/>
  <c r="Q1374" i="1"/>
  <c r="R1374" i="1"/>
  <c r="D1375" i="1"/>
  <c r="E1375" i="1"/>
  <c r="N1375" i="1"/>
  <c r="P1375" i="1"/>
  <c r="Q1375" i="1"/>
  <c r="R1375" i="1"/>
  <c r="D1376" i="1"/>
  <c r="E1376" i="1"/>
  <c r="N1376" i="1"/>
  <c r="P1376" i="1"/>
  <c r="Q1376" i="1"/>
  <c r="R1376" i="1"/>
  <c r="D1377" i="1"/>
  <c r="E1377" i="1"/>
  <c r="N1377" i="1"/>
  <c r="P1377" i="1"/>
  <c r="Q1377" i="1"/>
  <c r="R1377" i="1"/>
  <c r="D1378" i="1"/>
  <c r="E1378" i="1"/>
  <c r="N1378" i="1"/>
  <c r="P1378" i="1"/>
  <c r="Q1378" i="1"/>
  <c r="R1378" i="1"/>
  <c r="D1379" i="1"/>
  <c r="E1379" i="1"/>
  <c r="N1379" i="1"/>
  <c r="P1379" i="1"/>
  <c r="Q1379" i="1"/>
  <c r="R1379" i="1"/>
  <c r="D1380" i="1"/>
  <c r="E1380" i="1"/>
  <c r="N1380" i="1"/>
  <c r="P1380" i="1"/>
  <c r="Q1380" i="1"/>
  <c r="R1380" i="1"/>
  <c r="D1381" i="1"/>
  <c r="E1381" i="1"/>
  <c r="N1381" i="1"/>
  <c r="P1381" i="1"/>
  <c r="Q1381" i="1"/>
  <c r="R1381" i="1"/>
  <c r="D1382" i="1"/>
  <c r="E1382" i="1"/>
  <c r="N1382" i="1"/>
  <c r="P1382" i="1"/>
  <c r="Q1382" i="1"/>
  <c r="R1382" i="1"/>
  <c r="D1383" i="1"/>
  <c r="E1383" i="1"/>
  <c r="N1383" i="1"/>
  <c r="P1383" i="1"/>
  <c r="Q1383" i="1"/>
  <c r="R1383" i="1"/>
  <c r="D1384" i="1"/>
  <c r="E1384" i="1"/>
  <c r="N1384" i="1"/>
  <c r="P1384" i="1"/>
  <c r="Q1384" i="1"/>
  <c r="R1384" i="1"/>
  <c r="D1385" i="1"/>
  <c r="E1385" i="1"/>
  <c r="N1385" i="1"/>
  <c r="P1385" i="1"/>
  <c r="Q1385" i="1"/>
  <c r="R1385" i="1"/>
  <c r="D1386" i="1"/>
  <c r="E1386" i="1"/>
  <c r="N1386" i="1"/>
  <c r="P1386" i="1"/>
  <c r="Q1386" i="1"/>
  <c r="R1386" i="1"/>
  <c r="D1387" i="1"/>
  <c r="E1387" i="1"/>
  <c r="N1387" i="1"/>
  <c r="P1387" i="1"/>
  <c r="Q1387" i="1"/>
  <c r="R1387" i="1"/>
  <c r="D1388" i="1"/>
  <c r="E1388" i="1"/>
  <c r="N1388" i="1"/>
  <c r="P1388" i="1"/>
  <c r="Q1388" i="1"/>
  <c r="R1388" i="1"/>
  <c r="D1389" i="1"/>
  <c r="E1389" i="1"/>
  <c r="N1389" i="1"/>
  <c r="P1389" i="1"/>
  <c r="Q1389" i="1"/>
  <c r="R1389" i="1"/>
  <c r="D1390" i="1"/>
  <c r="E1390" i="1"/>
  <c r="N1390" i="1"/>
  <c r="P1390" i="1"/>
  <c r="Q1390" i="1"/>
  <c r="R1390" i="1"/>
  <c r="D1391" i="1"/>
  <c r="E1391" i="1"/>
  <c r="N1391" i="1"/>
  <c r="P1391" i="1"/>
  <c r="Q1391" i="1"/>
  <c r="R1391" i="1"/>
  <c r="D1392" i="1"/>
  <c r="E1392" i="1"/>
  <c r="N1392" i="1"/>
  <c r="P1392" i="1"/>
  <c r="Q1392" i="1"/>
  <c r="R1392" i="1"/>
  <c r="D1393" i="1"/>
  <c r="E1393" i="1"/>
  <c r="N1393" i="1"/>
  <c r="P1393" i="1"/>
  <c r="Q1393" i="1"/>
  <c r="R1393" i="1"/>
  <c r="D1394" i="1"/>
  <c r="E1394" i="1"/>
  <c r="N1394" i="1"/>
  <c r="P1394" i="1"/>
  <c r="Q1394" i="1"/>
  <c r="R1394" i="1"/>
  <c r="D1395" i="1"/>
  <c r="E1395" i="1"/>
  <c r="N1395" i="1"/>
  <c r="P1395" i="1"/>
  <c r="Q1395" i="1"/>
  <c r="R1395" i="1"/>
  <c r="D1396" i="1"/>
  <c r="E1396" i="1"/>
  <c r="N1396" i="1"/>
  <c r="P1396" i="1"/>
  <c r="Q1396" i="1"/>
  <c r="R1396" i="1"/>
  <c r="D1397" i="1"/>
  <c r="E1397" i="1"/>
  <c r="N1397" i="1"/>
  <c r="P1397" i="1"/>
  <c r="Q1397" i="1"/>
  <c r="R1397" i="1"/>
  <c r="D1398" i="1"/>
  <c r="E1398" i="1"/>
  <c r="N1398" i="1"/>
  <c r="P1398" i="1"/>
  <c r="Q1398" i="1"/>
  <c r="R1398" i="1"/>
  <c r="D1399" i="1"/>
  <c r="E1399" i="1"/>
  <c r="N1399" i="1"/>
  <c r="P1399" i="1"/>
  <c r="Q1399" i="1"/>
  <c r="R1399" i="1"/>
  <c r="D1400" i="1"/>
  <c r="E1400" i="1"/>
  <c r="N1400" i="1"/>
  <c r="P1400" i="1"/>
  <c r="Q1400" i="1"/>
  <c r="R1400" i="1"/>
  <c r="D1401" i="1"/>
  <c r="E1401" i="1"/>
  <c r="N1401" i="1"/>
  <c r="P1401" i="1"/>
  <c r="Q1401" i="1"/>
  <c r="R1401" i="1"/>
  <c r="D1402" i="1"/>
  <c r="E1402" i="1"/>
  <c r="N1402" i="1"/>
  <c r="P1402" i="1"/>
  <c r="Q1402" i="1"/>
  <c r="R1402" i="1"/>
  <c r="D1403" i="1"/>
  <c r="E1403" i="1"/>
  <c r="N1403" i="1"/>
  <c r="P1403" i="1"/>
  <c r="Q1403" i="1"/>
  <c r="R1403" i="1"/>
  <c r="D1404" i="1"/>
  <c r="E1404" i="1"/>
  <c r="N1404" i="1"/>
  <c r="P1404" i="1"/>
  <c r="Q1404" i="1"/>
  <c r="R1404" i="1"/>
  <c r="D1405" i="1"/>
  <c r="E1405" i="1"/>
  <c r="N1405" i="1"/>
  <c r="P1405" i="1"/>
  <c r="Q1405" i="1"/>
  <c r="R1405" i="1"/>
  <c r="D1406" i="1"/>
  <c r="E1406" i="1"/>
  <c r="N1406" i="1"/>
  <c r="P1406" i="1"/>
  <c r="Q1406" i="1"/>
  <c r="R1406" i="1"/>
  <c r="D1407" i="1"/>
  <c r="E1407" i="1"/>
  <c r="N1407" i="1"/>
  <c r="P1407" i="1"/>
  <c r="Q1407" i="1"/>
  <c r="R1407" i="1"/>
  <c r="D1408" i="1"/>
  <c r="E1408" i="1"/>
  <c r="N1408" i="1"/>
  <c r="P1408" i="1"/>
  <c r="Q1408" i="1"/>
  <c r="R1408" i="1"/>
  <c r="D1409" i="1"/>
  <c r="E1409" i="1"/>
  <c r="N1409" i="1"/>
  <c r="P1409" i="1"/>
  <c r="Q1409" i="1"/>
  <c r="R1409" i="1"/>
  <c r="D1410" i="1"/>
  <c r="E1410" i="1"/>
  <c r="N1410" i="1"/>
  <c r="P1410" i="1"/>
  <c r="Q1410" i="1"/>
  <c r="R1410" i="1"/>
  <c r="D1411" i="1"/>
  <c r="E1411" i="1"/>
  <c r="N1411" i="1"/>
  <c r="P1411" i="1"/>
  <c r="Q1411" i="1"/>
  <c r="R1411" i="1"/>
  <c r="D1412" i="1"/>
  <c r="E1412" i="1"/>
  <c r="N1412" i="1"/>
  <c r="P1412" i="1"/>
  <c r="Q1412" i="1"/>
  <c r="R1412" i="1"/>
  <c r="D1413" i="1"/>
  <c r="E1413" i="1"/>
  <c r="N1413" i="1"/>
  <c r="P1413" i="1"/>
  <c r="Q1413" i="1"/>
  <c r="R1413" i="1"/>
  <c r="D1414" i="1"/>
  <c r="E1414" i="1"/>
  <c r="N1414" i="1"/>
  <c r="P1414" i="1"/>
  <c r="Q1414" i="1"/>
  <c r="R1414" i="1"/>
  <c r="D1415" i="1"/>
  <c r="E1415" i="1"/>
  <c r="N1415" i="1"/>
  <c r="P1415" i="1"/>
  <c r="Q1415" i="1"/>
  <c r="R1415" i="1"/>
  <c r="D1416" i="1"/>
  <c r="E1416" i="1"/>
  <c r="N1416" i="1"/>
  <c r="P1416" i="1"/>
  <c r="Q1416" i="1"/>
  <c r="R1416" i="1"/>
  <c r="D1417" i="1"/>
  <c r="E1417" i="1"/>
  <c r="N1417" i="1"/>
  <c r="P1417" i="1"/>
  <c r="Q1417" i="1"/>
  <c r="R1417" i="1"/>
  <c r="D1418" i="1"/>
  <c r="E1418" i="1"/>
  <c r="N1418" i="1"/>
  <c r="P1418" i="1"/>
  <c r="Q1418" i="1"/>
  <c r="R1418" i="1"/>
  <c r="D1419" i="1"/>
  <c r="E1419" i="1"/>
  <c r="N1419" i="1"/>
  <c r="P1419" i="1"/>
  <c r="Q1419" i="1"/>
  <c r="R1419" i="1"/>
  <c r="D1420" i="1"/>
  <c r="E1420" i="1"/>
  <c r="N1420" i="1"/>
  <c r="P1420" i="1"/>
  <c r="Q1420" i="1"/>
  <c r="R1420" i="1"/>
  <c r="D1421" i="1"/>
  <c r="E1421" i="1"/>
  <c r="N1421" i="1"/>
  <c r="P1421" i="1"/>
  <c r="Q1421" i="1"/>
  <c r="R1421" i="1"/>
  <c r="D1422" i="1"/>
  <c r="E1422" i="1"/>
  <c r="N1422" i="1"/>
  <c r="P1422" i="1"/>
  <c r="Q1422" i="1"/>
  <c r="R1422" i="1"/>
  <c r="D1423" i="1"/>
  <c r="E1423" i="1"/>
  <c r="N1423" i="1"/>
  <c r="P1423" i="1"/>
  <c r="Q1423" i="1"/>
  <c r="R1423" i="1"/>
  <c r="D1424" i="1"/>
  <c r="E1424" i="1"/>
  <c r="N1424" i="1"/>
  <c r="P1424" i="1"/>
  <c r="Q1424" i="1"/>
  <c r="R1424" i="1"/>
  <c r="D1425" i="1"/>
  <c r="E1425" i="1"/>
  <c r="N1425" i="1"/>
  <c r="P1425" i="1"/>
  <c r="Q1425" i="1"/>
  <c r="R1425" i="1"/>
  <c r="D1426" i="1"/>
  <c r="E1426" i="1"/>
  <c r="N1426" i="1"/>
  <c r="P1426" i="1"/>
  <c r="Q1426" i="1"/>
  <c r="R1426" i="1"/>
  <c r="D1427" i="1"/>
  <c r="E1427" i="1"/>
  <c r="N1427" i="1"/>
  <c r="P1427" i="1"/>
  <c r="Q1427" i="1"/>
  <c r="R1427" i="1"/>
  <c r="D1428" i="1"/>
  <c r="E1428" i="1"/>
  <c r="N1428" i="1"/>
  <c r="P1428" i="1"/>
  <c r="Q1428" i="1"/>
  <c r="R1428" i="1"/>
  <c r="D1429" i="1"/>
  <c r="E1429" i="1"/>
  <c r="N1429" i="1"/>
  <c r="P1429" i="1"/>
  <c r="Q1429" i="1"/>
  <c r="R1429" i="1"/>
  <c r="D1430" i="1"/>
  <c r="E1430" i="1"/>
  <c r="N1430" i="1"/>
  <c r="P1430" i="1"/>
  <c r="Q1430" i="1"/>
  <c r="R1430" i="1"/>
  <c r="D1431" i="1"/>
  <c r="E1431" i="1"/>
  <c r="N1431" i="1"/>
  <c r="P1431" i="1"/>
  <c r="Q1431" i="1"/>
  <c r="R1431" i="1"/>
  <c r="D1432" i="1"/>
  <c r="E1432" i="1"/>
  <c r="N1432" i="1"/>
  <c r="P1432" i="1"/>
  <c r="Q1432" i="1"/>
  <c r="R1432" i="1"/>
  <c r="D1433" i="1"/>
  <c r="E1433" i="1"/>
  <c r="N1433" i="1"/>
  <c r="P1433" i="1"/>
  <c r="Q1433" i="1"/>
  <c r="R1433" i="1"/>
  <c r="D1434" i="1"/>
  <c r="E1434" i="1"/>
  <c r="N1434" i="1"/>
  <c r="P1434" i="1"/>
  <c r="Q1434" i="1"/>
  <c r="R1434" i="1"/>
  <c r="D1435" i="1"/>
  <c r="E1435" i="1"/>
  <c r="N1435" i="1"/>
  <c r="P1435" i="1"/>
  <c r="Q1435" i="1"/>
  <c r="R1435" i="1"/>
  <c r="D1436" i="1"/>
  <c r="E1436" i="1"/>
  <c r="N1436" i="1"/>
  <c r="P1436" i="1"/>
  <c r="Q1436" i="1"/>
  <c r="R1436" i="1"/>
  <c r="D1437" i="1"/>
  <c r="E1437" i="1"/>
  <c r="N1437" i="1"/>
  <c r="P1437" i="1"/>
  <c r="Q1437" i="1"/>
  <c r="R1437" i="1"/>
  <c r="D1438" i="1"/>
  <c r="E1438" i="1"/>
  <c r="N1438" i="1"/>
  <c r="P1438" i="1"/>
  <c r="Q1438" i="1"/>
  <c r="R1438" i="1"/>
  <c r="D1439" i="1"/>
  <c r="E1439" i="1"/>
  <c r="N1439" i="1"/>
  <c r="P1439" i="1"/>
  <c r="Q1439" i="1"/>
  <c r="R1439" i="1"/>
  <c r="D1440" i="1"/>
  <c r="E1440" i="1"/>
  <c r="N1440" i="1"/>
  <c r="P1440" i="1"/>
  <c r="Q1440" i="1"/>
  <c r="R1440" i="1"/>
  <c r="D1441" i="1"/>
  <c r="E1441" i="1"/>
  <c r="N1441" i="1"/>
  <c r="P1441" i="1"/>
  <c r="Q1441" i="1"/>
  <c r="R1441" i="1"/>
  <c r="D1442" i="1"/>
  <c r="E1442" i="1"/>
  <c r="N1442" i="1"/>
  <c r="P1442" i="1"/>
  <c r="Q1442" i="1"/>
  <c r="R1442" i="1"/>
  <c r="D1443" i="1"/>
  <c r="E1443" i="1"/>
  <c r="N1443" i="1"/>
  <c r="P1443" i="1"/>
  <c r="Q1443" i="1"/>
  <c r="R1443" i="1"/>
  <c r="D1444" i="1"/>
  <c r="E1444" i="1"/>
  <c r="N1444" i="1"/>
  <c r="P1444" i="1"/>
  <c r="Q1444" i="1"/>
  <c r="R1444" i="1"/>
  <c r="D1445" i="1"/>
  <c r="E1445" i="1"/>
  <c r="N1445" i="1"/>
  <c r="P1445" i="1"/>
  <c r="Q1445" i="1"/>
  <c r="R1445" i="1"/>
  <c r="D1446" i="1"/>
  <c r="E1446" i="1"/>
  <c r="N1446" i="1"/>
  <c r="P1446" i="1"/>
  <c r="Q1446" i="1"/>
  <c r="R1446" i="1"/>
  <c r="D1447" i="1"/>
  <c r="E1447" i="1"/>
  <c r="N1447" i="1"/>
  <c r="P1447" i="1"/>
  <c r="Q1447" i="1"/>
  <c r="R1447" i="1"/>
  <c r="D1448" i="1"/>
  <c r="E1448" i="1"/>
  <c r="N1448" i="1"/>
  <c r="P1448" i="1"/>
  <c r="Q1448" i="1"/>
  <c r="R1448" i="1"/>
  <c r="D1449" i="1"/>
  <c r="E1449" i="1"/>
  <c r="N1449" i="1"/>
  <c r="P1449" i="1"/>
  <c r="Q1449" i="1"/>
  <c r="R1449" i="1"/>
  <c r="D1450" i="1"/>
  <c r="E1450" i="1"/>
  <c r="N1450" i="1"/>
  <c r="P1450" i="1"/>
  <c r="Q1450" i="1"/>
  <c r="R1450" i="1"/>
  <c r="D1451" i="1"/>
  <c r="E1451" i="1"/>
  <c r="N1451" i="1"/>
  <c r="P1451" i="1"/>
  <c r="Q1451" i="1"/>
  <c r="R1451" i="1"/>
  <c r="D1452" i="1"/>
  <c r="E1452" i="1"/>
  <c r="N1452" i="1"/>
  <c r="P1452" i="1"/>
  <c r="Q1452" i="1"/>
  <c r="R1452" i="1"/>
  <c r="D1453" i="1"/>
  <c r="E1453" i="1"/>
  <c r="N1453" i="1"/>
  <c r="P1453" i="1"/>
  <c r="Q1453" i="1"/>
  <c r="R1453" i="1"/>
  <c r="D1454" i="1"/>
  <c r="E1454" i="1"/>
  <c r="N1454" i="1"/>
  <c r="P1454" i="1"/>
  <c r="Q1454" i="1"/>
  <c r="R1454" i="1"/>
  <c r="D1455" i="1"/>
  <c r="E1455" i="1"/>
  <c r="N1455" i="1"/>
  <c r="P1455" i="1"/>
  <c r="Q1455" i="1"/>
  <c r="R1455" i="1"/>
  <c r="D1456" i="1"/>
  <c r="E1456" i="1"/>
  <c r="N1456" i="1"/>
  <c r="P1456" i="1"/>
  <c r="Q1456" i="1"/>
  <c r="R1456" i="1"/>
  <c r="D1457" i="1"/>
  <c r="E1457" i="1"/>
  <c r="N1457" i="1"/>
  <c r="P1457" i="1"/>
  <c r="Q1457" i="1"/>
  <c r="R1457" i="1"/>
  <c r="D1458" i="1"/>
  <c r="E1458" i="1"/>
  <c r="N1458" i="1"/>
  <c r="P1458" i="1"/>
  <c r="Q1458" i="1"/>
  <c r="R1458" i="1"/>
  <c r="D1459" i="1"/>
  <c r="E1459" i="1"/>
  <c r="N1459" i="1"/>
  <c r="P1459" i="1"/>
  <c r="Q1459" i="1"/>
  <c r="R1459" i="1"/>
  <c r="D1460" i="1"/>
  <c r="E1460" i="1"/>
  <c r="N1460" i="1"/>
  <c r="P1460" i="1"/>
  <c r="Q1460" i="1"/>
  <c r="R1460" i="1"/>
  <c r="D1461" i="1"/>
  <c r="E1461" i="1"/>
  <c r="N1461" i="1"/>
  <c r="P1461" i="1"/>
  <c r="Q1461" i="1"/>
  <c r="R1461" i="1"/>
  <c r="D1462" i="1"/>
  <c r="E1462" i="1"/>
  <c r="N1462" i="1"/>
  <c r="P1462" i="1"/>
  <c r="Q1462" i="1"/>
  <c r="R1462" i="1"/>
  <c r="D1463" i="1"/>
  <c r="E1463" i="1"/>
  <c r="N1463" i="1"/>
  <c r="P1463" i="1"/>
  <c r="Q1463" i="1"/>
  <c r="R1463" i="1"/>
  <c r="D1464" i="1"/>
  <c r="E1464" i="1"/>
  <c r="N1464" i="1"/>
  <c r="P1464" i="1"/>
  <c r="Q1464" i="1"/>
  <c r="R1464" i="1"/>
  <c r="D1465" i="1"/>
  <c r="E1465" i="1"/>
  <c r="N1465" i="1"/>
  <c r="P1465" i="1"/>
  <c r="Q1465" i="1"/>
  <c r="R1465" i="1"/>
  <c r="D1466" i="1"/>
  <c r="E1466" i="1"/>
  <c r="N1466" i="1"/>
  <c r="P1466" i="1"/>
  <c r="Q1466" i="1"/>
  <c r="R1466" i="1"/>
  <c r="D1467" i="1"/>
  <c r="E1467" i="1"/>
  <c r="N1467" i="1"/>
  <c r="P1467" i="1"/>
  <c r="Q1467" i="1"/>
  <c r="R1467" i="1"/>
  <c r="D1468" i="1"/>
  <c r="E1468" i="1"/>
  <c r="N1468" i="1"/>
  <c r="P1468" i="1"/>
  <c r="Q1468" i="1"/>
  <c r="R1468" i="1"/>
  <c r="D1469" i="1"/>
  <c r="E1469" i="1"/>
  <c r="N1469" i="1"/>
  <c r="P1469" i="1"/>
  <c r="Q1469" i="1"/>
  <c r="R1469" i="1"/>
  <c r="D1470" i="1"/>
  <c r="E1470" i="1"/>
  <c r="N1470" i="1"/>
  <c r="P1470" i="1"/>
  <c r="Q1470" i="1"/>
  <c r="R1470" i="1"/>
  <c r="D1471" i="1"/>
  <c r="E1471" i="1"/>
  <c r="N1471" i="1"/>
  <c r="P1471" i="1"/>
  <c r="Q1471" i="1"/>
  <c r="R1471" i="1"/>
  <c r="D1472" i="1"/>
  <c r="E1472" i="1"/>
  <c r="N1472" i="1"/>
  <c r="P1472" i="1"/>
  <c r="Q1472" i="1"/>
  <c r="R1472" i="1"/>
  <c r="D1473" i="1"/>
  <c r="E1473" i="1"/>
  <c r="N1473" i="1"/>
  <c r="P1473" i="1"/>
  <c r="Q1473" i="1"/>
  <c r="R1473" i="1"/>
  <c r="D1474" i="1"/>
  <c r="E1474" i="1"/>
  <c r="N1474" i="1"/>
  <c r="P1474" i="1"/>
  <c r="Q1474" i="1"/>
  <c r="R1474" i="1"/>
  <c r="D1475" i="1"/>
  <c r="E1475" i="1"/>
  <c r="N1475" i="1"/>
  <c r="P1475" i="1"/>
  <c r="Q1475" i="1"/>
  <c r="R1475" i="1"/>
  <c r="D1476" i="1"/>
  <c r="E1476" i="1"/>
  <c r="N1476" i="1"/>
  <c r="P1476" i="1"/>
  <c r="Q1476" i="1"/>
  <c r="R1476" i="1"/>
  <c r="D1477" i="1"/>
  <c r="E1477" i="1"/>
  <c r="N1477" i="1"/>
  <c r="P1477" i="1"/>
  <c r="Q1477" i="1"/>
  <c r="R1477" i="1"/>
  <c r="D1478" i="1"/>
  <c r="E1478" i="1"/>
  <c r="N1478" i="1"/>
  <c r="P1478" i="1"/>
  <c r="Q1478" i="1"/>
  <c r="R1478" i="1"/>
  <c r="D1479" i="1"/>
  <c r="E1479" i="1"/>
  <c r="N1479" i="1"/>
  <c r="P1479" i="1"/>
  <c r="Q1479" i="1"/>
  <c r="R1479" i="1"/>
  <c r="D1480" i="1"/>
  <c r="E1480" i="1"/>
  <c r="N1480" i="1"/>
  <c r="P1480" i="1"/>
  <c r="Q1480" i="1"/>
  <c r="R1480" i="1"/>
  <c r="D1481" i="1"/>
  <c r="E1481" i="1"/>
  <c r="N1481" i="1"/>
  <c r="P1481" i="1"/>
  <c r="Q1481" i="1"/>
  <c r="R1481" i="1"/>
  <c r="D1482" i="1"/>
  <c r="E1482" i="1"/>
  <c r="N1482" i="1"/>
  <c r="P1482" i="1"/>
  <c r="Q1482" i="1"/>
  <c r="R1482" i="1"/>
  <c r="D1483" i="1"/>
  <c r="E1483" i="1"/>
  <c r="N1483" i="1"/>
  <c r="P1483" i="1"/>
  <c r="Q1483" i="1"/>
  <c r="R1483" i="1"/>
  <c r="D1484" i="1"/>
  <c r="E1484" i="1"/>
  <c r="N1484" i="1"/>
  <c r="P1484" i="1"/>
  <c r="Q1484" i="1"/>
  <c r="R1484" i="1"/>
  <c r="D1485" i="1"/>
  <c r="E1485" i="1"/>
  <c r="N1485" i="1"/>
  <c r="P1485" i="1"/>
  <c r="Q1485" i="1"/>
  <c r="R1485" i="1"/>
  <c r="D1486" i="1"/>
  <c r="E1486" i="1"/>
  <c r="N1486" i="1"/>
  <c r="P1486" i="1"/>
  <c r="Q1486" i="1"/>
  <c r="R1486" i="1"/>
  <c r="D1487" i="1"/>
  <c r="E1487" i="1"/>
  <c r="N1487" i="1"/>
  <c r="P1487" i="1"/>
  <c r="Q1487" i="1"/>
  <c r="R1487" i="1"/>
  <c r="D1488" i="1"/>
  <c r="E1488" i="1"/>
  <c r="N1488" i="1"/>
  <c r="P1488" i="1"/>
  <c r="Q1488" i="1"/>
  <c r="R1488" i="1"/>
  <c r="D1489" i="1"/>
  <c r="E1489" i="1"/>
  <c r="N1489" i="1"/>
  <c r="P1489" i="1"/>
  <c r="Q1489" i="1"/>
  <c r="R1489" i="1"/>
  <c r="D1490" i="1"/>
  <c r="E1490" i="1"/>
  <c r="N1490" i="1"/>
  <c r="P1490" i="1"/>
  <c r="Q1490" i="1"/>
  <c r="R1490" i="1"/>
  <c r="D1491" i="1"/>
  <c r="E1491" i="1"/>
  <c r="N1491" i="1"/>
  <c r="P1491" i="1"/>
  <c r="Q1491" i="1"/>
  <c r="R1491" i="1"/>
  <c r="D1492" i="1"/>
  <c r="E1492" i="1"/>
  <c r="N1492" i="1"/>
  <c r="P1492" i="1"/>
  <c r="Q1492" i="1"/>
  <c r="R1492" i="1"/>
  <c r="D1493" i="1"/>
  <c r="E1493" i="1"/>
  <c r="N1493" i="1"/>
  <c r="P1493" i="1"/>
  <c r="Q1493" i="1"/>
  <c r="R1493" i="1"/>
  <c r="D1494" i="1"/>
  <c r="E1494" i="1"/>
  <c r="N1494" i="1"/>
  <c r="P1494" i="1"/>
  <c r="Q1494" i="1"/>
  <c r="R1494" i="1"/>
  <c r="D1495" i="1"/>
  <c r="E1495" i="1"/>
  <c r="N1495" i="1"/>
  <c r="P1495" i="1"/>
  <c r="Q1495" i="1"/>
  <c r="R1495" i="1"/>
  <c r="D1496" i="1"/>
  <c r="E1496" i="1"/>
  <c r="N1496" i="1"/>
  <c r="P1496" i="1"/>
  <c r="Q1496" i="1"/>
  <c r="R1496" i="1"/>
  <c r="D1497" i="1"/>
  <c r="E1497" i="1"/>
  <c r="N1497" i="1"/>
  <c r="P1497" i="1"/>
  <c r="Q1497" i="1"/>
  <c r="R1497" i="1"/>
  <c r="D1498" i="1"/>
  <c r="E1498" i="1"/>
  <c r="N1498" i="1"/>
  <c r="P1498" i="1"/>
  <c r="Q1498" i="1"/>
  <c r="R1498" i="1"/>
  <c r="D1499" i="1"/>
  <c r="E1499" i="1"/>
  <c r="N1499" i="1"/>
  <c r="P1499" i="1"/>
  <c r="Q1499" i="1"/>
  <c r="R1499" i="1"/>
  <c r="D1500" i="1"/>
  <c r="E1500" i="1"/>
  <c r="N1500" i="1"/>
  <c r="P1500" i="1"/>
  <c r="Q1500" i="1"/>
  <c r="R1500" i="1"/>
  <c r="D1501" i="1"/>
  <c r="E1501" i="1"/>
  <c r="N1501" i="1"/>
  <c r="P1501" i="1"/>
  <c r="Q1501" i="1"/>
  <c r="R1501" i="1"/>
  <c r="D1502" i="1"/>
  <c r="E1502" i="1"/>
  <c r="N1502" i="1"/>
  <c r="P1502" i="1"/>
  <c r="Q1502" i="1"/>
  <c r="R1502" i="1"/>
  <c r="D1503" i="1"/>
  <c r="E1503" i="1"/>
  <c r="N1503" i="1"/>
  <c r="P1503" i="1"/>
  <c r="Q1503" i="1"/>
  <c r="R1503" i="1"/>
  <c r="D1504" i="1"/>
  <c r="E1504" i="1"/>
  <c r="N1504" i="1"/>
  <c r="P1504" i="1"/>
  <c r="Q1504" i="1"/>
  <c r="R1504" i="1"/>
  <c r="D1505" i="1"/>
  <c r="E1505" i="1"/>
  <c r="N1505" i="1"/>
  <c r="P1505" i="1"/>
  <c r="Q1505" i="1"/>
  <c r="R1505" i="1"/>
  <c r="D1506" i="1"/>
  <c r="E1506" i="1"/>
  <c r="N1506" i="1"/>
  <c r="P1506" i="1"/>
  <c r="Q1506" i="1"/>
  <c r="R1506" i="1"/>
  <c r="D1507" i="1"/>
  <c r="E1507" i="1"/>
  <c r="N1507" i="1"/>
  <c r="P1507" i="1"/>
  <c r="Q1507" i="1"/>
  <c r="R1507" i="1"/>
  <c r="D1508" i="1"/>
  <c r="E1508" i="1"/>
  <c r="N1508" i="1"/>
  <c r="P1508" i="1"/>
  <c r="Q1508" i="1"/>
  <c r="R1508" i="1"/>
  <c r="D1509" i="1"/>
  <c r="E1509" i="1"/>
  <c r="N1509" i="1"/>
  <c r="P1509" i="1"/>
  <c r="Q1509" i="1"/>
  <c r="R1509" i="1"/>
  <c r="D1510" i="1"/>
  <c r="E1510" i="1"/>
  <c r="N1510" i="1"/>
  <c r="P1510" i="1"/>
  <c r="Q1510" i="1"/>
  <c r="R1510" i="1"/>
  <c r="D1511" i="1"/>
  <c r="E1511" i="1"/>
  <c r="N1511" i="1"/>
  <c r="P1511" i="1"/>
  <c r="Q1511" i="1"/>
  <c r="R1511" i="1"/>
  <c r="D1512" i="1"/>
  <c r="E1512" i="1"/>
  <c r="N1512" i="1"/>
  <c r="P1512" i="1"/>
  <c r="Q1512" i="1"/>
  <c r="R1512" i="1"/>
  <c r="D1513" i="1"/>
  <c r="E1513" i="1"/>
  <c r="N1513" i="1"/>
  <c r="P1513" i="1"/>
  <c r="Q1513" i="1"/>
  <c r="R1513" i="1"/>
  <c r="D1514" i="1"/>
  <c r="E1514" i="1"/>
  <c r="N1514" i="1"/>
  <c r="P1514" i="1"/>
  <c r="Q1514" i="1"/>
  <c r="R1514" i="1"/>
  <c r="D1515" i="1"/>
  <c r="E1515" i="1"/>
  <c r="N1515" i="1"/>
  <c r="P1515" i="1"/>
  <c r="Q1515" i="1"/>
  <c r="R1515" i="1"/>
  <c r="D1516" i="1"/>
  <c r="E1516" i="1"/>
  <c r="N1516" i="1"/>
  <c r="P1516" i="1"/>
  <c r="Q1516" i="1"/>
  <c r="R1516" i="1"/>
  <c r="D1517" i="1"/>
  <c r="E1517" i="1"/>
  <c r="N1517" i="1"/>
  <c r="P1517" i="1"/>
  <c r="Q1517" i="1"/>
  <c r="R1517" i="1"/>
  <c r="D1518" i="1"/>
  <c r="E1518" i="1"/>
  <c r="N1518" i="1"/>
  <c r="P1518" i="1"/>
  <c r="Q1518" i="1"/>
  <c r="R1518" i="1"/>
  <c r="D1519" i="1"/>
  <c r="E1519" i="1"/>
  <c r="N1519" i="1"/>
  <c r="P1519" i="1"/>
  <c r="Q1519" i="1"/>
  <c r="R1519" i="1"/>
  <c r="D1520" i="1"/>
  <c r="E1520" i="1"/>
  <c r="N1520" i="1"/>
  <c r="P1520" i="1"/>
  <c r="Q1520" i="1"/>
  <c r="R1520" i="1"/>
  <c r="D1521" i="1"/>
  <c r="E1521" i="1"/>
  <c r="N1521" i="1"/>
  <c r="P1521" i="1"/>
  <c r="Q1521" i="1"/>
  <c r="R1521" i="1"/>
  <c r="D1522" i="1"/>
  <c r="E1522" i="1"/>
  <c r="N1522" i="1"/>
  <c r="P1522" i="1"/>
  <c r="Q1522" i="1"/>
  <c r="R1522" i="1"/>
  <c r="D1523" i="1"/>
  <c r="E1523" i="1"/>
  <c r="N1523" i="1"/>
  <c r="P1523" i="1"/>
  <c r="Q1523" i="1"/>
  <c r="R1523" i="1"/>
  <c r="D1524" i="1"/>
  <c r="E1524" i="1"/>
  <c r="N1524" i="1"/>
  <c r="P1524" i="1"/>
  <c r="Q1524" i="1"/>
  <c r="R1524" i="1"/>
  <c r="D1525" i="1"/>
  <c r="E1525" i="1"/>
  <c r="N1525" i="1"/>
  <c r="P1525" i="1"/>
  <c r="Q1525" i="1"/>
  <c r="R1525" i="1"/>
  <c r="D1526" i="1"/>
  <c r="E1526" i="1"/>
  <c r="N1526" i="1"/>
  <c r="P1526" i="1"/>
  <c r="Q1526" i="1"/>
  <c r="R1526" i="1"/>
  <c r="D1527" i="1"/>
  <c r="E1527" i="1"/>
  <c r="N1527" i="1"/>
  <c r="P1527" i="1"/>
  <c r="Q1527" i="1"/>
  <c r="R1527" i="1"/>
  <c r="D1528" i="1"/>
  <c r="E1528" i="1"/>
  <c r="N1528" i="1"/>
  <c r="P1528" i="1"/>
  <c r="Q1528" i="1"/>
  <c r="R1528" i="1"/>
  <c r="D1529" i="1"/>
  <c r="E1529" i="1"/>
  <c r="N1529" i="1"/>
  <c r="P1529" i="1"/>
  <c r="Q1529" i="1"/>
  <c r="R1529" i="1"/>
  <c r="D1530" i="1"/>
  <c r="E1530" i="1"/>
  <c r="N1530" i="1"/>
  <c r="P1530" i="1"/>
  <c r="Q1530" i="1"/>
  <c r="R1530" i="1"/>
  <c r="D1531" i="1"/>
  <c r="E1531" i="1"/>
  <c r="N1531" i="1"/>
  <c r="P1531" i="1"/>
  <c r="Q1531" i="1"/>
  <c r="R1531" i="1"/>
  <c r="D1532" i="1"/>
  <c r="E1532" i="1"/>
  <c r="N1532" i="1"/>
  <c r="P1532" i="1"/>
  <c r="Q1532" i="1"/>
  <c r="R1532" i="1"/>
  <c r="D1533" i="1"/>
  <c r="E1533" i="1"/>
  <c r="N1533" i="1"/>
  <c r="P1533" i="1"/>
  <c r="Q1533" i="1"/>
  <c r="R1533" i="1"/>
  <c r="D1534" i="1"/>
  <c r="E1534" i="1"/>
  <c r="N1534" i="1"/>
  <c r="P1534" i="1"/>
  <c r="Q1534" i="1"/>
  <c r="R1534" i="1"/>
  <c r="D1535" i="1"/>
  <c r="E1535" i="1"/>
  <c r="N1535" i="1"/>
  <c r="P1535" i="1"/>
  <c r="Q1535" i="1"/>
  <c r="R1535" i="1"/>
  <c r="D1536" i="1"/>
  <c r="E1536" i="1"/>
  <c r="N1536" i="1"/>
  <c r="P1536" i="1"/>
  <c r="Q1536" i="1"/>
  <c r="R1536" i="1"/>
  <c r="D1537" i="1"/>
  <c r="E1537" i="1"/>
  <c r="N1537" i="1"/>
  <c r="P1537" i="1"/>
  <c r="Q1537" i="1"/>
  <c r="R1537" i="1"/>
  <c r="D1538" i="1"/>
  <c r="E1538" i="1"/>
  <c r="N1538" i="1"/>
  <c r="P1538" i="1"/>
  <c r="Q1538" i="1"/>
  <c r="R1538" i="1"/>
  <c r="D1539" i="1"/>
  <c r="E1539" i="1"/>
  <c r="N1539" i="1"/>
  <c r="P1539" i="1"/>
  <c r="Q1539" i="1"/>
  <c r="R1539" i="1"/>
  <c r="D1540" i="1"/>
  <c r="E1540" i="1"/>
  <c r="N1540" i="1"/>
  <c r="P1540" i="1"/>
  <c r="Q1540" i="1"/>
  <c r="R1540" i="1"/>
  <c r="D1541" i="1"/>
  <c r="E1541" i="1"/>
  <c r="N1541" i="1"/>
  <c r="P1541" i="1"/>
  <c r="Q1541" i="1"/>
  <c r="R1541" i="1"/>
  <c r="D1542" i="1"/>
  <c r="E1542" i="1"/>
  <c r="N1542" i="1"/>
  <c r="P1542" i="1"/>
  <c r="Q1542" i="1"/>
  <c r="R1542" i="1"/>
  <c r="D1543" i="1"/>
  <c r="E1543" i="1"/>
  <c r="N1543" i="1"/>
  <c r="P1543" i="1"/>
  <c r="Q1543" i="1"/>
  <c r="R1543" i="1"/>
  <c r="D1544" i="1"/>
  <c r="E1544" i="1"/>
  <c r="N1544" i="1"/>
  <c r="P1544" i="1"/>
  <c r="Q1544" i="1"/>
  <c r="R1544" i="1"/>
  <c r="D1545" i="1"/>
  <c r="E1545" i="1"/>
  <c r="N1545" i="1"/>
  <c r="P1545" i="1"/>
  <c r="Q1545" i="1"/>
  <c r="R1545" i="1"/>
  <c r="D1546" i="1"/>
  <c r="E1546" i="1"/>
  <c r="N1546" i="1"/>
  <c r="P1546" i="1"/>
  <c r="Q1546" i="1"/>
  <c r="R1546" i="1"/>
  <c r="D1547" i="1"/>
  <c r="E1547" i="1"/>
  <c r="N1547" i="1"/>
  <c r="P1547" i="1"/>
  <c r="Q1547" i="1"/>
  <c r="R1547" i="1"/>
  <c r="D1548" i="1"/>
  <c r="E1548" i="1"/>
  <c r="N1548" i="1"/>
  <c r="P1548" i="1"/>
  <c r="Q1548" i="1"/>
  <c r="R1548" i="1"/>
  <c r="D1549" i="1"/>
  <c r="E1549" i="1"/>
  <c r="N1549" i="1"/>
  <c r="P1549" i="1"/>
  <c r="Q1549" i="1"/>
  <c r="R1549" i="1"/>
  <c r="D1550" i="1"/>
  <c r="E1550" i="1"/>
  <c r="N1550" i="1"/>
  <c r="P1550" i="1"/>
  <c r="Q1550" i="1"/>
  <c r="R1550" i="1"/>
  <c r="D1551" i="1"/>
  <c r="E1551" i="1"/>
  <c r="N1551" i="1"/>
  <c r="P1551" i="1"/>
  <c r="Q1551" i="1"/>
  <c r="R1551" i="1"/>
  <c r="D1552" i="1"/>
  <c r="E1552" i="1"/>
  <c r="N1552" i="1"/>
  <c r="P1552" i="1"/>
  <c r="Q1552" i="1"/>
  <c r="R1552" i="1"/>
  <c r="D1553" i="1"/>
  <c r="E1553" i="1"/>
  <c r="N1553" i="1"/>
  <c r="P1553" i="1"/>
  <c r="Q1553" i="1"/>
  <c r="R1553" i="1"/>
  <c r="D1554" i="1"/>
  <c r="E1554" i="1"/>
  <c r="N1554" i="1"/>
  <c r="P1554" i="1"/>
  <c r="Q1554" i="1"/>
  <c r="R1554" i="1"/>
  <c r="D1555" i="1"/>
  <c r="E1555" i="1"/>
  <c r="N1555" i="1"/>
  <c r="P1555" i="1"/>
  <c r="Q1555" i="1"/>
  <c r="R1555" i="1"/>
  <c r="D1556" i="1"/>
  <c r="E1556" i="1"/>
  <c r="N1556" i="1"/>
  <c r="P1556" i="1"/>
  <c r="Q1556" i="1"/>
  <c r="R1556" i="1"/>
  <c r="D1557" i="1"/>
  <c r="E1557" i="1"/>
  <c r="N1557" i="1"/>
  <c r="P1557" i="1"/>
  <c r="Q1557" i="1"/>
  <c r="R1557" i="1"/>
  <c r="D1558" i="1"/>
  <c r="E1558" i="1"/>
  <c r="N1558" i="1"/>
  <c r="P1558" i="1"/>
  <c r="Q1558" i="1"/>
  <c r="R1558" i="1"/>
  <c r="D1559" i="1"/>
  <c r="E1559" i="1"/>
  <c r="N1559" i="1"/>
  <c r="P1559" i="1"/>
  <c r="Q1559" i="1"/>
  <c r="R1559" i="1"/>
  <c r="D1560" i="1"/>
  <c r="E1560" i="1"/>
  <c r="N1560" i="1"/>
  <c r="P1560" i="1"/>
  <c r="Q1560" i="1"/>
  <c r="R1560" i="1"/>
  <c r="D1561" i="1"/>
  <c r="E1561" i="1"/>
  <c r="N1561" i="1"/>
  <c r="P1561" i="1"/>
  <c r="Q1561" i="1"/>
  <c r="R1561" i="1"/>
  <c r="D1562" i="1"/>
  <c r="E1562" i="1"/>
  <c r="N1562" i="1"/>
  <c r="P1562" i="1"/>
  <c r="Q1562" i="1"/>
  <c r="R1562" i="1"/>
  <c r="D1563" i="1"/>
  <c r="E1563" i="1"/>
  <c r="N1563" i="1"/>
  <c r="P1563" i="1"/>
  <c r="Q1563" i="1"/>
  <c r="R1563" i="1"/>
  <c r="D1564" i="1"/>
  <c r="E1564" i="1"/>
  <c r="N1564" i="1"/>
  <c r="P1564" i="1"/>
  <c r="Q1564" i="1"/>
  <c r="R1564" i="1"/>
  <c r="D1565" i="1"/>
  <c r="E1565" i="1"/>
  <c r="N1565" i="1"/>
  <c r="P1565" i="1"/>
  <c r="Q1565" i="1"/>
  <c r="R1565" i="1"/>
  <c r="D1566" i="1"/>
  <c r="E1566" i="1"/>
  <c r="N1566" i="1"/>
  <c r="P1566" i="1"/>
  <c r="Q1566" i="1"/>
  <c r="R1566" i="1"/>
  <c r="D1567" i="1"/>
  <c r="E1567" i="1"/>
  <c r="N1567" i="1"/>
  <c r="P1567" i="1"/>
  <c r="Q1567" i="1"/>
  <c r="R1567" i="1"/>
  <c r="D1568" i="1"/>
  <c r="E1568" i="1"/>
  <c r="N1568" i="1"/>
  <c r="P1568" i="1"/>
  <c r="Q1568" i="1"/>
  <c r="R1568" i="1"/>
  <c r="D1569" i="1"/>
  <c r="E1569" i="1"/>
  <c r="N1569" i="1"/>
  <c r="P1569" i="1"/>
  <c r="Q1569" i="1"/>
  <c r="R1569" i="1"/>
  <c r="D1570" i="1"/>
  <c r="E1570" i="1"/>
  <c r="N1570" i="1"/>
  <c r="P1570" i="1"/>
  <c r="Q1570" i="1"/>
  <c r="R1570" i="1"/>
  <c r="D1571" i="1"/>
  <c r="E1571" i="1"/>
  <c r="N1571" i="1"/>
  <c r="P1571" i="1"/>
  <c r="Q1571" i="1"/>
  <c r="R1571" i="1"/>
  <c r="D1572" i="1"/>
  <c r="E1572" i="1"/>
  <c r="N1572" i="1"/>
  <c r="P1572" i="1"/>
  <c r="Q1572" i="1"/>
  <c r="R1572" i="1"/>
  <c r="D1573" i="1"/>
  <c r="E1573" i="1"/>
  <c r="N1573" i="1"/>
  <c r="P1573" i="1"/>
  <c r="Q1573" i="1"/>
  <c r="R1573" i="1"/>
  <c r="D1574" i="1"/>
  <c r="E1574" i="1"/>
  <c r="N1574" i="1"/>
  <c r="P1574" i="1"/>
  <c r="Q1574" i="1"/>
  <c r="R1574" i="1"/>
  <c r="D1575" i="1"/>
  <c r="E1575" i="1"/>
  <c r="N1575" i="1"/>
  <c r="P1575" i="1"/>
  <c r="Q1575" i="1"/>
  <c r="R1575" i="1"/>
  <c r="D1576" i="1"/>
  <c r="E1576" i="1"/>
  <c r="N1576" i="1"/>
  <c r="P1576" i="1"/>
  <c r="Q1576" i="1"/>
  <c r="R1576" i="1"/>
  <c r="D1577" i="1"/>
  <c r="E1577" i="1"/>
  <c r="N1577" i="1"/>
  <c r="P1577" i="1"/>
  <c r="Q1577" i="1"/>
  <c r="R1577" i="1"/>
  <c r="D1578" i="1"/>
  <c r="E1578" i="1"/>
  <c r="N1578" i="1"/>
  <c r="P1578" i="1"/>
  <c r="Q1578" i="1"/>
  <c r="R1578" i="1"/>
  <c r="D1579" i="1"/>
  <c r="E1579" i="1"/>
  <c r="N1579" i="1"/>
  <c r="P1579" i="1"/>
  <c r="Q1579" i="1"/>
  <c r="R1579" i="1"/>
  <c r="D1580" i="1"/>
  <c r="E1580" i="1"/>
  <c r="N1580" i="1"/>
  <c r="P1580" i="1"/>
  <c r="Q1580" i="1"/>
  <c r="R1580" i="1"/>
  <c r="D1581" i="1"/>
  <c r="E1581" i="1"/>
  <c r="N1581" i="1"/>
  <c r="P1581" i="1"/>
  <c r="Q1581" i="1"/>
  <c r="R1581" i="1"/>
  <c r="D1582" i="1"/>
  <c r="E1582" i="1"/>
  <c r="N1582" i="1"/>
  <c r="P1582" i="1"/>
  <c r="Q1582" i="1"/>
  <c r="R1582" i="1"/>
  <c r="D1583" i="1"/>
  <c r="E1583" i="1"/>
  <c r="N1583" i="1"/>
  <c r="P1583" i="1"/>
  <c r="Q1583" i="1"/>
  <c r="R1583" i="1"/>
  <c r="D1584" i="1"/>
  <c r="E1584" i="1"/>
  <c r="N1584" i="1"/>
  <c r="P1584" i="1"/>
  <c r="Q1584" i="1"/>
  <c r="R1584" i="1"/>
  <c r="D1585" i="1"/>
  <c r="E1585" i="1"/>
  <c r="N1585" i="1"/>
  <c r="P1585" i="1"/>
  <c r="Q1585" i="1"/>
  <c r="R1585" i="1"/>
  <c r="D1586" i="1"/>
  <c r="E1586" i="1"/>
  <c r="N1586" i="1"/>
  <c r="P1586" i="1"/>
  <c r="Q1586" i="1"/>
  <c r="R1586" i="1"/>
  <c r="D1587" i="1"/>
  <c r="E1587" i="1"/>
  <c r="N1587" i="1"/>
  <c r="P1587" i="1"/>
  <c r="Q1587" i="1"/>
  <c r="R1587" i="1"/>
  <c r="D1588" i="1"/>
  <c r="E1588" i="1"/>
  <c r="N1588" i="1"/>
  <c r="P1588" i="1"/>
  <c r="Q1588" i="1"/>
  <c r="R1588" i="1"/>
  <c r="D1589" i="1"/>
  <c r="E1589" i="1"/>
  <c r="N1589" i="1"/>
  <c r="P1589" i="1"/>
  <c r="Q1589" i="1"/>
  <c r="R1589" i="1"/>
  <c r="D1590" i="1"/>
  <c r="E1590" i="1"/>
  <c r="N1590" i="1"/>
  <c r="P1590" i="1"/>
  <c r="Q1590" i="1"/>
  <c r="R1590" i="1"/>
  <c r="D1591" i="1"/>
  <c r="E1591" i="1"/>
  <c r="N1591" i="1"/>
  <c r="P1591" i="1"/>
  <c r="Q1591" i="1"/>
  <c r="R1591" i="1"/>
  <c r="D1592" i="1"/>
  <c r="E1592" i="1"/>
  <c r="N1592" i="1"/>
  <c r="P1592" i="1"/>
  <c r="Q1592" i="1"/>
  <c r="R1592" i="1"/>
  <c r="D1593" i="1"/>
  <c r="E1593" i="1"/>
  <c r="N1593" i="1"/>
  <c r="P1593" i="1"/>
  <c r="Q1593" i="1"/>
  <c r="R1593" i="1"/>
  <c r="D1594" i="1"/>
  <c r="E1594" i="1"/>
  <c r="N1594" i="1"/>
  <c r="P1594" i="1"/>
  <c r="Q1594" i="1"/>
  <c r="R1594" i="1"/>
  <c r="D1595" i="1"/>
  <c r="E1595" i="1"/>
  <c r="N1595" i="1"/>
  <c r="P1595" i="1"/>
  <c r="Q1595" i="1"/>
  <c r="R1595" i="1"/>
  <c r="D1596" i="1"/>
  <c r="E1596" i="1"/>
  <c r="N1596" i="1"/>
  <c r="P1596" i="1"/>
  <c r="Q1596" i="1"/>
  <c r="R1596" i="1"/>
  <c r="D1597" i="1"/>
  <c r="E1597" i="1"/>
  <c r="N1597" i="1"/>
  <c r="P1597" i="1"/>
  <c r="Q1597" i="1"/>
  <c r="R1597" i="1"/>
  <c r="D1598" i="1"/>
  <c r="E1598" i="1"/>
  <c r="N1598" i="1"/>
  <c r="P1598" i="1"/>
  <c r="Q1598" i="1"/>
  <c r="R1598" i="1"/>
  <c r="D1599" i="1"/>
  <c r="E1599" i="1"/>
  <c r="N1599" i="1"/>
  <c r="P1599" i="1"/>
  <c r="Q1599" i="1"/>
  <c r="R1599" i="1"/>
  <c r="D1600" i="1"/>
  <c r="E1600" i="1"/>
  <c r="N1600" i="1"/>
  <c r="P1600" i="1"/>
  <c r="Q1600" i="1"/>
  <c r="R1600" i="1"/>
  <c r="D1601" i="1"/>
  <c r="E1601" i="1"/>
  <c r="N1601" i="1"/>
  <c r="P1601" i="1"/>
  <c r="Q1601" i="1"/>
  <c r="R1601" i="1"/>
  <c r="D1602" i="1"/>
  <c r="E1602" i="1"/>
  <c r="N1602" i="1"/>
  <c r="P1602" i="1"/>
  <c r="Q1602" i="1"/>
  <c r="R1602" i="1"/>
  <c r="D1603" i="1"/>
  <c r="E1603" i="1"/>
  <c r="N1603" i="1"/>
  <c r="P1603" i="1"/>
  <c r="Q1603" i="1"/>
  <c r="R1603" i="1"/>
  <c r="D1604" i="1"/>
  <c r="E1604" i="1"/>
  <c r="N1604" i="1"/>
  <c r="P1604" i="1"/>
  <c r="Q1604" i="1"/>
  <c r="R1604" i="1"/>
  <c r="D1605" i="1"/>
  <c r="E1605" i="1"/>
  <c r="N1605" i="1"/>
  <c r="P1605" i="1"/>
  <c r="Q1605" i="1"/>
  <c r="R1605" i="1"/>
  <c r="D1606" i="1"/>
  <c r="E1606" i="1"/>
  <c r="N1606" i="1"/>
  <c r="P1606" i="1"/>
  <c r="Q1606" i="1"/>
  <c r="R1606" i="1"/>
  <c r="D1607" i="1"/>
  <c r="E1607" i="1"/>
  <c r="N1607" i="1"/>
  <c r="P1607" i="1"/>
  <c r="Q1607" i="1"/>
  <c r="R1607" i="1"/>
  <c r="D1608" i="1"/>
  <c r="E1608" i="1"/>
  <c r="N1608" i="1"/>
  <c r="P1608" i="1"/>
  <c r="Q1608" i="1"/>
  <c r="R1608" i="1"/>
  <c r="D1609" i="1"/>
  <c r="E1609" i="1"/>
  <c r="N1609" i="1"/>
  <c r="P1609" i="1"/>
  <c r="Q1609" i="1"/>
  <c r="R1609" i="1"/>
  <c r="D1610" i="1"/>
  <c r="E1610" i="1"/>
  <c r="N1610" i="1"/>
  <c r="P1610" i="1"/>
  <c r="Q1610" i="1"/>
  <c r="R1610" i="1"/>
  <c r="D1611" i="1"/>
  <c r="E1611" i="1"/>
  <c r="N1611" i="1"/>
  <c r="P1611" i="1"/>
  <c r="Q1611" i="1"/>
  <c r="R1611" i="1"/>
  <c r="D1612" i="1"/>
  <c r="E1612" i="1"/>
  <c r="N1612" i="1"/>
  <c r="P1612" i="1"/>
  <c r="Q1612" i="1"/>
  <c r="R1612" i="1"/>
  <c r="D1613" i="1"/>
  <c r="E1613" i="1"/>
  <c r="N1613" i="1"/>
  <c r="P1613" i="1"/>
  <c r="Q1613" i="1"/>
  <c r="R1613" i="1"/>
  <c r="D1614" i="1"/>
  <c r="E1614" i="1"/>
  <c r="N1614" i="1"/>
  <c r="P1614" i="1"/>
  <c r="Q1614" i="1"/>
  <c r="R1614" i="1"/>
  <c r="D1615" i="1"/>
  <c r="E1615" i="1"/>
  <c r="N1615" i="1"/>
  <c r="P1615" i="1"/>
  <c r="Q1615" i="1"/>
  <c r="R1615" i="1"/>
  <c r="D1616" i="1"/>
  <c r="E1616" i="1"/>
  <c r="N1616" i="1"/>
  <c r="P1616" i="1"/>
  <c r="Q1616" i="1"/>
  <c r="R1616" i="1"/>
  <c r="D1617" i="1"/>
  <c r="E1617" i="1"/>
  <c r="N1617" i="1"/>
  <c r="P1617" i="1"/>
  <c r="Q1617" i="1"/>
  <c r="R1617" i="1"/>
  <c r="D1618" i="1"/>
  <c r="E1618" i="1"/>
  <c r="N1618" i="1"/>
  <c r="P1618" i="1"/>
  <c r="Q1618" i="1"/>
  <c r="R1618" i="1"/>
  <c r="D1619" i="1"/>
  <c r="E1619" i="1"/>
  <c r="N1619" i="1"/>
  <c r="P1619" i="1"/>
  <c r="Q1619" i="1"/>
  <c r="R1619" i="1"/>
  <c r="D1620" i="1"/>
  <c r="E1620" i="1"/>
  <c r="N1620" i="1"/>
  <c r="P1620" i="1"/>
  <c r="Q1620" i="1"/>
  <c r="R1620" i="1"/>
  <c r="D1621" i="1"/>
  <c r="E1621" i="1"/>
  <c r="N1621" i="1"/>
  <c r="P1621" i="1"/>
  <c r="Q1621" i="1"/>
  <c r="R1621" i="1"/>
  <c r="D1622" i="1"/>
  <c r="E1622" i="1"/>
  <c r="N1622" i="1"/>
  <c r="P1622" i="1"/>
  <c r="Q1622" i="1"/>
  <c r="R1622" i="1"/>
  <c r="D1623" i="1"/>
  <c r="E1623" i="1"/>
  <c r="N1623" i="1"/>
  <c r="P1623" i="1"/>
  <c r="Q1623" i="1"/>
  <c r="R1623" i="1"/>
  <c r="D1624" i="1"/>
  <c r="E1624" i="1"/>
  <c r="N1624" i="1"/>
  <c r="P1624" i="1"/>
  <c r="Q1624" i="1"/>
  <c r="R1624" i="1"/>
  <c r="D1625" i="1"/>
  <c r="E1625" i="1"/>
  <c r="N1625" i="1"/>
  <c r="P1625" i="1"/>
  <c r="Q1625" i="1"/>
  <c r="R1625" i="1"/>
  <c r="D1626" i="1"/>
  <c r="E1626" i="1"/>
  <c r="N1626" i="1"/>
  <c r="P1626" i="1"/>
  <c r="Q1626" i="1"/>
  <c r="R1626" i="1"/>
  <c r="D1627" i="1"/>
  <c r="E1627" i="1"/>
  <c r="N1627" i="1"/>
  <c r="P1627" i="1"/>
  <c r="Q1627" i="1"/>
  <c r="R1627" i="1"/>
  <c r="D1628" i="1"/>
  <c r="E1628" i="1"/>
  <c r="N1628" i="1"/>
  <c r="P1628" i="1"/>
  <c r="Q1628" i="1"/>
  <c r="R1628" i="1"/>
  <c r="D1629" i="1"/>
  <c r="E1629" i="1"/>
  <c r="N1629" i="1"/>
  <c r="P1629" i="1"/>
  <c r="Q1629" i="1"/>
  <c r="R1629" i="1"/>
  <c r="D1630" i="1"/>
  <c r="E1630" i="1"/>
  <c r="N1630" i="1"/>
  <c r="P1630" i="1"/>
  <c r="Q1630" i="1"/>
  <c r="R1630" i="1"/>
  <c r="D1631" i="1"/>
  <c r="E1631" i="1"/>
  <c r="N1631" i="1"/>
  <c r="P1631" i="1"/>
  <c r="Q1631" i="1"/>
  <c r="R1631" i="1"/>
  <c r="D1632" i="1"/>
  <c r="E1632" i="1"/>
  <c r="N1632" i="1"/>
  <c r="P1632" i="1"/>
  <c r="Q1632" i="1"/>
  <c r="R1632" i="1"/>
  <c r="D1633" i="1"/>
  <c r="E1633" i="1"/>
  <c r="N1633" i="1"/>
  <c r="P1633" i="1"/>
  <c r="Q1633" i="1"/>
  <c r="R1633" i="1"/>
  <c r="D1634" i="1"/>
  <c r="E1634" i="1"/>
  <c r="N1634" i="1"/>
  <c r="P1634" i="1"/>
  <c r="Q1634" i="1"/>
  <c r="R1634" i="1"/>
  <c r="D1635" i="1"/>
  <c r="E1635" i="1"/>
  <c r="N1635" i="1"/>
  <c r="P1635" i="1"/>
  <c r="Q1635" i="1"/>
  <c r="R1635" i="1"/>
  <c r="D1636" i="1"/>
  <c r="E1636" i="1"/>
  <c r="N1636" i="1"/>
  <c r="P1636" i="1"/>
  <c r="Q1636" i="1"/>
  <c r="R1636" i="1"/>
  <c r="D1637" i="1"/>
  <c r="E1637" i="1"/>
  <c r="N1637" i="1"/>
  <c r="P1637" i="1"/>
  <c r="Q1637" i="1"/>
  <c r="R1637" i="1"/>
  <c r="D1638" i="1"/>
  <c r="E1638" i="1"/>
  <c r="N1638" i="1"/>
  <c r="P1638" i="1"/>
  <c r="Q1638" i="1"/>
  <c r="R1638" i="1"/>
  <c r="D1639" i="1"/>
  <c r="E1639" i="1"/>
  <c r="N1639" i="1"/>
  <c r="P1639" i="1"/>
  <c r="Q1639" i="1"/>
  <c r="R1639" i="1"/>
  <c r="D1640" i="1"/>
  <c r="E1640" i="1"/>
  <c r="N1640" i="1"/>
  <c r="P1640" i="1"/>
  <c r="Q1640" i="1"/>
  <c r="R1640" i="1"/>
  <c r="D1641" i="1"/>
  <c r="E1641" i="1"/>
  <c r="N1641" i="1"/>
  <c r="P1641" i="1"/>
  <c r="Q1641" i="1"/>
  <c r="R1641" i="1"/>
  <c r="D1642" i="1"/>
  <c r="E1642" i="1"/>
  <c r="N1642" i="1"/>
  <c r="P1642" i="1"/>
  <c r="Q1642" i="1"/>
  <c r="R1642" i="1"/>
  <c r="D1643" i="1"/>
  <c r="E1643" i="1"/>
  <c r="N1643" i="1"/>
  <c r="P1643" i="1"/>
  <c r="Q1643" i="1"/>
  <c r="R1643" i="1"/>
  <c r="D1644" i="1"/>
  <c r="E1644" i="1"/>
  <c r="N1644" i="1"/>
  <c r="P1644" i="1"/>
  <c r="Q1644" i="1"/>
  <c r="R1644" i="1"/>
  <c r="D1645" i="1"/>
  <c r="E1645" i="1"/>
  <c r="N1645" i="1"/>
  <c r="P1645" i="1"/>
  <c r="Q1645" i="1"/>
  <c r="R1645" i="1"/>
  <c r="D1646" i="1"/>
  <c r="E1646" i="1"/>
  <c r="N1646" i="1"/>
  <c r="P1646" i="1"/>
  <c r="Q1646" i="1"/>
  <c r="R1646" i="1"/>
  <c r="D1647" i="1"/>
  <c r="E1647" i="1"/>
  <c r="N1647" i="1"/>
  <c r="P1647" i="1"/>
  <c r="Q1647" i="1"/>
  <c r="R1647" i="1"/>
  <c r="D1648" i="1"/>
  <c r="E1648" i="1"/>
  <c r="N1648" i="1"/>
  <c r="P1648" i="1"/>
  <c r="Q1648" i="1"/>
  <c r="R1648" i="1"/>
  <c r="D1649" i="1"/>
  <c r="E1649" i="1"/>
  <c r="N1649" i="1"/>
  <c r="P1649" i="1"/>
  <c r="Q1649" i="1"/>
  <c r="R1649" i="1"/>
  <c r="D1650" i="1"/>
  <c r="E1650" i="1"/>
  <c r="N1650" i="1"/>
  <c r="P1650" i="1"/>
  <c r="Q1650" i="1"/>
  <c r="R1650" i="1"/>
  <c r="D1651" i="1"/>
  <c r="E1651" i="1"/>
  <c r="N1651" i="1"/>
  <c r="P1651" i="1"/>
  <c r="Q1651" i="1"/>
  <c r="R1651" i="1"/>
  <c r="D1652" i="1"/>
  <c r="E1652" i="1"/>
  <c r="N1652" i="1"/>
  <c r="P1652" i="1"/>
  <c r="Q1652" i="1"/>
  <c r="R1652" i="1"/>
  <c r="D1653" i="1"/>
  <c r="E1653" i="1"/>
  <c r="N1653" i="1"/>
  <c r="P1653" i="1"/>
  <c r="Q1653" i="1"/>
  <c r="R1653" i="1"/>
  <c r="D1654" i="1"/>
  <c r="E1654" i="1"/>
  <c r="N1654" i="1"/>
  <c r="P1654" i="1"/>
  <c r="Q1654" i="1"/>
  <c r="R1654" i="1"/>
  <c r="D1655" i="1"/>
  <c r="E1655" i="1"/>
  <c r="N1655" i="1"/>
  <c r="P1655" i="1"/>
  <c r="Q1655" i="1"/>
  <c r="R1655" i="1"/>
  <c r="D1656" i="1"/>
  <c r="E1656" i="1"/>
  <c r="N1656" i="1"/>
  <c r="P1656" i="1"/>
  <c r="Q1656" i="1"/>
  <c r="R1656" i="1"/>
  <c r="D1657" i="1"/>
  <c r="E1657" i="1"/>
  <c r="N1657" i="1"/>
  <c r="P1657" i="1"/>
  <c r="Q1657" i="1"/>
  <c r="R1657" i="1"/>
  <c r="D1658" i="1"/>
  <c r="E1658" i="1"/>
  <c r="N1658" i="1"/>
  <c r="P1658" i="1"/>
  <c r="Q1658" i="1"/>
  <c r="R1658" i="1"/>
  <c r="D1659" i="1"/>
  <c r="E1659" i="1"/>
  <c r="N1659" i="1"/>
  <c r="P1659" i="1"/>
  <c r="Q1659" i="1"/>
  <c r="R1659" i="1"/>
  <c r="D1660" i="1"/>
  <c r="E1660" i="1"/>
  <c r="N1660" i="1"/>
  <c r="P1660" i="1"/>
  <c r="Q1660" i="1"/>
  <c r="R1660" i="1"/>
  <c r="D1661" i="1"/>
  <c r="E1661" i="1"/>
  <c r="N1661" i="1"/>
  <c r="P1661" i="1"/>
  <c r="Q1661" i="1"/>
  <c r="R1661" i="1"/>
  <c r="D1662" i="1"/>
  <c r="E1662" i="1"/>
  <c r="N1662" i="1"/>
  <c r="P1662" i="1"/>
  <c r="Q1662" i="1"/>
  <c r="R1662" i="1"/>
  <c r="D1663" i="1"/>
  <c r="E1663" i="1"/>
  <c r="N1663" i="1"/>
  <c r="P1663" i="1"/>
  <c r="Q1663" i="1"/>
  <c r="R1663" i="1"/>
  <c r="D1664" i="1"/>
  <c r="E1664" i="1"/>
  <c r="N1664" i="1"/>
  <c r="P1664" i="1"/>
  <c r="Q1664" i="1"/>
  <c r="R1664" i="1"/>
  <c r="D1665" i="1"/>
  <c r="E1665" i="1"/>
  <c r="N1665" i="1"/>
  <c r="P1665" i="1"/>
  <c r="Q1665" i="1"/>
  <c r="R1665" i="1"/>
  <c r="D1666" i="1"/>
  <c r="E1666" i="1"/>
  <c r="N1666" i="1"/>
  <c r="P1666" i="1"/>
  <c r="Q1666" i="1"/>
  <c r="R1666" i="1"/>
  <c r="D1667" i="1"/>
  <c r="E1667" i="1"/>
  <c r="N1667" i="1"/>
  <c r="P1667" i="1"/>
  <c r="Q1667" i="1"/>
  <c r="R1667" i="1"/>
  <c r="D1668" i="1"/>
  <c r="E1668" i="1"/>
  <c r="N1668" i="1"/>
  <c r="P1668" i="1"/>
  <c r="Q1668" i="1"/>
  <c r="R1668" i="1"/>
  <c r="D1669" i="1"/>
  <c r="E1669" i="1"/>
  <c r="N1669" i="1"/>
  <c r="P1669" i="1"/>
  <c r="Q1669" i="1"/>
  <c r="R1669" i="1"/>
  <c r="D1670" i="1"/>
  <c r="E1670" i="1"/>
  <c r="N1670" i="1"/>
  <c r="P1670" i="1"/>
  <c r="Q1670" i="1"/>
  <c r="R1670" i="1"/>
  <c r="D1671" i="1"/>
  <c r="E1671" i="1"/>
  <c r="N1671" i="1"/>
  <c r="P1671" i="1"/>
  <c r="Q1671" i="1"/>
  <c r="R1671" i="1"/>
  <c r="D1672" i="1"/>
  <c r="E1672" i="1"/>
  <c r="N1672" i="1"/>
  <c r="P1672" i="1"/>
  <c r="Q1672" i="1"/>
  <c r="R1672" i="1"/>
  <c r="D1673" i="1"/>
  <c r="E1673" i="1"/>
  <c r="N1673" i="1"/>
  <c r="P1673" i="1"/>
  <c r="Q1673" i="1"/>
  <c r="R1673" i="1"/>
  <c r="D1674" i="1"/>
  <c r="E1674" i="1"/>
  <c r="N1674" i="1"/>
  <c r="P1674" i="1"/>
  <c r="Q1674" i="1"/>
  <c r="R1674" i="1"/>
  <c r="D1675" i="1"/>
  <c r="E1675" i="1"/>
  <c r="N1675" i="1"/>
  <c r="P1675" i="1"/>
  <c r="Q1675" i="1"/>
  <c r="R1675" i="1"/>
  <c r="D1676" i="1"/>
  <c r="E1676" i="1"/>
  <c r="N1676" i="1"/>
  <c r="P1676" i="1"/>
  <c r="Q1676" i="1"/>
  <c r="R1676" i="1"/>
  <c r="D1677" i="1"/>
  <c r="E1677" i="1"/>
  <c r="N1677" i="1"/>
  <c r="P1677" i="1"/>
  <c r="Q1677" i="1"/>
  <c r="R1677" i="1"/>
  <c r="D1678" i="1"/>
  <c r="E1678" i="1"/>
  <c r="N1678" i="1"/>
  <c r="P1678" i="1"/>
  <c r="Q1678" i="1"/>
  <c r="R1678" i="1"/>
  <c r="D1679" i="1"/>
  <c r="E1679" i="1"/>
  <c r="N1679" i="1"/>
  <c r="P1679" i="1"/>
  <c r="Q1679" i="1"/>
  <c r="R1679" i="1"/>
  <c r="D1680" i="1"/>
  <c r="E1680" i="1"/>
  <c r="N1680" i="1"/>
  <c r="P1680" i="1"/>
  <c r="Q1680" i="1"/>
  <c r="R1680" i="1"/>
  <c r="D1681" i="1"/>
  <c r="E1681" i="1"/>
  <c r="N1681" i="1"/>
  <c r="P1681" i="1"/>
  <c r="Q1681" i="1"/>
  <c r="R1681" i="1"/>
  <c r="D1682" i="1"/>
  <c r="E1682" i="1"/>
  <c r="N1682" i="1"/>
  <c r="P1682" i="1"/>
  <c r="Q1682" i="1"/>
  <c r="R1682" i="1"/>
  <c r="D1683" i="1"/>
  <c r="E1683" i="1"/>
  <c r="N1683" i="1"/>
  <c r="P1683" i="1"/>
  <c r="Q1683" i="1"/>
  <c r="R1683" i="1"/>
  <c r="D1684" i="1"/>
  <c r="E1684" i="1"/>
  <c r="N1684" i="1"/>
  <c r="P1684" i="1"/>
  <c r="Q1684" i="1"/>
  <c r="R1684" i="1"/>
  <c r="D1685" i="1"/>
  <c r="E1685" i="1"/>
  <c r="N1685" i="1"/>
  <c r="P1685" i="1"/>
  <c r="Q1685" i="1"/>
  <c r="R1685" i="1"/>
  <c r="D1686" i="1"/>
  <c r="E1686" i="1"/>
  <c r="N1686" i="1"/>
  <c r="P1686" i="1"/>
  <c r="Q1686" i="1"/>
  <c r="R1686" i="1"/>
  <c r="D1687" i="1"/>
  <c r="E1687" i="1"/>
  <c r="N1687" i="1"/>
  <c r="P1687" i="1"/>
  <c r="Q1687" i="1"/>
  <c r="R1687" i="1"/>
  <c r="D1688" i="1"/>
  <c r="E1688" i="1"/>
  <c r="N1688" i="1"/>
  <c r="P1688" i="1"/>
  <c r="Q1688" i="1"/>
  <c r="R1688" i="1"/>
  <c r="D1689" i="1"/>
  <c r="E1689" i="1"/>
  <c r="N1689" i="1"/>
  <c r="P1689" i="1"/>
  <c r="Q1689" i="1"/>
  <c r="R1689" i="1"/>
  <c r="D1690" i="1"/>
  <c r="E1690" i="1"/>
  <c r="N1690" i="1"/>
  <c r="P1690" i="1"/>
  <c r="Q1690" i="1"/>
  <c r="R1690" i="1"/>
  <c r="D1691" i="1"/>
  <c r="E1691" i="1"/>
  <c r="N1691" i="1"/>
  <c r="P1691" i="1"/>
  <c r="Q1691" i="1"/>
  <c r="R1691" i="1"/>
  <c r="D1692" i="1"/>
  <c r="E1692" i="1"/>
  <c r="N1692" i="1"/>
  <c r="P1692" i="1"/>
  <c r="Q1692" i="1"/>
  <c r="R1692" i="1"/>
  <c r="D1693" i="1"/>
  <c r="E1693" i="1"/>
  <c r="N1693" i="1"/>
  <c r="P1693" i="1"/>
  <c r="Q1693" i="1"/>
  <c r="R1693" i="1"/>
  <c r="D1694" i="1"/>
  <c r="E1694" i="1"/>
  <c r="N1694" i="1"/>
  <c r="P1694" i="1"/>
  <c r="Q1694" i="1"/>
  <c r="R1694" i="1"/>
  <c r="D1695" i="1"/>
  <c r="E1695" i="1"/>
  <c r="N1695" i="1"/>
  <c r="P1695" i="1"/>
  <c r="Q1695" i="1"/>
  <c r="R1695" i="1"/>
  <c r="D1696" i="1"/>
  <c r="E1696" i="1"/>
  <c r="N1696" i="1"/>
  <c r="P1696" i="1"/>
  <c r="Q1696" i="1"/>
  <c r="R1696" i="1"/>
  <c r="D1697" i="1"/>
  <c r="E1697" i="1"/>
  <c r="N1697" i="1"/>
  <c r="P1697" i="1"/>
  <c r="Q1697" i="1"/>
  <c r="R1697" i="1"/>
  <c r="D1698" i="1"/>
  <c r="E1698" i="1"/>
  <c r="N1698" i="1"/>
  <c r="P1698" i="1"/>
  <c r="Q1698" i="1"/>
  <c r="R1698" i="1"/>
  <c r="D1699" i="1"/>
  <c r="E1699" i="1"/>
  <c r="N1699" i="1"/>
  <c r="P1699" i="1"/>
  <c r="Q1699" i="1"/>
  <c r="R1699" i="1"/>
  <c r="D1700" i="1"/>
  <c r="E1700" i="1"/>
  <c r="N1700" i="1"/>
  <c r="P1700" i="1"/>
  <c r="Q1700" i="1"/>
  <c r="R1700" i="1"/>
  <c r="D1701" i="1"/>
  <c r="E1701" i="1"/>
  <c r="N1701" i="1"/>
  <c r="P1701" i="1"/>
  <c r="Q1701" i="1"/>
  <c r="R1701" i="1"/>
  <c r="D1702" i="1"/>
  <c r="E1702" i="1"/>
  <c r="N1702" i="1"/>
  <c r="P1702" i="1"/>
  <c r="Q1702" i="1"/>
  <c r="R1702" i="1"/>
  <c r="D1703" i="1"/>
  <c r="E1703" i="1"/>
  <c r="N1703" i="1"/>
  <c r="P1703" i="1"/>
  <c r="Q1703" i="1"/>
  <c r="R1703" i="1"/>
  <c r="D1704" i="1"/>
  <c r="E1704" i="1"/>
  <c r="N1704" i="1"/>
  <c r="P1704" i="1"/>
  <c r="Q1704" i="1"/>
  <c r="R1704" i="1"/>
  <c r="D1705" i="1"/>
  <c r="E1705" i="1"/>
  <c r="N1705" i="1"/>
  <c r="P1705" i="1"/>
  <c r="Q1705" i="1"/>
  <c r="R1705" i="1"/>
  <c r="D1706" i="1"/>
  <c r="E1706" i="1"/>
  <c r="N1706" i="1"/>
  <c r="P1706" i="1"/>
  <c r="Q1706" i="1"/>
  <c r="R1706" i="1"/>
  <c r="D1707" i="1"/>
  <c r="E1707" i="1"/>
  <c r="N1707" i="1"/>
  <c r="P1707" i="1"/>
  <c r="Q1707" i="1"/>
  <c r="R1707" i="1"/>
  <c r="D1708" i="1"/>
  <c r="E1708" i="1"/>
  <c r="N1708" i="1"/>
  <c r="P1708" i="1"/>
  <c r="Q1708" i="1"/>
  <c r="R1708" i="1"/>
  <c r="D1709" i="1"/>
  <c r="E1709" i="1"/>
  <c r="N1709" i="1"/>
  <c r="P1709" i="1"/>
  <c r="Q1709" i="1"/>
  <c r="R1709" i="1"/>
  <c r="D1710" i="1"/>
  <c r="E1710" i="1"/>
  <c r="N1710" i="1"/>
  <c r="P1710" i="1"/>
  <c r="Q1710" i="1"/>
  <c r="R1710" i="1"/>
  <c r="D1711" i="1"/>
  <c r="E1711" i="1"/>
  <c r="N1711" i="1"/>
  <c r="P1711" i="1"/>
  <c r="Q1711" i="1"/>
  <c r="R1711" i="1"/>
  <c r="D1712" i="1"/>
  <c r="E1712" i="1"/>
  <c r="N1712" i="1"/>
  <c r="P1712" i="1"/>
  <c r="Q1712" i="1"/>
  <c r="R1712" i="1"/>
  <c r="D1713" i="1"/>
  <c r="E1713" i="1"/>
  <c r="N1713" i="1"/>
  <c r="P1713" i="1"/>
  <c r="Q1713" i="1"/>
  <c r="R1713" i="1"/>
  <c r="D1714" i="1"/>
  <c r="E1714" i="1"/>
  <c r="N1714" i="1"/>
  <c r="P1714" i="1"/>
  <c r="Q1714" i="1"/>
  <c r="R1714" i="1"/>
  <c r="D1715" i="1"/>
  <c r="E1715" i="1"/>
  <c r="N1715" i="1"/>
  <c r="P1715" i="1"/>
  <c r="Q1715" i="1"/>
  <c r="R1715" i="1"/>
  <c r="D1716" i="1"/>
  <c r="E1716" i="1"/>
  <c r="N1716" i="1"/>
  <c r="P1716" i="1"/>
  <c r="Q1716" i="1"/>
  <c r="R1716" i="1"/>
  <c r="D1717" i="1"/>
  <c r="E1717" i="1"/>
  <c r="N1717" i="1"/>
  <c r="P1717" i="1"/>
  <c r="Q1717" i="1"/>
  <c r="R1717" i="1"/>
  <c r="D1718" i="1"/>
  <c r="E1718" i="1"/>
  <c r="N1718" i="1"/>
  <c r="P1718" i="1"/>
  <c r="Q1718" i="1"/>
  <c r="R1718" i="1"/>
  <c r="D1719" i="1"/>
  <c r="E1719" i="1"/>
  <c r="N1719" i="1"/>
  <c r="P1719" i="1"/>
  <c r="Q1719" i="1"/>
  <c r="R1719" i="1"/>
  <c r="D1720" i="1"/>
  <c r="E1720" i="1"/>
  <c r="N1720" i="1"/>
  <c r="P1720" i="1"/>
  <c r="Q1720" i="1"/>
  <c r="R1720" i="1"/>
  <c r="D1721" i="1"/>
  <c r="E1721" i="1"/>
  <c r="N1721" i="1"/>
  <c r="P1721" i="1"/>
  <c r="Q1721" i="1"/>
  <c r="R1721" i="1"/>
  <c r="D1722" i="1"/>
  <c r="E1722" i="1"/>
  <c r="N1722" i="1"/>
  <c r="P1722" i="1"/>
  <c r="Q1722" i="1"/>
  <c r="R1722" i="1"/>
  <c r="D1723" i="1"/>
  <c r="E1723" i="1"/>
  <c r="N1723" i="1"/>
  <c r="P1723" i="1"/>
  <c r="Q1723" i="1"/>
  <c r="R1723" i="1"/>
  <c r="D1724" i="1"/>
  <c r="E1724" i="1"/>
  <c r="N1724" i="1"/>
  <c r="P1724" i="1"/>
  <c r="Q1724" i="1"/>
  <c r="R1724" i="1"/>
  <c r="D1725" i="1"/>
  <c r="E1725" i="1"/>
  <c r="N1725" i="1"/>
  <c r="P1725" i="1"/>
  <c r="Q1725" i="1"/>
  <c r="R1725" i="1"/>
  <c r="D1726" i="1"/>
  <c r="E1726" i="1"/>
  <c r="N1726" i="1"/>
  <c r="P1726" i="1"/>
  <c r="Q1726" i="1"/>
  <c r="R1726" i="1"/>
  <c r="D1727" i="1"/>
  <c r="E1727" i="1"/>
  <c r="N1727" i="1"/>
  <c r="P1727" i="1"/>
  <c r="Q1727" i="1"/>
  <c r="R1727" i="1"/>
  <c r="D1728" i="1"/>
  <c r="E1728" i="1"/>
  <c r="N1728" i="1"/>
  <c r="P1728" i="1"/>
  <c r="Q1728" i="1"/>
  <c r="R1728" i="1"/>
  <c r="D1729" i="1"/>
  <c r="E1729" i="1"/>
  <c r="N1729" i="1"/>
  <c r="P1729" i="1"/>
  <c r="Q1729" i="1"/>
  <c r="R1729" i="1"/>
  <c r="D1730" i="1"/>
  <c r="E1730" i="1"/>
  <c r="N1730" i="1"/>
  <c r="P1730" i="1"/>
  <c r="Q1730" i="1"/>
  <c r="R1730" i="1"/>
  <c r="D1731" i="1"/>
  <c r="E1731" i="1"/>
  <c r="N1731" i="1"/>
  <c r="P1731" i="1"/>
  <c r="Q1731" i="1"/>
  <c r="R1731" i="1"/>
  <c r="D1732" i="1"/>
  <c r="E1732" i="1"/>
  <c r="N1732" i="1"/>
  <c r="P1732" i="1"/>
  <c r="Q1732" i="1"/>
  <c r="R1732" i="1"/>
  <c r="D1733" i="1"/>
  <c r="E1733" i="1"/>
  <c r="N1733" i="1"/>
  <c r="P1733" i="1"/>
  <c r="Q1733" i="1"/>
  <c r="R1733" i="1"/>
  <c r="D1734" i="1"/>
  <c r="E1734" i="1"/>
  <c r="N1734" i="1"/>
  <c r="P1734" i="1"/>
  <c r="Q1734" i="1"/>
  <c r="R1734" i="1"/>
  <c r="D1735" i="1"/>
  <c r="E1735" i="1"/>
  <c r="N1735" i="1"/>
  <c r="P1735" i="1"/>
  <c r="Q1735" i="1"/>
  <c r="R1735" i="1"/>
  <c r="D1736" i="1"/>
  <c r="E1736" i="1"/>
  <c r="N1736" i="1"/>
  <c r="P1736" i="1"/>
  <c r="Q1736" i="1"/>
  <c r="R1736" i="1"/>
  <c r="D1737" i="1"/>
  <c r="E1737" i="1"/>
  <c r="N1737" i="1"/>
  <c r="P1737" i="1"/>
  <c r="Q1737" i="1"/>
  <c r="R1737" i="1"/>
  <c r="D1738" i="1"/>
  <c r="E1738" i="1"/>
  <c r="N1738" i="1"/>
  <c r="P1738" i="1"/>
  <c r="Q1738" i="1"/>
  <c r="R1738" i="1"/>
  <c r="D1739" i="1"/>
  <c r="E1739" i="1"/>
  <c r="N1739" i="1"/>
  <c r="P1739" i="1"/>
  <c r="Q1739" i="1"/>
  <c r="R1739" i="1"/>
  <c r="D1740" i="1"/>
  <c r="E1740" i="1"/>
  <c r="N1740" i="1"/>
  <c r="P1740" i="1"/>
  <c r="Q1740" i="1"/>
  <c r="R1740" i="1"/>
  <c r="D1741" i="1"/>
  <c r="E1741" i="1"/>
  <c r="N1741" i="1"/>
  <c r="P1741" i="1"/>
  <c r="Q1741" i="1"/>
  <c r="R1741" i="1"/>
  <c r="D1742" i="1"/>
  <c r="E1742" i="1"/>
  <c r="N1742" i="1"/>
  <c r="P1742" i="1"/>
  <c r="Q1742" i="1"/>
  <c r="R1742" i="1"/>
  <c r="D1743" i="1"/>
  <c r="E1743" i="1"/>
  <c r="N1743" i="1"/>
  <c r="P1743" i="1"/>
  <c r="Q1743" i="1"/>
  <c r="R1743" i="1"/>
  <c r="D1744" i="1"/>
  <c r="E1744" i="1"/>
  <c r="N1744" i="1"/>
  <c r="P1744" i="1"/>
  <c r="Q1744" i="1"/>
  <c r="R1744" i="1"/>
  <c r="D1745" i="1"/>
  <c r="E1745" i="1"/>
  <c r="N1745" i="1"/>
  <c r="P1745" i="1"/>
  <c r="Q1745" i="1"/>
  <c r="R1745" i="1"/>
  <c r="D1746" i="1"/>
  <c r="E1746" i="1"/>
  <c r="N1746" i="1"/>
  <c r="P1746" i="1"/>
  <c r="Q1746" i="1"/>
  <c r="R1746" i="1"/>
  <c r="D1747" i="1"/>
  <c r="E1747" i="1"/>
  <c r="N1747" i="1"/>
  <c r="P1747" i="1"/>
  <c r="Q1747" i="1"/>
  <c r="R1747" i="1"/>
  <c r="D1748" i="1"/>
  <c r="E1748" i="1"/>
  <c r="N1748" i="1"/>
  <c r="P1748" i="1"/>
  <c r="Q1748" i="1"/>
  <c r="R1748" i="1"/>
  <c r="D1749" i="1"/>
  <c r="E1749" i="1"/>
  <c r="N1749" i="1"/>
  <c r="P1749" i="1"/>
  <c r="Q1749" i="1"/>
  <c r="R1749" i="1"/>
  <c r="D1750" i="1"/>
  <c r="E1750" i="1"/>
  <c r="N1750" i="1"/>
  <c r="P1750" i="1"/>
  <c r="Q1750" i="1"/>
  <c r="R1750" i="1"/>
  <c r="D1751" i="1"/>
  <c r="E1751" i="1"/>
  <c r="N1751" i="1"/>
  <c r="P1751" i="1"/>
  <c r="Q1751" i="1"/>
  <c r="R1751" i="1"/>
  <c r="D1752" i="1"/>
  <c r="E1752" i="1"/>
  <c r="N1752" i="1"/>
  <c r="P1752" i="1"/>
  <c r="Q1752" i="1"/>
  <c r="R1752" i="1"/>
  <c r="D1753" i="1"/>
  <c r="E1753" i="1"/>
  <c r="N1753" i="1"/>
  <c r="P1753" i="1"/>
  <c r="Q1753" i="1"/>
  <c r="R1753" i="1"/>
  <c r="D1754" i="1"/>
  <c r="E1754" i="1"/>
  <c r="N1754" i="1"/>
  <c r="P1754" i="1"/>
  <c r="Q1754" i="1"/>
  <c r="R1754" i="1"/>
  <c r="D1755" i="1"/>
  <c r="E1755" i="1"/>
  <c r="N1755" i="1"/>
  <c r="P1755" i="1"/>
  <c r="Q1755" i="1"/>
  <c r="R1755" i="1"/>
  <c r="D1756" i="1"/>
  <c r="E1756" i="1"/>
  <c r="N1756" i="1"/>
  <c r="P1756" i="1"/>
  <c r="Q1756" i="1"/>
  <c r="R1756" i="1"/>
  <c r="D1757" i="1"/>
  <c r="E1757" i="1"/>
  <c r="N1757" i="1"/>
  <c r="P1757" i="1"/>
  <c r="Q1757" i="1"/>
  <c r="R1757" i="1"/>
  <c r="D1758" i="1"/>
  <c r="E1758" i="1"/>
  <c r="N1758" i="1"/>
  <c r="P1758" i="1"/>
  <c r="Q1758" i="1"/>
  <c r="R1758" i="1"/>
  <c r="D1759" i="1"/>
  <c r="E1759" i="1"/>
  <c r="N1759" i="1"/>
  <c r="P1759" i="1"/>
  <c r="Q1759" i="1"/>
  <c r="R1759" i="1"/>
  <c r="D1760" i="1"/>
  <c r="E1760" i="1"/>
  <c r="N1760" i="1"/>
  <c r="P1760" i="1"/>
  <c r="Q1760" i="1"/>
  <c r="R1760" i="1"/>
  <c r="D1761" i="1"/>
  <c r="E1761" i="1"/>
  <c r="N1761" i="1"/>
  <c r="P1761" i="1"/>
  <c r="Q1761" i="1"/>
  <c r="R1761" i="1"/>
  <c r="D1762" i="1"/>
  <c r="E1762" i="1"/>
  <c r="N1762" i="1"/>
  <c r="P1762" i="1"/>
  <c r="Q1762" i="1"/>
  <c r="R1762" i="1"/>
  <c r="D1763" i="1"/>
  <c r="E1763" i="1"/>
  <c r="N1763" i="1"/>
  <c r="P1763" i="1"/>
  <c r="Q1763" i="1"/>
  <c r="R1763" i="1"/>
  <c r="D1764" i="1"/>
  <c r="E1764" i="1"/>
  <c r="N1764" i="1"/>
  <c r="P1764" i="1"/>
  <c r="Q1764" i="1"/>
  <c r="R1764" i="1"/>
  <c r="D1765" i="1"/>
  <c r="E1765" i="1"/>
  <c r="N1765" i="1"/>
  <c r="P1765" i="1"/>
  <c r="Q1765" i="1"/>
  <c r="R1765" i="1"/>
  <c r="D1766" i="1"/>
  <c r="E1766" i="1"/>
  <c r="N1766" i="1"/>
  <c r="P1766" i="1"/>
  <c r="Q1766" i="1"/>
  <c r="R1766" i="1"/>
  <c r="D1767" i="1"/>
  <c r="E1767" i="1"/>
  <c r="N1767" i="1"/>
  <c r="P1767" i="1"/>
  <c r="Q1767" i="1"/>
  <c r="R1767" i="1"/>
  <c r="D1768" i="1"/>
  <c r="E1768" i="1"/>
  <c r="N1768" i="1"/>
  <c r="P1768" i="1"/>
  <c r="Q1768" i="1"/>
  <c r="R1768" i="1"/>
  <c r="D1769" i="1"/>
  <c r="E1769" i="1"/>
  <c r="N1769" i="1"/>
  <c r="P1769" i="1"/>
  <c r="Q1769" i="1"/>
  <c r="R1769" i="1"/>
  <c r="D1770" i="1"/>
  <c r="E1770" i="1"/>
  <c r="N1770" i="1"/>
  <c r="P1770" i="1"/>
  <c r="Q1770" i="1"/>
  <c r="R1770" i="1"/>
  <c r="D1771" i="1"/>
  <c r="E1771" i="1"/>
  <c r="N1771" i="1"/>
  <c r="P1771" i="1"/>
  <c r="Q1771" i="1"/>
  <c r="R1771" i="1"/>
  <c r="D1772" i="1"/>
  <c r="E1772" i="1"/>
  <c r="N1772" i="1"/>
  <c r="P1772" i="1"/>
  <c r="Q1772" i="1"/>
  <c r="R1772" i="1"/>
  <c r="D1773" i="1"/>
  <c r="E1773" i="1"/>
  <c r="N1773" i="1"/>
  <c r="P1773" i="1"/>
  <c r="Q1773" i="1"/>
  <c r="R1773" i="1"/>
  <c r="D1774" i="1"/>
  <c r="E1774" i="1"/>
  <c r="N1774" i="1"/>
  <c r="P1774" i="1"/>
  <c r="Q1774" i="1"/>
  <c r="R1774" i="1"/>
  <c r="D1775" i="1"/>
  <c r="E1775" i="1"/>
  <c r="N1775" i="1"/>
  <c r="P1775" i="1"/>
  <c r="Q1775" i="1"/>
  <c r="R1775" i="1"/>
  <c r="D1776" i="1"/>
  <c r="E1776" i="1"/>
  <c r="N1776" i="1"/>
  <c r="P1776" i="1"/>
  <c r="Q1776" i="1"/>
  <c r="R1776" i="1"/>
  <c r="D1777" i="1"/>
  <c r="E1777" i="1"/>
  <c r="N1777" i="1"/>
  <c r="P1777" i="1"/>
  <c r="Q1777" i="1"/>
  <c r="R1777" i="1"/>
  <c r="D1778" i="1"/>
  <c r="E1778" i="1"/>
  <c r="N1778" i="1"/>
  <c r="P1778" i="1"/>
  <c r="Q1778" i="1"/>
  <c r="R1778" i="1"/>
  <c r="D1779" i="1"/>
  <c r="E1779" i="1"/>
  <c r="N1779" i="1"/>
  <c r="P1779" i="1"/>
  <c r="Q1779" i="1"/>
  <c r="R1779" i="1"/>
  <c r="D1780" i="1"/>
  <c r="E1780" i="1"/>
  <c r="N1780" i="1"/>
  <c r="P1780" i="1"/>
  <c r="Q1780" i="1"/>
  <c r="R1780" i="1"/>
  <c r="D1781" i="1"/>
  <c r="E1781" i="1"/>
  <c r="N1781" i="1"/>
  <c r="P1781" i="1"/>
  <c r="Q1781" i="1"/>
  <c r="R1781" i="1"/>
  <c r="D1782" i="1"/>
  <c r="E1782" i="1"/>
  <c r="N1782" i="1"/>
  <c r="P1782" i="1"/>
  <c r="Q1782" i="1"/>
  <c r="R1782" i="1"/>
  <c r="D1783" i="1"/>
  <c r="E1783" i="1"/>
  <c r="N1783" i="1"/>
  <c r="P1783" i="1"/>
  <c r="Q1783" i="1"/>
  <c r="R1783" i="1"/>
  <c r="D1784" i="1"/>
  <c r="E1784" i="1"/>
  <c r="N1784" i="1"/>
  <c r="P1784" i="1"/>
  <c r="Q1784" i="1"/>
  <c r="R1784" i="1"/>
  <c r="D1785" i="1"/>
  <c r="E1785" i="1"/>
  <c r="N1785" i="1"/>
  <c r="P1785" i="1"/>
  <c r="Q1785" i="1"/>
  <c r="R1785" i="1"/>
  <c r="D1786" i="1"/>
  <c r="E1786" i="1"/>
  <c r="N1786" i="1"/>
  <c r="P1786" i="1"/>
  <c r="Q1786" i="1"/>
  <c r="R1786" i="1"/>
  <c r="D1787" i="1"/>
  <c r="E1787" i="1"/>
  <c r="N1787" i="1"/>
  <c r="P1787" i="1"/>
  <c r="Q1787" i="1"/>
  <c r="R1787" i="1"/>
  <c r="D1788" i="1"/>
  <c r="E1788" i="1"/>
  <c r="N1788" i="1"/>
  <c r="P1788" i="1"/>
  <c r="Q1788" i="1"/>
  <c r="R1788" i="1"/>
  <c r="D1789" i="1"/>
  <c r="E1789" i="1"/>
  <c r="N1789" i="1"/>
  <c r="P1789" i="1"/>
  <c r="Q1789" i="1"/>
  <c r="R1789" i="1"/>
  <c r="D1790" i="1"/>
  <c r="E1790" i="1"/>
  <c r="N1790" i="1"/>
  <c r="P1790" i="1"/>
  <c r="Q1790" i="1"/>
  <c r="R1790" i="1"/>
  <c r="D1791" i="1"/>
  <c r="E1791" i="1"/>
  <c r="N1791" i="1"/>
  <c r="P1791" i="1"/>
  <c r="Q1791" i="1"/>
  <c r="R1791" i="1"/>
  <c r="D1792" i="1"/>
  <c r="E1792" i="1"/>
  <c r="N1792" i="1"/>
  <c r="P1792" i="1"/>
  <c r="Q1792" i="1"/>
  <c r="R1792" i="1"/>
  <c r="D1793" i="1"/>
  <c r="E1793" i="1"/>
  <c r="N1793" i="1"/>
  <c r="P1793" i="1"/>
  <c r="Q1793" i="1"/>
  <c r="R1793" i="1"/>
  <c r="D1794" i="1"/>
  <c r="E1794" i="1"/>
  <c r="N1794" i="1"/>
  <c r="P1794" i="1"/>
  <c r="Q1794" i="1"/>
  <c r="R1794" i="1"/>
  <c r="D1795" i="1"/>
  <c r="E1795" i="1"/>
  <c r="N1795" i="1"/>
  <c r="P1795" i="1"/>
  <c r="Q1795" i="1"/>
  <c r="R1795" i="1"/>
  <c r="D1796" i="1"/>
  <c r="E1796" i="1"/>
  <c r="N1796" i="1"/>
  <c r="P1796" i="1"/>
  <c r="Q1796" i="1"/>
  <c r="R1796" i="1"/>
  <c r="D1797" i="1"/>
  <c r="E1797" i="1"/>
  <c r="N1797" i="1"/>
  <c r="P1797" i="1"/>
  <c r="Q1797" i="1"/>
  <c r="R1797" i="1"/>
  <c r="D1798" i="1"/>
  <c r="E1798" i="1"/>
  <c r="N1798" i="1"/>
  <c r="P1798" i="1"/>
  <c r="Q1798" i="1"/>
  <c r="R1798" i="1"/>
  <c r="D1799" i="1"/>
  <c r="E1799" i="1"/>
  <c r="N1799" i="1"/>
  <c r="P1799" i="1"/>
  <c r="Q1799" i="1"/>
  <c r="R1799" i="1"/>
  <c r="D1800" i="1"/>
  <c r="E1800" i="1"/>
  <c r="N1800" i="1"/>
  <c r="P1800" i="1"/>
  <c r="Q1800" i="1"/>
  <c r="R1800" i="1"/>
  <c r="D1801" i="1"/>
  <c r="E1801" i="1"/>
  <c r="N1801" i="1"/>
  <c r="P1801" i="1"/>
  <c r="Q1801" i="1"/>
  <c r="R1801" i="1"/>
  <c r="D1802" i="1"/>
  <c r="E1802" i="1"/>
  <c r="N1802" i="1"/>
  <c r="P1802" i="1"/>
  <c r="Q1802" i="1"/>
  <c r="R1802" i="1"/>
  <c r="D1803" i="1"/>
  <c r="E1803" i="1"/>
  <c r="N1803" i="1"/>
  <c r="P1803" i="1"/>
  <c r="Q1803" i="1"/>
  <c r="R1803" i="1"/>
  <c r="D1804" i="1"/>
  <c r="E1804" i="1"/>
  <c r="N1804" i="1"/>
  <c r="P1804" i="1"/>
  <c r="Q1804" i="1"/>
  <c r="R1804" i="1"/>
  <c r="D1805" i="1"/>
  <c r="E1805" i="1"/>
  <c r="N1805" i="1"/>
  <c r="P1805" i="1"/>
  <c r="Q1805" i="1"/>
  <c r="R1805" i="1"/>
  <c r="D1806" i="1"/>
  <c r="E1806" i="1"/>
  <c r="N1806" i="1"/>
  <c r="P1806" i="1"/>
  <c r="Q1806" i="1"/>
  <c r="R1806" i="1"/>
  <c r="D1807" i="1"/>
  <c r="E1807" i="1"/>
  <c r="N1807" i="1"/>
  <c r="P1807" i="1"/>
  <c r="Q1807" i="1"/>
  <c r="R1807" i="1"/>
  <c r="D1808" i="1"/>
  <c r="E1808" i="1"/>
  <c r="N1808" i="1"/>
  <c r="P1808" i="1"/>
  <c r="Q1808" i="1"/>
  <c r="R1808" i="1"/>
  <c r="D1809" i="1"/>
  <c r="E1809" i="1"/>
  <c r="N1809" i="1"/>
  <c r="P1809" i="1"/>
  <c r="Q1809" i="1"/>
  <c r="R1809" i="1"/>
  <c r="D1810" i="1"/>
  <c r="E1810" i="1"/>
  <c r="N1810" i="1"/>
  <c r="P1810" i="1"/>
  <c r="Q1810" i="1"/>
  <c r="R1810" i="1"/>
  <c r="D1811" i="1"/>
  <c r="E1811" i="1"/>
  <c r="N1811" i="1"/>
  <c r="P1811" i="1"/>
  <c r="Q1811" i="1"/>
  <c r="R1811" i="1"/>
  <c r="D1812" i="1"/>
  <c r="E1812" i="1"/>
  <c r="N1812" i="1"/>
  <c r="P1812" i="1"/>
  <c r="Q1812" i="1"/>
  <c r="R1812" i="1"/>
  <c r="D1813" i="1"/>
  <c r="E1813" i="1"/>
  <c r="N1813" i="1"/>
  <c r="P1813" i="1"/>
  <c r="Q1813" i="1"/>
  <c r="R1813" i="1"/>
  <c r="D1814" i="1"/>
  <c r="E1814" i="1"/>
  <c r="N1814" i="1"/>
  <c r="P1814" i="1"/>
  <c r="Q1814" i="1"/>
  <c r="R1814" i="1"/>
  <c r="D1815" i="1"/>
  <c r="E1815" i="1"/>
  <c r="N1815" i="1"/>
  <c r="P1815" i="1"/>
  <c r="Q1815" i="1"/>
  <c r="R1815" i="1"/>
  <c r="D1816" i="1"/>
  <c r="E1816" i="1"/>
  <c r="N1816" i="1"/>
  <c r="P1816" i="1"/>
  <c r="Q1816" i="1"/>
  <c r="R1816" i="1"/>
  <c r="D1817" i="1"/>
  <c r="E1817" i="1"/>
  <c r="N1817" i="1"/>
  <c r="P1817" i="1"/>
  <c r="Q1817" i="1"/>
  <c r="R1817" i="1"/>
  <c r="D1818" i="1"/>
  <c r="E1818" i="1"/>
  <c r="N1818" i="1"/>
  <c r="P1818" i="1"/>
  <c r="Q1818" i="1"/>
  <c r="R1818" i="1"/>
  <c r="D1819" i="1"/>
  <c r="E1819" i="1"/>
  <c r="N1819" i="1"/>
  <c r="P1819" i="1"/>
  <c r="Q1819" i="1"/>
  <c r="R1819" i="1"/>
  <c r="D1820" i="1"/>
  <c r="E1820" i="1"/>
  <c r="N1820" i="1"/>
  <c r="P1820" i="1"/>
  <c r="Q1820" i="1"/>
  <c r="R1820" i="1"/>
  <c r="D1821" i="1"/>
  <c r="E1821" i="1"/>
  <c r="N1821" i="1"/>
  <c r="P1821" i="1"/>
  <c r="Q1821" i="1"/>
  <c r="R1821" i="1"/>
  <c r="D1822" i="1"/>
  <c r="E1822" i="1"/>
  <c r="N1822" i="1"/>
  <c r="P1822" i="1"/>
  <c r="Q1822" i="1"/>
  <c r="R1822" i="1"/>
  <c r="D1823" i="1"/>
  <c r="E1823" i="1"/>
  <c r="N1823" i="1"/>
  <c r="P1823" i="1"/>
  <c r="Q1823" i="1"/>
  <c r="R1823" i="1"/>
  <c r="D1824" i="1"/>
  <c r="E1824" i="1"/>
  <c r="N1824" i="1"/>
  <c r="P1824" i="1"/>
  <c r="Q1824" i="1"/>
  <c r="R1824" i="1"/>
  <c r="D1825" i="1"/>
  <c r="E1825" i="1"/>
  <c r="N1825" i="1"/>
  <c r="P1825" i="1"/>
  <c r="Q1825" i="1"/>
  <c r="R1825" i="1"/>
  <c r="D1826" i="1"/>
  <c r="E1826" i="1"/>
  <c r="N1826" i="1"/>
  <c r="P1826" i="1"/>
  <c r="Q1826" i="1"/>
  <c r="R1826" i="1"/>
  <c r="D1827" i="1"/>
  <c r="E1827" i="1"/>
  <c r="N1827" i="1"/>
  <c r="P1827" i="1"/>
  <c r="Q1827" i="1"/>
  <c r="R1827" i="1"/>
  <c r="D1828" i="1"/>
  <c r="E1828" i="1"/>
  <c r="N1828" i="1"/>
  <c r="P1828" i="1"/>
  <c r="Q1828" i="1"/>
  <c r="R1828" i="1"/>
  <c r="D1829" i="1"/>
  <c r="E1829" i="1"/>
  <c r="N1829" i="1"/>
  <c r="P1829" i="1"/>
  <c r="Q1829" i="1"/>
  <c r="R1829" i="1"/>
  <c r="D1830" i="1"/>
  <c r="E1830" i="1"/>
  <c r="N1830" i="1"/>
  <c r="P1830" i="1"/>
  <c r="Q1830" i="1"/>
  <c r="R1830" i="1"/>
  <c r="D1831" i="1"/>
  <c r="E1831" i="1"/>
  <c r="N1831" i="1"/>
  <c r="P1831" i="1"/>
  <c r="Q1831" i="1"/>
  <c r="R1831" i="1"/>
  <c r="D1832" i="1"/>
  <c r="E1832" i="1"/>
  <c r="N1832" i="1"/>
  <c r="P1832" i="1"/>
  <c r="Q1832" i="1"/>
  <c r="R1832" i="1"/>
  <c r="D1833" i="1"/>
  <c r="E1833" i="1"/>
  <c r="N1833" i="1"/>
  <c r="P1833" i="1"/>
  <c r="Q1833" i="1"/>
  <c r="R1833" i="1"/>
  <c r="D516" i="1"/>
  <c r="E516" i="1"/>
  <c r="N516" i="1"/>
  <c r="P516" i="1"/>
  <c r="Q516" i="1"/>
  <c r="R516" i="1"/>
  <c r="D517" i="1"/>
  <c r="E517" i="1"/>
  <c r="N517" i="1"/>
  <c r="P517" i="1"/>
  <c r="Q517" i="1"/>
  <c r="R517" i="1"/>
  <c r="D518" i="1"/>
  <c r="E518" i="1"/>
  <c r="N518" i="1"/>
  <c r="P518" i="1"/>
  <c r="Q518" i="1"/>
  <c r="R518" i="1"/>
  <c r="D519" i="1"/>
  <c r="E519" i="1"/>
  <c r="N519" i="1"/>
  <c r="P519" i="1"/>
  <c r="Q519" i="1"/>
  <c r="R519" i="1"/>
  <c r="D520" i="1"/>
  <c r="E520" i="1"/>
  <c r="N520" i="1"/>
  <c r="P520" i="1"/>
  <c r="Q520" i="1"/>
  <c r="R520" i="1"/>
  <c r="D521" i="1"/>
  <c r="E521" i="1"/>
  <c r="N521" i="1"/>
  <c r="P521" i="1"/>
  <c r="Q521" i="1"/>
  <c r="R521" i="1"/>
  <c r="D522" i="1"/>
  <c r="E522" i="1"/>
  <c r="N522" i="1"/>
  <c r="P522" i="1"/>
  <c r="Q522" i="1"/>
  <c r="R522" i="1"/>
  <c r="D523" i="1"/>
  <c r="E523" i="1"/>
  <c r="N523" i="1"/>
  <c r="P523" i="1"/>
  <c r="Q523" i="1"/>
  <c r="R523" i="1"/>
  <c r="D524" i="1"/>
  <c r="E524" i="1"/>
  <c r="N524" i="1"/>
  <c r="P524" i="1"/>
  <c r="Q524" i="1"/>
  <c r="R524" i="1"/>
  <c r="D525" i="1"/>
  <c r="E525" i="1"/>
  <c r="N525" i="1"/>
  <c r="P525" i="1"/>
  <c r="Q525" i="1"/>
  <c r="R525" i="1"/>
  <c r="D526" i="1"/>
  <c r="E526" i="1"/>
  <c r="N526" i="1"/>
  <c r="P526" i="1"/>
  <c r="Q526" i="1"/>
  <c r="R526" i="1"/>
  <c r="D527" i="1"/>
  <c r="E527" i="1"/>
  <c r="N527" i="1"/>
  <c r="P527" i="1"/>
  <c r="Q527" i="1"/>
  <c r="R527" i="1"/>
  <c r="D528" i="1"/>
  <c r="E528" i="1"/>
  <c r="N528" i="1"/>
  <c r="P528" i="1"/>
  <c r="Q528" i="1"/>
  <c r="R528" i="1"/>
  <c r="D529" i="1"/>
  <c r="E529" i="1"/>
  <c r="N529" i="1"/>
  <c r="P529" i="1"/>
  <c r="Q529" i="1"/>
  <c r="R529" i="1"/>
  <c r="D530" i="1"/>
  <c r="E530" i="1"/>
  <c r="N530" i="1"/>
  <c r="P530" i="1"/>
  <c r="Q530" i="1"/>
  <c r="R530" i="1"/>
  <c r="D531" i="1"/>
  <c r="E531" i="1"/>
  <c r="N531" i="1"/>
  <c r="P531" i="1"/>
  <c r="Q531" i="1"/>
  <c r="R531" i="1"/>
  <c r="D532" i="1"/>
  <c r="E532" i="1"/>
  <c r="N532" i="1"/>
  <c r="P532" i="1"/>
  <c r="Q532" i="1"/>
  <c r="R532" i="1"/>
  <c r="D533" i="1"/>
  <c r="E533" i="1"/>
  <c r="N533" i="1"/>
  <c r="P533" i="1"/>
  <c r="Q533" i="1"/>
  <c r="R533" i="1"/>
  <c r="D534" i="1"/>
  <c r="E534" i="1"/>
  <c r="N534" i="1"/>
  <c r="P534" i="1"/>
  <c r="Q534" i="1"/>
  <c r="R534" i="1"/>
  <c r="D535" i="1"/>
  <c r="E535" i="1"/>
  <c r="N535" i="1"/>
  <c r="P535" i="1"/>
  <c r="Q535" i="1"/>
  <c r="R535" i="1"/>
  <c r="D536" i="1"/>
  <c r="E536" i="1"/>
  <c r="N536" i="1"/>
  <c r="P536" i="1"/>
  <c r="Q536" i="1"/>
  <c r="R536" i="1"/>
  <c r="D537" i="1"/>
  <c r="E537" i="1"/>
  <c r="N537" i="1"/>
  <c r="P537" i="1"/>
  <c r="Q537" i="1"/>
  <c r="R537" i="1"/>
  <c r="D538" i="1"/>
  <c r="E538" i="1"/>
  <c r="N538" i="1"/>
  <c r="P538" i="1"/>
  <c r="Q538" i="1"/>
  <c r="R538" i="1"/>
  <c r="D539" i="1"/>
  <c r="E539" i="1"/>
  <c r="N539" i="1"/>
  <c r="P539" i="1"/>
  <c r="Q539" i="1"/>
  <c r="R539" i="1"/>
  <c r="D540" i="1"/>
  <c r="E540" i="1"/>
  <c r="N540" i="1"/>
  <c r="P540" i="1"/>
  <c r="Q540" i="1"/>
  <c r="R540" i="1"/>
  <c r="D541" i="1"/>
  <c r="E541" i="1"/>
  <c r="N541" i="1"/>
  <c r="P541" i="1"/>
  <c r="Q541" i="1"/>
  <c r="R541" i="1"/>
  <c r="D542" i="1"/>
  <c r="E542" i="1"/>
  <c r="N542" i="1"/>
  <c r="P542" i="1"/>
  <c r="Q542" i="1"/>
  <c r="R542" i="1"/>
  <c r="D543" i="1"/>
  <c r="E543" i="1"/>
  <c r="N543" i="1"/>
  <c r="P543" i="1"/>
  <c r="Q543" i="1"/>
  <c r="R543" i="1"/>
  <c r="D544" i="1"/>
  <c r="E544" i="1"/>
  <c r="N544" i="1"/>
  <c r="P544" i="1"/>
  <c r="Q544" i="1"/>
  <c r="R544" i="1"/>
  <c r="D545" i="1"/>
  <c r="E545" i="1"/>
  <c r="N545" i="1"/>
  <c r="P545" i="1"/>
  <c r="Q545" i="1"/>
  <c r="R545" i="1"/>
  <c r="D546" i="1"/>
  <c r="E546" i="1"/>
  <c r="N546" i="1"/>
  <c r="P546" i="1"/>
  <c r="Q546" i="1"/>
  <c r="R546" i="1"/>
  <c r="D547" i="1"/>
  <c r="E547" i="1"/>
  <c r="N547" i="1"/>
  <c r="P547" i="1"/>
  <c r="Q547" i="1"/>
  <c r="R547" i="1"/>
  <c r="D548" i="1"/>
  <c r="E548" i="1"/>
  <c r="N548" i="1"/>
  <c r="P548" i="1"/>
  <c r="Q548" i="1"/>
  <c r="R548" i="1"/>
  <c r="D549" i="1"/>
  <c r="E549" i="1"/>
  <c r="N549" i="1"/>
  <c r="P549" i="1"/>
  <c r="Q549" i="1"/>
  <c r="R549" i="1"/>
  <c r="D550" i="1"/>
  <c r="E550" i="1"/>
  <c r="N550" i="1"/>
  <c r="P550" i="1"/>
  <c r="Q550" i="1"/>
  <c r="R550" i="1"/>
  <c r="D551" i="1"/>
  <c r="E551" i="1"/>
  <c r="N551" i="1"/>
  <c r="P551" i="1"/>
  <c r="Q551" i="1"/>
  <c r="R551" i="1"/>
  <c r="D552" i="1"/>
  <c r="E552" i="1"/>
  <c r="N552" i="1"/>
  <c r="P552" i="1"/>
  <c r="Q552" i="1"/>
  <c r="R552" i="1"/>
  <c r="D553" i="1"/>
  <c r="E553" i="1"/>
  <c r="N553" i="1"/>
  <c r="P553" i="1"/>
  <c r="Q553" i="1"/>
  <c r="R553" i="1"/>
  <c r="D554" i="1"/>
  <c r="E554" i="1"/>
  <c r="N554" i="1"/>
  <c r="P554" i="1"/>
  <c r="Q554" i="1"/>
  <c r="R554" i="1"/>
  <c r="D555" i="1"/>
  <c r="E555" i="1"/>
  <c r="N555" i="1"/>
  <c r="P555" i="1"/>
  <c r="Q555" i="1"/>
  <c r="R555" i="1"/>
  <c r="D556" i="1"/>
  <c r="E556" i="1"/>
  <c r="N556" i="1"/>
  <c r="P556" i="1"/>
  <c r="Q556" i="1"/>
  <c r="R556" i="1"/>
  <c r="D557" i="1"/>
  <c r="E557" i="1"/>
  <c r="N557" i="1"/>
  <c r="P557" i="1"/>
  <c r="Q557" i="1"/>
  <c r="R557" i="1"/>
  <c r="D558" i="1"/>
  <c r="E558" i="1"/>
  <c r="N558" i="1"/>
  <c r="P558" i="1"/>
  <c r="Q558" i="1"/>
  <c r="R558" i="1"/>
  <c r="D559" i="1"/>
  <c r="E559" i="1"/>
  <c r="N559" i="1"/>
  <c r="P559" i="1"/>
  <c r="Q559" i="1"/>
  <c r="R559" i="1"/>
  <c r="D560" i="1"/>
  <c r="E560" i="1"/>
  <c r="N560" i="1"/>
  <c r="P560" i="1"/>
  <c r="Q560" i="1"/>
  <c r="R560" i="1"/>
  <c r="D561" i="1"/>
  <c r="E561" i="1"/>
  <c r="N561" i="1"/>
  <c r="P561" i="1"/>
  <c r="Q561" i="1"/>
  <c r="R561" i="1"/>
  <c r="D562" i="1"/>
  <c r="E562" i="1"/>
  <c r="N562" i="1"/>
  <c r="P562" i="1"/>
  <c r="Q562" i="1"/>
  <c r="R562" i="1"/>
  <c r="D563" i="1"/>
  <c r="E563" i="1"/>
  <c r="N563" i="1"/>
  <c r="P563" i="1"/>
  <c r="Q563" i="1"/>
  <c r="R563" i="1"/>
  <c r="D564" i="1"/>
  <c r="E564" i="1"/>
  <c r="N564" i="1"/>
  <c r="P564" i="1"/>
  <c r="Q564" i="1"/>
  <c r="R564" i="1"/>
  <c r="D565" i="1"/>
  <c r="E565" i="1"/>
  <c r="N565" i="1"/>
  <c r="P565" i="1"/>
  <c r="Q565" i="1"/>
  <c r="R565" i="1"/>
  <c r="D566" i="1"/>
  <c r="E566" i="1"/>
  <c r="N566" i="1"/>
  <c r="P566" i="1"/>
  <c r="Q566" i="1"/>
  <c r="R566" i="1"/>
  <c r="D567" i="1"/>
  <c r="E567" i="1"/>
  <c r="N567" i="1"/>
  <c r="P567" i="1"/>
  <c r="Q567" i="1"/>
  <c r="R567" i="1"/>
  <c r="D568" i="1"/>
  <c r="E568" i="1"/>
  <c r="N568" i="1"/>
  <c r="P568" i="1"/>
  <c r="Q568" i="1"/>
  <c r="R568" i="1"/>
  <c r="D569" i="1"/>
  <c r="E569" i="1"/>
  <c r="N569" i="1"/>
  <c r="P569" i="1"/>
  <c r="Q569" i="1"/>
  <c r="R569" i="1"/>
  <c r="D570" i="1"/>
  <c r="E570" i="1"/>
  <c r="N570" i="1"/>
  <c r="P570" i="1"/>
  <c r="Q570" i="1"/>
  <c r="R570" i="1"/>
  <c r="D571" i="1"/>
  <c r="E571" i="1"/>
  <c r="N571" i="1"/>
  <c r="P571" i="1"/>
  <c r="Q571" i="1"/>
  <c r="R571" i="1"/>
  <c r="D572" i="1"/>
  <c r="E572" i="1"/>
  <c r="N572" i="1"/>
  <c r="P572" i="1"/>
  <c r="Q572" i="1"/>
  <c r="R572" i="1"/>
  <c r="D573" i="1"/>
  <c r="E573" i="1"/>
  <c r="N573" i="1"/>
  <c r="P573" i="1"/>
  <c r="Q573" i="1"/>
  <c r="R573" i="1"/>
  <c r="D574" i="1"/>
  <c r="E574" i="1"/>
  <c r="N574" i="1"/>
  <c r="P574" i="1"/>
  <c r="Q574" i="1"/>
  <c r="R574" i="1"/>
  <c r="D575" i="1"/>
  <c r="E575" i="1"/>
  <c r="N575" i="1"/>
  <c r="P575" i="1"/>
  <c r="Q575" i="1"/>
  <c r="R575" i="1"/>
  <c r="D576" i="1"/>
  <c r="E576" i="1"/>
  <c r="N576" i="1"/>
  <c r="P576" i="1"/>
  <c r="Q576" i="1"/>
  <c r="R576" i="1"/>
  <c r="D577" i="1"/>
  <c r="E577" i="1"/>
  <c r="N577" i="1"/>
  <c r="P577" i="1"/>
  <c r="Q577" i="1"/>
  <c r="R577" i="1"/>
  <c r="D578" i="1"/>
  <c r="E578" i="1"/>
  <c r="N578" i="1"/>
  <c r="P578" i="1"/>
  <c r="Q578" i="1"/>
  <c r="R578" i="1"/>
  <c r="D579" i="1"/>
  <c r="E579" i="1"/>
  <c r="N579" i="1"/>
  <c r="P579" i="1"/>
  <c r="Q579" i="1"/>
  <c r="R579" i="1"/>
  <c r="D580" i="1"/>
  <c r="E580" i="1"/>
  <c r="N580" i="1"/>
  <c r="P580" i="1"/>
  <c r="Q580" i="1"/>
  <c r="R580" i="1"/>
  <c r="D581" i="1"/>
  <c r="E581" i="1"/>
  <c r="N581" i="1"/>
  <c r="P581" i="1"/>
  <c r="Q581" i="1"/>
  <c r="R581" i="1"/>
  <c r="D582" i="1"/>
  <c r="E582" i="1"/>
  <c r="N582" i="1"/>
  <c r="P582" i="1"/>
  <c r="Q582" i="1"/>
  <c r="R582" i="1"/>
  <c r="D583" i="1"/>
  <c r="E583" i="1"/>
  <c r="N583" i="1"/>
  <c r="P583" i="1"/>
  <c r="Q583" i="1"/>
  <c r="R583" i="1"/>
  <c r="D584" i="1"/>
  <c r="E584" i="1"/>
  <c r="N584" i="1"/>
  <c r="P584" i="1"/>
  <c r="Q584" i="1"/>
  <c r="R584" i="1"/>
  <c r="D585" i="1"/>
  <c r="E585" i="1"/>
  <c r="N585" i="1"/>
  <c r="P585" i="1"/>
  <c r="Q585" i="1"/>
  <c r="R585" i="1"/>
  <c r="D586" i="1"/>
  <c r="E586" i="1"/>
  <c r="N586" i="1"/>
  <c r="P586" i="1"/>
  <c r="Q586" i="1"/>
  <c r="R586" i="1"/>
  <c r="D587" i="1"/>
  <c r="E587" i="1"/>
  <c r="N587" i="1"/>
  <c r="P587" i="1"/>
  <c r="Q587" i="1"/>
  <c r="R587" i="1"/>
  <c r="D588" i="1"/>
  <c r="E588" i="1"/>
  <c r="N588" i="1"/>
  <c r="P588" i="1"/>
  <c r="Q588" i="1"/>
  <c r="R588" i="1"/>
  <c r="D589" i="1"/>
  <c r="E589" i="1"/>
  <c r="N589" i="1"/>
  <c r="P589" i="1"/>
  <c r="Q589" i="1"/>
  <c r="R589" i="1"/>
  <c r="D590" i="1"/>
  <c r="E590" i="1"/>
  <c r="N590" i="1"/>
  <c r="P590" i="1"/>
  <c r="Q590" i="1"/>
  <c r="R590" i="1"/>
  <c r="D591" i="1"/>
  <c r="E591" i="1"/>
  <c r="N591" i="1"/>
  <c r="P591" i="1"/>
  <c r="Q591" i="1"/>
  <c r="R591" i="1"/>
  <c r="D592" i="1"/>
  <c r="E592" i="1"/>
  <c r="N592" i="1"/>
  <c r="P592" i="1"/>
  <c r="Q592" i="1"/>
  <c r="R592" i="1"/>
  <c r="D593" i="1"/>
  <c r="E593" i="1"/>
  <c r="N593" i="1"/>
  <c r="P593" i="1"/>
  <c r="Q593" i="1"/>
  <c r="R593" i="1"/>
  <c r="D594" i="1"/>
  <c r="E594" i="1"/>
  <c r="N594" i="1"/>
  <c r="P594" i="1"/>
  <c r="Q594" i="1"/>
  <c r="R594" i="1"/>
  <c r="D595" i="1"/>
  <c r="E595" i="1"/>
  <c r="N595" i="1"/>
  <c r="P595" i="1"/>
  <c r="Q595" i="1"/>
  <c r="R595" i="1"/>
  <c r="D596" i="1"/>
  <c r="E596" i="1"/>
  <c r="N596" i="1"/>
  <c r="P596" i="1"/>
  <c r="Q596" i="1"/>
  <c r="R596" i="1"/>
  <c r="D597" i="1"/>
  <c r="E597" i="1"/>
  <c r="N597" i="1"/>
  <c r="P597" i="1"/>
  <c r="Q597" i="1"/>
  <c r="R597" i="1"/>
  <c r="D598" i="1"/>
  <c r="E598" i="1"/>
  <c r="N598" i="1"/>
  <c r="P598" i="1"/>
  <c r="Q598" i="1"/>
  <c r="R598" i="1"/>
  <c r="D599" i="1"/>
  <c r="E599" i="1"/>
  <c r="N599" i="1"/>
  <c r="P599" i="1"/>
  <c r="Q599" i="1"/>
  <c r="R599" i="1"/>
  <c r="D600" i="1"/>
  <c r="E600" i="1"/>
  <c r="N600" i="1"/>
  <c r="P600" i="1"/>
  <c r="Q600" i="1"/>
  <c r="R600" i="1"/>
  <c r="D601" i="1"/>
  <c r="E601" i="1"/>
  <c r="N601" i="1"/>
  <c r="P601" i="1"/>
  <c r="Q601" i="1"/>
  <c r="R601" i="1"/>
  <c r="D602" i="1"/>
  <c r="E602" i="1"/>
  <c r="N602" i="1"/>
  <c r="P602" i="1"/>
  <c r="Q602" i="1"/>
  <c r="R602" i="1"/>
  <c r="D603" i="1"/>
  <c r="E603" i="1"/>
  <c r="N603" i="1"/>
  <c r="P603" i="1"/>
  <c r="Q603" i="1"/>
  <c r="R603" i="1"/>
  <c r="D604" i="1"/>
  <c r="E604" i="1"/>
  <c r="N604" i="1"/>
  <c r="P604" i="1"/>
  <c r="Q604" i="1"/>
  <c r="R604" i="1"/>
  <c r="D605" i="1"/>
  <c r="E605" i="1"/>
  <c r="N605" i="1"/>
  <c r="P605" i="1"/>
  <c r="Q605" i="1"/>
  <c r="R605" i="1"/>
  <c r="D606" i="1"/>
  <c r="E606" i="1"/>
  <c r="N606" i="1"/>
  <c r="P606" i="1"/>
  <c r="Q606" i="1"/>
  <c r="R606" i="1"/>
  <c r="D607" i="1"/>
  <c r="E607" i="1"/>
  <c r="N607" i="1"/>
  <c r="P607" i="1"/>
  <c r="Q607" i="1"/>
  <c r="R607" i="1"/>
  <c r="D608" i="1"/>
  <c r="E608" i="1"/>
  <c r="N608" i="1"/>
  <c r="P608" i="1"/>
  <c r="Q608" i="1"/>
  <c r="R608" i="1"/>
  <c r="D609" i="1"/>
  <c r="E609" i="1"/>
  <c r="N609" i="1"/>
  <c r="P609" i="1"/>
  <c r="Q609" i="1"/>
  <c r="R609" i="1"/>
  <c r="D610" i="1"/>
  <c r="E610" i="1"/>
  <c r="N610" i="1"/>
  <c r="P610" i="1"/>
  <c r="Q610" i="1"/>
  <c r="R610" i="1"/>
  <c r="D611" i="1"/>
  <c r="E611" i="1"/>
  <c r="N611" i="1"/>
  <c r="P611" i="1"/>
  <c r="Q611" i="1"/>
  <c r="R611" i="1"/>
  <c r="D612" i="1"/>
  <c r="E612" i="1"/>
  <c r="N612" i="1"/>
  <c r="P612" i="1"/>
  <c r="Q612" i="1"/>
  <c r="R612" i="1"/>
  <c r="D613" i="1"/>
  <c r="E613" i="1"/>
  <c r="N613" i="1"/>
  <c r="P613" i="1"/>
  <c r="Q613" i="1"/>
  <c r="R613" i="1"/>
  <c r="D614" i="1"/>
  <c r="E614" i="1"/>
  <c r="N614" i="1"/>
  <c r="P614" i="1"/>
  <c r="Q614" i="1"/>
  <c r="R614" i="1"/>
  <c r="D615" i="1"/>
  <c r="E615" i="1"/>
  <c r="N615" i="1"/>
  <c r="P615" i="1"/>
  <c r="Q615" i="1"/>
  <c r="R615" i="1"/>
  <c r="D616" i="1"/>
  <c r="E616" i="1"/>
  <c r="N616" i="1"/>
  <c r="P616" i="1"/>
  <c r="Q616" i="1"/>
  <c r="R616" i="1"/>
  <c r="D617" i="1"/>
  <c r="E617" i="1"/>
  <c r="N617" i="1"/>
  <c r="P617" i="1"/>
  <c r="Q617" i="1"/>
  <c r="R617" i="1"/>
  <c r="D618" i="1"/>
  <c r="E618" i="1"/>
  <c r="N618" i="1"/>
  <c r="P618" i="1"/>
  <c r="Q618" i="1"/>
  <c r="R618" i="1"/>
  <c r="D619" i="1"/>
  <c r="E619" i="1"/>
  <c r="N619" i="1"/>
  <c r="P619" i="1"/>
  <c r="Q619" i="1"/>
  <c r="R619" i="1"/>
  <c r="D620" i="1"/>
  <c r="E620" i="1"/>
  <c r="N620" i="1"/>
  <c r="P620" i="1"/>
  <c r="Q620" i="1"/>
  <c r="R620" i="1"/>
  <c r="D621" i="1"/>
  <c r="E621" i="1"/>
  <c r="N621" i="1"/>
  <c r="P621" i="1"/>
  <c r="Q621" i="1"/>
  <c r="R621" i="1"/>
  <c r="D622" i="1"/>
  <c r="E622" i="1"/>
  <c r="N622" i="1"/>
  <c r="P622" i="1"/>
  <c r="Q622" i="1"/>
  <c r="R622" i="1"/>
  <c r="D623" i="1"/>
  <c r="E623" i="1"/>
  <c r="N623" i="1"/>
  <c r="P623" i="1"/>
  <c r="Q623" i="1"/>
  <c r="R623" i="1"/>
  <c r="D624" i="1"/>
  <c r="E624" i="1"/>
  <c r="N624" i="1"/>
  <c r="P624" i="1"/>
  <c r="Q624" i="1"/>
  <c r="R624" i="1"/>
  <c r="D625" i="1"/>
  <c r="E625" i="1"/>
  <c r="N625" i="1"/>
  <c r="P625" i="1"/>
  <c r="Q625" i="1"/>
  <c r="R625" i="1"/>
  <c r="D626" i="1"/>
  <c r="E626" i="1"/>
  <c r="N626" i="1"/>
  <c r="P626" i="1"/>
  <c r="Q626" i="1"/>
  <c r="R626" i="1"/>
  <c r="D627" i="1"/>
  <c r="E627" i="1"/>
  <c r="N627" i="1"/>
  <c r="P627" i="1"/>
  <c r="Q627" i="1"/>
  <c r="R627" i="1"/>
  <c r="D628" i="1"/>
  <c r="E628" i="1"/>
  <c r="N628" i="1"/>
  <c r="P628" i="1"/>
  <c r="Q628" i="1"/>
  <c r="R628" i="1"/>
  <c r="D629" i="1"/>
  <c r="E629" i="1"/>
  <c r="N629" i="1"/>
  <c r="P629" i="1"/>
  <c r="Q629" i="1"/>
  <c r="R629" i="1"/>
  <c r="D630" i="1"/>
  <c r="E630" i="1"/>
  <c r="N630" i="1"/>
  <c r="P630" i="1"/>
  <c r="Q630" i="1"/>
  <c r="R630" i="1"/>
  <c r="D631" i="1"/>
  <c r="E631" i="1"/>
  <c r="N631" i="1"/>
  <c r="P631" i="1"/>
  <c r="Q631" i="1"/>
  <c r="R631" i="1"/>
  <c r="D632" i="1"/>
  <c r="E632" i="1"/>
  <c r="N632" i="1"/>
  <c r="P632" i="1"/>
  <c r="Q632" i="1"/>
  <c r="R632" i="1"/>
  <c r="D633" i="1"/>
  <c r="E633" i="1"/>
  <c r="N633" i="1"/>
  <c r="P633" i="1"/>
  <c r="Q633" i="1"/>
  <c r="R633" i="1"/>
  <c r="D634" i="1"/>
  <c r="E634" i="1"/>
  <c r="N634" i="1"/>
  <c r="P634" i="1"/>
  <c r="Q634" i="1"/>
  <c r="R634" i="1"/>
  <c r="D635" i="1"/>
  <c r="E635" i="1"/>
  <c r="N635" i="1"/>
  <c r="P635" i="1"/>
  <c r="Q635" i="1"/>
  <c r="R635" i="1"/>
  <c r="D636" i="1"/>
  <c r="E636" i="1"/>
  <c r="N636" i="1"/>
  <c r="P636" i="1"/>
  <c r="Q636" i="1"/>
  <c r="R636" i="1"/>
  <c r="D637" i="1"/>
  <c r="E637" i="1"/>
  <c r="N637" i="1"/>
  <c r="P637" i="1"/>
  <c r="Q637" i="1"/>
  <c r="R637" i="1"/>
  <c r="D638" i="1"/>
  <c r="E638" i="1"/>
  <c r="N638" i="1"/>
  <c r="P638" i="1"/>
  <c r="Q638" i="1"/>
  <c r="R638" i="1"/>
  <c r="D639" i="1"/>
  <c r="E639" i="1"/>
  <c r="N639" i="1"/>
  <c r="P639" i="1"/>
  <c r="Q639" i="1"/>
  <c r="R639" i="1"/>
  <c r="D640" i="1"/>
  <c r="E640" i="1"/>
  <c r="N640" i="1"/>
  <c r="P640" i="1"/>
  <c r="Q640" i="1"/>
  <c r="R640" i="1"/>
  <c r="D641" i="1"/>
  <c r="E641" i="1"/>
  <c r="N641" i="1"/>
  <c r="P641" i="1"/>
  <c r="Q641" i="1"/>
  <c r="R641" i="1"/>
  <c r="D642" i="1"/>
  <c r="E642" i="1"/>
  <c r="N642" i="1"/>
  <c r="P642" i="1"/>
  <c r="Q642" i="1"/>
  <c r="R642" i="1"/>
  <c r="D643" i="1"/>
  <c r="E643" i="1"/>
  <c r="N643" i="1"/>
  <c r="P643" i="1"/>
  <c r="Q643" i="1"/>
  <c r="R643" i="1"/>
  <c r="D644" i="1"/>
  <c r="E644" i="1"/>
  <c r="N644" i="1"/>
  <c r="P644" i="1"/>
  <c r="Q644" i="1"/>
  <c r="R644" i="1"/>
  <c r="D645" i="1"/>
  <c r="E645" i="1"/>
  <c r="N645" i="1"/>
  <c r="P645" i="1"/>
  <c r="Q645" i="1"/>
  <c r="R645" i="1"/>
  <c r="D646" i="1"/>
  <c r="E646" i="1"/>
  <c r="N646" i="1"/>
  <c r="P646" i="1"/>
  <c r="Q646" i="1"/>
  <c r="R646" i="1"/>
  <c r="D647" i="1"/>
  <c r="E647" i="1"/>
  <c r="N647" i="1"/>
  <c r="P647" i="1"/>
  <c r="Q647" i="1"/>
  <c r="R647" i="1"/>
  <c r="D648" i="1"/>
  <c r="E648" i="1"/>
  <c r="N648" i="1"/>
  <c r="P648" i="1"/>
  <c r="Q648" i="1"/>
  <c r="R648" i="1"/>
  <c r="D649" i="1"/>
  <c r="E649" i="1"/>
  <c r="N649" i="1"/>
  <c r="P649" i="1"/>
  <c r="Q649" i="1"/>
  <c r="R649" i="1"/>
  <c r="D650" i="1"/>
  <c r="E650" i="1"/>
  <c r="N650" i="1"/>
  <c r="P650" i="1"/>
  <c r="Q650" i="1"/>
  <c r="R650" i="1"/>
  <c r="D651" i="1"/>
  <c r="E651" i="1"/>
  <c r="N651" i="1"/>
  <c r="P651" i="1"/>
  <c r="Q651" i="1"/>
  <c r="R651" i="1"/>
  <c r="D652" i="1"/>
  <c r="E652" i="1"/>
  <c r="N652" i="1"/>
  <c r="P652" i="1"/>
  <c r="Q652" i="1"/>
  <c r="R652" i="1"/>
  <c r="D653" i="1"/>
  <c r="E653" i="1"/>
  <c r="N653" i="1"/>
  <c r="P653" i="1"/>
  <c r="Q653" i="1"/>
  <c r="R653" i="1"/>
  <c r="D654" i="1"/>
  <c r="E654" i="1"/>
  <c r="N654" i="1"/>
  <c r="P654" i="1"/>
  <c r="Q654" i="1"/>
  <c r="R654" i="1"/>
  <c r="D655" i="1"/>
  <c r="E655" i="1"/>
  <c r="N655" i="1"/>
  <c r="P655" i="1"/>
  <c r="Q655" i="1"/>
  <c r="R655" i="1"/>
  <c r="D656" i="1"/>
  <c r="E656" i="1"/>
  <c r="N656" i="1"/>
  <c r="P656" i="1"/>
  <c r="Q656" i="1"/>
  <c r="R656" i="1"/>
  <c r="D657" i="1"/>
  <c r="E657" i="1"/>
  <c r="N657" i="1"/>
  <c r="P657" i="1"/>
  <c r="Q657" i="1"/>
  <c r="R657" i="1"/>
  <c r="D658" i="1"/>
  <c r="E658" i="1"/>
  <c r="N658" i="1"/>
  <c r="P658" i="1"/>
  <c r="Q658" i="1"/>
  <c r="R658" i="1"/>
  <c r="D659" i="1"/>
  <c r="E659" i="1"/>
  <c r="N659" i="1"/>
  <c r="P659" i="1"/>
  <c r="Q659" i="1"/>
  <c r="R659" i="1"/>
  <c r="D660" i="1"/>
  <c r="E660" i="1"/>
  <c r="N660" i="1"/>
  <c r="P660" i="1"/>
  <c r="Q660" i="1"/>
  <c r="R660" i="1"/>
  <c r="D661" i="1"/>
  <c r="E661" i="1"/>
  <c r="N661" i="1"/>
  <c r="P661" i="1"/>
  <c r="Q661" i="1"/>
  <c r="R661" i="1"/>
  <c r="D662" i="1"/>
  <c r="E662" i="1"/>
  <c r="N662" i="1"/>
  <c r="P662" i="1"/>
  <c r="Q662" i="1"/>
  <c r="R662" i="1"/>
  <c r="D663" i="1"/>
  <c r="E663" i="1"/>
  <c r="N663" i="1"/>
  <c r="P663" i="1"/>
  <c r="Q663" i="1"/>
  <c r="R663" i="1"/>
  <c r="D664" i="1"/>
  <c r="E664" i="1"/>
  <c r="N664" i="1"/>
  <c r="P664" i="1"/>
  <c r="Q664" i="1"/>
  <c r="R664" i="1"/>
  <c r="D665" i="1"/>
  <c r="E665" i="1"/>
  <c r="N665" i="1"/>
  <c r="P665" i="1"/>
  <c r="Q665" i="1"/>
  <c r="R665" i="1"/>
  <c r="D666" i="1"/>
  <c r="E666" i="1"/>
  <c r="N666" i="1"/>
  <c r="P666" i="1"/>
  <c r="Q666" i="1"/>
  <c r="R666" i="1"/>
  <c r="D667" i="1"/>
  <c r="E667" i="1"/>
  <c r="N667" i="1"/>
  <c r="P667" i="1"/>
  <c r="Q667" i="1"/>
  <c r="R667" i="1"/>
  <c r="D668" i="1"/>
  <c r="E668" i="1"/>
  <c r="N668" i="1"/>
  <c r="P668" i="1"/>
  <c r="Q668" i="1"/>
  <c r="R668" i="1"/>
  <c r="D669" i="1"/>
  <c r="E669" i="1"/>
  <c r="N669" i="1"/>
  <c r="P669" i="1"/>
  <c r="Q669" i="1"/>
  <c r="R669" i="1"/>
  <c r="D670" i="1"/>
  <c r="E670" i="1"/>
  <c r="N670" i="1"/>
  <c r="P670" i="1"/>
  <c r="Q670" i="1"/>
  <c r="R670" i="1"/>
  <c r="D671" i="1"/>
  <c r="E671" i="1"/>
  <c r="N671" i="1"/>
  <c r="P671" i="1"/>
  <c r="Q671" i="1"/>
  <c r="R671" i="1"/>
  <c r="D672" i="1"/>
  <c r="E672" i="1"/>
  <c r="N672" i="1"/>
  <c r="P672" i="1"/>
  <c r="Q672" i="1"/>
  <c r="R672" i="1"/>
  <c r="D673" i="1"/>
  <c r="E673" i="1"/>
  <c r="N673" i="1"/>
  <c r="P673" i="1"/>
  <c r="Q673" i="1"/>
  <c r="R673" i="1"/>
  <c r="D674" i="1"/>
  <c r="E674" i="1"/>
  <c r="N674" i="1"/>
  <c r="P674" i="1"/>
  <c r="Q674" i="1"/>
  <c r="R674" i="1"/>
  <c r="D675" i="1"/>
  <c r="E675" i="1"/>
  <c r="N675" i="1"/>
  <c r="P675" i="1"/>
  <c r="Q675" i="1"/>
  <c r="R675" i="1"/>
  <c r="D676" i="1"/>
  <c r="E676" i="1"/>
  <c r="N676" i="1"/>
  <c r="P676" i="1"/>
  <c r="Q676" i="1"/>
  <c r="R676" i="1"/>
  <c r="D677" i="1"/>
  <c r="E677" i="1"/>
  <c r="N677" i="1"/>
  <c r="P677" i="1"/>
  <c r="Q677" i="1"/>
  <c r="R677" i="1"/>
  <c r="D678" i="1"/>
  <c r="E678" i="1"/>
  <c r="N678" i="1"/>
  <c r="P678" i="1"/>
  <c r="Q678" i="1"/>
  <c r="R678" i="1"/>
  <c r="D679" i="1"/>
  <c r="E679" i="1"/>
  <c r="N679" i="1"/>
  <c r="P679" i="1"/>
  <c r="Q679" i="1"/>
  <c r="R679" i="1"/>
  <c r="D680" i="1"/>
  <c r="E680" i="1"/>
  <c r="N680" i="1"/>
  <c r="P680" i="1"/>
  <c r="Q680" i="1"/>
  <c r="R680" i="1"/>
  <c r="D681" i="1"/>
  <c r="E681" i="1"/>
  <c r="N681" i="1"/>
  <c r="P681" i="1"/>
  <c r="Q681" i="1"/>
  <c r="R681" i="1"/>
  <c r="D682" i="1"/>
  <c r="E682" i="1"/>
  <c r="N682" i="1"/>
  <c r="P682" i="1"/>
  <c r="Q682" i="1"/>
  <c r="R682" i="1"/>
  <c r="D683" i="1"/>
  <c r="E683" i="1"/>
  <c r="N683" i="1"/>
  <c r="P683" i="1"/>
  <c r="Q683" i="1"/>
  <c r="R683" i="1"/>
  <c r="D684" i="1"/>
  <c r="E684" i="1"/>
  <c r="N684" i="1"/>
  <c r="P684" i="1"/>
  <c r="Q684" i="1"/>
  <c r="R684" i="1"/>
  <c r="D685" i="1"/>
  <c r="E685" i="1"/>
  <c r="N685" i="1"/>
  <c r="P685" i="1"/>
  <c r="Q685" i="1"/>
  <c r="R685" i="1"/>
  <c r="D686" i="1"/>
  <c r="E686" i="1"/>
  <c r="N686" i="1"/>
  <c r="P686" i="1"/>
  <c r="Q686" i="1"/>
  <c r="R686" i="1"/>
  <c r="D687" i="1"/>
  <c r="E687" i="1"/>
  <c r="N687" i="1"/>
  <c r="P687" i="1"/>
  <c r="Q687" i="1"/>
  <c r="R687" i="1"/>
  <c r="D688" i="1"/>
  <c r="E688" i="1"/>
  <c r="N688" i="1"/>
  <c r="P688" i="1"/>
  <c r="Q688" i="1"/>
  <c r="R688" i="1"/>
  <c r="D689" i="1"/>
  <c r="E689" i="1"/>
  <c r="N689" i="1"/>
  <c r="P689" i="1"/>
  <c r="Q689" i="1"/>
  <c r="R689" i="1"/>
  <c r="D690" i="1"/>
  <c r="E690" i="1"/>
  <c r="N690" i="1"/>
  <c r="P690" i="1"/>
  <c r="Q690" i="1"/>
  <c r="R690" i="1"/>
  <c r="D691" i="1"/>
  <c r="E691" i="1"/>
  <c r="N691" i="1"/>
  <c r="P691" i="1"/>
  <c r="Q691" i="1"/>
  <c r="R691" i="1"/>
  <c r="D692" i="1"/>
  <c r="E692" i="1"/>
  <c r="N692" i="1"/>
  <c r="P692" i="1"/>
  <c r="Q692" i="1"/>
  <c r="R692" i="1"/>
  <c r="D693" i="1"/>
  <c r="E693" i="1"/>
  <c r="N693" i="1"/>
  <c r="P693" i="1"/>
  <c r="Q693" i="1"/>
  <c r="R693" i="1"/>
  <c r="D694" i="1"/>
  <c r="E694" i="1"/>
  <c r="N694" i="1"/>
  <c r="P694" i="1"/>
  <c r="Q694" i="1"/>
  <c r="R694" i="1"/>
  <c r="D695" i="1"/>
  <c r="E695" i="1"/>
  <c r="N695" i="1"/>
  <c r="P695" i="1"/>
  <c r="Q695" i="1"/>
  <c r="R695" i="1"/>
  <c r="D696" i="1"/>
  <c r="E696" i="1"/>
  <c r="N696" i="1"/>
  <c r="P696" i="1"/>
  <c r="Q696" i="1"/>
  <c r="R696" i="1"/>
  <c r="D697" i="1"/>
  <c r="E697" i="1"/>
  <c r="N697" i="1"/>
  <c r="P697" i="1"/>
  <c r="Q697" i="1"/>
  <c r="R697" i="1"/>
  <c r="D698" i="1"/>
  <c r="E698" i="1"/>
  <c r="N698" i="1"/>
  <c r="P698" i="1"/>
  <c r="Q698" i="1"/>
  <c r="R698" i="1"/>
  <c r="D699" i="1"/>
  <c r="E699" i="1"/>
  <c r="N699" i="1"/>
  <c r="P699" i="1"/>
  <c r="Q699" i="1"/>
  <c r="R699" i="1"/>
  <c r="D700" i="1"/>
  <c r="E700" i="1"/>
  <c r="N700" i="1"/>
  <c r="P700" i="1"/>
  <c r="Q700" i="1"/>
  <c r="R700" i="1"/>
  <c r="D701" i="1"/>
  <c r="E701" i="1"/>
  <c r="N701" i="1"/>
  <c r="P701" i="1"/>
  <c r="Q701" i="1"/>
  <c r="R701" i="1"/>
  <c r="D702" i="1"/>
  <c r="E702" i="1"/>
  <c r="N702" i="1"/>
  <c r="P702" i="1"/>
  <c r="Q702" i="1"/>
  <c r="R702" i="1"/>
  <c r="D703" i="1"/>
  <c r="E703" i="1"/>
  <c r="N703" i="1"/>
  <c r="P703" i="1"/>
  <c r="Q703" i="1"/>
  <c r="R703" i="1"/>
  <c r="D704" i="1"/>
  <c r="E704" i="1"/>
  <c r="N704" i="1"/>
  <c r="P704" i="1"/>
  <c r="Q704" i="1"/>
  <c r="R704" i="1"/>
  <c r="D705" i="1"/>
  <c r="E705" i="1"/>
  <c r="N705" i="1"/>
  <c r="P705" i="1"/>
  <c r="Q705" i="1"/>
  <c r="R705" i="1"/>
  <c r="D706" i="1"/>
  <c r="E706" i="1"/>
  <c r="N706" i="1"/>
  <c r="P706" i="1"/>
  <c r="Q706" i="1"/>
  <c r="R706" i="1"/>
  <c r="D707" i="1"/>
  <c r="E707" i="1"/>
  <c r="N707" i="1"/>
  <c r="P707" i="1"/>
  <c r="Q707" i="1"/>
  <c r="R707" i="1"/>
  <c r="D708" i="1"/>
  <c r="E708" i="1"/>
  <c r="N708" i="1"/>
  <c r="P708" i="1"/>
  <c r="Q708" i="1"/>
  <c r="R708" i="1"/>
  <c r="D709" i="1"/>
  <c r="E709" i="1"/>
  <c r="N709" i="1"/>
  <c r="P709" i="1"/>
  <c r="Q709" i="1"/>
  <c r="R709" i="1"/>
  <c r="D710" i="1"/>
  <c r="E710" i="1"/>
  <c r="N710" i="1"/>
  <c r="P710" i="1"/>
  <c r="Q710" i="1"/>
  <c r="R710" i="1"/>
  <c r="D711" i="1"/>
  <c r="E711" i="1"/>
  <c r="N711" i="1"/>
  <c r="P711" i="1"/>
  <c r="Q711" i="1"/>
  <c r="R711" i="1"/>
  <c r="D712" i="1"/>
  <c r="E712" i="1"/>
  <c r="N712" i="1"/>
  <c r="P712" i="1"/>
  <c r="Q712" i="1"/>
  <c r="R712" i="1"/>
  <c r="D713" i="1"/>
  <c r="E713" i="1"/>
  <c r="N713" i="1"/>
  <c r="P713" i="1"/>
  <c r="Q713" i="1"/>
  <c r="R713" i="1"/>
  <c r="D714" i="1"/>
  <c r="E714" i="1"/>
  <c r="N714" i="1"/>
  <c r="P714" i="1"/>
  <c r="Q714" i="1"/>
  <c r="R714" i="1"/>
  <c r="D715" i="1"/>
  <c r="E715" i="1"/>
  <c r="N715" i="1"/>
  <c r="P715" i="1"/>
  <c r="Q715" i="1"/>
  <c r="R715" i="1"/>
  <c r="D716" i="1"/>
  <c r="E716" i="1"/>
  <c r="N716" i="1"/>
  <c r="P716" i="1"/>
  <c r="Q716" i="1"/>
  <c r="R716" i="1"/>
  <c r="D717" i="1"/>
  <c r="E717" i="1"/>
  <c r="N717" i="1"/>
  <c r="P717" i="1"/>
  <c r="Q717" i="1"/>
  <c r="R717" i="1"/>
  <c r="D718" i="1"/>
  <c r="E718" i="1"/>
  <c r="N718" i="1"/>
  <c r="P718" i="1"/>
  <c r="Q718" i="1"/>
  <c r="R718" i="1"/>
  <c r="D719" i="1"/>
  <c r="E719" i="1"/>
  <c r="N719" i="1"/>
  <c r="P719" i="1"/>
  <c r="Q719" i="1"/>
  <c r="R719" i="1"/>
  <c r="D720" i="1"/>
  <c r="E720" i="1"/>
  <c r="N720" i="1"/>
  <c r="P720" i="1"/>
  <c r="Q720" i="1"/>
  <c r="R720" i="1"/>
  <c r="D721" i="1"/>
  <c r="E721" i="1"/>
  <c r="N721" i="1"/>
  <c r="P721" i="1"/>
  <c r="Q721" i="1"/>
  <c r="R721" i="1"/>
  <c r="D722" i="1"/>
  <c r="E722" i="1"/>
  <c r="N722" i="1"/>
  <c r="P722" i="1"/>
  <c r="Q722" i="1"/>
  <c r="R722" i="1"/>
  <c r="D723" i="1"/>
  <c r="E723" i="1"/>
  <c r="N723" i="1"/>
  <c r="P723" i="1"/>
  <c r="Q723" i="1"/>
  <c r="R723" i="1"/>
  <c r="D724" i="1"/>
  <c r="E724" i="1"/>
  <c r="N724" i="1"/>
  <c r="P724" i="1"/>
  <c r="Q724" i="1"/>
  <c r="R724" i="1"/>
  <c r="D725" i="1"/>
  <c r="E725" i="1"/>
  <c r="N725" i="1"/>
  <c r="P725" i="1"/>
  <c r="Q725" i="1"/>
  <c r="R725" i="1"/>
  <c r="D726" i="1"/>
  <c r="E726" i="1"/>
  <c r="N726" i="1"/>
  <c r="P726" i="1"/>
  <c r="Q726" i="1"/>
  <c r="R726" i="1"/>
  <c r="D727" i="1"/>
  <c r="E727" i="1"/>
  <c r="N727" i="1"/>
  <c r="P727" i="1"/>
  <c r="Q727" i="1"/>
  <c r="R727" i="1"/>
  <c r="D728" i="1"/>
  <c r="E728" i="1"/>
  <c r="N728" i="1"/>
  <c r="P728" i="1"/>
  <c r="Q728" i="1"/>
  <c r="R728" i="1"/>
  <c r="D729" i="1"/>
  <c r="E729" i="1"/>
  <c r="N729" i="1"/>
  <c r="P729" i="1"/>
  <c r="Q729" i="1"/>
  <c r="R729" i="1"/>
  <c r="D730" i="1"/>
  <c r="E730" i="1"/>
  <c r="N730" i="1"/>
  <c r="P730" i="1"/>
  <c r="Q730" i="1"/>
  <c r="R730" i="1"/>
  <c r="D731" i="1"/>
  <c r="E731" i="1"/>
  <c r="N731" i="1"/>
  <c r="P731" i="1"/>
  <c r="Q731" i="1"/>
  <c r="R731" i="1"/>
  <c r="D732" i="1"/>
  <c r="E732" i="1"/>
  <c r="N732" i="1"/>
  <c r="P732" i="1"/>
  <c r="Q732" i="1"/>
  <c r="R732" i="1"/>
  <c r="D733" i="1"/>
  <c r="E733" i="1"/>
  <c r="N733" i="1"/>
  <c r="P733" i="1"/>
  <c r="Q733" i="1"/>
  <c r="R733" i="1"/>
  <c r="D734" i="1"/>
  <c r="E734" i="1"/>
  <c r="N734" i="1"/>
  <c r="P734" i="1"/>
  <c r="Q734" i="1"/>
  <c r="R734" i="1"/>
  <c r="D735" i="1"/>
  <c r="E735" i="1"/>
  <c r="N735" i="1"/>
  <c r="P735" i="1"/>
  <c r="Q735" i="1"/>
  <c r="R735" i="1"/>
  <c r="D736" i="1"/>
  <c r="E736" i="1"/>
  <c r="N736" i="1"/>
  <c r="P736" i="1"/>
  <c r="Q736" i="1"/>
  <c r="R736" i="1"/>
  <c r="D737" i="1"/>
  <c r="E737" i="1"/>
  <c r="N737" i="1"/>
  <c r="P737" i="1"/>
  <c r="Q737" i="1"/>
  <c r="R737" i="1"/>
  <c r="D738" i="1"/>
  <c r="E738" i="1"/>
  <c r="N738" i="1"/>
  <c r="P738" i="1"/>
  <c r="Q738" i="1"/>
  <c r="R738" i="1"/>
  <c r="D739" i="1"/>
  <c r="E739" i="1"/>
  <c r="N739" i="1"/>
  <c r="P739" i="1"/>
  <c r="Q739" i="1"/>
  <c r="R739" i="1"/>
  <c r="D740" i="1"/>
  <c r="E740" i="1"/>
  <c r="N740" i="1"/>
  <c r="P740" i="1"/>
  <c r="Q740" i="1"/>
  <c r="R740" i="1"/>
  <c r="D741" i="1"/>
  <c r="E741" i="1"/>
  <c r="N741" i="1"/>
  <c r="P741" i="1"/>
  <c r="Q741" i="1"/>
  <c r="R741" i="1"/>
  <c r="D742" i="1"/>
  <c r="E742" i="1"/>
  <c r="N742" i="1"/>
  <c r="P742" i="1"/>
  <c r="Q742" i="1"/>
  <c r="R742" i="1"/>
  <c r="D743" i="1"/>
  <c r="E743" i="1"/>
  <c r="N743" i="1"/>
  <c r="P743" i="1"/>
  <c r="Q743" i="1"/>
  <c r="R743" i="1"/>
  <c r="D744" i="1"/>
  <c r="E744" i="1"/>
  <c r="N744" i="1"/>
  <c r="P744" i="1"/>
  <c r="Q744" i="1"/>
  <c r="R744" i="1"/>
  <c r="D745" i="1"/>
  <c r="E745" i="1"/>
  <c r="N745" i="1"/>
  <c r="P745" i="1"/>
  <c r="Q745" i="1"/>
  <c r="R745" i="1"/>
  <c r="D746" i="1"/>
  <c r="E746" i="1"/>
  <c r="N746" i="1"/>
  <c r="P746" i="1"/>
  <c r="Q746" i="1"/>
  <c r="R746" i="1"/>
  <c r="D747" i="1"/>
  <c r="E747" i="1"/>
  <c r="N747" i="1"/>
  <c r="P747" i="1"/>
  <c r="Q747" i="1"/>
  <c r="R747" i="1"/>
  <c r="D748" i="1"/>
  <c r="E748" i="1"/>
  <c r="N748" i="1"/>
  <c r="P748" i="1"/>
  <c r="Q748" i="1"/>
  <c r="R748" i="1"/>
  <c r="D749" i="1"/>
  <c r="E749" i="1"/>
  <c r="N749" i="1"/>
  <c r="P749" i="1"/>
  <c r="Q749" i="1"/>
  <c r="R749" i="1"/>
  <c r="D750" i="1"/>
  <c r="E750" i="1"/>
  <c r="N750" i="1"/>
  <c r="P750" i="1"/>
  <c r="Q750" i="1"/>
  <c r="R750" i="1"/>
  <c r="D751" i="1"/>
  <c r="E751" i="1"/>
  <c r="N751" i="1"/>
  <c r="P751" i="1"/>
  <c r="Q751" i="1"/>
  <c r="R751" i="1"/>
  <c r="D752" i="1"/>
  <c r="E752" i="1"/>
  <c r="N752" i="1"/>
  <c r="P752" i="1"/>
  <c r="Q752" i="1"/>
  <c r="R752" i="1"/>
  <c r="D753" i="1"/>
  <c r="E753" i="1"/>
  <c r="N753" i="1"/>
  <c r="P753" i="1"/>
  <c r="Q753" i="1"/>
  <c r="R753" i="1"/>
  <c r="D754" i="1"/>
  <c r="E754" i="1"/>
  <c r="N754" i="1"/>
  <c r="P754" i="1"/>
  <c r="Q754" i="1"/>
  <c r="R754" i="1"/>
  <c r="D755" i="1"/>
  <c r="E755" i="1"/>
  <c r="N755" i="1"/>
  <c r="P755" i="1"/>
  <c r="Q755" i="1"/>
  <c r="R755" i="1"/>
  <c r="D756" i="1"/>
  <c r="E756" i="1"/>
  <c r="N756" i="1"/>
  <c r="P756" i="1"/>
  <c r="Q756" i="1"/>
  <c r="R756" i="1"/>
  <c r="D757" i="1"/>
  <c r="E757" i="1"/>
  <c r="N757" i="1"/>
  <c r="P757" i="1"/>
  <c r="Q757" i="1"/>
  <c r="R757" i="1"/>
  <c r="D758" i="1"/>
  <c r="E758" i="1"/>
  <c r="N758" i="1"/>
  <c r="P758" i="1"/>
  <c r="Q758" i="1"/>
  <c r="R758" i="1"/>
  <c r="D759" i="1"/>
  <c r="E759" i="1"/>
  <c r="N759" i="1"/>
  <c r="P759" i="1"/>
  <c r="Q759" i="1"/>
  <c r="R759" i="1"/>
  <c r="D760" i="1"/>
  <c r="E760" i="1"/>
  <c r="N760" i="1"/>
  <c r="P760" i="1"/>
  <c r="Q760" i="1"/>
  <c r="R760" i="1"/>
  <c r="D761" i="1"/>
  <c r="E761" i="1"/>
  <c r="N761" i="1"/>
  <c r="P761" i="1"/>
  <c r="Q761" i="1"/>
  <c r="R761" i="1"/>
  <c r="D762" i="1"/>
  <c r="E762" i="1"/>
  <c r="N762" i="1"/>
  <c r="P762" i="1"/>
  <c r="Q762" i="1"/>
  <c r="R762" i="1"/>
  <c r="D763" i="1"/>
  <c r="E763" i="1"/>
  <c r="N763" i="1"/>
  <c r="P763" i="1"/>
  <c r="Q763" i="1"/>
  <c r="R763" i="1"/>
  <c r="D764" i="1"/>
  <c r="E764" i="1"/>
  <c r="N764" i="1"/>
  <c r="P764" i="1"/>
  <c r="Q764" i="1"/>
  <c r="R764" i="1"/>
  <c r="D765" i="1"/>
  <c r="E765" i="1"/>
  <c r="N765" i="1"/>
  <c r="P765" i="1"/>
  <c r="Q765" i="1"/>
  <c r="R765" i="1"/>
  <c r="D766" i="1"/>
  <c r="E766" i="1"/>
  <c r="N766" i="1"/>
  <c r="P766" i="1"/>
  <c r="Q766" i="1"/>
  <c r="R766" i="1"/>
  <c r="D767" i="1"/>
  <c r="E767" i="1"/>
  <c r="N767" i="1"/>
  <c r="P767" i="1"/>
  <c r="Q767" i="1"/>
  <c r="R767" i="1"/>
  <c r="D768" i="1"/>
  <c r="E768" i="1"/>
  <c r="N768" i="1"/>
  <c r="P768" i="1"/>
  <c r="Q768" i="1"/>
  <c r="R768" i="1"/>
  <c r="D769" i="1"/>
  <c r="E769" i="1"/>
  <c r="N769" i="1"/>
  <c r="P769" i="1"/>
  <c r="Q769" i="1"/>
  <c r="R769" i="1"/>
  <c r="D770" i="1"/>
  <c r="E770" i="1"/>
  <c r="N770" i="1"/>
  <c r="P770" i="1"/>
  <c r="Q770" i="1"/>
  <c r="R770" i="1"/>
  <c r="D771" i="1"/>
  <c r="E771" i="1"/>
  <c r="N771" i="1"/>
  <c r="P771" i="1"/>
  <c r="Q771" i="1"/>
  <c r="R771" i="1"/>
  <c r="D772" i="1"/>
  <c r="E772" i="1"/>
  <c r="N772" i="1"/>
  <c r="P772" i="1"/>
  <c r="Q772" i="1"/>
  <c r="R772" i="1"/>
  <c r="D773" i="1"/>
  <c r="E773" i="1"/>
  <c r="N773" i="1"/>
  <c r="P773" i="1"/>
  <c r="Q773" i="1"/>
  <c r="R773" i="1"/>
  <c r="D774" i="1"/>
  <c r="E774" i="1"/>
  <c r="N774" i="1"/>
  <c r="P774" i="1"/>
  <c r="Q774" i="1"/>
  <c r="R774" i="1"/>
  <c r="D775" i="1"/>
  <c r="E775" i="1"/>
  <c r="N775" i="1"/>
  <c r="P775" i="1"/>
  <c r="Q775" i="1"/>
  <c r="R775" i="1"/>
  <c r="D776" i="1"/>
  <c r="E776" i="1"/>
  <c r="N776" i="1"/>
  <c r="P776" i="1"/>
  <c r="Q776" i="1"/>
  <c r="R776" i="1"/>
  <c r="D777" i="1"/>
  <c r="E777" i="1"/>
  <c r="N777" i="1"/>
  <c r="P777" i="1"/>
  <c r="Q777" i="1"/>
  <c r="R777" i="1"/>
  <c r="D778" i="1"/>
  <c r="E778" i="1"/>
  <c r="N778" i="1"/>
  <c r="P778" i="1"/>
  <c r="Q778" i="1"/>
  <c r="R778" i="1"/>
  <c r="D779" i="1"/>
  <c r="E779" i="1"/>
  <c r="N779" i="1"/>
  <c r="P779" i="1"/>
  <c r="Q779" i="1"/>
  <c r="R779" i="1"/>
  <c r="D780" i="1"/>
  <c r="E780" i="1"/>
  <c r="N780" i="1"/>
  <c r="P780" i="1"/>
  <c r="Q780" i="1"/>
  <c r="R780" i="1"/>
  <c r="D781" i="1"/>
  <c r="E781" i="1"/>
  <c r="N781" i="1"/>
  <c r="P781" i="1"/>
  <c r="Q781" i="1"/>
  <c r="R781" i="1"/>
  <c r="D782" i="1"/>
  <c r="E782" i="1"/>
  <c r="N782" i="1"/>
  <c r="P782" i="1"/>
  <c r="Q782" i="1"/>
  <c r="R782" i="1"/>
  <c r="D783" i="1"/>
  <c r="E783" i="1"/>
  <c r="N783" i="1"/>
  <c r="P783" i="1"/>
  <c r="Q783" i="1"/>
  <c r="R783" i="1"/>
  <c r="D784" i="1"/>
  <c r="E784" i="1"/>
  <c r="N784" i="1"/>
  <c r="P784" i="1"/>
  <c r="Q784" i="1"/>
  <c r="R784" i="1"/>
  <c r="D785" i="1"/>
  <c r="E785" i="1"/>
  <c r="N785" i="1"/>
  <c r="P785" i="1"/>
  <c r="Q785" i="1"/>
  <c r="R785" i="1"/>
  <c r="D786" i="1"/>
  <c r="E786" i="1"/>
  <c r="N786" i="1"/>
  <c r="P786" i="1"/>
  <c r="Q786" i="1"/>
  <c r="R786" i="1"/>
  <c r="D787" i="1"/>
  <c r="E787" i="1"/>
  <c r="N787" i="1"/>
  <c r="P787" i="1"/>
  <c r="Q787" i="1"/>
  <c r="R787" i="1"/>
  <c r="D788" i="1"/>
  <c r="E788" i="1"/>
  <c r="N788" i="1"/>
  <c r="P788" i="1"/>
  <c r="Q788" i="1"/>
  <c r="R788" i="1"/>
  <c r="D789" i="1"/>
  <c r="E789" i="1"/>
  <c r="N789" i="1"/>
  <c r="P789" i="1"/>
  <c r="Q789" i="1"/>
  <c r="R789" i="1"/>
  <c r="D790" i="1"/>
  <c r="E790" i="1"/>
  <c r="N790" i="1"/>
  <c r="P790" i="1"/>
  <c r="Q790" i="1"/>
  <c r="R790" i="1"/>
  <c r="D791" i="1"/>
  <c r="E791" i="1"/>
  <c r="N791" i="1"/>
  <c r="P791" i="1"/>
  <c r="Q791" i="1"/>
  <c r="R791" i="1"/>
  <c r="D792" i="1"/>
  <c r="E792" i="1"/>
  <c r="N792" i="1"/>
  <c r="P792" i="1"/>
  <c r="Q792" i="1"/>
  <c r="R792" i="1"/>
  <c r="D793" i="1"/>
  <c r="E793" i="1"/>
  <c r="N793" i="1"/>
  <c r="P793" i="1"/>
  <c r="Q793" i="1"/>
  <c r="R793" i="1"/>
  <c r="D794" i="1"/>
  <c r="E794" i="1"/>
  <c r="N794" i="1"/>
  <c r="P794" i="1"/>
  <c r="Q794" i="1"/>
  <c r="R794" i="1"/>
  <c r="D795" i="1"/>
  <c r="E795" i="1"/>
  <c r="N795" i="1"/>
  <c r="P795" i="1"/>
  <c r="Q795" i="1"/>
  <c r="R795" i="1"/>
  <c r="D796" i="1"/>
  <c r="E796" i="1"/>
  <c r="N796" i="1"/>
  <c r="P796" i="1"/>
  <c r="Q796" i="1"/>
  <c r="R796" i="1"/>
  <c r="D797" i="1"/>
  <c r="E797" i="1"/>
  <c r="N797" i="1"/>
  <c r="P797" i="1"/>
  <c r="Q797" i="1"/>
  <c r="R797" i="1"/>
  <c r="D798" i="1"/>
  <c r="E798" i="1"/>
  <c r="N798" i="1"/>
  <c r="P798" i="1"/>
  <c r="Q798" i="1"/>
  <c r="R798" i="1"/>
  <c r="D799" i="1"/>
  <c r="E799" i="1"/>
  <c r="N799" i="1"/>
  <c r="P799" i="1"/>
  <c r="Q799" i="1"/>
  <c r="R799" i="1"/>
  <c r="D800" i="1"/>
  <c r="E800" i="1"/>
  <c r="N800" i="1"/>
  <c r="P800" i="1"/>
  <c r="Q800" i="1"/>
  <c r="R800" i="1"/>
  <c r="D801" i="1"/>
  <c r="E801" i="1"/>
  <c r="N801" i="1"/>
  <c r="P801" i="1"/>
  <c r="Q801" i="1"/>
  <c r="R801" i="1"/>
  <c r="D802" i="1"/>
  <c r="E802" i="1"/>
  <c r="N802" i="1"/>
  <c r="P802" i="1"/>
  <c r="Q802" i="1"/>
  <c r="R802" i="1"/>
  <c r="D803" i="1"/>
  <c r="E803" i="1"/>
  <c r="N803" i="1"/>
  <c r="P803" i="1"/>
  <c r="Q803" i="1"/>
  <c r="R803" i="1"/>
  <c r="D804" i="1"/>
  <c r="E804" i="1"/>
  <c r="N804" i="1"/>
  <c r="P804" i="1"/>
  <c r="Q804" i="1"/>
  <c r="R804" i="1"/>
  <c r="D805" i="1"/>
  <c r="E805" i="1"/>
  <c r="N805" i="1"/>
  <c r="P805" i="1"/>
  <c r="Q805" i="1"/>
  <c r="R805" i="1"/>
  <c r="D806" i="1"/>
  <c r="E806" i="1"/>
  <c r="N806" i="1"/>
  <c r="P806" i="1"/>
  <c r="Q806" i="1"/>
  <c r="R806" i="1"/>
  <c r="D807" i="1"/>
  <c r="E807" i="1"/>
  <c r="N807" i="1"/>
  <c r="P807" i="1"/>
  <c r="Q807" i="1"/>
  <c r="R807" i="1"/>
  <c r="D808" i="1"/>
  <c r="E808" i="1"/>
  <c r="N808" i="1"/>
  <c r="P808" i="1"/>
  <c r="Q808" i="1"/>
  <c r="R808" i="1"/>
  <c r="D809" i="1"/>
  <c r="E809" i="1"/>
  <c r="N809" i="1"/>
  <c r="P809" i="1"/>
  <c r="Q809" i="1"/>
  <c r="R809" i="1"/>
  <c r="D810" i="1"/>
  <c r="E810" i="1"/>
  <c r="N810" i="1"/>
  <c r="P810" i="1"/>
  <c r="Q810" i="1"/>
  <c r="R810" i="1"/>
  <c r="D811" i="1"/>
  <c r="E811" i="1"/>
  <c r="N811" i="1"/>
  <c r="P811" i="1"/>
  <c r="Q811" i="1"/>
  <c r="R811" i="1"/>
  <c r="D812" i="1"/>
  <c r="E812" i="1"/>
  <c r="N812" i="1"/>
  <c r="P812" i="1"/>
  <c r="Q812" i="1"/>
  <c r="R812" i="1"/>
  <c r="D813" i="1"/>
  <c r="E813" i="1"/>
  <c r="N813" i="1"/>
  <c r="P813" i="1"/>
  <c r="Q813" i="1"/>
  <c r="R813" i="1"/>
  <c r="D814" i="1"/>
  <c r="E814" i="1"/>
  <c r="N814" i="1"/>
  <c r="P814" i="1"/>
  <c r="Q814" i="1"/>
  <c r="R814" i="1"/>
  <c r="D815" i="1"/>
  <c r="E815" i="1"/>
  <c r="N815" i="1"/>
  <c r="P815" i="1"/>
  <c r="Q815" i="1"/>
  <c r="R815" i="1"/>
  <c r="D816" i="1"/>
  <c r="E816" i="1"/>
  <c r="N816" i="1"/>
  <c r="P816" i="1"/>
  <c r="Q816" i="1"/>
  <c r="R816" i="1"/>
  <c r="D817" i="1"/>
  <c r="E817" i="1"/>
  <c r="N817" i="1"/>
  <c r="P817" i="1"/>
  <c r="Q817" i="1"/>
  <c r="R817" i="1"/>
  <c r="D818" i="1"/>
  <c r="E818" i="1"/>
  <c r="N818" i="1"/>
  <c r="P818" i="1"/>
  <c r="Q818" i="1"/>
  <c r="R818" i="1"/>
  <c r="D819" i="1"/>
  <c r="E819" i="1"/>
  <c r="N819" i="1"/>
  <c r="P819" i="1"/>
  <c r="Q819" i="1"/>
  <c r="R819" i="1"/>
  <c r="D820" i="1"/>
  <c r="E820" i="1"/>
  <c r="N820" i="1"/>
  <c r="P820" i="1"/>
  <c r="Q820" i="1"/>
  <c r="R820" i="1"/>
  <c r="D821" i="1"/>
  <c r="E821" i="1"/>
  <c r="N821" i="1"/>
  <c r="P821" i="1"/>
  <c r="Q821" i="1"/>
  <c r="R821" i="1"/>
  <c r="D822" i="1"/>
  <c r="E822" i="1"/>
  <c r="N822" i="1"/>
  <c r="P822" i="1"/>
  <c r="Q822" i="1"/>
  <c r="R822" i="1"/>
  <c r="D823" i="1"/>
  <c r="E823" i="1"/>
  <c r="N823" i="1"/>
  <c r="P823" i="1"/>
  <c r="Q823" i="1"/>
  <c r="R823" i="1"/>
  <c r="D824" i="1"/>
  <c r="E824" i="1"/>
  <c r="N824" i="1"/>
  <c r="P824" i="1"/>
  <c r="Q824" i="1"/>
  <c r="R824" i="1"/>
  <c r="D825" i="1"/>
  <c r="E825" i="1"/>
  <c r="N825" i="1"/>
  <c r="P825" i="1"/>
  <c r="Q825" i="1"/>
  <c r="R825" i="1"/>
  <c r="D826" i="1"/>
  <c r="E826" i="1"/>
  <c r="N826" i="1"/>
  <c r="P826" i="1"/>
  <c r="Q826" i="1"/>
  <c r="R826" i="1"/>
  <c r="D827" i="1"/>
  <c r="E827" i="1"/>
  <c r="N827" i="1"/>
  <c r="P827" i="1"/>
  <c r="Q827" i="1"/>
  <c r="R827" i="1"/>
  <c r="D828" i="1"/>
  <c r="E828" i="1"/>
  <c r="N828" i="1"/>
  <c r="P828" i="1"/>
  <c r="Q828" i="1"/>
  <c r="R828" i="1"/>
  <c r="D829" i="1"/>
  <c r="E829" i="1"/>
  <c r="N829" i="1"/>
  <c r="P829" i="1"/>
  <c r="Q829" i="1"/>
  <c r="R829" i="1"/>
  <c r="D830" i="1"/>
  <c r="E830" i="1"/>
  <c r="N830" i="1"/>
  <c r="P830" i="1"/>
  <c r="Q830" i="1"/>
  <c r="R830" i="1"/>
  <c r="D831" i="1"/>
  <c r="E831" i="1"/>
  <c r="N831" i="1"/>
  <c r="P831" i="1"/>
  <c r="Q831" i="1"/>
  <c r="R831" i="1"/>
  <c r="D832" i="1"/>
  <c r="E832" i="1"/>
  <c r="N832" i="1"/>
  <c r="P832" i="1"/>
  <c r="Q832" i="1"/>
  <c r="R832" i="1"/>
  <c r="D833" i="1"/>
  <c r="E833" i="1"/>
  <c r="N833" i="1"/>
  <c r="P833" i="1"/>
  <c r="Q833" i="1"/>
  <c r="R833" i="1"/>
  <c r="D834" i="1"/>
  <c r="E834" i="1"/>
  <c r="N834" i="1"/>
  <c r="P834" i="1"/>
  <c r="Q834" i="1"/>
  <c r="R834" i="1"/>
  <c r="D835" i="1"/>
  <c r="E835" i="1"/>
  <c r="N835" i="1"/>
  <c r="P835" i="1"/>
  <c r="Q835" i="1"/>
  <c r="R835" i="1"/>
  <c r="D836" i="1"/>
  <c r="E836" i="1"/>
  <c r="N836" i="1"/>
  <c r="P836" i="1"/>
  <c r="Q836" i="1"/>
  <c r="R836" i="1"/>
  <c r="D837" i="1"/>
  <c r="E837" i="1"/>
  <c r="N837" i="1"/>
  <c r="P837" i="1"/>
  <c r="Q837" i="1"/>
  <c r="R837" i="1"/>
  <c r="D838" i="1"/>
  <c r="E838" i="1"/>
  <c r="N838" i="1"/>
  <c r="P838" i="1"/>
  <c r="Q838" i="1"/>
  <c r="R838" i="1"/>
  <c r="D839" i="1"/>
  <c r="E839" i="1"/>
  <c r="N839" i="1"/>
  <c r="P839" i="1"/>
  <c r="Q839" i="1"/>
  <c r="R839" i="1"/>
  <c r="D840" i="1"/>
  <c r="E840" i="1"/>
  <c r="N840" i="1"/>
  <c r="P840" i="1"/>
  <c r="Q840" i="1"/>
  <c r="R840" i="1"/>
  <c r="D841" i="1"/>
  <c r="E841" i="1"/>
  <c r="N841" i="1"/>
  <c r="P841" i="1"/>
  <c r="Q841" i="1"/>
  <c r="R841" i="1"/>
  <c r="D842" i="1"/>
  <c r="E842" i="1"/>
  <c r="N842" i="1"/>
  <c r="P842" i="1"/>
  <c r="Q842" i="1"/>
  <c r="R842" i="1"/>
  <c r="D843" i="1"/>
  <c r="E843" i="1"/>
  <c r="N843" i="1"/>
  <c r="P843" i="1"/>
  <c r="Q843" i="1"/>
  <c r="R843" i="1"/>
  <c r="D844" i="1"/>
  <c r="E844" i="1"/>
  <c r="N844" i="1"/>
  <c r="P844" i="1"/>
  <c r="Q844" i="1"/>
  <c r="R844" i="1"/>
  <c r="D845" i="1"/>
  <c r="E845" i="1"/>
  <c r="N845" i="1"/>
  <c r="P845" i="1"/>
  <c r="Q845" i="1"/>
  <c r="R845" i="1"/>
  <c r="D846" i="1"/>
  <c r="E846" i="1"/>
  <c r="N846" i="1"/>
  <c r="P846" i="1"/>
  <c r="Q846" i="1"/>
  <c r="R846" i="1"/>
  <c r="D847" i="1"/>
  <c r="E847" i="1"/>
  <c r="N847" i="1"/>
  <c r="P847" i="1"/>
  <c r="Q847" i="1"/>
  <c r="R847" i="1"/>
  <c r="D848" i="1"/>
  <c r="E848" i="1"/>
  <c r="N848" i="1"/>
  <c r="P848" i="1"/>
  <c r="Q848" i="1"/>
  <c r="R848" i="1"/>
  <c r="D849" i="1"/>
  <c r="E849" i="1"/>
  <c r="N849" i="1"/>
  <c r="P849" i="1"/>
  <c r="Q849" i="1"/>
  <c r="R849" i="1"/>
  <c r="D850" i="1"/>
  <c r="E850" i="1"/>
  <c r="N850" i="1"/>
  <c r="P850" i="1"/>
  <c r="Q850" i="1"/>
  <c r="R850" i="1"/>
  <c r="D851" i="1"/>
  <c r="E851" i="1"/>
  <c r="N851" i="1"/>
  <c r="P851" i="1"/>
  <c r="Q851" i="1"/>
  <c r="R851" i="1"/>
  <c r="D852" i="1"/>
  <c r="E852" i="1"/>
  <c r="N852" i="1"/>
  <c r="P852" i="1"/>
  <c r="Q852" i="1"/>
  <c r="R852" i="1"/>
  <c r="D853" i="1"/>
  <c r="E853" i="1"/>
  <c r="N853" i="1"/>
  <c r="P853" i="1"/>
  <c r="Q853" i="1"/>
  <c r="R853" i="1"/>
  <c r="D854" i="1"/>
  <c r="E854" i="1"/>
  <c r="N854" i="1"/>
  <c r="P854" i="1"/>
  <c r="Q854" i="1"/>
  <c r="R854" i="1"/>
  <c r="D855" i="1"/>
  <c r="E855" i="1"/>
  <c r="N855" i="1"/>
  <c r="P855" i="1"/>
  <c r="Q855" i="1"/>
  <c r="R855" i="1"/>
  <c r="D856" i="1"/>
  <c r="E856" i="1"/>
  <c r="N856" i="1"/>
  <c r="P856" i="1"/>
  <c r="Q856" i="1"/>
  <c r="R856" i="1"/>
  <c r="D857" i="1"/>
  <c r="E857" i="1"/>
  <c r="N857" i="1"/>
  <c r="P857" i="1"/>
  <c r="Q857" i="1"/>
  <c r="R857" i="1"/>
  <c r="D858" i="1"/>
  <c r="E858" i="1"/>
  <c r="N858" i="1"/>
  <c r="P858" i="1"/>
  <c r="Q858" i="1"/>
  <c r="R858" i="1"/>
  <c r="D859" i="1"/>
  <c r="E859" i="1"/>
  <c r="N859" i="1"/>
  <c r="P859" i="1"/>
  <c r="Q859" i="1"/>
  <c r="R859" i="1"/>
  <c r="D860" i="1"/>
  <c r="E860" i="1"/>
  <c r="N860" i="1"/>
  <c r="P860" i="1"/>
  <c r="Q860" i="1"/>
  <c r="R860" i="1"/>
  <c r="D861" i="1"/>
  <c r="E861" i="1"/>
  <c r="N861" i="1"/>
  <c r="P861" i="1"/>
  <c r="Q861" i="1"/>
  <c r="R861" i="1"/>
  <c r="D862" i="1"/>
  <c r="E862" i="1"/>
  <c r="N862" i="1"/>
  <c r="P862" i="1"/>
  <c r="Q862" i="1"/>
  <c r="R862" i="1"/>
  <c r="D863" i="1"/>
  <c r="E863" i="1"/>
  <c r="N863" i="1"/>
  <c r="P863" i="1"/>
  <c r="Q863" i="1"/>
  <c r="R863" i="1"/>
  <c r="D864" i="1"/>
  <c r="E864" i="1"/>
  <c r="N864" i="1"/>
  <c r="P864" i="1"/>
  <c r="Q864" i="1"/>
  <c r="R864" i="1"/>
  <c r="D865" i="1"/>
  <c r="E865" i="1"/>
  <c r="N865" i="1"/>
  <c r="P865" i="1"/>
  <c r="Q865" i="1"/>
  <c r="R865" i="1"/>
  <c r="D866" i="1"/>
  <c r="E866" i="1"/>
  <c r="N866" i="1"/>
  <c r="P866" i="1"/>
  <c r="Q866" i="1"/>
  <c r="R866" i="1"/>
  <c r="D867" i="1"/>
  <c r="E867" i="1"/>
  <c r="N867" i="1"/>
  <c r="P867" i="1"/>
  <c r="Q867" i="1"/>
  <c r="R867" i="1"/>
  <c r="D868" i="1"/>
  <c r="E868" i="1"/>
  <c r="N868" i="1"/>
  <c r="P868" i="1"/>
  <c r="Q868" i="1"/>
  <c r="R868" i="1"/>
  <c r="D869" i="1"/>
  <c r="E869" i="1"/>
  <c r="N869" i="1"/>
  <c r="P869" i="1"/>
  <c r="Q869" i="1"/>
  <c r="R869" i="1"/>
  <c r="D870" i="1"/>
  <c r="E870" i="1"/>
  <c r="N870" i="1"/>
  <c r="P870" i="1"/>
  <c r="Q870" i="1"/>
  <c r="R870" i="1"/>
  <c r="D871" i="1"/>
  <c r="E871" i="1"/>
  <c r="N871" i="1"/>
  <c r="P871" i="1"/>
  <c r="Q871" i="1"/>
  <c r="R871" i="1"/>
  <c r="D872" i="1"/>
  <c r="E872" i="1"/>
  <c r="N872" i="1"/>
  <c r="P872" i="1"/>
  <c r="Q872" i="1"/>
  <c r="R872" i="1"/>
  <c r="D873" i="1"/>
  <c r="E873" i="1"/>
  <c r="N873" i="1"/>
  <c r="P873" i="1"/>
  <c r="Q873" i="1"/>
  <c r="R873" i="1"/>
  <c r="D874" i="1"/>
  <c r="E874" i="1"/>
  <c r="N874" i="1"/>
  <c r="P874" i="1"/>
  <c r="Q874" i="1"/>
  <c r="R874" i="1"/>
  <c r="D875" i="1"/>
  <c r="E875" i="1"/>
  <c r="N875" i="1"/>
  <c r="P875" i="1"/>
  <c r="Q875" i="1"/>
  <c r="R875" i="1"/>
  <c r="D876" i="1"/>
  <c r="E876" i="1"/>
  <c r="N876" i="1"/>
  <c r="P876" i="1"/>
  <c r="Q876" i="1"/>
  <c r="R876" i="1"/>
  <c r="D877" i="1"/>
  <c r="E877" i="1"/>
  <c r="N877" i="1"/>
  <c r="P877" i="1"/>
  <c r="Q877" i="1"/>
  <c r="R877" i="1"/>
  <c r="D878" i="1"/>
  <c r="E878" i="1"/>
  <c r="N878" i="1"/>
  <c r="P878" i="1"/>
  <c r="Q878" i="1"/>
  <c r="R878" i="1"/>
  <c r="D879" i="1"/>
  <c r="E879" i="1"/>
  <c r="N879" i="1"/>
  <c r="P879" i="1"/>
  <c r="Q879" i="1"/>
  <c r="R879" i="1"/>
  <c r="D880" i="1"/>
  <c r="E880" i="1"/>
  <c r="N880" i="1"/>
  <c r="P880" i="1"/>
  <c r="Q880" i="1"/>
  <c r="R880" i="1"/>
  <c r="D881" i="1"/>
  <c r="E881" i="1"/>
  <c r="N881" i="1"/>
  <c r="P881" i="1"/>
  <c r="Q881" i="1"/>
  <c r="R881" i="1"/>
  <c r="D882" i="1"/>
  <c r="E882" i="1"/>
  <c r="N882" i="1"/>
  <c r="P882" i="1"/>
  <c r="Q882" i="1"/>
  <c r="R882" i="1"/>
  <c r="D883" i="1"/>
  <c r="E883" i="1"/>
  <c r="N883" i="1"/>
  <c r="P883" i="1"/>
  <c r="Q883" i="1"/>
  <c r="R883" i="1"/>
  <c r="D884" i="1"/>
  <c r="E884" i="1"/>
  <c r="N884" i="1"/>
  <c r="P884" i="1"/>
  <c r="Q884" i="1"/>
  <c r="R884" i="1"/>
  <c r="D885" i="1"/>
  <c r="E885" i="1"/>
  <c r="N885" i="1"/>
  <c r="P885" i="1"/>
  <c r="Q885" i="1"/>
  <c r="R885" i="1"/>
  <c r="D886" i="1"/>
  <c r="E886" i="1"/>
  <c r="N886" i="1"/>
  <c r="P886" i="1"/>
  <c r="Q886" i="1"/>
  <c r="R886" i="1"/>
  <c r="D887" i="1"/>
  <c r="E887" i="1"/>
  <c r="N887" i="1"/>
  <c r="P887" i="1"/>
  <c r="Q887" i="1"/>
  <c r="R887" i="1"/>
  <c r="D888" i="1"/>
  <c r="E888" i="1"/>
  <c r="N888" i="1"/>
  <c r="P888" i="1"/>
  <c r="Q888" i="1"/>
  <c r="R888" i="1"/>
  <c r="D889" i="1"/>
  <c r="E889" i="1"/>
  <c r="N889" i="1"/>
  <c r="P889" i="1"/>
  <c r="Q889" i="1"/>
  <c r="R889" i="1"/>
  <c r="D890" i="1"/>
  <c r="E890" i="1"/>
  <c r="N890" i="1"/>
  <c r="P890" i="1"/>
  <c r="Q890" i="1"/>
  <c r="R890" i="1"/>
  <c r="D891" i="1"/>
  <c r="E891" i="1"/>
  <c r="N891" i="1"/>
  <c r="P891" i="1"/>
  <c r="Q891" i="1"/>
  <c r="R891" i="1"/>
  <c r="D892" i="1"/>
  <c r="E892" i="1"/>
  <c r="N892" i="1"/>
  <c r="P892" i="1"/>
  <c r="Q892" i="1"/>
  <c r="R892" i="1"/>
  <c r="D893" i="1"/>
  <c r="E893" i="1"/>
  <c r="N893" i="1"/>
  <c r="P893" i="1"/>
  <c r="Q893" i="1"/>
  <c r="R893" i="1"/>
  <c r="D894" i="1"/>
  <c r="E894" i="1"/>
  <c r="N894" i="1"/>
  <c r="P894" i="1"/>
  <c r="Q894" i="1"/>
  <c r="R894" i="1"/>
  <c r="D895" i="1"/>
  <c r="E895" i="1"/>
  <c r="N895" i="1"/>
  <c r="P895" i="1"/>
  <c r="Q895" i="1"/>
  <c r="R895" i="1"/>
  <c r="D896" i="1"/>
  <c r="E896" i="1"/>
  <c r="N896" i="1"/>
  <c r="P896" i="1"/>
  <c r="Q896" i="1"/>
  <c r="R896" i="1"/>
  <c r="D897" i="1"/>
  <c r="E897" i="1"/>
  <c r="N897" i="1"/>
  <c r="P897" i="1"/>
  <c r="Q897" i="1"/>
  <c r="R897" i="1"/>
  <c r="D898" i="1"/>
  <c r="E898" i="1"/>
  <c r="N898" i="1"/>
  <c r="P898" i="1"/>
  <c r="Q898" i="1"/>
  <c r="R898" i="1"/>
  <c r="D899" i="1"/>
  <c r="E899" i="1"/>
  <c r="N899" i="1"/>
  <c r="P899" i="1"/>
  <c r="Q899" i="1"/>
  <c r="R899" i="1"/>
  <c r="D900" i="1"/>
  <c r="E900" i="1"/>
  <c r="N900" i="1"/>
  <c r="P900" i="1"/>
  <c r="Q900" i="1"/>
  <c r="R900" i="1"/>
  <c r="D901" i="1"/>
  <c r="E901" i="1"/>
  <c r="N901" i="1"/>
  <c r="P901" i="1"/>
  <c r="Q901" i="1"/>
  <c r="R901" i="1"/>
  <c r="D902" i="1"/>
  <c r="E902" i="1"/>
  <c r="N902" i="1"/>
  <c r="P902" i="1"/>
  <c r="Q902" i="1"/>
  <c r="R902" i="1"/>
  <c r="D903" i="1"/>
  <c r="E903" i="1"/>
  <c r="N903" i="1"/>
  <c r="P903" i="1"/>
  <c r="Q903" i="1"/>
  <c r="R903" i="1"/>
  <c r="D904" i="1"/>
  <c r="E904" i="1"/>
  <c r="N904" i="1"/>
  <c r="P904" i="1"/>
  <c r="Q904" i="1"/>
  <c r="R904" i="1"/>
  <c r="D905" i="1"/>
  <c r="E905" i="1"/>
  <c r="N905" i="1"/>
  <c r="P905" i="1"/>
  <c r="Q905" i="1"/>
  <c r="R905" i="1"/>
  <c r="D906" i="1"/>
  <c r="E906" i="1"/>
  <c r="N906" i="1"/>
  <c r="P906" i="1"/>
  <c r="Q906" i="1"/>
  <c r="R906" i="1"/>
  <c r="D907" i="1"/>
  <c r="E907" i="1"/>
  <c r="N907" i="1"/>
  <c r="P907" i="1"/>
  <c r="Q907" i="1"/>
  <c r="R907" i="1"/>
  <c r="D908" i="1"/>
  <c r="E908" i="1"/>
  <c r="N908" i="1"/>
  <c r="P908" i="1"/>
  <c r="Q908" i="1"/>
  <c r="R908" i="1"/>
  <c r="D909" i="1"/>
  <c r="E909" i="1"/>
  <c r="N909" i="1"/>
  <c r="P909" i="1"/>
  <c r="Q909" i="1"/>
  <c r="R909" i="1"/>
  <c r="D910" i="1"/>
  <c r="E910" i="1"/>
  <c r="N910" i="1"/>
  <c r="P910" i="1"/>
  <c r="Q910" i="1"/>
  <c r="R910" i="1"/>
  <c r="D911" i="1"/>
  <c r="E911" i="1"/>
  <c r="N911" i="1"/>
  <c r="P911" i="1"/>
  <c r="Q911" i="1"/>
  <c r="R911" i="1"/>
  <c r="D912" i="1"/>
  <c r="E912" i="1"/>
  <c r="N912" i="1"/>
  <c r="P912" i="1"/>
  <c r="Q912" i="1"/>
  <c r="R912" i="1"/>
  <c r="D913" i="1"/>
  <c r="E913" i="1"/>
  <c r="N913" i="1"/>
  <c r="P913" i="1"/>
  <c r="Q913" i="1"/>
  <c r="R913" i="1"/>
  <c r="D914" i="1"/>
  <c r="E914" i="1"/>
  <c r="N914" i="1"/>
  <c r="P914" i="1"/>
  <c r="Q914" i="1"/>
  <c r="R914" i="1"/>
  <c r="D915" i="1"/>
  <c r="E915" i="1"/>
  <c r="N915" i="1"/>
  <c r="P915" i="1"/>
  <c r="Q915" i="1"/>
  <c r="R915" i="1"/>
  <c r="D916" i="1"/>
  <c r="E916" i="1"/>
  <c r="N916" i="1"/>
  <c r="P916" i="1"/>
  <c r="Q916" i="1"/>
  <c r="R916" i="1"/>
  <c r="D917" i="1"/>
  <c r="E917" i="1"/>
  <c r="N917" i="1"/>
  <c r="P917" i="1"/>
  <c r="Q917" i="1"/>
  <c r="R917" i="1"/>
  <c r="D918" i="1"/>
  <c r="E918" i="1"/>
  <c r="N918" i="1"/>
  <c r="P918" i="1"/>
  <c r="Q918" i="1"/>
  <c r="R918" i="1"/>
  <c r="D919" i="1"/>
  <c r="E919" i="1"/>
  <c r="N919" i="1"/>
  <c r="P919" i="1"/>
  <c r="Q919" i="1"/>
  <c r="R919" i="1"/>
  <c r="D920" i="1"/>
  <c r="E920" i="1"/>
  <c r="N920" i="1"/>
  <c r="P920" i="1"/>
  <c r="Q920" i="1"/>
  <c r="R920" i="1"/>
  <c r="D921" i="1"/>
  <c r="E921" i="1"/>
  <c r="N921" i="1"/>
  <c r="P921" i="1"/>
  <c r="Q921" i="1"/>
  <c r="R921" i="1"/>
  <c r="D922" i="1"/>
  <c r="E922" i="1"/>
  <c r="N922" i="1"/>
  <c r="P922" i="1"/>
  <c r="Q922" i="1"/>
  <c r="R922" i="1"/>
  <c r="D923" i="1"/>
  <c r="E923" i="1"/>
  <c r="N923" i="1"/>
  <c r="P923" i="1"/>
  <c r="Q923" i="1"/>
  <c r="R923" i="1"/>
  <c r="D924" i="1"/>
  <c r="E924" i="1"/>
  <c r="N924" i="1"/>
  <c r="P924" i="1"/>
  <c r="Q924" i="1"/>
  <c r="R924" i="1"/>
  <c r="D925" i="1"/>
  <c r="E925" i="1"/>
  <c r="N925" i="1"/>
  <c r="P925" i="1"/>
  <c r="Q925" i="1"/>
  <c r="R925" i="1"/>
  <c r="D926" i="1"/>
  <c r="E926" i="1"/>
  <c r="N926" i="1"/>
  <c r="P926" i="1"/>
  <c r="Q926" i="1"/>
  <c r="R926" i="1"/>
  <c r="D927" i="1"/>
  <c r="E927" i="1"/>
  <c r="N927" i="1"/>
  <c r="P927" i="1"/>
  <c r="Q927" i="1"/>
  <c r="R927" i="1"/>
  <c r="D928" i="1"/>
  <c r="E928" i="1"/>
  <c r="N928" i="1"/>
  <c r="P928" i="1"/>
  <c r="Q928" i="1"/>
  <c r="R928" i="1"/>
  <c r="D929" i="1"/>
  <c r="E929" i="1"/>
  <c r="N929" i="1"/>
  <c r="P929" i="1"/>
  <c r="Q929" i="1"/>
  <c r="R929" i="1"/>
  <c r="D930" i="1"/>
  <c r="E930" i="1"/>
  <c r="N930" i="1"/>
  <c r="P930" i="1"/>
  <c r="Q930" i="1"/>
  <c r="R930" i="1"/>
  <c r="D931" i="1"/>
  <c r="E931" i="1"/>
  <c r="N931" i="1"/>
  <c r="P931" i="1"/>
  <c r="Q931" i="1"/>
  <c r="R931" i="1"/>
  <c r="D932" i="1"/>
  <c r="E932" i="1"/>
  <c r="N932" i="1"/>
  <c r="P932" i="1"/>
  <c r="Q932" i="1"/>
  <c r="R932" i="1"/>
  <c r="D933" i="1"/>
  <c r="E933" i="1"/>
  <c r="N933" i="1"/>
  <c r="P933" i="1"/>
  <c r="Q933" i="1"/>
  <c r="R933" i="1"/>
  <c r="D934" i="1"/>
  <c r="E934" i="1"/>
  <c r="N934" i="1"/>
  <c r="P934" i="1"/>
  <c r="Q934" i="1"/>
  <c r="R934" i="1"/>
  <c r="D935" i="1"/>
  <c r="E935" i="1"/>
  <c r="N935" i="1"/>
  <c r="P935" i="1"/>
  <c r="Q935" i="1"/>
  <c r="R935" i="1"/>
  <c r="D936" i="1"/>
  <c r="E936" i="1"/>
  <c r="N936" i="1"/>
  <c r="P936" i="1"/>
  <c r="Q936" i="1"/>
  <c r="R936" i="1"/>
  <c r="D937" i="1"/>
  <c r="E937" i="1"/>
  <c r="N937" i="1"/>
  <c r="P937" i="1"/>
  <c r="Q937" i="1"/>
  <c r="R937" i="1"/>
  <c r="D938" i="1"/>
  <c r="E938" i="1"/>
  <c r="N938" i="1"/>
  <c r="P938" i="1"/>
  <c r="Q938" i="1"/>
  <c r="R938" i="1"/>
  <c r="D939" i="1"/>
  <c r="E939" i="1"/>
  <c r="N939" i="1"/>
  <c r="P939" i="1"/>
  <c r="Q939" i="1"/>
  <c r="R939" i="1"/>
  <c r="D940" i="1"/>
  <c r="E940" i="1"/>
  <c r="N940" i="1"/>
  <c r="P940" i="1"/>
  <c r="Q940" i="1"/>
  <c r="R940" i="1"/>
  <c r="D941" i="1"/>
  <c r="E941" i="1"/>
  <c r="N941" i="1"/>
  <c r="P941" i="1"/>
  <c r="Q941" i="1"/>
  <c r="R941" i="1"/>
  <c r="D942" i="1"/>
  <c r="E942" i="1"/>
  <c r="N942" i="1"/>
  <c r="P942" i="1"/>
  <c r="Q942" i="1"/>
  <c r="R942" i="1"/>
  <c r="D943" i="1"/>
  <c r="E943" i="1"/>
  <c r="N943" i="1"/>
  <c r="P943" i="1"/>
  <c r="Q943" i="1"/>
  <c r="R943" i="1"/>
  <c r="D944" i="1"/>
  <c r="E944" i="1"/>
  <c r="N944" i="1"/>
  <c r="P944" i="1"/>
  <c r="Q944" i="1"/>
  <c r="R944" i="1"/>
  <c r="D945" i="1"/>
  <c r="E945" i="1"/>
  <c r="N945" i="1"/>
  <c r="P945" i="1"/>
  <c r="Q945" i="1"/>
  <c r="R945" i="1"/>
  <c r="D946" i="1"/>
  <c r="E946" i="1"/>
  <c r="N946" i="1"/>
  <c r="P946" i="1"/>
  <c r="Q946" i="1"/>
  <c r="R946" i="1"/>
  <c r="D947" i="1"/>
  <c r="E947" i="1"/>
  <c r="N947" i="1"/>
  <c r="P947" i="1"/>
  <c r="Q947" i="1"/>
  <c r="R947" i="1"/>
  <c r="D948" i="1"/>
  <c r="E948" i="1"/>
  <c r="N948" i="1"/>
  <c r="P948" i="1"/>
  <c r="Q948" i="1"/>
  <c r="R948" i="1"/>
  <c r="D949" i="1"/>
  <c r="E949" i="1"/>
  <c r="N949" i="1"/>
  <c r="P949" i="1"/>
  <c r="Q949" i="1"/>
  <c r="R949" i="1"/>
  <c r="D950" i="1"/>
  <c r="E950" i="1"/>
  <c r="N950" i="1"/>
  <c r="P950" i="1"/>
  <c r="Q950" i="1"/>
  <c r="R950" i="1"/>
  <c r="D951" i="1"/>
  <c r="E951" i="1"/>
  <c r="N951" i="1"/>
  <c r="P951" i="1"/>
  <c r="Q951" i="1"/>
  <c r="R951" i="1"/>
  <c r="D952" i="1"/>
  <c r="E952" i="1"/>
  <c r="N952" i="1"/>
  <c r="P952" i="1"/>
  <c r="Q952" i="1"/>
  <c r="R952" i="1"/>
  <c r="D953" i="1"/>
  <c r="E953" i="1"/>
  <c r="N953" i="1"/>
  <c r="P953" i="1"/>
  <c r="Q953" i="1"/>
  <c r="R953" i="1"/>
  <c r="D954" i="1"/>
  <c r="E954" i="1"/>
  <c r="N954" i="1"/>
  <c r="P954" i="1"/>
  <c r="Q954" i="1"/>
  <c r="R954" i="1"/>
  <c r="D955" i="1"/>
  <c r="E955" i="1"/>
  <c r="N955" i="1"/>
  <c r="P955" i="1"/>
  <c r="Q955" i="1"/>
  <c r="R955" i="1"/>
  <c r="D956" i="1"/>
  <c r="E956" i="1"/>
  <c r="N956" i="1"/>
  <c r="P956" i="1"/>
  <c r="Q956" i="1"/>
  <c r="R956" i="1"/>
  <c r="D957" i="1"/>
  <c r="E957" i="1"/>
  <c r="N957" i="1"/>
  <c r="P957" i="1"/>
  <c r="Q957" i="1"/>
  <c r="R957" i="1"/>
  <c r="D958" i="1"/>
  <c r="E958" i="1"/>
  <c r="N958" i="1"/>
  <c r="P958" i="1"/>
  <c r="Q958" i="1"/>
  <c r="R958" i="1"/>
  <c r="D959" i="1"/>
  <c r="E959" i="1"/>
  <c r="N959" i="1"/>
  <c r="P959" i="1"/>
  <c r="Q959" i="1"/>
  <c r="R959" i="1"/>
  <c r="D960" i="1"/>
  <c r="E960" i="1"/>
  <c r="N960" i="1"/>
  <c r="P960" i="1"/>
  <c r="Q960" i="1"/>
  <c r="R960" i="1"/>
  <c r="D961" i="1"/>
  <c r="E961" i="1"/>
  <c r="N961" i="1"/>
  <c r="P961" i="1"/>
  <c r="Q961" i="1"/>
  <c r="R961" i="1"/>
  <c r="D962" i="1"/>
  <c r="E962" i="1"/>
  <c r="N962" i="1"/>
  <c r="P962" i="1"/>
  <c r="Q962" i="1"/>
  <c r="R962" i="1"/>
  <c r="D963" i="1"/>
  <c r="E963" i="1"/>
  <c r="N963" i="1"/>
  <c r="P963" i="1"/>
  <c r="Q963" i="1"/>
  <c r="R963" i="1"/>
  <c r="D964" i="1"/>
  <c r="E964" i="1"/>
  <c r="N964" i="1"/>
  <c r="P964" i="1"/>
  <c r="Q964" i="1"/>
  <c r="R964" i="1"/>
  <c r="D965" i="1"/>
  <c r="E965" i="1"/>
  <c r="N965" i="1"/>
  <c r="P965" i="1"/>
  <c r="Q965" i="1"/>
  <c r="R965" i="1"/>
  <c r="D966" i="1"/>
  <c r="E966" i="1"/>
  <c r="N966" i="1"/>
  <c r="P966" i="1"/>
  <c r="Q966" i="1"/>
  <c r="R966" i="1"/>
  <c r="D967" i="1"/>
  <c r="E967" i="1"/>
  <c r="N967" i="1"/>
  <c r="P967" i="1"/>
  <c r="Q967" i="1"/>
  <c r="R967" i="1"/>
  <c r="D968" i="1"/>
  <c r="E968" i="1"/>
  <c r="N968" i="1"/>
  <c r="P968" i="1"/>
  <c r="Q968" i="1"/>
  <c r="R968" i="1"/>
  <c r="D969" i="1"/>
  <c r="E969" i="1"/>
  <c r="N969" i="1"/>
  <c r="P969" i="1"/>
  <c r="Q969" i="1"/>
  <c r="R969" i="1"/>
  <c r="D970" i="1"/>
  <c r="E970" i="1"/>
  <c r="N970" i="1"/>
  <c r="P970" i="1"/>
  <c r="Q970" i="1"/>
  <c r="R970" i="1"/>
  <c r="D971" i="1"/>
  <c r="E971" i="1"/>
  <c r="N971" i="1"/>
  <c r="P971" i="1"/>
  <c r="Q971" i="1"/>
  <c r="R971" i="1"/>
  <c r="D972" i="1"/>
  <c r="E972" i="1"/>
  <c r="N972" i="1"/>
  <c r="P972" i="1"/>
  <c r="Q972" i="1"/>
  <c r="R972" i="1"/>
  <c r="D973" i="1"/>
  <c r="E973" i="1"/>
  <c r="N973" i="1"/>
  <c r="P973" i="1"/>
  <c r="Q973" i="1"/>
  <c r="R973" i="1"/>
  <c r="D974" i="1"/>
  <c r="E974" i="1"/>
  <c r="N974" i="1"/>
  <c r="P974" i="1"/>
  <c r="Q974" i="1"/>
  <c r="R974" i="1"/>
  <c r="D975" i="1"/>
  <c r="E975" i="1"/>
  <c r="N975" i="1"/>
  <c r="P975" i="1"/>
  <c r="Q975" i="1"/>
  <c r="R975" i="1"/>
  <c r="D976" i="1"/>
  <c r="E976" i="1"/>
  <c r="N976" i="1"/>
  <c r="P976" i="1"/>
  <c r="Q976" i="1"/>
  <c r="R976" i="1"/>
  <c r="D977" i="1"/>
  <c r="E977" i="1"/>
  <c r="N977" i="1"/>
  <c r="P977" i="1"/>
  <c r="Q977" i="1"/>
  <c r="R977" i="1"/>
  <c r="D978" i="1"/>
  <c r="E978" i="1"/>
  <c r="N978" i="1"/>
  <c r="P978" i="1"/>
  <c r="Q978" i="1"/>
  <c r="R978" i="1"/>
  <c r="D979" i="1"/>
  <c r="E979" i="1"/>
  <c r="N979" i="1"/>
  <c r="P979" i="1"/>
  <c r="Q979" i="1"/>
  <c r="R979" i="1"/>
  <c r="B4" i="1"/>
  <c r="F2" i="1"/>
  <c r="G2" i="1"/>
  <c r="H2" i="1"/>
  <c r="V2" i="1"/>
  <c r="B13" i="1"/>
  <c r="K2" i="1"/>
  <c r="I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N515" i="1"/>
  <c r="P515" i="1"/>
  <c r="Q515" i="1"/>
  <c r="R5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O2" i="1"/>
  <c r="P2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M2" i="1"/>
  <c r="N2" i="1"/>
</calcChain>
</file>

<file path=xl/comments1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Dx = - (0.5)(pho)(v^2)(Cd)(S)cos(rad)
Drag_x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Dy = - (0.5)(pho)(v^2)(Cd)(S)sin(rad)
Drag_y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Acceleration in the x direction
ax = drag_x / mass</t>
        </r>
      </text>
    </comment>
    <comment ref="AA1" authorId="0">
      <text>
        <r>
          <rPr>
            <sz val="10"/>
            <color indexed="81"/>
            <rFont val="Calibri"/>
          </rPr>
          <t>Acceleration in the y direction
ay = drag_y / mass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Dx = - (0.5)(pho)(v^2)(Cd)(S)cos(rad)
Drag_x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Dy = - (0.5)(pho)(v^2)(Cd)(S)sin(rad)
Drag_y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Acceleration in the x direction
ax = drag_x / mass</t>
        </r>
      </text>
    </comment>
    <comment ref="AA1" authorId="0">
      <text>
        <r>
          <rPr>
            <sz val="10"/>
            <color indexed="81"/>
            <rFont val="Calibri"/>
          </rPr>
          <t>Acceleration in the y direction
ay = drag_y / mass</t>
        </r>
      </text>
    </comment>
  </commentList>
</comments>
</file>

<file path=xl/comments3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Dx = - (0.5)(pho)(v^2)(Cd)(S)cos(rad)
Drag_x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Dy = - (0.5)(pho)(v^2)(Cd)(S)sin(rad)
Drag_y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Acceleration in the x direction
ax = drag_x / mass</t>
        </r>
      </text>
    </comment>
    <comment ref="AA1" authorId="0">
      <text>
        <r>
          <rPr>
            <sz val="10"/>
            <color indexed="81"/>
            <rFont val="Calibri"/>
          </rPr>
          <t>Acceleration in the y direction
ay = drag_y / mass</t>
        </r>
      </text>
    </comment>
  </commentList>
</comments>
</file>

<file path=xl/comments4.xml><?xml version="1.0" encoding="utf-8"?>
<comments xmlns="http://schemas.openxmlformats.org/spreadsheetml/2006/main">
  <authors>
    <author>Microsoft Office User</author>
  </authors>
  <commentList>
    <comment ref="E1" authorId="0">
      <text>
        <r>
          <rPr>
            <sz val="10"/>
            <color indexed="81"/>
            <rFont val="Calibri"/>
          </rPr>
          <t>Time
t_(i+1) = t_i + deltat
Current time = previous time + fixed delta t</t>
        </r>
      </text>
    </comment>
    <comment ref="F1" authorId="0">
      <text>
        <r>
          <rPr>
            <sz val="10"/>
            <color indexed="81"/>
            <rFont val="Calibri"/>
          </rPr>
          <t>Velocity in the x-direction
vx_(i+1) = vx_i
Current x velocity = previous x velocity</t>
        </r>
      </text>
    </comment>
    <comment ref="G1" authorId="0">
      <text>
        <r>
          <rPr>
            <sz val="10"/>
            <color indexed="81"/>
            <rFont val="Calibri"/>
          </rPr>
          <t>Velocity in the y direction
vy_(i+1) = vy_i + (gL_i)*(dt)
Current y velocity = previous y velocity + previous gravity value times delta t</t>
        </r>
        <r>
          <rPr>
            <b/>
            <sz val="10"/>
            <color indexed="81"/>
            <rFont val="Calibri"/>
          </rPr>
          <t xml:space="preserve">
</t>
        </r>
      </text>
    </comment>
    <comment ref="H1" authorId="0">
      <text>
        <r>
          <rPr>
            <sz val="10"/>
            <color indexed="81"/>
            <rFont val="Calibri"/>
          </rPr>
          <t>Magnitude of velocity
v_i = sqrt((vx_i)^2 + (vy_i)^2)</t>
        </r>
      </text>
    </comment>
    <comment ref="I1" authorId="0">
      <text>
        <r>
          <rPr>
            <sz val="10"/>
            <color indexed="81"/>
            <rFont val="Calibri"/>
          </rPr>
          <t>X position
x_(i+1) = x_i + vx_i * dt
Current x position = previous x position + previous x velocity * dt</t>
        </r>
      </text>
    </comment>
    <comment ref="J1" authorId="0">
      <text>
        <r>
          <rPr>
            <sz val="10"/>
            <color indexed="81"/>
            <rFont val="Calibri"/>
          </rPr>
          <t xml:space="preserve">Y position
y_(i+1) = y_i + (vy_i)dt + 0.5(gL_i)(dt)^2
Current y position = previous y position + previous y velocity times dt + 0.5*previous gravity value*dt^2
</t>
        </r>
      </text>
    </comment>
    <comment ref="K1" authorId="0">
      <text>
        <r>
          <rPr>
            <sz val="10"/>
            <color indexed="81"/>
            <rFont val="Calibri"/>
          </rPr>
          <t xml:space="preserve">Total distance
s_(i+1) = s_i + sqrt((dx)^2 + (dy)^2)
current position = previous position + sqrt( (current x - previous x)^2 + (current y - previous y)^2 ) </t>
        </r>
      </text>
    </comment>
    <comment ref="L1" authorId="0">
      <text>
        <r>
          <rPr>
            <sz val="10"/>
            <color indexed="81"/>
            <rFont val="Calibri"/>
          </rPr>
          <t xml:space="preserve">Local gravity
Calculates gravity based on latitudate using the ellipsoidal gravity model (refer to module 2 powerpoint).
</t>
        </r>
      </text>
    </comment>
    <comment ref="M1" authorId="0">
      <text>
        <r>
          <rPr>
            <sz val="10"/>
            <color indexed="81"/>
            <rFont val="Calibri"/>
          </rPr>
          <t xml:space="preserve">Velocity vector angle
theta = arctan(vy/vx)
</t>
        </r>
      </text>
    </comment>
    <comment ref="N1" authorId="0">
      <text>
        <r>
          <rPr>
            <sz val="10"/>
            <color indexed="81"/>
            <rFont val="Calibri"/>
          </rPr>
          <t>Velocity vector angle in degrees</t>
        </r>
      </text>
    </comment>
    <comment ref="O1" authorId="0">
      <text>
        <r>
          <rPr>
            <sz val="10"/>
            <color indexed="81"/>
            <rFont val="Calibri"/>
          </rPr>
          <t xml:space="preserve">Kinetic energy
T = (0.5)(object mass)(v^2)
</t>
        </r>
      </text>
    </comment>
    <comment ref="P1" authorId="0">
      <text>
        <r>
          <rPr>
            <sz val="10"/>
            <color indexed="81"/>
            <rFont val="Calibri"/>
          </rPr>
          <t xml:space="preserve">Potential energy
V = (object mass)(gravity)(height)
</t>
        </r>
      </text>
    </comment>
    <comment ref="Q1" authorId="0">
      <text>
        <r>
          <rPr>
            <sz val="10"/>
            <color indexed="81"/>
            <rFont val="Calibri"/>
          </rPr>
          <t>Total energy
E = abs(T) + abs(v)</t>
        </r>
      </text>
    </comment>
    <comment ref="R1" authorId="0">
      <text>
        <r>
          <rPr>
            <sz val="10"/>
            <color indexed="81"/>
            <rFont val="Calibri"/>
          </rPr>
          <t>Linear momentum
G = (object mass)(velocity)</t>
        </r>
        <r>
          <rPr>
            <b/>
            <sz val="10"/>
            <color indexed="81"/>
            <rFont val="Calibri"/>
          </rPr>
          <t xml:space="preserve">
</t>
        </r>
      </text>
    </comment>
    <comment ref="S1" authorId="0">
      <text>
        <r>
          <rPr>
            <sz val="10"/>
            <color indexed="81"/>
            <rFont val="Calibri"/>
          </rPr>
          <t>Speed of sound
MSL to 10,000m: c = -0.00406576h + 340.3 m/s
10,000m to 20,000m: 295 m/s</t>
        </r>
      </text>
    </comment>
    <comment ref="T1" authorId="0">
      <text>
        <r>
          <rPr>
            <b/>
            <sz val="10"/>
            <color indexed="81"/>
            <rFont val="Calibri"/>
          </rPr>
          <t>Mach number
M = v / c</t>
        </r>
        <r>
          <rPr>
            <sz val="10"/>
            <color indexed="81"/>
            <rFont val="Calibri"/>
          </rPr>
          <t xml:space="preserve">
</t>
        </r>
      </text>
    </comment>
    <comment ref="U1" authorId="0">
      <text>
        <r>
          <rPr>
            <sz val="10"/>
            <color indexed="81"/>
            <rFont val="Calibri"/>
          </rPr>
          <t xml:space="preserve">Atmospheric density
Calculates athmostpheric density using NIST model (refer to module 3 powerpoint).
</t>
        </r>
      </text>
    </comment>
    <comment ref="V1" authorId="0">
      <text>
        <r>
          <rPr>
            <sz val="10"/>
            <color indexed="81"/>
            <rFont val="Calibri"/>
          </rPr>
          <t>Coefficient of Drag
IF(Mach &lt; Crossover1, subsonic equation, IF(Mach &lt; Crossover2, transonic equation, supersonic equation)</t>
        </r>
      </text>
    </comment>
    <comment ref="W1" authorId="0">
      <text>
        <r>
          <rPr>
            <sz val="10"/>
            <color indexed="81"/>
            <rFont val="Calibri"/>
          </rPr>
          <t>Drag
D = (0.5)(pho)(v^2)(Cd)(S)
Drag = (0.5)(density of air)(drag coefficient)(frontal area)</t>
        </r>
      </text>
    </comment>
    <comment ref="X1" authorId="0">
      <text>
        <r>
          <rPr>
            <sz val="10"/>
            <color indexed="81"/>
            <rFont val="Calibri"/>
          </rPr>
          <t>Drag in the x direction
Dx = - (0.5)(pho)(v^2)(Cd)(S)cos(rad)
Drag_x = - (0.5)(density of air)(drag coefficient)(frontal area)cos(rad)</t>
        </r>
      </text>
    </comment>
    <comment ref="Y1" authorId="0">
      <text>
        <r>
          <rPr>
            <sz val="10"/>
            <color indexed="81"/>
            <rFont val="Calibri"/>
          </rPr>
          <t>Drag in the y direction
Dy = - (0.5)(pho)(v^2)(Cd)(S)sin(rad)
Drag_y = - (0.5)(density of air)(drag coefficient)(frontal area)sin(rad)</t>
        </r>
      </text>
    </comment>
    <comment ref="Z1" authorId="0">
      <text>
        <r>
          <rPr>
            <sz val="10"/>
            <color indexed="81"/>
            <rFont val="Calibri"/>
          </rPr>
          <t>Acceleration in the x direction
ax = drag_x / mass</t>
        </r>
      </text>
    </comment>
    <comment ref="AA1" authorId="0">
      <text>
        <r>
          <rPr>
            <sz val="10"/>
            <color indexed="81"/>
            <rFont val="Calibri"/>
          </rPr>
          <t>Acceleration in the y direction
ay = drag_y / mass</t>
        </r>
      </text>
    </comment>
  </commentList>
</comments>
</file>

<file path=xl/sharedStrings.xml><?xml version="1.0" encoding="utf-8"?>
<sst xmlns="http://schemas.openxmlformats.org/spreadsheetml/2006/main" count="194" uniqueCount="41">
  <si>
    <t>Constants</t>
  </si>
  <si>
    <t>sec</t>
  </si>
  <si>
    <t>degrees</t>
  </si>
  <si>
    <t>radians</t>
  </si>
  <si>
    <t>m/s</t>
  </si>
  <si>
    <t>m</t>
  </si>
  <si>
    <t>Delta t</t>
  </si>
  <si>
    <t>Theta</t>
  </si>
  <si>
    <t>Velocity_0</t>
  </si>
  <si>
    <t>Latitude</t>
  </si>
  <si>
    <t>Index</t>
  </si>
  <si>
    <t>t (sec)</t>
  </si>
  <si>
    <t>vx (m/s)</t>
  </si>
  <si>
    <t>vy (m/s)</t>
  </si>
  <si>
    <t>v (m/s)</t>
  </si>
  <si>
    <t>x (m)</t>
  </si>
  <si>
    <t>h or y (m)</t>
  </si>
  <si>
    <t>s (m)</t>
  </si>
  <si>
    <t>gL (m/s^2)</t>
  </si>
  <si>
    <t>theta (rad)</t>
  </si>
  <si>
    <t>theta (deg)</t>
  </si>
  <si>
    <t>T  (j)</t>
  </si>
  <si>
    <t>kg</t>
  </si>
  <si>
    <t>V (j)</t>
  </si>
  <si>
    <t>E (j)</t>
  </si>
  <si>
    <t>mv (kg*(m/s))</t>
  </si>
  <si>
    <t>a0 (r earth eq)</t>
  </si>
  <si>
    <t>b0 (r earth po)</t>
  </si>
  <si>
    <t>r0 (earth at lat)</t>
  </si>
  <si>
    <t>Cd</t>
  </si>
  <si>
    <t>𝞺 (kg/m^3)</t>
  </si>
  <si>
    <t>c (m/s)</t>
  </si>
  <si>
    <t>Object mass</t>
  </si>
  <si>
    <t>Dia</t>
  </si>
  <si>
    <t>Frontal area</t>
  </si>
  <si>
    <t>D (N)</t>
  </si>
  <si>
    <t>Mach</t>
  </si>
  <si>
    <t>Dx (N)</t>
  </si>
  <si>
    <t>Dy (N)</t>
  </si>
  <si>
    <t>ax (m/s^2)</t>
  </si>
  <si>
    <t>ay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</si>
</sst>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5" x14ac:knownFonts="1">
    <font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sz val="10"/>
      <color indexed="81"/>
      <name val="Calibri"/>
    </font>
    <font>
      <sz val="8"/>
      <name val="Calibri"/>
      <family val="2"/>
      <scheme val="minor"/>
    </font>
    <font>
      <b/>
      <sz val="10"/>
      <color indexed="81"/>
      <name val="Calibri"/>
    </font>
    <font>
      <sz val="12"/>
      <name val="Calibri"/>
      <family val="2"/>
      <scheme val="minor"/>
    </font>
    <font>
      <sz val="12"/>
      <color theme="1"/>
      <name val="Deja Vu"/>
    </font>
    <font>
      <sz val="12"/>
      <name val="Deja Vu"/>
    </font>
    <font>
      <sz val="12"/>
      <color rgb="FF3F3F76"/>
      <name val="Deja Vu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2"/>
      <color rgb="FF00B050"/>
      <name val="Deja Vu"/>
    </font>
    <font>
      <b/>
      <sz val="12"/>
      <color theme="0"/>
      <name val="Calibri"/>
      <family val="2"/>
      <scheme val="minor"/>
    </font>
    <font>
      <sz val="12"/>
      <color theme="0"/>
      <name val="Deja Vu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9" fillId="0" borderId="2" applyNumberFormat="0" applyFill="0" applyAlignment="0" applyProtection="0"/>
    <xf numFmtId="0" fontId="10" fillId="6" borderId="0" applyNumberFormat="0" applyBorder="0" applyAlignment="0" applyProtection="0"/>
    <xf numFmtId="0" fontId="13" fillId="7" borderId="3" applyNumberFormat="0" applyAlignment="0" applyProtection="0"/>
  </cellStyleXfs>
  <cellXfs count="31">
    <xf numFmtId="0" fontId="0" fillId="0" borderId="0" xfId="0"/>
    <xf numFmtId="1" fontId="6" fillId="0" borderId="0" xfId="0" applyNumberFormat="1" applyFont="1" applyFill="1" applyBorder="1"/>
    <xf numFmtId="164" fontId="6" fillId="0" borderId="0" xfId="0" applyNumberFormat="1" applyFont="1" applyFill="1" applyBorder="1"/>
    <xf numFmtId="2" fontId="6" fillId="0" borderId="0" xfId="0" applyNumberFormat="1" applyFont="1" applyFill="1" applyBorder="1"/>
    <xf numFmtId="2" fontId="8" fillId="2" borderId="0" xfId="1" applyNumberFormat="1" applyFont="1" applyBorder="1"/>
    <xf numFmtId="0" fontId="6" fillId="0" borderId="0" xfId="0" applyNumberFormat="1" applyFont="1" applyFill="1" applyBorder="1"/>
    <xf numFmtId="0" fontId="0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/>
    <xf numFmtId="0" fontId="9" fillId="4" borderId="2" xfId="2" applyFill="1" applyAlignment="1">
      <alignment horizontal="center"/>
    </xf>
    <xf numFmtId="164" fontId="9" fillId="4" borderId="2" xfId="2" applyNumberFormat="1" applyFill="1" applyAlignment="1">
      <alignment horizontal="center"/>
    </xf>
    <xf numFmtId="2" fontId="9" fillId="4" borderId="2" xfId="2" applyNumberFormat="1" applyFill="1" applyAlignment="1">
      <alignment horizontal="center"/>
    </xf>
    <xf numFmtId="1" fontId="9" fillId="5" borderId="2" xfId="2" applyNumberFormat="1" applyFill="1" applyAlignment="1">
      <alignment horizontal="center"/>
    </xf>
    <xf numFmtId="2" fontId="9" fillId="5" borderId="2" xfId="2" applyNumberFormat="1" applyFill="1" applyAlignment="1">
      <alignment horizontal="center"/>
    </xf>
    <xf numFmtId="2" fontId="0" fillId="0" borderId="0" xfId="0" applyNumberFormat="1"/>
    <xf numFmtId="2" fontId="12" fillId="0" borderId="0" xfId="0" applyNumberFormat="1" applyFont="1" applyFill="1" applyBorder="1"/>
    <xf numFmtId="165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0" fontId="7" fillId="0" borderId="4" xfId="0" applyNumberFormat="1" applyFont="1" applyFill="1" applyBorder="1" applyAlignment="1">
      <alignment horizontal="left"/>
    </xf>
    <xf numFmtId="164" fontId="7" fillId="0" borderId="4" xfId="0" applyNumberFormat="1" applyFont="1" applyFill="1" applyBorder="1" applyAlignment="1">
      <alignment horizontal="left"/>
    </xf>
    <xf numFmtId="0" fontId="6" fillId="0" borderId="4" xfId="0" applyNumberFormat="1" applyFont="1" applyFill="1" applyBorder="1" applyAlignment="1">
      <alignment horizontal="left"/>
    </xf>
    <xf numFmtId="165" fontId="6" fillId="0" borderId="0" xfId="0" applyNumberFormat="1" applyFont="1" applyFill="1" applyBorder="1" applyAlignment="1">
      <alignment horizontal="center"/>
    </xf>
    <xf numFmtId="0" fontId="9" fillId="8" borderId="2" xfId="2" applyNumberFormat="1" applyFill="1" applyAlignment="1">
      <alignment horizontal="center"/>
    </xf>
    <xf numFmtId="2" fontId="9" fillId="8" borderId="2" xfId="2" applyNumberFormat="1" applyFill="1" applyAlignment="1">
      <alignment horizontal="center"/>
    </xf>
    <xf numFmtId="0" fontId="6" fillId="0" borderId="4" xfId="0" applyNumberFormat="1" applyFont="1" applyFill="1" applyBorder="1"/>
    <xf numFmtId="164" fontId="8" fillId="2" borderId="0" xfId="1" applyNumberFormat="1" applyFont="1" applyBorder="1" applyAlignment="1">
      <alignment horizontal="center"/>
    </xf>
    <xf numFmtId="2" fontId="8" fillId="2" borderId="0" xfId="1" applyNumberFormat="1" applyFont="1" applyBorder="1" applyAlignment="1">
      <alignment horizontal="center"/>
    </xf>
    <xf numFmtId="0" fontId="11" fillId="3" borderId="2" xfId="2" applyFont="1" applyFill="1"/>
    <xf numFmtId="2" fontId="14" fillId="7" borderId="0" xfId="4" applyNumberFormat="1" applyFont="1" applyBorder="1"/>
    <xf numFmtId="2" fontId="7" fillId="0" borderId="0" xfId="3" applyNumberFormat="1" applyFont="1" applyFill="1" applyBorder="1"/>
  </cellXfs>
  <cellStyles count="5">
    <cellStyle name="Check Cell" xfId="4" builtinId="23"/>
    <cellStyle name="Good" xfId="3" builtinId="26"/>
    <cellStyle name="Heading 3" xfId="2" builtinId="18"/>
    <cellStyle name="Input" xfId="1" builtinId="20"/>
    <cellStyle name="Normal" xfId="0" builtinId="0"/>
  </cellStyles>
  <dxfs count="8"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006100"/>
      </font>
      <fill>
        <patternFill patternType="none">
          <bgColor auto="1"/>
        </patternFill>
      </fill>
    </dxf>
    <dxf>
      <font>
        <color rgb="FF9C0006"/>
      </font>
      <fill>
        <patternFill patternType="none">
          <bgColor auto="1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Trajectory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0946758987810891"/>
                  <c:y val="-0.58204115924020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AIM120-AMRAAP'!$I$3:$I$2166</c:f>
              <c:numCache>
                <c:formatCode>0.00</c:formatCode>
                <c:ptCount val="2164"/>
                <c:pt idx="0">
                  <c:v>3.315452186737603</c:v>
                </c:pt>
                <c:pt idx="1">
                  <c:v>6.630904373475205</c:v>
                </c:pt>
                <c:pt idx="2">
                  <c:v>9.946356560212809</c:v>
                </c:pt>
                <c:pt idx="3">
                  <c:v>13.26180874695041</c:v>
                </c:pt>
                <c:pt idx="4">
                  <c:v>16.57726093368801</c:v>
                </c:pt>
                <c:pt idx="5">
                  <c:v>19.89271312042561</c:v>
                </c:pt>
                <c:pt idx="6">
                  <c:v>23.20816530716322</c:v>
                </c:pt>
                <c:pt idx="7">
                  <c:v>26.52361749390082</c:v>
                </c:pt>
                <c:pt idx="8">
                  <c:v>29.83906968063842</c:v>
                </c:pt>
                <c:pt idx="9">
                  <c:v>33.15452186737603</c:v>
                </c:pt>
                <c:pt idx="10">
                  <c:v>36.46997405411363</c:v>
                </c:pt>
                <c:pt idx="11">
                  <c:v>39.78542624085122</c:v>
                </c:pt>
                <c:pt idx="12">
                  <c:v>43.10087842758883</c:v>
                </c:pt>
                <c:pt idx="13">
                  <c:v>46.41633061432643</c:v>
                </c:pt>
                <c:pt idx="14">
                  <c:v>49.73178280106404</c:v>
                </c:pt>
                <c:pt idx="15">
                  <c:v>53.04723498780164</c:v>
                </c:pt>
                <c:pt idx="16">
                  <c:v>56.36268717453924</c:v>
                </c:pt>
                <c:pt idx="17">
                  <c:v>59.67813936127684</c:v>
                </c:pt>
                <c:pt idx="18">
                  <c:v>62.99359154801444</c:v>
                </c:pt>
                <c:pt idx="19">
                  <c:v>66.30904373475205</c:v>
                </c:pt>
                <c:pt idx="20">
                  <c:v>69.62449592148965</c:v>
                </c:pt>
                <c:pt idx="21">
                  <c:v>72.93994810822725</c:v>
                </c:pt>
                <c:pt idx="22">
                  <c:v>76.25540029496486</c:v>
                </c:pt>
                <c:pt idx="23">
                  <c:v>79.57085248170245</c:v>
                </c:pt>
                <c:pt idx="24">
                  <c:v>82.88630466844006</c:v>
                </c:pt>
                <c:pt idx="25">
                  <c:v>86.20175685517766</c:v>
                </c:pt>
                <c:pt idx="26">
                  <c:v>89.51720904191526</c:v>
                </c:pt>
                <c:pt idx="27">
                  <c:v>92.83266122865287</c:v>
                </c:pt>
                <c:pt idx="28">
                  <c:v>96.14811341539046</c:v>
                </c:pt>
                <c:pt idx="29">
                  <c:v>99.46356560212807</c:v>
                </c:pt>
                <c:pt idx="30">
                  <c:v>102.7790177888657</c:v>
                </c:pt>
                <c:pt idx="31">
                  <c:v>106.0944699756033</c:v>
                </c:pt>
                <c:pt idx="32">
                  <c:v>109.4099221623409</c:v>
                </c:pt>
                <c:pt idx="33">
                  <c:v>112.7253743490785</c:v>
                </c:pt>
                <c:pt idx="34">
                  <c:v>116.0408265358161</c:v>
                </c:pt>
                <c:pt idx="35">
                  <c:v>119.3562787225537</c:v>
                </c:pt>
                <c:pt idx="36">
                  <c:v>122.6717309092913</c:v>
                </c:pt>
                <c:pt idx="37">
                  <c:v>125.9871830960289</c:v>
                </c:pt>
                <c:pt idx="38">
                  <c:v>129.3026352827665</c:v>
                </c:pt>
                <c:pt idx="39">
                  <c:v>132.6180874695041</c:v>
                </c:pt>
                <c:pt idx="40">
                  <c:v>135.9335396562417</c:v>
                </c:pt>
                <c:pt idx="41">
                  <c:v>139.2489918429793</c:v>
                </c:pt>
                <c:pt idx="42">
                  <c:v>142.564444029717</c:v>
                </c:pt>
                <c:pt idx="43">
                  <c:v>145.8798962164546</c:v>
                </c:pt>
                <c:pt idx="44">
                  <c:v>149.1953484031922</c:v>
                </c:pt>
                <c:pt idx="45">
                  <c:v>152.5108005899298</c:v>
                </c:pt>
                <c:pt idx="46">
                  <c:v>155.8262527766674</c:v>
                </c:pt>
                <c:pt idx="47">
                  <c:v>159.141704963405</c:v>
                </c:pt>
                <c:pt idx="48">
                  <c:v>162.4571571501426</c:v>
                </c:pt>
                <c:pt idx="49">
                  <c:v>165.7726093368803</c:v>
                </c:pt>
                <c:pt idx="50">
                  <c:v>169.0880615236179</c:v>
                </c:pt>
                <c:pt idx="51">
                  <c:v>172.4035137103555</c:v>
                </c:pt>
                <c:pt idx="52">
                  <c:v>175.7189658970931</c:v>
                </c:pt>
                <c:pt idx="53">
                  <c:v>179.0344180838307</c:v>
                </c:pt>
                <c:pt idx="54">
                  <c:v>182.3498702705683</c:v>
                </c:pt>
                <c:pt idx="55">
                  <c:v>185.665322457306</c:v>
                </c:pt>
                <c:pt idx="56">
                  <c:v>188.9807746440436</c:v>
                </c:pt>
                <c:pt idx="57">
                  <c:v>192.2962268307812</c:v>
                </c:pt>
                <c:pt idx="58">
                  <c:v>195.6116790175188</c:v>
                </c:pt>
                <c:pt idx="59">
                  <c:v>198.9271312042564</c:v>
                </c:pt>
                <c:pt idx="60">
                  <c:v>202.242583390994</c:v>
                </c:pt>
                <c:pt idx="61">
                  <c:v>205.5580355777317</c:v>
                </c:pt>
                <c:pt idx="62">
                  <c:v>208.8734877644693</c:v>
                </c:pt>
                <c:pt idx="63">
                  <c:v>212.1889399512069</c:v>
                </c:pt>
                <c:pt idx="64">
                  <c:v>215.5043921379445</c:v>
                </c:pt>
                <c:pt idx="65">
                  <c:v>218.8198443246821</c:v>
                </c:pt>
                <c:pt idx="66">
                  <c:v>222.1352965114197</c:v>
                </c:pt>
                <c:pt idx="67">
                  <c:v>225.4507486981574</c:v>
                </c:pt>
                <c:pt idx="68">
                  <c:v>228.766200884895</c:v>
                </c:pt>
                <c:pt idx="69">
                  <c:v>232.0816530716326</c:v>
                </c:pt>
                <c:pt idx="70">
                  <c:v>235.3971052583702</c:v>
                </c:pt>
                <c:pt idx="71">
                  <c:v>238.7125574451078</c:v>
                </c:pt>
                <c:pt idx="72">
                  <c:v>242.0280096318454</c:v>
                </c:pt>
                <c:pt idx="73">
                  <c:v>245.3434618185831</c:v>
                </c:pt>
                <c:pt idx="74">
                  <c:v>248.6589140053207</c:v>
                </c:pt>
                <c:pt idx="75">
                  <c:v>251.9743661920583</c:v>
                </c:pt>
                <c:pt idx="76">
                  <c:v>255.2898183787959</c:v>
                </c:pt>
                <c:pt idx="77">
                  <c:v>258.6052705655335</c:v>
                </c:pt>
                <c:pt idx="78">
                  <c:v>261.9207227522711</c:v>
                </c:pt>
                <c:pt idx="79">
                  <c:v>265.2361749390087</c:v>
                </c:pt>
                <c:pt idx="80">
                  <c:v>268.5516271257463</c:v>
                </c:pt>
                <c:pt idx="81">
                  <c:v>271.867079312484</c:v>
                </c:pt>
                <c:pt idx="82">
                  <c:v>275.1825314992216</c:v>
                </c:pt>
                <c:pt idx="83">
                  <c:v>278.4979836859592</c:v>
                </c:pt>
                <c:pt idx="84">
                  <c:v>281.8134358726968</c:v>
                </c:pt>
                <c:pt idx="85">
                  <c:v>285.1288880594344</c:v>
                </c:pt>
                <c:pt idx="86">
                  <c:v>288.444340246172</c:v>
                </c:pt>
                <c:pt idx="87">
                  <c:v>291.7597924329096</c:v>
                </c:pt>
                <c:pt idx="88">
                  <c:v>295.0752446196472</c:v>
                </c:pt>
                <c:pt idx="89">
                  <c:v>298.3906968063849</c:v>
                </c:pt>
                <c:pt idx="90">
                  <c:v>301.7061489931225</c:v>
                </c:pt>
                <c:pt idx="91">
                  <c:v>305.0216011798601</c:v>
                </c:pt>
                <c:pt idx="92">
                  <c:v>308.3370533665977</c:v>
                </c:pt>
                <c:pt idx="93">
                  <c:v>311.6525055533353</c:v>
                </c:pt>
                <c:pt idx="94">
                  <c:v>314.967957740073</c:v>
                </c:pt>
                <c:pt idx="95">
                  <c:v>318.2834099268106</c:v>
                </c:pt>
                <c:pt idx="96">
                  <c:v>321.5988621135481</c:v>
                </c:pt>
                <c:pt idx="97">
                  <c:v>324.9143143002858</c:v>
                </c:pt>
                <c:pt idx="98">
                  <c:v>328.2297664870234</c:v>
                </c:pt>
                <c:pt idx="99">
                  <c:v>331.545218673761</c:v>
                </c:pt>
                <c:pt idx="100">
                  <c:v>334.8606708604986</c:v>
                </c:pt>
                <c:pt idx="101">
                  <c:v>338.1761230472363</c:v>
                </c:pt>
                <c:pt idx="102">
                  <c:v>341.4915752339739</c:v>
                </c:pt>
                <c:pt idx="103">
                  <c:v>344.8070274207115</c:v>
                </c:pt>
                <c:pt idx="104">
                  <c:v>348.1224796074491</c:v>
                </c:pt>
                <c:pt idx="105">
                  <c:v>351.4379317941867</c:v>
                </c:pt>
                <c:pt idx="106">
                  <c:v>354.7533839809244</c:v>
                </c:pt>
                <c:pt idx="107">
                  <c:v>358.068836167662</c:v>
                </c:pt>
                <c:pt idx="108">
                  <c:v>361.3842883543996</c:v>
                </c:pt>
                <c:pt idx="109">
                  <c:v>364.6997405411372</c:v>
                </c:pt>
                <c:pt idx="110">
                  <c:v>368.0151927278748</c:v>
                </c:pt>
                <c:pt idx="111">
                  <c:v>371.3306449146124</c:v>
                </c:pt>
                <c:pt idx="112">
                  <c:v>374.64609710135</c:v>
                </c:pt>
                <c:pt idx="113">
                  <c:v>377.9615492880877</c:v>
                </c:pt>
                <c:pt idx="114">
                  <c:v>381.2770014748253</c:v>
                </c:pt>
                <c:pt idx="115">
                  <c:v>384.5924536615629</c:v>
                </c:pt>
                <c:pt idx="116">
                  <c:v>387.9079058483005</c:v>
                </c:pt>
                <c:pt idx="117">
                  <c:v>391.2233580350381</c:v>
                </c:pt>
                <c:pt idx="118">
                  <c:v>394.5388102217757</c:v>
                </c:pt>
                <c:pt idx="119">
                  <c:v>397.8542624085134</c:v>
                </c:pt>
                <c:pt idx="120">
                  <c:v>401.169714595251</c:v>
                </c:pt>
                <c:pt idx="121">
                  <c:v>404.4851667819886</c:v>
                </c:pt>
                <c:pt idx="122">
                  <c:v>407.8006189687262</c:v>
                </c:pt>
                <c:pt idx="123">
                  <c:v>411.1160711554638</c:v>
                </c:pt>
                <c:pt idx="124">
                  <c:v>414.4315233422014</c:v>
                </c:pt>
                <c:pt idx="125">
                  <c:v>417.7469755289391</c:v>
                </c:pt>
                <c:pt idx="126">
                  <c:v>421.0624277156767</c:v>
                </c:pt>
                <c:pt idx="127">
                  <c:v>424.3778799024143</c:v>
                </c:pt>
                <c:pt idx="128">
                  <c:v>427.693332089152</c:v>
                </c:pt>
                <c:pt idx="129">
                  <c:v>431.0087842758895</c:v>
                </c:pt>
                <c:pt idx="130">
                  <c:v>434.3242364626271</c:v>
                </c:pt>
                <c:pt idx="131">
                  <c:v>437.6396886493647</c:v>
                </c:pt>
                <c:pt idx="132">
                  <c:v>440.9551408361024</c:v>
                </c:pt>
                <c:pt idx="133">
                  <c:v>444.27059302284</c:v>
                </c:pt>
                <c:pt idx="134">
                  <c:v>447.5860452095776</c:v>
                </c:pt>
                <c:pt idx="135">
                  <c:v>450.9014973963152</c:v>
                </c:pt>
                <c:pt idx="136">
                  <c:v>454.2169495830528</c:v>
                </c:pt>
                <c:pt idx="137">
                  <c:v>457.5324017697905</c:v>
                </c:pt>
                <c:pt idx="138">
                  <c:v>460.8478539565281</c:v>
                </c:pt>
                <c:pt idx="139">
                  <c:v>464.1633061432657</c:v>
                </c:pt>
                <c:pt idx="140">
                  <c:v>467.4787583300033</c:v>
                </c:pt>
                <c:pt idx="141">
                  <c:v>470.794210516741</c:v>
                </c:pt>
                <c:pt idx="142">
                  <c:v>474.1096627034785</c:v>
                </c:pt>
                <c:pt idx="143">
                  <c:v>477.4251148902162</c:v>
                </c:pt>
                <c:pt idx="144">
                  <c:v>480.7405670769538</c:v>
                </c:pt>
                <c:pt idx="145">
                  <c:v>484.0560192636914</c:v>
                </c:pt>
                <c:pt idx="146">
                  <c:v>487.371471450429</c:v>
                </c:pt>
                <c:pt idx="147">
                  <c:v>490.6869236371666</c:v>
                </c:pt>
                <c:pt idx="148">
                  <c:v>494.0023758239042</c:v>
                </c:pt>
                <c:pt idx="149">
                  <c:v>497.3178280106418</c:v>
                </c:pt>
                <c:pt idx="150">
                  <c:v>500.6332801973795</c:v>
                </c:pt>
                <c:pt idx="151">
                  <c:v>503.9487323841171</c:v>
                </c:pt>
                <c:pt idx="152">
                  <c:v>507.2641845708547</c:v>
                </c:pt>
                <c:pt idx="153">
                  <c:v>510.5796367575923</c:v>
                </c:pt>
                <c:pt idx="154">
                  <c:v>513.89508894433</c:v>
                </c:pt>
                <c:pt idx="155">
                  <c:v>517.2105411310675</c:v>
                </c:pt>
                <c:pt idx="156">
                  <c:v>520.5259933178051</c:v>
                </c:pt>
                <c:pt idx="157">
                  <c:v>523.8414455045428</c:v>
                </c:pt>
                <c:pt idx="158">
                  <c:v>527.1568976912804</c:v>
                </c:pt>
                <c:pt idx="159">
                  <c:v>530.472349878018</c:v>
                </c:pt>
                <c:pt idx="160">
                  <c:v>533.7878020647556</c:v>
                </c:pt>
                <c:pt idx="161">
                  <c:v>537.1032542514932</c:v>
                </c:pt>
                <c:pt idx="162">
                  <c:v>540.4187064382308</c:v>
                </c:pt>
                <c:pt idx="163">
                  <c:v>543.7341586249685</c:v>
                </c:pt>
                <c:pt idx="164">
                  <c:v>547.0496108117061</c:v>
                </c:pt>
                <c:pt idx="165">
                  <c:v>550.3650629984437</c:v>
                </c:pt>
                <c:pt idx="166">
                  <c:v>553.6805151851813</c:v>
                </c:pt>
                <c:pt idx="167">
                  <c:v>556.9959673719189</c:v>
                </c:pt>
                <c:pt idx="168">
                  <c:v>560.3114195586565</c:v>
                </c:pt>
                <c:pt idx="169">
                  <c:v>563.6268717453941</c:v>
                </c:pt>
                <c:pt idx="170">
                  <c:v>566.9423239321318</c:v>
                </c:pt>
                <c:pt idx="171">
                  <c:v>570.2577761188694</c:v>
                </c:pt>
                <c:pt idx="172">
                  <c:v>573.573228305607</c:v>
                </c:pt>
                <c:pt idx="173">
                  <c:v>576.8886804923446</c:v>
                </c:pt>
                <c:pt idx="174">
                  <c:v>580.204132679082</c:v>
                </c:pt>
                <c:pt idx="175">
                  <c:v>583.5195848658199</c:v>
                </c:pt>
                <c:pt idx="176">
                  <c:v>586.8350370525574</c:v>
                </c:pt>
                <c:pt idx="177">
                  <c:v>590.150489239295</c:v>
                </c:pt>
                <c:pt idx="178">
                  <c:v>593.4659414260327</c:v>
                </c:pt>
                <c:pt idx="179">
                  <c:v>596.7813936127703</c:v>
                </c:pt>
                <c:pt idx="180">
                  <c:v>600.096845799508</c:v>
                </c:pt>
                <c:pt idx="181">
                  <c:v>603.4122979862456</c:v>
                </c:pt>
                <c:pt idx="182">
                  <c:v>606.7277501729832</c:v>
                </c:pt>
                <c:pt idx="183">
                  <c:v>610.0432023597208</c:v>
                </c:pt>
                <c:pt idx="184">
                  <c:v>613.3586545464584</c:v>
                </c:pt>
                <c:pt idx="185">
                  <c:v>616.674106733196</c:v>
                </c:pt>
                <c:pt idx="186">
                  <c:v>619.9895589199336</c:v>
                </c:pt>
                <c:pt idx="187">
                  <c:v>623.3050111066712</c:v>
                </c:pt>
                <c:pt idx="188">
                  <c:v>626.6204632934089</c:v>
                </c:pt>
                <c:pt idx="189">
                  <c:v>629.9359154801465</c:v>
                </c:pt>
                <c:pt idx="190">
                  <c:v>633.251367666884</c:v>
                </c:pt>
                <c:pt idx="191">
                  <c:v>636.5668198536217</c:v>
                </c:pt>
                <c:pt idx="192">
                  <c:v>639.8822720403593</c:v>
                </c:pt>
                <c:pt idx="193">
                  <c:v>643.197724227097</c:v>
                </c:pt>
                <c:pt idx="194">
                  <c:v>646.5131764138346</c:v>
                </c:pt>
                <c:pt idx="195">
                  <c:v>649.8286286005722</c:v>
                </c:pt>
                <c:pt idx="196">
                  <c:v>653.1440807873098</c:v>
                </c:pt>
                <c:pt idx="197">
                  <c:v>656.4595329740474</c:v>
                </c:pt>
                <c:pt idx="198">
                  <c:v>659.774985160785</c:v>
                </c:pt>
                <c:pt idx="199">
                  <c:v>663.0904373475226</c:v>
                </c:pt>
                <c:pt idx="200">
                  <c:v>666.4058895342602</c:v>
                </c:pt>
                <c:pt idx="201">
                  <c:v>669.7213417209978</c:v>
                </c:pt>
                <c:pt idx="202">
                  <c:v>673.0367939077355</c:v>
                </c:pt>
                <c:pt idx="203">
                  <c:v>676.3522460944731</c:v>
                </c:pt>
                <c:pt idx="204">
                  <c:v>679.6676982812107</c:v>
                </c:pt>
                <c:pt idx="205">
                  <c:v>682.9831504679483</c:v>
                </c:pt>
                <c:pt idx="206">
                  <c:v>686.298602654686</c:v>
                </c:pt>
                <c:pt idx="207">
                  <c:v>689.6140548414236</c:v>
                </c:pt>
                <c:pt idx="208">
                  <c:v>692.9295070281611</c:v>
                </c:pt>
                <c:pt idx="209">
                  <c:v>696.2449592148988</c:v>
                </c:pt>
                <c:pt idx="210">
                  <c:v>699.5604114016364</c:v>
                </c:pt>
                <c:pt idx="211">
                  <c:v>702.875863588374</c:v>
                </c:pt>
                <c:pt idx="212">
                  <c:v>706.1913157751116</c:v>
                </c:pt>
                <c:pt idx="213">
                  <c:v>709.5067679618492</c:v>
                </c:pt>
                <c:pt idx="214">
                  <c:v>712.8222201485869</c:v>
                </c:pt>
                <c:pt idx="215">
                  <c:v>716.1376723353245</c:v>
                </c:pt>
                <c:pt idx="216">
                  <c:v>719.4531245220621</c:v>
                </c:pt>
                <c:pt idx="217">
                  <c:v>722.7685767087997</c:v>
                </c:pt>
                <c:pt idx="218">
                  <c:v>726.0840288955374</c:v>
                </c:pt>
                <c:pt idx="219">
                  <c:v>729.399481082275</c:v>
                </c:pt>
                <c:pt idx="220">
                  <c:v>732.7149332690125</c:v>
                </c:pt>
                <c:pt idx="221">
                  <c:v>736.0303854557502</c:v>
                </c:pt>
                <c:pt idx="222">
                  <c:v>739.3458376424878</c:v>
                </c:pt>
                <c:pt idx="223">
                  <c:v>742.6612898292254</c:v>
                </c:pt>
                <c:pt idx="224">
                  <c:v>745.9767420159631</c:v>
                </c:pt>
                <c:pt idx="225">
                  <c:v>749.2921942027007</c:v>
                </c:pt>
                <c:pt idx="226">
                  <c:v>752.6076463894383</c:v>
                </c:pt>
                <c:pt idx="227">
                  <c:v>755.923098576176</c:v>
                </c:pt>
                <c:pt idx="228">
                  <c:v>759.2385507629135</c:v>
                </c:pt>
                <c:pt idx="229">
                  <c:v>762.554002949651</c:v>
                </c:pt>
                <c:pt idx="230">
                  <c:v>765.8694551363888</c:v>
                </c:pt>
                <c:pt idx="231">
                  <c:v>769.1849073231263</c:v>
                </c:pt>
                <c:pt idx="232">
                  <c:v>772.500359509864</c:v>
                </c:pt>
                <c:pt idx="233">
                  <c:v>775.8158116966016</c:v>
                </c:pt>
                <c:pt idx="234">
                  <c:v>779.1312638833392</c:v>
                </c:pt>
                <c:pt idx="235">
                  <c:v>782.4467160700768</c:v>
                </c:pt>
                <c:pt idx="236">
                  <c:v>785.7621682568144</c:v>
                </c:pt>
                <c:pt idx="237">
                  <c:v>789.0776204435521</c:v>
                </c:pt>
                <c:pt idx="238">
                  <c:v>792.3930726302896</c:v>
                </c:pt>
                <c:pt idx="239">
                  <c:v>795.7085248170272</c:v>
                </c:pt>
                <c:pt idx="240">
                  <c:v>799.023977003765</c:v>
                </c:pt>
                <c:pt idx="241">
                  <c:v>802.3394291905025</c:v>
                </c:pt>
                <c:pt idx="242">
                  <c:v>805.65488137724</c:v>
                </c:pt>
                <c:pt idx="243">
                  <c:v>808.9703335639777</c:v>
                </c:pt>
                <c:pt idx="244">
                  <c:v>812.2857857507153</c:v>
                </c:pt>
                <c:pt idx="245">
                  <c:v>815.601237937453</c:v>
                </c:pt>
                <c:pt idx="246">
                  <c:v>818.9166901241906</c:v>
                </c:pt>
                <c:pt idx="247">
                  <c:v>822.2321423109282</c:v>
                </c:pt>
                <c:pt idx="248">
                  <c:v>825.5475944976658</c:v>
                </c:pt>
                <c:pt idx="249">
                  <c:v>828.8630466844035</c:v>
                </c:pt>
                <c:pt idx="250">
                  <c:v>832.178498871141</c:v>
                </c:pt>
                <c:pt idx="251">
                  <c:v>835.4939510578786</c:v>
                </c:pt>
                <c:pt idx="252">
                  <c:v>838.8094032446163</c:v>
                </c:pt>
                <c:pt idx="253">
                  <c:v>842.124855431354</c:v>
                </c:pt>
                <c:pt idx="254">
                  <c:v>845.4403076180915</c:v>
                </c:pt>
                <c:pt idx="255">
                  <c:v>848.7557598048292</c:v>
                </c:pt>
                <c:pt idx="256">
                  <c:v>852.0712119915668</c:v>
                </c:pt>
                <c:pt idx="257">
                  <c:v>855.3866641783044</c:v>
                </c:pt>
                <c:pt idx="258">
                  <c:v>858.702116365042</c:v>
                </c:pt>
                <c:pt idx="259">
                  <c:v>862.0175685517796</c:v>
                </c:pt>
                <c:pt idx="260">
                  <c:v>865.3330207385172</c:v>
                </c:pt>
                <c:pt idx="261">
                  <c:v>868.6484729252548</c:v>
                </c:pt>
                <c:pt idx="262">
                  <c:v>871.9639251119925</c:v>
                </c:pt>
                <c:pt idx="263">
                  <c:v>875.27937729873</c:v>
                </c:pt>
                <c:pt idx="264">
                  <c:v>878.5948294854677</c:v>
                </c:pt>
                <c:pt idx="265">
                  <c:v>881.9102816722053</c:v>
                </c:pt>
                <c:pt idx="266">
                  <c:v>885.225733858943</c:v>
                </c:pt>
                <c:pt idx="267">
                  <c:v>888.5411860456805</c:v>
                </c:pt>
                <c:pt idx="268">
                  <c:v>891.8566382324182</c:v>
                </c:pt>
                <c:pt idx="269">
                  <c:v>895.1720904191557</c:v>
                </c:pt>
                <c:pt idx="270">
                  <c:v>898.4875426058934</c:v>
                </c:pt>
                <c:pt idx="271">
                  <c:v>901.802994792631</c:v>
                </c:pt>
                <c:pt idx="272">
                  <c:v>905.1184469793686</c:v>
                </c:pt>
                <c:pt idx="273">
                  <c:v>908.4338991661062</c:v>
                </c:pt>
                <c:pt idx="274">
                  <c:v>911.7493513528438</c:v>
                </c:pt>
                <c:pt idx="275">
                  <c:v>915.0648035395814</c:v>
                </c:pt>
                <c:pt idx="276">
                  <c:v>918.3802557263191</c:v>
                </c:pt>
                <c:pt idx="277">
                  <c:v>921.6957079130567</c:v>
                </c:pt>
                <c:pt idx="278">
                  <c:v>925.0111600997943</c:v>
                </c:pt>
                <c:pt idx="279">
                  <c:v>928.3266122865319</c:v>
                </c:pt>
                <c:pt idx="280">
                  <c:v>931.6420644732696</c:v>
                </c:pt>
                <c:pt idx="281">
                  <c:v>934.9575166600072</c:v>
                </c:pt>
                <c:pt idx="282">
                  <c:v>938.2729688467448</c:v>
                </c:pt>
                <c:pt idx="283">
                  <c:v>941.5884210334824</c:v>
                </c:pt>
                <c:pt idx="284">
                  <c:v>944.90387322022</c:v>
                </c:pt>
                <c:pt idx="285">
                  <c:v>948.2193254069576</c:v>
                </c:pt>
                <c:pt idx="286">
                  <c:v>951.5347775936952</c:v>
                </c:pt>
                <c:pt idx="287">
                  <c:v>954.8502297804329</c:v>
                </c:pt>
                <c:pt idx="288">
                  <c:v>958.1656819671704</c:v>
                </c:pt>
                <c:pt idx="289">
                  <c:v>961.4811341539081</c:v>
                </c:pt>
                <c:pt idx="290">
                  <c:v>964.7965863406457</c:v>
                </c:pt>
                <c:pt idx="291">
                  <c:v>968.1120385273833</c:v>
                </c:pt>
                <c:pt idx="292">
                  <c:v>971.4274907141209</c:v>
                </c:pt>
                <c:pt idx="293">
                  <c:v>974.7429429008586</c:v>
                </c:pt>
                <c:pt idx="294">
                  <c:v>978.0583950875961</c:v>
                </c:pt>
                <c:pt idx="295">
                  <c:v>981.3738472743337</c:v>
                </c:pt>
                <c:pt idx="296">
                  <c:v>984.6892994610714</c:v>
                </c:pt>
                <c:pt idx="297">
                  <c:v>988.004751647809</c:v>
                </c:pt>
                <c:pt idx="298">
                  <c:v>991.3202038345466</c:v>
                </c:pt>
                <c:pt idx="299">
                  <c:v>994.6356560212843</c:v>
                </c:pt>
                <c:pt idx="300">
                  <c:v>997.9511082080219</c:v>
                </c:pt>
                <c:pt idx="301">
                  <c:v>1001.266560394759</c:v>
                </c:pt>
                <c:pt idx="302">
                  <c:v>1004.582012581497</c:v>
                </c:pt>
                <c:pt idx="303">
                  <c:v>1007.897464768235</c:v>
                </c:pt>
                <c:pt idx="304">
                  <c:v>1011.212916954972</c:v>
                </c:pt>
                <c:pt idx="305">
                  <c:v>1014.52836914171</c:v>
                </c:pt>
                <c:pt idx="306">
                  <c:v>1017.843821328448</c:v>
                </c:pt>
                <c:pt idx="307">
                  <c:v>1021.159273515185</c:v>
                </c:pt>
                <c:pt idx="308">
                  <c:v>1024.474725701923</c:v>
                </c:pt>
                <c:pt idx="309">
                  <c:v>1027.79017788866</c:v>
                </c:pt>
                <c:pt idx="310">
                  <c:v>1031.105630075398</c:v>
                </c:pt>
                <c:pt idx="311">
                  <c:v>1034.421082262135</c:v>
                </c:pt>
                <c:pt idx="312">
                  <c:v>1037.736534448873</c:v>
                </c:pt>
                <c:pt idx="313">
                  <c:v>1041.05198663561</c:v>
                </c:pt>
                <c:pt idx="314">
                  <c:v>1044.367438822348</c:v>
                </c:pt>
                <c:pt idx="315">
                  <c:v>1047.682891009085</c:v>
                </c:pt>
                <c:pt idx="316">
                  <c:v>1050.998343195823</c:v>
                </c:pt>
                <c:pt idx="317">
                  <c:v>1054.31379538256</c:v>
                </c:pt>
                <c:pt idx="318">
                  <c:v>1057.629247569298</c:v>
                </c:pt>
                <c:pt idx="319">
                  <c:v>1060.944699756035</c:v>
                </c:pt>
                <c:pt idx="320">
                  <c:v>1064.260151942773</c:v>
                </c:pt>
                <c:pt idx="321">
                  <c:v>1067.57560412951</c:v>
                </c:pt>
                <c:pt idx="322">
                  <c:v>1070.891056316248</c:v>
                </c:pt>
                <c:pt idx="323">
                  <c:v>1074.206508502985</c:v>
                </c:pt>
                <c:pt idx="324">
                  <c:v>1077.521960689723</c:v>
                </c:pt>
                <c:pt idx="325">
                  <c:v>1080.83741287646</c:v>
                </c:pt>
                <c:pt idx="326">
                  <c:v>1084.152865063198</c:v>
                </c:pt>
                <c:pt idx="327">
                  <c:v>1087.468317249935</c:v>
                </c:pt>
                <c:pt idx="328">
                  <c:v>1090.783769436673</c:v>
                </c:pt>
                <c:pt idx="329">
                  <c:v>1094.09922162341</c:v>
                </c:pt>
                <c:pt idx="330">
                  <c:v>1097.414673810148</c:v>
                </c:pt>
                <c:pt idx="331">
                  <c:v>1100.730125996885</c:v>
                </c:pt>
                <c:pt idx="332">
                  <c:v>1104.045578183623</c:v>
                </c:pt>
                <c:pt idx="333">
                  <c:v>1107.36103037036</c:v>
                </c:pt>
                <c:pt idx="334">
                  <c:v>1110.676482557098</c:v>
                </c:pt>
                <c:pt idx="335">
                  <c:v>1113.991934743835</c:v>
                </c:pt>
                <c:pt idx="336">
                  <c:v>1117.307386930573</c:v>
                </c:pt>
                <c:pt idx="337">
                  <c:v>1120.62283911731</c:v>
                </c:pt>
                <c:pt idx="338">
                  <c:v>1123.938291304048</c:v>
                </c:pt>
                <c:pt idx="339">
                  <c:v>1127.253743490785</c:v>
                </c:pt>
                <c:pt idx="340">
                  <c:v>1130.569195677523</c:v>
                </c:pt>
                <c:pt idx="341">
                  <c:v>1133.88464786426</c:v>
                </c:pt>
                <c:pt idx="342">
                  <c:v>1137.200100050998</c:v>
                </c:pt>
                <c:pt idx="343">
                  <c:v>1140.515552237735</c:v>
                </c:pt>
                <c:pt idx="344">
                  <c:v>1143.831004424473</c:v>
                </c:pt>
                <c:pt idx="345">
                  <c:v>1147.14645661121</c:v>
                </c:pt>
                <c:pt idx="346">
                  <c:v>1150.461908797948</c:v>
                </c:pt>
                <c:pt idx="347">
                  <c:v>1153.777360984685</c:v>
                </c:pt>
                <c:pt idx="348">
                  <c:v>1157.092813171423</c:v>
                </c:pt>
                <c:pt idx="349">
                  <c:v>1160.40826535816</c:v>
                </c:pt>
                <c:pt idx="350">
                  <c:v>1163.723717544898</c:v>
                </c:pt>
                <c:pt idx="351">
                  <c:v>1167.039169731635</c:v>
                </c:pt>
                <c:pt idx="352">
                  <c:v>1170.354621918373</c:v>
                </c:pt>
                <c:pt idx="353">
                  <c:v>1173.67007410511</c:v>
                </c:pt>
                <c:pt idx="354">
                  <c:v>1176.985526291848</c:v>
                </c:pt>
                <c:pt idx="355">
                  <c:v>1180.300978478585</c:v>
                </c:pt>
                <c:pt idx="356">
                  <c:v>1183.616430665323</c:v>
                </c:pt>
                <c:pt idx="357">
                  <c:v>1186.93188285206</c:v>
                </c:pt>
                <c:pt idx="358">
                  <c:v>1190.247335038798</c:v>
                </c:pt>
                <c:pt idx="359">
                  <c:v>1193.562787225535</c:v>
                </c:pt>
                <c:pt idx="360">
                  <c:v>1196.878239412273</c:v>
                </c:pt>
                <c:pt idx="361">
                  <c:v>1200.19369159901</c:v>
                </c:pt>
                <c:pt idx="362">
                  <c:v>1203.509143785748</c:v>
                </c:pt>
                <c:pt idx="363">
                  <c:v>1206.824595972485</c:v>
                </c:pt>
                <c:pt idx="364">
                  <c:v>1210.140048159223</c:v>
                </c:pt>
                <c:pt idx="365">
                  <c:v>1213.45550034596</c:v>
                </c:pt>
                <c:pt idx="366">
                  <c:v>1216.770952532698</c:v>
                </c:pt>
                <c:pt idx="367">
                  <c:v>1220.086404719435</c:v>
                </c:pt>
                <c:pt idx="368">
                  <c:v>1223.401856906173</c:v>
                </c:pt>
                <c:pt idx="369">
                  <c:v>1226.71730909291</c:v>
                </c:pt>
                <c:pt idx="370">
                  <c:v>1230.032761279648</c:v>
                </c:pt>
                <c:pt idx="371">
                  <c:v>1233.348213466385</c:v>
                </c:pt>
                <c:pt idx="372">
                  <c:v>1236.663665653123</c:v>
                </c:pt>
                <c:pt idx="373">
                  <c:v>1239.97911783986</c:v>
                </c:pt>
                <c:pt idx="374">
                  <c:v>1243.294570026598</c:v>
                </c:pt>
                <c:pt idx="375">
                  <c:v>1246.610022213335</c:v>
                </c:pt>
                <c:pt idx="376">
                  <c:v>1249.925474400073</c:v>
                </c:pt>
                <c:pt idx="377">
                  <c:v>1253.24092658681</c:v>
                </c:pt>
                <c:pt idx="378">
                  <c:v>1256.556378773548</c:v>
                </c:pt>
                <c:pt idx="379">
                  <c:v>1259.871830960285</c:v>
                </c:pt>
                <c:pt idx="380">
                  <c:v>1263.187283147023</c:v>
                </c:pt>
                <c:pt idx="381">
                  <c:v>1266.50273533376</c:v>
                </c:pt>
                <c:pt idx="382">
                  <c:v>1269.818187520498</c:v>
                </c:pt>
                <c:pt idx="383">
                  <c:v>1273.133639707235</c:v>
                </c:pt>
                <c:pt idx="384">
                  <c:v>1276.449091893973</c:v>
                </c:pt>
                <c:pt idx="385">
                  <c:v>1279.76454408071</c:v>
                </c:pt>
                <c:pt idx="386">
                  <c:v>1283.079996267448</c:v>
                </c:pt>
                <c:pt idx="387">
                  <c:v>1286.395448454185</c:v>
                </c:pt>
                <c:pt idx="388">
                  <c:v>1289.710900640923</c:v>
                </c:pt>
                <c:pt idx="389">
                  <c:v>1293.026352827661</c:v>
                </c:pt>
                <c:pt idx="390">
                  <c:v>1296.341805014398</c:v>
                </c:pt>
                <c:pt idx="391">
                  <c:v>1299.657257201136</c:v>
                </c:pt>
                <c:pt idx="392">
                  <c:v>1302.972709387873</c:v>
                </c:pt>
                <c:pt idx="393">
                  <c:v>1306.288161574611</c:v>
                </c:pt>
                <c:pt idx="394">
                  <c:v>1309.603613761348</c:v>
                </c:pt>
                <c:pt idx="395">
                  <c:v>1312.919065948086</c:v>
                </c:pt>
                <c:pt idx="396">
                  <c:v>1316.234518134823</c:v>
                </c:pt>
                <c:pt idx="397">
                  <c:v>1319.549970321561</c:v>
                </c:pt>
                <c:pt idx="398">
                  <c:v>1322.865422508298</c:v>
                </c:pt>
                <c:pt idx="399">
                  <c:v>1326.180874695036</c:v>
                </c:pt>
                <c:pt idx="400">
                  <c:v>1329.496326881773</c:v>
                </c:pt>
                <c:pt idx="401">
                  <c:v>1332.811779068511</c:v>
                </c:pt>
                <c:pt idx="402">
                  <c:v>1336.127231255248</c:v>
                </c:pt>
                <c:pt idx="403">
                  <c:v>1339.442683441986</c:v>
                </c:pt>
                <c:pt idx="404">
                  <c:v>1342.758135628723</c:v>
                </c:pt>
                <c:pt idx="405">
                  <c:v>1346.073587815461</c:v>
                </c:pt>
                <c:pt idx="406">
                  <c:v>1349.389040002198</c:v>
                </c:pt>
                <c:pt idx="407">
                  <c:v>1352.704492188936</c:v>
                </c:pt>
                <c:pt idx="408">
                  <c:v>1356.019944375673</c:v>
                </c:pt>
                <c:pt idx="409">
                  <c:v>1359.335396562411</c:v>
                </c:pt>
                <c:pt idx="410">
                  <c:v>1362.650848749148</c:v>
                </c:pt>
                <c:pt idx="411">
                  <c:v>1365.966300935886</c:v>
                </c:pt>
                <c:pt idx="412">
                  <c:v>1369.281753122623</c:v>
                </c:pt>
                <c:pt idx="413">
                  <c:v>1372.597205309361</c:v>
                </c:pt>
                <c:pt idx="414">
                  <c:v>1375.912657496098</c:v>
                </c:pt>
                <c:pt idx="415">
                  <c:v>1379.228109682836</c:v>
                </c:pt>
                <c:pt idx="416">
                  <c:v>1382.543561869573</c:v>
                </c:pt>
                <c:pt idx="417">
                  <c:v>1385.859014056311</c:v>
                </c:pt>
                <c:pt idx="418">
                  <c:v>1389.174466243048</c:v>
                </c:pt>
                <c:pt idx="419">
                  <c:v>1392.489918429786</c:v>
                </c:pt>
                <c:pt idx="420">
                  <c:v>1395.805370616523</c:v>
                </c:pt>
                <c:pt idx="421">
                  <c:v>1399.120822803261</c:v>
                </c:pt>
                <c:pt idx="422">
                  <c:v>1402.436274989998</c:v>
                </c:pt>
                <c:pt idx="423">
                  <c:v>1405.751727176736</c:v>
                </c:pt>
                <c:pt idx="424">
                  <c:v>1409.067179363473</c:v>
                </c:pt>
                <c:pt idx="425">
                  <c:v>1412.382631550211</c:v>
                </c:pt>
                <c:pt idx="426">
                  <c:v>1415.698083736948</c:v>
                </c:pt>
                <c:pt idx="427">
                  <c:v>1419.013535923686</c:v>
                </c:pt>
                <c:pt idx="428">
                  <c:v>1422.328988110423</c:v>
                </c:pt>
                <c:pt idx="429">
                  <c:v>1425.644440297161</c:v>
                </c:pt>
                <c:pt idx="430">
                  <c:v>1428.959892483898</c:v>
                </c:pt>
                <c:pt idx="431">
                  <c:v>1432.275344670636</c:v>
                </c:pt>
                <c:pt idx="432">
                  <c:v>1435.590796857373</c:v>
                </c:pt>
                <c:pt idx="433">
                  <c:v>1438.906249044111</c:v>
                </c:pt>
                <c:pt idx="434">
                  <c:v>1442.221701230848</c:v>
                </c:pt>
                <c:pt idx="435">
                  <c:v>1445.537153417586</c:v>
                </c:pt>
                <c:pt idx="436">
                  <c:v>1448.852605604323</c:v>
                </c:pt>
                <c:pt idx="437">
                  <c:v>1452.168057791061</c:v>
                </c:pt>
                <c:pt idx="438">
                  <c:v>1455.483509977798</c:v>
                </c:pt>
                <c:pt idx="439">
                  <c:v>1458.798962164536</c:v>
                </c:pt>
                <c:pt idx="440">
                  <c:v>1462.114414351273</c:v>
                </c:pt>
                <c:pt idx="441">
                  <c:v>1465.429866538011</c:v>
                </c:pt>
                <c:pt idx="442">
                  <c:v>1468.745318724748</c:v>
                </c:pt>
                <c:pt idx="443">
                  <c:v>1472.060770911486</c:v>
                </c:pt>
                <c:pt idx="444">
                  <c:v>1475.376223098223</c:v>
                </c:pt>
                <c:pt idx="445">
                  <c:v>1478.691675284961</c:v>
                </c:pt>
                <c:pt idx="446">
                  <c:v>1482.007127471698</c:v>
                </c:pt>
                <c:pt idx="447">
                  <c:v>1485.322579658436</c:v>
                </c:pt>
                <c:pt idx="448">
                  <c:v>1488.638031845173</c:v>
                </c:pt>
                <c:pt idx="449">
                  <c:v>1491.953484031911</c:v>
                </c:pt>
                <c:pt idx="450">
                  <c:v>1495.268936218648</c:v>
                </c:pt>
                <c:pt idx="451">
                  <c:v>1498.584388405386</c:v>
                </c:pt>
                <c:pt idx="452">
                  <c:v>1501.899840592123</c:v>
                </c:pt>
                <c:pt idx="453">
                  <c:v>1505.215292778861</c:v>
                </c:pt>
                <c:pt idx="454">
                  <c:v>1508.530744965598</c:v>
                </c:pt>
                <c:pt idx="455">
                  <c:v>1511.846197152336</c:v>
                </c:pt>
                <c:pt idx="456">
                  <c:v>1515.161649339073</c:v>
                </c:pt>
                <c:pt idx="457">
                  <c:v>1518.477101525811</c:v>
                </c:pt>
                <c:pt idx="458">
                  <c:v>1521.792553712548</c:v>
                </c:pt>
                <c:pt idx="459">
                  <c:v>1525.108005899286</c:v>
                </c:pt>
                <c:pt idx="460">
                  <c:v>1528.423458086023</c:v>
                </c:pt>
                <c:pt idx="461">
                  <c:v>1531.738910272761</c:v>
                </c:pt>
                <c:pt idx="462">
                  <c:v>1535.054362459498</c:v>
                </c:pt>
                <c:pt idx="463">
                  <c:v>1538.369814646236</c:v>
                </c:pt>
                <c:pt idx="464">
                  <c:v>1541.685266832973</c:v>
                </c:pt>
                <c:pt idx="465">
                  <c:v>1545.000719019711</c:v>
                </c:pt>
                <c:pt idx="466">
                  <c:v>1548.316171206448</c:v>
                </c:pt>
                <c:pt idx="467">
                  <c:v>1551.631623393186</c:v>
                </c:pt>
                <c:pt idx="468">
                  <c:v>1554.947075579923</c:v>
                </c:pt>
                <c:pt idx="469">
                  <c:v>1558.262527766661</c:v>
                </c:pt>
                <c:pt idx="470">
                  <c:v>1561.577979953398</c:v>
                </c:pt>
                <c:pt idx="471">
                  <c:v>1564.893432140136</c:v>
                </c:pt>
                <c:pt idx="472">
                  <c:v>1568.208884326873</c:v>
                </c:pt>
                <c:pt idx="473">
                  <c:v>1571.524336513611</c:v>
                </c:pt>
                <c:pt idx="474">
                  <c:v>1574.839788700348</c:v>
                </c:pt>
                <c:pt idx="475">
                  <c:v>1578.155240887086</c:v>
                </c:pt>
                <c:pt idx="476">
                  <c:v>1581.470693073823</c:v>
                </c:pt>
                <c:pt idx="477">
                  <c:v>1584.786145260561</c:v>
                </c:pt>
                <c:pt idx="478">
                  <c:v>1588.101597447298</c:v>
                </c:pt>
                <c:pt idx="479">
                  <c:v>1591.417049634036</c:v>
                </c:pt>
                <c:pt idx="480">
                  <c:v>1594.732501820773</c:v>
                </c:pt>
                <c:pt idx="481">
                  <c:v>1598.047954007511</c:v>
                </c:pt>
                <c:pt idx="482">
                  <c:v>1601.363406194248</c:v>
                </c:pt>
                <c:pt idx="483">
                  <c:v>1604.678858380986</c:v>
                </c:pt>
                <c:pt idx="484">
                  <c:v>1607.994310567723</c:v>
                </c:pt>
                <c:pt idx="485">
                  <c:v>1611.309762754461</c:v>
                </c:pt>
                <c:pt idx="486">
                  <c:v>1614.625214941198</c:v>
                </c:pt>
                <c:pt idx="487">
                  <c:v>1617.940667127936</c:v>
                </c:pt>
                <c:pt idx="488">
                  <c:v>1621.256119314673</c:v>
                </c:pt>
                <c:pt idx="489">
                  <c:v>1624.571571501411</c:v>
                </c:pt>
                <c:pt idx="490">
                  <c:v>1627.887023688148</c:v>
                </c:pt>
                <c:pt idx="491">
                  <c:v>1631.202475874886</c:v>
                </c:pt>
                <c:pt idx="492">
                  <c:v>1634.517928061623</c:v>
                </c:pt>
                <c:pt idx="493">
                  <c:v>1637.833380248361</c:v>
                </c:pt>
                <c:pt idx="494">
                  <c:v>1641.148832435098</c:v>
                </c:pt>
                <c:pt idx="495">
                  <c:v>1644.464284621836</c:v>
                </c:pt>
                <c:pt idx="496">
                  <c:v>1647.779736808573</c:v>
                </c:pt>
                <c:pt idx="497">
                  <c:v>1651.095188995311</c:v>
                </c:pt>
                <c:pt idx="498">
                  <c:v>1654.410641182048</c:v>
                </c:pt>
                <c:pt idx="499">
                  <c:v>1657.726093368786</c:v>
                </c:pt>
                <c:pt idx="500">
                  <c:v>1661.041545555523</c:v>
                </c:pt>
                <c:pt idx="501">
                  <c:v>1664.356997742261</c:v>
                </c:pt>
                <c:pt idx="502">
                  <c:v>1667.672449928998</c:v>
                </c:pt>
                <c:pt idx="503">
                  <c:v>1670.987902115736</c:v>
                </c:pt>
                <c:pt idx="504">
                  <c:v>1674.303354302473</c:v>
                </c:pt>
                <c:pt idx="505">
                  <c:v>1677.618806489211</c:v>
                </c:pt>
                <c:pt idx="506">
                  <c:v>1680.934258675948</c:v>
                </c:pt>
                <c:pt idx="507">
                  <c:v>1684.249710862686</c:v>
                </c:pt>
                <c:pt idx="508">
                  <c:v>1687.565163049423</c:v>
                </c:pt>
                <c:pt idx="509">
                  <c:v>1690.880615236161</c:v>
                </c:pt>
                <c:pt idx="510">
                  <c:v>1694.196067422898</c:v>
                </c:pt>
                <c:pt idx="511">
                  <c:v>1697.511519609636</c:v>
                </c:pt>
                <c:pt idx="512">
                  <c:v>1700.826971796373</c:v>
                </c:pt>
                <c:pt idx="513">
                  <c:v>1704.142423983111</c:v>
                </c:pt>
                <c:pt idx="514">
                  <c:v>1707.457876169848</c:v>
                </c:pt>
                <c:pt idx="515">
                  <c:v>1710.773328356586</c:v>
                </c:pt>
                <c:pt idx="516">
                  <c:v>1714.088780543323</c:v>
                </c:pt>
                <c:pt idx="517">
                  <c:v>1717.404232730061</c:v>
                </c:pt>
                <c:pt idx="518">
                  <c:v>1720.719684916798</c:v>
                </c:pt>
                <c:pt idx="519">
                  <c:v>1724.035137103536</c:v>
                </c:pt>
                <c:pt idx="520">
                  <c:v>1727.350589290273</c:v>
                </c:pt>
                <c:pt idx="521">
                  <c:v>1730.666041477011</c:v>
                </c:pt>
                <c:pt idx="522">
                  <c:v>1733.981493663748</c:v>
                </c:pt>
                <c:pt idx="523">
                  <c:v>1737.296945850486</c:v>
                </c:pt>
                <c:pt idx="524">
                  <c:v>1740.612398037223</c:v>
                </c:pt>
                <c:pt idx="525">
                  <c:v>1743.927850223961</c:v>
                </c:pt>
                <c:pt idx="526">
                  <c:v>1747.243302410698</c:v>
                </c:pt>
                <c:pt idx="527">
                  <c:v>1750.558754597436</c:v>
                </c:pt>
                <c:pt idx="528">
                  <c:v>1753.874206784173</c:v>
                </c:pt>
                <c:pt idx="529">
                  <c:v>1757.189658970911</c:v>
                </c:pt>
                <c:pt idx="530">
                  <c:v>1760.505111157648</c:v>
                </c:pt>
                <c:pt idx="531">
                  <c:v>1763.820563344386</c:v>
                </c:pt>
                <c:pt idx="532">
                  <c:v>1767.136015531123</c:v>
                </c:pt>
                <c:pt idx="533">
                  <c:v>1770.451467717861</c:v>
                </c:pt>
                <c:pt idx="534">
                  <c:v>1773.766919904598</c:v>
                </c:pt>
                <c:pt idx="535">
                  <c:v>1777.082372091336</c:v>
                </c:pt>
                <c:pt idx="536">
                  <c:v>1780.397824278073</c:v>
                </c:pt>
                <c:pt idx="537">
                  <c:v>1783.713276464811</c:v>
                </c:pt>
                <c:pt idx="538">
                  <c:v>1787.028728651548</c:v>
                </c:pt>
                <c:pt idx="539">
                  <c:v>1790.344180838286</c:v>
                </c:pt>
                <c:pt idx="540">
                  <c:v>1793.659633025023</c:v>
                </c:pt>
                <c:pt idx="541">
                  <c:v>1796.975085211761</c:v>
                </c:pt>
                <c:pt idx="542">
                  <c:v>1800.290537398498</c:v>
                </c:pt>
                <c:pt idx="543">
                  <c:v>1803.605989585236</c:v>
                </c:pt>
                <c:pt idx="544">
                  <c:v>1806.921441771973</c:v>
                </c:pt>
                <c:pt idx="545">
                  <c:v>1810.236893958711</c:v>
                </c:pt>
                <c:pt idx="546">
                  <c:v>1813.552346145448</c:v>
                </c:pt>
                <c:pt idx="547">
                  <c:v>1816.867798332186</c:v>
                </c:pt>
                <c:pt idx="548">
                  <c:v>1820.183250518923</c:v>
                </c:pt>
                <c:pt idx="549">
                  <c:v>1823.498702705661</c:v>
                </c:pt>
                <c:pt idx="550">
                  <c:v>1826.814154892398</c:v>
                </c:pt>
                <c:pt idx="551">
                  <c:v>1830.129607079136</c:v>
                </c:pt>
                <c:pt idx="552">
                  <c:v>1833.445059265873</c:v>
                </c:pt>
                <c:pt idx="553">
                  <c:v>1836.760511452611</c:v>
                </c:pt>
                <c:pt idx="554">
                  <c:v>1840.075963639348</c:v>
                </c:pt>
                <c:pt idx="555">
                  <c:v>1843.391415826086</c:v>
                </c:pt>
                <c:pt idx="556">
                  <c:v>1846.706868012823</c:v>
                </c:pt>
                <c:pt idx="557">
                  <c:v>1850.022320199561</c:v>
                </c:pt>
                <c:pt idx="558">
                  <c:v>1853.337772386298</c:v>
                </c:pt>
                <c:pt idx="559">
                  <c:v>1856.653224573036</c:v>
                </c:pt>
                <c:pt idx="560">
                  <c:v>1859.968676759773</c:v>
                </c:pt>
                <c:pt idx="561">
                  <c:v>1863.284128946511</c:v>
                </c:pt>
                <c:pt idx="562">
                  <c:v>1866.599581133248</c:v>
                </c:pt>
                <c:pt idx="563">
                  <c:v>1869.915033319986</c:v>
                </c:pt>
                <c:pt idx="564">
                  <c:v>1873.230485506723</c:v>
                </c:pt>
                <c:pt idx="565">
                  <c:v>1876.545937693461</c:v>
                </c:pt>
                <c:pt idx="566">
                  <c:v>1879.861389880198</c:v>
                </c:pt>
                <c:pt idx="567">
                  <c:v>1883.176842066936</c:v>
                </c:pt>
                <c:pt idx="568">
                  <c:v>1886.492294253673</c:v>
                </c:pt>
                <c:pt idx="569">
                  <c:v>1889.807746440411</c:v>
                </c:pt>
                <c:pt idx="570">
                  <c:v>1893.123198627148</c:v>
                </c:pt>
                <c:pt idx="571">
                  <c:v>1896.438650813886</c:v>
                </c:pt>
                <c:pt idx="572">
                  <c:v>1899.754103000623</c:v>
                </c:pt>
                <c:pt idx="573">
                  <c:v>1903.069555187361</c:v>
                </c:pt>
                <c:pt idx="574">
                  <c:v>1906.385007374098</c:v>
                </c:pt>
                <c:pt idx="575">
                  <c:v>1909.700459560836</c:v>
                </c:pt>
                <c:pt idx="576">
                  <c:v>1913.015911747573</c:v>
                </c:pt>
                <c:pt idx="577">
                  <c:v>1916.331363934311</c:v>
                </c:pt>
                <c:pt idx="578">
                  <c:v>1919.646816121048</c:v>
                </c:pt>
                <c:pt idx="579">
                  <c:v>1922.962268307786</c:v>
                </c:pt>
                <c:pt idx="580">
                  <c:v>1926.277720494523</c:v>
                </c:pt>
                <c:pt idx="581">
                  <c:v>1929.593172681261</c:v>
                </c:pt>
                <c:pt idx="582">
                  <c:v>1932.908624867998</c:v>
                </c:pt>
                <c:pt idx="583">
                  <c:v>1936.224077054736</c:v>
                </c:pt>
                <c:pt idx="584">
                  <c:v>1939.539529241473</c:v>
                </c:pt>
                <c:pt idx="585">
                  <c:v>1942.854981428211</c:v>
                </c:pt>
                <c:pt idx="586">
                  <c:v>1946.170433614948</c:v>
                </c:pt>
                <c:pt idx="587">
                  <c:v>1949.485885801686</c:v>
                </c:pt>
                <c:pt idx="588">
                  <c:v>1952.801337988423</c:v>
                </c:pt>
                <c:pt idx="589">
                  <c:v>1956.116790175161</c:v>
                </c:pt>
                <c:pt idx="590">
                  <c:v>1959.432242361898</c:v>
                </c:pt>
                <c:pt idx="591">
                  <c:v>1962.747694548636</c:v>
                </c:pt>
                <c:pt idx="592">
                  <c:v>1966.063146735373</c:v>
                </c:pt>
                <c:pt idx="593">
                  <c:v>1969.378598922111</c:v>
                </c:pt>
                <c:pt idx="594">
                  <c:v>1972.694051108848</c:v>
                </c:pt>
                <c:pt idx="595">
                  <c:v>1976.009503295586</c:v>
                </c:pt>
                <c:pt idx="596">
                  <c:v>1979.324955482324</c:v>
                </c:pt>
                <c:pt idx="597">
                  <c:v>1982.640407669061</c:v>
                </c:pt>
                <c:pt idx="598">
                  <c:v>1985.955859855799</c:v>
                </c:pt>
                <c:pt idx="599">
                  <c:v>1989.271312042536</c:v>
                </c:pt>
                <c:pt idx="600">
                  <c:v>1992.586764229274</c:v>
                </c:pt>
                <c:pt idx="601">
                  <c:v>1995.902216416011</c:v>
                </c:pt>
                <c:pt idx="602">
                  <c:v>1999.217668602749</c:v>
                </c:pt>
                <c:pt idx="603">
                  <c:v>2002.533120789486</c:v>
                </c:pt>
                <c:pt idx="604">
                  <c:v>2005.848572976224</c:v>
                </c:pt>
                <c:pt idx="605">
                  <c:v>2009.164025162961</c:v>
                </c:pt>
                <c:pt idx="606">
                  <c:v>2012.479477349699</c:v>
                </c:pt>
                <c:pt idx="607">
                  <c:v>2015.794929536436</c:v>
                </c:pt>
                <c:pt idx="608">
                  <c:v>2019.110381723174</c:v>
                </c:pt>
                <c:pt idx="609">
                  <c:v>2022.425833909911</c:v>
                </c:pt>
                <c:pt idx="610">
                  <c:v>2025.741286096649</c:v>
                </c:pt>
                <c:pt idx="611">
                  <c:v>2029.056738283386</c:v>
                </c:pt>
                <c:pt idx="612">
                  <c:v>2032.372190470124</c:v>
                </c:pt>
                <c:pt idx="613">
                  <c:v>2035.687642656861</c:v>
                </c:pt>
                <c:pt idx="614">
                  <c:v>2039.003094843599</c:v>
                </c:pt>
                <c:pt idx="615">
                  <c:v>2042.318547030336</c:v>
                </c:pt>
                <c:pt idx="616">
                  <c:v>2045.633999217074</c:v>
                </c:pt>
                <c:pt idx="617">
                  <c:v>2048.949451403811</c:v>
                </c:pt>
                <c:pt idx="618">
                  <c:v>2052.264903590549</c:v>
                </c:pt>
                <c:pt idx="619">
                  <c:v>2055.580355777287</c:v>
                </c:pt>
                <c:pt idx="620">
                  <c:v>2058.895807964024</c:v>
                </c:pt>
                <c:pt idx="621">
                  <c:v>2062.211260150762</c:v>
                </c:pt>
                <c:pt idx="622">
                  <c:v>2065.5267123375</c:v>
                </c:pt>
                <c:pt idx="623">
                  <c:v>2068.842164524237</c:v>
                </c:pt>
                <c:pt idx="624">
                  <c:v>2072.157616710975</c:v>
                </c:pt>
                <c:pt idx="625">
                  <c:v>2075.473068897713</c:v>
                </c:pt>
                <c:pt idx="626">
                  <c:v>2078.788521084451</c:v>
                </c:pt>
                <c:pt idx="627">
                  <c:v>2082.103973271188</c:v>
                </c:pt>
                <c:pt idx="628">
                  <c:v>2085.419425457926</c:v>
                </c:pt>
                <c:pt idx="629">
                  <c:v>2088.734877644664</c:v>
                </c:pt>
                <c:pt idx="630">
                  <c:v>2092.050329831401</c:v>
                </c:pt>
                <c:pt idx="631">
                  <c:v>2095.36578201814</c:v>
                </c:pt>
                <c:pt idx="632">
                  <c:v>2098.681234204877</c:v>
                </c:pt>
                <c:pt idx="633">
                  <c:v>2101.996686391615</c:v>
                </c:pt>
                <c:pt idx="634">
                  <c:v>2105.312138578352</c:v>
                </c:pt>
                <c:pt idx="635">
                  <c:v>2108.62759076509</c:v>
                </c:pt>
                <c:pt idx="636">
                  <c:v>2111.943042951828</c:v>
                </c:pt>
                <c:pt idx="637">
                  <c:v>2115.258495138566</c:v>
                </c:pt>
                <c:pt idx="638">
                  <c:v>2118.573947325303</c:v>
                </c:pt>
                <c:pt idx="639">
                  <c:v>2121.889399512041</c:v>
                </c:pt>
                <c:pt idx="640">
                  <c:v>2125.204851698779</c:v>
                </c:pt>
                <c:pt idx="641">
                  <c:v>2128.520303885516</c:v>
                </c:pt>
                <c:pt idx="642">
                  <c:v>2131.835756072254</c:v>
                </c:pt>
                <c:pt idx="643">
                  <c:v>2135.151208258992</c:v>
                </c:pt>
                <c:pt idx="644">
                  <c:v>2138.46666044573</c:v>
                </c:pt>
                <c:pt idx="645">
                  <c:v>2141.782112632467</c:v>
                </c:pt>
                <c:pt idx="646">
                  <c:v>2145.097564819205</c:v>
                </c:pt>
                <c:pt idx="647">
                  <c:v>2148.413017005943</c:v>
                </c:pt>
                <c:pt idx="648">
                  <c:v>2151.728469192681</c:v>
                </c:pt>
                <c:pt idx="649">
                  <c:v>2155.043921379418</c:v>
                </c:pt>
                <c:pt idx="650">
                  <c:v>2158.359373566156</c:v>
                </c:pt>
                <c:pt idx="651">
                  <c:v>2161.674825752894</c:v>
                </c:pt>
                <c:pt idx="652">
                  <c:v>2164.990277939632</c:v>
                </c:pt>
                <c:pt idx="653">
                  <c:v>2168.30573012637</c:v>
                </c:pt>
                <c:pt idx="654">
                  <c:v>2171.621182313107</c:v>
                </c:pt>
                <c:pt idx="655">
                  <c:v>2174.936634499845</c:v>
                </c:pt>
                <c:pt idx="656">
                  <c:v>2178.252086686583</c:v>
                </c:pt>
                <c:pt idx="657">
                  <c:v>2181.56753887332</c:v>
                </c:pt>
                <c:pt idx="658">
                  <c:v>2184.882991060058</c:v>
                </c:pt>
                <c:pt idx="659">
                  <c:v>2188.198443246796</c:v>
                </c:pt>
                <c:pt idx="660">
                  <c:v>2191.513895433533</c:v>
                </c:pt>
                <c:pt idx="661">
                  <c:v>2194.829347620271</c:v>
                </c:pt>
                <c:pt idx="662">
                  <c:v>2198.144799807009</c:v>
                </c:pt>
                <c:pt idx="663">
                  <c:v>2201.460251993747</c:v>
                </c:pt>
                <c:pt idx="664">
                  <c:v>2204.775704180484</c:v>
                </c:pt>
                <c:pt idx="665">
                  <c:v>2208.091156367222</c:v>
                </c:pt>
                <c:pt idx="666">
                  <c:v>2211.40660855396</c:v>
                </c:pt>
                <c:pt idx="667">
                  <c:v>2214.722060740698</c:v>
                </c:pt>
                <c:pt idx="668">
                  <c:v>2218.037512927435</c:v>
                </c:pt>
                <c:pt idx="669">
                  <c:v>2221.352965114173</c:v>
                </c:pt>
                <c:pt idx="670">
                  <c:v>2224.668417300911</c:v>
                </c:pt>
                <c:pt idx="671">
                  <c:v>2227.983869487648</c:v>
                </c:pt>
                <c:pt idx="672">
                  <c:v>2231.299321674386</c:v>
                </c:pt>
                <c:pt idx="673">
                  <c:v>2234.614773861124</c:v>
                </c:pt>
                <c:pt idx="674">
                  <c:v>2237.930226047862</c:v>
                </c:pt>
                <c:pt idx="675">
                  <c:v>2241.2456782346</c:v>
                </c:pt>
                <c:pt idx="676">
                  <c:v>2244.561130421337</c:v>
                </c:pt>
                <c:pt idx="677">
                  <c:v>2247.876582608075</c:v>
                </c:pt>
                <c:pt idx="678">
                  <c:v>2251.192034794813</c:v>
                </c:pt>
                <c:pt idx="679">
                  <c:v>2254.50748698155</c:v>
                </c:pt>
                <c:pt idx="680">
                  <c:v>2257.822939168288</c:v>
                </c:pt>
                <c:pt idx="681">
                  <c:v>2261.138391355026</c:v>
                </c:pt>
                <c:pt idx="682">
                  <c:v>2264.453843541763</c:v>
                </c:pt>
                <c:pt idx="683">
                  <c:v>2267.769295728501</c:v>
                </c:pt>
                <c:pt idx="684">
                  <c:v>2271.084747915239</c:v>
                </c:pt>
                <c:pt idx="685">
                  <c:v>2274.400200101977</c:v>
                </c:pt>
                <c:pt idx="686">
                  <c:v>2277.715652288714</c:v>
                </c:pt>
                <c:pt idx="687">
                  <c:v>2281.031104475452</c:v>
                </c:pt>
                <c:pt idx="688">
                  <c:v>2284.34655666219</c:v>
                </c:pt>
                <c:pt idx="689">
                  <c:v>2287.662008848928</c:v>
                </c:pt>
                <c:pt idx="690">
                  <c:v>2290.977461035665</c:v>
                </c:pt>
                <c:pt idx="691">
                  <c:v>2294.292913222403</c:v>
                </c:pt>
                <c:pt idx="692">
                  <c:v>2297.608365409141</c:v>
                </c:pt>
                <c:pt idx="693">
                  <c:v>2300.923817595878</c:v>
                </c:pt>
                <c:pt idx="694">
                  <c:v>2304.239269782616</c:v>
                </c:pt>
                <c:pt idx="695">
                  <c:v>2307.554721969354</c:v>
                </c:pt>
                <c:pt idx="696">
                  <c:v>2310.870174156092</c:v>
                </c:pt>
                <c:pt idx="697">
                  <c:v>2314.185626342829</c:v>
                </c:pt>
                <c:pt idx="698">
                  <c:v>2317.501078529567</c:v>
                </c:pt>
                <c:pt idx="699">
                  <c:v>2320.816530716305</c:v>
                </c:pt>
                <c:pt idx="700">
                  <c:v>2324.131982903043</c:v>
                </c:pt>
                <c:pt idx="701">
                  <c:v>2327.44743508978</c:v>
                </c:pt>
                <c:pt idx="702">
                  <c:v>2330.762887276518</c:v>
                </c:pt>
                <c:pt idx="703">
                  <c:v>2334.078339463256</c:v>
                </c:pt>
                <c:pt idx="704">
                  <c:v>2337.393791649993</c:v>
                </c:pt>
                <c:pt idx="705">
                  <c:v>2340.709243836731</c:v>
                </c:pt>
                <c:pt idx="706">
                  <c:v>2344.02469602347</c:v>
                </c:pt>
                <c:pt idx="707">
                  <c:v>2347.340148210207</c:v>
                </c:pt>
                <c:pt idx="708">
                  <c:v>2350.655600396944</c:v>
                </c:pt>
                <c:pt idx="709">
                  <c:v>2353.971052583682</c:v>
                </c:pt>
                <c:pt idx="710">
                  <c:v>2357.28650477042</c:v>
                </c:pt>
                <c:pt idx="711">
                  <c:v>2360.601956957158</c:v>
                </c:pt>
                <c:pt idx="712">
                  <c:v>2363.917409143895</c:v>
                </c:pt>
                <c:pt idx="713">
                  <c:v>2367.232861330633</c:v>
                </c:pt>
                <c:pt idx="714">
                  <c:v>2370.548313517371</c:v>
                </c:pt>
                <c:pt idx="715">
                  <c:v>2373.863765704109</c:v>
                </c:pt>
                <c:pt idx="716">
                  <c:v>2377.179217890846</c:v>
                </c:pt>
                <c:pt idx="717">
                  <c:v>2380.494670077584</c:v>
                </c:pt>
                <c:pt idx="718">
                  <c:v>2383.810122264321</c:v>
                </c:pt>
                <c:pt idx="719">
                  <c:v>2387.125574451059</c:v>
                </c:pt>
                <c:pt idx="720">
                  <c:v>2390.441026637797</c:v>
                </c:pt>
                <c:pt idx="721">
                  <c:v>2393.756478824535</c:v>
                </c:pt>
                <c:pt idx="722">
                  <c:v>2397.071931011273</c:v>
                </c:pt>
                <c:pt idx="723">
                  <c:v>2400.38738319801</c:v>
                </c:pt>
                <c:pt idx="724">
                  <c:v>2403.702835384748</c:v>
                </c:pt>
                <c:pt idx="725">
                  <c:v>2407.018287571486</c:v>
                </c:pt>
                <c:pt idx="726">
                  <c:v>2410.333739758223</c:v>
                </c:pt>
                <c:pt idx="727">
                  <c:v>2413.649191944961</c:v>
                </c:pt>
                <c:pt idx="728">
                  <c:v>2416.964644131699</c:v>
                </c:pt>
                <c:pt idx="729">
                  <c:v>2420.280096318437</c:v>
                </c:pt>
                <c:pt idx="730">
                  <c:v>2423.595548505174</c:v>
                </c:pt>
                <c:pt idx="731">
                  <c:v>2426.911000691912</c:v>
                </c:pt>
                <c:pt idx="732">
                  <c:v>2430.22645287865</c:v>
                </c:pt>
                <c:pt idx="733">
                  <c:v>2433.541905065388</c:v>
                </c:pt>
                <c:pt idx="734">
                  <c:v>2436.857357252125</c:v>
                </c:pt>
                <c:pt idx="735">
                  <c:v>2440.172809438863</c:v>
                </c:pt>
                <c:pt idx="736">
                  <c:v>2443.488261625601</c:v>
                </c:pt>
                <c:pt idx="737">
                  <c:v>2446.803713812338</c:v>
                </c:pt>
                <c:pt idx="738">
                  <c:v>2450.119165999076</c:v>
                </c:pt>
                <c:pt idx="739">
                  <c:v>2453.434618185814</c:v>
                </c:pt>
                <c:pt idx="740">
                  <c:v>2456.750070372552</c:v>
                </c:pt>
                <c:pt idx="741">
                  <c:v>2460.06552255929</c:v>
                </c:pt>
                <c:pt idx="742">
                  <c:v>2463.380974746027</c:v>
                </c:pt>
                <c:pt idx="743">
                  <c:v>2466.696426932765</c:v>
                </c:pt>
                <c:pt idx="744">
                  <c:v>2470.011879119503</c:v>
                </c:pt>
                <c:pt idx="745">
                  <c:v>2473.32733130624</c:v>
                </c:pt>
                <c:pt idx="746">
                  <c:v>2476.642783492978</c:v>
                </c:pt>
                <c:pt idx="747">
                  <c:v>2479.958235679716</c:v>
                </c:pt>
                <c:pt idx="748">
                  <c:v>2483.273687866454</c:v>
                </c:pt>
                <c:pt idx="749">
                  <c:v>2486.589140053191</c:v>
                </c:pt>
                <c:pt idx="750">
                  <c:v>2489.90459223993</c:v>
                </c:pt>
                <c:pt idx="751">
                  <c:v>2493.220044426667</c:v>
                </c:pt>
                <c:pt idx="752">
                  <c:v>2496.535496613404</c:v>
                </c:pt>
                <c:pt idx="753">
                  <c:v>2499.850948800142</c:v>
                </c:pt>
                <c:pt idx="754">
                  <c:v>2503.16640098688</c:v>
                </c:pt>
                <c:pt idx="755">
                  <c:v>2506.481853173618</c:v>
                </c:pt>
                <c:pt idx="756">
                  <c:v>2509.797305360355</c:v>
                </c:pt>
                <c:pt idx="757">
                  <c:v>2513.112757547093</c:v>
                </c:pt>
                <c:pt idx="758">
                  <c:v>2516.428209733831</c:v>
                </c:pt>
                <c:pt idx="759">
                  <c:v>2519.743661920569</c:v>
                </c:pt>
                <c:pt idx="760">
                  <c:v>2523.059114107306</c:v>
                </c:pt>
                <c:pt idx="761">
                  <c:v>2526.374566294044</c:v>
                </c:pt>
                <c:pt idx="762">
                  <c:v>2529.690018480782</c:v>
                </c:pt>
                <c:pt idx="763">
                  <c:v>2533.00547066752</c:v>
                </c:pt>
                <c:pt idx="764">
                  <c:v>2536.320922854257</c:v>
                </c:pt>
                <c:pt idx="765">
                  <c:v>2539.636375040995</c:v>
                </c:pt>
                <c:pt idx="766">
                  <c:v>2542.951827227733</c:v>
                </c:pt>
                <c:pt idx="767">
                  <c:v>2546.267279414471</c:v>
                </c:pt>
                <c:pt idx="768">
                  <c:v>2549.582731601208</c:v>
                </c:pt>
                <c:pt idx="769">
                  <c:v>2552.898183787946</c:v>
                </c:pt>
                <c:pt idx="770">
                  <c:v>2556.213635974684</c:v>
                </c:pt>
                <c:pt idx="771">
                  <c:v>2559.529088161421</c:v>
                </c:pt>
                <c:pt idx="772">
                  <c:v>2562.84454034816</c:v>
                </c:pt>
                <c:pt idx="773">
                  <c:v>2566.159992534897</c:v>
                </c:pt>
                <c:pt idx="774">
                  <c:v>2569.475444721635</c:v>
                </c:pt>
                <c:pt idx="775">
                  <c:v>2572.790896908372</c:v>
                </c:pt>
                <c:pt idx="776">
                  <c:v>2576.10634909511</c:v>
                </c:pt>
                <c:pt idx="777">
                  <c:v>2579.421801281848</c:v>
                </c:pt>
                <c:pt idx="778">
                  <c:v>2582.737253468586</c:v>
                </c:pt>
                <c:pt idx="779">
                  <c:v>2586.052705655323</c:v>
                </c:pt>
                <c:pt idx="780">
                  <c:v>2589.368157842061</c:v>
                </c:pt>
                <c:pt idx="781">
                  <c:v>2592.683610028799</c:v>
                </c:pt>
                <c:pt idx="782">
                  <c:v>2595.999062215536</c:v>
                </c:pt>
                <c:pt idx="783">
                  <c:v>2599.314514402274</c:v>
                </c:pt>
                <c:pt idx="784">
                  <c:v>2602.629966589012</c:v>
                </c:pt>
                <c:pt idx="785">
                  <c:v>2605.94541877575</c:v>
                </c:pt>
                <c:pt idx="786">
                  <c:v>2609.260870962487</c:v>
                </c:pt>
                <c:pt idx="787">
                  <c:v>2612.576323149225</c:v>
                </c:pt>
                <c:pt idx="788">
                  <c:v>2615.891775335963</c:v>
                </c:pt>
                <c:pt idx="789">
                  <c:v>2619.207227522701</c:v>
                </c:pt>
                <c:pt idx="790">
                  <c:v>2622.522679709438</c:v>
                </c:pt>
                <c:pt idx="791">
                  <c:v>2625.838131896176</c:v>
                </c:pt>
                <c:pt idx="792">
                  <c:v>2629.153584082914</c:v>
                </c:pt>
                <c:pt idx="793">
                  <c:v>2632.469036269651</c:v>
                </c:pt>
                <c:pt idx="794">
                  <c:v>2635.784488456389</c:v>
                </c:pt>
                <c:pt idx="795">
                  <c:v>2639.099940643127</c:v>
                </c:pt>
                <c:pt idx="796">
                  <c:v>2642.415392829864</c:v>
                </c:pt>
                <c:pt idx="797">
                  <c:v>2645.730845016602</c:v>
                </c:pt>
                <c:pt idx="798">
                  <c:v>2649.04629720334</c:v>
                </c:pt>
                <c:pt idx="799">
                  <c:v>2652.361749390078</c:v>
                </c:pt>
                <c:pt idx="800">
                  <c:v>2655.677201576816</c:v>
                </c:pt>
                <c:pt idx="801">
                  <c:v>2658.992653763553</c:v>
                </c:pt>
                <c:pt idx="802">
                  <c:v>2662.308105950291</c:v>
                </c:pt>
                <c:pt idx="803">
                  <c:v>2665.623558137029</c:v>
                </c:pt>
                <c:pt idx="804">
                  <c:v>2668.939010323767</c:v>
                </c:pt>
                <c:pt idx="805">
                  <c:v>2672.254462510504</c:v>
                </c:pt>
                <c:pt idx="806">
                  <c:v>2675.569914697242</c:v>
                </c:pt>
                <c:pt idx="807">
                  <c:v>2678.88536688398</c:v>
                </c:pt>
                <c:pt idx="808">
                  <c:v>2682.200819070717</c:v>
                </c:pt>
                <c:pt idx="809">
                  <c:v>2685.516271257455</c:v>
                </c:pt>
                <c:pt idx="810">
                  <c:v>2688.831723444193</c:v>
                </c:pt>
                <c:pt idx="811">
                  <c:v>2692.147175630931</c:v>
                </c:pt>
                <c:pt idx="812">
                  <c:v>2695.462627817668</c:v>
                </c:pt>
                <c:pt idx="813">
                  <c:v>2698.778080004406</c:v>
                </c:pt>
                <c:pt idx="814">
                  <c:v>2702.093532191143</c:v>
                </c:pt>
                <c:pt idx="815">
                  <c:v>2705.408984377882</c:v>
                </c:pt>
                <c:pt idx="816">
                  <c:v>2708.724436564619</c:v>
                </c:pt>
                <c:pt idx="817">
                  <c:v>2712.039888751357</c:v>
                </c:pt>
                <c:pt idx="818">
                  <c:v>2715.355340938094</c:v>
                </c:pt>
                <c:pt idx="819">
                  <c:v>2718.670793124832</c:v>
                </c:pt>
                <c:pt idx="820">
                  <c:v>2721.98624531157</c:v>
                </c:pt>
                <c:pt idx="821">
                  <c:v>2725.301697498308</c:v>
                </c:pt>
                <c:pt idx="822">
                  <c:v>2728.617149685046</c:v>
                </c:pt>
                <c:pt idx="823">
                  <c:v>2731.932601871783</c:v>
                </c:pt>
                <c:pt idx="824">
                  <c:v>2735.248054058521</c:v>
                </c:pt>
                <c:pt idx="825">
                  <c:v>2738.563506245258</c:v>
                </c:pt>
                <c:pt idx="826">
                  <c:v>2741.878958431997</c:v>
                </c:pt>
                <c:pt idx="827">
                  <c:v>2745.194410618734</c:v>
                </c:pt>
                <c:pt idx="828">
                  <c:v>2748.509862805472</c:v>
                </c:pt>
                <c:pt idx="829">
                  <c:v>2751.82531499221</c:v>
                </c:pt>
                <c:pt idx="830">
                  <c:v>2755.140767178947</c:v>
                </c:pt>
                <c:pt idx="831">
                  <c:v>2758.456219365685</c:v>
                </c:pt>
                <c:pt idx="832">
                  <c:v>2761.771671552423</c:v>
                </c:pt>
                <c:pt idx="833">
                  <c:v>2765.087123739161</c:v>
                </c:pt>
                <c:pt idx="834">
                  <c:v>2768.402575925898</c:v>
                </c:pt>
                <c:pt idx="835">
                  <c:v>2771.718028112636</c:v>
                </c:pt>
                <c:pt idx="836">
                  <c:v>2775.033480299374</c:v>
                </c:pt>
                <c:pt idx="837">
                  <c:v>2778.348932486112</c:v>
                </c:pt>
                <c:pt idx="838">
                  <c:v>2781.664384672849</c:v>
                </c:pt>
                <c:pt idx="839">
                  <c:v>2784.979836859587</c:v>
                </c:pt>
                <c:pt idx="840">
                  <c:v>2788.295289046325</c:v>
                </c:pt>
                <c:pt idx="841">
                  <c:v>2791.610741233063</c:v>
                </c:pt>
                <c:pt idx="842">
                  <c:v>2794.9261934198</c:v>
                </c:pt>
                <c:pt idx="843">
                  <c:v>2798.241645606538</c:v>
                </c:pt>
                <c:pt idx="844">
                  <c:v>2801.557097793276</c:v>
                </c:pt>
                <c:pt idx="845">
                  <c:v>2804.872549980013</c:v>
                </c:pt>
                <c:pt idx="846">
                  <c:v>2808.188002166751</c:v>
                </c:pt>
                <c:pt idx="847">
                  <c:v>2811.503454353489</c:v>
                </c:pt>
                <c:pt idx="848">
                  <c:v>2814.818906540226</c:v>
                </c:pt>
                <c:pt idx="849">
                  <c:v>2818.134358726964</c:v>
                </c:pt>
                <c:pt idx="850">
                  <c:v>2821.449810913702</c:v>
                </c:pt>
                <c:pt idx="851">
                  <c:v>2824.76526310044</c:v>
                </c:pt>
                <c:pt idx="852">
                  <c:v>2828.080715287178</c:v>
                </c:pt>
                <c:pt idx="853">
                  <c:v>2831.396167473915</c:v>
                </c:pt>
                <c:pt idx="854">
                  <c:v>2834.711619660653</c:v>
                </c:pt>
                <c:pt idx="855">
                  <c:v>2838.027071847391</c:v>
                </c:pt>
                <c:pt idx="856">
                  <c:v>2841.342524034128</c:v>
                </c:pt>
                <c:pt idx="857">
                  <c:v>2844.657976220866</c:v>
                </c:pt>
                <c:pt idx="858">
                  <c:v>2847.973428407604</c:v>
                </c:pt>
                <c:pt idx="859">
                  <c:v>2851.288880594342</c:v>
                </c:pt>
                <c:pt idx="860">
                  <c:v>2854.60433278108</c:v>
                </c:pt>
                <c:pt idx="861">
                  <c:v>2857.919784967817</c:v>
                </c:pt>
                <c:pt idx="862">
                  <c:v>2861.235237154555</c:v>
                </c:pt>
                <c:pt idx="863">
                  <c:v>2864.550689341293</c:v>
                </c:pt>
                <c:pt idx="864">
                  <c:v>2867.86614152803</c:v>
                </c:pt>
                <c:pt idx="865">
                  <c:v>2871.181593714768</c:v>
                </c:pt>
                <c:pt idx="866">
                  <c:v>2874.497045901506</c:v>
                </c:pt>
                <c:pt idx="867">
                  <c:v>2877.812498088243</c:v>
                </c:pt>
                <c:pt idx="868">
                  <c:v>2881.127950274981</c:v>
                </c:pt>
                <c:pt idx="869">
                  <c:v>2884.443402461719</c:v>
                </c:pt>
                <c:pt idx="870">
                  <c:v>2887.758854648457</c:v>
                </c:pt>
                <c:pt idx="871">
                  <c:v>2891.074306835194</c:v>
                </c:pt>
                <c:pt idx="872">
                  <c:v>2894.389759021932</c:v>
                </c:pt>
                <c:pt idx="873">
                  <c:v>2897.70521120867</c:v>
                </c:pt>
                <c:pt idx="874">
                  <c:v>2901.020663395408</c:v>
                </c:pt>
                <c:pt idx="875">
                  <c:v>2904.336115582145</c:v>
                </c:pt>
                <c:pt idx="876">
                  <c:v>2907.651567768883</c:v>
                </c:pt>
                <c:pt idx="877">
                  <c:v>2910.967019955621</c:v>
                </c:pt>
                <c:pt idx="878">
                  <c:v>2914.282472142359</c:v>
                </c:pt>
                <c:pt idx="879">
                  <c:v>2917.597924329096</c:v>
                </c:pt>
                <c:pt idx="880">
                  <c:v>2920.913376515833</c:v>
                </c:pt>
                <c:pt idx="881">
                  <c:v>2924.228828702572</c:v>
                </c:pt>
                <c:pt idx="882">
                  <c:v>2927.544280889309</c:v>
                </c:pt>
                <c:pt idx="883">
                  <c:v>2930.859733076047</c:v>
                </c:pt>
                <c:pt idx="884">
                  <c:v>2934.175185262785</c:v>
                </c:pt>
                <c:pt idx="885">
                  <c:v>2937.490637449523</c:v>
                </c:pt>
                <c:pt idx="886">
                  <c:v>2940.80608963626</c:v>
                </c:pt>
                <c:pt idx="887">
                  <c:v>2944.121541822998</c:v>
                </c:pt>
                <c:pt idx="888">
                  <c:v>2947.436994009736</c:v>
                </c:pt>
                <c:pt idx="889">
                  <c:v>2950.752446196474</c:v>
                </c:pt>
                <c:pt idx="890">
                  <c:v>2954.067898383211</c:v>
                </c:pt>
                <c:pt idx="891">
                  <c:v>2957.38335056995</c:v>
                </c:pt>
                <c:pt idx="892">
                  <c:v>2960.698802756687</c:v>
                </c:pt>
                <c:pt idx="893">
                  <c:v>2964.014254943424</c:v>
                </c:pt>
                <c:pt idx="894">
                  <c:v>2967.329707130162</c:v>
                </c:pt>
                <c:pt idx="895">
                  <c:v>2970.6451593169</c:v>
                </c:pt>
                <c:pt idx="896">
                  <c:v>2973.960611503638</c:v>
                </c:pt>
                <c:pt idx="897">
                  <c:v>2977.276063690375</c:v>
                </c:pt>
                <c:pt idx="898">
                  <c:v>2980.591515877113</c:v>
                </c:pt>
                <c:pt idx="899">
                  <c:v>2983.906968063851</c:v>
                </c:pt>
                <c:pt idx="900">
                  <c:v>2987.222420250589</c:v>
                </c:pt>
                <c:pt idx="901">
                  <c:v>2990.537872437326</c:v>
                </c:pt>
                <c:pt idx="902">
                  <c:v>2993.853324624064</c:v>
                </c:pt>
                <c:pt idx="903">
                  <c:v>2997.168776810802</c:v>
                </c:pt>
                <c:pt idx="904">
                  <c:v>3000.48422899754</c:v>
                </c:pt>
                <c:pt idx="905">
                  <c:v>3003.799681184277</c:v>
                </c:pt>
                <c:pt idx="906">
                  <c:v>3007.115133371014</c:v>
                </c:pt>
                <c:pt idx="907">
                  <c:v>3010.430585557753</c:v>
                </c:pt>
                <c:pt idx="908">
                  <c:v>3013.74603774449</c:v>
                </c:pt>
                <c:pt idx="909">
                  <c:v>3017.061489931228</c:v>
                </c:pt>
                <c:pt idx="910">
                  <c:v>3020.376942117966</c:v>
                </c:pt>
                <c:pt idx="911">
                  <c:v>3023.692394304704</c:v>
                </c:pt>
                <c:pt idx="912">
                  <c:v>3027.007846491441</c:v>
                </c:pt>
                <c:pt idx="913">
                  <c:v>3030.32329867818</c:v>
                </c:pt>
                <c:pt idx="914">
                  <c:v>3033.638750864917</c:v>
                </c:pt>
                <c:pt idx="915">
                  <c:v>3036.954203051655</c:v>
                </c:pt>
                <c:pt idx="916">
                  <c:v>3040.269655238392</c:v>
                </c:pt>
                <c:pt idx="917">
                  <c:v>3043.58510742513</c:v>
                </c:pt>
                <c:pt idx="918">
                  <c:v>3046.900559611868</c:v>
                </c:pt>
                <c:pt idx="919">
                  <c:v>3050.216011798605</c:v>
                </c:pt>
                <c:pt idx="920">
                  <c:v>3053.531463985343</c:v>
                </c:pt>
                <c:pt idx="921">
                  <c:v>3056.846916172081</c:v>
                </c:pt>
                <c:pt idx="922">
                  <c:v>3060.162368358819</c:v>
                </c:pt>
                <c:pt idx="923">
                  <c:v>3063.477820545556</c:v>
                </c:pt>
                <c:pt idx="924">
                  <c:v>3066.793272732294</c:v>
                </c:pt>
                <c:pt idx="925">
                  <c:v>3070.108724919032</c:v>
                </c:pt>
                <c:pt idx="926">
                  <c:v>3073.42417710577</c:v>
                </c:pt>
                <c:pt idx="927">
                  <c:v>3076.739629292507</c:v>
                </c:pt>
                <c:pt idx="928">
                  <c:v>3080.055081479245</c:v>
                </c:pt>
                <c:pt idx="929">
                  <c:v>3083.370533665983</c:v>
                </c:pt>
                <c:pt idx="930">
                  <c:v>3086.68598585272</c:v>
                </c:pt>
                <c:pt idx="931">
                  <c:v>3090.001438039458</c:v>
                </c:pt>
                <c:pt idx="932">
                  <c:v>3093.316890226196</c:v>
                </c:pt>
                <c:pt idx="933">
                  <c:v>3096.632342412934</c:v>
                </c:pt>
                <c:pt idx="934">
                  <c:v>3099.947794599671</c:v>
                </c:pt>
                <c:pt idx="935">
                  <c:v>3103.26324678641</c:v>
                </c:pt>
                <c:pt idx="936">
                  <c:v>3106.578698973147</c:v>
                </c:pt>
                <c:pt idx="937">
                  <c:v>3109.894151159885</c:v>
                </c:pt>
                <c:pt idx="938">
                  <c:v>3113.209603346622</c:v>
                </c:pt>
                <c:pt idx="939">
                  <c:v>3116.52505553336</c:v>
                </c:pt>
                <c:pt idx="940">
                  <c:v>3119.840507720098</c:v>
                </c:pt>
                <c:pt idx="941">
                  <c:v>3123.155959906836</c:v>
                </c:pt>
                <c:pt idx="942">
                  <c:v>3126.471412093573</c:v>
                </c:pt>
                <c:pt idx="943">
                  <c:v>3129.786864280311</c:v>
                </c:pt>
                <c:pt idx="944">
                  <c:v>3133.102316467049</c:v>
                </c:pt>
                <c:pt idx="945">
                  <c:v>3136.417768653786</c:v>
                </c:pt>
                <c:pt idx="946">
                  <c:v>3139.733220840524</c:v>
                </c:pt>
                <c:pt idx="947">
                  <c:v>3143.048673027262</c:v>
                </c:pt>
                <c:pt idx="948">
                  <c:v>3146.364125214</c:v>
                </c:pt>
                <c:pt idx="949">
                  <c:v>3149.679577400737</c:v>
                </c:pt>
                <c:pt idx="950">
                  <c:v>3152.995029587475</c:v>
                </c:pt>
                <c:pt idx="951">
                  <c:v>3156.310481774213</c:v>
                </c:pt>
                <c:pt idx="952">
                  <c:v>3159.625933960951</c:v>
                </c:pt>
                <c:pt idx="953">
                  <c:v>3162.941386147688</c:v>
                </c:pt>
                <c:pt idx="954">
                  <c:v>3166.256838334426</c:v>
                </c:pt>
                <c:pt idx="955">
                  <c:v>3169.572290521164</c:v>
                </c:pt>
                <c:pt idx="956">
                  <c:v>3172.887742707901</c:v>
                </c:pt>
                <c:pt idx="957">
                  <c:v>3176.20319489464</c:v>
                </c:pt>
                <c:pt idx="958">
                  <c:v>3179.518647081377</c:v>
                </c:pt>
                <c:pt idx="959">
                  <c:v>3182.834099268115</c:v>
                </c:pt>
                <c:pt idx="960">
                  <c:v>3186.149551454852</c:v>
                </c:pt>
                <c:pt idx="961">
                  <c:v>3189.46500364159</c:v>
                </c:pt>
                <c:pt idx="962">
                  <c:v>3192.780455828328</c:v>
                </c:pt>
                <c:pt idx="963">
                  <c:v>3196.095908015066</c:v>
                </c:pt>
                <c:pt idx="964">
                  <c:v>3199.411360201803</c:v>
                </c:pt>
                <c:pt idx="965">
                  <c:v>3202.726812388541</c:v>
                </c:pt>
                <c:pt idx="966">
                  <c:v>3206.042264575279</c:v>
                </c:pt>
                <c:pt idx="967">
                  <c:v>3209.357716762016</c:v>
                </c:pt>
                <c:pt idx="968">
                  <c:v>3212.673168948754</c:v>
                </c:pt>
                <c:pt idx="969">
                  <c:v>3215.988621135492</c:v>
                </c:pt>
                <c:pt idx="970">
                  <c:v>3219.30407332223</c:v>
                </c:pt>
                <c:pt idx="971">
                  <c:v>3222.619525508967</c:v>
                </c:pt>
                <c:pt idx="972">
                  <c:v>3225.934977695705</c:v>
                </c:pt>
                <c:pt idx="973">
                  <c:v>3229.250429882443</c:v>
                </c:pt>
                <c:pt idx="974">
                  <c:v>3232.565882069181</c:v>
                </c:pt>
                <c:pt idx="975">
                  <c:v>3235.881334255918</c:v>
                </c:pt>
                <c:pt idx="976">
                  <c:v>3239.196786442656</c:v>
                </c:pt>
                <c:pt idx="977">
                  <c:v>3242.512238629394</c:v>
                </c:pt>
                <c:pt idx="978">
                  <c:v>3245.827690816132</c:v>
                </c:pt>
                <c:pt idx="979">
                  <c:v>3249.14314300287</c:v>
                </c:pt>
                <c:pt idx="980">
                  <c:v>3252.458595189607</c:v>
                </c:pt>
                <c:pt idx="981">
                  <c:v>3255.774047376345</c:v>
                </c:pt>
                <c:pt idx="982">
                  <c:v>3259.089499563082</c:v>
                </c:pt>
                <c:pt idx="983">
                  <c:v>3262.40495174982</c:v>
                </c:pt>
                <c:pt idx="984">
                  <c:v>3265.720403936558</c:v>
                </c:pt>
                <c:pt idx="985">
                  <c:v>3269.035856123296</c:v>
                </c:pt>
                <c:pt idx="986">
                  <c:v>3272.351308310033</c:v>
                </c:pt>
                <c:pt idx="987">
                  <c:v>3275.666760496771</c:v>
                </c:pt>
                <c:pt idx="988">
                  <c:v>3278.982212683508</c:v>
                </c:pt>
                <c:pt idx="989">
                  <c:v>3282.297664870247</c:v>
                </c:pt>
                <c:pt idx="990">
                  <c:v>3285.613117056984</c:v>
                </c:pt>
                <c:pt idx="991">
                  <c:v>3288.928569243722</c:v>
                </c:pt>
                <c:pt idx="992">
                  <c:v>3292.24402143046</c:v>
                </c:pt>
                <c:pt idx="993">
                  <c:v>3295.559473617197</c:v>
                </c:pt>
                <c:pt idx="994">
                  <c:v>3298.874925803935</c:v>
                </c:pt>
                <c:pt idx="995">
                  <c:v>3302.190377990673</c:v>
                </c:pt>
                <c:pt idx="996">
                  <c:v>3305.505830177411</c:v>
                </c:pt>
                <c:pt idx="997">
                  <c:v>3308.821282364148</c:v>
                </c:pt>
                <c:pt idx="998">
                  <c:v>3312.136734550886</c:v>
                </c:pt>
                <c:pt idx="999">
                  <c:v>3315.452186737624</c:v>
                </c:pt>
                <c:pt idx="1000">
                  <c:v>3318.767638924362</c:v>
                </c:pt>
                <c:pt idx="1001">
                  <c:v>3322.083091111099</c:v>
                </c:pt>
                <c:pt idx="1002">
                  <c:v>3325.398543297837</c:v>
                </c:pt>
                <c:pt idx="1003">
                  <c:v>3328.713995484575</c:v>
                </c:pt>
                <c:pt idx="1004">
                  <c:v>3332.029447671312</c:v>
                </c:pt>
                <c:pt idx="1005">
                  <c:v>3335.34489985805</c:v>
                </c:pt>
                <c:pt idx="1006">
                  <c:v>3338.660352044788</c:v>
                </c:pt>
                <c:pt idx="1007">
                  <c:v>3341.975804231525</c:v>
                </c:pt>
                <c:pt idx="1008">
                  <c:v>3345.291256418263</c:v>
                </c:pt>
                <c:pt idx="1009">
                  <c:v>3348.606708605001</c:v>
                </c:pt>
                <c:pt idx="1010">
                  <c:v>3351.922160791739</c:v>
                </c:pt>
                <c:pt idx="1011">
                  <c:v>3355.237612978476</c:v>
                </c:pt>
                <c:pt idx="1012">
                  <c:v>3358.553065165214</c:v>
                </c:pt>
                <c:pt idx="1013">
                  <c:v>3361.868517351952</c:v>
                </c:pt>
                <c:pt idx="1014">
                  <c:v>3365.18396953869</c:v>
                </c:pt>
                <c:pt idx="1015">
                  <c:v>3368.499421725428</c:v>
                </c:pt>
                <c:pt idx="1016">
                  <c:v>3371.814873912165</c:v>
                </c:pt>
                <c:pt idx="1017">
                  <c:v>3375.130326098903</c:v>
                </c:pt>
                <c:pt idx="1018">
                  <c:v>3378.445778285641</c:v>
                </c:pt>
                <c:pt idx="1019">
                  <c:v>3381.761230472378</c:v>
                </c:pt>
                <c:pt idx="1020">
                  <c:v>3385.076682659116</c:v>
                </c:pt>
                <c:pt idx="1021">
                  <c:v>3388.392134845853</c:v>
                </c:pt>
                <c:pt idx="1022">
                  <c:v>3391.707587032592</c:v>
                </c:pt>
                <c:pt idx="1023">
                  <c:v>3395.02303921933</c:v>
                </c:pt>
                <c:pt idx="1024">
                  <c:v>3398.338491406067</c:v>
                </c:pt>
                <c:pt idx="1025">
                  <c:v>3401.653943592805</c:v>
                </c:pt>
                <c:pt idx="1026">
                  <c:v>3404.969395779543</c:v>
                </c:pt>
                <c:pt idx="1027">
                  <c:v>3408.28484796628</c:v>
                </c:pt>
                <c:pt idx="1028">
                  <c:v>3411.600300153018</c:v>
                </c:pt>
                <c:pt idx="1029">
                  <c:v>3414.915752339755</c:v>
                </c:pt>
                <c:pt idx="1030">
                  <c:v>3418.231204526493</c:v>
                </c:pt>
                <c:pt idx="1031">
                  <c:v>3421.546656713231</c:v>
                </c:pt>
                <c:pt idx="1032">
                  <c:v>3424.862108899969</c:v>
                </c:pt>
                <c:pt idx="1033">
                  <c:v>3428.177561086707</c:v>
                </c:pt>
                <c:pt idx="1034">
                  <c:v>3431.493013273444</c:v>
                </c:pt>
                <c:pt idx="1035">
                  <c:v>3434.808465460182</c:v>
                </c:pt>
                <c:pt idx="1036">
                  <c:v>3438.12391764692</c:v>
                </c:pt>
                <c:pt idx="1037">
                  <c:v>3441.439369833658</c:v>
                </c:pt>
                <c:pt idx="1038">
                  <c:v>3444.754822020395</c:v>
                </c:pt>
                <c:pt idx="1039">
                  <c:v>3448.070274207133</c:v>
                </c:pt>
                <c:pt idx="1040">
                  <c:v>3451.385726393871</c:v>
                </c:pt>
                <c:pt idx="1041">
                  <c:v>3454.701178580608</c:v>
                </c:pt>
                <c:pt idx="1042">
                  <c:v>3458.016630767346</c:v>
                </c:pt>
                <c:pt idx="1043">
                  <c:v>3461.332082954084</c:v>
                </c:pt>
                <c:pt idx="1044">
                  <c:v>3464.647535140822</c:v>
                </c:pt>
                <c:pt idx="1045">
                  <c:v>3467.962987327559</c:v>
                </c:pt>
                <c:pt idx="1046">
                  <c:v>3471.278439514297</c:v>
                </c:pt>
                <c:pt idx="1047">
                  <c:v>3474.593891701035</c:v>
                </c:pt>
                <c:pt idx="1048">
                  <c:v>3477.909343887773</c:v>
                </c:pt>
                <c:pt idx="1049">
                  <c:v>3481.22479607451</c:v>
                </c:pt>
                <c:pt idx="1050">
                  <c:v>3484.540248261248</c:v>
                </c:pt>
                <c:pt idx="1051">
                  <c:v>3487.855700447986</c:v>
                </c:pt>
                <c:pt idx="1052">
                  <c:v>3491.171152634723</c:v>
                </c:pt>
                <c:pt idx="1053">
                  <c:v>3494.486604821461</c:v>
                </c:pt>
                <c:pt idx="1054">
                  <c:v>3497.802057008199</c:v>
                </c:pt>
                <c:pt idx="1055">
                  <c:v>3501.117509194937</c:v>
                </c:pt>
                <c:pt idx="1056">
                  <c:v>3504.432961381674</c:v>
                </c:pt>
                <c:pt idx="1057">
                  <c:v>3507.748413568412</c:v>
                </c:pt>
                <c:pt idx="1058">
                  <c:v>3511.06386575515</c:v>
                </c:pt>
                <c:pt idx="1059">
                  <c:v>3514.379317941887</c:v>
                </c:pt>
                <c:pt idx="1060">
                  <c:v>3517.694770128625</c:v>
                </c:pt>
                <c:pt idx="1061">
                  <c:v>3521.010222315363</c:v>
                </c:pt>
                <c:pt idx="1062">
                  <c:v>3524.325674502101</c:v>
                </c:pt>
                <c:pt idx="1063">
                  <c:v>3527.641126688838</c:v>
                </c:pt>
                <c:pt idx="1064">
                  <c:v>3530.956578875576</c:v>
                </c:pt>
                <c:pt idx="1065">
                  <c:v>3534.272031062314</c:v>
                </c:pt>
                <c:pt idx="1066">
                  <c:v>3537.587483249052</c:v>
                </c:pt>
                <c:pt idx="1067">
                  <c:v>3540.902935435789</c:v>
                </c:pt>
                <c:pt idx="1068">
                  <c:v>3544.218387622527</c:v>
                </c:pt>
                <c:pt idx="1069">
                  <c:v>3547.533839809265</c:v>
                </c:pt>
                <c:pt idx="1070">
                  <c:v>3550.849291996003</c:v>
                </c:pt>
                <c:pt idx="1071">
                  <c:v>3554.16474418274</c:v>
                </c:pt>
                <c:pt idx="1072">
                  <c:v>3557.480196369478</c:v>
                </c:pt>
                <c:pt idx="1073">
                  <c:v>3560.795648556216</c:v>
                </c:pt>
                <c:pt idx="1074">
                  <c:v>3564.111100742953</c:v>
                </c:pt>
                <c:pt idx="1075">
                  <c:v>3567.426552929691</c:v>
                </c:pt>
                <c:pt idx="1076">
                  <c:v>3570.742005116429</c:v>
                </c:pt>
                <c:pt idx="1077">
                  <c:v>3574.057457303167</c:v>
                </c:pt>
                <c:pt idx="1078">
                  <c:v>3577.372909489904</c:v>
                </c:pt>
                <c:pt idx="1079">
                  <c:v>3580.688361676642</c:v>
                </c:pt>
                <c:pt idx="1080">
                  <c:v>3584.00381386338</c:v>
                </c:pt>
                <c:pt idx="1081">
                  <c:v>3587.319266050118</c:v>
                </c:pt>
                <c:pt idx="1082">
                  <c:v>3590.634718236855</c:v>
                </c:pt>
                <c:pt idx="1083">
                  <c:v>3593.950170423593</c:v>
                </c:pt>
                <c:pt idx="1084">
                  <c:v>3597.265622610331</c:v>
                </c:pt>
                <c:pt idx="1085">
                  <c:v>3600.581074797069</c:v>
                </c:pt>
                <c:pt idx="1086">
                  <c:v>3603.896526983806</c:v>
                </c:pt>
                <c:pt idx="1087">
                  <c:v>3607.211979170544</c:v>
                </c:pt>
                <c:pt idx="1088">
                  <c:v>3610.527431357282</c:v>
                </c:pt>
                <c:pt idx="1089">
                  <c:v>3613.84288354402</c:v>
                </c:pt>
                <c:pt idx="1090">
                  <c:v>3617.158335730757</c:v>
                </c:pt>
                <c:pt idx="1091">
                  <c:v>3620.473787917495</c:v>
                </c:pt>
                <c:pt idx="1092">
                  <c:v>3623.789240104233</c:v>
                </c:pt>
                <c:pt idx="1093">
                  <c:v>3627.10469229097</c:v>
                </c:pt>
                <c:pt idx="1094">
                  <c:v>3630.420144477708</c:v>
                </c:pt>
                <c:pt idx="1095">
                  <c:v>3633.735596664446</c:v>
                </c:pt>
                <c:pt idx="1096">
                  <c:v>3637.051048851183</c:v>
                </c:pt>
                <c:pt idx="1097">
                  <c:v>3640.366501037921</c:v>
                </c:pt>
                <c:pt idx="1098">
                  <c:v>3643.68195322466</c:v>
                </c:pt>
                <c:pt idx="1099">
                  <c:v>3646.997405411397</c:v>
                </c:pt>
                <c:pt idx="1100">
                  <c:v>3650.312857598134</c:v>
                </c:pt>
                <c:pt idx="1101">
                  <c:v>3653.628309784872</c:v>
                </c:pt>
                <c:pt idx="1102">
                  <c:v>3656.94376197161</c:v>
                </c:pt>
                <c:pt idx="1103">
                  <c:v>3660.259214158348</c:v>
                </c:pt>
                <c:pt idx="1104">
                  <c:v>3663.574666345085</c:v>
                </c:pt>
                <c:pt idx="1105">
                  <c:v>3666.890118531823</c:v>
                </c:pt>
                <c:pt idx="1106">
                  <c:v>3670.205570718561</c:v>
                </c:pt>
                <c:pt idx="1107">
                  <c:v>3673.521022905298</c:v>
                </c:pt>
                <c:pt idx="1108">
                  <c:v>3676.836475092036</c:v>
                </c:pt>
                <c:pt idx="1109">
                  <c:v>3680.151927278774</c:v>
                </c:pt>
                <c:pt idx="1110">
                  <c:v>3683.467379465512</c:v>
                </c:pt>
                <c:pt idx="1111">
                  <c:v>3686.78283165225</c:v>
                </c:pt>
                <c:pt idx="1112">
                  <c:v>3690.098283838987</c:v>
                </c:pt>
                <c:pt idx="1113">
                  <c:v>3693.413736025725</c:v>
                </c:pt>
                <c:pt idx="1114">
                  <c:v>3696.729188212463</c:v>
                </c:pt>
                <c:pt idx="1115">
                  <c:v>3700.0446403992</c:v>
                </c:pt>
                <c:pt idx="1116">
                  <c:v>3703.360092585938</c:v>
                </c:pt>
                <c:pt idx="1117">
                  <c:v>3706.675544772676</c:v>
                </c:pt>
                <c:pt idx="1118">
                  <c:v>3709.990996959413</c:v>
                </c:pt>
                <c:pt idx="1119">
                  <c:v>3713.306449146151</c:v>
                </c:pt>
                <c:pt idx="1120">
                  <c:v>3716.62190133289</c:v>
                </c:pt>
                <c:pt idx="1121">
                  <c:v>3719.937353519627</c:v>
                </c:pt>
                <c:pt idx="1122">
                  <c:v>3723.252805706365</c:v>
                </c:pt>
                <c:pt idx="1123">
                  <c:v>3726.568257893102</c:v>
                </c:pt>
                <c:pt idx="1124">
                  <c:v>3729.88371007984</c:v>
                </c:pt>
                <c:pt idx="1125">
                  <c:v>3733.199162266578</c:v>
                </c:pt>
                <c:pt idx="1126">
                  <c:v>3736.514614453316</c:v>
                </c:pt>
                <c:pt idx="1127">
                  <c:v>3739.830066640053</c:v>
                </c:pt>
                <c:pt idx="1128">
                  <c:v>3743.145518826791</c:v>
                </c:pt>
                <c:pt idx="1129">
                  <c:v>3746.460971013529</c:v>
                </c:pt>
                <c:pt idx="1130">
                  <c:v>3749.776423200266</c:v>
                </c:pt>
                <c:pt idx="1131">
                  <c:v>3753.091875387004</c:v>
                </c:pt>
                <c:pt idx="1132">
                  <c:v>3756.407327573742</c:v>
                </c:pt>
                <c:pt idx="1133">
                  <c:v>3759.72277976048</c:v>
                </c:pt>
                <c:pt idx="1134">
                  <c:v>3763.038231947217</c:v>
                </c:pt>
                <c:pt idx="1135">
                  <c:v>3766.353684133955</c:v>
                </c:pt>
                <c:pt idx="1136">
                  <c:v>3769.669136320693</c:v>
                </c:pt>
                <c:pt idx="1137">
                  <c:v>3772.984588507431</c:v>
                </c:pt>
                <c:pt idx="1138">
                  <c:v>3776.300040694168</c:v>
                </c:pt>
                <c:pt idx="1139">
                  <c:v>3779.615492880906</c:v>
                </c:pt>
                <c:pt idx="1140">
                  <c:v>3782.930945067644</c:v>
                </c:pt>
                <c:pt idx="1141">
                  <c:v>3786.246397254381</c:v>
                </c:pt>
                <c:pt idx="1142">
                  <c:v>3789.561849441119</c:v>
                </c:pt>
                <c:pt idx="1143">
                  <c:v>3792.877301627857</c:v>
                </c:pt>
                <c:pt idx="1144">
                  <c:v>3796.192753814594</c:v>
                </c:pt>
                <c:pt idx="1145">
                  <c:v>3799.508206001332</c:v>
                </c:pt>
                <c:pt idx="1146">
                  <c:v>3802.82365818807</c:v>
                </c:pt>
                <c:pt idx="1147">
                  <c:v>3806.139110374808</c:v>
                </c:pt>
                <c:pt idx="1148">
                  <c:v>3809.454562561545</c:v>
                </c:pt>
                <c:pt idx="1149">
                  <c:v>3812.770014748283</c:v>
                </c:pt>
                <c:pt idx="1150">
                  <c:v>3816.085466935021</c:v>
                </c:pt>
                <c:pt idx="1151">
                  <c:v>3819.400919121759</c:v>
                </c:pt>
                <c:pt idx="1152">
                  <c:v>3822.716371308496</c:v>
                </c:pt>
                <c:pt idx="1153">
                  <c:v>3826.031823495234</c:v>
                </c:pt>
                <c:pt idx="1154">
                  <c:v>3829.347275681972</c:v>
                </c:pt>
                <c:pt idx="1155">
                  <c:v>3832.66272786871</c:v>
                </c:pt>
                <c:pt idx="1156">
                  <c:v>3835.978180055447</c:v>
                </c:pt>
                <c:pt idx="1157">
                  <c:v>3839.293632242185</c:v>
                </c:pt>
                <c:pt idx="1158">
                  <c:v>3842.609084428923</c:v>
                </c:pt>
                <c:pt idx="1159">
                  <c:v>3845.924536615661</c:v>
                </c:pt>
                <c:pt idx="1160">
                  <c:v>3849.239988802398</c:v>
                </c:pt>
                <c:pt idx="1161">
                  <c:v>3852.555440989136</c:v>
                </c:pt>
                <c:pt idx="1162">
                  <c:v>3855.870893175874</c:v>
                </c:pt>
                <c:pt idx="1163">
                  <c:v>3859.186345362612</c:v>
                </c:pt>
                <c:pt idx="1164">
                  <c:v>3862.50179754935</c:v>
                </c:pt>
                <c:pt idx="1165">
                  <c:v>3865.817249736087</c:v>
                </c:pt>
                <c:pt idx="1166">
                  <c:v>3869.132701922825</c:v>
                </c:pt>
                <c:pt idx="1167">
                  <c:v>3872.448154109562</c:v>
                </c:pt>
                <c:pt idx="1168">
                  <c:v>3875.7636062963</c:v>
                </c:pt>
                <c:pt idx="1169">
                  <c:v>3879.079058483038</c:v>
                </c:pt>
                <c:pt idx="1170">
                  <c:v>3882.394510669776</c:v>
                </c:pt>
                <c:pt idx="1171">
                  <c:v>3885.709962856513</c:v>
                </c:pt>
                <c:pt idx="1172">
                  <c:v>3889.025415043251</c:v>
                </c:pt>
                <c:pt idx="1173">
                  <c:v>3892.340867229989</c:v>
                </c:pt>
                <c:pt idx="1174">
                  <c:v>3895.656319416727</c:v>
                </c:pt>
                <c:pt idx="1175">
                  <c:v>3898.971771603464</c:v>
                </c:pt>
                <c:pt idx="1176">
                  <c:v>3902.287223790202</c:v>
                </c:pt>
                <c:pt idx="1177">
                  <c:v>3905.60267597694</c:v>
                </c:pt>
                <c:pt idx="1178">
                  <c:v>3908.918128163677</c:v>
                </c:pt>
                <c:pt idx="1179">
                  <c:v>3912.233580350415</c:v>
                </c:pt>
                <c:pt idx="1180">
                  <c:v>3915.549032537153</c:v>
                </c:pt>
                <c:pt idx="1181">
                  <c:v>3918.864484723891</c:v>
                </c:pt>
                <c:pt idx="1182">
                  <c:v>3922.179936910628</c:v>
                </c:pt>
                <c:pt idx="1183">
                  <c:v>3925.495389097366</c:v>
                </c:pt>
                <c:pt idx="1184">
                  <c:v>3928.810841284104</c:v>
                </c:pt>
                <c:pt idx="1185">
                  <c:v>3932.126293470842</c:v>
                </c:pt>
                <c:pt idx="1186">
                  <c:v>3935.44174565758</c:v>
                </c:pt>
                <c:pt idx="1187">
                  <c:v>3938.757197844317</c:v>
                </c:pt>
                <c:pt idx="1188">
                  <c:v>3942.072650031055</c:v>
                </c:pt>
                <c:pt idx="1189">
                  <c:v>3945.388102217792</c:v>
                </c:pt>
                <c:pt idx="1190">
                  <c:v>3948.70355440453</c:v>
                </c:pt>
                <c:pt idx="1191">
                  <c:v>3952.019006591268</c:v>
                </c:pt>
                <c:pt idx="1192">
                  <c:v>3955.334458778006</c:v>
                </c:pt>
                <c:pt idx="1193">
                  <c:v>3958.649910964743</c:v>
                </c:pt>
                <c:pt idx="1194">
                  <c:v>3961.965363151481</c:v>
                </c:pt>
                <c:pt idx="1195">
                  <c:v>3965.280815338219</c:v>
                </c:pt>
                <c:pt idx="1196">
                  <c:v>3968.596267524957</c:v>
                </c:pt>
                <c:pt idx="1197">
                  <c:v>3971.911719711694</c:v>
                </c:pt>
                <c:pt idx="1198">
                  <c:v>3975.227171898432</c:v>
                </c:pt>
                <c:pt idx="1199">
                  <c:v>3978.54262408517</c:v>
                </c:pt>
                <c:pt idx="1200">
                  <c:v>3981.858076271907</c:v>
                </c:pt>
                <c:pt idx="1201">
                  <c:v>3985.173528458645</c:v>
                </c:pt>
                <c:pt idx="1202">
                  <c:v>3988.488980645383</c:v>
                </c:pt>
                <c:pt idx="1203">
                  <c:v>3991.80443283212</c:v>
                </c:pt>
                <c:pt idx="1204">
                  <c:v>3995.119885018858</c:v>
                </c:pt>
                <c:pt idx="1205">
                  <c:v>3998.435337205596</c:v>
                </c:pt>
                <c:pt idx="1206">
                  <c:v>4001.750789392334</c:v>
                </c:pt>
                <c:pt idx="1207">
                  <c:v>4005.066241579072</c:v>
                </c:pt>
                <c:pt idx="1208">
                  <c:v>4008.381693765809</c:v>
                </c:pt>
                <c:pt idx="1209">
                  <c:v>4011.697145952547</c:v>
                </c:pt>
                <c:pt idx="1210">
                  <c:v>4015.012598139285</c:v>
                </c:pt>
                <c:pt idx="1211">
                  <c:v>4018.328050326023</c:v>
                </c:pt>
                <c:pt idx="1212">
                  <c:v>4021.64350251276</c:v>
                </c:pt>
                <c:pt idx="1213">
                  <c:v>4024.958954699498</c:v>
                </c:pt>
                <c:pt idx="1214">
                  <c:v>4028.274406886236</c:v>
                </c:pt>
                <c:pt idx="1215">
                  <c:v>4031.589859072973</c:v>
                </c:pt>
                <c:pt idx="1216">
                  <c:v>4034.905311259711</c:v>
                </c:pt>
                <c:pt idx="1217">
                  <c:v>4038.220763446449</c:v>
                </c:pt>
                <c:pt idx="1218">
                  <c:v>4041.536215633187</c:v>
                </c:pt>
                <c:pt idx="1219">
                  <c:v>4044.851667819924</c:v>
                </c:pt>
                <c:pt idx="1220">
                  <c:v>4048.167120006662</c:v>
                </c:pt>
                <c:pt idx="1221">
                  <c:v>4051.4825721934</c:v>
                </c:pt>
                <c:pt idx="1222">
                  <c:v>4054.798024380138</c:v>
                </c:pt>
                <c:pt idx="1223">
                  <c:v>4058.113476566875</c:v>
                </c:pt>
                <c:pt idx="1224">
                  <c:v>4061.428928753613</c:v>
                </c:pt>
                <c:pt idx="1225">
                  <c:v>4064.744380940351</c:v>
                </c:pt>
                <c:pt idx="1226">
                  <c:v>4068.059833127088</c:v>
                </c:pt>
                <c:pt idx="1227">
                  <c:v>4071.375285313826</c:v>
                </c:pt>
                <c:pt idx="1228">
                  <c:v>4074.690737500563</c:v>
                </c:pt>
                <c:pt idx="1229">
                  <c:v>4078.006189687302</c:v>
                </c:pt>
                <c:pt idx="1230">
                  <c:v>4081.32164187404</c:v>
                </c:pt>
                <c:pt idx="1231">
                  <c:v>4084.637094060777</c:v>
                </c:pt>
                <c:pt idx="1232">
                  <c:v>4087.952546247514</c:v>
                </c:pt>
                <c:pt idx="1233">
                  <c:v>4091.267998434253</c:v>
                </c:pt>
                <c:pt idx="1234">
                  <c:v>4094.58345062099</c:v>
                </c:pt>
                <c:pt idx="1235">
                  <c:v>4097.898902807727</c:v>
                </c:pt>
                <c:pt idx="1236">
                  <c:v>4101.214354994465</c:v>
                </c:pt>
                <c:pt idx="1237">
                  <c:v>4104.529807181202</c:v>
                </c:pt>
                <c:pt idx="1238">
                  <c:v>4107.84525936794</c:v>
                </c:pt>
                <c:pt idx="1239">
                  <c:v>4111.160711554676</c:v>
                </c:pt>
                <c:pt idx="1240">
                  <c:v>4114.476163741414</c:v>
                </c:pt>
                <c:pt idx="1241">
                  <c:v>4117.791615928151</c:v>
                </c:pt>
                <c:pt idx="1242">
                  <c:v>4121.107068114888</c:v>
                </c:pt>
                <c:pt idx="1243">
                  <c:v>4124.422520301625</c:v>
                </c:pt>
                <c:pt idx="1244">
                  <c:v>4127.737972488363</c:v>
                </c:pt>
                <c:pt idx="1245">
                  <c:v>4131.0534246751</c:v>
                </c:pt>
                <c:pt idx="1246">
                  <c:v>4134.368876861837</c:v>
                </c:pt>
                <c:pt idx="1247">
                  <c:v>4137.684329048575</c:v>
                </c:pt>
                <c:pt idx="1248">
                  <c:v>4140.999781235312</c:v>
                </c:pt>
                <c:pt idx="1249">
                  <c:v>4144.31523342205</c:v>
                </c:pt>
                <c:pt idx="1250">
                  <c:v>4147.630685608786</c:v>
                </c:pt>
                <c:pt idx="1251">
                  <c:v>4150.946137795524</c:v>
                </c:pt>
                <c:pt idx="1252">
                  <c:v>4154.261589982261</c:v>
                </c:pt>
                <c:pt idx="1253">
                  <c:v>4157.577042168999</c:v>
                </c:pt>
                <c:pt idx="1254">
                  <c:v>4160.892494355735</c:v>
                </c:pt>
                <c:pt idx="1255">
                  <c:v>4164.207946542473</c:v>
                </c:pt>
                <c:pt idx="1256">
                  <c:v>4167.52339872921</c:v>
                </c:pt>
                <c:pt idx="1257">
                  <c:v>4170.838850915948</c:v>
                </c:pt>
                <c:pt idx="1258">
                  <c:v>4174.154303102685</c:v>
                </c:pt>
                <c:pt idx="1259">
                  <c:v>4177.469755289422</c:v>
                </c:pt>
                <c:pt idx="1260">
                  <c:v>4180.78520747616</c:v>
                </c:pt>
                <c:pt idx="1261">
                  <c:v>4184.100659662896</c:v>
                </c:pt>
                <c:pt idx="1262">
                  <c:v>4187.416111849634</c:v>
                </c:pt>
                <c:pt idx="1263">
                  <c:v>4190.731564036371</c:v>
                </c:pt>
                <c:pt idx="1264">
                  <c:v>4194.047016223109</c:v>
                </c:pt>
                <c:pt idx="1265">
                  <c:v>4197.362468409845</c:v>
                </c:pt>
                <c:pt idx="1266">
                  <c:v>4200.677920596583</c:v>
                </c:pt>
                <c:pt idx="1267">
                  <c:v>4203.99337278332</c:v>
                </c:pt>
                <c:pt idx="1268">
                  <c:v>4207.308824970057</c:v>
                </c:pt>
                <c:pt idx="1269">
                  <c:v>4210.624277156794</c:v>
                </c:pt>
                <c:pt idx="1270">
                  <c:v>4213.939729343532</c:v>
                </c:pt>
                <c:pt idx="1271">
                  <c:v>4217.25518153027</c:v>
                </c:pt>
                <c:pt idx="1272">
                  <c:v>4220.570633717006</c:v>
                </c:pt>
                <c:pt idx="1273">
                  <c:v>4223.886085903744</c:v>
                </c:pt>
                <c:pt idx="1274">
                  <c:v>4227.201538090481</c:v>
                </c:pt>
                <c:pt idx="1275">
                  <c:v>4230.516990277218</c:v>
                </c:pt>
                <c:pt idx="1276">
                  <c:v>4233.832442463955</c:v>
                </c:pt>
                <c:pt idx="1277">
                  <c:v>4237.147894650693</c:v>
                </c:pt>
                <c:pt idx="1278">
                  <c:v>4240.46334683743</c:v>
                </c:pt>
                <c:pt idx="1279">
                  <c:v>4243.778799024168</c:v>
                </c:pt>
                <c:pt idx="1280">
                  <c:v>4247.094251210905</c:v>
                </c:pt>
                <c:pt idx="1281">
                  <c:v>4250.409703397642</c:v>
                </c:pt>
                <c:pt idx="1282">
                  <c:v>4253.72515558438</c:v>
                </c:pt>
                <c:pt idx="1283">
                  <c:v>4257.040607771116</c:v>
                </c:pt>
                <c:pt idx="1284">
                  <c:v>4260.356059957854</c:v>
                </c:pt>
                <c:pt idx="1285">
                  <c:v>4263.671512144591</c:v>
                </c:pt>
                <c:pt idx="1286">
                  <c:v>4266.986964331328</c:v>
                </c:pt>
                <c:pt idx="1287">
                  <c:v>4270.302416518066</c:v>
                </c:pt>
                <c:pt idx="1288">
                  <c:v>4273.617868704803</c:v>
                </c:pt>
                <c:pt idx="1289">
                  <c:v>4276.93332089154</c:v>
                </c:pt>
                <c:pt idx="1290">
                  <c:v>4280.248773078278</c:v>
                </c:pt>
                <c:pt idx="1291">
                  <c:v>4283.564225265015</c:v>
                </c:pt>
                <c:pt idx="1292">
                  <c:v>4286.879677451752</c:v>
                </c:pt>
                <c:pt idx="1293">
                  <c:v>4290.19512963849</c:v>
                </c:pt>
                <c:pt idx="1294">
                  <c:v>4293.510581825226</c:v>
                </c:pt>
                <c:pt idx="1295">
                  <c:v>4296.826034011964</c:v>
                </c:pt>
                <c:pt idx="1296">
                  <c:v>4300.141486198701</c:v>
                </c:pt>
                <c:pt idx="1297">
                  <c:v>4303.456938385438</c:v>
                </c:pt>
                <c:pt idx="1298">
                  <c:v>4306.772390572176</c:v>
                </c:pt>
                <c:pt idx="1299">
                  <c:v>4310.087842758913</c:v>
                </c:pt>
                <c:pt idx="1300">
                  <c:v>4313.40329494565</c:v>
                </c:pt>
                <c:pt idx="1301">
                  <c:v>4316.718747132388</c:v>
                </c:pt>
                <c:pt idx="1302">
                  <c:v>4320.034199319125</c:v>
                </c:pt>
                <c:pt idx="1303">
                  <c:v>4323.349651505862</c:v>
                </c:pt>
                <c:pt idx="1304">
                  <c:v>4326.6651036926</c:v>
                </c:pt>
                <c:pt idx="1305">
                  <c:v>4329.980555879337</c:v>
                </c:pt>
                <c:pt idx="1306">
                  <c:v>4333.296008066074</c:v>
                </c:pt>
                <c:pt idx="1307">
                  <c:v>4336.61146025281</c:v>
                </c:pt>
                <c:pt idx="1308">
                  <c:v>4339.926912439548</c:v>
                </c:pt>
                <c:pt idx="1309">
                  <c:v>4343.242364626286</c:v>
                </c:pt>
                <c:pt idx="1310">
                  <c:v>4346.557816813023</c:v>
                </c:pt>
                <c:pt idx="1311">
                  <c:v>4349.87326899976</c:v>
                </c:pt>
                <c:pt idx="1312">
                  <c:v>4353.188721186497</c:v>
                </c:pt>
                <c:pt idx="1313">
                  <c:v>4356.504173373235</c:v>
                </c:pt>
                <c:pt idx="1314">
                  <c:v>4359.81962555997</c:v>
                </c:pt>
                <c:pt idx="1315">
                  <c:v>4363.13507774671</c:v>
                </c:pt>
                <c:pt idx="1316">
                  <c:v>4366.450529933446</c:v>
                </c:pt>
                <c:pt idx="1317">
                  <c:v>4369.765982120184</c:v>
                </c:pt>
                <c:pt idx="1318">
                  <c:v>4373.081434306921</c:v>
                </c:pt>
                <c:pt idx="1319">
                  <c:v>4376.396886493658</c:v>
                </c:pt>
                <c:pt idx="1320">
                  <c:v>4379.712338680396</c:v>
                </c:pt>
                <c:pt idx="1321">
                  <c:v>4383.027790867133</c:v>
                </c:pt>
                <c:pt idx="1322">
                  <c:v>4386.34324305387</c:v>
                </c:pt>
                <c:pt idx="1323">
                  <c:v>4389.658695240608</c:v>
                </c:pt>
                <c:pt idx="1324">
                  <c:v>4392.974147427345</c:v>
                </c:pt>
                <c:pt idx="1325">
                  <c:v>4396.289599614082</c:v>
                </c:pt>
                <c:pt idx="1326">
                  <c:v>4399.60505180082</c:v>
                </c:pt>
                <c:pt idx="1327">
                  <c:v>4402.920503987556</c:v>
                </c:pt>
                <c:pt idx="1328">
                  <c:v>4406.235956174294</c:v>
                </c:pt>
                <c:pt idx="1329">
                  <c:v>4409.551408361031</c:v>
                </c:pt>
                <c:pt idx="1330">
                  <c:v>4412.866860547768</c:v>
                </c:pt>
                <c:pt idx="1331">
                  <c:v>4416.182312734506</c:v>
                </c:pt>
                <c:pt idx="1332">
                  <c:v>4419.497764921243</c:v>
                </c:pt>
                <c:pt idx="1333">
                  <c:v>4422.81321710798</c:v>
                </c:pt>
                <c:pt idx="1334">
                  <c:v>4426.128669294717</c:v>
                </c:pt>
                <c:pt idx="1335">
                  <c:v>4429.444121481455</c:v>
                </c:pt>
                <c:pt idx="1336">
                  <c:v>4432.759573668192</c:v>
                </c:pt>
                <c:pt idx="1337">
                  <c:v>4436.07502585493</c:v>
                </c:pt>
                <c:pt idx="1338">
                  <c:v>4439.390478041666</c:v>
                </c:pt>
                <c:pt idx="1339">
                  <c:v>4442.705930228404</c:v>
                </c:pt>
                <c:pt idx="1340">
                  <c:v>4446.021382415141</c:v>
                </c:pt>
                <c:pt idx="1341">
                  <c:v>4449.336834601878</c:v>
                </c:pt>
                <c:pt idx="1342">
                  <c:v>4452.652286788616</c:v>
                </c:pt>
                <c:pt idx="1343">
                  <c:v>4455.967738975353</c:v>
                </c:pt>
                <c:pt idx="1344">
                  <c:v>4459.283191162091</c:v>
                </c:pt>
                <c:pt idx="1345">
                  <c:v>4462.598643348828</c:v>
                </c:pt>
                <c:pt idx="1346">
                  <c:v>4465.914095535565</c:v>
                </c:pt>
                <c:pt idx="1347">
                  <c:v>4469.229547722302</c:v>
                </c:pt>
                <c:pt idx="1348">
                  <c:v>4472.54499990904</c:v>
                </c:pt>
                <c:pt idx="1349">
                  <c:v>4475.860452095776</c:v>
                </c:pt>
                <c:pt idx="1350">
                  <c:v>4479.175904282514</c:v>
                </c:pt>
                <c:pt idx="1351">
                  <c:v>4482.491356469251</c:v>
                </c:pt>
                <c:pt idx="1352">
                  <c:v>4485.806808655988</c:v>
                </c:pt>
                <c:pt idx="1353">
                  <c:v>4489.122260842726</c:v>
                </c:pt>
                <c:pt idx="1354">
                  <c:v>4492.437713029463</c:v>
                </c:pt>
                <c:pt idx="1355">
                  <c:v>4495.753165216201</c:v>
                </c:pt>
                <c:pt idx="1356">
                  <c:v>4499.068617402937</c:v>
                </c:pt>
                <c:pt idx="1357">
                  <c:v>4502.384069589675</c:v>
                </c:pt>
                <c:pt idx="1358">
                  <c:v>4505.699521776412</c:v>
                </c:pt>
                <c:pt idx="1359">
                  <c:v>4509.01497396315</c:v>
                </c:pt>
                <c:pt idx="1360">
                  <c:v>4512.330426149886</c:v>
                </c:pt>
                <c:pt idx="1361">
                  <c:v>4515.645878336624</c:v>
                </c:pt>
                <c:pt idx="1362">
                  <c:v>4518.961330523361</c:v>
                </c:pt>
                <c:pt idx="1363">
                  <c:v>4522.276782710099</c:v>
                </c:pt>
                <c:pt idx="1364">
                  <c:v>4525.592234896836</c:v>
                </c:pt>
                <c:pt idx="1365">
                  <c:v>4528.907687083573</c:v>
                </c:pt>
                <c:pt idx="1366">
                  <c:v>4532.22313927031</c:v>
                </c:pt>
                <c:pt idx="1367">
                  <c:v>4535.538591457047</c:v>
                </c:pt>
                <c:pt idx="1368">
                  <c:v>4538.854043643785</c:v>
                </c:pt>
                <c:pt idx="1369">
                  <c:v>4542.169495830522</c:v>
                </c:pt>
                <c:pt idx="1370">
                  <c:v>4545.48494801726</c:v>
                </c:pt>
                <c:pt idx="1371">
                  <c:v>4548.800400203997</c:v>
                </c:pt>
                <c:pt idx="1372">
                  <c:v>4552.115852390734</c:v>
                </c:pt>
                <c:pt idx="1373">
                  <c:v>4555.431304577471</c:v>
                </c:pt>
                <c:pt idx="1374">
                  <c:v>4558.746756764209</c:v>
                </c:pt>
                <c:pt idx="1375">
                  <c:v>4562.062208950946</c:v>
                </c:pt>
                <c:pt idx="1376">
                  <c:v>4565.377661137683</c:v>
                </c:pt>
                <c:pt idx="1377">
                  <c:v>4568.693113324421</c:v>
                </c:pt>
                <c:pt idx="1378">
                  <c:v>4572.008565511157</c:v>
                </c:pt>
                <c:pt idx="1379">
                  <c:v>4575.324017697895</c:v>
                </c:pt>
                <c:pt idx="1380">
                  <c:v>4578.639469884632</c:v>
                </c:pt>
                <c:pt idx="1381">
                  <c:v>4581.95492207137</c:v>
                </c:pt>
                <c:pt idx="1382">
                  <c:v>4585.270374258107</c:v>
                </c:pt>
                <c:pt idx="1383">
                  <c:v>4588.585826444844</c:v>
                </c:pt>
                <c:pt idx="1384">
                  <c:v>4591.901278631581</c:v>
                </c:pt>
                <c:pt idx="1385">
                  <c:v>4595.216730818319</c:v>
                </c:pt>
                <c:pt idx="1386">
                  <c:v>4598.532183005056</c:v>
                </c:pt>
                <c:pt idx="1387">
                  <c:v>4601.847635191793</c:v>
                </c:pt>
                <c:pt idx="1388">
                  <c:v>4605.163087378531</c:v>
                </c:pt>
                <c:pt idx="1389">
                  <c:v>4608.478539565267</c:v>
                </c:pt>
                <c:pt idx="1390">
                  <c:v>4611.793991752005</c:v>
                </c:pt>
                <c:pt idx="1391">
                  <c:v>4615.109443938743</c:v>
                </c:pt>
                <c:pt idx="1392">
                  <c:v>4618.42489612548</c:v>
                </c:pt>
                <c:pt idx="1393">
                  <c:v>4621.740348312217</c:v>
                </c:pt>
                <c:pt idx="1394">
                  <c:v>4625.055800498954</c:v>
                </c:pt>
                <c:pt idx="1395">
                  <c:v>4628.371252685691</c:v>
                </c:pt>
                <c:pt idx="1396">
                  <c:v>4631.686704872428</c:v>
                </c:pt>
                <c:pt idx="1397">
                  <c:v>4635.002157059166</c:v>
                </c:pt>
                <c:pt idx="1398">
                  <c:v>4638.317609245903</c:v>
                </c:pt>
                <c:pt idx="1399">
                  <c:v>4641.63306143264</c:v>
                </c:pt>
                <c:pt idx="1400">
                  <c:v>4644.948513619378</c:v>
                </c:pt>
                <c:pt idx="1401">
                  <c:v>4648.263965806115</c:v>
                </c:pt>
                <c:pt idx="1402">
                  <c:v>4651.579417992853</c:v>
                </c:pt>
                <c:pt idx="1403">
                  <c:v>4654.89487017959</c:v>
                </c:pt>
                <c:pt idx="1404">
                  <c:v>4658.210322366327</c:v>
                </c:pt>
                <c:pt idx="1405">
                  <c:v>4661.525774553064</c:v>
                </c:pt>
                <c:pt idx="1406">
                  <c:v>4664.8412267398</c:v>
                </c:pt>
                <c:pt idx="1407">
                  <c:v>4668.156678926538</c:v>
                </c:pt>
                <c:pt idx="1408">
                  <c:v>4671.472131113276</c:v>
                </c:pt>
                <c:pt idx="1409">
                  <c:v>4674.787583300013</c:v>
                </c:pt>
                <c:pt idx="1410">
                  <c:v>4678.10303548675</c:v>
                </c:pt>
                <c:pt idx="1411">
                  <c:v>4681.418487673488</c:v>
                </c:pt>
                <c:pt idx="1412">
                  <c:v>4684.733939860225</c:v>
                </c:pt>
                <c:pt idx="1413">
                  <c:v>4688.049392046963</c:v>
                </c:pt>
                <c:pt idx="1414">
                  <c:v>4691.3648442337</c:v>
                </c:pt>
                <c:pt idx="1415">
                  <c:v>4694.680296420437</c:v>
                </c:pt>
                <c:pt idx="1416">
                  <c:v>4697.995748607174</c:v>
                </c:pt>
                <c:pt idx="1417">
                  <c:v>4701.31120079391</c:v>
                </c:pt>
                <c:pt idx="1418">
                  <c:v>4704.626652980648</c:v>
                </c:pt>
                <c:pt idx="1419">
                  <c:v>4707.942105167386</c:v>
                </c:pt>
                <c:pt idx="1420">
                  <c:v>4711.257557354123</c:v>
                </c:pt>
                <c:pt idx="1421">
                  <c:v>4714.573009540861</c:v>
                </c:pt>
                <c:pt idx="1422">
                  <c:v>4717.888461727598</c:v>
                </c:pt>
                <c:pt idx="1423">
                  <c:v>4721.203913914335</c:v>
                </c:pt>
                <c:pt idx="1424">
                  <c:v>4724.519366101072</c:v>
                </c:pt>
                <c:pt idx="1425">
                  <c:v>4727.83481828781</c:v>
                </c:pt>
                <c:pt idx="1426">
                  <c:v>4731.150270474547</c:v>
                </c:pt>
                <c:pt idx="1427">
                  <c:v>4734.465722661284</c:v>
                </c:pt>
                <c:pt idx="1428">
                  <c:v>4737.781174848022</c:v>
                </c:pt>
                <c:pt idx="1429">
                  <c:v>4741.096627034758</c:v>
                </c:pt>
                <c:pt idx="1430">
                  <c:v>4744.412079221496</c:v>
                </c:pt>
                <c:pt idx="1431">
                  <c:v>4747.727531408233</c:v>
                </c:pt>
                <c:pt idx="1432">
                  <c:v>4751.04298359497</c:v>
                </c:pt>
                <c:pt idx="1433">
                  <c:v>4754.358435781708</c:v>
                </c:pt>
                <c:pt idx="1434">
                  <c:v>4757.673887968445</c:v>
                </c:pt>
                <c:pt idx="1435">
                  <c:v>4760.989340155183</c:v>
                </c:pt>
                <c:pt idx="1436">
                  <c:v>4764.30479234192</c:v>
                </c:pt>
                <c:pt idx="1437">
                  <c:v>4767.620244528657</c:v>
                </c:pt>
                <c:pt idx="1438">
                  <c:v>4770.935696715394</c:v>
                </c:pt>
                <c:pt idx="1439">
                  <c:v>4774.251148902132</c:v>
                </c:pt>
                <c:pt idx="1440">
                  <c:v>4777.566601088868</c:v>
                </c:pt>
                <c:pt idx="1441">
                  <c:v>4780.882053275606</c:v>
                </c:pt>
                <c:pt idx="1442">
                  <c:v>4784.197505462343</c:v>
                </c:pt>
                <c:pt idx="1443">
                  <c:v>4787.512957649081</c:v>
                </c:pt>
                <c:pt idx="1444">
                  <c:v>4790.828409835818</c:v>
                </c:pt>
                <c:pt idx="1445">
                  <c:v>4794.143862022555</c:v>
                </c:pt>
                <c:pt idx="1446">
                  <c:v>4797.459314209293</c:v>
                </c:pt>
                <c:pt idx="1447">
                  <c:v>4800.77476639603</c:v>
                </c:pt>
                <c:pt idx="1448">
                  <c:v>4804.090218582767</c:v>
                </c:pt>
                <c:pt idx="1449">
                  <c:v>4807.405670769504</c:v>
                </c:pt>
                <c:pt idx="1450">
                  <c:v>4810.721122956241</c:v>
                </c:pt>
                <c:pt idx="1451">
                  <c:v>4814.03657514298</c:v>
                </c:pt>
                <c:pt idx="1452">
                  <c:v>4817.352027329716</c:v>
                </c:pt>
                <c:pt idx="1453">
                  <c:v>4820.667479516453</c:v>
                </c:pt>
                <c:pt idx="1454">
                  <c:v>4823.98293170319</c:v>
                </c:pt>
                <c:pt idx="1455">
                  <c:v>4827.298383889928</c:v>
                </c:pt>
                <c:pt idx="1456">
                  <c:v>4830.613836076665</c:v>
                </c:pt>
                <c:pt idx="1457">
                  <c:v>4833.929288263402</c:v>
                </c:pt>
                <c:pt idx="1458">
                  <c:v>4837.24474045014</c:v>
                </c:pt>
                <c:pt idx="1459">
                  <c:v>4840.560192636877</c:v>
                </c:pt>
                <c:pt idx="1460">
                  <c:v>4843.875644823614</c:v>
                </c:pt>
                <c:pt idx="1461">
                  <c:v>4847.191097010352</c:v>
                </c:pt>
                <c:pt idx="1462">
                  <c:v>4850.50654919709</c:v>
                </c:pt>
                <c:pt idx="1463">
                  <c:v>4853.822001383826</c:v>
                </c:pt>
                <c:pt idx="1464">
                  <c:v>4857.137453570564</c:v>
                </c:pt>
                <c:pt idx="1465">
                  <c:v>4860.4529057573</c:v>
                </c:pt>
                <c:pt idx="1466">
                  <c:v>4863.768357944038</c:v>
                </c:pt>
                <c:pt idx="1467">
                  <c:v>4867.083810130775</c:v>
                </c:pt>
                <c:pt idx="1468">
                  <c:v>4870.399262317512</c:v>
                </c:pt>
                <c:pt idx="1469">
                  <c:v>4873.71471450425</c:v>
                </c:pt>
                <c:pt idx="1470">
                  <c:v>4877.030166690987</c:v>
                </c:pt>
                <c:pt idx="1471">
                  <c:v>4880.345618877724</c:v>
                </c:pt>
                <c:pt idx="1472">
                  <c:v>4883.66107106446</c:v>
                </c:pt>
                <c:pt idx="1473">
                  <c:v>4886.9765232512</c:v>
                </c:pt>
                <c:pt idx="1474">
                  <c:v>4890.291975437936</c:v>
                </c:pt>
                <c:pt idx="1475">
                  <c:v>4893.607427624674</c:v>
                </c:pt>
                <c:pt idx="1476">
                  <c:v>4896.92287981141</c:v>
                </c:pt>
                <c:pt idx="1477">
                  <c:v>4900.238331998148</c:v>
                </c:pt>
                <c:pt idx="1478">
                  <c:v>4903.553784184885</c:v>
                </c:pt>
                <c:pt idx="1479">
                  <c:v>4906.869236371622</c:v>
                </c:pt>
                <c:pt idx="1480">
                  <c:v>4910.18468855836</c:v>
                </c:pt>
                <c:pt idx="1481">
                  <c:v>4913.500140745097</c:v>
                </c:pt>
                <c:pt idx="1482">
                  <c:v>4916.815592931835</c:v>
                </c:pt>
                <c:pt idx="1483">
                  <c:v>4920.131045118572</c:v>
                </c:pt>
                <c:pt idx="1484">
                  <c:v>4923.446497305309</c:v>
                </c:pt>
                <c:pt idx="1485">
                  <c:v>4926.761949492046</c:v>
                </c:pt>
                <c:pt idx="1486">
                  <c:v>4930.077401678784</c:v>
                </c:pt>
                <c:pt idx="1487">
                  <c:v>4933.39285386552</c:v>
                </c:pt>
                <c:pt idx="1488">
                  <c:v>4936.708306052258</c:v>
                </c:pt>
                <c:pt idx="1489">
                  <c:v>4940.023758238995</c:v>
                </c:pt>
                <c:pt idx="1490">
                  <c:v>4943.339210425732</c:v>
                </c:pt>
                <c:pt idx="1491">
                  <c:v>4946.65466261247</c:v>
                </c:pt>
                <c:pt idx="1492">
                  <c:v>4949.970114799207</c:v>
                </c:pt>
                <c:pt idx="1493">
                  <c:v>4953.285566985944</c:v>
                </c:pt>
                <c:pt idx="1494">
                  <c:v>4956.601019172681</c:v>
                </c:pt>
                <c:pt idx="1495">
                  <c:v>4959.91647135942</c:v>
                </c:pt>
                <c:pt idx="1496">
                  <c:v>4963.231923546156</c:v>
                </c:pt>
                <c:pt idx="1497">
                  <c:v>4966.547375732894</c:v>
                </c:pt>
                <c:pt idx="1498">
                  <c:v>4969.86282791963</c:v>
                </c:pt>
                <c:pt idx="1499">
                  <c:v>4973.178280106368</c:v>
                </c:pt>
                <c:pt idx="1500">
                  <c:v>4976.493732293105</c:v>
                </c:pt>
                <c:pt idx="1501">
                  <c:v>4979.809184479842</c:v>
                </c:pt>
                <c:pt idx="1502">
                  <c:v>4983.12463666658</c:v>
                </c:pt>
                <c:pt idx="1503">
                  <c:v>4986.440088853317</c:v>
                </c:pt>
                <c:pt idx="1504">
                  <c:v>4989.755541040055</c:v>
                </c:pt>
                <c:pt idx="1505">
                  <c:v>4993.070993226792</c:v>
                </c:pt>
                <c:pt idx="1506">
                  <c:v>4996.38644541353</c:v>
                </c:pt>
                <c:pt idx="1507">
                  <c:v>4999.701897600266</c:v>
                </c:pt>
                <c:pt idx="1508">
                  <c:v>5003.017349787004</c:v>
                </c:pt>
                <c:pt idx="1509">
                  <c:v>5006.33280197374</c:v>
                </c:pt>
                <c:pt idx="1510">
                  <c:v>5009.648254160478</c:v>
                </c:pt>
                <c:pt idx="1511">
                  <c:v>5012.963706347216</c:v>
                </c:pt>
                <c:pt idx="1512">
                  <c:v>5016.279158533953</c:v>
                </c:pt>
                <c:pt idx="1513">
                  <c:v>5019.59461072069</c:v>
                </c:pt>
                <c:pt idx="1514">
                  <c:v>5022.910062907427</c:v>
                </c:pt>
                <c:pt idx="1515">
                  <c:v>5026.225515094165</c:v>
                </c:pt>
                <c:pt idx="1516">
                  <c:v>5029.540967280902</c:v>
                </c:pt>
                <c:pt idx="1517">
                  <c:v>5032.85641946764</c:v>
                </c:pt>
                <c:pt idx="1518">
                  <c:v>5036.171871654376</c:v>
                </c:pt>
                <c:pt idx="1519">
                  <c:v>5039.487323841114</c:v>
                </c:pt>
                <c:pt idx="1520">
                  <c:v>5042.80277602785</c:v>
                </c:pt>
                <c:pt idx="1521">
                  <c:v>5046.118228214588</c:v>
                </c:pt>
                <c:pt idx="1522">
                  <c:v>5049.433680401326</c:v>
                </c:pt>
                <c:pt idx="1523">
                  <c:v>5052.749132588063</c:v>
                </c:pt>
                <c:pt idx="1524">
                  <c:v>5056.0645847748</c:v>
                </c:pt>
                <c:pt idx="1525">
                  <c:v>5059.380036961537</c:v>
                </c:pt>
                <c:pt idx="1526">
                  <c:v>5062.695489148275</c:v>
                </c:pt>
                <c:pt idx="1527">
                  <c:v>5066.010941335012</c:v>
                </c:pt>
                <c:pt idx="1528">
                  <c:v>5069.32639352175</c:v>
                </c:pt>
                <c:pt idx="1529">
                  <c:v>5072.641845708486</c:v>
                </c:pt>
                <c:pt idx="1530">
                  <c:v>5075.957297895224</c:v>
                </c:pt>
                <c:pt idx="1531">
                  <c:v>5079.272750081961</c:v>
                </c:pt>
                <c:pt idx="1532">
                  <c:v>5082.588202268698</c:v>
                </c:pt>
                <c:pt idx="1533">
                  <c:v>5085.903654455435</c:v>
                </c:pt>
                <c:pt idx="1534">
                  <c:v>5089.219106642173</c:v>
                </c:pt>
                <c:pt idx="1535">
                  <c:v>5092.53455882891</c:v>
                </c:pt>
                <c:pt idx="1536">
                  <c:v>5095.850011015647</c:v>
                </c:pt>
                <c:pt idx="1537">
                  <c:v>5099.165463202384</c:v>
                </c:pt>
                <c:pt idx="1538">
                  <c:v>5102.480915389122</c:v>
                </c:pt>
                <c:pt idx="1539">
                  <c:v>5105.79636757586</c:v>
                </c:pt>
                <c:pt idx="1540">
                  <c:v>5109.111819762596</c:v>
                </c:pt>
                <c:pt idx="1541">
                  <c:v>5112.427271949334</c:v>
                </c:pt>
                <c:pt idx="1542">
                  <c:v>5115.742724136071</c:v>
                </c:pt>
                <c:pt idx="1543">
                  <c:v>5119.058176322808</c:v>
                </c:pt>
                <c:pt idx="1544">
                  <c:v>5122.373628509545</c:v>
                </c:pt>
                <c:pt idx="1545">
                  <c:v>5125.689080696283</c:v>
                </c:pt>
                <c:pt idx="1546">
                  <c:v>5129.00453288302</c:v>
                </c:pt>
                <c:pt idx="1547">
                  <c:v>5132.319985069757</c:v>
                </c:pt>
                <c:pt idx="1548">
                  <c:v>5135.635437256495</c:v>
                </c:pt>
                <c:pt idx="1549">
                  <c:v>5138.950889443232</c:v>
                </c:pt>
                <c:pt idx="1550">
                  <c:v>5142.26634162997</c:v>
                </c:pt>
                <c:pt idx="1551">
                  <c:v>5145.581793816707</c:v>
                </c:pt>
                <c:pt idx="1552">
                  <c:v>5148.897246003443</c:v>
                </c:pt>
                <c:pt idx="1553">
                  <c:v>5152.212698190181</c:v>
                </c:pt>
                <c:pt idx="1554">
                  <c:v>5155.528150376918</c:v>
                </c:pt>
                <c:pt idx="1555">
                  <c:v>5158.843602563655</c:v>
                </c:pt>
                <c:pt idx="1556">
                  <c:v>5162.159054750392</c:v>
                </c:pt>
                <c:pt idx="1557">
                  <c:v>5165.47450693713</c:v>
                </c:pt>
                <c:pt idx="1558">
                  <c:v>5168.789959123867</c:v>
                </c:pt>
                <c:pt idx="1559">
                  <c:v>5172.105411310605</c:v>
                </c:pt>
                <c:pt idx="1560">
                  <c:v>5175.420863497341</c:v>
                </c:pt>
                <c:pt idx="1561">
                  <c:v>5178.736315684079</c:v>
                </c:pt>
                <c:pt idx="1562">
                  <c:v>5182.051767870816</c:v>
                </c:pt>
                <c:pt idx="1563">
                  <c:v>5185.367220057553</c:v>
                </c:pt>
                <c:pt idx="1564">
                  <c:v>5188.682672244291</c:v>
                </c:pt>
                <c:pt idx="1565">
                  <c:v>5191.998124431028</c:v>
                </c:pt>
                <c:pt idx="1566">
                  <c:v>5195.313576617765</c:v>
                </c:pt>
                <c:pt idx="1567">
                  <c:v>5198.629028804502</c:v>
                </c:pt>
                <c:pt idx="1568">
                  <c:v>5201.94448099124</c:v>
                </c:pt>
                <c:pt idx="1569">
                  <c:v>5205.259933177977</c:v>
                </c:pt>
                <c:pt idx="1570">
                  <c:v>5208.575385364715</c:v>
                </c:pt>
                <c:pt idx="1571">
                  <c:v>5211.890837551452</c:v>
                </c:pt>
                <c:pt idx="1572">
                  <c:v>5215.20628973819</c:v>
                </c:pt>
                <c:pt idx="1573">
                  <c:v>5218.521741924926</c:v>
                </c:pt>
                <c:pt idx="1574">
                  <c:v>5221.837194111664</c:v>
                </c:pt>
                <c:pt idx="1575">
                  <c:v>5225.1526462984</c:v>
                </c:pt>
                <c:pt idx="1576">
                  <c:v>5228.468098485138</c:v>
                </c:pt>
                <c:pt idx="1577">
                  <c:v>5231.783550671876</c:v>
                </c:pt>
                <c:pt idx="1578">
                  <c:v>5235.099002858613</c:v>
                </c:pt>
                <c:pt idx="1579">
                  <c:v>5238.41445504535</c:v>
                </c:pt>
                <c:pt idx="1580">
                  <c:v>5241.729907232087</c:v>
                </c:pt>
                <c:pt idx="1581">
                  <c:v>5245.045359418825</c:v>
                </c:pt>
                <c:pt idx="1582">
                  <c:v>5248.360811605562</c:v>
                </c:pt>
                <c:pt idx="1583">
                  <c:v>5251.6762637923</c:v>
                </c:pt>
                <c:pt idx="1584">
                  <c:v>5254.991715979037</c:v>
                </c:pt>
                <c:pt idx="1585">
                  <c:v>5258.307168165773</c:v>
                </c:pt>
                <c:pt idx="1586">
                  <c:v>5261.62262035251</c:v>
                </c:pt>
                <c:pt idx="1587">
                  <c:v>5264.938072539248</c:v>
                </c:pt>
                <c:pt idx="1588">
                  <c:v>5268.253524725985</c:v>
                </c:pt>
                <c:pt idx="1589">
                  <c:v>5271.568976912723</c:v>
                </c:pt>
                <c:pt idx="1590">
                  <c:v>5274.88442909946</c:v>
                </c:pt>
                <c:pt idx="1591">
                  <c:v>5278.199881286197</c:v>
                </c:pt>
                <c:pt idx="1592">
                  <c:v>5281.515333472934</c:v>
                </c:pt>
                <c:pt idx="1593">
                  <c:v>5284.830785659672</c:v>
                </c:pt>
                <c:pt idx="1594">
                  <c:v>5288.14623784641</c:v>
                </c:pt>
                <c:pt idx="1595">
                  <c:v>5291.461690033146</c:v>
                </c:pt>
                <c:pt idx="1596">
                  <c:v>5294.777142219884</c:v>
                </c:pt>
                <c:pt idx="1597">
                  <c:v>5298.09259440662</c:v>
                </c:pt>
                <c:pt idx="1598">
                  <c:v>5301.408046593358</c:v>
                </c:pt>
                <c:pt idx="1599">
                  <c:v>5304.723498780096</c:v>
                </c:pt>
                <c:pt idx="1600">
                  <c:v>5308.038950966833</c:v>
                </c:pt>
                <c:pt idx="1601">
                  <c:v>5311.35440315357</c:v>
                </c:pt>
                <c:pt idx="1602">
                  <c:v>5314.669855340308</c:v>
                </c:pt>
                <c:pt idx="1603">
                  <c:v>5317.985307527045</c:v>
                </c:pt>
                <c:pt idx="1604">
                  <c:v>5321.300759713782</c:v>
                </c:pt>
                <c:pt idx="1605">
                  <c:v>5324.61621190052</c:v>
                </c:pt>
                <c:pt idx="1606">
                  <c:v>5327.931664087256</c:v>
                </c:pt>
                <c:pt idx="1607">
                  <c:v>5331.247116273994</c:v>
                </c:pt>
                <c:pt idx="1608">
                  <c:v>5334.56256846073</c:v>
                </c:pt>
                <c:pt idx="1609">
                  <c:v>5337.878020647468</c:v>
                </c:pt>
                <c:pt idx="1610">
                  <c:v>5341.193472834206</c:v>
                </c:pt>
                <c:pt idx="1611">
                  <c:v>5344.508925020943</c:v>
                </c:pt>
                <c:pt idx="1612">
                  <c:v>5347.82437720768</c:v>
                </c:pt>
                <c:pt idx="1613">
                  <c:v>5351.139829394417</c:v>
                </c:pt>
                <c:pt idx="1614">
                  <c:v>5354.455281581154</c:v>
                </c:pt>
                <c:pt idx="1615">
                  <c:v>5357.770733767892</c:v>
                </c:pt>
                <c:pt idx="1616">
                  <c:v>5361.08618595463</c:v>
                </c:pt>
                <c:pt idx="1617">
                  <c:v>5364.401638141366</c:v>
                </c:pt>
                <c:pt idx="1618">
                  <c:v>5367.717090328104</c:v>
                </c:pt>
                <c:pt idx="1619">
                  <c:v>5371.032542514841</c:v>
                </c:pt>
                <c:pt idx="1620">
                  <c:v>5374.347994701578</c:v>
                </c:pt>
                <c:pt idx="1621">
                  <c:v>5377.663446888316</c:v>
                </c:pt>
                <c:pt idx="1622">
                  <c:v>5380.978899075053</c:v>
                </c:pt>
                <c:pt idx="1623">
                  <c:v>5384.29435126179</c:v>
                </c:pt>
                <c:pt idx="1624">
                  <c:v>5387.609803448527</c:v>
                </c:pt>
                <c:pt idx="1625">
                  <c:v>5390.925255635265</c:v>
                </c:pt>
                <c:pt idx="1626">
                  <c:v>5394.240707822002</c:v>
                </c:pt>
                <c:pt idx="1627">
                  <c:v>5397.55616000874</c:v>
                </c:pt>
                <c:pt idx="1628">
                  <c:v>5400.871612195476</c:v>
                </c:pt>
                <c:pt idx="1629">
                  <c:v>5404.187064382214</c:v>
                </c:pt>
                <c:pt idx="1630">
                  <c:v>5407.50251656895</c:v>
                </c:pt>
                <c:pt idx="1631">
                  <c:v>5410.817968755688</c:v>
                </c:pt>
                <c:pt idx="1632">
                  <c:v>5414.133420942426</c:v>
                </c:pt>
                <c:pt idx="1633">
                  <c:v>5417.448873129163</c:v>
                </c:pt>
                <c:pt idx="1634">
                  <c:v>5420.7643253159</c:v>
                </c:pt>
                <c:pt idx="1635">
                  <c:v>5424.079777502638</c:v>
                </c:pt>
                <c:pt idx="1636">
                  <c:v>5427.395229689374</c:v>
                </c:pt>
                <c:pt idx="1637">
                  <c:v>5430.710681876112</c:v>
                </c:pt>
                <c:pt idx="1638">
                  <c:v>5434.02613406285</c:v>
                </c:pt>
                <c:pt idx="1639">
                  <c:v>5437.341586249586</c:v>
                </c:pt>
                <c:pt idx="1640">
                  <c:v>5440.657038436324</c:v>
                </c:pt>
                <c:pt idx="1641">
                  <c:v>5443.972490623061</c:v>
                </c:pt>
                <c:pt idx="1642">
                  <c:v>5447.287942809799</c:v>
                </c:pt>
                <c:pt idx="1643">
                  <c:v>5450.603394996536</c:v>
                </c:pt>
                <c:pt idx="1644">
                  <c:v>5453.918847183273</c:v>
                </c:pt>
                <c:pt idx="1645">
                  <c:v>5457.23429937001</c:v>
                </c:pt>
                <c:pt idx="1646">
                  <c:v>5460.549751556747</c:v>
                </c:pt>
                <c:pt idx="1647">
                  <c:v>5463.865203743484</c:v>
                </c:pt>
                <c:pt idx="1648">
                  <c:v>5467.180655930222</c:v>
                </c:pt>
                <c:pt idx="1649">
                  <c:v>5470.49610811696</c:v>
                </c:pt>
                <c:pt idx="1650">
                  <c:v>5473.811560303696</c:v>
                </c:pt>
                <c:pt idx="1651">
                  <c:v>5477.127012490434</c:v>
                </c:pt>
                <c:pt idx="1652">
                  <c:v>5480.44246467717</c:v>
                </c:pt>
                <c:pt idx="1653">
                  <c:v>5483.757916863908</c:v>
                </c:pt>
                <c:pt idx="1654">
                  <c:v>5487.073369050646</c:v>
                </c:pt>
                <c:pt idx="1655">
                  <c:v>5490.388821237383</c:v>
                </c:pt>
                <c:pt idx="1656">
                  <c:v>5493.70427342412</c:v>
                </c:pt>
                <c:pt idx="1657">
                  <c:v>5497.019725610857</c:v>
                </c:pt>
                <c:pt idx="1658">
                  <c:v>5500.335177797595</c:v>
                </c:pt>
                <c:pt idx="1659">
                  <c:v>5503.650629984332</c:v>
                </c:pt>
                <c:pt idx="1660">
                  <c:v>5506.96608217107</c:v>
                </c:pt>
                <c:pt idx="1661">
                  <c:v>5510.281534357806</c:v>
                </c:pt>
                <c:pt idx="1662">
                  <c:v>5513.596986544544</c:v>
                </c:pt>
                <c:pt idx="1663">
                  <c:v>5516.912438731281</c:v>
                </c:pt>
                <c:pt idx="1664">
                  <c:v>5520.227890918019</c:v>
                </c:pt>
                <c:pt idx="1665">
                  <c:v>5523.543343104756</c:v>
                </c:pt>
                <c:pt idx="1666">
                  <c:v>5526.858795291493</c:v>
                </c:pt>
                <c:pt idx="1667">
                  <c:v>5530.17424747823</c:v>
                </c:pt>
                <c:pt idx="1668">
                  <c:v>5533.489699664967</c:v>
                </c:pt>
                <c:pt idx="1669">
                  <c:v>5536.805151851704</c:v>
                </c:pt>
                <c:pt idx="1670">
                  <c:v>5540.120604038442</c:v>
                </c:pt>
                <c:pt idx="1671">
                  <c:v>5543.43605622518</c:v>
                </c:pt>
                <c:pt idx="1672">
                  <c:v>5546.751508411916</c:v>
                </c:pt>
                <c:pt idx="1673">
                  <c:v>5550.066960598654</c:v>
                </c:pt>
                <c:pt idx="1674">
                  <c:v>5553.382412785391</c:v>
                </c:pt>
                <c:pt idx="1675">
                  <c:v>5556.697864972128</c:v>
                </c:pt>
                <c:pt idx="1676">
                  <c:v>5560.013317158866</c:v>
                </c:pt>
                <c:pt idx="1677">
                  <c:v>5563.328769345603</c:v>
                </c:pt>
                <c:pt idx="1678">
                  <c:v>5566.64422153234</c:v>
                </c:pt>
                <c:pt idx="1679">
                  <c:v>5569.959673719077</c:v>
                </c:pt>
                <c:pt idx="1680">
                  <c:v>5573.275125905815</c:v>
                </c:pt>
                <c:pt idx="1681">
                  <c:v>5576.590578092552</c:v>
                </c:pt>
                <c:pt idx="1682">
                  <c:v>5579.90603027929</c:v>
                </c:pt>
                <c:pt idx="1683">
                  <c:v>5583.221482466026</c:v>
                </c:pt>
                <c:pt idx="1684">
                  <c:v>5586.536934652764</c:v>
                </c:pt>
                <c:pt idx="1685">
                  <c:v>5589.852386839501</c:v>
                </c:pt>
                <c:pt idx="1686">
                  <c:v>5593.167839026238</c:v>
                </c:pt>
                <c:pt idx="1687">
                  <c:v>5596.483291212976</c:v>
                </c:pt>
                <c:pt idx="1688">
                  <c:v>5599.798743399713</c:v>
                </c:pt>
                <c:pt idx="1689">
                  <c:v>5603.11419558645</c:v>
                </c:pt>
                <c:pt idx="1690">
                  <c:v>5606.429647773187</c:v>
                </c:pt>
                <c:pt idx="1691">
                  <c:v>5609.745099959925</c:v>
                </c:pt>
                <c:pt idx="1692">
                  <c:v>5613.060552146662</c:v>
                </c:pt>
                <c:pt idx="1693">
                  <c:v>5616.3760043334</c:v>
                </c:pt>
                <c:pt idx="1694">
                  <c:v>5619.691456520136</c:v>
                </c:pt>
                <c:pt idx="1695">
                  <c:v>5623.006908706874</c:v>
                </c:pt>
                <c:pt idx="1696">
                  <c:v>5626.32236089361</c:v>
                </c:pt>
                <c:pt idx="1697">
                  <c:v>5629.637813080349</c:v>
                </c:pt>
                <c:pt idx="1698">
                  <c:v>5632.953265267086</c:v>
                </c:pt>
                <c:pt idx="1699">
                  <c:v>5636.268717453823</c:v>
                </c:pt>
                <c:pt idx="1700">
                  <c:v>5639.58416964056</c:v>
                </c:pt>
                <c:pt idx="1701">
                  <c:v>5642.899621827297</c:v>
                </c:pt>
                <c:pt idx="1702">
                  <c:v>5646.215074014035</c:v>
                </c:pt>
                <c:pt idx="1703">
                  <c:v>5649.530526200772</c:v>
                </c:pt>
                <c:pt idx="1704">
                  <c:v>5652.84597838751</c:v>
                </c:pt>
                <c:pt idx="1705">
                  <c:v>5656.161430574246</c:v>
                </c:pt>
                <c:pt idx="1706">
                  <c:v>5659.476882760984</c:v>
                </c:pt>
                <c:pt idx="1707">
                  <c:v>5662.792334947721</c:v>
                </c:pt>
                <c:pt idx="1708">
                  <c:v>5666.107787134459</c:v>
                </c:pt>
                <c:pt idx="1709">
                  <c:v>5669.423239321196</c:v>
                </c:pt>
                <c:pt idx="1710">
                  <c:v>5672.738691507933</c:v>
                </c:pt>
                <c:pt idx="1711">
                  <c:v>5676.05414369467</c:v>
                </c:pt>
                <c:pt idx="1712">
                  <c:v>5679.369595881407</c:v>
                </c:pt>
                <c:pt idx="1713">
                  <c:v>5682.685048068145</c:v>
                </c:pt>
                <c:pt idx="1714">
                  <c:v>5686.000500254882</c:v>
                </c:pt>
                <c:pt idx="1715">
                  <c:v>5689.31595244162</c:v>
                </c:pt>
                <c:pt idx="1716">
                  <c:v>5692.631404628356</c:v>
                </c:pt>
                <c:pt idx="1717">
                  <c:v>5695.946856815094</c:v>
                </c:pt>
                <c:pt idx="1718">
                  <c:v>5699.26230900183</c:v>
                </c:pt>
                <c:pt idx="1719">
                  <c:v>5702.577761188569</c:v>
                </c:pt>
                <c:pt idx="1720">
                  <c:v>5705.893213375306</c:v>
                </c:pt>
                <c:pt idx="1721">
                  <c:v>5709.208665562043</c:v>
                </c:pt>
                <c:pt idx="1722">
                  <c:v>5712.524117748781</c:v>
                </c:pt>
                <c:pt idx="1723">
                  <c:v>5715.839569935517</c:v>
                </c:pt>
                <c:pt idx="1724">
                  <c:v>5719.155022122255</c:v>
                </c:pt>
                <c:pt idx="1725">
                  <c:v>5722.470474308992</c:v>
                </c:pt>
                <c:pt idx="1726">
                  <c:v>5725.78592649573</c:v>
                </c:pt>
                <c:pt idx="1727">
                  <c:v>5729.101378682466</c:v>
                </c:pt>
                <c:pt idx="1728">
                  <c:v>5732.416830869204</c:v>
                </c:pt>
                <c:pt idx="1729">
                  <c:v>5735.73228305594</c:v>
                </c:pt>
                <c:pt idx="1730">
                  <c:v>5739.047735242679</c:v>
                </c:pt>
                <c:pt idx="1731">
                  <c:v>5742.363187429416</c:v>
                </c:pt>
                <c:pt idx="1732">
                  <c:v>5745.678639616153</c:v>
                </c:pt>
                <c:pt idx="1733">
                  <c:v>5748.994091802891</c:v>
                </c:pt>
                <c:pt idx="1734">
                  <c:v>5752.309543989627</c:v>
                </c:pt>
                <c:pt idx="1735">
                  <c:v>5755.624996176365</c:v>
                </c:pt>
                <c:pt idx="1736">
                  <c:v>5758.940448363102</c:v>
                </c:pt>
                <c:pt idx="1737">
                  <c:v>5762.25590054984</c:v>
                </c:pt>
                <c:pt idx="1738">
                  <c:v>5765.571352736577</c:v>
                </c:pt>
                <c:pt idx="1739">
                  <c:v>5768.886804923314</c:v>
                </c:pt>
                <c:pt idx="1740">
                  <c:v>5772.202257110052</c:v>
                </c:pt>
                <c:pt idx="1741">
                  <c:v>5775.517709296789</c:v>
                </c:pt>
                <c:pt idx="1742">
                  <c:v>5778.833161483526</c:v>
                </c:pt>
                <c:pt idx="1743">
                  <c:v>5782.148613670263</c:v>
                </c:pt>
                <c:pt idx="1744">
                  <c:v>5785.464065857</c:v>
                </c:pt>
                <c:pt idx="1745">
                  <c:v>5788.779518043738</c:v>
                </c:pt>
                <c:pt idx="1746">
                  <c:v>5792.094970230475</c:v>
                </c:pt>
                <c:pt idx="1747">
                  <c:v>5795.410422417212</c:v>
                </c:pt>
                <c:pt idx="1748">
                  <c:v>5798.72587460395</c:v>
                </c:pt>
                <c:pt idx="1749">
                  <c:v>5802.041326790686</c:v>
                </c:pt>
                <c:pt idx="1750">
                  <c:v>5805.356778977424</c:v>
                </c:pt>
                <c:pt idx="1751">
                  <c:v>5808.67223116416</c:v>
                </c:pt>
                <c:pt idx="1752">
                  <c:v>5811.987683350899</c:v>
                </c:pt>
                <c:pt idx="1753">
                  <c:v>5815.303135537636</c:v>
                </c:pt>
                <c:pt idx="1754">
                  <c:v>5818.618587724373</c:v>
                </c:pt>
                <c:pt idx="1755">
                  <c:v>5821.934039911111</c:v>
                </c:pt>
                <c:pt idx="1756">
                  <c:v>5825.249492097848</c:v>
                </c:pt>
                <c:pt idx="1757">
                  <c:v>5828.564944284585</c:v>
                </c:pt>
                <c:pt idx="1758">
                  <c:v>5831.880396471322</c:v>
                </c:pt>
                <c:pt idx="1759">
                  <c:v>5835.19584865806</c:v>
                </c:pt>
                <c:pt idx="1760">
                  <c:v>5838.511300844797</c:v>
                </c:pt>
                <c:pt idx="1761">
                  <c:v>5841.826753031534</c:v>
                </c:pt>
                <c:pt idx="1762">
                  <c:v>5845.142205218271</c:v>
                </c:pt>
                <c:pt idx="1763">
                  <c:v>5848.457657405009</c:v>
                </c:pt>
                <c:pt idx="1764">
                  <c:v>5851.773109591746</c:v>
                </c:pt>
                <c:pt idx="1765">
                  <c:v>5855.088561778483</c:v>
                </c:pt>
                <c:pt idx="1766">
                  <c:v>5858.404013965221</c:v>
                </c:pt>
                <c:pt idx="1767">
                  <c:v>5861.719466151957</c:v>
                </c:pt>
                <c:pt idx="1768">
                  <c:v>5865.034918338695</c:v>
                </c:pt>
                <c:pt idx="1769">
                  <c:v>5868.350370525432</c:v>
                </c:pt>
                <c:pt idx="1770">
                  <c:v>5871.66582271217</c:v>
                </c:pt>
                <c:pt idx="1771">
                  <c:v>5874.981274898907</c:v>
                </c:pt>
                <c:pt idx="1772">
                  <c:v>5878.296727085644</c:v>
                </c:pt>
                <c:pt idx="1773">
                  <c:v>5881.61217927238</c:v>
                </c:pt>
                <c:pt idx="1774">
                  <c:v>5884.927631459118</c:v>
                </c:pt>
                <c:pt idx="1775">
                  <c:v>5888.243083645856</c:v>
                </c:pt>
                <c:pt idx="1776">
                  <c:v>5891.558535832593</c:v>
                </c:pt>
                <c:pt idx="1777">
                  <c:v>5894.873988019331</c:v>
                </c:pt>
                <c:pt idx="1778">
                  <c:v>5898.189440206068</c:v>
                </c:pt>
                <c:pt idx="1779">
                  <c:v>5901.504892392805</c:v>
                </c:pt>
                <c:pt idx="1780">
                  <c:v>5904.820344579542</c:v>
                </c:pt>
                <c:pt idx="1781">
                  <c:v>5908.13579676628</c:v>
                </c:pt>
                <c:pt idx="1782">
                  <c:v>5911.451248953017</c:v>
                </c:pt>
                <c:pt idx="1783">
                  <c:v>5914.766701139754</c:v>
                </c:pt>
                <c:pt idx="1784">
                  <c:v>5918.082153326492</c:v>
                </c:pt>
                <c:pt idx="1785">
                  <c:v>5921.397605513228</c:v>
                </c:pt>
                <c:pt idx="1786">
                  <c:v>5924.713057699966</c:v>
                </c:pt>
                <c:pt idx="1787">
                  <c:v>5928.028509886703</c:v>
                </c:pt>
                <c:pt idx="1788">
                  <c:v>5931.34396207344</c:v>
                </c:pt>
                <c:pt idx="1789">
                  <c:v>5934.659414260177</c:v>
                </c:pt>
                <c:pt idx="1790">
                  <c:v>5937.974866446915</c:v>
                </c:pt>
                <c:pt idx="1791">
                  <c:v>5941.290318633653</c:v>
                </c:pt>
                <c:pt idx="1792">
                  <c:v>5944.60577082039</c:v>
                </c:pt>
                <c:pt idx="1793">
                  <c:v>5947.921223007127</c:v>
                </c:pt>
                <c:pt idx="1794">
                  <c:v>5951.236675193864</c:v>
                </c:pt>
                <c:pt idx="1795">
                  <c:v>5954.552127380601</c:v>
                </c:pt>
                <c:pt idx="1796">
                  <c:v>5957.867579567338</c:v>
                </c:pt>
                <c:pt idx="1797">
                  <c:v>5961.183031754076</c:v>
                </c:pt>
                <c:pt idx="1798">
                  <c:v>5964.498483940813</c:v>
                </c:pt>
                <c:pt idx="1799">
                  <c:v>5967.81393612755</c:v>
                </c:pt>
                <c:pt idx="1800">
                  <c:v>5971.129388314288</c:v>
                </c:pt>
                <c:pt idx="1801">
                  <c:v>5974.444840501025</c:v>
                </c:pt>
                <c:pt idx="1802">
                  <c:v>5977.760292687762</c:v>
                </c:pt>
                <c:pt idx="1803">
                  <c:v>5981.0757448745</c:v>
                </c:pt>
                <c:pt idx="1804">
                  <c:v>5984.391197061237</c:v>
                </c:pt>
                <c:pt idx="1805">
                  <c:v>5987.706649247974</c:v>
                </c:pt>
                <c:pt idx="1806">
                  <c:v>5991.02210143471</c:v>
                </c:pt>
                <c:pt idx="1807">
                  <c:v>5994.337553621449</c:v>
                </c:pt>
                <c:pt idx="1808">
                  <c:v>5997.653005808186</c:v>
                </c:pt>
                <c:pt idx="1809">
                  <c:v>6000.968457994923</c:v>
                </c:pt>
                <c:pt idx="1810">
                  <c:v>6004.283910181661</c:v>
                </c:pt>
                <c:pt idx="1811">
                  <c:v>6007.599362368398</c:v>
                </c:pt>
                <c:pt idx="1812">
                  <c:v>6010.914814555135</c:v>
                </c:pt>
                <c:pt idx="1813">
                  <c:v>6014.230266741872</c:v>
                </c:pt>
                <c:pt idx="1814">
                  <c:v>6017.54571892861</c:v>
                </c:pt>
                <c:pt idx="1815">
                  <c:v>6020.861171115347</c:v>
                </c:pt>
                <c:pt idx="1816">
                  <c:v>6024.176623302084</c:v>
                </c:pt>
                <c:pt idx="1817">
                  <c:v>6027.492075488821</c:v>
                </c:pt>
                <c:pt idx="1818">
                  <c:v>6030.807527675558</c:v>
                </c:pt>
                <c:pt idx="1819">
                  <c:v>6034.122979862296</c:v>
                </c:pt>
                <c:pt idx="1820">
                  <c:v>6037.438432049034</c:v>
                </c:pt>
                <c:pt idx="1821">
                  <c:v>6040.753884235771</c:v>
                </c:pt>
                <c:pt idx="1822">
                  <c:v>6044.069336422508</c:v>
                </c:pt>
                <c:pt idx="1823">
                  <c:v>6047.384788609245</c:v>
                </c:pt>
                <c:pt idx="1824">
                  <c:v>6050.700240795982</c:v>
                </c:pt>
                <c:pt idx="1825">
                  <c:v>6054.01569298272</c:v>
                </c:pt>
                <c:pt idx="1826">
                  <c:v>6057.331145169457</c:v>
                </c:pt>
                <c:pt idx="1827">
                  <c:v>6060.646597356194</c:v>
                </c:pt>
                <c:pt idx="1828">
                  <c:v>6063.962049542931</c:v>
                </c:pt>
                <c:pt idx="1829">
                  <c:v>6067.277501729669</c:v>
                </c:pt>
                <c:pt idx="1830">
                  <c:v>6070.592953916406</c:v>
                </c:pt>
                <c:pt idx="1831">
                  <c:v>6073.908406103144</c:v>
                </c:pt>
                <c:pt idx="1832">
                  <c:v>6077.223858289881</c:v>
                </c:pt>
                <c:pt idx="1833">
                  <c:v>6080.539310476618</c:v>
                </c:pt>
                <c:pt idx="1834">
                  <c:v>6083.854762663355</c:v>
                </c:pt>
                <c:pt idx="1835">
                  <c:v>6087.170214850092</c:v>
                </c:pt>
                <c:pt idx="1836">
                  <c:v>6090.48566703683</c:v>
                </c:pt>
                <c:pt idx="1837">
                  <c:v>6093.801119223567</c:v>
                </c:pt>
                <c:pt idx="1838">
                  <c:v>6097.116571410304</c:v>
                </c:pt>
                <c:pt idx="1839">
                  <c:v>6100.432023597041</c:v>
                </c:pt>
                <c:pt idx="1840">
                  <c:v>6103.74747578378</c:v>
                </c:pt>
                <c:pt idx="1841">
                  <c:v>6107.062927970516</c:v>
                </c:pt>
                <c:pt idx="1842">
                  <c:v>6110.378380157254</c:v>
                </c:pt>
                <c:pt idx="1843">
                  <c:v>6113.693832343991</c:v>
                </c:pt>
                <c:pt idx="1844">
                  <c:v>6117.009284530728</c:v>
                </c:pt>
                <c:pt idx="1845">
                  <c:v>6120.324736717465</c:v>
                </c:pt>
                <c:pt idx="1846">
                  <c:v>6123.640188904203</c:v>
                </c:pt>
                <c:pt idx="1847">
                  <c:v>6126.95564109094</c:v>
                </c:pt>
                <c:pt idx="1848">
                  <c:v>6130.271093277677</c:v>
                </c:pt>
                <c:pt idx="1849">
                  <c:v>6133.586545464414</c:v>
                </c:pt>
                <c:pt idx="1850">
                  <c:v>6136.901997651152</c:v>
                </c:pt>
                <c:pt idx="1851">
                  <c:v>6140.21744983789</c:v>
                </c:pt>
                <c:pt idx="1852">
                  <c:v>6143.532902024626</c:v>
                </c:pt>
                <c:pt idx="1853">
                  <c:v>6146.848354211364</c:v>
                </c:pt>
                <c:pt idx="1854">
                  <c:v>6150.163806398101</c:v>
                </c:pt>
                <c:pt idx="1855">
                  <c:v>6153.479258584838</c:v>
                </c:pt>
                <c:pt idx="1856">
                  <c:v>6156.794710771575</c:v>
                </c:pt>
                <c:pt idx="1857">
                  <c:v>6160.110162958312</c:v>
                </c:pt>
                <c:pt idx="1858">
                  <c:v>6163.42561514505</c:v>
                </c:pt>
                <c:pt idx="1859">
                  <c:v>6166.741067331787</c:v>
                </c:pt>
                <c:pt idx="1860">
                  <c:v>6170.056519518524</c:v>
                </c:pt>
                <c:pt idx="1861">
                  <c:v>6173.371971705261</c:v>
                </c:pt>
                <c:pt idx="1862">
                  <c:v>6176.687423892</c:v>
                </c:pt>
                <c:pt idx="1863">
                  <c:v>6180.002876078736</c:v>
                </c:pt>
                <c:pt idx="1864">
                  <c:v>6183.318328265473</c:v>
                </c:pt>
                <c:pt idx="1865">
                  <c:v>6186.633780452211</c:v>
                </c:pt>
                <c:pt idx="1866">
                  <c:v>6189.949232638948</c:v>
                </c:pt>
                <c:pt idx="1867">
                  <c:v>6193.264684825685</c:v>
                </c:pt>
                <c:pt idx="1868">
                  <c:v>6196.580137012423</c:v>
                </c:pt>
                <c:pt idx="1869">
                  <c:v>6199.89558919916</c:v>
                </c:pt>
                <c:pt idx="1870">
                  <c:v>6203.211041385897</c:v>
                </c:pt>
                <c:pt idx="1871">
                  <c:v>6206.526493572634</c:v>
                </c:pt>
                <c:pt idx="1872">
                  <c:v>6209.841945759371</c:v>
                </c:pt>
                <c:pt idx="1873">
                  <c:v>6213.157397946109</c:v>
                </c:pt>
                <c:pt idx="1874">
                  <c:v>6216.472850132846</c:v>
                </c:pt>
                <c:pt idx="1875">
                  <c:v>6219.788302319584</c:v>
                </c:pt>
                <c:pt idx="1876">
                  <c:v>6223.103754506321</c:v>
                </c:pt>
                <c:pt idx="1877">
                  <c:v>6226.419206693058</c:v>
                </c:pt>
                <c:pt idx="1878">
                  <c:v>6229.734658879795</c:v>
                </c:pt>
                <c:pt idx="1879">
                  <c:v>6233.050111066532</c:v>
                </c:pt>
                <c:pt idx="1880">
                  <c:v>6236.36556325327</c:v>
                </c:pt>
                <c:pt idx="1881">
                  <c:v>6239.681015440007</c:v>
                </c:pt>
                <c:pt idx="1882">
                  <c:v>6242.996467626745</c:v>
                </c:pt>
                <c:pt idx="1883">
                  <c:v>6246.311919813481</c:v>
                </c:pt>
                <c:pt idx="1884">
                  <c:v>6249.62737200022</c:v>
                </c:pt>
                <c:pt idx="1885">
                  <c:v>6252.942824186956</c:v>
                </c:pt>
                <c:pt idx="1886">
                  <c:v>6256.258276373693</c:v>
                </c:pt>
                <c:pt idx="1887">
                  <c:v>6259.573728560431</c:v>
                </c:pt>
                <c:pt idx="1888">
                  <c:v>6262.889180747168</c:v>
                </c:pt>
                <c:pt idx="1889">
                  <c:v>6266.204632933905</c:v>
                </c:pt>
                <c:pt idx="1890">
                  <c:v>6269.520085120643</c:v>
                </c:pt>
                <c:pt idx="1891">
                  <c:v>6272.83553730738</c:v>
                </c:pt>
                <c:pt idx="1892">
                  <c:v>6276.150989494117</c:v>
                </c:pt>
                <c:pt idx="1893">
                  <c:v>6279.466441680854</c:v>
                </c:pt>
                <c:pt idx="1894">
                  <c:v>6282.781893867592</c:v>
                </c:pt>
                <c:pt idx="1895">
                  <c:v>6286.09734605433</c:v>
                </c:pt>
                <c:pt idx="1896">
                  <c:v>6289.412798241066</c:v>
                </c:pt>
                <c:pt idx="1897">
                  <c:v>6292.728250427803</c:v>
                </c:pt>
                <c:pt idx="1898">
                  <c:v>6296.043702614541</c:v>
                </c:pt>
                <c:pt idx="1899">
                  <c:v>6299.359154801278</c:v>
                </c:pt>
                <c:pt idx="1900">
                  <c:v>6302.674606988016</c:v>
                </c:pt>
                <c:pt idx="1901">
                  <c:v>6305.990059174753</c:v>
                </c:pt>
                <c:pt idx="1902">
                  <c:v>6309.30551136149</c:v>
                </c:pt>
                <c:pt idx="1903">
                  <c:v>6312.620963548227</c:v>
                </c:pt>
                <c:pt idx="1904">
                  <c:v>6315.936415734965</c:v>
                </c:pt>
                <c:pt idx="1905">
                  <c:v>6319.251867921702</c:v>
                </c:pt>
                <c:pt idx="1906">
                  <c:v>6322.56732010844</c:v>
                </c:pt>
                <c:pt idx="1907">
                  <c:v>6325.882772295176</c:v>
                </c:pt>
                <c:pt idx="1908">
                  <c:v>6329.198224481913</c:v>
                </c:pt>
                <c:pt idx="1909">
                  <c:v>6332.51367666865</c:v>
                </c:pt>
                <c:pt idx="1910">
                  <c:v>6335.829128855388</c:v>
                </c:pt>
                <c:pt idx="1911">
                  <c:v>6339.144581042126</c:v>
                </c:pt>
                <c:pt idx="1912">
                  <c:v>6342.460033228863</c:v>
                </c:pt>
                <c:pt idx="1913">
                  <c:v>6345.7754854156</c:v>
                </c:pt>
                <c:pt idx="1914">
                  <c:v>6349.090937602337</c:v>
                </c:pt>
                <c:pt idx="1915">
                  <c:v>6352.406389789075</c:v>
                </c:pt>
                <c:pt idx="1916">
                  <c:v>6355.721841975811</c:v>
                </c:pt>
                <c:pt idx="1917">
                  <c:v>6359.03729416255</c:v>
                </c:pt>
                <c:pt idx="1918">
                  <c:v>6362.352746349286</c:v>
                </c:pt>
                <c:pt idx="1919">
                  <c:v>6365.668198536024</c:v>
                </c:pt>
                <c:pt idx="1920">
                  <c:v>6368.983650722761</c:v>
                </c:pt>
                <c:pt idx="1921">
                  <c:v>6372.299102909498</c:v>
                </c:pt>
                <c:pt idx="1922">
                  <c:v>6375.614555096236</c:v>
                </c:pt>
                <c:pt idx="1923">
                  <c:v>6378.930007282973</c:v>
                </c:pt>
                <c:pt idx="1924">
                  <c:v>6382.24545946971</c:v>
                </c:pt>
                <c:pt idx="1925">
                  <c:v>6385.560911656447</c:v>
                </c:pt>
                <c:pt idx="1926">
                  <c:v>6388.876363843185</c:v>
                </c:pt>
                <c:pt idx="1927">
                  <c:v>6392.191816029921</c:v>
                </c:pt>
                <c:pt idx="1928">
                  <c:v>6395.50726821666</c:v>
                </c:pt>
                <c:pt idx="1929">
                  <c:v>6398.822720403396</c:v>
                </c:pt>
                <c:pt idx="1930">
                  <c:v>6402.138172590134</c:v>
                </c:pt>
                <c:pt idx="1931">
                  <c:v>6405.45362477687</c:v>
                </c:pt>
                <c:pt idx="1932">
                  <c:v>6408.769076963608</c:v>
                </c:pt>
                <c:pt idx="1933">
                  <c:v>6412.084529150345</c:v>
                </c:pt>
                <c:pt idx="1934">
                  <c:v>6415.399981337083</c:v>
                </c:pt>
                <c:pt idx="1935">
                  <c:v>6418.71543352382</c:v>
                </c:pt>
                <c:pt idx="1936">
                  <c:v>6422.030885710557</c:v>
                </c:pt>
                <c:pt idx="1937">
                  <c:v>6425.346337897295</c:v>
                </c:pt>
                <c:pt idx="1938">
                  <c:v>6428.661790084032</c:v>
                </c:pt>
                <c:pt idx="1939">
                  <c:v>6431.977242270769</c:v>
                </c:pt>
                <c:pt idx="1940">
                  <c:v>6435.292694457506</c:v>
                </c:pt>
                <c:pt idx="1941">
                  <c:v>6438.608146644244</c:v>
                </c:pt>
                <c:pt idx="1942">
                  <c:v>6441.923598830981</c:v>
                </c:pt>
                <c:pt idx="1943">
                  <c:v>6445.239051017718</c:v>
                </c:pt>
                <c:pt idx="1944">
                  <c:v>6448.554503204456</c:v>
                </c:pt>
                <c:pt idx="1945">
                  <c:v>6451.869955391193</c:v>
                </c:pt>
                <c:pt idx="1946">
                  <c:v>6455.18540757793</c:v>
                </c:pt>
                <c:pt idx="1947">
                  <c:v>6458.500859764667</c:v>
                </c:pt>
                <c:pt idx="1948">
                  <c:v>6461.816311951404</c:v>
                </c:pt>
                <c:pt idx="1949">
                  <c:v>6465.131764138142</c:v>
                </c:pt>
                <c:pt idx="1950">
                  <c:v>6468.447216324879</c:v>
                </c:pt>
                <c:pt idx="1951">
                  <c:v>6471.762668511616</c:v>
                </c:pt>
                <c:pt idx="1952">
                  <c:v>6475.078120698354</c:v>
                </c:pt>
                <c:pt idx="1953">
                  <c:v>6478.393572885091</c:v>
                </c:pt>
                <c:pt idx="1954">
                  <c:v>6481.709025071828</c:v>
                </c:pt>
                <c:pt idx="1955">
                  <c:v>6485.024477258566</c:v>
                </c:pt>
                <c:pt idx="1956">
                  <c:v>6488.339929445302</c:v>
                </c:pt>
                <c:pt idx="1957">
                  <c:v>6491.65538163204</c:v>
                </c:pt>
                <c:pt idx="1958">
                  <c:v>6494.970833818777</c:v>
                </c:pt>
                <c:pt idx="1959">
                  <c:v>6498.286286005514</c:v>
                </c:pt>
                <c:pt idx="1960">
                  <c:v>6501.601738192252</c:v>
                </c:pt>
                <c:pt idx="1961">
                  <c:v>6504.917190378989</c:v>
                </c:pt>
                <c:pt idx="1962">
                  <c:v>6508.232642565726</c:v>
                </c:pt>
                <c:pt idx="1963">
                  <c:v>6511.548094752464</c:v>
                </c:pt>
                <c:pt idx="1964">
                  <c:v>6514.863546939201</c:v>
                </c:pt>
                <c:pt idx="1965">
                  <c:v>6518.178999125938</c:v>
                </c:pt>
                <c:pt idx="1966">
                  <c:v>6521.494451312676</c:v>
                </c:pt>
                <c:pt idx="1967">
                  <c:v>6524.809903499412</c:v>
                </c:pt>
                <c:pt idx="1968">
                  <c:v>6528.12535568615</c:v>
                </c:pt>
                <c:pt idx="1969">
                  <c:v>6531.440807872887</c:v>
                </c:pt>
                <c:pt idx="1970">
                  <c:v>6534.756260059624</c:v>
                </c:pt>
                <c:pt idx="1971">
                  <c:v>6538.071712246362</c:v>
                </c:pt>
                <c:pt idx="1972">
                  <c:v>6541.3871644331</c:v>
                </c:pt>
                <c:pt idx="1973">
                  <c:v>6544.702616619836</c:v>
                </c:pt>
                <c:pt idx="1974">
                  <c:v>6548.018068806574</c:v>
                </c:pt>
                <c:pt idx="1975">
                  <c:v>6551.333520993311</c:v>
                </c:pt>
                <c:pt idx="1976">
                  <c:v>6554.648973180048</c:v>
                </c:pt>
                <c:pt idx="1977">
                  <c:v>6557.964425366786</c:v>
                </c:pt>
                <c:pt idx="1978">
                  <c:v>6561.279877553523</c:v>
                </c:pt>
                <c:pt idx="1979">
                  <c:v>6564.59532974026</c:v>
                </c:pt>
                <c:pt idx="1980">
                  <c:v>6567.910781926998</c:v>
                </c:pt>
                <c:pt idx="1981">
                  <c:v>6571.226234113734</c:v>
                </c:pt>
                <c:pt idx="1982">
                  <c:v>6574.541686300472</c:v>
                </c:pt>
                <c:pt idx="1983">
                  <c:v>6577.85713848721</c:v>
                </c:pt>
                <c:pt idx="1984">
                  <c:v>6581.172590673946</c:v>
                </c:pt>
                <c:pt idx="1985">
                  <c:v>6584.488042860684</c:v>
                </c:pt>
                <c:pt idx="1986">
                  <c:v>6587.803495047421</c:v>
                </c:pt>
                <c:pt idx="1987">
                  <c:v>6591.118947234158</c:v>
                </c:pt>
                <c:pt idx="1988">
                  <c:v>6594.434399420896</c:v>
                </c:pt>
                <c:pt idx="1989">
                  <c:v>6597.749851607633</c:v>
                </c:pt>
                <c:pt idx="1990">
                  <c:v>6601.06530379437</c:v>
                </c:pt>
                <c:pt idx="1991">
                  <c:v>6604.380755981108</c:v>
                </c:pt>
                <c:pt idx="1992">
                  <c:v>6607.696208167844</c:v>
                </c:pt>
                <c:pt idx="1993">
                  <c:v>6611.011660354582</c:v>
                </c:pt>
                <c:pt idx="1994">
                  <c:v>6614.32711254132</c:v>
                </c:pt>
                <c:pt idx="1995">
                  <c:v>6617.642564728056</c:v>
                </c:pt>
                <c:pt idx="1996">
                  <c:v>6620.958016914794</c:v>
                </c:pt>
                <c:pt idx="1997">
                  <c:v>6624.273469101531</c:v>
                </c:pt>
                <c:pt idx="1998">
                  <c:v>6627.588921288268</c:v>
                </c:pt>
                <c:pt idx="1999">
                  <c:v>6630.904373475006</c:v>
                </c:pt>
                <c:pt idx="2000">
                  <c:v>6634.219825661743</c:v>
                </c:pt>
                <c:pt idx="2001">
                  <c:v>6637.53527784848</c:v>
                </c:pt>
                <c:pt idx="2002">
                  <c:v>6640.850730035217</c:v>
                </c:pt>
                <c:pt idx="2003">
                  <c:v>6644.166182221954</c:v>
                </c:pt>
                <c:pt idx="2004">
                  <c:v>6647.481634408692</c:v>
                </c:pt>
                <c:pt idx="2005">
                  <c:v>6650.79708659543</c:v>
                </c:pt>
                <c:pt idx="2006">
                  <c:v>6654.112538782166</c:v>
                </c:pt>
                <c:pt idx="2007">
                  <c:v>6657.427990968904</c:v>
                </c:pt>
                <c:pt idx="2008">
                  <c:v>6660.743443155641</c:v>
                </c:pt>
                <c:pt idx="2009">
                  <c:v>6664.058895342378</c:v>
                </c:pt>
                <c:pt idx="2010">
                  <c:v>6667.374347529116</c:v>
                </c:pt>
                <c:pt idx="2011">
                  <c:v>6670.689799715853</c:v>
                </c:pt>
                <c:pt idx="2012">
                  <c:v>6674.00525190259</c:v>
                </c:pt>
                <c:pt idx="2013">
                  <c:v>6677.320704089327</c:v>
                </c:pt>
                <c:pt idx="2014">
                  <c:v>6680.636156276065</c:v>
                </c:pt>
                <c:pt idx="2015">
                  <c:v>6683.951608462802</c:v>
                </c:pt>
                <c:pt idx="2016">
                  <c:v>6687.26706064954</c:v>
                </c:pt>
                <c:pt idx="2017">
                  <c:v>6690.582512836277</c:v>
                </c:pt>
                <c:pt idx="2018">
                  <c:v>6693.897965023014</c:v>
                </c:pt>
                <c:pt idx="2019">
                  <c:v>6697.213417209751</c:v>
                </c:pt>
                <c:pt idx="2020">
                  <c:v>6700.528869396488</c:v>
                </c:pt>
                <c:pt idx="2021">
                  <c:v>6703.844321583225</c:v>
                </c:pt>
                <c:pt idx="2022">
                  <c:v>6707.159773769963</c:v>
                </c:pt>
                <c:pt idx="2023">
                  <c:v>6710.4752259567</c:v>
                </c:pt>
                <c:pt idx="2024">
                  <c:v>6713.790678143437</c:v>
                </c:pt>
                <c:pt idx="2025">
                  <c:v>6717.106130330175</c:v>
                </c:pt>
                <c:pt idx="2026">
                  <c:v>6720.421582516912</c:v>
                </c:pt>
                <c:pt idx="2027">
                  <c:v>6723.73703470365</c:v>
                </c:pt>
                <c:pt idx="2028">
                  <c:v>6727.052486890386</c:v>
                </c:pt>
                <c:pt idx="2029">
                  <c:v>6730.367939077123</c:v>
                </c:pt>
                <c:pt idx="2030">
                  <c:v>6733.683391263861</c:v>
                </c:pt>
                <c:pt idx="2031">
                  <c:v>6736.998843450598</c:v>
                </c:pt>
                <c:pt idx="2032">
                  <c:v>6740.314295637336</c:v>
                </c:pt>
                <c:pt idx="2033">
                  <c:v>6743.629747824073</c:v>
                </c:pt>
                <c:pt idx="2034">
                  <c:v>6746.94520001081</c:v>
                </c:pt>
                <c:pt idx="2035">
                  <c:v>6750.260652197547</c:v>
                </c:pt>
                <c:pt idx="2036">
                  <c:v>6753.576104384285</c:v>
                </c:pt>
                <c:pt idx="2037">
                  <c:v>6756.891556571022</c:v>
                </c:pt>
                <c:pt idx="2038">
                  <c:v>6760.20700875776</c:v>
                </c:pt>
                <c:pt idx="2039">
                  <c:v>6763.522460944496</c:v>
                </c:pt>
                <c:pt idx="2040">
                  <c:v>6766.837913131234</c:v>
                </c:pt>
                <c:pt idx="2041">
                  <c:v>6770.153365317971</c:v>
                </c:pt>
                <c:pt idx="2042">
                  <c:v>6773.468817504709</c:v>
                </c:pt>
                <c:pt idx="2043">
                  <c:v>6776.784269691445</c:v>
                </c:pt>
                <c:pt idx="2044">
                  <c:v>6780.099721878183</c:v>
                </c:pt>
                <c:pt idx="2045">
                  <c:v>6783.41517406492</c:v>
                </c:pt>
                <c:pt idx="2046">
                  <c:v>6786.730626251657</c:v>
                </c:pt>
                <c:pt idx="2047">
                  <c:v>6790.046078438395</c:v>
                </c:pt>
                <c:pt idx="2048">
                  <c:v>6793.361530625132</c:v>
                </c:pt>
                <c:pt idx="2049">
                  <c:v>6796.67698281187</c:v>
                </c:pt>
                <c:pt idx="2050">
                  <c:v>6799.992434998606</c:v>
                </c:pt>
                <c:pt idx="2051">
                  <c:v>6803.307887185344</c:v>
                </c:pt>
                <c:pt idx="2052">
                  <c:v>6806.623339372081</c:v>
                </c:pt>
                <c:pt idx="2053">
                  <c:v>6809.938791558819</c:v>
                </c:pt>
                <c:pt idx="2054">
                  <c:v>6813.254243745556</c:v>
                </c:pt>
                <c:pt idx="2055">
                  <c:v>6816.569695932293</c:v>
                </c:pt>
                <c:pt idx="2056">
                  <c:v>6819.88514811903</c:v>
                </c:pt>
                <c:pt idx="2057">
                  <c:v>6823.200600305767</c:v>
                </c:pt>
                <c:pt idx="2058">
                  <c:v>6826.516052492505</c:v>
                </c:pt>
                <c:pt idx="2059">
                  <c:v>6829.831504679242</c:v>
                </c:pt>
                <c:pt idx="2060">
                  <c:v>6833.14695686598</c:v>
                </c:pt>
                <c:pt idx="2061">
                  <c:v>6836.462409052716</c:v>
                </c:pt>
                <c:pt idx="2062">
                  <c:v>6839.777861239454</c:v>
                </c:pt>
                <c:pt idx="2063">
                  <c:v>6843.093313426191</c:v>
                </c:pt>
                <c:pt idx="2064">
                  <c:v>6846.408765612929</c:v>
                </c:pt>
                <c:pt idx="2065">
                  <c:v>6849.724217799666</c:v>
                </c:pt>
                <c:pt idx="2066">
                  <c:v>6853.039669986403</c:v>
                </c:pt>
                <c:pt idx="2067">
                  <c:v>6856.35512217314</c:v>
                </c:pt>
                <c:pt idx="2068">
                  <c:v>6859.670574359877</c:v>
                </c:pt>
                <c:pt idx="2069">
                  <c:v>6862.986026546615</c:v>
                </c:pt>
                <c:pt idx="2070">
                  <c:v>6866.301478733352</c:v>
                </c:pt>
                <c:pt idx="2071">
                  <c:v>6869.61693092009</c:v>
                </c:pt>
                <c:pt idx="2072">
                  <c:v>6872.932383106827</c:v>
                </c:pt>
                <c:pt idx="2073">
                  <c:v>6876.247835293564</c:v>
                </c:pt>
                <c:pt idx="2074">
                  <c:v>6879.563287480301</c:v>
                </c:pt>
                <c:pt idx="2075">
                  <c:v>6882.878739667038</c:v>
                </c:pt>
                <c:pt idx="2076">
                  <c:v>6886.194191853775</c:v>
                </c:pt>
                <c:pt idx="2077">
                  <c:v>6889.509644040513</c:v>
                </c:pt>
                <c:pt idx="2078">
                  <c:v>6892.82509622725</c:v>
                </c:pt>
                <c:pt idx="2079">
                  <c:v>6896.140548413987</c:v>
                </c:pt>
                <c:pt idx="2080">
                  <c:v>6899.456000600725</c:v>
                </c:pt>
                <c:pt idx="2081">
                  <c:v>6902.771452787462</c:v>
                </c:pt>
                <c:pt idx="2082">
                  <c:v>6906.0869049742</c:v>
                </c:pt>
                <c:pt idx="2083">
                  <c:v>6909.402357160937</c:v>
                </c:pt>
                <c:pt idx="2084">
                  <c:v>6912.717809347674</c:v>
                </c:pt>
                <c:pt idx="2085">
                  <c:v>6916.033261534411</c:v>
                </c:pt>
                <c:pt idx="2086">
                  <c:v>6919.348713721149</c:v>
                </c:pt>
                <c:pt idx="2087">
                  <c:v>6922.664165907885</c:v>
                </c:pt>
                <c:pt idx="2088">
                  <c:v>6925.979618094623</c:v>
                </c:pt>
                <c:pt idx="2089">
                  <c:v>6929.29507028136</c:v>
                </c:pt>
                <c:pt idx="2090">
                  <c:v>6932.610522468097</c:v>
                </c:pt>
                <c:pt idx="2091">
                  <c:v>6935.925974654835</c:v>
                </c:pt>
                <c:pt idx="2092">
                  <c:v>6939.241426841572</c:v>
                </c:pt>
                <c:pt idx="2093">
                  <c:v>6942.55687902831</c:v>
                </c:pt>
                <c:pt idx="2094">
                  <c:v>6945.872331215046</c:v>
                </c:pt>
                <c:pt idx="2095">
                  <c:v>6949.187783401784</c:v>
                </c:pt>
                <c:pt idx="2096">
                  <c:v>6952.503235588521</c:v>
                </c:pt>
                <c:pt idx="2097">
                  <c:v>6955.818687775258</c:v>
                </c:pt>
                <c:pt idx="2098">
                  <c:v>6959.134139961995</c:v>
                </c:pt>
                <c:pt idx="2099">
                  <c:v>6962.449592148733</c:v>
                </c:pt>
                <c:pt idx="2100">
                  <c:v>6965.76504433547</c:v>
                </c:pt>
                <c:pt idx="2101">
                  <c:v>6969.080496522208</c:v>
                </c:pt>
                <c:pt idx="2102">
                  <c:v>6972.395948708945</c:v>
                </c:pt>
                <c:pt idx="2103">
                  <c:v>6975.711400895682</c:v>
                </c:pt>
                <c:pt idx="2104">
                  <c:v>6979.02685308242</c:v>
                </c:pt>
                <c:pt idx="2105">
                  <c:v>6982.342305269156</c:v>
                </c:pt>
                <c:pt idx="2106">
                  <c:v>6985.657757455894</c:v>
                </c:pt>
                <c:pt idx="2107">
                  <c:v>6988.973209642631</c:v>
                </c:pt>
                <c:pt idx="2108">
                  <c:v>6992.288661829368</c:v>
                </c:pt>
                <c:pt idx="2109">
                  <c:v>6995.604114016106</c:v>
                </c:pt>
                <c:pt idx="2110">
                  <c:v>6998.919566202843</c:v>
                </c:pt>
                <c:pt idx="2111">
                  <c:v>7002.235018389581</c:v>
                </c:pt>
                <c:pt idx="2112">
                  <c:v>7005.550470576317</c:v>
                </c:pt>
                <c:pt idx="2113">
                  <c:v>7008.865922763055</c:v>
                </c:pt>
                <c:pt idx="2114">
                  <c:v>7012.181374949792</c:v>
                </c:pt>
                <c:pt idx="2115">
                  <c:v>7015.49682713653</c:v>
                </c:pt>
                <c:pt idx="2116">
                  <c:v>7018.812279323266</c:v>
                </c:pt>
                <c:pt idx="2117">
                  <c:v>7022.127731510004</c:v>
                </c:pt>
                <c:pt idx="2118">
                  <c:v>7025.443183696741</c:v>
                </c:pt>
                <c:pt idx="2119">
                  <c:v>7028.758635883478</c:v>
                </c:pt>
                <c:pt idx="2120">
                  <c:v>7032.074088070216</c:v>
                </c:pt>
                <c:pt idx="2121">
                  <c:v>7035.389540256953</c:v>
                </c:pt>
                <c:pt idx="2122">
                  <c:v>7038.704992443691</c:v>
                </c:pt>
                <c:pt idx="2123">
                  <c:v>7042.020444630427</c:v>
                </c:pt>
                <c:pt idx="2124">
                  <c:v>7045.335896817165</c:v>
                </c:pt>
                <c:pt idx="2125">
                  <c:v>7048.651349003902</c:v>
                </c:pt>
                <c:pt idx="2126">
                  <c:v>7051.96680119064</c:v>
                </c:pt>
                <c:pt idx="2127">
                  <c:v>7055.282253377376</c:v>
                </c:pt>
                <c:pt idx="2128">
                  <c:v>7058.597705564114</c:v>
                </c:pt>
                <c:pt idx="2129">
                  <c:v>7061.913157750851</c:v>
                </c:pt>
                <c:pt idx="2130">
                  <c:v>7065.228609937588</c:v>
                </c:pt>
                <c:pt idx="2131">
                  <c:v>7068.544062124326</c:v>
                </c:pt>
                <c:pt idx="2132">
                  <c:v>7071.859514311063</c:v>
                </c:pt>
                <c:pt idx="2133">
                  <c:v>7075.1749664978</c:v>
                </c:pt>
                <c:pt idx="2134">
                  <c:v>7078.490418684538</c:v>
                </c:pt>
                <c:pt idx="2135">
                  <c:v>7081.805870871275</c:v>
                </c:pt>
                <c:pt idx="2136">
                  <c:v>7085.121323058012</c:v>
                </c:pt>
                <c:pt idx="2137">
                  <c:v>7088.43677524475</c:v>
                </c:pt>
                <c:pt idx="2138">
                  <c:v>7091.752227431486</c:v>
                </c:pt>
                <c:pt idx="2139">
                  <c:v>7095.067679618224</c:v>
                </c:pt>
                <c:pt idx="2140">
                  <c:v>7098.383131804961</c:v>
                </c:pt>
                <c:pt idx="2141">
                  <c:v>7101.698583991698</c:v>
                </c:pt>
                <c:pt idx="2142">
                  <c:v>7105.014036178436</c:v>
                </c:pt>
                <c:pt idx="2143">
                  <c:v>7108.329488365173</c:v>
                </c:pt>
                <c:pt idx="2144">
                  <c:v>7111.64494055191</c:v>
                </c:pt>
                <c:pt idx="2145">
                  <c:v>7114.960392738648</c:v>
                </c:pt>
                <c:pt idx="2146">
                  <c:v>7118.275844925385</c:v>
                </c:pt>
                <c:pt idx="2147">
                  <c:v>7121.591297112122</c:v>
                </c:pt>
                <c:pt idx="2148">
                  <c:v>7124.90674929886</c:v>
                </c:pt>
                <c:pt idx="2149">
                  <c:v>7128.222201485596</c:v>
                </c:pt>
                <c:pt idx="2150">
                  <c:v>7131.537653672334</c:v>
                </c:pt>
                <c:pt idx="2151">
                  <c:v>7134.853105859071</c:v>
                </c:pt>
                <c:pt idx="2152">
                  <c:v>7138.168558045808</c:v>
                </c:pt>
                <c:pt idx="2153">
                  <c:v>7141.484010232546</c:v>
                </c:pt>
                <c:pt idx="2154">
                  <c:v>7144.799462419283</c:v>
                </c:pt>
                <c:pt idx="2155">
                  <c:v>7148.11491460602</c:v>
                </c:pt>
                <c:pt idx="2156">
                  <c:v>7151.430366792758</c:v>
                </c:pt>
                <c:pt idx="2157">
                  <c:v>7154.745818979495</c:v>
                </c:pt>
                <c:pt idx="2158">
                  <c:v>7158.061271166232</c:v>
                </c:pt>
                <c:pt idx="2159">
                  <c:v>7161.37672335297</c:v>
                </c:pt>
                <c:pt idx="2160">
                  <c:v>7164.692175539707</c:v>
                </c:pt>
                <c:pt idx="2161">
                  <c:v>7168.007627726444</c:v>
                </c:pt>
                <c:pt idx="2162">
                  <c:v>7171.323079913181</c:v>
                </c:pt>
                <c:pt idx="2163">
                  <c:v>7174.638532099918</c:v>
                </c:pt>
              </c:numCache>
            </c:numRef>
          </c:xVal>
          <c:yVal>
            <c:numRef>
              <c:f>'Barbados with AIM120-AMRAAP'!$J$2:$J$2166</c:f>
              <c:numCache>
                <c:formatCode>0.00</c:formatCode>
                <c:ptCount val="2165"/>
                <c:pt idx="0">
                  <c:v>12.0</c:v>
                </c:pt>
                <c:pt idx="1">
                  <c:v>106.8932155374213</c:v>
                </c:pt>
                <c:pt idx="2">
                  <c:v>201.6886193364342</c:v>
                </c:pt>
                <c:pt idx="3">
                  <c:v>296.386240023033</c:v>
                </c:pt>
                <c:pt idx="4">
                  <c:v>390.9861061936944</c:v>
                </c:pt>
                <c:pt idx="5">
                  <c:v>485.4882464153864</c:v>
                </c:pt>
                <c:pt idx="6">
                  <c:v>579.8926892255771</c:v>
                </c:pt>
                <c:pt idx="7">
                  <c:v>674.1994631322432</c:v>
                </c:pt>
                <c:pt idx="8">
                  <c:v>768.4085966138784</c:v>
                </c:pt>
                <c:pt idx="9">
                  <c:v>862.5201181195024</c:v>
                </c:pt>
                <c:pt idx="10">
                  <c:v>956.534056068669</c:v>
                </c:pt>
                <c:pt idx="11">
                  <c:v>1050.450438851475</c:v>
                </c:pt>
                <c:pt idx="12">
                  <c:v>1144.26929482857</c:v>
                </c:pt>
                <c:pt idx="13">
                  <c:v>1237.99065233116</c:v>
                </c:pt>
                <c:pt idx="14">
                  <c:v>1331.614539661025</c:v>
                </c:pt>
                <c:pt idx="15">
                  <c:v>1425.140985090518</c:v>
                </c:pt>
                <c:pt idx="16">
                  <c:v>1518.570016862579</c:v>
                </c:pt>
                <c:pt idx="17">
                  <c:v>1611.901663190743</c:v>
                </c:pt>
                <c:pt idx="18">
                  <c:v>1705.135952259146</c:v>
                </c:pt>
                <c:pt idx="19">
                  <c:v>1798.272912222538</c:v>
                </c:pt>
                <c:pt idx="20">
                  <c:v>1891.312571206286</c:v>
                </c:pt>
                <c:pt idx="21">
                  <c:v>1984.254957306388</c:v>
                </c:pt>
                <c:pt idx="22">
                  <c:v>2077.100098589475</c:v>
                </c:pt>
                <c:pt idx="23">
                  <c:v>2169.848023092828</c:v>
                </c:pt>
                <c:pt idx="24">
                  <c:v>2262.498758824378</c:v>
                </c:pt>
                <c:pt idx="25">
                  <c:v>2355.052333762719</c:v>
                </c:pt>
                <c:pt idx="26">
                  <c:v>2447.508775857116</c:v>
                </c:pt>
                <c:pt idx="27">
                  <c:v>2539.868113027515</c:v>
                </c:pt>
                <c:pt idx="28">
                  <c:v>2632.130373164546</c:v>
                </c:pt>
                <c:pt idx="29">
                  <c:v>2724.295584129537</c:v>
                </c:pt>
                <c:pt idx="30">
                  <c:v>2816.363773754518</c:v>
                </c:pt>
                <c:pt idx="31">
                  <c:v>2908.334969842238</c:v>
                </c:pt>
                <c:pt idx="32">
                  <c:v>3000.209200166158</c:v>
                </c:pt>
                <c:pt idx="33">
                  <c:v>3091.986492470476</c:v>
                </c:pt>
                <c:pt idx="34">
                  <c:v>3183.666874470124</c:v>
                </c:pt>
                <c:pt idx="35">
                  <c:v>3275.250373850782</c:v>
                </c:pt>
                <c:pt idx="36">
                  <c:v>3366.737018268883</c:v>
                </c:pt>
                <c:pt idx="37">
                  <c:v>3458.126835351625</c:v>
                </c:pt>
                <c:pt idx="38">
                  <c:v>3549.419852696976</c:v>
                </c:pt>
                <c:pt idx="39">
                  <c:v>3640.616097873684</c:v>
                </c:pt>
                <c:pt idx="40">
                  <c:v>3731.715598421285</c:v>
                </c:pt>
                <c:pt idx="41">
                  <c:v>3822.718381850111</c:v>
                </c:pt>
                <c:pt idx="42">
                  <c:v>3913.624475641298</c:v>
                </c:pt>
                <c:pt idx="43">
                  <c:v>4004.433907246798</c:v>
                </c:pt>
                <c:pt idx="44">
                  <c:v>4095.14670408938</c:v>
                </c:pt>
                <c:pt idx="45">
                  <c:v>4185.762893562644</c:v>
                </c:pt>
                <c:pt idx="46">
                  <c:v>4276.28250303103</c:v>
                </c:pt>
                <c:pt idx="47">
                  <c:v>4366.70555982982</c:v>
                </c:pt>
                <c:pt idx="48">
                  <c:v>4457.032091265155</c:v>
                </c:pt>
                <c:pt idx="49">
                  <c:v>4547.262124614034</c:v>
                </c:pt>
                <c:pt idx="50">
                  <c:v>4637.39568712433</c:v>
                </c:pt>
                <c:pt idx="51">
                  <c:v>4727.432806014792</c:v>
                </c:pt>
                <c:pt idx="52">
                  <c:v>4817.373508475058</c:v>
                </c:pt>
                <c:pt idx="53">
                  <c:v>4907.217821665662</c:v>
                </c:pt>
                <c:pt idx="54">
                  <c:v>4996.965772718042</c:v>
                </c:pt>
                <c:pt idx="55">
                  <c:v>5086.617388734544</c:v>
                </c:pt>
                <c:pt idx="56">
                  <c:v>5176.172696788437</c:v>
                </c:pt>
                <c:pt idx="57">
                  <c:v>5265.63172392392</c:v>
                </c:pt>
                <c:pt idx="58">
                  <c:v>5354.994497156125</c:v>
                </c:pt>
                <c:pt idx="59">
                  <c:v>5444.261043471128</c:v>
                </c:pt>
                <c:pt idx="60">
                  <c:v>5533.431389825962</c:v>
                </c:pt>
                <c:pt idx="61">
                  <c:v>5622.505563148615</c:v>
                </c:pt>
                <c:pt idx="62">
                  <c:v>5711.483590338049</c:v>
                </c:pt>
                <c:pt idx="63">
                  <c:v>5800.3654982642</c:v>
                </c:pt>
                <c:pt idx="64">
                  <c:v>5889.15131376799</c:v>
                </c:pt>
                <c:pt idx="65">
                  <c:v>5977.841063661335</c:v>
                </c:pt>
                <c:pt idx="66">
                  <c:v>6066.434774727151</c:v>
                </c:pt>
                <c:pt idx="67">
                  <c:v>6154.932473719366</c:v>
                </c:pt>
                <c:pt idx="68">
                  <c:v>6243.33418736292</c:v>
                </c:pt>
                <c:pt idx="69">
                  <c:v>6331.639942353784</c:v>
                </c:pt>
                <c:pt idx="70">
                  <c:v>6419.849765358962</c:v>
                </c:pt>
                <c:pt idx="71">
                  <c:v>6507.963683016497</c:v>
                </c:pt>
                <c:pt idx="72">
                  <c:v>6595.981721935485</c:v>
                </c:pt>
                <c:pt idx="73">
                  <c:v>6683.903908696077</c:v>
                </c:pt>
                <c:pt idx="74">
                  <c:v>6771.73026984949</c:v>
                </c:pt>
                <c:pt idx="75">
                  <c:v>6859.460831918016</c:v>
                </c:pt>
                <c:pt idx="76">
                  <c:v>6947.09562139503</c:v>
                </c:pt>
                <c:pt idx="77">
                  <c:v>7034.634664744994</c:v>
                </c:pt>
                <c:pt idx="78">
                  <c:v>7122.07798840347</c:v>
                </c:pt>
                <c:pt idx="79">
                  <c:v>7209.425618777124</c:v>
                </c:pt>
                <c:pt idx="80">
                  <c:v>7296.677582243738</c:v>
                </c:pt>
                <c:pt idx="81">
                  <c:v>7383.833905152213</c:v>
                </c:pt>
                <c:pt idx="82">
                  <c:v>7470.894613822582</c:v>
                </c:pt>
                <c:pt idx="83">
                  <c:v>7557.859734546015</c:v>
                </c:pt>
                <c:pt idx="84">
                  <c:v>7644.729293584826</c:v>
                </c:pt>
                <c:pt idx="85">
                  <c:v>7731.503317172486</c:v>
                </c:pt>
                <c:pt idx="86">
                  <c:v>7818.181831513625</c:v>
                </c:pt>
                <c:pt idx="87">
                  <c:v>7904.764862784043</c:v>
                </c:pt>
                <c:pt idx="88">
                  <c:v>7991.252437130715</c:v>
                </c:pt>
                <c:pt idx="89">
                  <c:v>8077.644580671805</c:v>
                </c:pt>
                <c:pt idx="90">
                  <c:v>8163.94131949667</c:v>
                </c:pt>
                <c:pt idx="91">
                  <c:v>8250.142679665863</c:v>
                </c:pt>
                <c:pt idx="92">
                  <c:v>8336.24868721115</c:v>
                </c:pt>
                <c:pt idx="93">
                  <c:v>8422.25936813551</c:v>
                </c:pt>
                <c:pt idx="94">
                  <c:v>8508.174748413155</c:v>
                </c:pt>
                <c:pt idx="95">
                  <c:v>8593.994853989521</c:v>
                </c:pt>
                <c:pt idx="96">
                  <c:v>8679.719710781286</c:v>
                </c:pt>
                <c:pt idx="97">
                  <c:v>8765.349344676377</c:v>
                </c:pt>
                <c:pt idx="98">
                  <c:v>8850.883781533975</c:v>
                </c:pt>
                <c:pt idx="99">
                  <c:v>8936.32304718453</c:v>
                </c:pt>
                <c:pt idx="100">
                  <c:v>9021.667167429754</c:v>
                </c:pt>
                <c:pt idx="101">
                  <c:v>9106.91616804265</c:v>
                </c:pt>
                <c:pt idx="102">
                  <c:v>9192.070074767498</c:v>
                </c:pt>
                <c:pt idx="103">
                  <c:v>9277.128913319879</c:v>
                </c:pt>
                <c:pt idx="104">
                  <c:v>9362.09270938667</c:v>
                </c:pt>
                <c:pt idx="105">
                  <c:v>9446.961488626067</c:v>
                </c:pt>
                <c:pt idx="106">
                  <c:v>9531.735276667579</c:v>
                </c:pt>
                <c:pt idx="107">
                  <c:v>9616.41409911204</c:v>
                </c:pt>
                <c:pt idx="108">
                  <c:v>9700.99798153162</c:v>
                </c:pt>
                <c:pt idx="109">
                  <c:v>9785.486949469829</c:v>
                </c:pt>
                <c:pt idx="110">
                  <c:v>9869.881028441525</c:v>
                </c:pt>
                <c:pt idx="111">
                  <c:v>9954.180243932923</c:v>
                </c:pt>
                <c:pt idx="112">
                  <c:v>10038.38462140161</c:v>
                </c:pt>
                <c:pt idx="113">
                  <c:v>10122.49418627653</c:v>
                </c:pt>
                <c:pt idx="114">
                  <c:v>10206.50896395802</c:v>
                </c:pt>
                <c:pt idx="115">
                  <c:v>10290.42897981779</c:v>
                </c:pt>
                <c:pt idx="116">
                  <c:v>10374.25425919897</c:v>
                </c:pt>
                <c:pt idx="117">
                  <c:v>10457.98482741607</c:v>
                </c:pt>
                <c:pt idx="118">
                  <c:v>10541.62070975501</c:v>
                </c:pt>
                <c:pt idx="119">
                  <c:v>10625.16193147315</c:v>
                </c:pt>
                <c:pt idx="120">
                  <c:v>10708.60851779926</c:v>
                </c:pt>
                <c:pt idx="121">
                  <c:v>10791.96049393353</c:v>
                </c:pt>
                <c:pt idx="122">
                  <c:v>10875.21788504761</c:v>
                </c:pt>
                <c:pt idx="123">
                  <c:v>10958.3807162846</c:v>
                </c:pt>
                <c:pt idx="124">
                  <c:v>11041.44901275905</c:v>
                </c:pt>
                <c:pt idx="125">
                  <c:v>11124.42279955698</c:v>
                </c:pt>
                <c:pt idx="126">
                  <c:v>11207.30210173585</c:v>
                </c:pt>
                <c:pt idx="127">
                  <c:v>11290.08694432465</c:v>
                </c:pt>
                <c:pt idx="128">
                  <c:v>11372.77735232382</c:v>
                </c:pt>
                <c:pt idx="129">
                  <c:v>11455.3733507053</c:v>
                </c:pt>
                <c:pt idx="130">
                  <c:v>11537.87496441254</c:v>
                </c:pt>
                <c:pt idx="131">
                  <c:v>11620.28221836049</c:v>
                </c:pt>
                <c:pt idx="132">
                  <c:v>11702.59513743563</c:v>
                </c:pt>
                <c:pt idx="133">
                  <c:v>11784.81374649594</c:v>
                </c:pt>
                <c:pt idx="134">
                  <c:v>11866.93807037096</c:v>
                </c:pt>
                <c:pt idx="135">
                  <c:v>11948.96813386175</c:v>
                </c:pt>
                <c:pt idx="136">
                  <c:v>12030.90396174092</c:v>
                </c:pt>
                <c:pt idx="137">
                  <c:v>12112.74557875264</c:v>
                </c:pt>
                <c:pt idx="138">
                  <c:v>12194.49300961263</c:v>
                </c:pt>
                <c:pt idx="139">
                  <c:v>12276.14627900819</c:v>
                </c:pt>
                <c:pt idx="140">
                  <c:v>12357.7054115982</c:v>
                </c:pt>
                <c:pt idx="141">
                  <c:v>12439.1704320131</c:v>
                </c:pt>
                <c:pt idx="142">
                  <c:v>12520.54136485495</c:v>
                </c:pt>
                <c:pt idx="143">
                  <c:v>12601.81823469739</c:v>
                </c:pt>
                <c:pt idx="144">
                  <c:v>12683.00106608568</c:v>
                </c:pt>
                <c:pt idx="145">
                  <c:v>12764.08988353669</c:v>
                </c:pt>
                <c:pt idx="146">
                  <c:v>12845.08471153889</c:v>
                </c:pt>
                <c:pt idx="147">
                  <c:v>12925.9855745524</c:v>
                </c:pt>
                <c:pt idx="148">
                  <c:v>13006.79249700898</c:v>
                </c:pt>
                <c:pt idx="149">
                  <c:v>13087.50550331201</c:v>
                </c:pt>
                <c:pt idx="150">
                  <c:v>13168.12461783655</c:v>
                </c:pt>
                <c:pt idx="151">
                  <c:v>13248.64986492929</c:v>
                </c:pt>
                <c:pt idx="152">
                  <c:v>13329.08126890861</c:v>
                </c:pt>
                <c:pt idx="153">
                  <c:v>13409.41885406454</c:v>
                </c:pt>
                <c:pt idx="154">
                  <c:v>13489.66264465879</c:v>
                </c:pt>
                <c:pt idx="155">
                  <c:v>13569.81266492479</c:v>
                </c:pt>
                <c:pt idx="156">
                  <c:v>13649.86893906763</c:v>
                </c:pt>
                <c:pt idx="157">
                  <c:v>13729.83149126412</c:v>
                </c:pt>
                <c:pt idx="158">
                  <c:v>13809.70034566276</c:v>
                </c:pt>
                <c:pt idx="159">
                  <c:v>13889.47552638378</c:v>
                </c:pt>
                <c:pt idx="160">
                  <c:v>13969.15705751914</c:v>
                </c:pt>
                <c:pt idx="161">
                  <c:v>14048.74496313253</c:v>
                </c:pt>
                <c:pt idx="162">
                  <c:v>14128.23926725935</c:v>
                </c:pt>
                <c:pt idx="163">
                  <c:v>14207.63999390679</c:v>
                </c:pt>
                <c:pt idx="164">
                  <c:v>14286.94716705375</c:v>
                </c:pt>
                <c:pt idx="165">
                  <c:v>14366.16081065093</c:v>
                </c:pt>
                <c:pt idx="166">
                  <c:v>14445.28094862076</c:v>
                </c:pt>
                <c:pt idx="167">
                  <c:v>14524.30760485747</c:v>
                </c:pt>
                <c:pt idx="168">
                  <c:v>14603.24080322706</c:v>
                </c:pt>
                <c:pt idx="169">
                  <c:v>14682.08056756732</c:v>
                </c:pt>
                <c:pt idx="170">
                  <c:v>14760.82692168785</c:v>
                </c:pt>
                <c:pt idx="171">
                  <c:v>14839.47988937003</c:v>
                </c:pt>
                <c:pt idx="172">
                  <c:v>14918.03949436706</c:v>
                </c:pt>
                <c:pt idx="173">
                  <c:v>14996.50576040397</c:v>
                </c:pt>
                <c:pt idx="174">
                  <c:v>15074.87871117759</c:v>
                </c:pt>
                <c:pt idx="175">
                  <c:v>15153.15837035661</c:v>
                </c:pt>
                <c:pt idx="176">
                  <c:v>15231.34476158154</c:v>
                </c:pt>
                <c:pt idx="177">
                  <c:v>15309.43790846474</c:v>
                </c:pt>
                <c:pt idx="178">
                  <c:v>15387.43783459043</c:v>
                </c:pt>
                <c:pt idx="179">
                  <c:v>15465.34456351467</c:v>
                </c:pt>
                <c:pt idx="180">
                  <c:v>15543.15811876542</c:v>
                </c:pt>
                <c:pt idx="181">
                  <c:v>15620.8785238425</c:v>
                </c:pt>
                <c:pt idx="182">
                  <c:v>15698.50580221759</c:v>
                </c:pt>
                <c:pt idx="183">
                  <c:v>15776.03997733429</c:v>
                </c:pt>
                <c:pt idx="184">
                  <c:v>15853.48107260808</c:v>
                </c:pt>
                <c:pt idx="185">
                  <c:v>15930.82911142635</c:v>
                </c:pt>
                <c:pt idx="186">
                  <c:v>16008.0841171484</c:v>
                </c:pt>
                <c:pt idx="187">
                  <c:v>16085.24611310544</c:v>
                </c:pt>
                <c:pt idx="188">
                  <c:v>16162.31512260061</c:v>
                </c:pt>
                <c:pt idx="189">
                  <c:v>16239.29116890898</c:v>
                </c:pt>
                <c:pt idx="190">
                  <c:v>16316.17427527756</c:v>
                </c:pt>
                <c:pt idx="191">
                  <c:v>16392.9644649253</c:v>
                </c:pt>
                <c:pt idx="192">
                  <c:v>16469.66176104309</c:v>
                </c:pt>
                <c:pt idx="193">
                  <c:v>16546.26618679383</c:v>
                </c:pt>
                <c:pt idx="194">
                  <c:v>16622.77776531233</c:v>
                </c:pt>
                <c:pt idx="195">
                  <c:v>16699.19651970539</c:v>
                </c:pt>
                <c:pt idx="196">
                  <c:v>16775.52247305181</c:v>
                </c:pt>
                <c:pt idx="197">
                  <c:v>16851.75564840234</c:v>
                </c:pt>
                <c:pt idx="198">
                  <c:v>16927.89606877977</c:v>
                </c:pt>
                <c:pt idx="199">
                  <c:v>17003.94375717886</c:v>
                </c:pt>
                <c:pt idx="200">
                  <c:v>17079.89873656638</c:v>
                </c:pt>
                <c:pt idx="201">
                  <c:v>17155.76102988112</c:v>
                </c:pt>
                <c:pt idx="202">
                  <c:v>17231.5306600339</c:v>
                </c:pt>
                <c:pt idx="203">
                  <c:v>17307.20764990755</c:v>
                </c:pt>
                <c:pt idx="204">
                  <c:v>17382.79202235695</c:v>
                </c:pt>
                <c:pt idx="205">
                  <c:v>17458.28380020903</c:v>
                </c:pt>
                <c:pt idx="206">
                  <c:v>17533.68300626275</c:v>
                </c:pt>
                <c:pt idx="207">
                  <c:v>17608.98966328913</c:v>
                </c:pt>
                <c:pt idx="208">
                  <c:v>17684.20379403127</c:v>
                </c:pt>
                <c:pt idx="209">
                  <c:v>17759.32542120433</c:v>
                </c:pt>
                <c:pt idx="210">
                  <c:v>17834.35456749553</c:v>
                </c:pt>
                <c:pt idx="211">
                  <c:v>17909.29125556421</c:v>
                </c:pt>
                <c:pt idx="212">
                  <c:v>17984.13550804177</c:v>
                </c:pt>
                <c:pt idx="213">
                  <c:v>18058.88734753173</c:v>
                </c:pt>
                <c:pt idx="214">
                  <c:v>18133.54679660968</c:v>
                </c:pt>
                <c:pt idx="215">
                  <c:v>18208.11387782337</c:v>
                </c:pt>
                <c:pt idx="216">
                  <c:v>18282.58861369262</c:v>
                </c:pt>
                <c:pt idx="217">
                  <c:v>18356.97102670941</c:v>
                </c:pt>
                <c:pt idx="218">
                  <c:v>18431.26113933784</c:v>
                </c:pt>
                <c:pt idx="219">
                  <c:v>18505.45897401414</c:v>
                </c:pt>
                <c:pt idx="220">
                  <c:v>18579.56455314669</c:v>
                </c:pt>
                <c:pt idx="221">
                  <c:v>18653.57789911604</c:v>
                </c:pt>
                <c:pt idx="222">
                  <c:v>18727.49903427487</c:v>
                </c:pt>
                <c:pt idx="223">
                  <c:v>18801.32798094804</c:v>
                </c:pt>
                <c:pt idx="224">
                  <c:v>18875.06476143258</c:v>
                </c:pt>
                <c:pt idx="225">
                  <c:v>18948.7093979977</c:v>
                </c:pt>
                <c:pt idx="226">
                  <c:v>19022.2619128848</c:v>
                </c:pt>
                <c:pt idx="227">
                  <c:v>19095.72232830746</c:v>
                </c:pt>
                <c:pt idx="228">
                  <c:v>19169.09066645148</c:v>
                </c:pt>
                <c:pt idx="229">
                  <c:v>19242.36694947484</c:v>
                </c:pt>
                <c:pt idx="230">
                  <c:v>19315.55119950775</c:v>
                </c:pt>
                <c:pt idx="231">
                  <c:v>19388.64343865263</c:v>
                </c:pt>
                <c:pt idx="232">
                  <c:v>19461.64368898413</c:v>
                </c:pt>
                <c:pt idx="233">
                  <c:v>19534.55197254914</c:v>
                </c:pt>
                <c:pt idx="234">
                  <c:v>19607.36831136678</c:v>
                </c:pt>
                <c:pt idx="235">
                  <c:v>19680.09272742841</c:v>
                </c:pt>
                <c:pt idx="236">
                  <c:v>19752.72524269766</c:v>
                </c:pt>
                <c:pt idx="237">
                  <c:v>19825.26587911041</c:v>
                </c:pt>
                <c:pt idx="238">
                  <c:v>19897.71465857479</c:v>
                </c:pt>
                <c:pt idx="239">
                  <c:v>19970.07160297123</c:v>
                </c:pt>
                <c:pt idx="240">
                  <c:v>20042.33673415243</c:v>
                </c:pt>
                <c:pt idx="241">
                  <c:v>20114.51007394337</c:v>
                </c:pt>
                <c:pt idx="242">
                  <c:v>20186.59164414131</c:v>
                </c:pt>
                <c:pt idx="243">
                  <c:v>20258.58146651583</c:v>
                </c:pt>
                <c:pt idx="244">
                  <c:v>20330.47956280881</c:v>
                </c:pt>
                <c:pt idx="245">
                  <c:v>20402.28595473444</c:v>
                </c:pt>
                <c:pt idx="246">
                  <c:v>20474.00066397924</c:v>
                </c:pt>
                <c:pt idx="247">
                  <c:v>20545.62371220202</c:v>
                </c:pt>
                <c:pt idx="248">
                  <c:v>20617.15512103396</c:v>
                </c:pt>
                <c:pt idx="249">
                  <c:v>20688.59491207856</c:v>
                </c:pt>
                <c:pt idx="250">
                  <c:v>20759.94310691167</c:v>
                </c:pt>
                <c:pt idx="251">
                  <c:v>20831.19972708149</c:v>
                </c:pt>
                <c:pt idx="252">
                  <c:v>20902.36479410857</c:v>
                </c:pt>
                <c:pt idx="253">
                  <c:v>20973.43832948582</c:v>
                </c:pt>
                <c:pt idx="254">
                  <c:v>21044.42035467856</c:v>
                </c:pt>
                <c:pt idx="255">
                  <c:v>21115.31089112443</c:v>
                </c:pt>
                <c:pt idx="256">
                  <c:v>21186.1099602335</c:v>
                </c:pt>
                <c:pt idx="257">
                  <c:v>21256.8175833882</c:v>
                </c:pt>
                <c:pt idx="258">
                  <c:v>21327.43378194337</c:v>
                </c:pt>
                <c:pt idx="259">
                  <c:v>21397.95857722626</c:v>
                </c:pt>
                <c:pt idx="260">
                  <c:v>21468.39199053651</c:v>
                </c:pt>
                <c:pt idx="261">
                  <c:v>21538.7340431462</c:v>
                </c:pt>
                <c:pt idx="262">
                  <c:v>21608.9847562998</c:v>
                </c:pt>
                <c:pt idx="263">
                  <c:v>21679.14415121422</c:v>
                </c:pt>
                <c:pt idx="264">
                  <c:v>21749.21224907884</c:v>
                </c:pt>
                <c:pt idx="265">
                  <c:v>21819.18907105544</c:v>
                </c:pt>
                <c:pt idx="266">
                  <c:v>21889.07463827826</c:v>
                </c:pt>
                <c:pt idx="267">
                  <c:v>21958.868971854</c:v>
                </c:pt>
                <c:pt idx="268">
                  <c:v>22028.57209286181</c:v>
                </c:pt>
                <c:pt idx="269">
                  <c:v>22098.18402235331</c:v>
                </c:pt>
                <c:pt idx="270">
                  <c:v>22167.70478135261</c:v>
                </c:pt>
                <c:pt idx="271">
                  <c:v>22237.13439085628</c:v>
                </c:pt>
                <c:pt idx="272">
                  <c:v>22306.47287183338</c:v>
                </c:pt>
                <c:pt idx="273">
                  <c:v>22375.72024522546</c:v>
                </c:pt>
                <c:pt idx="274">
                  <c:v>22444.87653194658</c:v>
                </c:pt>
                <c:pt idx="275">
                  <c:v>22513.9417528833</c:v>
                </c:pt>
                <c:pt idx="276">
                  <c:v>22582.91592889467</c:v>
                </c:pt>
                <c:pt idx="277">
                  <c:v>22651.7990808123</c:v>
                </c:pt>
                <c:pt idx="278">
                  <c:v>22720.5912294403</c:v>
                </c:pt>
                <c:pt idx="279">
                  <c:v>22789.2923955553</c:v>
                </c:pt>
                <c:pt idx="280">
                  <c:v>22857.90259990647</c:v>
                </c:pt>
                <c:pt idx="281">
                  <c:v>22926.42186321555</c:v>
                </c:pt>
                <c:pt idx="282">
                  <c:v>22994.8502061768</c:v>
                </c:pt>
                <c:pt idx="283">
                  <c:v>23063.18764945705</c:v>
                </c:pt>
                <c:pt idx="284">
                  <c:v>23131.43421369567</c:v>
                </c:pt>
                <c:pt idx="285">
                  <c:v>23199.58991950463</c:v>
                </c:pt>
                <c:pt idx="286">
                  <c:v>23267.65478746845</c:v>
                </c:pt>
                <c:pt idx="287">
                  <c:v>23335.62883814424</c:v>
                </c:pt>
                <c:pt idx="288">
                  <c:v>23403.5120920617</c:v>
                </c:pt>
                <c:pt idx="289">
                  <c:v>23471.3045697231</c:v>
                </c:pt>
                <c:pt idx="290">
                  <c:v>23539.00629160333</c:v>
                </c:pt>
                <c:pt idx="291">
                  <c:v>23606.61727814989</c:v>
                </c:pt>
                <c:pt idx="292">
                  <c:v>23674.13754978287</c:v>
                </c:pt>
                <c:pt idx="293">
                  <c:v>23741.567126895</c:v>
                </c:pt>
                <c:pt idx="294">
                  <c:v>23808.90602985161</c:v>
                </c:pt>
                <c:pt idx="295">
                  <c:v>23876.15427899067</c:v>
                </c:pt>
                <c:pt idx="296">
                  <c:v>23943.3118946228</c:v>
                </c:pt>
                <c:pt idx="297">
                  <c:v>24010.37889703125</c:v>
                </c:pt>
                <c:pt idx="298">
                  <c:v>24077.35530647191</c:v>
                </c:pt>
                <c:pt idx="299">
                  <c:v>24144.24114317332</c:v>
                </c:pt>
                <c:pt idx="300">
                  <c:v>24211.03642733671</c:v>
                </c:pt>
                <c:pt idx="301">
                  <c:v>24277.74117913594</c:v>
                </c:pt>
                <c:pt idx="302">
                  <c:v>24344.35541871758</c:v>
                </c:pt>
                <c:pt idx="303">
                  <c:v>24410.87916620084</c:v>
                </c:pt>
                <c:pt idx="304">
                  <c:v>24477.31244167764</c:v>
                </c:pt>
                <c:pt idx="305">
                  <c:v>24543.65526521259</c:v>
                </c:pt>
                <c:pt idx="306">
                  <c:v>24609.90765684298</c:v>
                </c:pt>
                <c:pt idx="307">
                  <c:v>24676.06963657882</c:v>
                </c:pt>
                <c:pt idx="308">
                  <c:v>24742.14122440282</c:v>
                </c:pt>
                <c:pt idx="309">
                  <c:v>24808.12244027041</c:v>
                </c:pt>
                <c:pt idx="310">
                  <c:v>24874.01330410973</c:v>
                </c:pt>
                <c:pt idx="311">
                  <c:v>24939.81383582165</c:v>
                </c:pt>
                <c:pt idx="312">
                  <c:v>25005.52405527979</c:v>
                </c:pt>
                <c:pt idx="313">
                  <c:v>25071.1439823305</c:v>
                </c:pt>
                <c:pt idx="314">
                  <c:v>25136.67363679285</c:v>
                </c:pt>
                <c:pt idx="315">
                  <c:v>25202.1130384587</c:v>
                </c:pt>
                <c:pt idx="316">
                  <c:v>25267.46220709264</c:v>
                </c:pt>
                <c:pt idx="317">
                  <c:v>25332.72116243203</c:v>
                </c:pt>
                <c:pt idx="318">
                  <c:v>25397.88992418701</c:v>
                </c:pt>
                <c:pt idx="319">
                  <c:v>25462.96851204047</c:v>
                </c:pt>
                <c:pt idx="320">
                  <c:v>25527.95694564811</c:v>
                </c:pt>
                <c:pt idx="321">
                  <c:v>25592.8552446384</c:v>
                </c:pt>
                <c:pt idx="322">
                  <c:v>25657.6634286126</c:v>
                </c:pt>
                <c:pt idx="323">
                  <c:v>25722.38151714477</c:v>
                </c:pt>
                <c:pt idx="324">
                  <c:v>25787.00952978179</c:v>
                </c:pt>
                <c:pt idx="325">
                  <c:v>25851.54748604332</c:v>
                </c:pt>
                <c:pt idx="326">
                  <c:v>25915.99540542186</c:v>
                </c:pt>
                <c:pt idx="327">
                  <c:v>25980.35330738274</c:v>
                </c:pt>
                <c:pt idx="328">
                  <c:v>26044.62121136409</c:v>
                </c:pt>
                <c:pt idx="329">
                  <c:v>26108.7991367769</c:v>
                </c:pt>
                <c:pt idx="330">
                  <c:v>26172.88710300496</c:v>
                </c:pt>
                <c:pt idx="331">
                  <c:v>26236.88512940496</c:v>
                </c:pt>
                <c:pt idx="332">
                  <c:v>26300.79323530641</c:v>
                </c:pt>
                <c:pt idx="333">
                  <c:v>26364.61144001167</c:v>
                </c:pt>
                <c:pt idx="334">
                  <c:v>26428.33976279598</c:v>
                </c:pt>
                <c:pt idx="335">
                  <c:v>26491.97822290745</c:v>
                </c:pt>
                <c:pt idx="336">
                  <c:v>26555.52683956705</c:v>
                </c:pt>
                <c:pt idx="337">
                  <c:v>26618.98563196864</c:v>
                </c:pt>
                <c:pt idx="338">
                  <c:v>26682.35461927897</c:v>
                </c:pt>
                <c:pt idx="339">
                  <c:v>26745.63382063767</c:v>
                </c:pt>
                <c:pt idx="340">
                  <c:v>26808.82325515728</c:v>
                </c:pt>
                <c:pt idx="341">
                  <c:v>26871.92294192324</c:v>
                </c:pt>
                <c:pt idx="342">
                  <c:v>26934.93289999388</c:v>
                </c:pt>
                <c:pt idx="343">
                  <c:v>26997.85314840049</c:v>
                </c:pt>
                <c:pt idx="344">
                  <c:v>27060.68370614723</c:v>
                </c:pt>
                <c:pt idx="345">
                  <c:v>27123.42459221122</c:v>
                </c:pt>
                <c:pt idx="346">
                  <c:v>27186.0758255425</c:v>
                </c:pt>
                <c:pt idx="347">
                  <c:v>27248.63742506406</c:v>
                </c:pt>
                <c:pt idx="348">
                  <c:v>27311.10940967181</c:v>
                </c:pt>
                <c:pt idx="349">
                  <c:v>27373.49179823463</c:v>
                </c:pt>
                <c:pt idx="350">
                  <c:v>27435.78460959435</c:v>
                </c:pt>
                <c:pt idx="351">
                  <c:v>27497.98786256576</c:v>
                </c:pt>
                <c:pt idx="352">
                  <c:v>27560.10157593662</c:v>
                </c:pt>
                <c:pt idx="353">
                  <c:v>27622.12576846765</c:v>
                </c:pt>
                <c:pt idx="354">
                  <c:v>27684.06045889257</c:v>
                </c:pt>
                <c:pt idx="355">
                  <c:v>27745.90566591806</c:v>
                </c:pt>
                <c:pt idx="356">
                  <c:v>27807.6614082238</c:v>
                </c:pt>
                <c:pt idx="357">
                  <c:v>27869.32770446246</c:v>
                </c:pt>
                <c:pt idx="358">
                  <c:v>27930.90457325973</c:v>
                </c:pt>
                <c:pt idx="359">
                  <c:v>27992.39203321427</c:v>
                </c:pt>
                <c:pt idx="360">
                  <c:v>28053.79010289779</c:v>
                </c:pt>
                <c:pt idx="361">
                  <c:v>28115.098800855</c:v>
                </c:pt>
                <c:pt idx="362">
                  <c:v>28176.31814560363</c:v>
                </c:pt>
                <c:pt idx="363">
                  <c:v>28237.44815563443</c:v>
                </c:pt>
                <c:pt idx="364">
                  <c:v>28298.48884941121</c:v>
                </c:pt>
                <c:pt idx="365">
                  <c:v>28359.4402453708</c:v>
                </c:pt>
                <c:pt idx="366">
                  <c:v>28420.30236192307</c:v>
                </c:pt>
                <c:pt idx="367">
                  <c:v>28481.07521745097</c:v>
                </c:pt>
                <c:pt idx="368">
                  <c:v>28541.75883031049</c:v>
                </c:pt>
                <c:pt idx="369">
                  <c:v>28602.35321883066</c:v>
                </c:pt>
                <c:pt idx="370">
                  <c:v>28662.8584013136</c:v>
                </c:pt>
                <c:pt idx="371">
                  <c:v>28723.27439603452</c:v>
                </c:pt>
                <c:pt idx="372">
                  <c:v>28783.60122124167</c:v>
                </c:pt>
                <c:pt idx="373">
                  <c:v>28843.8388951564</c:v>
                </c:pt>
                <c:pt idx="374">
                  <c:v>28903.98743597317</c:v>
                </c:pt>
                <c:pt idx="375">
                  <c:v>28964.04686185951</c:v>
                </c:pt>
                <c:pt idx="376">
                  <c:v>29024.01719095606</c:v>
                </c:pt>
                <c:pt idx="377">
                  <c:v>29083.89844137655</c:v>
                </c:pt>
                <c:pt idx="378">
                  <c:v>29143.69063120785</c:v>
                </c:pt>
                <c:pt idx="379">
                  <c:v>29203.39377850993</c:v>
                </c:pt>
                <c:pt idx="380">
                  <c:v>29263.00790131587</c:v>
                </c:pt>
                <c:pt idx="381">
                  <c:v>29322.53301763191</c:v>
                </c:pt>
                <c:pt idx="382">
                  <c:v>29381.96914543741</c:v>
                </c:pt>
                <c:pt idx="383">
                  <c:v>29441.31630268485</c:v>
                </c:pt>
                <c:pt idx="384">
                  <c:v>29500.57450729987</c:v>
                </c:pt>
                <c:pt idx="385">
                  <c:v>29559.74377718126</c:v>
                </c:pt>
                <c:pt idx="386">
                  <c:v>29618.82413020096</c:v>
                </c:pt>
                <c:pt idx="387">
                  <c:v>29677.81558420408</c:v>
                </c:pt>
                <c:pt idx="388">
                  <c:v>29736.7181570089</c:v>
                </c:pt>
                <c:pt idx="389">
                  <c:v>29795.53186640683</c:v>
                </c:pt>
                <c:pt idx="390">
                  <c:v>29854.2567301625</c:v>
                </c:pt>
                <c:pt idx="391">
                  <c:v>29912.89276601372</c:v>
                </c:pt>
                <c:pt idx="392">
                  <c:v>29971.43999167146</c:v>
                </c:pt>
                <c:pt idx="393">
                  <c:v>30029.89842481992</c:v>
                </c:pt>
                <c:pt idx="394">
                  <c:v>30088.26808311644</c:v>
                </c:pt>
                <c:pt idx="395">
                  <c:v>30146.54898419163</c:v>
                </c:pt>
                <c:pt idx="396">
                  <c:v>30204.74114564928</c:v>
                </c:pt>
                <c:pt idx="397">
                  <c:v>30262.84458506637</c:v>
                </c:pt>
                <c:pt idx="398">
                  <c:v>30320.85931999313</c:v>
                </c:pt>
                <c:pt idx="399">
                  <c:v>30378.78536795301</c:v>
                </c:pt>
                <c:pt idx="400">
                  <c:v>30436.62274644267</c:v>
                </c:pt>
                <c:pt idx="401">
                  <c:v>30494.37147293205</c:v>
                </c:pt>
                <c:pt idx="402">
                  <c:v>30552.03156486427</c:v>
                </c:pt>
                <c:pt idx="403">
                  <c:v>30609.60303965575</c:v>
                </c:pt>
                <c:pt idx="404">
                  <c:v>30667.08591469612</c:v>
                </c:pt>
                <c:pt idx="405">
                  <c:v>30724.48020734828</c:v>
                </c:pt>
                <c:pt idx="406">
                  <c:v>30781.78593494841</c:v>
                </c:pt>
                <c:pt idx="407">
                  <c:v>30839.00311480594</c:v>
                </c:pt>
                <c:pt idx="408">
                  <c:v>30896.13176420357</c:v>
                </c:pt>
                <c:pt idx="409">
                  <c:v>30953.17190039727</c:v>
                </c:pt>
                <c:pt idx="410">
                  <c:v>31010.12354061631</c:v>
                </c:pt>
                <c:pt idx="411">
                  <c:v>31066.98670206324</c:v>
                </c:pt>
                <c:pt idx="412">
                  <c:v>31123.76140191391</c:v>
                </c:pt>
                <c:pt idx="413">
                  <c:v>31180.44765731745</c:v>
                </c:pt>
                <c:pt idx="414">
                  <c:v>31237.04548539631</c:v>
                </c:pt>
                <c:pt idx="415">
                  <c:v>31293.55490324623</c:v>
                </c:pt>
                <c:pt idx="416">
                  <c:v>31349.97592793628</c:v>
                </c:pt>
                <c:pt idx="417">
                  <c:v>31406.30857650885</c:v>
                </c:pt>
                <c:pt idx="418">
                  <c:v>31462.55286597965</c:v>
                </c:pt>
                <c:pt idx="419">
                  <c:v>31518.7088133377</c:v>
                </c:pt>
                <c:pt idx="420">
                  <c:v>31574.77643554538</c:v>
                </c:pt>
                <c:pt idx="421">
                  <c:v>31630.7557495384</c:v>
                </c:pt>
                <c:pt idx="422">
                  <c:v>31686.64677222581</c:v>
                </c:pt>
                <c:pt idx="423">
                  <c:v>31742.44952049002</c:v>
                </c:pt>
                <c:pt idx="424">
                  <c:v>31798.16401118677</c:v>
                </c:pt>
                <c:pt idx="425">
                  <c:v>31853.79026114519</c:v>
                </c:pt>
                <c:pt idx="426">
                  <c:v>31909.32828716775</c:v>
                </c:pt>
                <c:pt idx="427">
                  <c:v>31964.77810603031</c:v>
                </c:pt>
                <c:pt idx="428">
                  <c:v>32020.1397344821</c:v>
                </c:pt>
                <c:pt idx="429">
                  <c:v>32075.41318924571</c:v>
                </c:pt>
                <c:pt idx="430">
                  <c:v>32130.59848701714</c:v>
                </c:pt>
                <c:pt idx="431">
                  <c:v>32185.69564446576</c:v>
                </c:pt>
                <c:pt idx="432">
                  <c:v>32240.70467823436</c:v>
                </c:pt>
                <c:pt idx="433">
                  <c:v>32295.6256049391</c:v>
                </c:pt>
                <c:pt idx="434">
                  <c:v>32350.45844116957</c:v>
                </c:pt>
                <c:pt idx="435">
                  <c:v>32405.20320348875</c:v>
                </c:pt>
                <c:pt idx="436">
                  <c:v>32459.85990843304</c:v>
                </c:pt>
                <c:pt idx="437">
                  <c:v>32514.42857251228</c:v>
                </c:pt>
                <c:pt idx="438">
                  <c:v>32568.90921220971</c:v>
                </c:pt>
                <c:pt idx="439">
                  <c:v>32623.30184398202</c:v>
                </c:pt>
                <c:pt idx="440">
                  <c:v>32677.6064842593</c:v>
                </c:pt>
                <c:pt idx="441">
                  <c:v>32731.82314944513</c:v>
                </c:pt>
                <c:pt idx="442">
                  <c:v>32785.9518559165</c:v>
                </c:pt>
                <c:pt idx="443">
                  <c:v>32839.99262002384</c:v>
                </c:pt>
                <c:pt idx="444">
                  <c:v>32893.94545809107</c:v>
                </c:pt>
                <c:pt idx="445">
                  <c:v>32947.81038641555</c:v>
                </c:pt>
                <c:pt idx="446">
                  <c:v>33001.58742126812</c:v>
                </c:pt>
                <c:pt idx="447">
                  <c:v>33055.27657889306</c:v>
                </c:pt>
                <c:pt idx="448">
                  <c:v>33108.87787550814</c:v>
                </c:pt>
                <c:pt idx="449">
                  <c:v>33162.39132730462</c:v>
                </c:pt>
                <c:pt idx="450">
                  <c:v>33215.81695044723</c:v>
                </c:pt>
                <c:pt idx="451">
                  <c:v>33269.1547610742</c:v>
                </c:pt>
                <c:pt idx="452">
                  <c:v>33322.40477529723</c:v>
                </c:pt>
                <c:pt idx="453">
                  <c:v>33375.56700920156</c:v>
                </c:pt>
                <c:pt idx="454">
                  <c:v>33428.64147884588</c:v>
                </c:pt>
                <c:pt idx="455">
                  <c:v>33481.62820026244</c:v>
                </c:pt>
                <c:pt idx="456">
                  <c:v>33534.52718945698</c:v>
                </c:pt>
                <c:pt idx="457">
                  <c:v>33587.33846240875</c:v>
                </c:pt>
                <c:pt idx="458">
                  <c:v>33640.06203507055</c:v>
                </c:pt>
                <c:pt idx="459">
                  <c:v>33692.69792336869</c:v>
                </c:pt>
                <c:pt idx="460">
                  <c:v>33745.24614320298</c:v>
                </c:pt>
                <c:pt idx="461">
                  <c:v>33797.70671044683</c:v>
                </c:pt>
                <c:pt idx="462">
                  <c:v>33850.07964094717</c:v>
                </c:pt>
                <c:pt idx="463">
                  <c:v>33902.36495052444</c:v>
                </c:pt>
                <c:pt idx="464">
                  <c:v>33954.56265497269</c:v>
                </c:pt>
                <c:pt idx="465">
                  <c:v>34006.67277005948</c:v>
                </c:pt>
                <c:pt idx="466">
                  <c:v>34058.69531152595</c:v>
                </c:pt>
                <c:pt idx="467">
                  <c:v>34110.63029508682</c:v>
                </c:pt>
                <c:pt idx="468">
                  <c:v>34162.47773643037</c:v>
                </c:pt>
                <c:pt idx="469">
                  <c:v>34214.23765121842</c:v>
                </c:pt>
                <c:pt idx="470">
                  <c:v>34265.91005508642</c:v>
                </c:pt>
                <c:pt idx="471">
                  <c:v>34317.4949636434</c:v>
                </c:pt>
                <c:pt idx="472">
                  <c:v>34368.99239247195</c:v>
                </c:pt>
                <c:pt idx="473">
                  <c:v>34420.40235712828</c:v>
                </c:pt>
                <c:pt idx="474">
                  <c:v>34471.7248731422</c:v>
                </c:pt>
                <c:pt idx="475">
                  <c:v>34522.95995601708</c:v>
                </c:pt>
                <c:pt idx="476">
                  <c:v>34574.10762122997</c:v>
                </c:pt>
                <c:pt idx="477">
                  <c:v>34625.16788423148</c:v>
                </c:pt>
                <c:pt idx="478">
                  <c:v>34676.14076044585</c:v>
                </c:pt>
                <c:pt idx="479">
                  <c:v>34727.02626527095</c:v>
                </c:pt>
                <c:pt idx="480">
                  <c:v>34777.8244140783</c:v>
                </c:pt>
                <c:pt idx="481">
                  <c:v>34828.53522221297</c:v>
                </c:pt>
                <c:pt idx="482">
                  <c:v>34879.15870499377</c:v>
                </c:pt>
                <c:pt idx="483">
                  <c:v>34929.69487771309</c:v>
                </c:pt>
                <c:pt idx="484">
                  <c:v>34980.14375563697</c:v>
                </c:pt>
                <c:pt idx="485">
                  <c:v>35030.50535400512</c:v>
                </c:pt>
                <c:pt idx="486">
                  <c:v>35080.77968803089</c:v>
                </c:pt>
                <c:pt idx="487">
                  <c:v>35130.96677290129</c:v>
                </c:pt>
                <c:pt idx="488">
                  <c:v>35181.066623777</c:v>
                </c:pt>
                <c:pt idx="489">
                  <c:v>35231.07925579235</c:v>
                </c:pt>
                <c:pt idx="490">
                  <c:v>35281.00468405538</c:v>
                </c:pt>
                <c:pt idx="491">
                  <c:v>35330.84292364779</c:v>
                </c:pt>
                <c:pt idx="492">
                  <c:v>35380.59398962495</c:v>
                </c:pt>
                <c:pt idx="493">
                  <c:v>35430.25789701592</c:v>
                </c:pt>
                <c:pt idx="494">
                  <c:v>35479.83466082347</c:v>
                </c:pt>
                <c:pt idx="495">
                  <c:v>35529.32429602405</c:v>
                </c:pt>
                <c:pt idx="496">
                  <c:v>35578.72681756782</c:v>
                </c:pt>
                <c:pt idx="497">
                  <c:v>35628.04224037862</c:v>
                </c:pt>
                <c:pt idx="498">
                  <c:v>35677.27057935405</c:v>
                </c:pt>
                <c:pt idx="499">
                  <c:v>35726.41184936537</c:v>
                </c:pt>
                <c:pt idx="500">
                  <c:v>35775.46606525758</c:v>
                </c:pt>
                <c:pt idx="501">
                  <c:v>35824.43324184942</c:v>
                </c:pt>
                <c:pt idx="502">
                  <c:v>35873.31339393333</c:v>
                </c:pt>
                <c:pt idx="503">
                  <c:v>35922.1065362755</c:v>
                </c:pt>
                <c:pt idx="504">
                  <c:v>35970.81268361585</c:v>
                </c:pt>
                <c:pt idx="505">
                  <c:v>36019.43185066804</c:v>
                </c:pt>
                <c:pt idx="506">
                  <c:v>36067.96405211947</c:v>
                </c:pt>
                <c:pt idx="507">
                  <c:v>36116.4093026313</c:v>
                </c:pt>
                <c:pt idx="508">
                  <c:v>36164.76761683844</c:v>
                </c:pt>
                <c:pt idx="509">
                  <c:v>36213.03900934957</c:v>
                </c:pt>
                <c:pt idx="510">
                  <c:v>36261.22349474712</c:v>
                </c:pt>
                <c:pt idx="511">
                  <c:v>36309.32108758727</c:v>
                </c:pt>
                <c:pt idx="512">
                  <c:v>36357.33180240001</c:v>
                </c:pt>
                <c:pt idx="513">
                  <c:v>36405.25565368908</c:v>
                </c:pt>
                <c:pt idx="514">
                  <c:v>36453.09265593201</c:v>
                </c:pt>
                <c:pt idx="515">
                  <c:v>36500.84282358012</c:v>
                </c:pt>
                <c:pt idx="516">
                  <c:v>36548.5061710585</c:v>
                </c:pt>
                <c:pt idx="517">
                  <c:v>36596.08271276605</c:v>
                </c:pt>
                <c:pt idx="518">
                  <c:v>36643.57246307547</c:v>
                </c:pt>
                <c:pt idx="519">
                  <c:v>36690.97543633325</c:v>
                </c:pt>
                <c:pt idx="520">
                  <c:v>36738.2916468597</c:v>
                </c:pt>
                <c:pt idx="521">
                  <c:v>36785.52110894892</c:v>
                </c:pt>
                <c:pt idx="522">
                  <c:v>36832.66383686887</c:v>
                </c:pt>
                <c:pt idx="523">
                  <c:v>36879.71984486126</c:v>
                </c:pt>
                <c:pt idx="524">
                  <c:v>36926.68914714169</c:v>
                </c:pt>
                <c:pt idx="525">
                  <c:v>36973.57175789955</c:v>
                </c:pt>
                <c:pt idx="526">
                  <c:v>37020.36769129807</c:v>
                </c:pt>
                <c:pt idx="527">
                  <c:v>37067.07696147434</c:v>
                </c:pt>
                <c:pt idx="528">
                  <c:v>37113.69958253925</c:v>
                </c:pt>
                <c:pt idx="529">
                  <c:v>37160.23556857758</c:v>
                </c:pt>
                <c:pt idx="530">
                  <c:v>37206.68493364791</c:v>
                </c:pt>
                <c:pt idx="531">
                  <c:v>37253.04769178273</c:v>
                </c:pt>
                <c:pt idx="532">
                  <c:v>37299.32385698834</c:v>
                </c:pt>
                <c:pt idx="533">
                  <c:v>37345.51344324492</c:v>
                </c:pt>
                <c:pt idx="534">
                  <c:v>37391.61646450652</c:v>
                </c:pt>
                <c:pt idx="535">
                  <c:v>37437.63293470108</c:v>
                </c:pt>
                <c:pt idx="536">
                  <c:v>37483.56286773036</c:v>
                </c:pt>
                <c:pt idx="537">
                  <c:v>37529.40627747005</c:v>
                </c:pt>
                <c:pt idx="538">
                  <c:v>37575.16317776971</c:v>
                </c:pt>
                <c:pt idx="539">
                  <c:v>37620.83358245277</c:v>
                </c:pt>
                <c:pt idx="540">
                  <c:v>37666.41750531658</c:v>
                </c:pt>
                <c:pt idx="541">
                  <c:v>37711.91496013236</c:v>
                </c:pt>
                <c:pt idx="542">
                  <c:v>37757.32596064524</c:v>
                </c:pt>
                <c:pt idx="543">
                  <c:v>37802.65052057427</c:v>
                </c:pt>
                <c:pt idx="544">
                  <c:v>37847.88865361237</c:v>
                </c:pt>
                <c:pt idx="545">
                  <c:v>37893.04037342642</c:v>
                </c:pt>
                <c:pt idx="546">
                  <c:v>37938.10569365719</c:v>
                </c:pt>
                <c:pt idx="547">
                  <c:v>37983.08462791936</c:v>
                </c:pt>
                <c:pt idx="548">
                  <c:v>38027.97718980155</c:v>
                </c:pt>
                <c:pt idx="549">
                  <c:v>38072.78339286633</c:v>
                </c:pt>
                <c:pt idx="550">
                  <c:v>38117.50325065016</c:v>
                </c:pt>
                <c:pt idx="551">
                  <c:v>38162.13677666346</c:v>
                </c:pt>
                <c:pt idx="552">
                  <c:v>38206.68398439058</c:v>
                </c:pt>
                <c:pt idx="553">
                  <c:v>38251.14488728985</c:v>
                </c:pt>
                <c:pt idx="554">
                  <c:v>38295.51949879351</c:v>
                </c:pt>
                <c:pt idx="555">
                  <c:v>38339.80783230776</c:v>
                </c:pt>
                <c:pt idx="556">
                  <c:v>38384.00990121278</c:v>
                </c:pt>
                <c:pt idx="557">
                  <c:v>38428.12571886268</c:v>
                </c:pt>
                <c:pt idx="558">
                  <c:v>38472.15529858555</c:v>
                </c:pt>
                <c:pt idx="559">
                  <c:v>38516.09865368347</c:v>
                </c:pt>
                <c:pt idx="560">
                  <c:v>38559.95579743245</c:v>
                </c:pt>
                <c:pt idx="561">
                  <c:v>38603.72674308253</c:v>
                </c:pt>
                <c:pt idx="562">
                  <c:v>38647.41150385769</c:v>
                </c:pt>
                <c:pt idx="563">
                  <c:v>38691.0100929559</c:v>
                </c:pt>
                <c:pt idx="564">
                  <c:v>38734.52252354915</c:v>
                </c:pt>
                <c:pt idx="565">
                  <c:v>38777.94880878339</c:v>
                </c:pt>
                <c:pt idx="566">
                  <c:v>38821.28896177857</c:v>
                </c:pt>
                <c:pt idx="567">
                  <c:v>38864.54299562868</c:v>
                </c:pt>
                <c:pt idx="568">
                  <c:v>38907.71092340167</c:v>
                </c:pt>
                <c:pt idx="569">
                  <c:v>38950.79275813951</c:v>
                </c:pt>
                <c:pt idx="570">
                  <c:v>38993.7885128582</c:v>
                </c:pt>
                <c:pt idx="571">
                  <c:v>39036.69820054775</c:v>
                </c:pt>
                <c:pt idx="572">
                  <c:v>39079.5218341722</c:v>
                </c:pt>
                <c:pt idx="573">
                  <c:v>39122.25942666956</c:v>
                </c:pt>
                <c:pt idx="574">
                  <c:v>39164.91099095195</c:v>
                </c:pt>
                <c:pt idx="575">
                  <c:v>39207.47653990548</c:v>
                </c:pt>
                <c:pt idx="576">
                  <c:v>39249.9560863903</c:v>
                </c:pt>
                <c:pt idx="577">
                  <c:v>39292.34964324062</c:v>
                </c:pt>
                <c:pt idx="578">
                  <c:v>39334.65722326464</c:v>
                </c:pt>
                <c:pt idx="579">
                  <c:v>39376.87883924466</c:v>
                </c:pt>
                <c:pt idx="580">
                  <c:v>39419.01450393704</c:v>
                </c:pt>
                <c:pt idx="581">
                  <c:v>39461.06423007215</c:v>
                </c:pt>
                <c:pt idx="582">
                  <c:v>39503.02803035447</c:v>
                </c:pt>
                <c:pt idx="583">
                  <c:v>39544.9059174625</c:v>
                </c:pt>
                <c:pt idx="584">
                  <c:v>39586.69790404882</c:v>
                </c:pt>
                <c:pt idx="585">
                  <c:v>39628.4040027401</c:v>
                </c:pt>
                <c:pt idx="586">
                  <c:v>39670.02422613708</c:v>
                </c:pt>
                <c:pt idx="587">
                  <c:v>39711.55858681455</c:v>
                </c:pt>
                <c:pt idx="588">
                  <c:v>39753.00709732143</c:v>
                </c:pt>
                <c:pt idx="589">
                  <c:v>39794.3697701807</c:v>
                </c:pt>
                <c:pt idx="590">
                  <c:v>39835.64661788941</c:v>
                </c:pt>
                <c:pt idx="591">
                  <c:v>39876.83765291875</c:v>
                </c:pt>
                <c:pt idx="592">
                  <c:v>39917.94288771397</c:v>
                </c:pt>
                <c:pt idx="593">
                  <c:v>39958.96233469445</c:v>
                </c:pt>
                <c:pt idx="594">
                  <c:v>39999.89600625365</c:v>
                </c:pt>
                <c:pt idx="595">
                  <c:v>40040.74391475915</c:v>
                </c:pt>
                <c:pt idx="596">
                  <c:v>40081.50607255265</c:v>
                </c:pt>
                <c:pt idx="597">
                  <c:v>40122.18249194996</c:v>
                </c:pt>
                <c:pt idx="598">
                  <c:v>40162.77318524103</c:v>
                </c:pt>
                <c:pt idx="599">
                  <c:v>40203.27816468989</c:v>
                </c:pt>
                <c:pt idx="600">
                  <c:v>40243.69744253474</c:v>
                </c:pt>
                <c:pt idx="601">
                  <c:v>40284.03103098788</c:v>
                </c:pt>
                <c:pt idx="602">
                  <c:v>40324.27894223578</c:v>
                </c:pt>
                <c:pt idx="603">
                  <c:v>40364.44118843902</c:v>
                </c:pt>
                <c:pt idx="604">
                  <c:v>40404.51778173233</c:v>
                </c:pt>
                <c:pt idx="605">
                  <c:v>40444.5087342246</c:v>
                </c:pt>
                <c:pt idx="606">
                  <c:v>40484.41405799885</c:v>
                </c:pt>
                <c:pt idx="607">
                  <c:v>40524.23376511227</c:v>
                </c:pt>
                <c:pt idx="608">
                  <c:v>40563.96786759618</c:v>
                </c:pt>
                <c:pt idx="609">
                  <c:v>40603.6163774561</c:v>
                </c:pt>
                <c:pt idx="610">
                  <c:v>40643.17930667171</c:v>
                </c:pt>
                <c:pt idx="611">
                  <c:v>40682.6566671968</c:v>
                </c:pt>
                <c:pt idx="612">
                  <c:v>40722.04847095942</c:v>
                </c:pt>
                <c:pt idx="613">
                  <c:v>40761.35472986173</c:v>
                </c:pt>
                <c:pt idx="614">
                  <c:v>40800.57545578008</c:v>
                </c:pt>
                <c:pt idx="615">
                  <c:v>40839.71066056502</c:v>
                </c:pt>
                <c:pt idx="616">
                  <c:v>40878.76035604129</c:v>
                </c:pt>
                <c:pt idx="617">
                  <c:v>40917.72455400779</c:v>
                </c:pt>
                <c:pt idx="618">
                  <c:v>40956.60326623765</c:v>
                </c:pt>
                <c:pt idx="619">
                  <c:v>40995.39650447816</c:v>
                </c:pt>
                <c:pt idx="620">
                  <c:v>41034.10428045085</c:v>
                </c:pt>
                <c:pt idx="621">
                  <c:v>41072.72660585141</c:v>
                </c:pt>
                <c:pt idx="622">
                  <c:v>41111.26349234978</c:v>
                </c:pt>
                <c:pt idx="623">
                  <c:v>41149.71495159007</c:v>
                </c:pt>
                <c:pt idx="624">
                  <c:v>41188.08099519065</c:v>
                </c:pt>
                <c:pt idx="625">
                  <c:v>41226.36163474406</c:v>
                </c:pt>
                <c:pt idx="626">
                  <c:v>41264.55688181709</c:v>
                </c:pt>
                <c:pt idx="627">
                  <c:v>41302.66674795077</c:v>
                </c:pt>
                <c:pt idx="628">
                  <c:v>41340.69124466032</c:v>
                </c:pt>
                <c:pt idx="629">
                  <c:v>41378.63038343521</c:v>
                </c:pt>
                <c:pt idx="630">
                  <c:v>41416.48417573915</c:v>
                </c:pt>
                <c:pt idx="631">
                  <c:v>41454.25263301009</c:v>
                </c:pt>
                <c:pt idx="632">
                  <c:v>41491.93576666022</c:v>
                </c:pt>
                <c:pt idx="633">
                  <c:v>41529.53358807595</c:v>
                </c:pt>
                <c:pt idx="634">
                  <c:v>41567.04610861799</c:v>
                </c:pt>
                <c:pt idx="635">
                  <c:v>41604.47333962127</c:v>
                </c:pt>
                <c:pt idx="636">
                  <c:v>41641.81529239496</c:v>
                </c:pt>
                <c:pt idx="637">
                  <c:v>41679.07197822254</c:v>
                </c:pt>
                <c:pt idx="638">
                  <c:v>41716.24340836171</c:v>
                </c:pt>
                <c:pt idx="639">
                  <c:v>41753.32959404444</c:v>
                </c:pt>
                <c:pt idx="640">
                  <c:v>41790.330546477</c:v>
                </c:pt>
                <c:pt idx="641">
                  <c:v>41827.2462768399</c:v>
                </c:pt>
                <c:pt idx="642">
                  <c:v>41864.07679628795</c:v>
                </c:pt>
                <c:pt idx="643">
                  <c:v>41900.82211595021</c:v>
                </c:pt>
                <c:pt idx="644">
                  <c:v>41937.48224693005</c:v>
                </c:pt>
                <c:pt idx="645">
                  <c:v>41974.05720030513</c:v>
                </c:pt>
                <c:pt idx="646">
                  <c:v>42010.54698712739</c:v>
                </c:pt>
                <c:pt idx="647">
                  <c:v>42046.95161842305</c:v>
                </c:pt>
                <c:pt idx="648">
                  <c:v>42083.27110519265</c:v>
                </c:pt>
                <c:pt idx="649">
                  <c:v>42119.50545841101</c:v>
                </c:pt>
                <c:pt idx="650">
                  <c:v>42155.65468902727</c:v>
                </c:pt>
                <c:pt idx="651">
                  <c:v>42191.71880796486</c:v>
                </c:pt>
                <c:pt idx="652">
                  <c:v>42227.69782612154</c:v>
                </c:pt>
                <c:pt idx="653">
                  <c:v>42263.59175436936</c:v>
                </c:pt>
                <c:pt idx="654">
                  <c:v>42299.40060355471</c:v>
                </c:pt>
                <c:pt idx="655">
                  <c:v>42335.12438449828</c:v>
                </c:pt>
                <c:pt idx="656">
                  <c:v>42370.7631079951</c:v>
                </c:pt>
                <c:pt idx="657">
                  <c:v>42406.31678481449</c:v>
                </c:pt>
                <c:pt idx="658">
                  <c:v>42441.78542570017</c:v>
                </c:pt>
                <c:pt idx="659">
                  <c:v>42477.16904137011</c:v>
                </c:pt>
                <c:pt idx="660">
                  <c:v>42512.46764251669</c:v>
                </c:pt>
                <c:pt idx="661">
                  <c:v>42547.68123980656</c:v>
                </c:pt>
                <c:pt idx="662">
                  <c:v>42582.80984388079</c:v>
                </c:pt>
                <c:pt idx="663">
                  <c:v>42617.85346535471</c:v>
                </c:pt>
                <c:pt idx="664">
                  <c:v>42652.81211481806</c:v>
                </c:pt>
                <c:pt idx="665">
                  <c:v>42687.68580283492</c:v>
                </c:pt>
                <c:pt idx="666">
                  <c:v>42722.47453994371</c:v>
                </c:pt>
                <c:pt idx="667">
                  <c:v>42757.17833665723</c:v>
                </c:pt>
                <c:pt idx="668">
                  <c:v>42791.79720346261</c:v>
                </c:pt>
                <c:pt idx="669">
                  <c:v>42826.33115082137</c:v>
                </c:pt>
                <c:pt idx="670">
                  <c:v>42860.7801891694</c:v>
                </c:pt>
                <c:pt idx="671">
                  <c:v>42895.14432891695</c:v>
                </c:pt>
                <c:pt idx="672">
                  <c:v>42929.42358044864</c:v>
                </c:pt>
                <c:pt idx="673">
                  <c:v>42963.61795412348</c:v>
                </c:pt>
                <c:pt idx="674">
                  <c:v>42997.72746027487</c:v>
                </c:pt>
                <c:pt idx="675">
                  <c:v>43031.75210921055</c:v>
                </c:pt>
                <c:pt idx="676">
                  <c:v>43065.69191121271</c:v>
                </c:pt>
                <c:pt idx="677">
                  <c:v>43099.54687653786</c:v>
                </c:pt>
                <c:pt idx="678">
                  <c:v>43133.31701541696</c:v>
                </c:pt>
                <c:pt idx="679">
                  <c:v>43167.00233805535</c:v>
                </c:pt>
                <c:pt idx="680">
                  <c:v>43200.60285463274</c:v>
                </c:pt>
                <c:pt idx="681">
                  <c:v>43234.1185753033</c:v>
                </c:pt>
                <c:pt idx="682">
                  <c:v>43267.54951019552</c:v>
                </c:pt>
                <c:pt idx="683">
                  <c:v>43300.8956694124</c:v>
                </c:pt>
                <c:pt idx="684">
                  <c:v>43334.15706303127</c:v>
                </c:pt>
                <c:pt idx="685">
                  <c:v>43367.33370110393</c:v>
                </c:pt>
                <c:pt idx="686">
                  <c:v>43400.42559365655</c:v>
                </c:pt>
                <c:pt idx="687">
                  <c:v>43433.43275068976</c:v>
                </c:pt>
                <c:pt idx="688">
                  <c:v>43466.35518217858</c:v>
                </c:pt>
                <c:pt idx="689">
                  <c:v>43499.1928980725</c:v>
                </c:pt>
                <c:pt idx="690">
                  <c:v>43531.9459082954</c:v>
                </c:pt>
                <c:pt idx="691">
                  <c:v>43564.61422274557</c:v>
                </c:pt>
                <c:pt idx="692">
                  <c:v>43597.19785129584</c:v>
                </c:pt>
                <c:pt idx="693">
                  <c:v>43629.69680379335</c:v>
                </c:pt>
                <c:pt idx="694">
                  <c:v>43662.11109005978</c:v>
                </c:pt>
                <c:pt idx="695">
                  <c:v>43694.4407198912</c:v>
                </c:pt>
                <c:pt idx="696">
                  <c:v>43726.68570305814</c:v>
                </c:pt>
                <c:pt idx="697">
                  <c:v>43758.84604930558</c:v>
                </c:pt>
                <c:pt idx="698">
                  <c:v>43790.92176835297</c:v>
                </c:pt>
                <c:pt idx="699">
                  <c:v>43822.9128698942</c:v>
                </c:pt>
                <c:pt idx="700">
                  <c:v>43854.81936359762</c:v>
                </c:pt>
                <c:pt idx="701">
                  <c:v>43886.64125910604</c:v>
                </c:pt>
                <c:pt idx="702">
                  <c:v>43918.37856603675</c:v>
                </c:pt>
                <c:pt idx="703">
                  <c:v>43950.0312939815</c:v>
                </c:pt>
                <c:pt idx="704">
                  <c:v>43981.59945250649</c:v>
                </c:pt>
                <c:pt idx="705">
                  <c:v>44013.08305115242</c:v>
                </c:pt>
                <c:pt idx="706">
                  <c:v>44044.48209943447</c:v>
                </c:pt>
                <c:pt idx="707">
                  <c:v>44075.79660684228</c:v>
                </c:pt>
                <c:pt idx="708">
                  <c:v>44107.02658283997</c:v>
                </c:pt>
                <c:pt idx="709">
                  <c:v>44138.17203686617</c:v>
                </c:pt>
                <c:pt idx="710">
                  <c:v>44169.23297833398</c:v>
                </c:pt>
                <c:pt idx="711">
                  <c:v>44200.20941663101</c:v>
                </c:pt>
                <c:pt idx="712">
                  <c:v>44231.10136111932</c:v>
                </c:pt>
                <c:pt idx="713">
                  <c:v>44261.90882113551</c:v>
                </c:pt>
                <c:pt idx="714">
                  <c:v>44292.63180599067</c:v>
                </c:pt>
                <c:pt idx="715">
                  <c:v>44323.27032497037</c:v>
                </c:pt>
                <c:pt idx="716">
                  <c:v>44353.82438733472</c:v>
                </c:pt>
                <c:pt idx="717">
                  <c:v>44384.2940023183</c:v>
                </c:pt>
                <c:pt idx="718">
                  <c:v>44414.67917913025</c:v>
                </c:pt>
                <c:pt idx="719">
                  <c:v>44444.97992695417</c:v>
                </c:pt>
                <c:pt idx="720">
                  <c:v>44475.1962549482</c:v>
                </c:pt>
                <c:pt idx="721">
                  <c:v>44505.32817224502</c:v>
                </c:pt>
                <c:pt idx="722">
                  <c:v>44535.37568795178</c:v>
                </c:pt>
                <c:pt idx="723">
                  <c:v>44565.3388111502</c:v>
                </c:pt>
                <c:pt idx="724">
                  <c:v>44595.21755089652</c:v>
                </c:pt>
                <c:pt idx="725">
                  <c:v>44625.0119162215</c:v>
                </c:pt>
                <c:pt idx="726">
                  <c:v>44654.72191613041</c:v>
                </c:pt>
                <c:pt idx="727">
                  <c:v>44684.34755960311</c:v>
                </c:pt>
                <c:pt idx="728">
                  <c:v>44713.88885559397</c:v>
                </c:pt>
                <c:pt idx="729">
                  <c:v>44743.34581303188</c:v>
                </c:pt>
                <c:pt idx="730">
                  <c:v>44772.7184408203</c:v>
                </c:pt>
                <c:pt idx="731">
                  <c:v>44802.00674783724</c:v>
                </c:pt>
                <c:pt idx="732">
                  <c:v>44831.21074293523</c:v>
                </c:pt>
                <c:pt idx="733">
                  <c:v>44860.33043494137</c:v>
                </c:pt>
                <c:pt idx="734">
                  <c:v>44889.36583265732</c:v>
                </c:pt>
                <c:pt idx="735">
                  <c:v>44918.3169448593</c:v>
                </c:pt>
                <c:pt idx="736">
                  <c:v>44947.18378029806</c:v>
                </c:pt>
                <c:pt idx="737">
                  <c:v>44975.96634769895</c:v>
                </c:pt>
                <c:pt idx="738">
                  <c:v>45004.66465576186</c:v>
                </c:pt>
                <c:pt idx="739">
                  <c:v>45033.27871316125</c:v>
                </c:pt>
                <c:pt idx="740">
                  <c:v>45061.80852854615</c:v>
                </c:pt>
                <c:pt idx="741">
                  <c:v>45090.2541105402</c:v>
                </c:pt>
                <c:pt idx="742">
                  <c:v>45118.61546774155</c:v>
                </c:pt>
                <c:pt idx="743">
                  <c:v>45146.89260872296</c:v>
                </c:pt>
                <c:pt idx="744">
                  <c:v>45175.08554203179</c:v>
                </c:pt>
                <c:pt idx="745">
                  <c:v>45203.19427618995</c:v>
                </c:pt>
                <c:pt idx="746">
                  <c:v>45231.21881969396</c:v>
                </c:pt>
                <c:pt idx="747">
                  <c:v>45259.15918101491</c:v>
                </c:pt>
                <c:pt idx="748">
                  <c:v>45287.0153685985</c:v>
                </c:pt>
                <c:pt idx="749">
                  <c:v>45314.78739086499</c:v>
                </c:pt>
                <c:pt idx="750">
                  <c:v>45342.47525620927</c:v>
                </c:pt>
                <c:pt idx="751">
                  <c:v>45370.07897300082</c:v>
                </c:pt>
                <c:pt idx="752">
                  <c:v>45397.59854958372</c:v>
                </c:pt>
                <c:pt idx="753">
                  <c:v>45425.03399427665</c:v>
                </c:pt>
                <c:pt idx="754">
                  <c:v>45452.38531537288</c:v>
                </c:pt>
                <c:pt idx="755">
                  <c:v>45479.65252114032</c:v>
                </c:pt>
                <c:pt idx="756">
                  <c:v>45506.83561982147</c:v>
                </c:pt>
                <c:pt idx="757">
                  <c:v>45533.93461963347</c:v>
                </c:pt>
                <c:pt idx="758">
                  <c:v>45560.94952876802</c:v>
                </c:pt>
                <c:pt idx="759">
                  <c:v>45587.8803553915</c:v>
                </c:pt>
                <c:pt idx="760">
                  <c:v>45614.72710764487</c:v>
                </c:pt>
                <c:pt idx="761">
                  <c:v>45641.48979364375</c:v>
                </c:pt>
                <c:pt idx="762">
                  <c:v>45668.16842147835</c:v>
                </c:pt>
                <c:pt idx="763">
                  <c:v>45694.76299921351</c:v>
                </c:pt>
                <c:pt idx="764">
                  <c:v>45721.27353488874</c:v>
                </c:pt>
                <c:pt idx="765">
                  <c:v>45747.70003651814</c:v>
                </c:pt>
                <c:pt idx="766">
                  <c:v>45774.04251209046</c:v>
                </c:pt>
                <c:pt idx="767">
                  <c:v>45800.30096956911</c:v>
                </c:pt>
                <c:pt idx="768">
                  <c:v>45826.4754168921</c:v>
                </c:pt>
                <c:pt idx="769">
                  <c:v>45852.56586197209</c:v>
                </c:pt>
                <c:pt idx="770">
                  <c:v>45878.57231269643</c:v>
                </c:pt>
                <c:pt idx="771">
                  <c:v>45904.49477692708</c:v>
                </c:pt>
                <c:pt idx="772">
                  <c:v>45930.33326250064</c:v>
                </c:pt>
                <c:pt idx="773">
                  <c:v>45956.08777722837</c:v>
                </c:pt>
                <c:pt idx="774">
                  <c:v>45981.75832889622</c:v>
                </c:pt>
                <c:pt idx="775">
                  <c:v>46007.34492526476</c:v>
                </c:pt>
                <c:pt idx="776">
                  <c:v>46032.84757406923</c:v>
                </c:pt>
                <c:pt idx="777">
                  <c:v>46058.26628301953</c:v>
                </c:pt>
                <c:pt idx="778">
                  <c:v>46083.60105980022</c:v>
                </c:pt>
                <c:pt idx="779">
                  <c:v>46108.85191207053</c:v>
                </c:pt>
                <c:pt idx="780">
                  <c:v>46134.01884746436</c:v>
                </c:pt>
                <c:pt idx="781">
                  <c:v>46159.1018735903</c:v>
                </c:pt>
                <c:pt idx="782">
                  <c:v>46184.10099803156</c:v>
                </c:pt>
                <c:pt idx="783">
                  <c:v>46209.01622834608</c:v>
                </c:pt>
                <c:pt idx="784">
                  <c:v>46233.84757206646</c:v>
                </c:pt>
                <c:pt idx="785">
                  <c:v>46258.59503669998</c:v>
                </c:pt>
                <c:pt idx="786">
                  <c:v>46283.25862972858</c:v>
                </c:pt>
                <c:pt idx="787">
                  <c:v>46307.83835860893</c:v>
                </c:pt>
                <c:pt idx="788">
                  <c:v>46332.33423077235</c:v>
                </c:pt>
                <c:pt idx="789">
                  <c:v>46356.74625362485</c:v>
                </c:pt>
                <c:pt idx="790">
                  <c:v>46381.07443454716</c:v>
                </c:pt>
                <c:pt idx="791">
                  <c:v>46405.31878089467</c:v>
                </c:pt>
                <c:pt idx="792">
                  <c:v>46429.4792999975</c:v>
                </c:pt>
                <c:pt idx="793">
                  <c:v>46453.55599916043</c:v>
                </c:pt>
                <c:pt idx="794">
                  <c:v>46477.54888566297</c:v>
                </c:pt>
                <c:pt idx="795">
                  <c:v>46501.45796675934</c:v>
                </c:pt>
                <c:pt idx="796">
                  <c:v>46525.28324967842</c:v>
                </c:pt>
                <c:pt idx="797">
                  <c:v>46549.02474162383</c:v>
                </c:pt>
                <c:pt idx="798">
                  <c:v>46572.6824497739</c:v>
                </c:pt>
                <c:pt idx="799">
                  <c:v>46596.25638128167</c:v>
                </c:pt>
                <c:pt idx="800">
                  <c:v>46619.74654327486</c:v>
                </c:pt>
                <c:pt idx="801">
                  <c:v>46643.15294285597</c:v>
                </c:pt>
                <c:pt idx="802">
                  <c:v>46666.47558710215</c:v>
                </c:pt>
                <c:pt idx="803">
                  <c:v>46689.71448306532</c:v>
                </c:pt>
                <c:pt idx="804">
                  <c:v>46712.8696377721</c:v>
                </c:pt>
                <c:pt idx="805">
                  <c:v>46735.94105822383</c:v>
                </c:pt>
                <c:pt idx="806">
                  <c:v>46758.9287513966</c:v>
                </c:pt>
                <c:pt idx="807">
                  <c:v>46781.83272424118</c:v>
                </c:pt>
                <c:pt idx="808">
                  <c:v>46804.65298368313</c:v>
                </c:pt>
                <c:pt idx="809">
                  <c:v>46827.38953662271</c:v>
                </c:pt>
                <c:pt idx="810">
                  <c:v>46850.04238993492</c:v>
                </c:pt>
                <c:pt idx="811">
                  <c:v>46872.61155046947</c:v>
                </c:pt>
                <c:pt idx="812">
                  <c:v>46895.09702505087</c:v>
                </c:pt>
                <c:pt idx="813">
                  <c:v>46917.4988204783</c:v>
                </c:pt>
                <c:pt idx="814">
                  <c:v>46939.81694352575</c:v>
                </c:pt>
                <c:pt idx="815">
                  <c:v>46962.05140094191</c:v>
                </c:pt>
                <c:pt idx="816">
                  <c:v>46984.20219945023</c:v>
                </c:pt>
                <c:pt idx="817">
                  <c:v>47006.2693457489</c:v>
                </c:pt>
                <c:pt idx="818">
                  <c:v>47028.25284651088</c:v>
                </c:pt>
                <c:pt idx="819">
                  <c:v>47050.15270838387</c:v>
                </c:pt>
                <c:pt idx="820">
                  <c:v>47071.96893799032</c:v>
                </c:pt>
                <c:pt idx="821">
                  <c:v>47093.70154192748</c:v>
                </c:pt>
                <c:pt idx="822">
                  <c:v>47115.35052676727</c:v>
                </c:pt>
                <c:pt idx="823">
                  <c:v>47136.91589905646</c:v>
                </c:pt>
                <c:pt idx="824">
                  <c:v>47158.39766531654</c:v>
                </c:pt>
                <c:pt idx="825">
                  <c:v>47179.79583204378</c:v>
                </c:pt>
                <c:pt idx="826">
                  <c:v>47201.1104057092</c:v>
                </c:pt>
                <c:pt idx="827">
                  <c:v>47222.3413927586</c:v>
                </c:pt>
                <c:pt idx="828">
                  <c:v>47243.48879961255</c:v>
                </c:pt>
                <c:pt idx="829">
                  <c:v>47264.55263266639</c:v>
                </c:pt>
                <c:pt idx="830">
                  <c:v>47285.53289829024</c:v>
                </c:pt>
                <c:pt idx="831">
                  <c:v>47306.429602829</c:v>
                </c:pt>
                <c:pt idx="832">
                  <c:v>47327.24275260232</c:v>
                </c:pt>
                <c:pt idx="833">
                  <c:v>47347.97235390468</c:v>
                </c:pt>
                <c:pt idx="834">
                  <c:v>47368.6184130053</c:v>
                </c:pt>
                <c:pt idx="835">
                  <c:v>47389.1809361482</c:v>
                </c:pt>
                <c:pt idx="836">
                  <c:v>47409.6599295522</c:v>
                </c:pt>
                <c:pt idx="837">
                  <c:v>47430.05539941087</c:v>
                </c:pt>
                <c:pt idx="838">
                  <c:v>47450.36735189262</c:v>
                </c:pt>
                <c:pt idx="839">
                  <c:v>47470.59579314059</c:v>
                </c:pt>
                <c:pt idx="840">
                  <c:v>47490.74072927279</c:v>
                </c:pt>
                <c:pt idx="841">
                  <c:v>47510.80216638195</c:v>
                </c:pt>
                <c:pt idx="842">
                  <c:v>47530.78011053565</c:v>
                </c:pt>
                <c:pt idx="843">
                  <c:v>47550.67456777624</c:v>
                </c:pt>
                <c:pt idx="844">
                  <c:v>47570.4855441209</c:v>
                </c:pt>
                <c:pt idx="845">
                  <c:v>47590.21304556158</c:v>
                </c:pt>
                <c:pt idx="846">
                  <c:v>47609.85707806505</c:v>
                </c:pt>
                <c:pt idx="847">
                  <c:v>47629.4176475729</c:v>
                </c:pt>
                <c:pt idx="848">
                  <c:v>47648.89476000149</c:v>
                </c:pt>
                <c:pt idx="849">
                  <c:v>47668.28842124202</c:v>
                </c:pt>
                <c:pt idx="850">
                  <c:v>47687.59863716051</c:v>
                </c:pt>
                <c:pt idx="851">
                  <c:v>47706.82541359777</c:v>
                </c:pt>
                <c:pt idx="852">
                  <c:v>47725.96875636943</c:v>
                </c:pt>
                <c:pt idx="853">
                  <c:v>47745.02867126596</c:v>
                </c:pt>
                <c:pt idx="854">
                  <c:v>47764.00516405261</c:v>
                </c:pt>
                <c:pt idx="855">
                  <c:v>47782.89824046947</c:v>
                </c:pt>
                <c:pt idx="856">
                  <c:v>47801.70790623148</c:v>
                </c:pt>
                <c:pt idx="857">
                  <c:v>47820.43416702836</c:v>
                </c:pt>
                <c:pt idx="858">
                  <c:v>47839.07702852467</c:v>
                </c:pt>
                <c:pt idx="859">
                  <c:v>47857.6364963598</c:v>
                </c:pt>
                <c:pt idx="860">
                  <c:v>47876.11257614797</c:v>
                </c:pt>
                <c:pt idx="861">
                  <c:v>47894.50527347825</c:v>
                </c:pt>
                <c:pt idx="862">
                  <c:v>47912.8145939145</c:v>
                </c:pt>
                <c:pt idx="863">
                  <c:v>47931.04054299545</c:v>
                </c:pt>
                <c:pt idx="864">
                  <c:v>47949.18312623465</c:v>
                </c:pt>
                <c:pt idx="865">
                  <c:v>47967.2423491205</c:v>
                </c:pt>
                <c:pt idx="866">
                  <c:v>47985.21821711621</c:v>
                </c:pt>
                <c:pt idx="867">
                  <c:v>48003.11073565987</c:v>
                </c:pt>
                <c:pt idx="868">
                  <c:v>48020.9199101644</c:v>
                </c:pt>
                <c:pt idx="869">
                  <c:v>48038.64574601754</c:v>
                </c:pt>
                <c:pt idx="870">
                  <c:v>48056.2882485819</c:v>
                </c:pt>
                <c:pt idx="871">
                  <c:v>48073.84742319493</c:v>
                </c:pt>
                <c:pt idx="872">
                  <c:v>48091.32327516895</c:v>
                </c:pt>
                <c:pt idx="873">
                  <c:v>48108.71580979109</c:v>
                </c:pt>
                <c:pt idx="874">
                  <c:v>48126.02503232335</c:v>
                </c:pt>
                <c:pt idx="875">
                  <c:v>48143.25094800261</c:v>
                </c:pt>
                <c:pt idx="876">
                  <c:v>48160.39356204056</c:v>
                </c:pt>
                <c:pt idx="877">
                  <c:v>48177.45287962378</c:v>
                </c:pt>
                <c:pt idx="878">
                  <c:v>48194.42890591371</c:v>
                </c:pt>
                <c:pt idx="879">
                  <c:v>48211.32164604661</c:v>
                </c:pt>
                <c:pt idx="880">
                  <c:v>48228.13110513366</c:v>
                </c:pt>
                <c:pt idx="881">
                  <c:v>48244.85728826086</c:v>
                </c:pt>
                <c:pt idx="882">
                  <c:v>48261.5002004891</c:v>
                </c:pt>
                <c:pt idx="883">
                  <c:v>48278.0598468541</c:v>
                </c:pt>
                <c:pt idx="884">
                  <c:v>48294.5362323665</c:v>
                </c:pt>
                <c:pt idx="885">
                  <c:v>48310.92936201178</c:v>
                </c:pt>
                <c:pt idx="886">
                  <c:v>48327.23924075028</c:v>
                </c:pt>
                <c:pt idx="887">
                  <c:v>48343.46587351723</c:v>
                </c:pt>
                <c:pt idx="888">
                  <c:v>48359.60926522272</c:v>
                </c:pt>
                <c:pt idx="889">
                  <c:v>48375.66942075174</c:v>
                </c:pt>
                <c:pt idx="890">
                  <c:v>48391.64634496414</c:v>
                </c:pt>
                <c:pt idx="891">
                  <c:v>48407.54004269464</c:v>
                </c:pt>
                <c:pt idx="892">
                  <c:v>48423.35051875286</c:v>
                </c:pt>
                <c:pt idx="893">
                  <c:v>48439.0777779233</c:v>
                </c:pt>
                <c:pt idx="894">
                  <c:v>48454.7218249653</c:v>
                </c:pt>
                <c:pt idx="895">
                  <c:v>48470.28266461315</c:v>
                </c:pt>
                <c:pt idx="896">
                  <c:v>48485.76030157598</c:v>
                </c:pt>
                <c:pt idx="897">
                  <c:v>48501.15474053782</c:v>
                </c:pt>
                <c:pt idx="898">
                  <c:v>48516.46598615759</c:v>
                </c:pt>
                <c:pt idx="899">
                  <c:v>48531.6940430691</c:v>
                </c:pt>
                <c:pt idx="900">
                  <c:v>48546.83891588105</c:v>
                </c:pt>
                <c:pt idx="901">
                  <c:v>48561.90060917703</c:v>
                </c:pt>
                <c:pt idx="902">
                  <c:v>48576.87912751553</c:v>
                </c:pt>
                <c:pt idx="903">
                  <c:v>48591.77447542992</c:v>
                </c:pt>
                <c:pt idx="904">
                  <c:v>48606.5866574285</c:v>
                </c:pt>
                <c:pt idx="905">
                  <c:v>48621.31567799444</c:v>
                </c:pt>
                <c:pt idx="906">
                  <c:v>48635.96154158581</c:v>
                </c:pt>
                <c:pt idx="907">
                  <c:v>48650.52425263557</c:v>
                </c:pt>
                <c:pt idx="908">
                  <c:v>48665.00381555163</c:v>
                </c:pt>
                <c:pt idx="909">
                  <c:v>48679.40023471675</c:v>
                </c:pt>
                <c:pt idx="910">
                  <c:v>48693.71351448863</c:v>
                </c:pt>
                <c:pt idx="911">
                  <c:v>48707.94365919986</c:v>
                </c:pt>
                <c:pt idx="912">
                  <c:v>48722.09067315795</c:v>
                </c:pt>
                <c:pt idx="913">
                  <c:v>48736.15456064529</c:v>
                </c:pt>
                <c:pt idx="914">
                  <c:v>48750.13532591921</c:v>
                </c:pt>
                <c:pt idx="915">
                  <c:v>48764.03297321195</c:v>
                </c:pt>
                <c:pt idx="916">
                  <c:v>48777.84750673064</c:v>
                </c:pt>
                <c:pt idx="917">
                  <c:v>48791.57893065734</c:v>
                </c:pt>
                <c:pt idx="918">
                  <c:v>48805.22724914902</c:v>
                </c:pt>
                <c:pt idx="919">
                  <c:v>48818.79246633759</c:v>
                </c:pt>
                <c:pt idx="920">
                  <c:v>48832.27458632983</c:v>
                </c:pt>
                <c:pt idx="921">
                  <c:v>48845.67361320748</c:v>
                </c:pt>
                <c:pt idx="922">
                  <c:v>48858.98955102718</c:v>
                </c:pt>
                <c:pt idx="923">
                  <c:v>48872.2224038205</c:v>
                </c:pt>
                <c:pt idx="924">
                  <c:v>48885.37217559394</c:v>
                </c:pt>
                <c:pt idx="925">
                  <c:v>48898.4388703289</c:v>
                </c:pt>
                <c:pt idx="926">
                  <c:v>48911.42249198172</c:v>
                </c:pt>
                <c:pt idx="927">
                  <c:v>48924.32304448367</c:v>
                </c:pt>
                <c:pt idx="928">
                  <c:v>48937.14053174092</c:v>
                </c:pt>
                <c:pt idx="929">
                  <c:v>48949.87495763464</c:v>
                </c:pt>
                <c:pt idx="930">
                  <c:v>48962.52632602083</c:v>
                </c:pt>
                <c:pt idx="931">
                  <c:v>48975.09464073049</c:v>
                </c:pt>
                <c:pt idx="932">
                  <c:v>48987.57990556955</c:v>
                </c:pt>
                <c:pt idx="933">
                  <c:v>48999.98212431882</c:v>
                </c:pt>
                <c:pt idx="934">
                  <c:v>49012.30130073413</c:v>
                </c:pt>
                <c:pt idx="935">
                  <c:v>49024.53743854615</c:v>
                </c:pt>
                <c:pt idx="936">
                  <c:v>49036.69054146057</c:v>
                </c:pt>
                <c:pt idx="937">
                  <c:v>49048.76061315796</c:v>
                </c:pt>
                <c:pt idx="938">
                  <c:v>49060.74765729385</c:v>
                </c:pt>
                <c:pt idx="939">
                  <c:v>49072.65167749872</c:v>
                </c:pt>
                <c:pt idx="940">
                  <c:v>49084.47267737798</c:v>
                </c:pt>
                <c:pt idx="941">
                  <c:v>49096.21066051198</c:v>
                </c:pt>
                <c:pt idx="942">
                  <c:v>49107.865630456</c:v>
                </c:pt>
                <c:pt idx="943">
                  <c:v>49119.43759074032</c:v>
                </c:pt>
                <c:pt idx="944">
                  <c:v>49130.92654487008</c:v>
                </c:pt>
                <c:pt idx="945">
                  <c:v>49142.33249632545</c:v>
                </c:pt>
                <c:pt idx="946">
                  <c:v>49153.6554485615</c:v>
                </c:pt>
                <c:pt idx="947">
                  <c:v>49164.89540500825</c:v>
                </c:pt>
                <c:pt idx="948">
                  <c:v>49176.05236907068</c:v>
                </c:pt>
                <c:pt idx="949">
                  <c:v>49187.12634412874</c:v>
                </c:pt>
                <c:pt idx="950">
                  <c:v>49198.11733353728</c:v>
                </c:pt>
                <c:pt idx="951">
                  <c:v>49209.02534062615</c:v>
                </c:pt>
                <c:pt idx="952">
                  <c:v>49219.85036870014</c:v>
                </c:pt>
                <c:pt idx="953">
                  <c:v>49230.59242103899</c:v>
                </c:pt>
                <c:pt idx="954">
                  <c:v>49241.2515008974</c:v>
                </c:pt>
                <c:pt idx="955">
                  <c:v>49251.82761150501</c:v>
                </c:pt>
                <c:pt idx="956">
                  <c:v>49262.32075606645</c:v>
                </c:pt>
                <c:pt idx="957">
                  <c:v>49272.73093776127</c:v>
                </c:pt>
                <c:pt idx="958">
                  <c:v>49283.05815974402</c:v>
                </c:pt>
                <c:pt idx="959">
                  <c:v>49293.30242514418</c:v>
                </c:pt>
                <c:pt idx="960">
                  <c:v>49303.46373706622</c:v>
                </c:pt>
                <c:pt idx="961">
                  <c:v>49313.54209858953</c:v>
                </c:pt>
                <c:pt idx="962">
                  <c:v>49323.5375127685</c:v>
                </c:pt>
                <c:pt idx="963">
                  <c:v>49333.44998263248</c:v>
                </c:pt>
                <c:pt idx="964">
                  <c:v>49343.27951118576</c:v>
                </c:pt>
                <c:pt idx="965">
                  <c:v>49353.02610140762</c:v>
                </c:pt>
                <c:pt idx="966">
                  <c:v>49362.68975625231</c:v>
                </c:pt>
                <c:pt idx="967">
                  <c:v>49372.27047864903</c:v>
                </c:pt>
                <c:pt idx="968">
                  <c:v>49381.76827150196</c:v>
                </c:pt>
                <c:pt idx="969">
                  <c:v>49391.18313769025</c:v>
                </c:pt>
                <c:pt idx="970">
                  <c:v>49400.51508006801</c:v>
                </c:pt>
                <c:pt idx="971">
                  <c:v>49409.76410146434</c:v>
                </c:pt>
                <c:pt idx="972">
                  <c:v>49418.93020468329</c:v>
                </c:pt>
                <c:pt idx="973">
                  <c:v>49428.0133925039</c:v>
                </c:pt>
                <c:pt idx="974">
                  <c:v>49437.01366768018</c:v>
                </c:pt>
                <c:pt idx="975">
                  <c:v>49445.93103294112</c:v>
                </c:pt>
                <c:pt idx="976">
                  <c:v>49454.76549099066</c:v>
                </c:pt>
                <c:pt idx="977">
                  <c:v>49463.51704450775</c:v>
                </c:pt>
                <c:pt idx="978">
                  <c:v>49472.1856961463</c:v>
                </c:pt>
                <c:pt idx="979">
                  <c:v>49480.7714485352</c:v>
                </c:pt>
                <c:pt idx="980">
                  <c:v>49489.27430427832</c:v>
                </c:pt>
                <c:pt idx="981">
                  <c:v>49497.69426595452</c:v>
                </c:pt>
                <c:pt idx="982">
                  <c:v>49506.03133611761</c:v>
                </c:pt>
                <c:pt idx="983">
                  <c:v>49514.2855172964</c:v>
                </c:pt>
                <c:pt idx="984">
                  <c:v>49522.45681199472</c:v>
                </c:pt>
                <c:pt idx="985">
                  <c:v>49530.54522269131</c:v>
                </c:pt>
                <c:pt idx="986">
                  <c:v>49538.55075183994</c:v>
                </c:pt>
                <c:pt idx="987">
                  <c:v>49546.47340186935</c:v>
                </c:pt>
                <c:pt idx="988">
                  <c:v>49554.31317518328</c:v>
                </c:pt>
                <c:pt idx="989">
                  <c:v>49562.07007416042</c:v>
                </c:pt>
                <c:pt idx="990">
                  <c:v>49569.7441011545</c:v>
                </c:pt>
                <c:pt idx="991">
                  <c:v>49577.3352584942</c:v>
                </c:pt>
                <c:pt idx="992">
                  <c:v>49584.84354848317</c:v>
                </c:pt>
                <c:pt idx="993">
                  <c:v>49592.26897340012</c:v>
                </c:pt>
                <c:pt idx="994">
                  <c:v>49599.61153549866</c:v>
                </c:pt>
                <c:pt idx="995">
                  <c:v>49606.87123700746</c:v>
                </c:pt>
                <c:pt idx="996">
                  <c:v>49614.04808013015</c:v>
                </c:pt>
                <c:pt idx="997">
                  <c:v>49621.14206704534</c:v>
                </c:pt>
                <c:pt idx="998">
                  <c:v>49628.15319990667</c:v>
                </c:pt>
                <c:pt idx="999">
                  <c:v>49635.08148084273</c:v>
                </c:pt>
                <c:pt idx="1000">
                  <c:v>49641.92691195714</c:v>
                </c:pt>
                <c:pt idx="1001">
                  <c:v>49648.68949532848</c:v>
                </c:pt>
                <c:pt idx="1002">
                  <c:v>49655.36923301036</c:v>
                </c:pt>
                <c:pt idx="1003">
                  <c:v>49661.96612703135</c:v>
                </c:pt>
                <c:pt idx="1004">
                  <c:v>49668.48017939503</c:v>
                </c:pt>
                <c:pt idx="1005">
                  <c:v>49674.91139208001</c:v>
                </c:pt>
                <c:pt idx="1006">
                  <c:v>49681.25976703983</c:v>
                </c:pt>
                <c:pt idx="1007">
                  <c:v>49687.52530620308</c:v>
                </c:pt>
                <c:pt idx="1008">
                  <c:v>49693.70801147333</c:v>
                </c:pt>
                <c:pt idx="1009">
                  <c:v>49699.80788472915</c:v>
                </c:pt>
                <c:pt idx="1010">
                  <c:v>49705.82492782411</c:v>
                </c:pt>
                <c:pt idx="1011">
                  <c:v>49711.75914258678</c:v>
                </c:pt>
                <c:pt idx="1012">
                  <c:v>49717.61053082072</c:v>
                </c:pt>
                <c:pt idx="1013">
                  <c:v>49723.3790943045</c:v>
                </c:pt>
                <c:pt idx="1014">
                  <c:v>49729.06483479171</c:v>
                </c:pt>
                <c:pt idx="1015">
                  <c:v>49734.66775401092</c:v>
                </c:pt>
                <c:pt idx="1016">
                  <c:v>49740.18785366569</c:v>
                </c:pt>
                <c:pt idx="1017">
                  <c:v>49745.62513543461</c:v>
                </c:pt>
                <c:pt idx="1018">
                  <c:v>49750.97960097127</c:v>
                </c:pt>
                <c:pt idx="1019">
                  <c:v>49756.25125190425</c:v>
                </c:pt>
                <c:pt idx="1020">
                  <c:v>49761.44008983715</c:v>
                </c:pt>
                <c:pt idx="1021">
                  <c:v>49766.54611634854</c:v>
                </c:pt>
                <c:pt idx="1022">
                  <c:v>49771.56933299206</c:v>
                </c:pt>
                <c:pt idx="1023">
                  <c:v>49776.5097412963</c:v>
                </c:pt>
                <c:pt idx="1024">
                  <c:v>49781.36734276487</c:v>
                </c:pt>
                <c:pt idx="1025">
                  <c:v>49786.1421388764</c:v>
                </c:pt>
                <c:pt idx="1026">
                  <c:v>49790.83413108452</c:v>
                </c:pt>
                <c:pt idx="1027">
                  <c:v>49795.44332081786</c:v>
                </c:pt>
                <c:pt idx="1028">
                  <c:v>49799.96970948007</c:v>
                </c:pt>
                <c:pt idx="1029">
                  <c:v>49804.4132984498</c:v>
                </c:pt>
                <c:pt idx="1030">
                  <c:v>49808.77408908074</c:v>
                </c:pt>
                <c:pt idx="1031">
                  <c:v>49813.05208270153</c:v>
                </c:pt>
                <c:pt idx="1032">
                  <c:v>49817.24728061585</c:v>
                </c:pt>
                <c:pt idx="1033">
                  <c:v>49821.35968410242</c:v>
                </c:pt>
                <c:pt idx="1034">
                  <c:v>49825.38929441493</c:v>
                </c:pt>
                <c:pt idx="1035">
                  <c:v>49829.3361127821</c:v>
                </c:pt>
                <c:pt idx="1036">
                  <c:v>49833.20014040764</c:v>
                </c:pt>
                <c:pt idx="1037">
                  <c:v>49836.98137847031</c:v>
                </c:pt>
                <c:pt idx="1038">
                  <c:v>49840.67982812385</c:v>
                </c:pt>
                <c:pt idx="1039">
                  <c:v>49844.29549049702</c:v>
                </c:pt>
                <c:pt idx="1040">
                  <c:v>49847.8283666936</c:v>
                </c:pt>
                <c:pt idx="1041">
                  <c:v>49851.27845779238</c:v>
                </c:pt>
                <c:pt idx="1042">
                  <c:v>49854.64576484716</c:v>
                </c:pt>
                <c:pt idx="1043">
                  <c:v>49857.93028888675</c:v>
                </c:pt>
                <c:pt idx="1044">
                  <c:v>49861.132030915</c:v>
                </c:pt>
                <c:pt idx="1045">
                  <c:v>49864.25099191075</c:v>
                </c:pt>
                <c:pt idx="1046">
                  <c:v>49867.28717282784</c:v>
                </c:pt>
                <c:pt idx="1047">
                  <c:v>49870.24057459517</c:v>
                </c:pt>
                <c:pt idx="1048">
                  <c:v>49873.11119811661</c:v>
                </c:pt>
                <c:pt idx="1049">
                  <c:v>49875.89904427109</c:v>
                </c:pt>
                <c:pt idx="1050">
                  <c:v>49878.6041139125</c:v>
                </c:pt>
                <c:pt idx="1051">
                  <c:v>49881.22640786981</c:v>
                </c:pt>
                <c:pt idx="1052">
                  <c:v>49883.76592694695</c:v>
                </c:pt>
                <c:pt idx="1053">
                  <c:v>49886.22267192291</c:v>
                </c:pt>
                <c:pt idx="1054">
                  <c:v>49888.59664355167</c:v>
                </c:pt>
                <c:pt idx="1055">
                  <c:v>49890.88784256225</c:v>
                </c:pt>
                <c:pt idx="1056">
                  <c:v>49893.09626965865</c:v>
                </c:pt>
                <c:pt idx="1057">
                  <c:v>49895.22192551992</c:v>
                </c:pt>
                <c:pt idx="1058">
                  <c:v>49897.26481080012</c:v>
                </c:pt>
                <c:pt idx="1059">
                  <c:v>49899.22492612833</c:v>
                </c:pt>
                <c:pt idx="1060">
                  <c:v>49901.10227210863</c:v>
                </c:pt>
                <c:pt idx="1061">
                  <c:v>49902.89684932015</c:v>
                </c:pt>
                <c:pt idx="1062">
                  <c:v>49904.60865831702</c:v>
                </c:pt>
                <c:pt idx="1063">
                  <c:v>49906.23769962838</c:v>
                </c:pt>
                <c:pt idx="1064">
                  <c:v>49907.7839737584</c:v>
                </c:pt>
                <c:pt idx="1065">
                  <c:v>49909.24748118628</c:v>
                </c:pt>
                <c:pt idx="1066">
                  <c:v>49910.62822236621</c:v>
                </c:pt>
                <c:pt idx="1067">
                  <c:v>49911.92619772743</c:v>
                </c:pt>
                <c:pt idx="1068">
                  <c:v>49913.14140767419</c:v>
                </c:pt>
                <c:pt idx="1069">
                  <c:v>49914.27385258573</c:v>
                </c:pt>
                <c:pt idx="1070">
                  <c:v>49915.32353281637</c:v>
                </c:pt>
                <c:pt idx="1071">
                  <c:v>49916.2904486954</c:v>
                </c:pt>
                <c:pt idx="1072">
                  <c:v>49917.17460052714</c:v>
                </c:pt>
                <c:pt idx="1073">
                  <c:v>49917.97598859095</c:v>
                </c:pt>
                <c:pt idx="1074">
                  <c:v>49918.69461314118</c:v>
                </c:pt>
                <c:pt idx="1075">
                  <c:v>49919.33047440722</c:v>
                </c:pt>
                <c:pt idx="1076">
                  <c:v>49919.8835725935</c:v>
                </c:pt>
                <c:pt idx="1077">
                  <c:v>49920.3539078794</c:v>
                </c:pt>
                <c:pt idx="1078">
                  <c:v>49920.7414804194</c:v>
                </c:pt>
                <c:pt idx="1079">
                  <c:v>49921.04629034295</c:v>
                </c:pt>
                <c:pt idx="1080">
                  <c:v>49921.26833775455</c:v>
                </c:pt>
                <c:pt idx="1081">
                  <c:v>49921.40762273371</c:v>
                </c:pt>
                <c:pt idx="1082">
                  <c:v>49921.46414533496</c:v>
                </c:pt>
                <c:pt idx="1083">
                  <c:v>49921.43790558784</c:v>
                </c:pt>
                <c:pt idx="1084">
                  <c:v>49921.32890349692</c:v>
                </c:pt>
                <c:pt idx="1085">
                  <c:v>49921.13713904179</c:v>
                </c:pt>
                <c:pt idx="1086">
                  <c:v>49920.86261217707</c:v>
                </c:pt>
                <c:pt idx="1087">
                  <c:v>49920.50532283239</c:v>
                </c:pt>
                <c:pt idx="1088">
                  <c:v>49920.06527091239</c:v>
                </c:pt>
                <c:pt idx="1089">
                  <c:v>49919.54245629675</c:v>
                </c:pt>
                <c:pt idx="1090">
                  <c:v>49918.93687884016</c:v>
                </c:pt>
                <c:pt idx="1091">
                  <c:v>49918.24853837236</c:v>
                </c:pt>
                <c:pt idx="1092">
                  <c:v>49917.47743469805</c:v>
                </c:pt>
                <c:pt idx="1093">
                  <c:v>49916.62356759701</c:v>
                </c:pt>
                <c:pt idx="1094">
                  <c:v>49915.686936824</c:v>
                </c:pt>
                <c:pt idx="1095">
                  <c:v>49914.66754210881</c:v>
                </c:pt>
                <c:pt idx="1096">
                  <c:v>49913.56538315627</c:v>
                </c:pt>
                <c:pt idx="1097">
                  <c:v>49912.3804596462</c:v>
                </c:pt>
                <c:pt idx="1098">
                  <c:v>49911.11277123346</c:v>
                </c:pt>
                <c:pt idx="1099">
                  <c:v>49909.76231754794</c:v>
                </c:pt>
                <c:pt idx="1100">
                  <c:v>49908.32909819452</c:v>
                </c:pt>
                <c:pt idx="1101">
                  <c:v>49906.81311275312</c:v>
                </c:pt>
                <c:pt idx="1102">
                  <c:v>49905.21436077868</c:v>
                </c:pt>
                <c:pt idx="1103">
                  <c:v>49903.53284180114</c:v>
                </c:pt>
                <c:pt idx="1104">
                  <c:v>49901.76855532547</c:v>
                </c:pt>
                <c:pt idx="1105">
                  <c:v>49899.92150083169</c:v>
                </c:pt>
                <c:pt idx="1106">
                  <c:v>49897.99167777479</c:v>
                </c:pt>
                <c:pt idx="1107">
                  <c:v>49895.97908558479</c:v>
                </c:pt>
                <c:pt idx="1108">
                  <c:v>49893.88372366676</c:v>
                </c:pt>
                <c:pt idx="1109">
                  <c:v>49891.70559140076</c:v>
                </c:pt>
                <c:pt idx="1110">
                  <c:v>49889.44468814187</c:v>
                </c:pt>
                <c:pt idx="1111">
                  <c:v>49887.1010132202</c:v>
                </c:pt>
                <c:pt idx="1112">
                  <c:v>49884.67456594085</c:v>
                </c:pt>
                <c:pt idx="1113">
                  <c:v>49882.16534558398</c:v>
                </c:pt>
                <c:pt idx="1114">
                  <c:v>49879.57335140475</c:v>
                </c:pt>
                <c:pt idx="1115">
                  <c:v>49876.89858263332</c:v>
                </c:pt>
                <c:pt idx="1116">
                  <c:v>49874.1410384749</c:v>
                </c:pt>
                <c:pt idx="1117">
                  <c:v>49871.30071810967</c:v>
                </c:pt>
                <c:pt idx="1118">
                  <c:v>49868.37762069287</c:v>
                </c:pt>
                <c:pt idx="1119">
                  <c:v>49865.37174535474</c:v>
                </c:pt>
                <c:pt idx="1120">
                  <c:v>49862.28309120052</c:v>
                </c:pt>
                <c:pt idx="1121">
                  <c:v>49859.1116573105</c:v>
                </c:pt>
                <c:pt idx="1122">
                  <c:v>49855.85744273997</c:v>
                </c:pt>
                <c:pt idx="1123">
                  <c:v>49852.52044651922</c:v>
                </c:pt>
                <c:pt idx="1124">
                  <c:v>49849.10066765358</c:v>
                </c:pt>
                <c:pt idx="1125">
                  <c:v>49845.59810512336</c:v>
                </c:pt>
                <c:pt idx="1126">
                  <c:v>49842.01275788392</c:v>
                </c:pt>
                <c:pt idx="1127">
                  <c:v>49838.34462486563</c:v>
                </c:pt>
                <c:pt idx="1128">
                  <c:v>49834.59370497385</c:v>
                </c:pt>
                <c:pt idx="1129">
                  <c:v>49830.75999708897</c:v>
                </c:pt>
                <c:pt idx="1130">
                  <c:v>49826.8435000664</c:v>
                </c:pt>
                <c:pt idx="1131">
                  <c:v>49822.84421273654</c:v>
                </c:pt>
                <c:pt idx="1132">
                  <c:v>49818.76213390483</c:v>
                </c:pt>
                <c:pt idx="1133">
                  <c:v>49814.59726235169</c:v>
                </c:pt>
                <c:pt idx="1134">
                  <c:v>49810.34959683258</c:v>
                </c:pt>
                <c:pt idx="1135">
                  <c:v>49806.01913607795</c:v>
                </c:pt>
                <c:pt idx="1136">
                  <c:v>49801.60587879329</c:v>
                </c:pt>
                <c:pt idx="1137">
                  <c:v>49797.10982365907</c:v>
                </c:pt>
                <c:pt idx="1138">
                  <c:v>49792.53096933078</c:v>
                </c:pt>
                <c:pt idx="1139">
                  <c:v>49787.86931443891</c:v>
                </c:pt>
                <c:pt idx="1140">
                  <c:v>49783.12485758901</c:v>
                </c:pt>
                <c:pt idx="1141">
                  <c:v>49778.29759736155</c:v>
                </c:pt>
                <c:pt idx="1142">
                  <c:v>49773.3875323121</c:v>
                </c:pt>
                <c:pt idx="1143">
                  <c:v>49768.39466097117</c:v>
                </c:pt>
                <c:pt idx="1144">
                  <c:v>49763.31898184431</c:v>
                </c:pt>
                <c:pt idx="1145">
                  <c:v>49758.16049341208</c:v>
                </c:pt>
                <c:pt idx="1146">
                  <c:v>49752.91919413002</c:v>
                </c:pt>
                <c:pt idx="1147">
                  <c:v>49747.59508242871</c:v>
                </c:pt>
                <c:pt idx="1148">
                  <c:v>49742.1881567137</c:v>
                </c:pt>
                <c:pt idx="1149">
                  <c:v>49736.69841536558</c:v>
                </c:pt>
                <c:pt idx="1150">
                  <c:v>49731.12585673993</c:v>
                </c:pt>
                <c:pt idx="1151">
                  <c:v>49725.47047916733</c:v>
                </c:pt>
                <c:pt idx="1152">
                  <c:v>49719.73228095336</c:v>
                </c:pt>
                <c:pt idx="1153">
                  <c:v>49713.91126037862</c:v>
                </c:pt>
                <c:pt idx="1154">
                  <c:v>49708.0074156987</c:v>
                </c:pt>
                <c:pt idx="1155">
                  <c:v>49702.02074514419</c:v>
                </c:pt>
                <c:pt idx="1156">
                  <c:v>49695.95124692069</c:v>
                </c:pt>
                <c:pt idx="1157">
                  <c:v>49689.7989192088</c:v>
                </c:pt>
                <c:pt idx="1158">
                  <c:v>49683.56376016412</c:v>
                </c:pt>
                <c:pt idx="1159">
                  <c:v>49677.24576791724</c:v>
                </c:pt>
                <c:pt idx="1160">
                  <c:v>49670.84494057378</c:v>
                </c:pt>
                <c:pt idx="1161">
                  <c:v>49664.36127621432</c:v>
                </c:pt>
                <c:pt idx="1162">
                  <c:v>49657.79477289445</c:v>
                </c:pt>
                <c:pt idx="1163">
                  <c:v>49651.14542864477</c:v>
                </c:pt>
                <c:pt idx="1164">
                  <c:v>49644.41324147088</c:v>
                </c:pt>
                <c:pt idx="1165">
                  <c:v>49637.59820935335</c:v>
                </c:pt>
                <c:pt idx="1166">
                  <c:v>49630.70033024778</c:v>
                </c:pt>
                <c:pt idx="1167">
                  <c:v>49623.71960208474</c:v>
                </c:pt>
                <c:pt idx="1168">
                  <c:v>49616.65602276981</c:v>
                </c:pt>
                <c:pt idx="1169">
                  <c:v>49609.50959018354</c:v>
                </c:pt>
                <c:pt idx="1170">
                  <c:v>49602.28030218152</c:v>
                </c:pt>
                <c:pt idx="1171">
                  <c:v>49594.96815659427</c:v>
                </c:pt>
                <c:pt idx="1172">
                  <c:v>49587.57315122736</c:v>
                </c:pt>
                <c:pt idx="1173">
                  <c:v>49580.09528386132</c:v>
                </c:pt>
                <c:pt idx="1174">
                  <c:v>49572.53455225167</c:v>
                </c:pt>
                <c:pt idx="1175">
                  <c:v>49564.89095412893</c:v>
                </c:pt>
                <c:pt idx="1176">
                  <c:v>49557.16448719864</c:v>
                </c:pt>
                <c:pt idx="1177">
                  <c:v>49549.35514914124</c:v>
                </c:pt>
                <c:pt idx="1178">
                  <c:v>49541.46293761226</c:v>
                </c:pt>
                <c:pt idx="1179">
                  <c:v>49533.48785024215</c:v>
                </c:pt>
                <c:pt idx="1180">
                  <c:v>49525.42988463639</c:v>
                </c:pt>
                <c:pt idx="1181">
                  <c:v>49517.2890383754</c:v>
                </c:pt>
                <c:pt idx="1182">
                  <c:v>49509.06530901463</c:v>
                </c:pt>
                <c:pt idx="1183">
                  <c:v>49500.75869408447</c:v>
                </c:pt>
                <c:pt idx="1184">
                  <c:v>49492.36919109035</c:v>
                </c:pt>
                <c:pt idx="1185">
                  <c:v>49483.89679751263</c:v>
                </c:pt>
                <c:pt idx="1186">
                  <c:v>49475.34151080667</c:v>
                </c:pt>
                <c:pt idx="1187">
                  <c:v>49466.70332840284</c:v>
                </c:pt>
                <c:pt idx="1188">
                  <c:v>49457.98224770643</c:v>
                </c:pt>
                <c:pt idx="1189">
                  <c:v>49449.17826609778</c:v>
                </c:pt>
                <c:pt idx="1190">
                  <c:v>49440.29138093216</c:v>
                </c:pt>
                <c:pt idx="1191">
                  <c:v>49431.32158953983</c:v>
                </c:pt>
                <c:pt idx="1192">
                  <c:v>49422.26888922603</c:v>
                </c:pt>
                <c:pt idx="1193">
                  <c:v>49413.13327727098</c:v>
                </c:pt>
                <c:pt idx="1194">
                  <c:v>49403.9147509299</c:v>
                </c:pt>
                <c:pt idx="1195">
                  <c:v>49394.61330743292</c:v>
                </c:pt>
                <c:pt idx="1196">
                  <c:v>49385.2289439852</c:v>
                </c:pt>
                <c:pt idx="1197">
                  <c:v>49375.76165776686</c:v>
                </c:pt>
                <c:pt idx="1198">
                  <c:v>49366.21144593298</c:v>
                </c:pt>
                <c:pt idx="1199">
                  <c:v>49356.57830561361</c:v>
                </c:pt>
                <c:pt idx="1200">
                  <c:v>49346.86223391382</c:v>
                </c:pt>
                <c:pt idx="1201">
                  <c:v>49337.06322791358</c:v>
                </c:pt>
                <c:pt idx="1202">
                  <c:v>49327.18128466787</c:v>
                </c:pt>
                <c:pt idx="1203">
                  <c:v>49317.21640120662</c:v>
                </c:pt>
                <c:pt idx="1204">
                  <c:v>49307.16857453475</c:v>
                </c:pt>
                <c:pt idx="1205">
                  <c:v>49297.03780163213</c:v>
                </c:pt>
                <c:pt idx="1206">
                  <c:v>49286.8240794536</c:v>
                </c:pt>
                <c:pt idx="1207">
                  <c:v>49276.52740492896</c:v>
                </c:pt>
                <c:pt idx="1208">
                  <c:v>49266.14777496297</c:v>
                </c:pt>
                <c:pt idx="1209">
                  <c:v>49255.68518643537</c:v>
                </c:pt>
                <c:pt idx="1210">
                  <c:v>49245.13963620085</c:v>
                </c:pt>
                <c:pt idx="1211">
                  <c:v>49234.51112108905</c:v>
                </c:pt>
                <c:pt idx="1212">
                  <c:v>49223.7996379046</c:v>
                </c:pt>
                <c:pt idx="1213">
                  <c:v>49213.00518342707</c:v>
                </c:pt>
                <c:pt idx="1214">
                  <c:v>49202.12775441098</c:v>
                </c:pt>
                <c:pt idx="1215">
                  <c:v>49191.16734758582</c:v>
                </c:pt>
                <c:pt idx="1216">
                  <c:v>49180.12395965603</c:v>
                </c:pt>
                <c:pt idx="1217">
                  <c:v>49168.99758730101</c:v>
                </c:pt>
                <c:pt idx="1218">
                  <c:v>49157.78822717511</c:v>
                </c:pt>
                <c:pt idx="1219">
                  <c:v>49146.49587590765</c:v>
                </c:pt>
                <c:pt idx="1220">
                  <c:v>49135.12053010286</c:v>
                </c:pt>
                <c:pt idx="1221">
                  <c:v>49123.66218633996</c:v>
                </c:pt>
                <c:pt idx="1222">
                  <c:v>49112.12084117311</c:v>
                </c:pt>
                <c:pt idx="1223">
                  <c:v>49100.49649113142</c:v>
                </c:pt>
                <c:pt idx="1224">
                  <c:v>49088.78913271894</c:v>
                </c:pt>
                <c:pt idx="1225">
                  <c:v>49076.99876241466</c:v>
                </c:pt>
                <c:pt idx="1226">
                  <c:v>49065.12537667255</c:v>
                </c:pt>
                <c:pt idx="1227">
                  <c:v>49053.16897192148</c:v>
                </c:pt>
                <c:pt idx="1228">
                  <c:v>49041.12954456531</c:v>
                </c:pt>
                <c:pt idx="1229">
                  <c:v>49029.0070909828</c:v>
                </c:pt>
                <c:pt idx="1230">
                  <c:v>49016.80160752768</c:v>
                </c:pt>
                <c:pt idx="1231">
                  <c:v>49004.5130905286</c:v>
                </c:pt>
                <c:pt idx="1232">
                  <c:v>48992.14153628915</c:v>
                </c:pt>
                <c:pt idx="1233">
                  <c:v>48979.68694108789</c:v>
                </c:pt>
                <c:pt idx="1234">
                  <c:v>48967.14930117829</c:v>
                </c:pt>
                <c:pt idx="1235">
                  <c:v>48954.52861278876</c:v>
                </c:pt>
                <c:pt idx="1236">
                  <c:v>48941.82487212263</c:v>
                </c:pt>
                <c:pt idx="1237">
                  <c:v>48929.0380753582</c:v>
                </c:pt>
                <c:pt idx="1238">
                  <c:v>48916.16821864867</c:v>
                </c:pt>
                <c:pt idx="1239">
                  <c:v>48903.2152981222</c:v>
                </c:pt>
                <c:pt idx="1240">
                  <c:v>48890.17930988184</c:v>
                </c:pt>
                <c:pt idx="1241">
                  <c:v>48877.0602500056</c:v>
                </c:pt>
                <c:pt idx="1242">
                  <c:v>48863.8581145464</c:v>
                </c:pt>
                <c:pt idx="1243">
                  <c:v>48850.57289953212</c:v>
                </c:pt>
                <c:pt idx="1244">
                  <c:v>48837.20460096554</c:v>
                </c:pt>
                <c:pt idx="1245">
                  <c:v>48823.75321482434</c:v>
                </c:pt>
                <c:pt idx="1246">
                  <c:v>48810.21873706117</c:v>
                </c:pt>
                <c:pt idx="1247">
                  <c:v>48796.60116360358</c:v>
                </c:pt>
                <c:pt idx="1248">
                  <c:v>48782.90049035404</c:v>
                </c:pt>
                <c:pt idx="1249">
                  <c:v>48769.11671318994</c:v>
                </c:pt>
                <c:pt idx="1250">
                  <c:v>48755.24982796359</c:v>
                </c:pt>
                <c:pt idx="1251">
                  <c:v>48741.29983050221</c:v>
                </c:pt>
                <c:pt idx="1252">
                  <c:v>48727.26671660796</c:v>
                </c:pt>
                <c:pt idx="1253">
                  <c:v>48713.15048205787</c:v>
                </c:pt>
                <c:pt idx="1254">
                  <c:v>48698.95112260393</c:v>
                </c:pt>
                <c:pt idx="1255">
                  <c:v>48684.66863397301</c:v>
                </c:pt>
                <c:pt idx="1256">
                  <c:v>48670.30301186692</c:v>
                </c:pt>
                <c:pt idx="1257">
                  <c:v>48655.85425196234</c:v>
                </c:pt>
                <c:pt idx="1258">
                  <c:v>48641.32234991089</c:v>
                </c:pt>
                <c:pt idx="1259">
                  <c:v>48626.70730133908</c:v>
                </c:pt>
                <c:pt idx="1260">
                  <c:v>48612.00910184832</c:v>
                </c:pt>
                <c:pt idx="1261">
                  <c:v>48597.22774701496</c:v>
                </c:pt>
                <c:pt idx="1262">
                  <c:v>48582.36323239021</c:v>
                </c:pt>
                <c:pt idx="1263">
                  <c:v>48567.41555350021</c:v>
                </c:pt>
                <c:pt idx="1264">
                  <c:v>48552.38470584597</c:v>
                </c:pt>
                <c:pt idx="1265">
                  <c:v>48537.27068490343</c:v>
                </c:pt>
                <c:pt idx="1266">
                  <c:v>48522.07348612342</c:v>
                </c:pt>
                <c:pt idx="1267">
                  <c:v>48506.79310493165</c:v>
                </c:pt>
                <c:pt idx="1268">
                  <c:v>48491.42953672873</c:v>
                </c:pt>
                <c:pt idx="1269">
                  <c:v>48475.98277689018</c:v>
                </c:pt>
                <c:pt idx="1270">
                  <c:v>48460.4528207664</c:v>
                </c:pt>
                <c:pt idx="1271">
                  <c:v>48444.83966368267</c:v>
                </c:pt>
                <c:pt idx="1272">
                  <c:v>48429.14330093918</c:v>
                </c:pt>
                <c:pt idx="1273">
                  <c:v>48413.36372781099</c:v>
                </c:pt>
                <c:pt idx="1274">
                  <c:v>48397.50093954805</c:v>
                </c:pt>
                <c:pt idx="1275">
                  <c:v>48381.5549313752</c:v>
                </c:pt>
                <c:pt idx="1276">
                  <c:v>48365.52569849216</c:v>
                </c:pt>
                <c:pt idx="1277">
                  <c:v>48349.41323607354</c:v>
                </c:pt>
                <c:pt idx="1278">
                  <c:v>48333.21753926881</c:v>
                </c:pt>
                <c:pt idx="1279">
                  <c:v>48316.93860320235</c:v>
                </c:pt>
                <c:pt idx="1280">
                  <c:v>48300.57642297337</c:v>
                </c:pt>
                <c:pt idx="1281">
                  <c:v>48284.130993656</c:v>
                </c:pt>
                <c:pt idx="1282">
                  <c:v>48267.60231029923</c:v>
                </c:pt>
                <c:pt idx="1283">
                  <c:v>48250.99036792692</c:v>
                </c:pt>
                <c:pt idx="1284">
                  <c:v>48234.29516153781</c:v>
                </c:pt>
                <c:pt idx="1285">
                  <c:v>48217.51668610549</c:v>
                </c:pt>
                <c:pt idx="1286">
                  <c:v>48200.65493657843</c:v>
                </c:pt>
                <c:pt idx="1287">
                  <c:v>48183.70990787999</c:v>
                </c:pt>
                <c:pt idx="1288">
                  <c:v>48166.68159490837</c:v>
                </c:pt>
                <c:pt idx="1289">
                  <c:v>48149.56999253662</c:v>
                </c:pt>
                <c:pt idx="1290">
                  <c:v>48132.37509561268</c:v>
                </c:pt>
                <c:pt idx="1291">
                  <c:v>48115.09689895935</c:v>
                </c:pt>
                <c:pt idx="1292">
                  <c:v>48097.73539737426</c:v>
                </c:pt>
                <c:pt idx="1293">
                  <c:v>48080.29058562993</c:v>
                </c:pt>
                <c:pt idx="1294">
                  <c:v>48062.76245847374</c:v>
                </c:pt>
                <c:pt idx="1295">
                  <c:v>48045.15101062787</c:v>
                </c:pt>
                <c:pt idx="1296">
                  <c:v>48027.45623678942</c:v>
                </c:pt>
                <c:pt idx="1297">
                  <c:v>48009.67813163031</c:v>
                </c:pt>
                <c:pt idx="1298">
                  <c:v>47991.8166897973</c:v>
                </c:pt>
                <c:pt idx="1299">
                  <c:v>47973.87190591202</c:v>
                </c:pt>
                <c:pt idx="1300">
                  <c:v>47955.84377457093</c:v>
                </c:pt>
                <c:pt idx="1301">
                  <c:v>47937.73229034535</c:v>
                </c:pt>
                <c:pt idx="1302">
                  <c:v>47919.53744778142</c:v>
                </c:pt>
                <c:pt idx="1303">
                  <c:v>47901.25924140015</c:v>
                </c:pt>
                <c:pt idx="1304">
                  <c:v>47882.89766569737</c:v>
                </c:pt>
                <c:pt idx="1305">
                  <c:v>47864.45271514375</c:v>
                </c:pt>
                <c:pt idx="1306">
                  <c:v>47845.92438418481</c:v>
                </c:pt>
                <c:pt idx="1307">
                  <c:v>47827.31266724088</c:v>
                </c:pt>
                <c:pt idx="1308">
                  <c:v>47808.61755870716</c:v>
                </c:pt>
                <c:pt idx="1309">
                  <c:v>47789.83905295365</c:v>
                </c:pt>
                <c:pt idx="1310">
                  <c:v>47770.97714432519</c:v>
                </c:pt>
                <c:pt idx="1311">
                  <c:v>47752.03182714145</c:v>
                </c:pt>
                <c:pt idx="1312">
                  <c:v>47733.00309569692</c:v>
                </c:pt>
                <c:pt idx="1313">
                  <c:v>47713.89094426093</c:v>
                </c:pt>
                <c:pt idx="1314">
                  <c:v>47694.69536707761</c:v>
                </c:pt>
                <c:pt idx="1315">
                  <c:v>47675.41635836592</c:v>
                </c:pt>
                <c:pt idx="1316">
                  <c:v>47656.05391231966</c:v>
                </c:pt>
                <c:pt idx="1317">
                  <c:v>47636.60802310743</c:v>
                </c:pt>
                <c:pt idx="1318">
                  <c:v>47617.07868487263</c:v>
                </c:pt>
                <c:pt idx="1319">
                  <c:v>47597.46589173351</c:v>
                </c:pt>
                <c:pt idx="1320">
                  <c:v>47577.76963778309</c:v>
                </c:pt>
                <c:pt idx="1321">
                  <c:v>47557.98991708925</c:v>
                </c:pt>
                <c:pt idx="1322">
                  <c:v>47538.12672369464</c:v>
                </c:pt>
                <c:pt idx="1323">
                  <c:v>47518.18005161673</c:v>
                </c:pt>
                <c:pt idx="1324">
                  <c:v>47498.1498948478</c:v>
                </c:pt>
                <c:pt idx="1325">
                  <c:v>47478.03624735493</c:v>
                </c:pt>
                <c:pt idx="1326">
                  <c:v>47457.83910308</c:v>
                </c:pt>
                <c:pt idx="1327">
                  <c:v>47437.55845593967</c:v>
                </c:pt>
                <c:pt idx="1328">
                  <c:v>47417.19429982544</c:v>
                </c:pt>
                <c:pt idx="1329">
                  <c:v>47396.74662860359</c:v>
                </c:pt>
                <c:pt idx="1330">
                  <c:v>47376.21543611516</c:v>
                </c:pt>
                <c:pt idx="1331">
                  <c:v>47355.60071617604</c:v>
                </c:pt>
                <c:pt idx="1332">
                  <c:v>47334.90246257688</c:v>
                </c:pt>
                <c:pt idx="1333">
                  <c:v>47314.12066908311</c:v>
                </c:pt>
                <c:pt idx="1334">
                  <c:v>47293.25532943495</c:v>
                </c:pt>
                <c:pt idx="1335">
                  <c:v>47272.30643734744</c:v>
                </c:pt>
                <c:pt idx="1336">
                  <c:v>47251.27398651036</c:v>
                </c:pt>
                <c:pt idx="1337">
                  <c:v>47230.15797058828</c:v>
                </c:pt>
                <c:pt idx="1338">
                  <c:v>47208.95838322055</c:v>
                </c:pt>
                <c:pt idx="1339">
                  <c:v>47187.67521802133</c:v>
                </c:pt>
                <c:pt idx="1340">
                  <c:v>47166.30846857951</c:v>
                </c:pt>
                <c:pt idx="1341">
                  <c:v>47144.85812845877</c:v>
                </c:pt>
                <c:pt idx="1342">
                  <c:v>47123.3241911976</c:v>
                </c:pt>
                <c:pt idx="1343">
                  <c:v>47101.70665030917</c:v>
                </c:pt>
                <c:pt idx="1344">
                  <c:v>47080.0054992815</c:v>
                </c:pt>
                <c:pt idx="1345">
                  <c:v>47058.22073157734</c:v>
                </c:pt>
                <c:pt idx="1346">
                  <c:v>47036.35234063422</c:v>
                </c:pt>
                <c:pt idx="1347">
                  <c:v>47014.40031986441</c:v>
                </c:pt>
                <c:pt idx="1348">
                  <c:v>46992.36466265496</c:v>
                </c:pt>
                <c:pt idx="1349">
                  <c:v>46970.24536236766</c:v>
                </c:pt>
                <c:pt idx="1350">
                  <c:v>46948.04241233908</c:v>
                </c:pt>
                <c:pt idx="1351">
                  <c:v>46925.75580588052</c:v>
                </c:pt>
                <c:pt idx="1352">
                  <c:v>46903.38553627804</c:v>
                </c:pt>
                <c:pt idx="1353">
                  <c:v>46880.93159679246</c:v>
                </c:pt>
                <c:pt idx="1354">
                  <c:v>46858.39398065933</c:v>
                </c:pt>
                <c:pt idx="1355">
                  <c:v>46835.77268108896</c:v>
                </c:pt>
                <c:pt idx="1356">
                  <c:v>46813.06769126639</c:v>
                </c:pt>
                <c:pt idx="1357">
                  <c:v>46790.27900435143</c:v>
                </c:pt>
                <c:pt idx="1358">
                  <c:v>46767.40661347857</c:v>
                </c:pt>
                <c:pt idx="1359">
                  <c:v>46744.45051175712</c:v>
                </c:pt>
                <c:pt idx="1360">
                  <c:v>46721.41069227106</c:v>
                </c:pt>
                <c:pt idx="1361">
                  <c:v>46698.28714807912</c:v>
                </c:pt>
                <c:pt idx="1362">
                  <c:v>46675.07987221478</c:v>
                </c:pt>
                <c:pt idx="1363">
                  <c:v>46651.78885768622</c:v>
                </c:pt>
                <c:pt idx="1364">
                  <c:v>46628.41409747637</c:v>
                </c:pt>
                <c:pt idx="1365">
                  <c:v>46604.9555845429</c:v>
                </c:pt>
                <c:pt idx="1366">
                  <c:v>46581.41331181813</c:v>
                </c:pt>
                <c:pt idx="1367">
                  <c:v>46557.7872722092</c:v>
                </c:pt>
                <c:pt idx="1368">
                  <c:v>46534.07745859788</c:v>
                </c:pt>
                <c:pt idx="1369">
                  <c:v>46510.28386384073</c:v>
                </c:pt>
                <c:pt idx="1370">
                  <c:v>46486.40648076896</c:v>
                </c:pt>
                <c:pt idx="1371">
                  <c:v>46462.44530218853</c:v>
                </c:pt>
                <c:pt idx="1372">
                  <c:v>46438.40032088012</c:v>
                </c:pt>
                <c:pt idx="1373">
                  <c:v>46414.27152959907</c:v>
                </c:pt>
                <c:pt idx="1374">
                  <c:v>46390.05892107547</c:v>
                </c:pt>
                <c:pt idx="1375">
                  <c:v>46365.76248801411</c:v>
                </c:pt>
                <c:pt idx="1376">
                  <c:v>46341.38222309444</c:v>
                </c:pt>
                <c:pt idx="1377">
                  <c:v>46316.91811897066</c:v>
                </c:pt>
                <c:pt idx="1378">
                  <c:v>46292.37016827165</c:v>
                </c:pt>
                <c:pt idx="1379">
                  <c:v>46267.73836360095</c:v>
                </c:pt>
                <c:pt idx="1380">
                  <c:v>46243.02269753685</c:v>
                </c:pt>
                <c:pt idx="1381">
                  <c:v>46218.22316263228</c:v>
                </c:pt>
                <c:pt idx="1382">
                  <c:v>46193.33975141489</c:v>
                </c:pt>
                <c:pt idx="1383">
                  <c:v>46168.372456387</c:v>
                </c:pt>
                <c:pt idx="1384">
                  <c:v>46143.32127002563</c:v>
                </c:pt>
                <c:pt idx="1385">
                  <c:v>46118.18618478245</c:v>
                </c:pt>
                <c:pt idx="1386">
                  <c:v>46092.96719308384</c:v>
                </c:pt>
                <c:pt idx="1387">
                  <c:v>46067.66428733083</c:v>
                </c:pt>
                <c:pt idx="1388">
                  <c:v>46042.27745989915</c:v>
                </c:pt>
                <c:pt idx="1389">
                  <c:v>46016.8067031392</c:v>
                </c:pt>
                <c:pt idx="1390">
                  <c:v>45991.25200937602</c:v>
                </c:pt>
                <c:pt idx="1391">
                  <c:v>45965.61337090935</c:v>
                </c:pt>
                <c:pt idx="1392">
                  <c:v>45939.89078001356</c:v>
                </c:pt>
                <c:pt idx="1393">
                  <c:v>45914.08422893772</c:v>
                </c:pt>
                <c:pt idx="1394">
                  <c:v>45888.19370990555</c:v>
                </c:pt>
                <c:pt idx="1395">
                  <c:v>45862.21921511542</c:v>
                </c:pt>
                <c:pt idx="1396">
                  <c:v>45836.16073674035</c:v>
                </c:pt>
                <c:pt idx="1397">
                  <c:v>45810.01826692801</c:v>
                </c:pt>
                <c:pt idx="1398">
                  <c:v>45783.79179780077</c:v>
                </c:pt>
                <c:pt idx="1399">
                  <c:v>45757.48132145557</c:v>
                </c:pt>
                <c:pt idx="1400">
                  <c:v>45731.08682996406</c:v>
                </c:pt>
                <c:pt idx="1401">
                  <c:v>45704.6083153725</c:v>
                </c:pt>
                <c:pt idx="1402">
                  <c:v>45678.0457697018</c:v>
                </c:pt>
                <c:pt idx="1403">
                  <c:v>45651.39918494751</c:v>
                </c:pt>
                <c:pt idx="1404">
                  <c:v>45624.66855307982</c:v>
                </c:pt>
                <c:pt idx="1405">
                  <c:v>45597.85386604356</c:v>
                </c:pt>
                <c:pt idx="1406">
                  <c:v>45570.95511575817</c:v>
                </c:pt>
                <c:pt idx="1407">
                  <c:v>45543.97229411773</c:v>
                </c:pt>
                <c:pt idx="1408">
                  <c:v>45516.90539299095</c:v>
                </c:pt>
                <c:pt idx="1409">
                  <c:v>45489.75440422116</c:v>
                </c:pt>
                <c:pt idx="1410">
                  <c:v>45462.51931962632</c:v>
                </c:pt>
                <c:pt idx="1411">
                  <c:v>45435.200130999</c:v>
                </c:pt>
                <c:pt idx="1412">
                  <c:v>45407.79683010639</c:v>
                </c:pt>
                <c:pt idx="1413">
                  <c:v>45380.30940869029</c:v>
                </c:pt>
                <c:pt idx="1414">
                  <c:v>45352.73785846713</c:v>
                </c:pt>
                <c:pt idx="1415">
                  <c:v>45325.08217112792</c:v>
                </c:pt>
                <c:pt idx="1416">
                  <c:v>45297.3423383383</c:v>
                </c:pt>
                <c:pt idx="1417">
                  <c:v>45269.51835173852</c:v>
                </c:pt>
                <c:pt idx="1418">
                  <c:v>45241.61020294341</c:v>
                </c:pt>
                <c:pt idx="1419">
                  <c:v>45213.6178835424</c:v>
                </c:pt>
                <c:pt idx="1420">
                  <c:v>45185.54138509952</c:v>
                </c:pt>
                <c:pt idx="1421">
                  <c:v>45157.38069915342</c:v>
                </c:pt>
                <c:pt idx="1422">
                  <c:v>45129.13581721731</c:v>
                </c:pt>
                <c:pt idx="1423">
                  <c:v>45100.80673077901</c:v>
                </c:pt>
                <c:pt idx="1424">
                  <c:v>45072.39343130091</c:v>
                </c:pt>
                <c:pt idx="1425">
                  <c:v>45043.89591022</c:v>
                </c:pt>
                <c:pt idx="1426">
                  <c:v>45015.31415894781</c:v>
                </c:pt>
                <c:pt idx="1427">
                  <c:v>44986.64816887053</c:v>
                </c:pt>
                <c:pt idx="1428">
                  <c:v>44957.89793134885</c:v>
                </c:pt>
                <c:pt idx="1429">
                  <c:v>44929.06343771807</c:v>
                </c:pt>
                <c:pt idx="1430">
                  <c:v>44900.14467928803</c:v>
                </c:pt>
                <c:pt idx="1431">
                  <c:v>44871.1416473432</c:v>
                </c:pt>
                <c:pt idx="1432">
                  <c:v>44842.05433314254</c:v>
                </c:pt>
                <c:pt idx="1433">
                  <c:v>44812.88272791964</c:v>
                </c:pt>
                <c:pt idx="1434">
                  <c:v>44783.6268228826</c:v>
                </c:pt>
                <c:pt idx="1435">
                  <c:v>44754.2866092141</c:v>
                </c:pt>
                <c:pt idx="1436">
                  <c:v>44724.86207807139</c:v>
                </c:pt>
                <c:pt idx="1437">
                  <c:v>44695.35322058624</c:v>
                </c:pt>
                <c:pt idx="1438">
                  <c:v>44665.76002786498</c:v>
                </c:pt>
                <c:pt idx="1439">
                  <c:v>44636.08249098852</c:v>
                </c:pt>
                <c:pt idx="1440">
                  <c:v>44606.32060101227</c:v>
                </c:pt>
                <c:pt idx="1441">
                  <c:v>44576.4743489662</c:v>
                </c:pt>
                <c:pt idx="1442">
                  <c:v>44546.5437258548</c:v>
                </c:pt>
                <c:pt idx="1443">
                  <c:v>44516.52872265716</c:v>
                </c:pt>
                <c:pt idx="1444">
                  <c:v>44486.42933032682</c:v>
                </c:pt>
                <c:pt idx="1445">
                  <c:v>44456.24553979191</c:v>
                </c:pt>
                <c:pt idx="1446">
                  <c:v>44425.97734195507</c:v>
                </c:pt>
                <c:pt idx="1447">
                  <c:v>44395.62472769345</c:v>
                </c:pt>
                <c:pt idx="1448">
                  <c:v>44365.18768785874</c:v>
                </c:pt>
                <c:pt idx="1449">
                  <c:v>44334.66621327715</c:v>
                </c:pt>
                <c:pt idx="1450">
                  <c:v>44304.0602947494</c:v>
                </c:pt>
                <c:pt idx="1451">
                  <c:v>44273.36992305073</c:v>
                </c:pt>
                <c:pt idx="1452">
                  <c:v>44242.59508893088</c:v>
                </c:pt>
                <c:pt idx="1453">
                  <c:v>44211.73578311412</c:v>
                </c:pt>
                <c:pt idx="1454">
                  <c:v>44180.79199629922</c:v>
                </c:pt>
                <c:pt idx="1455">
                  <c:v>44149.76371915943</c:v>
                </c:pt>
                <c:pt idx="1456">
                  <c:v>44118.65094234253</c:v>
                </c:pt>
                <c:pt idx="1457">
                  <c:v>44087.45365647078</c:v>
                </c:pt>
                <c:pt idx="1458">
                  <c:v>44056.17185214095</c:v>
                </c:pt>
                <c:pt idx="1459">
                  <c:v>44024.8055199243</c:v>
                </c:pt>
                <c:pt idx="1460">
                  <c:v>43993.35465036653</c:v>
                </c:pt>
                <c:pt idx="1461">
                  <c:v>43961.81923398791</c:v>
                </c:pt>
                <c:pt idx="1462">
                  <c:v>43930.19926128315</c:v>
                </c:pt>
                <c:pt idx="1463">
                  <c:v>43898.49472272142</c:v>
                </c:pt>
                <c:pt idx="1464">
                  <c:v>43866.7056087464</c:v>
                </c:pt>
                <c:pt idx="1465">
                  <c:v>43834.83190977624</c:v>
                </c:pt>
                <c:pt idx="1466">
                  <c:v>43802.87361620354</c:v>
                </c:pt>
                <c:pt idx="1467">
                  <c:v>43770.8307183954</c:v>
                </c:pt>
                <c:pt idx="1468">
                  <c:v>43738.70320669338</c:v>
                </c:pt>
                <c:pt idx="1469">
                  <c:v>43706.49107141347</c:v>
                </c:pt>
                <c:pt idx="1470">
                  <c:v>43674.19430284617</c:v>
                </c:pt>
                <c:pt idx="1471">
                  <c:v>43641.8128912564</c:v>
                </c:pt>
                <c:pt idx="1472">
                  <c:v>43609.34682688352</c:v>
                </c:pt>
                <c:pt idx="1473">
                  <c:v>43576.79609994143</c:v>
                </c:pt>
                <c:pt idx="1474">
                  <c:v>43544.16070061837</c:v>
                </c:pt>
                <c:pt idx="1475">
                  <c:v>43511.44061907708</c:v>
                </c:pt>
                <c:pt idx="1476">
                  <c:v>43478.63584545476</c:v>
                </c:pt>
                <c:pt idx="1477">
                  <c:v>43445.746369863</c:v>
                </c:pt>
                <c:pt idx="1478">
                  <c:v>43412.77218238786</c:v>
                </c:pt>
                <c:pt idx="1479">
                  <c:v>43379.71327308982</c:v>
                </c:pt>
                <c:pt idx="1480">
                  <c:v>43346.56963200379</c:v>
                </c:pt>
                <c:pt idx="1481">
                  <c:v>43313.34124913913</c:v>
                </c:pt>
                <c:pt idx="1482">
                  <c:v>43280.02811447961</c:v>
                </c:pt>
                <c:pt idx="1483">
                  <c:v>43246.6302179834</c:v>
                </c:pt>
                <c:pt idx="1484">
                  <c:v>43213.14754958313</c:v>
                </c:pt>
                <c:pt idx="1485">
                  <c:v>43179.5800991858</c:v>
                </c:pt>
                <c:pt idx="1486">
                  <c:v>43145.92785667287</c:v>
                </c:pt>
                <c:pt idx="1487">
                  <c:v>43112.19081190017</c:v>
                </c:pt>
                <c:pt idx="1488">
                  <c:v>43078.36895469796</c:v>
                </c:pt>
                <c:pt idx="1489">
                  <c:v>43044.4622748709</c:v>
                </c:pt>
                <c:pt idx="1490">
                  <c:v>43010.47076219804</c:v>
                </c:pt>
                <c:pt idx="1491">
                  <c:v>42976.39440643284</c:v>
                </c:pt>
                <c:pt idx="1492">
                  <c:v>42942.23319730314</c:v>
                </c:pt>
                <c:pt idx="1493">
                  <c:v>42907.98712451118</c:v>
                </c:pt>
                <c:pt idx="1494">
                  <c:v>42873.65617773358</c:v>
                </c:pt>
                <c:pt idx="1495">
                  <c:v>42839.24034662137</c:v>
                </c:pt>
                <c:pt idx="1496">
                  <c:v>42804.73962079993</c:v>
                </c:pt>
                <c:pt idx="1497">
                  <c:v>42770.15398986903</c:v>
                </c:pt>
                <c:pt idx="1498">
                  <c:v>42735.48344340282</c:v>
                </c:pt>
                <c:pt idx="1499">
                  <c:v>42700.72797094983</c:v>
                </c:pt>
                <c:pt idx="1500">
                  <c:v>42665.88756203293</c:v>
                </c:pt>
                <c:pt idx="1501">
                  <c:v>42630.9622061494</c:v>
                </c:pt>
                <c:pt idx="1502">
                  <c:v>42595.95189277082</c:v>
                </c:pt>
                <c:pt idx="1503">
                  <c:v>42560.8566113432</c:v>
                </c:pt>
                <c:pt idx="1504">
                  <c:v>42525.67635128687</c:v>
                </c:pt>
                <c:pt idx="1505">
                  <c:v>42490.4111019965</c:v>
                </c:pt>
                <c:pt idx="1506">
                  <c:v>42455.06085284113</c:v>
                </c:pt>
                <c:pt idx="1507">
                  <c:v>42419.62559316416</c:v>
                </c:pt>
                <c:pt idx="1508">
                  <c:v>42384.1053122833</c:v>
                </c:pt>
                <c:pt idx="1509">
                  <c:v>42348.49999949062</c:v>
                </c:pt>
                <c:pt idx="1510">
                  <c:v>42312.80964405254</c:v>
                </c:pt>
                <c:pt idx="1511">
                  <c:v>42277.03423520977</c:v>
                </c:pt>
                <c:pt idx="1512">
                  <c:v>42241.17376217742</c:v>
                </c:pt>
                <c:pt idx="1513">
                  <c:v>42205.22821414484</c:v>
                </c:pt>
                <c:pt idx="1514">
                  <c:v>42169.19758027579</c:v>
                </c:pt>
                <c:pt idx="1515">
                  <c:v>42133.08184970829</c:v>
                </c:pt>
                <c:pt idx="1516">
                  <c:v>42096.88101155472</c:v>
                </c:pt>
                <c:pt idx="1517">
                  <c:v>42060.59505490174</c:v>
                </c:pt>
                <c:pt idx="1518">
                  <c:v>42024.22396881034</c:v>
                </c:pt>
                <c:pt idx="1519">
                  <c:v>41987.7677423158</c:v>
                </c:pt>
                <c:pt idx="1520">
                  <c:v>41951.22636442773</c:v>
                </c:pt>
                <c:pt idx="1521">
                  <c:v>41914.59982413004</c:v>
                </c:pt>
                <c:pt idx="1522">
                  <c:v>41877.8881103809</c:v>
                </c:pt>
                <c:pt idx="1523">
                  <c:v>41841.09121211283</c:v>
                </c:pt>
                <c:pt idx="1524">
                  <c:v>41804.2091182326</c:v>
                </c:pt>
                <c:pt idx="1525">
                  <c:v>41767.24181762127</c:v>
                </c:pt>
                <c:pt idx="1526">
                  <c:v>41730.18929913421</c:v>
                </c:pt>
                <c:pt idx="1527">
                  <c:v>41693.05155160105</c:v>
                </c:pt>
                <c:pt idx="1528">
                  <c:v>41655.82856382571</c:v>
                </c:pt>
                <c:pt idx="1529">
                  <c:v>41618.52032458637</c:v>
                </c:pt>
                <c:pt idx="1530">
                  <c:v>41581.12682263548</c:v>
                </c:pt>
                <c:pt idx="1531">
                  <c:v>41543.64804669979</c:v>
                </c:pt>
                <c:pt idx="1532">
                  <c:v>41506.08398548028</c:v>
                </c:pt>
                <c:pt idx="1533">
                  <c:v>41468.4346276522</c:v>
                </c:pt>
                <c:pt idx="1534">
                  <c:v>41430.69996186506</c:v>
                </c:pt>
                <c:pt idx="1535">
                  <c:v>41392.87997674262</c:v>
                </c:pt>
                <c:pt idx="1536">
                  <c:v>41354.97466088292</c:v>
                </c:pt>
                <c:pt idx="1537">
                  <c:v>41316.98400285818</c:v>
                </c:pt>
                <c:pt idx="1538">
                  <c:v>41278.90799121494</c:v>
                </c:pt>
                <c:pt idx="1539">
                  <c:v>41240.74661447392</c:v>
                </c:pt>
                <c:pt idx="1540">
                  <c:v>41202.49986113012</c:v>
                </c:pt>
                <c:pt idx="1541">
                  <c:v>41164.16771965275</c:v>
                </c:pt>
                <c:pt idx="1542">
                  <c:v>41125.75017848524</c:v>
                </c:pt>
                <c:pt idx="1543">
                  <c:v>41087.24722604527</c:v>
                </c:pt>
                <c:pt idx="1544">
                  <c:v>41048.65885072474</c:v>
                </c:pt>
                <c:pt idx="1545">
                  <c:v>41009.98504088977</c:v>
                </c:pt>
                <c:pt idx="1546">
                  <c:v>40971.22578488067</c:v>
                </c:pt>
                <c:pt idx="1547">
                  <c:v>40932.38107101199</c:v>
                </c:pt>
                <c:pt idx="1548">
                  <c:v>40893.45088757247</c:v>
                </c:pt>
                <c:pt idx="1549">
                  <c:v>40854.4352228251</c:v>
                </c:pt>
                <c:pt idx="1550">
                  <c:v>40815.334065007</c:v>
                </c:pt>
                <c:pt idx="1551">
                  <c:v>40776.14740232955</c:v>
                </c:pt>
                <c:pt idx="1552">
                  <c:v>40736.87522297828</c:v>
                </c:pt>
                <c:pt idx="1553">
                  <c:v>40697.51751511295</c:v>
                </c:pt>
                <c:pt idx="1554">
                  <c:v>40658.07426686747</c:v>
                </c:pt>
                <c:pt idx="1555">
                  <c:v>40618.54546634997</c:v>
                </c:pt>
                <c:pt idx="1556">
                  <c:v>40578.93110164273</c:v>
                </c:pt>
                <c:pt idx="1557">
                  <c:v>40539.23116080223</c:v>
                </c:pt>
                <c:pt idx="1558">
                  <c:v>40499.4456318591</c:v>
                </c:pt>
                <c:pt idx="1559">
                  <c:v>40459.57450281817</c:v>
                </c:pt>
                <c:pt idx="1560">
                  <c:v>40419.61776165841</c:v>
                </c:pt>
                <c:pt idx="1561">
                  <c:v>40379.57539633295</c:v>
                </c:pt>
                <c:pt idx="1562">
                  <c:v>40339.44739476911</c:v>
                </c:pt>
                <c:pt idx="1563">
                  <c:v>40299.23374486832</c:v>
                </c:pt>
                <c:pt idx="1564">
                  <c:v>40258.9344345062</c:v>
                </c:pt>
                <c:pt idx="1565">
                  <c:v>40218.5494515325</c:v>
                </c:pt>
                <c:pt idx="1566">
                  <c:v>40178.07878377112</c:v>
                </c:pt>
                <c:pt idx="1567">
                  <c:v>40137.52241902009</c:v>
                </c:pt>
                <c:pt idx="1568">
                  <c:v>40096.8803450516</c:v>
                </c:pt>
                <c:pt idx="1569">
                  <c:v>40056.15254961195</c:v>
                </c:pt>
                <c:pt idx="1570">
                  <c:v>40015.33902042157</c:v>
                </c:pt>
                <c:pt idx="1571">
                  <c:v>39974.43974517503</c:v>
                </c:pt>
                <c:pt idx="1572">
                  <c:v>39933.454711541</c:v>
                </c:pt>
                <c:pt idx="1573">
                  <c:v>39892.38390716231</c:v>
                </c:pt>
                <c:pt idx="1574">
                  <c:v>39851.22731965585</c:v>
                </c:pt>
                <c:pt idx="1575">
                  <c:v>39809.98493661266</c:v>
                </c:pt>
                <c:pt idx="1576">
                  <c:v>39768.65674559787</c:v>
                </c:pt>
                <c:pt idx="1577">
                  <c:v>39727.24273415072</c:v>
                </c:pt>
                <c:pt idx="1578">
                  <c:v>39685.74288978456</c:v>
                </c:pt>
                <c:pt idx="1579">
                  <c:v>39644.1571999868</c:v>
                </c:pt>
                <c:pt idx="1580">
                  <c:v>39602.48565221898</c:v>
                </c:pt>
                <c:pt idx="1581">
                  <c:v>39560.72823391671</c:v>
                </c:pt>
                <c:pt idx="1582">
                  <c:v>39518.8849324897</c:v>
                </c:pt>
                <c:pt idx="1583">
                  <c:v>39476.9557353217</c:v>
                </c:pt>
                <c:pt idx="1584">
                  <c:v>39434.94062977057</c:v>
                </c:pt>
                <c:pt idx="1585">
                  <c:v>39392.83960316826</c:v>
                </c:pt>
                <c:pt idx="1586">
                  <c:v>39350.65264282076</c:v>
                </c:pt>
                <c:pt idx="1587">
                  <c:v>39308.37973600811</c:v>
                </c:pt>
                <c:pt idx="1588">
                  <c:v>39266.02086998447</c:v>
                </c:pt>
                <c:pt idx="1589">
                  <c:v>39223.576031978</c:v>
                </c:pt>
                <c:pt idx="1590">
                  <c:v>39181.04520919093</c:v>
                </c:pt>
                <c:pt idx="1591">
                  <c:v>39138.42838879956</c:v>
                </c:pt>
                <c:pt idx="1592">
                  <c:v>39095.72555795422</c:v>
                </c:pt>
                <c:pt idx="1593">
                  <c:v>39052.93670377926</c:v>
                </c:pt>
                <c:pt idx="1594">
                  <c:v>39010.06181337312</c:v>
                </c:pt>
                <c:pt idx="1595">
                  <c:v>38967.10087380823</c:v>
                </c:pt>
                <c:pt idx="1596">
                  <c:v>38924.05387213107</c:v>
                </c:pt>
                <c:pt idx="1597">
                  <c:v>38880.92079536216</c:v>
                </c:pt>
                <c:pt idx="1598">
                  <c:v>38837.701630496</c:v>
                </c:pt>
                <c:pt idx="1599">
                  <c:v>38794.39636450115</c:v>
                </c:pt>
                <c:pt idx="1600">
                  <c:v>38751.00498432017</c:v>
                </c:pt>
                <c:pt idx="1601">
                  <c:v>38707.52747686962</c:v>
                </c:pt>
                <c:pt idx="1602">
                  <c:v>38663.96382904008</c:v>
                </c:pt>
                <c:pt idx="1603">
                  <c:v>38620.31402769614</c:v>
                </c:pt>
                <c:pt idx="1604">
                  <c:v>38576.57805967637</c:v>
                </c:pt>
                <c:pt idx="1605">
                  <c:v>38532.75591179336</c:v>
                </c:pt>
                <c:pt idx="1606">
                  <c:v>38488.84757083366</c:v>
                </c:pt>
                <c:pt idx="1607">
                  <c:v>38444.85302355781</c:v>
                </c:pt>
                <c:pt idx="1608">
                  <c:v>38400.77225670037</c:v>
                </c:pt>
                <c:pt idx="1609">
                  <c:v>38356.60525696985</c:v>
                </c:pt>
                <c:pt idx="1610">
                  <c:v>38312.35201104874</c:v>
                </c:pt>
                <c:pt idx="1611">
                  <c:v>38268.0125055935</c:v>
                </c:pt>
                <c:pt idx="1612">
                  <c:v>38223.58672723455</c:v>
                </c:pt>
                <c:pt idx="1613">
                  <c:v>38179.07466257631</c:v>
                </c:pt>
                <c:pt idx="1614">
                  <c:v>38134.4762981971</c:v>
                </c:pt>
                <c:pt idx="1615">
                  <c:v>38089.79162064922</c:v>
                </c:pt>
                <c:pt idx="1616">
                  <c:v>38045.02061645895</c:v>
                </c:pt>
                <c:pt idx="1617">
                  <c:v>38000.1632721265</c:v>
                </c:pt>
                <c:pt idx="1618">
                  <c:v>37955.21957412597</c:v>
                </c:pt>
                <c:pt idx="1619">
                  <c:v>37910.1895089055</c:v>
                </c:pt>
                <c:pt idx="1620">
                  <c:v>37865.07306288708</c:v>
                </c:pt>
                <c:pt idx="1621">
                  <c:v>37819.87022246666</c:v>
                </c:pt>
                <c:pt idx="1622">
                  <c:v>37774.58097401412</c:v>
                </c:pt>
                <c:pt idx="1623">
                  <c:v>37729.20530387327</c:v>
                </c:pt>
                <c:pt idx="1624">
                  <c:v>37683.74319836181</c:v>
                </c:pt>
                <c:pt idx="1625">
                  <c:v>37638.19464377137</c:v>
                </c:pt>
                <c:pt idx="1626">
                  <c:v>37592.5596263675</c:v>
                </c:pt>
                <c:pt idx="1627">
                  <c:v>37546.83813238965</c:v>
                </c:pt>
                <c:pt idx="1628">
                  <c:v>37501.03014805116</c:v>
                </c:pt>
                <c:pt idx="1629">
                  <c:v>37455.13565953927</c:v>
                </c:pt>
                <c:pt idx="1630">
                  <c:v>37409.15465301514</c:v>
                </c:pt>
                <c:pt idx="1631">
                  <c:v>37363.08711461378</c:v>
                </c:pt>
                <c:pt idx="1632">
                  <c:v>37316.9330304441</c:v>
                </c:pt>
                <c:pt idx="1633">
                  <c:v>37270.69238658892</c:v>
                </c:pt>
                <c:pt idx="1634">
                  <c:v>37224.36516910488</c:v>
                </c:pt>
                <c:pt idx="1635">
                  <c:v>37177.95136402253</c:v>
                </c:pt>
                <c:pt idx="1636">
                  <c:v>37131.4509573463</c:v>
                </c:pt>
                <c:pt idx="1637">
                  <c:v>37084.86393505444</c:v>
                </c:pt>
                <c:pt idx="1638">
                  <c:v>37038.19028309909</c:v>
                </c:pt>
                <c:pt idx="1639">
                  <c:v>36991.42998740626</c:v>
                </c:pt>
                <c:pt idx="1640">
                  <c:v>36944.58303387577</c:v>
                </c:pt>
                <c:pt idx="1641">
                  <c:v>36897.64940838132</c:v>
                </c:pt>
                <c:pt idx="1642">
                  <c:v>36850.62909677043</c:v>
                </c:pt>
                <c:pt idx="1643">
                  <c:v>36803.52208486448</c:v>
                </c:pt>
                <c:pt idx="1644">
                  <c:v>36756.32835845867</c:v>
                </c:pt>
                <c:pt idx="1645">
                  <c:v>36709.04790332204</c:v>
                </c:pt>
                <c:pt idx="1646">
                  <c:v>36661.68070519743</c:v>
                </c:pt>
                <c:pt idx="1647">
                  <c:v>36614.22674980154</c:v>
                </c:pt>
                <c:pt idx="1648">
                  <c:v>36566.68602282485</c:v>
                </c:pt>
                <c:pt idx="1649">
                  <c:v>36519.05850993169</c:v>
                </c:pt>
                <c:pt idx="1650">
                  <c:v>36471.34419676016</c:v>
                </c:pt>
                <c:pt idx="1651">
                  <c:v>36423.5430689222</c:v>
                </c:pt>
                <c:pt idx="1652">
                  <c:v>36375.65511200352</c:v>
                </c:pt>
                <c:pt idx="1653">
                  <c:v>36327.68031156364</c:v>
                </c:pt>
                <c:pt idx="1654">
                  <c:v>36279.61865313587</c:v>
                </c:pt>
                <c:pt idx="1655">
                  <c:v>36231.47012222731</c:v>
                </c:pt>
                <c:pt idx="1656">
                  <c:v>36183.23470431883</c:v>
                </c:pt>
                <c:pt idx="1657">
                  <c:v>36134.91238486509</c:v>
                </c:pt>
                <c:pt idx="1658">
                  <c:v>36086.50314929451</c:v>
                </c:pt>
                <c:pt idx="1659">
                  <c:v>36038.00698300931</c:v>
                </c:pt>
                <c:pt idx="1660">
                  <c:v>35989.42387138542</c:v>
                </c:pt>
                <c:pt idx="1661">
                  <c:v>35940.75379977259</c:v>
                </c:pt>
                <c:pt idx="1662">
                  <c:v>35891.99675349427</c:v>
                </c:pt>
                <c:pt idx="1663">
                  <c:v>35843.15271784773</c:v>
                </c:pt>
                <c:pt idx="1664">
                  <c:v>35794.22167810392</c:v>
                </c:pt>
                <c:pt idx="1665">
                  <c:v>35745.20361950756</c:v>
                </c:pt>
                <c:pt idx="1666">
                  <c:v>35696.09852727712</c:v>
                </c:pt>
                <c:pt idx="1667">
                  <c:v>35646.90638660479</c:v>
                </c:pt>
                <c:pt idx="1668">
                  <c:v>35597.62718265648</c:v>
                </c:pt>
                <c:pt idx="1669">
                  <c:v>35548.26090057184</c:v>
                </c:pt>
                <c:pt idx="1670">
                  <c:v>35498.80752546424</c:v>
                </c:pt>
                <c:pt idx="1671">
                  <c:v>35449.26704242075</c:v>
                </c:pt>
                <c:pt idx="1672">
                  <c:v>35399.63943650218</c:v>
                </c:pt>
                <c:pt idx="1673">
                  <c:v>35349.92469274302</c:v>
                </c:pt>
                <c:pt idx="1674">
                  <c:v>35300.12279615147</c:v>
                </c:pt>
                <c:pt idx="1675">
                  <c:v>35250.23373170944</c:v>
                </c:pt>
                <c:pt idx="1676">
                  <c:v>35200.25748437251</c:v>
                </c:pt>
                <c:pt idx="1677">
                  <c:v>35150.19403906997</c:v>
                </c:pt>
                <c:pt idx="1678">
                  <c:v>35100.04338070478</c:v>
                </c:pt>
                <c:pt idx="1679">
                  <c:v>35049.80549415358</c:v>
                </c:pt>
                <c:pt idx="1680">
                  <c:v>34999.4803642667</c:v>
                </c:pt>
                <c:pt idx="1681">
                  <c:v>34949.06797586814</c:v>
                </c:pt>
                <c:pt idx="1682">
                  <c:v>34898.56831375553</c:v>
                </c:pt>
                <c:pt idx="1683">
                  <c:v>34847.9813627002</c:v>
                </c:pt>
                <c:pt idx="1684">
                  <c:v>34797.30710744712</c:v>
                </c:pt>
                <c:pt idx="1685">
                  <c:v>34746.54553271494</c:v>
                </c:pt>
                <c:pt idx="1686">
                  <c:v>34695.69662319591</c:v>
                </c:pt>
                <c:pt idx="1687">
                  <c:v>34644.76036355595</c:v>
                </c:pt>
                <c:pt idx="1688">
                  <c:v>34593.73673843461</c:v>
                </c:pt>
                <c:pt idx="1689">
                  <c:v>34542.62573244509</c:v>
                </c:pt>
                <c:pt idx="1690">
                  <c:v>34491.42733017421</c:v>
                </c:pt>
                <c:pt idx="1691">
                  <c:v>34440.14151618239</c:v>
                </c:pt>
                <c:pt idx="1692">
                  <c:v>34388.76827500371</c:v>
                </c:pt>
                <c:pt idx="1693">
                  <c:v>34337.30759114583</c:v>
                </c:pt>
                <c:pt idx="1694">
                  <c:v>34285.75944909007</c:v>
                </c:pt>
                <c:pt idx="1695">
                  <c:v>34234.12383329128</c:v>
                </c:pt>
                <c:pt idx="1696">
                  <c:v>34182.40072817798</c:v>
                </c:pt>
                <c:pt idx="1697">
                  <c:v>34130.59011815226</c:v>
                </c:pt>
                <c:pt idx="1698">
                  <c:v>34078.69198758978</c:v>
                </c:pt>
                <c:pt idx="1699">
                  <c:v>34026.70632083982</c:v>
                </c:pt>
                <c:pt idx="1700">
                  <c:v>33974.63310222524</c:v>
                </c:pt>
                <c:pt idx="1701">
                  <c:v>33922.47231604245</c:v>
                </c:pt>
                <c:pt idx="1702">
                  <c:v>33870.22394656147</c:v>
                </c:pt>
                <c:pt idx="1703">
                  <c:v>33817.88797802585</c:v>
                </c:pt>
                <c:pt idx="1704">
                  <c:v>33765.46439465273</c:v>
                </c:pt>
                <c:pt idx="1705">
                  <c:v>33712.95318063279</c:v>
                </c:pt>
                <c:pt idx="1706">
                  <c:v>33660.35432013028</c:v>
                </c:pt>
                <c:pt idx="1707">
                  <c:v>33607.667797283</c:v>
                </c:pt>
                <c:pt idx="1708">
                  <c:v>33554.89359620227</c:v>
                </c:pt>
                <c:pt idx="1709">
                  <c:v>33502.03170097297</c:v>
                </c:pt>
                <c:pt idx="1710">
                  <c:v>33449.08209565351</c:v>
                </c:pt>
                <c:pt idx="1711">
                  <c:v>33396.04476427583</c:v>
                </c:pt>
                <c:pt idx="1712">
                  <c:v>33342.9196908454</c:v>
                </c:pt>
                <c:pt idx="1713">
                  <c:v>33289.70685934118</c:v>
                </c:pt>
                <c:pt idx="1714">
                  <c:v>33236.40625371572</c:v>
                </c:pt>
                <c:pt idx="1715">
                  <c:v>33183.01785789497</c:v>
                </c:pt>
                <c:pt idx="1716">
                  <c:v>33129.5416557785</c:v>
                </c:pt>
                <c:pt idx="1717">
                  <c:v>33075.97763123929</c:v>
                </c:pt>
                <c:pt idx="1718">
                  <c:v>33022.32576812385</c:v>
                </c:pt>
                <c:pt idx="1719">
                  <c:v>32968.5860502522</c:v>
                </c:pt>
                <c:pt idx="1720">
                  <c:v>32914.75846141783</c:v>
                </c:pt>
                <c:pt idx="1721">
                  <c:v>32860.84298538769</c:v>
                </c:pt>
                <c:pt idx="1722">
                  <c:v>32806.83960590224</c:v>
                </c:pt>
                <c:pt idx="1723">
                  <c:v>32752.7483066754</c:v>
                </c:pt>
                <c:pt idx="1724">
                  <c:v>32698.56907139455</c:v>
                </c:pt>
                <c:pt idx="1725">
                  <c:v>32644.30188372053</c:v>
                </c:pt>
                <c:pt idx="1726">
                  <c:v>32589.94672728765</c:v>
                </c:pt>
                <c:pt idx="1727">
                  <c:v>32535.50358570366</c:v>
                </c:pt>
                <c:pt idx="1728">
                  <c:v>32480.97244254977</c:v>
                </c:pt>
                <c:pt idx="1729">
                  <c:v>32426.3532813806</c:v>
                </c:pt>
                <c:pt idx="1730">
                  <c:v>32371.64608572424</c:v>
                </c:pt>
                <c:pt idx="1731">
                  <c:v>32316.85083908222</c:v>
                </c:pt>
                <c:pt idx="1732">
                  <c:v>32261.96752492944</c:v>
                </c:pt>
                <c:pt idx="1733">
                  <c:v>32206.9961267143</c:v>
                </c:pt>
                <c:pt idx="1734">
                  <c:v>32151.93662785854</c:v>
                </c:pt>
                <c:pt idx="1735">
                  <c:v>32096.78901175737</c:v>
                </c:pt>
                <c:pt idx="1736">
                  <c:v>32041.55326177938</c:v>
                </c:pt>
                <c:pt idx="1737">
                  <c:v>31986.22936126657</c:v>
                </c:pt>
                <c:pt idx="1738">
                  <c:v>31930.81729353433</c:v>
                </c:pt>
                <c:pt idx="1739">
                  <c:v>31875.31704187144</c:v>
                </c:pt>
                <c:pt idx="1740">
                  <c:v>31819.72858954008</c:v>
                </c:pt>
                <c:pt idx="1741">
                  <c:v>31764.05191977581</c:v>
                </c:pt>
                <c:pt idx="1742">
                  <c:v>31708.28701578755</c:v>
                </c:pt>
                <c:pt idx="1743">
                  <c:v>31652.4338607576</c:v>
                </c:pt>
                <c:pt idx="1744">
                  <c:v>31596.49243784164</c:v>
                </c:pt>
                <c:pt idx="1745">
                  <c:v>31540.4627301687</c:v>
                </c:pt>
                <c:pt idx="1746">
                  <c:v>31484.34472084116</c:v>
                </c:pt>
                <c:pt idx="1747">
                  <c:v>31428.13839293476</c:v>
                </c:pt>
                <c:pt idx="1748">
                  <c:v>31371.84372949858</c:v>
                </c:pt>
                <c:pt idx="1749">
                  <c:v>31315.46071355505</c:v>
                </c:pt>
                <c:pt idx="1750">
                  <c:v>31258.98932809994</c:v>
                </c:pt>
                <c:pt idx="1751">
                  <c:v>31202.42955610233</c:v>
                </c:pt>
                <c:pt idx="1752">
                  <c:v>31145.78138050463</c:v>
                </c:pt>
                <c:pt idx="1753">
                  <c:v>31089.0447842226</c:v>
                </c:pt>
                <c:pt idx="1754">
                  <c:v>31032.21975014529</c:v>
                </c:pt>
                <c:pt idx="1755">
                  <c:v>30975.30626113504</c:v>
                </c:pt>
                <c:pt idx="1756">
                  <c:v>30918.30430002755</c:v>
                </c:pt>
                <c:pt idx="1757">
                  <c:v>30861.21384963176</c:v>
                </c:pt>
                <c:pt idx="1758">
                  <c:v>30804.03489272995</c:v>
                </c:pt>
                <c:pt idx="1759">
                  <c:v>30746.76741207768</c:v>
                </c:pt>
                <c:pt idx="1760">
                  <c:v>30689.41139040377</c:v>
                </c:pt>
                <c:pt idx="1761">
                  <c:v>30631.96681041034</c:v>
                </c:pt>
                <c:pt idx="1762">
                  <c:v>30574.43365477279</c:v>
                </c:pt>
                <c:pt idx="1763">
                  <c:v>30516.81190613976</c:v>
                </c:pt>
                <c:pt idx="1764">
                  <c:v>30459.1015471332</c:v>
                </c:pt>
                <c:pt idx="1765">
                  <c:v>30401.30256034826</c:v>
                </c:pt>
                <c:pt idx="1766">
                  <c:v>30343.4149283534</c:v>
                </c:pt>
                <c:pt idx="1767">
                  <c:v>30285.43863369028</c:v>
                </c:pt>
                <c:pt idx="1768">
                  <c:v>30227.37365887383</c:v>
                </c:pt>
                <c:pt idx="1769">
                  <c:v>30169.21998639222</c:v>
                </c:pt>
                <c:pt idx="1770">
                  <c:v>30110.97759870683</c:v>
                </c:pt>
                <c:pt idx="1771">
                  <c:v>30052.64647825228</c:v>
                </c:pt>
                <c:pt idx="1772">
                  <c:v>29994.22660743642</c:v>
                </c:pt>
                <c:pt idx="1773">
                  <c:v>29935.71796864029</c:v>
                </c:pt>
                <c:pt idx="1774">
                  <c:v>29877.12054421817</c:v>
                </c:pt>
                <c:pt idx="1775">
                  <c:v>29818.43431649752</c:v>
                </c:pt>
                <c:pt idx="1776">
                  <c:v>29759.65926777902</c:v>
                </c:pt>
                <c:pt idx="1777">
                  <c:v>29700.79538033655</c:v>
                </c:pt>
                <c:pt idx="1778">
                  <c:v>29641.84263641713</c:v>
                </c:pt>
                <c:pt idx="1779">
                  <c:v>29582.80101824103</c:v>
                </c:pt>
                <c:pt idx="1780">
                  <c:v>29523.67050800166</c:v>
                </c:pt>
                <c:pt idx="1781">
                  <c:v>29464.45108786561</c:v>
                </c:pt>
                <c:pt idx="1782">
                  <c:v>29405.14273997263</c:v>
                </c:pt>
                <c:pt idx="1783">
                  <c:v>29345.74544643566</c:v>
                </c:pt>
                <c:pt idx="1784">
                  <c:v>29286.25918934077</c:v>
                </c:pt>
                <c:pt idx="1785">
                  <c:v>29226.68395074719</c:v>
                </c:pt>
                <c:pt idx="1786">
                  <c:v>29167.0197126873</c:v>
                </c:pt>
                <c:pt idx="1787">
                  <c:v>29107.26645716661</c:v>
                </c:pt>
                <c:pt idx="1788">
                  <c:v>29047.42416616378</c:v>
                </c:pt>
                <c:pt idx="1789">
                  <c:v>28987.49282163059</c:v>
                </c:pt>
                <c:pt idx="1790">
                  <c:v>28927.47240549194</c:v>
                </c:pt>
                <c:pt idx="1791">
                  <c:v>28867.36289964586</c:v>
                </c:pt>
                <c:pt idx="1792">
                  <c:v>28807.16428596351</c:v>
                </c:pt>
                <c:pt idx="1793">
                  <c:v>28746.87654628911</c:v>
                </c:pt>
                <c:pt idx="1794">
                  <c:v>28686.49966244002</c:v>
                </c:pt>
                <c:pt idx="1795">
                  <c:v>28626.0336162067</c:v>
                </c:pt>
                <c:pt idx="1796">
                  <c:v>28565.47838935267</c:v>
                </c:pt>
                <c:pt idx="1797">
                  <c:v>28504.83396361458</c:v>
                </c:pt>
                <c:pt idx="1798">
                  <c:v>28444.10032070211</c:v>
                </c:pt>
                <c:pt idx="1799">
                  <c:v>28383.27744229805</c:v>
                </c:pt>
                <c:pt idx="1800">
                  <c:v>28322.36531005826</c:v>
                </c:pt>
                <c:pt idx="1801">
                  <c:v>28261.36390561165</c:v>
                </c:pt>
                <c:pt idx="1802">
                  <c:v>28200.2732105602</c:v>
                </c:pt>
                <c:pt idx="1803">
                  <c:v>28139.09320647893</c:v>
                </c:pt>
                <c:pt idx="1804">
                  <c:v>28077.82387491591</c:v>
                </c:pt>
                <c:pt idx="1805">
                  <c:v>28016.46519739226</c:v>
                </c:pt>
                <c:pt idx="1806">
                  <c:v>27955.01715540213</c:v>
                </c:pt>
                <c:pt idx="1807">
                  <c:v>27893.47973041271</c:v>
                </c:pt>
                <c:pt idx="1808">
                  <c:v>27831.85290386421</c:v>
                </c:pt>
                <c:pt idx="1809">
                  <c:v>27770.13665716985</c:v>
                </c:pt>
                <c:pt idx="1810">
                  <c:v>27708.33097171588</c:v>
                </c:pt>
                <c:pt idx="1811">
                  <c:v>27646.43582886154</c:v>
                </c:pt>
                <c:pt idx="1812">
                  <c:v>27584.45120993908</c:v>
                </c:pt>
                <c:pt idx="1813">
                  <c:v>27522.37709625377</c:v>
                </c:pt>
                <c:pt idx="1814">
                  <c:v>27460.21346908384</c:v>
                </c:pt>
                <c:pt idx="1815">
                  <c:v>27397.96030968051</c:v>
                </c:pt>
                <c:pt idx="1816">
                  <c:v>27335.617599268</c:v>
                </c:pt>
                <c:pt idx="1817">
                  <c:v>27273.18531904348</c:v>
                </c:pt>
                <c:pt idx="1818">
                  <c:v>27210.6634501771</c:v>
                </c:pt>
                <c:pt idx="1819">
                  <c:v>27148.05197381199</c:v>
                </c:pt>
                <c:pt idx="1820">
                  <c:v>27085.35087106421</c:v>
                </c:pt>
                <c:pt idx="1821">
                  <c:v>27022.56012302279</c:v>
                </c:pt>
                <c:pt idx="1822">
                  <c:v>26959.67971074968</c:v>
                </c:pt>
                <c:pt idx="1823">
                  <c:v>26896.70961527981</c:v>
                </c:pt>
                <c:pt idx="1824">
                  <c:v>26833.64981762101</c:v>
                </c:pt>
                <c:pt idx="1825">
                  <c:v>26770.50029875406</c:v>
                </c:pt>
                <c:pt idx="1826">
                  <c:v>26707.26103963266</c:v>
                </c:pt>
                <c:pt idx="1827">
                  <c:v>26643.93202118341</c:v>
                </c:pt>
                <c:pt idx="1828">
                  <c:v>26580.51322430585</c:v>
                </c:pt>
                <c:pt idx="1829">
                  <c:v>26517.00462987239</c:v>
                </c:pt>
                <c:pt idx="1830">
                  <c:v>26453.40621872839</c:v>
                </c:pt>
                <c:pt idx="1831">
                  <c:v>26389.71797169205</c:v>
                </c:pt>
                <c:pt idx="1832">
                  <c:v>26325.93986955449</c:v>
                </c:pt>
                <c:pt idx="1833">
                  <c:v>26262.07189307971</c:v>
                </c:pt>
                <c:pt idx="1834">
                  <c:v>26198.11402300458</c:v>
                </c:pt>
                <c:pt idx="1835">
                  <c:v>26134.06624003885</c:v>
                </c:pt>
                <c:pt idx="1836">
                  <c:v>26069.92852486513</c:v>
                </c:pt>
                <c:pt idx="1837">
                  <c:v>26005.70085813889</c:v>
                </c:pt>
                <c:pt idx="1838">
                  <c:v>25941.38322048844</c:v>
                </c:pt>
                <c:pt idx="1839">
                  <c:v>25876.97559251497</c:v>
                </c:pt>
                <c:pt idx="1840">
                  <c:v>25812.47795479247</c:v>
                </c:pt>
                <c:pt idx="1841">
                  <c:v>25747.89028786781</c:v>
                </c:pt>
                <c:pt idx="1842">
                  <c:v>25683.21257226066</c:v>
                </c:pt>
                <c:pt idx="1843">
                  <c:v>25618.44478846352</c:v>
                </c:pt>
                <c:pt idx="1844">
                  <c:v>25553.58691694172</c:v>
                </c:pt>
                <c:pt idx="1845">
                  <c:v>25488.6389381334</c:v>
                </c:pt>
                <c:pt idx="1846">
                  <c:v>25423.60083244948</c:v>
                </c:pt>
                <c:pt idx="1847">
                  <c:v>25358.47258027372</c:v>
                </c:pt>
                <c:pt idx="1848">
                  <c:v>25293.25416196265</c:v>
                </c:pt>
                <c:pt idx="1849">
                  <c:v>25227.9455578456</c:v>
                </c:pt>
                <c:pt idx="1850">
                  <c:v>25162.54674822467</c:v>
                </c:pt>
                <c:pt idx="1851">
                  <c:v>25097.05771337475</c:v>
                </c:pt>
                <c:pt idx="1852">
                  <c:v>25031.47843354351</c:v>
                </c:pt>
                <c:pt idx="1853">
                  <c:v>24965.80888895135</c:v>
                </c:pt>
                <c:pt idx="1854">
                  <c:v>24900.04905979147</c:v>
                </c:pt>
                <c:pt idx="1855">
                  <c:v>24834.1989262298</c:v>
                </c:pt>
                <c:pt idx="1856">
                  <c:v>24768.25846840501</c:v>
                </c:pt>
                <c:pt idx="1857">
                  <c:v>24702.22766642854</c:v>
                </c:pt>
                <c:pt idx="1858">
                  <c:v>24636.10650038454</c:v>
                </c:pt>
                <c:pt idx="1859">
                  <c:v>24569.89495032989</c:v>
                </c:pt>
                <c:pt idx="1860">
                  <c:v>24503.59299629421</c:v>
                </c:pt>
                <c:pt idx="1861">
                  <c:v>24437.20061827984</c:v>
                </c:pt>
                <c:pt idx="1862">
                  <c:v>24370.7177962618</c:v>
                </c:pt>
                <c:pt idx="1863">
                  <c:v>24304.14451018783</c:v>
                </c:pt>
                <c:pt idx="1864">
                  <c:v>24237.4807399784</c:v>
                </c:pt>
                <c:pt idx="1865">
                  <c:v>24170.72646552662</c:v>
                </c:pt>
                <c:pt idx="1866">
                  <c:v>24103.88166669833</c:v>
                </c:pt>
                <c:pt idx="1867">
                  <c:v>24036.94632333203</c:v>
                </c:pt>
                <c:pt idx="1868">
                  <c:v>23969.9204152389</c:v>
                </c:pt>
                <c:pt idx="1869">
                  <c:v>23902.80392220277</c:v>
                </c:pt>
                <c:pt idx="1870">
                  <c:v>23835.59682398018</c:v>
                </c:pt>
                <c:pt idx="1871">
                  <c:v>23768.29910030028</c:v>
                </c:pt>
                <c:pt idx="1872">
                  <c:v>23700.91073086488</c:v>
                </c:pt>
                <c:pt idx="1873">
                  <c:v>23633.43169534846</c:v>
                </c:pt>
                <c:pt idx="1874">
                  <c:v>23565.86197339812</c:v>
                </c:pt>
                <c:pt idx="1875">
                  <c:v>23498.20154463358</c:v>
                </c:pt>
                <c:pt idx="1876">
                  <c:v>23430.45038864719</c:v>
                </c:pt>
                <c:pt idx="1877">
                  <c:v>23362.60848500395</c:v>
                </c:pt>
                <c:pt idx="1878">
                  <c:v>23294.67581324144</c:v>
                </c:pt>
                <c:pt idx="1879">
                  <c:v>23226.65235286985</c:v>
                </c:pt>
                <c:pt idx="1880">
                  <c:v>23158.538083372</c:v>
                </c:pt>
                <c:pt idx="1881">
                  <c:v>23090.33298420326</c:v>
                </c:pt>
                <c:pt idx="1882">
                  <c:v>23022.03703479163</c:v>
                </c:pt>
                <c:pt idx="1883">
                  <c:v>22953.65021453767</c:v>
                </c:pt>
                <c:pt idx="1884">
                  <c:v>22885.17250281453</c:v>
                </c:pt>
                <c:pt idx="1885">
                  <c:v>22816.6038789679</c:v>
                </c:pt>
                <c:pt idx="1886">
                  <c:v>22747.94432231609</c:v>
                </c:pt>
                <c:pt idx="1887">
                  <c:v>22679.1938121499</c:v>
                </c:pt>
                <c:pt idx="1888">
                  <c:v>22610.35232773274</c:v>
                </c:pt>
                <c:pt idx="1889">
                  <c:v>22541.41984830054</c:v>
                </c:pt>
                <c:pt idx="1890">
                  <c:v>22472.39635306176</c:v>
                </c:pt>
                <c:pt idx="1891">
                  <c:v>22403.2818211974</c:v>
                </c:pt>
                <c:pt idx="1892">
                  <c:v>22334.076231861</c:v>
                </c:pt>
                <c:pt idx="1893">
                  <c:v>22264.7795641786</c:v>
                </c:pt>
                <c:pt idx="1894">
                  <c:v>22195.39179724876</c:v>
                </c:pt>
                <c:pt idx="1895">
                  <c:v>22125.91291014256</c:v>
                </c:pt>
                <c:pt idx="1896">
                  <c:v>22056.34288190357</c:v>
                </c:pt>
                <c:pt idx="1897">
                  <c:v>21986.68169154785</c:v>
                </c:pt>
                <c:pt idx="1898">
                  <c:v>21916.92931806396</c:v>
                </c:pt>
                <c:pt idx="1899">
                  <c:v>21847.08574041294</c:v>
                </c:pt>
                <c:pt idx="1900">
                  <c:v>21777.15093752829</c:v>
                </c:pt>
                <c:pt idx="1901">
                  <c:v>21707.124888316</c:v>
                </c:pt>
                <c:pt idx="1902">
                  <c:v>21637.00757165452</c:v>
                </c:pt>
                <c:pt idx="1903">
                  <c:v>21566.79896639474</c:v>
                </c:pt>
                <c:pt idx="1904">
                  <c:v>21496.49905136003</c:v>
                </c:pt>
                <c:pt idx="1905">
                  <c:v>21426.10780534617</c:v>
                </c:pt>
                <c:pt idx="1906">
                  <c:v>21355.6252071214</c:v>
                </c:pt>
                <c:pt idx="1907">
                  <c:v>21285.0512354264</c:v>
                </c:pt>
                <c:pt idx="1908">
                  <c:v>21214.38586897423</c:v>
                </c:pt>
                <c:pt idx="1909">
                  <c:v>21143.62908645042</c:v>
                </c:pt>
                <c:pt idx="1910">
                  <c:v>21072.7808665129</c:v>
                </c:pt>
                <c:pt idx="1911">
                  <c:v>21001.84118779196</c:v>
                </c:pt>
                <c:pt idx="1912">
                  <c:v>20930.81002889036</c:v>
                </c:pt>
                <c:pt idx="1913">
                  <c:v>20859.68736838319</c:v>
                </c:pt>
                <c:pt idx="1914">
                  <c:v>20788.47318481798</c:v>
                </c:pt>
                <c:pt idx="1915">
                  <c:v>20717.1674567146</c:v>
                </c:pt>
                <c:pt idx="1916">
                  <c:v>20645.77016256531</c:v>
                </c:pt>
                <c:pt idx="1917">
                  <c:v>20574.28128083473</c:v>
                </c:pt>
                <c:pt idx="1918">
                  <c:v>20502.70078995984</c:v>
                </c:pt>
                <c:pt idx="1919">
                  <c:v>20431.02866834999</c:v>
                </c:pt>
                <c:pt idx="1920">
                  <c:v>20359.26489438685</c:v>
                </c:pt>
                <c:pt idx="1921">
                  <c:v>20287.40944642446</c:v>
                </c:pt>
                <c:pt idx="1922">
                  <c:v>20215.46230278916</c:v>
                </c:pt>
                <c:pt idx="1923">
                  <c:v>20143.42344177965</c:v>
                </c:pt>
                <c:pt idx="1924">
                  <c:v>20071.29284166694</c:v>
                </c:pt>
                <c:pt idx="1925">
                  <c:v>19999.07048069435</c:v>
                </c:pt>
                <c:pt idx="1926">
                  <c:v>19926.7563370775</c:v>
                </c:pt>
                <c:pt idx="1927">
                  <c:v>19854.35038900434</c:v>
                </c:pt>
                <c:pt idx="1928">
                  <c:v>19781.85261463508</c:v>
                </c:pt>
                <c:pt idx="1929">
                  <c:v>19709.26299210224</c:v>
                </c:pt>
                <c:pt idx="1930">
                  <c:v>19636.58149951063</c:v>
                </c:pt>
                <c:pt idx="1931">
                  <c:v>19563.8081149373</c:v>
                </c:pt>
                <c:pt idx="1932">
                  <c:v>19490.9428164316</c:v>
                </c:pt>
                <c:pt idx="1933">
                  <c:v>19417.98558201512</c:v>
                </c:pt>
                <c:pt idx="1934">
                  <c:v>19344.93638968173</c:v>
                </c:pt>
                <c:pt idx="1935">
                  <c:v>19271.79521739754</c:v>
                </c:pt>
                <c:pt idx="1936">
                  <c:v>19198.56204310088</c:v>
                </c:pt>
                <c:pt idx="1937">
                  <c:v>19125.23684470234</c:v>
                </c:pt>
                <c:pt idx="1938">
                  <c:v>19051.81960008474</c:v>
                </c:pt>
                <c:pt idx="1939">
                  <c:v>18978.3102871031</c:v>
                </c:pt>
                <c:pt idx="1940">
                  <c:v>18904.70888358466</c:v>
                </c:pt>
                <c:pt idx="1941">
                  <c:v>18831.01536732891</c:v>
                </c:pt>
                <c:pt idx="1942">
                  <c:v>18757.22971610747</c:v>
                </c:pt>
                <c:pt idx="1943">
                  <c:v>18683.35190766421</c:v>
                </c:pt>
                <c:pt idx="1944">
                  <c:v>18609.38191971517</c:v>
                </c:pt>
                <c:pt idx="1945">
                  <c:v>18535.31972994858</c:v>
                </c:pt>
                <c:pt idx="1946">
                  <c:v>18461.16531602482</c:v>
                </c:pt>
                <c:pt idx="1947">
                  <c:v>18386.91865557648</c:v>
                </c:pt>
                <c:pt idx="1948">
                  <c:v>18312.57972620827</c:v>
                </c:pt>
                <c:pt idx="1949">
                  <c:v>18238.14850549708</c:v>
                </c:pt>
                <c:pt idx="1950">
                  <c:v>18163.62497099194</c:v>
                </c:pt>
                <c:pt idx="1951">
                  <c:v>18089.00910021402</c:v>
                </c:pt>
                <c:pt idx="1952">
                  <c:v>18014.30087065662</c:v>
                </c:pt>
                <c:pt idx="1953">
                  <c:v>17939.50025978518</c:v>
                </c:pt>
                <c:pt idx="1954">
                  <c:v>17864.60724503726</c:v>
                </c:pt>
                <c:pt idx="1955">
                  <c:v>17789.62180382251</c:v>
                </c:pt>
                <c:pt idx="1956">
                  <c:v>17714.54391352273</c:v>
                </c:pt>
                <c:pt idx="1957">
                  <c:v>17639.37355149178</c:v>
                </c:pt>
                <c:pt idx="1958">
                  <c:v>17564.11069505563</c:v>
                </c:pt>
                <c:pt idx="1959">
                  <c:v>17488.75532151234</c:v>
                </c:pt>
                <c:pt idx="1960">
                  <c:v>17413.30740813204</c:v>
                </c:pt>
                <c:pt idx="1961">
                  <c:v>17337.76693215695</c:v>
                </c:pt>
                <c:pt idx="1962">
                  <c:v>17262.13387080133</c:v>
                </c:pt>
                <c:pt idx="1963">
                  <c:v>17186.40820125153</c:v>
                </c:pt>
                <c:pt idx="1964">
                  <c:v>17110.58990066592</c:v>
                </c:pt>
                <c:pt idx="1965">
                  <c:v>17034.67894617495</c:v>
                </c:pt>
                <c:pt idx="1966">
                  <c:v>16958.67531488107</c:v>
                </c:pt>
                <c:pt idx="1967">
                  <c:v>16882.5789838588</c:v>
                </c:pt>
                <c:pt idx="1968">
                  <c:v>16806.38993015466</c:v>
                </c:pt>
                <c:pt idx="1969">
                  <c:v>16730.10813078719</c:v>
                </c:pt>
                <c:pt idx="1970">
                  <c:v>16653.73356274696</c:v>
                </c:pt>
                <c:pt idx="1971">
                  <c:v>16577.26620299651</c:v>
                </c:pt>
                <c:pt idx="1972">
                  <c:v>16500.70602847041</c:v>
                </c:pt>
                <c:pt idx="1973">
                  <c:v>16424.0530160752</c:v>
                </c:pt>
                <c:pt idx="1974">
                  <c:v>16347.30714268942</c:v>
                </c:pt>
                <c:pt idx="1975">
                  <c:v>16270.46838516356</c:v>
                </c:pt>
                <c:pt idx="1976">
                  <c:v>16193.53672032011</c:v>
                </c:pt>
                <c:pt idx="1977">
                  <c:v>16116.51212495349</c:v>
                </c:pt>
                <c:pt idx="1978">
                  <c:v>16039.39457583011</c:v>
                </c:pt>
                <c:pt idx="1979">
                  <c:v>15962.1840496883</c:v>
                </c:pt>
                <c:pt idx="1980">
                  <c:v>15884.88052323835</c:v>
                </c:pt>
                <c:pt idx="1981">
                  <c:v>15807.48397316247</c:v>
                </c:pt>
                <c:pt idx="1982">
                  <c:v>15729.99437611479</c:v>
                </c:pt>
                <c:pt idx="1983">
                  <c:v>15652.4117087214</c:v>
                </c:pt>
                <c:pt idx="1984">
                  <c:v>15574.73594758025</c:v>
                </c:pt>
                <c:pt idx="1985">
                  <c:v>15496.96706926123</c:v>
                </c:pt>
                <c:pt idx="1986">
                  <c:v>15419.10505030613</c:v>
                </c:pt>
                <c:pt idx="1987">
                  <c:v>15341.14986722861</c:v>
                </c:pt>
                <c:pt idx="1988">
                  <c:v>15263.10149651423</c:v>
                </c:pt>
                <c:pt idx="1989">
                  <c:v>15184.95991462042</c:v>
                </c:pt>
                <c:pt idx="1990">
                  <c:v>15106.72509797649</c:v>
                </c:pt>
                <c:pt idx="1991">
                  <c:v>15028.39702298361</c:v>
                </c:pt>
                <c:pt idx="1992">
                  <c:v>14949.97566601481</c:v>
                </c:pt>
                <c:pt idx="1993">
                  <c:v>14871.46100341494</c:v>
                </c:pt>
                <c:pt idx="1994">
                  <c:v>14792.85301150074</c:v>
                </c:pt>
                <c:pt idx="1995">
                  <c:v>14714.15166656075</c:v>
                </c:pt>
                <c:pt idx="1996">
                  <c:v>14635.35694485534</c:v>
                </c:pt>
                <c:pt idx="1997">
                  <c:v>14556.46882261672</c:v>
                </c:pt>
                <c:pt idx="1998">
                  <c:v>14477.4872760489</c:v>
                </c:pt>
                <c:pt idx="1999">
                  <c:v>14398.4122813277</c:v>
                </c:pt>
                <c:pt idx="2000">
                  <c:v>14319.24381460073</c:v>
                </c:pt>
                <c:pt idx="2001">
                  <c:v>14239.9818519874</c:v>
                </c:pt>
                <c:pt idx="2002">
                  <c:v>14160.62636957891</c:v>
                </c:pt>
                <c:pt idx="2003">
                  <c:v>14081.17734343822</c:v>
                </c:pt>
                <c:pt idx="2004">
                  <c:v>14001.63474960008</c:v>
                </c:pt>
                <c:pt idx="2005">
                  <c:v>13921.99856407099</c:v>
                </c:pt>
                <c:pt idx="2006">
                  <c:v>13842.26876282921</c:v>
                </c:pt>
                <c:pt idx="2007">
                  <c:v>13762.44532182475</c:v>
                </c:pt>
                <c:pt idx="2008">
                  <c:v>13682.52821697935</c:v>
                </c:pt>
                <c:pt idx="2009">
                  <c:v>13602.51742418651</c:v>
                </c:pt>
                <c:pt idx="2010">
                  <c:v>13522.41291931142</c:v>
                </c:pt>
                <c:pt idx="2011">
                  <c:v>13442.21467819102</c:v>
                </c:pt>
                <c:pt idx="2012">
                  <c:v>13361.92267663396</c:v>
                </c:pt>
                <c:pt idx="2013">
                  <c:v>13281.53689042057</c:v>
                </c:pt>
                <c:pt idx="2014">
                  <c:v>13201.0572953029</c:v>
                </c:pt>
                <c:pt idx="2015">
                  <c:v>13120.48386700468</c:v>
                </c:pt>
                <c:pt idx="2016">
                  <c:v>13039.81658122133</c:v>
                </c:pt>
                <c:pt idx="2017">
                  <c:v>12959.05541361994</c:v>
                </c:pt>
                <c:pt idx="2018">
                  <c:v>12878.20033983928</c:v>
                </c:pt>
                <c:pt idx="2019">
                  <c:v>12797.25133548976</c:v>
                </c:pt>
                <c:pt idx="2020">
                  <c:v>12716.20837615345</c:v>
                </c:pt>
                <c:pt idx="2021">
                  <c:v>12635.07143738409</c:v>
                </c:pt>
                <c:pt idx="2022">
                  <c:v>12553.84049470702</c:v>
                </c:pt>
                <c:pt idx="2023">
                  <c:v>12472.51552361923</c:v>
                </c:pt>
                <c:pt idx="2024">
                  <c:v>12391.09649958935</c:v>
                </c:pt>
                <c:pt idx="2025">
                  <c:v>12309.5833980576</c:v>
                </c:pt>
                <c:pt idx="2026">
                  <c:v>12227.97619443583</c:v>
                </c:pt>
                <c:pt idx="2027">
                  <c:v>12146.27486410747</c:v>
                </c:pt>
                <c:pt idx="2028">
                  <c:v>12064.47938242757</c:v>
                </c:pt>
                <c:pt idx="2029">
                  <c:v>11982.58972472274</c:v>
                </c:pt>
                <c:pt idx="2030">
                  <c:v>11900.60586629119</c:v>
                </c:pt>
                <c:pt idx="2031">
                  <c:v>11818.5277824027</c:v>
                </c:pt>
                <c:pt idx="2032">
                  <c:v>11736.35544829858</c:v>
                </c:pt>
                <c:pt idx="2033">
                  <c:v>11654.08883919177</c:v>
                </c:pt>
                <c:pt idx="2034">
                  <c:v>11571.72793026668</c:v>
                </c:pt>
                <c:pt idx="2035">
                  <c:v>11489.27269667932</c:v>
                </c:pt>
                <c:pt idx="2036">
                  <c:v>11406.7231135572</c:v>
                </c:pt>
                <c:pt idx="2037">
                  <c:v>11324.07915599938</c:v>
                </c:pt>
                <c:pt idx="2038">
                  <c:v>11241.34079907642</c:v>
                </c:pt>
                <c:pt idx="2039">
                  <c:v>11158.5080178304</c:v>
                </c:pt>
                <c:pt idx="2040">
                  <c:v>11075.58078727492</c:v>
                </c:pt>
                <c:pt idx="2041">
                  <c:v>10992.55908239504</c:v>
                </c:pt>
                <c:pt idx="2042">
                  <c:v>10909.44287814736</c:v>
                </c:pt>
                <c:pt idx="2043">
                  <c:v>10826.23214945991</c:v>
                </c:pt>
                <c:pt idx="2044">
                  <c:v>10742.92687123222</c:v>
                </c:pt>
                <c:pt idx="2045">
                  <c:v>10659.5270183353</c:v>
                </c:pt>
                <c:pt idx="2046">
                  <c:v>10576.0325656116</c:v>
                </c:pt>
                <c:pt idx="2047">
                  <c:v>10492.44348787502</c:v>
                </c:pt>
                <c:pt idx="2048">
                  <c:v>10408.75975991092</c:v>
                </c:pt>
                <c:pt idx="2049">
                  <c:v>10324.98135647607</c:v>
                </c:pt>
                <c:pt idx="2050">
                  <c:v>10241.1082522987</c:v>
                </c:pt>
                <c:pt idx="2051">
                  <c:v>10157.14042207844</c:v>
                </c:pt>
                <c:pt idx="2052">
                  <c:v>10073.07784048634</c:v>
                </c:pt>
                <c:pt idx="2053">
                  <c:v>9988.92048216486</c:v>
                </c:pt>
                <c:pt idx="2054">
                  <c:v>9904.668321727848</c:v>
                </c:pt>
                <c:pt idx="2055">
                  <c:v>9820.32133376055</c:v>
                </c:pt>
                <c:pt idx="2056">
                  <c:v>9735.879492819594</c:v>
                </c:pt>
                <c:pt idx="2057">
                  <c:v>9651.342773432983</c:v>
                </c:pt>
                <c:pt idx="2058">
                  <c:v>9566.711150100087</c:v>
                </c:pt>
                <c:pt idx="2059">
                  <c:v>9481.984597291637</c:v>
                </c:pt>
                <c:pt idx="2060">
                  <c:v>9397.163089449714</c:v>
                </c:pt>
                <c:pt idx="2061">
                  <c:v>9312.246600987744</c:v>
                </c:pt>
                <c:pt idx="2062">
                  <c:v>9227.235106290491</c:v>
                </c:pt>
                <c:pt idx="2063">
                  <c:v>9142.128579714048</c:v>
                </c:pt>
                <c:pt idx="2064">
                  <c:v>9056.926995585827</c:v>
                </c:pt>
                <c:pt idx="2065">
                  <c:v>8971.630328204557</c:v>
                </c:pt>
                <c:pt idx="2066">
                  <c:v>8886.23855184027</c:v>
                </c:pt>
                <c:pt idx="2067">
                  <c:v>8800.751640734295</c:v>
                </c:pt>
                <c:pt idx="2068">
                  <c:v>8715.169569099256</c:v>
                </c:pt>
                <c:pt idx="2069">
                  <c:v>8629.492311119056</c:v>
                </c:pt>
                <c:pt idx="2070">
                  <c:v>8543.719840948873</c:v>
                </c:pt>
                <c:pt idx="2071">
                  <c:v>8457.852132715152</c:v>
                </c:pt>
                <c:pt idx="2072">
                  <c:v>8371.889160515599</c:v>
                </c:pt>
                <c:pt idx="2073">
                  <c:v>8285.830898419166</c:v>
                </c:pt>
                <c:pt idx="2074">
                  <c:v>8199.677320466053</c:v>
                </c:pt>
                <c:pt idx="2075">
                  <c:v>8113.428400667695</c:v>
                </c:pt>
                <c:pt idx="2076">
                  <c:v>8027.084113006756</c:v>
                </c:pt>
                <c:pt idx="2077">
                  <c:v>7940.644431437114</c:v>
                </c:pt>
                <c:pt idx="2078">
                  <c:v>7854.109329883867</c:v>
                </c:pt>
                <c:pt idx="2079">
                  <c:v>7767.478782243313</c:v>
                </c:pt>
                <c:pt idx="2080">
                  <c:v>7680.752762382944</c:v>
                </c:pt>
                <c:pt idx="2081">
                  <c:v>7593.931244141445</c:v>
                </c:pt>
                <c:pt idx="2082">
                  <c:v>7507.01420132868</c:v>
                </c:pt>
                <c:pt idx="2083">
                  <c:v>7420.001607725685</c:v>
                </c:pt>
                <c:pt idx="2084">
                  <c:v>7332.893437084661</c:v>
                </c:pt>
                <c:pt idx="2085">
                  <c:v>7245.689663128965</c:v>
                </c:pt>
                <c:pt idx="2086">
                  <c:v>7158.390259553106</c:v>
                </c:pt>
                <c:pt idx="2087">
                  <c:v>7070.99520002273</c:v>
                </c:pt>
                <c:pt idx="2088">
                  <c:v>6983.504458174618</c:v>
                </c:pt>
                <c:pt idx="2089">
                  <c:v>6895.918007616675</c:v>
                </c:pt>
                <c:pt idx="2090">
                  <c:v>6808.235821927925</c:v>
                </c:pt>
                <c:pt idx="2091">
                  <c:v>6720.4578746585</c:v>
                </c:pt>
                <c:pt idx="2092">
                  <c:v>6632.584139329633</c:v>
                </c:pt>
                <c:pt idx="2093">
                  <c:v>6544.61458943365</c:v>
                </c:pt>
                <c:pt idx="2094">
                  <c:v>6456.549198433963</c:v>
                </c:pt>
                <c:pt idx="2095">
                  <c:v>6368.38793976506</c:v>
                </c:pt>
                <c:pt idx="2096">
                  <c:v>6280.130786832499</c:v>
                </c:pt>
                <c:pt idx="2097">
                  <c:v>6191.7777130129</c:v>
                </c:pt>
                <c:pt idx="2098">
                  <c:v>6103.328691653932</c:v>
                </c:pt>
                <c:pt idx="2099">
                  <c:v>6014.783696074315</c:v>
                </c:pt>
                <c:pt idx="2100">
                  <c:v>5926.1426995638</c:v>
                </c:pt>
                <c:pt idx="2101">
                  <c:v>5837.405675383176</c:v>
                </c:pt>
                <c:pt idx="2102">
                  <c:v>5748.57259676424</c:v>
                </c:pt>
                <c:pt idx="2103">
                  <c:v>5659.643436909812</c:v>
                </c:pt>
                <c:pt idx="2104">
                  <c:v>5570.618168993712</c:v>
                </c:pt>
                <c:pt idx="2105">
                  <c:v>5481.49676616076</c:v>
                </c:pt>
                <c:pt idx="2106">
                  <c:v>5392.279201526761</c:v>
                </c:pt>
                <c:pt idx="2107">
                  <c:v>5302.965448178503</c:v>
                </c:pt>
                <c:pt idx="2108">
                  <c:v>5213.555479173744</c:v>
                </c:pt>
                <c:pt idx="2109">
                  <c:v>5124.049267541207</c:v>
                </c:pt>
                <c:pt idx="2110">
                  <c:v>5034.446786280575</c:v>
                </c:pt>
                <c:pt idx="2111">
                  <c:v>4944.748008362471</c:v>
                </c:pt>
                <c:pt idx="2112">
                  <c:v>4854.952906728465</c:v>
                </c:pt>
                <c:pt idx="2113">
                  <c:v>4765.061454291053</c:v>
                </c:pt>
                <c:pt idx="2114">
                  <c:v>4675.07362393366</c:v>
                </c:pt>
                <c:pt idx="2115">
                  <c:v>4584.98938851062</c:v>
                </c:pt>
                <c:pt idx="2116">
                  <c:v>4494.808720847181</c:v>
                </c:pt>
                <c:pt idx="2117">
                  <c:v>4404.531593739483</c:v>
                </c:pt>
                <c:pt idx="2118">
                  <c:v>4314.157979954561</c:v>
                </c:pt>
                <c:pt idx="2119">
                  <c:v>4223.687852230332</c:v>
                </c:pt>
                <c:pt idx="2120">
                  <c:v>4133.121183275586</c:v>
                </c:pt>
                <c:pt idx="2121">
                  <c:v>4042.457945769979</c:v>
                </c:pt>
                <c:pt idx="2122">
                  <c:v>3951.698112364025</c:v>
                </c:pt>
                <c:pt idx="2123">
                  <c:v>3860.841655679087</c:v>
                </c:pt>
                <c:pt idx="2124">
                  <c:v>3769.888548307371</c:v>
                </c:pt>
                <c:pt idx="2125">
                  <c:v>3678.838762811913</c:v>
                </c:pt>
                <c:pt idx="2126">
                  <c:v>3587.692271726578</c:v>
                </c:pt>
                <c:pt idx="2127">
                  <c:v>3496.449047556042</c:v>
                </c:pt>
                <c:pt idx="2128">
                  <c:v>3405.109062775793</c:v>
                </c:pt>
                <c:pt idx="2129">
                  <c:v>3313.672289832118</c:v>
                </c:pt>
                <c:pt idx="2130">
                  <c:v>3222.138701142093</c:v>
                </c:pt>
                <c:pt idx="2131">
                  <c:v>3130.508269093582</c:v>
                </c:pt>
                <c:pt idx="2132">
                  <c:v>3038.780966045219</c:v>
                </c:pt>
                <c:pt idx="2133">
                  <c:v>2946.956764326408</c:v>
                </c:pt>
                <c:pt idx="2134">
                  <c:v>2855.035636237308</c:v>
                </c:pt>
                <c:pt idx="2135">
                  <c:v>2763.017554048831</c:v>
                </c:pt>
                <c:pt idx="2136">
                  <c:v>2670.902490002627</c:v>
                </c:pt>
                <c:pt idx="2137">
                  <c:v>2578.690416311083</c:v>
                </c:pt>
                <c:pt idx="2138">
                  <c:v>2486.381305157307</c:v>
                </c:pt>
                <c:pt idx="2139">
                  <c:v>2393.975128695124</c:v>
                </c:pt>
                <c:pt idx="2140">
                  <c:v>2301.47185904907</c:v>
                </c:pt>
                <c:pt idx="2141">
                  <c:v>2208.871468314377</c:v>
                </c:pt>
                <c:pt idx="2142">
                  <c:v>2116.173928556968</c:v>
                </c:pt>
                <c:pt idx="2143">
                  <c:v>2023.379211813452</c:v>
                </c:pt>
                <c:pt idx="2144">
                  <c:v>1930.487290091108</c:v>
                </c:pt>
                <c:pt idx="2145">
                  <c:v>1837.498135367883</c:v>
                </c:pt>
                <c:pt idx="2146">
                  <c:v>1744.411719592381</c:v>
                </c:pt>
                <c:pt idx="2147">
                  <c:v>1651.228014683855</c:v>
                </c:pt>
                <c:pt idx="2148">
                  <c:v>1557.946992532198</c:v>
                </c:pt>
                <c:pt idx="2149">
                  <c:v>1464.568624997936</c:v>
                </c:pt>
                <c:pt idx="2150">
                  <c:v>1371.092883912215</c:v>
                </c:pt>
                <c:pt idx="2151">
                  <c:v>1277.5197410768</c:v>
                </c:pt>
                <c:pt idx="2152">
                  <c:v>1183.84916826406</c:v>
                </c:pt>
                <c:pt idx="2153">
                  <c:v>1090.081137216963</c:v>
                </c:pt>
                <c:pt idx="2154">
                  <c:v>996.215619649065</c:v>
                </c:pt>
                <c:pt idx="2155">
                  <c:v>902.2525872445036</c:v>
                </c:pt>
                <c:pt idx="2156">
                  <c:v>808.192011657989</c:v>
                </c:pt>
                <c:pt idx="2157">
                  <c:v>714.0338645147947</c:v>
                </c:pt>
                <c:pt idx="2158">
                  <c:v>619.7781174107492</c:v>
                </c:pt>
                <c:pt idx="2159">
                  <c:v>525.424741912228</c:v>
                </c:pt>
                <c:pt idx="2160">
                  <c:v>430.9737095561441</c:v>
                </c:pt>
                <c:pt idx="2161">
                  <c:v>336.4249918499403</c:v>
                </c:pt>
                <c:pt idx="2162">
                  <c:v>241.77856027158</c:v>
                </c:pt>
                <c:pt idx="2163">
                  <c:v>147.0343862695391</c:v>
                </c:pt>
                <c:pt idx="2164">
                  <c:v>52.19244126279676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415472"/>
        <c:axId val="-2127430240"/>
      </c:scatterChart>
      <c:valAx>
        <c:axId val="-21274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430240"/>
        <c:crosses val="autoZero"/>
        <c:crossBetween val="midCat"/>
      </c:valAx>
      <c:valAx>
        <c:axId val="-212743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41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Subsonic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20030828530208"/>
                  <c:y val="-0.10332598167243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AIM120-AMRAAP'!$AJ$4:$AJ$82</c:f>
              <c:numCache>
                <c:formatCode>General</c:formatCode>
                <c:ptCount val="7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</c:numCache>
            </c:numRef>
          </c:xVal>
          <c:yVal>
            <c:numRef>
              <c:f>'Barbados with AIM120-AMRAAP'!$AK$4:$AK$82</c:f>
              <c:numCache>
                <c:formatCode>General</c:formatCode>
                <c:ptCount val="79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536656"/>
        <c:axId val="-2127542656"/>
      </c:scatterChart>
      <c:valAx>
        <c:axId val="-21275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542656"/>
        <c:crosses val="autoZero"/>
        <c:crossBetween val="midCat"/>
      </c:valAx>
      <c:valAx>
        <c:axId val="-21275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5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Transonic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38224383495925"/>
                  <c:y val="-0.044939680981722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AIM120-AMRAAP'!$AJ$83:$AJ$123</c:f>
              <c:numCache>
                <c:formatCode>General</c:formatCode>
                <c:ptCount val="41"/>
                <c:pt idx="0">
                  <c:v>0.8</c:v>
                </c:pt>
                <c:pt idx="1">
                  <c:v>0.81</c:v>
                </c:pt>
                <c:pt idx="2">
                  <c:v>0.82</c:v>
                </c:pt>
                <c:pt idx="3">
                  <c:v>0.83</c:v>
                </c:pt>
                <c:pt idx="4">
                  <c:v>0.84</c:v>
                </c:pt>
                <c:pt idx="5">
                  <c:v>0.85</c:v>
                </c:pt>
                <c:pt idx="6">
                  <c:v>0.86</c:v>
                </c:pt>
                <c:pt idx="7">
                  <c:v>0.87</c:v>
                </c:pt>
                <c:pt idx="8">
                  <c:v>0.88</c:v>
                </c:pt>
                <c:pt idx="9">
                  <c:v>0.89</c:v>
                </c:pt>
                <c:pt idx="10">
                  <c:v>0.9</c:v>
                </c:pt>
                <c:pt idx="11">
                  <c:v>0.91</c:v>
                </c:pt>
                <c:pt idx="12">
                  <c:v>0.92</c:v>
                </c:pt>
                <c:pt idx="13">
                  <c:v>0.93</c:v>
                </c:pt>
                <c:pt idx="14">
                  <c:v>0.94</c:v>
                </c:pt>
                <c:pt idx="15">
                  <c:v>0.95</c:v>
                </c:pt>
                <c:pt idx="16">
                  <c:v>0.96</c:v>
                </c:pt>
                <c:pt idx="17">
                  <c:v>0.97</c:v>
                </c:pt>
                <c:pt idx="18">
                  <c:v>0.98</c:v>
                </c:pt>
                <c:pt idx="19">
                  <c:v>0.99</c:v>
                </c:pt>
                <c:pt idx="20">
                  <c:v>1.0</c:v>
                </c:pt>
                <c:pt idx="21">
                  <c:v>1.01</c:v>
                </c:pt>
                <c:pt idx="22">
                  <c:v>1.02</c:v>
                </c:pt>
                <c:pt idx="23">
                  <c:v>1.03</c:v>
                </c:pt>
                <c:pt idx="24">
                  <c:v>1.04</c:v>
                </c:pt>
                <c:pt idx="25">
                  <c:v>1.05</c:v>
                </c:pt>
                <c:pt idx="26">
                  <c:v>1.06</c:v>
                </c:pt>
                <c:pt idx="27">
                  <c:v>1.07</c:v>
                </c:pt>
                <c:pt idx="28">
                  <c:v>1.08</c:v>
                </c:pt>
                <c:pt idx="29">
                  <c:v>1.09</c:v>
                </c:pt>
                <c:pt idx="30">
                  <c:v>1.1</c:v>
                </c:pt>
                <c:pt idx="31">
                  <c:v>1.11</c:v>
                </c:pt>
                <c:pt idx="32">
                  <c:v>1.12</c:v>
                </c:pt>
                <c:pt idx="33">
                  <c:v>1.13</c:v>
                </c:pt>
                <c:pt idx="34">
                  <c:v>1.14</c:v>
                </c:pt>
                <c:pt idx="35">
                  <c:v>1.15</c:v>
                </c:pt>
                <c:pt idx="36">
                  <c:v>1.16</c:v>
                </c:pt>
                <c:pt idx="37">
                  <c:v>1.17</c:v>
                </c:pt>
                <c:pt idx="38">
                  <c:v>1.18</c:v>
                </c:pt>
                <c:pt idx="39">
                  <c:v>1.19</c:v>
                </c:pt>
                <c:pt idx="40">
                  <c:v>1.2</c:v>
                </c:pt>
              </c:numCache>
            </c:numRef>
          </c:xVal>
          <c:yVal>
            <c:numRef>
              <c:f>'Barbados with AIM120-AMRAAP'!$AK$83:$AK$123</c:f>
              <c:numCache>
                <c:formatCode>General</c:formatCode>
                <c:ptCount val="41"/>
                <c:pt idx="0">
                  <c:v>2.35151182813413</c:v>
                </c:pt>
                <c:pt idx="1">
                  <c:v>2.35754412290363</c:v>
                </c:pt>
                <c:pt idx="2">
                  <c:v>2.3635782172357</c:v>
                </c:pt>
                <c:pt idx="3">
                  <c:v>2.36961374295429</c:v>
                </c:pt>
                <c:pt idx="4">
                  <c:v>2.37565098275723</c:v>
                </c:pt>
                <c:pt idx="5">
                  <c:v>2.38168957044142</c:v>
                </c:pt>
                <c:pt idx="6">
                  <c:v>2.3877299341648</c:v>
                </c:pt>
                <c:pt idx="7">
                  <c:v>2.39377143048675</c:v>
                </c:pt>
                <c:pt idx="8">
                  <c:v>2.39981448917813</c:v>
                </c:pt>
                <c:pt idx="9">
                  <c:v>2.40585888730456</c:v>
                </c:pt>
                <c:pt idx="10">
                  <c:v>2.41190463934333</c:v>
                </c:pt>
                <c:pt idx="11">
                  <c:v>2.42830559089087</c:v>
                </c:pt>
                <c:pt idx="12">
                  <c:v>2.47750844553348</c:v>
                </c:pt>
                <c:pt idx="13">
                  <c:v>2.63640438315372</c:v>
                </c:pt>
                <c:pt idx="14">
                  <c:v>2.88039197643029</c:v>
                </c:pt>
                <c:pt idx="15">
                  <c:v>3.12437956970686</c:v>
                </c:pt>
                <c:pt idx="16">
                  <c:v>3.36836716298343</c:v>
                </c:pt>
                <c:pt idx="17">
                  <c:v>3.61235475626001</c:v>
                </c:pt>
                <c:pt idx="18">
                  <c:v>3.85634234953658</c:v>
                </c:pt>
                <c:pt idx="19">
                  <c:v>4.10032994281315</c:v>
                </c:pt>
                <c:pt idx="20">
                  <c:v>4.34431753608973</c:v>
                </c:pt>
                <c:pt idx="21">
                  <c:v>4.5883051293663</c:v>
                </c:pt>
                <c:pt idx="22">
                  <c:v>4.83229272264287</c:v>
                </c:pt>
                <c:pt idx="23">
                  <c:v>5.07628031591945</c:v>
                </c:pt>
                <c:pt idx="24">
                  <c:v>5.32026790919602</c:v>
                </c:pt>
                <c:pt idx="25">
                  <c:v>5.56425550247259</c:v>
                </c:pt>
                <c:pt idx="26">
                  <c:v>5.73585781472549</c:v>
                </c:pt>
                <c:pt idx="27">
                  <c:v>5.92453050483154</c:v>
                </c:pt>
                <c:pt idx="28">
                  <c:v>6.12724814891155</c:v>
                </c:pt>
                <c:pt idx="29">
                  <c:v>6.34304132210576</c:v>
                </c:pt>
                <c:pt idx="30">
                  <c:v>6.57134630114337</c:v>
                </c:pt>
                <c:pt idx="31">
                  <c:v>6.81178197716265</c:v>
                </c:pt>
                <c:pt idx="32">
                  <c:v>7.06407241287234</c:v>
                </c:pt>
                <c:pt idx="33">
                  <c:v>7.32800922778158</c:v>
                </c:pt>
                <c:pt idx="34">
                  <c:v>7.60343220120171</c:v>
                </c:pt>
                <c:pt idx="35">
                  <c:v>7.76390824547676</c:v>
                </c:pt>
                <c:pt idx="36">
                  <c:v>7.73505293240761</c:v>
                </c:pt>
                <c:pt idx="37">
                  <c:v>7.71613505263821</c:v>
                </c:pt>
                <c:pt idx="38">
                  <c:v>7.70606914901429</c:v>
                </c:pt>
                <c:pt idx="39">
                  <c:v>7.7002663284229</c:v>
                </c:pt>
                <c:pt idx="40">
                  <c:v>7.69207812382754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948224"/>
        <c:axId val="-2124942272"/>
      </c:scatterChart>
      <c:valAx>
        <c:axId val="-212494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942272"/>
        <c:crosses val="autoZero"/>
        <c:crossBetween val="midCat"/>
      </c:valAx>
      <c:valAx>
        <c:axId val="-21249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94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Supersonic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61164532940577"/>
                  <c:y val="-0.24934669449875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AIM120-AMRAAP'!$AJ$139:$AJ$503</c:f>
              <c:numCache>
                <c:formatCode>General</c:formatCode>
                <c:ptCount val="365"/>
                <c:pt idx="0">
                  <c:v>1.36</c:v>
                </c:pt>
                <c:pt idx="1">
                  <c:v>1.37</c:v>
                </c:pt>
                <c:pt idx="2">
                  <c:v>1.38</c:v>
                </c:pt>
                <c:pt idx="3">
                  <c:v>1.39</c:v>
                </c:pt>
                <c:pt idx="4">
                  <c:v>1.4</c:v>
                </c:pt>
                <c:pt idx="5">
                  <c:v>1.41</c:v>
                </c:pt>
                <c:pt idx="6">
                  <c:v>1.42</c:v>
                </c:pt>
                <c:pt idx="7">
                  <c:v>1.43</c:v>
                </c:pt>
                <c:pt idx="8">
                  <c:v>1.44</c:v>
                </c:pt>
                <c:pt idx="9">
                  <c:v>1.45</c:v>
                </c:pt>
                <c:pt idx="10">
                  <c:v>1.46</c:v>
                </c:pt>
                <c:pt idx="11">
                  <c:v>1.47</c:v>
                </c:pt>
                <c:pt idx="12">
                  <c:v>1.48</c:v>
                </c:pt>
                <c:pt idx="13">
                  <c:v>1.49</c:v>
                </c:pt>
                <c:pt idx="14">
                  <c:v>1.5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1.54</c:v>
                </c:pt>
                <c:pt idx="19">
                  <c:v>1.55</c:v>
                </c:pt>
                <c:pt idx="20">
                  <c:v>1.56</c:v>
                </c:pt>
                <c:pt idx="21">
                  <c:v>1.57</c:v>
                </c:pt>
                <c:pt idx="22">
                  <c:v>1.58</c:v>
                </c:pt>
                <c:pt idx="23">
                  <c:v>1.59</c:v>
                </c:pt>
                <c:pt idx="24">
                  <c:v>1.6</c:v>
                </c:pt>
                <c:pt idx="25">
                  <c:v>1.61</c:v>
                </c:pt>
                <c:pt idx="26">
                  <c:v>1.62</c:v>
                </c:pt>
                <c:pt idx="27">
                  <c:v>1.63</c:v>
                </c:pt>
                <c:pt idx="28">
                  <c:v>1.64</c:v>
                </c:pt>
                <c:pt idx="29">
                  <c:v>1.65</c:v>
                </c:pt>
                <c:pt idx="30">
                  <c:v>1.66</c:v>
                </c:pt>
                <c:pt idx="31">
                  <c:v>1.67</c:v>
                </c:pt>
                <c:pt idx="32">
                  <c:v>1.68</c:v>
                </c:pt>
                <c:pt idx="33">
                  <c:v>1.69</c:v>
                </c:pt>
                <c:pt idx="34">
                  <c:v>1.7</c:v>
                </c:pt>
                <c:pt idx="35">
                  <c:v>1.71</c:v>
                </c:pt>
                <c:pt idx="36">
                  <c:v>1.72</c:v>
                </c:pt>
                <c:pt idx="37">
                  <c:v>1.73</c:v>
                </c:pt>
                <c:pt idx="38">
                  <c:v>1.74</c:v>
                </c:pt>
                <c:pt idx="39">
                  <c:v>1.75</c:v>
                </c:pt>
                <c:pt idx="40">
                  <c:v>1.76</c:v>
                </c:pt>
                <c:pt idx="41">
                  <c:v>1.77</c:v>
                </c:pt>
                <c:pt idx="42">
                  <c:v>1.78</c:v>
                </c:pt>
                <c:pt idx="43">
                  <c:v>1.79</c:v>
                </c:pt>
                <c:pt idx="44">
                  <c:v>1.8</c:v>
                </c:pt>
                <c:pt idx="45">
                  <c:v>1.81</c:v>
                </c:pt>
                <c:pt idx="46">
                  <c:v>1.82</c:v>
                </c:pt>
                <c:pt idx="47">
                  <c:v>1.83</c:v>
                </c:pt>
                <c:pt idx="48">
                  <c:v>1.84</c:v>
                </c:pt>
                <c:pt idx="49">
                  <c:v>1.85</c:v>
                </c:pt>
                <c:pt idx="50">
                  <c:v>1.86</c:v>
                </c:pt>
                <c:pt idx="51">
                  <c:v>1.87</c:v>
                </c:pt>
                <c:pt idx="52">
                  <c:v>1.88</c:v>
                </c:pt>
                <c:pt idx="53">
                  <c:v>1.89</c:v>
                </c:pt>
                <c:pt idx="54">
                  <c:v>1.9</c:v>
                </c:pt>
                <c:pt idx="55">
                  <c:v>1.91</c:v>
                </c:pt>
                <c:pt idx="56">
                  <c:v>1.92</c:v>
                </c:pt>
                <c:pt idx="57">
                  <c:v>1.93</c:v>
                </c:pt>
                <c:pt idx="58">
                  <c:v>1.94</c:v>
                </c:pt>
                <c:pt idx="59">
                  <c:v>1.95</c:v>
                </c:pt>
                <c:pt idx="60">
                  <c:v>1.96</c:v>
                </c:pt>
                <c:pt idx="61">
                  <c:v>1.97</c:v>
                </c:pt>
                <c:pt idx="62">
                  <c:v>1.98</c:v>
                </c:pt>
                <c:pt idx="63">
                  <c:v>1.99</c:v>
                </c:pt>
                <c:pt idx="64">
                  <c:v>2.0</c:v>
                </c:pt>
                <c:pt idx="65">
                  <c:v>2.01</c:v>
                </c:pt>
                <c:pt idx="66">
                  <c:v>2.02</c:v>
                </c:pt>
                <c:pt idx="67">
                  <c:v>2.03</c:v>
                </c:pt>
                <c:pt idx="68">
                  <c:v>2.04</c:v>
                </c:pt>
                <c:pt idx="69">
                  <c:v>2.05</c:v>
                </c:pt>
                <c:pt idx="70">
                  <c:v>2.06</c:v>
                </c:pt>
                <c:pt idx="71">
                  <c:v>2.07</c:v>
                </c:pt>
                <c:pt idx="72">
                  <c:v>2.08</c:v>
                </c:pt>
                <c:pt idx="73">
                  <c:v>2.09</c:v>
                </c:pt>
                <c:pt idx="74">
                  <c:v>2.1</c:v>
                </c:pt>
                <c:pt idx="75">
                  <c:v>2.11</c:v>
                </c:pt>
                <c:pt idx="76">
                  <c:v>2.12</c:v>
                </c:pt>
                <c:pt idx="77">
                  <c:v>2.13</c:v>
                </c:pt>
                <c:pt idx="78">
                  <c:v>2.14</c:v>
                </c:pt>
                <c:pt idx="79">
                  <c:v>2.15</c:v>
                </c:pt>
                <c:pt idx="80">
                  <c:v>2.16</c:v>
                </c:pt>
                <c:pt idx="81">
                  <c:v>2.17</c:v>
                </c:pt>
                <c:pt idx="82">
                  <c:v>2.18</c:v>
                </c:pt>
                <c:pt idx="83">
                  <c:v>2.19</c:v>
                </c:pt>
                <c:pt idx="84">
                  <c:v>2.2</c:v>
                </c:pt>
                <c:pt idx="85">
                  <c:v>2.21</c:v>
                </c:pt>
                <c:pt idx="86">
                  <c:v>2.22</c:v>
                </c:pt>
                <c:pt idx="87">
                  <c:v>2.23</c:v>
                </c:pt>
                <c:pt idx="88">
                  <c:v>2.24</c:v>
                </c:pt>
                <c:pt idx="89">
                  <c:v>2.25</c:v>
                </c:pt>
                <c:pt idx="90">
                  <c:v>2.26</c:v>
                </c:pt>
                <c:pt idx="91">
                  <c:v>2.27</c:v>
                </c:pt>
                <c:pt idx="92">
                  <c:v>2.28</c:v>
                </c:pt>
                <c:pt idx="93">
                  <c:v>2.29</c:v>
                </c:pt>
                <c:pt idx="94">
                  <c:v>2.3</c:v>
                </c:pt>
                <c:pt idx="95">
                  <c:v>2.31</c:v>
                </c:pt>
                <c:pt idx="96">
                  <c:v>2.32</c:v>
                </c:pt>
                <c:pt idx="97">
                  <c:v>2.33</c:v>
                </c:pt>
                <c:pt idx="98">
                  <c:v>2.34</c:v>
                </c:pt>
                <c:pt idx="99">
                  <c:v>2.35</c:v>
                </c:pt>
                <c:pt idx="100">
                  <c:v>2.36</c:v>
                </c:pt>
                <c:pt idx="101">
                  <c:v>2.37</c:v>
                </c:pt>
                <c:pt idx="102">
                  <c:v>2.38</c:v>
                </c:pt>
                <c:pt idx="103">
                  <c:v>2.39</c:v>
                </c:pt>
                <c:pt idx="104">
                  <c:v>2.4</c:v>
                </c:pt>
                <c:pt idx="105">
                  <c:v>2.41</c:v>
                </c:pt>
                <c:pt idx="106">
                  <c:v>2.42</c:v>
                </c:pt>
                <c:pt idx="107">
                  <c:v>2.43</c:v>
                </c:pt>
                <c:pt idx="108">
                  <c:v>2.44</c:v>
                </c:pt>
                <c:pt idx="109">
                  <c:v>2.45</c:v>
                </c:pt>
                <c:pt idx="110">
                  <c:v>2.46</c:v>
                </c:pt>
                <c:pt idx="111">
                  <c:v>2.47</c:v>
                </c:pt>
                <c:pt idx="112">
                  <c:v>2.48</c:v>
                </c:pt>
                <c:pt idx="113">
                  <c:v>2.49</c:v>
                </c:pt>
                <c:pt idx="114">
                  <c:v>2.5</c:v>
                </c:pt>
                <c:pt idx="115">
                  <c:v>2.51</c:v>
                </c:pt>
                <c:pt idx="116">
                  <c:v>2.52</c:v>
                </c:pt>
                <c:pt idx="117">
                  <c:v>2.53</c:v>
                </c:pt>
                <c:pt idx="118">
                  <c:v>2.54</c:v>
                </c:pt>
                <c:pt idx="119">
                  <c:v>2.55</c:v>
                </c:pt>
                <c:pt idx="120">
                  <c:v>2.56</c:v>
                </c:pt>
                <c:pt idx="121">
                  <c:v>2.57</c:v>
                </c:pt>
                <c:pt idx="122">
                  <c:v>2.58</c:v>
                </c:pt>
                <c:pt idx="123">
                  <c:v>2.59</c:v>
                </c:pt>
                <c:pt idx="124">
                  <c:v>2.6</c:v>
                </c:pt>
                <c:pt idx="125">
                  <c:v>2.61</c:v>
                </c:pt>
                <c:pt idx="126">
                  <c:v>2.62</c:v>
                </c:pt>
                <c:pt idx="127">
                  <c:v>2.63</c:v>
                </c:pt>
                <c:pt idx="128">
                  <c:v>2.64</c:v>
                </c:pt>
                <c:pt idx="129">
                  <c:v>2.65</c:v>
                </c:pt>
                <c:pt idx="130">
                  <c:v>2.66</c:v>
                </c:pt>
                <c:pt idx="131">
                  <c:v>2.67</c:v>
                </c:pt>
                <c:pt idx="132">
                  <c:v>2.68</c:v>
                </c:pt>
                <c:pt idx="133">
                  <c:v>2.69</c:v>
                </c:pt>
                <c:pt idx="134">
                  <c:v>2.7</c:v>
                </c:pt>
                <c:pt idx="135">
                  <c:v>2.71</c:v>
                </c:pt>
                <c:pt idx="136">
                  <c:v>2.72</c:v>
                </c:pt>
                <c:pt idx="137">
                  <c:v>2.73</c:v>
                </c:pt>
                <c:pt idx="138">
                  <c:v>2.74</c:v>
                </c:pt>
                <c:pt idx="139">
                  <c:v>2.75</c:v>
                </c:pt>
                <c:pt idx="140">
                  <c:v>2.76</c:v>
                </c:pt>
                <c:pt idx="141">
                  <c:v>2.77</c:v>
                </c:pt>
                <c:pt idx="142">
                  <c:v>2.78</c:v>
                </c:pt>
                <c:pt idx="143">
                  <c:v>2.79</c:v>
                </c:pt>
                <c:pt idx="144">
                  <c:v>2.8</c:v>
                </c:pt>
                <c:pt idx="145">
                  <c:v>2.81</c:v>
                </c:pt>
                <c:pt idx="146">
                  <c:v>2.82</c:v>
                </c:pt>
                <c:pt idx="147">
                  <c:v>2.83</c:v>
                </c:pt>
                <c:pt idx="148">
                  <c:v>2.84</c:v>
                </c:pt>
                <c:pt idx="149">
                  <c:v>2.85</c:v>
                </c:pt>
                <c:pt idx="150">
                  <c:v>2.86</c:v>
                </c:pt>
                <c:pt idx="151">
                  <c:v>2.87</c:v>
                </c:pt>
                <c:pt idx="152">
                  <c:v>2.88</c:v>
                </c:pt>
                <c:pt idx="153">
                  <c:v>2.89</c:v>
                </c:pt>
                <c:pt idx="154">
                  <c:v>2.9</c:v>
                </c:pt>
                <c:pt idx="155">
                  <c:v>2.91</c:v>
                </c:pt>
                <c:pt idx="156">
                  <c:v>2.92</c:v>
                </c:pt>
                <c:pt idx="157">
                  <c:v>2.93</c:v>
                </c:pt>
                <c:pt idx="158">
                  <c:v>2.94</c:v>
                </c:pt>
                <c:pt idx="159">
                  <c:v>2.95</c:v>
                </c:pt>
                <c:pt idx="160">
                  <c:v>2.96</c:v>
                </c:pt>
                <c:pt idx="161">
                  <c:v>2.97</c:v>
                </c:pt>
                <c:pt idx="162">
                  <c:v>2.98</c:v>
                </c:pt>
                <c:pt idx="163">
                  <c:v>2.99</c:v>
                </c:pt>
                <c:pt idx="164">
                  <c:v>3.0</c:v>
                </c:pt>
                <c:pt idx="165">
                  <c:v>3.01</c:v>
                </c:pt>
                <c:pt idx="166">
                  <c:v>3.02</c:v>
                </c:pt>
                <c:pt idx="167">
                  <c:v>3.03</c:v>
                </c:pt>
                <c:pt idx="168">
                  <c:v>3.04</c:v>
                </c:pt>
                <c:pt idx="169">
                  <c:v>3.05</c:v>
                </c:pt>
                <c:pt idx="170">
                  <c:v>3.06</c:v>
                </c:pt>
                <c:pt idx="171">
                  <c:v>3.07</c:v>
                </c:pt>
                <c:pt idx="172">
                  <c:v>3.08</c:v>
                </c:pt>
                <c:pt idx="173">
                  <c:v>3.09</c:v>
                </c:pt>
                <c:pt idx="174">
                  <c:v>3.1</c:v>
                </c:pt>
                <c:pt idx="175">
                  <c:v>3.11</c:v>
                </c:pt>
                <c:pt idx="176">
                  <c:v>3.12</c:v>
                </c:pt>
                <c:pt idx="177">
                  <c:v>3.13</c:v>
                </c:pt>
                <c:pt idx="178">
                  <c:v>3.14</c:v>
                </c:pt>
                <c:pt idx="179">
                  <c:v>3.15</c:v>
                </c:pt>
                <c:pt idx="180">
                  <c:v>3.16</c:v>
                </c:pt>
                <c:pt idx="181">
                  <c:v>3.17</c:v>
                </c:pt>
                <c:pt idx="182">
                  <c:v>3.18</c:v>
                </c:pt>
                <c:pt idx="183">
                  <c:v>3.19</c:v>
                </c:pt>
                <c:pt idx="184">
                  <c:v>3.2</c:v>
                </c:pt>
                <c:pt idx="185">
                  <c:v>3.21</c:v>
                </c:pt>
                <c:pt idx="186">
                  <c:v>3.22</c:v>
                </c:pt>
                <c:pt idx="187">
                  <c:v>3.23</c:v>
                </c:pt>
                <c:pt idx="188">
                  <c:v>3.24</c:v>
                </c:pt>
                <c:pt idx="189">
                  <c:v>3.25</c:v>
                </c:pt>
                <c:pt idx="190">
                  <c:v>3.26</c:v>
                </c:pt>
                <c:pt idx="191">
                  <c:v>3.27</c:v>
                </c:pt>
                <c:pt idx="192">
                  <c:v>3.28</c:v>
                </c:pt>
                <c:pt idx="193">
                  <c:v>3.29</c:v>
                </c:pt>
                <c:pt idx="194">
                  <c:v>3.3</c:v>
                </c:pt>
                <c:pt idx="195">
                  <c:v>3.31</c:v>
                </c:pt>
                <c:pt idx="196">
                  <c:v>3.32</c:v>
                </c:pt>
                <c:pt idx="197">
                  <c:v>3.33</c:v>
                </c:pt>
                <c:pt idx="198">
                  <c:v>3.34</c:v>
                </c:pt>
                <c:pt idx="199">
                  <c:v>3.35</c:v>
                </c:pt>
                <c:pt idx="200">
                  <c:v>3.36</c:v>
                </c:pt>
                <c:pt idx="201">
                  <c:v>3.37</c:v>
                </c:pt>
                <c:pt idx="202">
                  <c:v>3.38</c:v>
                </c:pt>
                <c:pt idx="203">
                  <c:v>3.39</c:v>
                </c:pt>
                <c:pt idx="204">
                  <c:v>3.4</c:v>
                </c:pt>
                <c:pt idx="205">
                  <c:v>3.41</c:v>
                </c:pt>
                <c:pt idx="206">
                  <c:v>3.42</c:v>
                </c:pt>
                <c:pt idx="207">
                  <c:v>3.43</c:v>
                </c:pt>
                <c:pt idx="208">
                  <c:v>3.44</c:v>
                </c:pt>
                <c:pt idx="209">
                  <c:v>3.45</c:v>
                </c:pt>
                <c:pt idx="210">
                  <c:v>3.46</c:v>
                </c:pt>
                <c:pt idx="211">
                  <c:v>3.47</c:v>
                </c:pt>
                <c:pt idx="212">
                  <c:v>3.48</c:v>
                </c:pt>
                <c:pt idx="213">
                  <c:v>3.49</c:v>
                </c:pt>
                <c:pt idx="214">
                  <c:v>3.5</c:v>
                </c:pt>
                <c:pt idx="215">
                  <c:v>3.51</c:v>
                </c:pt>
                <c:pt idx="216">
                  <c:v>3.52</c:v>
                </c:pt>
                <c:pt idx="217">
                  <c:v>3.53</c:v>
                </c:pt>
                <c:pt idx="218">
                  <c:v>3.54</c:v>
                </c:pt>
                <c:pt idx="219">
                  <c:v>3.55</c:v>
                </c:pt>
                <c:pt idx="220">
                  <c:v>3.56</c:v>
                </c:pt>
                <c:pt idx="221">
                  <c:v>3.57</c:v>
                </c:pt>
                <c:pt idx="222">
                  <c:v>3.58</c:v>
                </c:pt>
                <c:pt idx="223">
                  <c:v>3.59</c:v>
                </c:pt>
                <c:pt idx="224">
                  <c:v>3.6</c:v>
                </c:pt>
                <c:pt idx="225">
                  <c:v>3.61</c:v>
                </c:pt>
                <c:pt idx="226">
                  <c:v>3.62</c:v>
                </c:pt>
                <c:pt idx="227">
                  <c:v>3.63</c:v>
                </c:pt>
                <c:pt idx="228">
                  <c:v>3.64</c:v>
                </c:pt>
                <c:pt idx="229">
                  <c:v>3.65</c:v>
                </c:pt>
                <c:pt idx="230">
                  <c:v>3.66</c:v>
                </c:pt>
                <c:pt idx="231">
                  <c:v>3.67</c:v>
                </c:pt>
                <c:pt idx="232">
                  <c:v>3.68</c:v>
                </c:pt>
                <c:pt idx="233">
                  <c:v>3.69</c:v>
                </c:pt>
                <c:pt idx="234">
                  <c:v>3.7</c:v>
                </c:pt>
                <c:pt idx="235">
                  <c:v>3.71</c:v>
                </c:pt>
                <c:pt idx="236">
                  <c:v>3.72</c:v>
                </c:pt>
                <c:pt idx="237">
                  <c:v>3.73</c:v>
                </c:pt>
                <c:pt idx="238">
                  <c:v>3.74</c:v>
                </c:pt>
                <c:pt idx="239">
                  <c:v>3.75</c:v>
                </c:pt>
                <c:pt idx="240">
                  <c:v>3.76</c:v>
                </c:pt>
                <c:pt idx="241">
                  <c:v>3.77</c:v>
                </c:pt>
                <c:pt idx="242">
                  <c:v>3.78</c:v>
                </c:pt>
                <c:pt idx="243">
                  <c:v>3.79</c:v>
                </c:pt>
                <c:pt idx="244">
                  <c:v>3.8</c:v>
                </c:pt>
                <c:pt idx="245">
                  <c:v>3.81</c:v>
                </c:pt>
                <c:pt idx="246">
                  <c:v>3.82</c:v>
                </c:pt>
                <c:pt idx="247">
                  <c:v>3.83</c:v>
                </c:pt>
                <c:pt idx="248">
                  <c:v>3.84</c:v>
                </c:pt>
                <c:pt idx="249">
                  <c:v>3.85</c:v>
                </c:pt>
                <c:pt idx="250">
                  <c:v>3.86</c:v>
                </c:pt>
                <c:pt idx="251">
                  <c:v>3.87</c:v>
                </c:pt>
                <c:pt idx="252">
                  <c:v>3.88</c:v>
                </c:pt>
                <c:pt idx="253">
                  <c:v>3.89</c:v>
                </c:pt>
                <c:pt idx="254">
                  <c:v>3.9</c:v>
                </c:pt>
                <c:pt idx="255">
                  <c:v>3.91</c:v>
                </c:pt>
                <c:pt idx="256">
                  <c:v>3.92</c:v>
                </c:pt>
                <c:pt idx="257">
                  <c:v>3.93</c:v>
                </c:pt>
                <c:pt idx="258">
                  <c:v>3.94</c:v>
                </c:pt>
                <c:pt idx="259">
                  <c:v>3.95</c:v>
                </c:pt>
                <c:pt idx="260">
                  <c:v>3.96</c:v>
                </c:pt>
                <c:pt idx="261">
                  <c:v>3.97</c:v>
                </c:pt>
                <c:pt idx="262">
                  <c:v>3.98</c:v>
                </c:pt>
                <c:pt idx="263">
                  <c:v>3.99</c:v>
                </c:pt>
                <c:pt idx="264">
                  <c:v>4.0</c:v>
                </c:pt>
                <c:pt idx="265">
                  <c:v>4.01</c:v>
                </c:pt>
                <c:pt idx="266">
                  <c:v>4.02</c:v>
                </c:pt>
                <c:pt idx="267">
                  <c:v>4.03</c:v>
                </c:pt>
                <c:pt idx="268">
                  <c:v>4.04</c:v>
                </c:pt>
                <c:pt idx="269">
                  <c:v>4.05</c:v>
                </c:pt>
                <c:pt idx="270">
                  <c:v>4.06</c:v>
                </c:pt>
                <c:pt idx="271">
                  <c:v>4.07</c:v>
                </c:pt>
                <c:pt idx="272">
                  <c:v>4.08</c:v>
                </c:pt>
                <c:pt idx="273">
                  <c:v>4.09</c:v>
                </c:pt>
                <c:pt idx="274">
                  <c:v>4.1</c:v>
                </c:pt>
                <c:pt idx="275">
                  <c:v>4.11</c:v>
                </c:pt>
                <c:pt idx="276">
                  <c:v>4.12</c:v>
                </c:pt>
                <c:pt idx="277">
                  <c:v>4.13</c:v>
                </c:pt>
                <c:pt idx="278">
                  <c:v>4.14</c:v>
                </c:pt>
                <c:pt idx="279">
                  <c:v>4.15</c:v>
                </c:pt>
                <c:pt idx="280">
                  <c:v>4.16</c:v>
                </c:pt>
                <c:pt idx="281">
                  <c:v>4.17</c:v>
                </c:pt>
                <c:pt idx="282">
                  <c:v>4.18</c:v>
                </c:pt>
                <c:pt idx="283">
                  <c:v>4.19</c:v>
                </c:pt>
                <c:pt idx="284">
                  <c:v>4.2</c:v>
                </c:pt>
                <c:pt idx="285">
                  <c:v>4.21</c:v>
                </c:pt>
                <c:pt idx="286">
                  <c:v>4.22</c:v>
                </c:pt>
                <c:pt idx="287">
                  <c:v>4.23</c:v>
                </c:pt>
                <c:pt idx="288">
                  <c:v>4.24</c:v>
                </c:pt>
                <c:pt idx="289">
                  <c:v>4.25</c:v>
                </c:pt>
                <c:pt idx="290">
                  <c:v>4.26</c:v>
                </c:pt>
                <c:pt idx="291">
                  <c:v>4.27</c:v>
                </c:pt>
                <c:pt idx="292">
                  <c:v>4.28</c:v>
                </c:pt>
                <c:pt idx="293">
                  <c:v>4.29</c:v>
                </c:pt>
                <c:pt idx="294">
                  <c:v>4.3</c:v>
                </c:pt>
                <c:pt idx="295">
                  <c:v>4.31</c:v>
                </c:pt>
                <c:pt idx="296">
                  <c:v>4.32</c:v>
                </c:pt>
                <c:pt idx="297">
                  <c:v>4.33</c:v>
                </c:pt>
                <c:pt idx="298">
                  <c:v>4.34</c:v>
                </c:pt>
                <c:pt idx="299">
                  <c:v>4.35</c:v>
                </c:pt>
                <c:pt idx="300">
                  <c:v>4.36</c:v>
                </c:pt>
                <c:pt idx="301">
                  <c:v>4.37</c:v>
                </c:pt>
                <c:pt idx="302">
                  <c:v>4.38</c:v>
                </c:pt>
                <c:pt idx="303">
                  <c:v>4.39</c:v>
                </c:pt>
                <c:pt idx="304">
                  <c:v>4.4</c:v>
                </c:pt>
                <c:pt idx="305">
                  <c:v>4.41</c:v>
                </c:pt>
                <c:pt idx="306">
                  <c:v>4.42</c:v>
                </c:pt>
                <c:pt idx="307">
                  <c:v>4.43</c:v>
                </c:pt>
                <c:pt idx="308">
                  <c:v>4.44</c:v>
                </c:pt>
                <c:pt idx="309">
                  <c:v>4.45</c:v>
                </c:pt>
                <c:pt idx="310">
                  <c:v>4.46</c:v>
                </c:pt>
                <c:pt idx="311">
                  <c:v>4.47</c:v>
                </c:pt>
                <c:pt idx="312">
                  <c:v>4.48</c:v>
                </c:pt>
                <c:pt idx="313">
                  <c:v>4.49</c:v>
                </c:pt>
                <c:pt idx="314">
                  <c:v>4.5</c:v>
                </c:pt>
                <c:pt idx="315">
                  <c:v>4.51</c:v>
                </c:pt>
                <c:pt idx="316">
                  <c:v>4.52</c:v>
                </c:pt>
                <c:pt idx="317">
                  <c:v>4.53</c:v>
                </c:pt>
                <c:pt idx="318">
                  <c:v>4.54</c:v>
                </c:pt>
                <c:pt idx="319">
                  <c:v>4.55</c:v>
                </c:pt>
                <c:pt idx="320">
                  <c:v>4.56</c:v>
                </c:pt>
                <c:pt idx="321">
                  <c:v>4.57</c:v>
                </c:pt>
                <c:pt idx="322">
                  <c:v>4.58</c:v>
                </c:pt>
                <c:pt idx="323">
                  <c:v>4.59</c:v>
                </c:pt>
                <c:pt idx="324">
                  <c:v>4.6</c:v>
                </c:pt>
                <c:pt idx="325">
                  <c:v>4.61</c:v>
                </c:pt>
                <c:pt idx="326">
                  <c:v>4.62</c:v>
                </c:pt>
                <c:pt idx="327">
                  <c:v>4.63</c:v>
                </c:pt>
                <c:pt idx="328">
                  <c:v>4.64</c:v>
                </c:pt>
                <c:pt idx="329">
                  <c:v>4.65</c:v>
                </c:pt>
                <c:pt idx="330">
                  <c:v>4.66</c:v>
                </c:pt>
                <c:pt idx="331">
                  <c:v>4.67</c:v>
                </c:pt>
                <c:pt idx="332">
                  <c:v>4.68</c:v>
                </c:pt>
                <c:pt idx="333">
                  <c:v>4.69</c:v>
                </c:pt>
                <c:pt idx="334">
                  <c:v>4.7</c:v>
                </c:pt>
                <c:pt idx="335">
                  <c:v>4.71</c:v>
                </c:pt>
                <c:pt idx="336">
                  <c:v>4.72</c:v>
                </c:pt>
                <c:pt idx="337">
                  <c:v>4.73</c:v>
                </c:pt>
                <c:pt idx="338">
                  <c:v>4.74</c:v>
                </c:pt>
                <c:pt idx="339">
                  <c:v>4.75</c:v>
                </c:pt>
                <c:pt idx="340">
                  <c:v>4.76</c:v>
                </c:pt>
                <c:pt idx="341">
                  <c:v>4.769999999999999</c:v>
                </c:pt>
                <c:pt idx="342">
                  <c:v>4.78</c:v>
                </c:pt>
                <c:pt idx="343">
                  <c:v>4.79</c:v>
                </c:pt>
                <c:pt idx="344">
                  <c:v>4.8</c:v>
                </c:pt>
                <c:pt idx="345">
                  <c:v>4.81</c:v>
                </c:pt>
                <c:pt idx="346">
                  <c:v>4.82</c:v>
                </c:pt>
                <c:pt idx="347">
                  <c:v>4.83</c:v>
                </c:pt>
                <c:pt idx="348">
                  <c:v>4.84</c:v>
                </c:pt>
                <c:pt idx="349">
                  <c:v>4.85</c:v>
                </c:pt>
                <c:pt idx="350">
                  <c:v>4.86</c:v>
                </c:pt>
                <c:pt idx="351">
                  <c:v>4.87</c:v>
                </c:pt>
                <c:pt idx="352">
                  <c:v>4.88</c:v>
                </c:pt>
                <c:pt idx="353">
                  <c:v>4.89</c:v>
                </c:pt>
                <c:pt idx="354">
                  <c:v>4.9</c:v>
                </c:pt>
                <c:pt idx="355">
                  <c:v>4.91</c:v>
                </c:pt>
                <c:pt idx="356">
                  <c:v>4.92</c:v>
                </c:pt>
                <c:pt idx="357">
                  <c:v>4.93</c:v>
                </c:pt>
                <c:pt idx="358">
                  <c:v>4.94</c:v>
                </c:pt>
                <c:pt idx="359">
                  <c:v>4.95</c:v>
                </c:pt>
                <c:pt idx="360">
                  <c:v>4.96</c:v>
                </c:pt>
                <c:pt idx="361">
                  <c:v>4.97</c:v>
                </c:pt>
                <c:pt idx="362">
                  <c:v>4.98</c:v>
                </c:pt>
                <c:pt idx="363">
                  <c:v>4.99</c:v>
                </c:pt>
                <c:pt idx="364">
                  <c:v>5.0</c:v>
                </c:pt>
              </c:numCache>
            </c:numRef>
          </c:xVal>
          <c:yVal>
            <c:numRef>
              <c:f>'Barbados with AIM120-AMRAAP'!$AK$139:$AK$503</c:f>
              <c:numCache>
                <c:formatCode>General</c:formatCode>
                <c:ptCount val="365"/>
                <c:pt idx="0">
                  <c:v>8.24219456849833</c:v>
                </c:pt>
                <c:pt idx="1">
                  <c:v>8.24637197784306</c:v>
                </c:pt>
                <c:pt idx="2">
                  <c:v>8.19856959492534</c:v>
                </c:pt>
                <c:pt idx="3">
                  <c:v>8.15254701824776</c:v>
                </c:pt>
                <c:pt idx="4">
                  <c:v>8.10818863487267</c:v>
                </c:pt>
                <c:pt idx="5">
                  <c:v>8.06538853873351</c:v>
                </c:pt>
                <c:pt idx="6">
                  <c:v>8.02405030960329</c:v>
                </c:pt>
                <c:pt idx="7">
                  <c:v>7.98408567338747</c:v>
                </c:pt>
                <c:pt idx="8">
                  <c:v>7.94541180353493</c:v>
                </c:pt>
                <c:pt idx="9">
                  <c:v>7.90795464239039</c:v>
                </c:pt>
                <c:pt idx="10">
                  <c:v>7.87164416715111</c:v>
                </c:pt>
                <c:pt idx="11">
                  <c:v>7.83641578901726</c:v>
                </c:pt>
                <c:pt idx="12">
                  <c:v>7.80221130633861</c:v>
                </c:pt>
                <c:pt idx="13">
                  <c:v>7.7689747671301</c:v>
                </c:pt>
                <c:pt idx="14">
                  <c:v>7.73665484972453</c:v>
                </c:pt>
                <c:pt idx="15">
                  <c:v>7.70520444939528</c:v>
                </c:pt>
                <c:pt idx="16">
                  <c:v>7.67457901080297</c:v>
                </c:pt>
                <c:pt idx="17">
                  <c:v>7.64473715048223</c:v>
                </c:pt>
                <c:pt idx="18">
                  <c:v>7.61564033685547</c:v>
                </c:pt>
                <c:pt idx="19">
                  <c:v>7.58725273810394</c:v>
                </c:pt>
                <c:pt idx="20">
                  <c:v>7.55954036622072</c:v>
                </c:pt>
                <c:pt idx="21">
                  <c:v>7.53247205991654</c:v>
                </c:pt>
                <c:pt idx="22">
                  <c:v>7.50601713083405</c:v>
                </c:pt>
                <c:pt idx="23">
                  <c:v>7.48015013962714</c:v>
                </c:pt>
                <c:pt idx="24">
                  <c:v>7.45484168250262</c:v>
                </c:pt>
                <c:pt idx="25">
                  <c:v>7.43007035553081</c:v>
                </c:pt>
                <c:pt idx="26">
                  <c:v>7.40581140795979</c:v>
                </c:pt>
                <c:pt idx="27">
                  <c:v>7.38204318976859</c:v>
                </c:pt>
                <c:pt idx="28">
                  <c:v>7.3587464244623</c:v>
                </c:pt>
                <c:pt idx="29">
                  <c:v>7.33589975522615</c:v>
                </c:pt>
                <c:pt idx="30">
                  <c:v>7.31348670674443</c:v>
                </c:pt>
                <c:pt idx="31">
                  <c:v>7.29148911606192</c:v>
                </c:pt>
                <c:pt idx="32">
                  <c:v>7.26989219835398</c:v>
                </c:pt>
                <c:pt idx="33">
                  <c:v>7.24867756965419</c:v>
                </c:pt>
                <c:pt idx="34">
                  <c:v>7.22783388013351</c:v>
                </c:pt>
                <c:pt idx="35">
                  <c:v>7.20734551377629</c:v>
                </c:pt>
                <c:pt idx="36">
                  <c:v>7.18719919946645</c:v>
                </c:pt>
                <c:pt idx="37">
                  <c:v>7.16738453916111</c:v>
                </c:pt>
                <c:pt idx="38">
                  <c:v>7.14788717077357</c:v>
                </c:pt>
                <c:pt idx="39">
                  <c:v>7.12869765976542</c:v>
                </c:pt>
                <c:pt idx="40">
                  <c:v>7.10980413123572</c:v>
                </c:pt>
                <c:pt idx="41">
                  <c:v>7.09119697643295</c:v>
                </c:pt>
                <c:pt idx="42">
                  <c:v>7.07286762889282</c:v>
                </c:pt>
                <c:pt idx="43">
                  <c:v>7.05480558779208</c:v>
                </c:pt>
                <c:pt idx="44">
                  <c:v>7.0370026801465</c:v>
                </c:pt>
                <c:pt idx="45">
                  <c:v>7.01945062803933</c:v>
                </c:pt>
                <c:pt idx="46">
                  <c:v>7.00214193802312</c:v>
                </c:pt>
                <c:pt idx="47">
                  <c:v>6.98506798429019</c:v>
                </c:pt>
                <c:pt idx="48">
                  <c:v>6.96822139479161</c:v>
                </c:pt>
                <c:pt idx="49">
                  <c:v>6.95159680024881</c:v>
                </c:pt>
                <c:pt idx="50">
                  <c:v>6.93518642858611</c:v>
                </c:pt>
                <c:pt idx="51">
                  <c:v>6.91898490165233</c:v>
                </c:pt>
                <c:pt idx="52">
                  <c:v>6.90298596505306</c:v>
                </c:pt>
                <c:pt idx="53">
                  <c:v>6.88718246297124</c:v>
                </c:pt>
                <c:pt idx="54">
                  <c:v>6.87157088997676</c:v>
                </c:pt>
                <c:pt idx="55">
                  <c:v>6.85614557538826</c:v>
                </c:pt>
                <c:pt idx="56">
                  <c:v>6.84090026446407</c:v>
                </c:pt>
                <c:pt idx="57">
                  <c:v>6.82582994840406</c:v>
                </c:pt>
                <c:pt idx="58">
                  <c:v>6.81093178220128</c:v>
                </c:pt>
                <c:pt idx="59">
                  <c:v>6.79620106314673</c:v>
                </c:pt>
                <c:pt idx="60">
                  <c:v>6.78163221425952</c:v>
                </c:pt>
                <c:pt idx="61">
                  <c:v>6.76722108703727</c:v>
                </c:pt>
                <c:pt idx="62">
                  <c:v>6.7529655075865</c:v>
                </c:pt>
                <c:pt idx="63">
                  <c:v>6.73885919942001</c:v>
                </c:pt>
                <c:pt idx="64">
                  <c:v>6.72490071292385</c:v>
                </c:pt>
                <c:pt idx="65">
                  <c:v>6.71200316749482</c:v>
                </c:pt>
                <c:pt idx="66">
                  <c:v>6.69921810997736</c:v>
                </c:pt>
                <c:pt idx="67">
                  <c:v>6.68657205261641</c:v>
                </c:pt>
                <c:pt idx="68">
                  <c:v>6.67406074918411</c:v>
                </c:pt>
                <c:pt idx="69">
                  <c:v>6.66168281730793</c:v>
                </c:pt>
                <c:pt idx="70">
                  <c:v>6.64943442634546</c:v>
                </c:pt>
                <c:pt idx="71">
                  <c:v>6.63731371706573</c:v>
                </c:pt>
                <c:pt idx="72">
                  <c:v>6.62531660689414</c:v>
                </c:pt>
                <c:pt idx="73">
                  <c:v>6.61344140919122</c:v>
                </c:pt>
                <c:pt idx="74">
                  <c:v>6.60168554020692</c:v>
                </c:pt>
                <c:pt idx="75">
                  <c:v>6.59004626666423</c:v>
                </c:pt>
                <c:pt idx="76">
                  <c:v>6.57852223929447</c:v>
                </c:pt>
                <c:pt idx="77">
                  <c:v>6.56710898415736</c:v>
                </c:pt>
                <c:pt idx="78">
                  <c:v>6.55580718804808</c:v>
                </c:pt>
                <c:pt idx="79">
                  <c:v>6.54461140782152</c:v>
                </c:pt>
                <c:pt idx="80">
                  <c:v>6.53352255086206</c:v>
                </c:pt>
                <c:pt idx="81">
                  <c:v>6.52253739195197</c:v>
                </c:pt>
                <c:pt idx="82">
                  <c:v>6.51165305648669</c:v>
                </c:pt>
                <c:pt idx="83">
                  <c:v>6.50086932847338</c:v>
                </c:pt>
                <c:pt idx="84">
                  <c:v>6.49018323281459</c:v>
                </c:pt>
                <c:pt idx="85">
                  <c:v>6.47959385454255</c:v>
                </c:pt>
                <c:pt idx="86">
                  <c:v>6.46885332453168</c:v>
                </c:pt>
                <c:pt idx="87">
                  <c:v>6.45819179495054</c:v>
                </c:pt>
                <c:pt idx="88">
                  <c:v>6.44762458067008</c:v>
                </c:pt>
                <c:pt idx="89">
                  <c:v>6.43715092106449</c:v>
                </c:pt>
                <c:pt idx="90">
                  <c:v>6.42676701695523</c:v>
                </c:pt>
                <c:pt idx="91">
                  <c:v>6.41647319673709</c:v>
                </c:pt>
                <c:pt idx="92">
                  <c:v>6.40626709924651</c:v>
                </c:pt>
                <c:pt idx="93">
                  <c:v>6.39614790985317</c:v>
                </c:pt>
                <c:pt idx="94">
                  <c:v>6.38611299329532</c:v>
                </c:pt>
                <c:pt idx="95">
                  <c:v>6.37616114365783</c:v>
                </c:pt>
                <c:pt idx="96">
                  <c:v>6.36629168261292</c:v>
                </c:pt>
                <c:pt idx="97">
                  <c:v>6.35650319108214</c:v>
                </c:pt>
                <c:pt idx="98">
                  <c:v>6.34679321200291</c:v>
                </c:pt>
                <c:pt idx="99">
                  <c:v>6.33716157372771</c:v>
                </c:pt>
                <c:pt idx="100">
                  <c:v>6.32760571561483</c:v>
                </c:pt>
                <c:pt idx="101">
                  <c:v>6.31812505192027</c:v>
                </c:pt>
                <c:pt idx="102">
                  <c:v>6.30871879249051</c:v>
                </c:pt>
                <c:pt idx="103">
                  <c:v>6.29938523819605</c:v>
                </c:pt>
                <c:pt idx="104">
                  <c:v>6.29012333171468</c:v>
                </c:pt>
                <c:pt idx="105">
                  <c:v>6.28093172483457</c:v>
                </c:pt>
                <c:pt idx="106">
                  <c:v>6.27180929063263</c:v>
                </c:pt>
                <c:pt idx="107">
                  <c:v>6.26275467086436</c:v>
                </c:pt>
                <c:pt idx="108">
                  <c:v>6.25376687472315</c:v>
                </c:pt>
                <c:pt idx="109">
                  <c:v>6.24484467064584</c:v>
                </c:pt>
                <c:pt idx="110">
                  <c:v>6.23598665633049</c:v>
                </c:pt>
                <c:pt idx="111">
                  <c:v>6.22719298332438</c:v>
                </c:pt>
                <c:pt idx="112">
                  <c:v>6.2184615146013</c:v>
                </c:pt>
                <c:pt idx="113">
                  <c:v>6.20979094932339</c:v>
                </c:pt>
                <c:pt idx="114">
                  <c:v>6.20118041595437</c:v>
                </c:pt>
                <c:pt idx="115">
                  <c:v>6.19262978162685</c:v>
                </c:pt>
                <c:pt idx="116">
                  <c:v>6.18413681769529</c:v>
                </c:pt>
                <c:pt idx="117">
                  <c:v>6.1757006525346</c:v>
                </c:pt>
                <c:pt idx="118">
                  <c:v>6.16732131973023</c:v>
                </c:pt>
                <c:pt idx="119">
                  <c:v>6.15899750157144</c:v>
                </c:pt>
                <c:pt idx="120">
                  <c:v>6.15072738395616</c:v>
                </c:pt>
                <c:pt idx="121">
                  <c:v>6.14251100404596</c:v>
                </c:pt>
                <c:pt idx="122">
                  <c:v>6.13434620095414</c:v>
                </c:pt>
                <c:pt idx="123">
                  <c:v>6.12623318583672</c:v>
                </c:pt>
                <c:pt idx="124">
                  <c:v>6.11816969648343</c:v>
                </c:pt>
                <c:pt idx="125">
                  <c:v>6.11015715488043</c:v>
                </c:pt>
                <c:pt idx="126">
                  <c:v>6.10219244102903</c:v>
                </c:pt>
                <c:pt idx="127">
                  <c:v>6.09427444519408</c:v>
                </c:pt>
                <c:pt idx="128">
                  <c:v>6.08640450691267</c:v>
                </c:pt>
                <c:pt idx="129">
                  <c:v>6.07858041410806</c:v>
                </c:pt>
                <c:pt idx="130">
                  <c:v>6.07080029388412</c:v>
                </c:pt>
                <c:pt idx="131">
                  <c:v>6.06306450434485</c:v>
                </c:pt>
                <c:pt idx="132">
                  <c:v>6.0553718543377</c:v>
                </c:pt>
                <c:pt idx="133">
                  <c:v>6.04772170898684</c:v>
                </c:pt>
                <c:pt idx="134">
                  <c:v>6.04011279297534</c:v>
                </c:pt>
                <c:pt idx="135">
                  <c:v>6.03254448079462</c:v>
                </c:pt>
                <c:pt idx="136">
                  <c:v>6.02501582365734</c:v>
                </c:pt>
                <c:pt idx="137">
                  <c:v>6.01752710481887</c:v>
                </c:pt>
                <c:pt idx="138">
                  <c:v>6.01007505920278</c:v>
                </c:pt>
                <c:pt idx="139">
                  <c:v>6.00266018973518</c:v>
                </c:pt>
                <c:pt idx="140">
                  <c:v>5.99528246836045</c:v>
                </c:pt>
                <c:pt idx="141">
                  <c:v>5.98793918090599</c:v>
                </c:pt>
                <c:pt idx="142">
                  <c:v>5.9806312100527</c:v>
                </c:pt>
                <c:pt idx="143">
                  <c:v>5.97335695311209</c:v>
                </c:pt>
                <c:pt idx="144">
                  <c:v>5.96611550148094</c:v>
                </c:pt>
                <c:pt idx="145">
                  <c:v>5.95890695431403</c:v>
                </c:pt>
                <c:pt idx="146">
                  <c:v>5.95172951655936</c:v>
                </c:pt>
                <c:pt idx="147">
                  <c:v>5.9445823955847</c:v>
                </c:pt>
                <c:pt idx="148">
                  <c:v>5.93746470109262</c:v>
                </c:pt>
                <c:pt idx="149">
                  <c:v>5.93037664472382</c:v>
                </c:pt>
                <c:pt idx="150">
                  <c:v>5.92331644527787</c:v>
                </c:pt>
                <c:pt idx="151">
                  <c:v>5.91628416596513</c:v>
                </c:pt>
                <c:pt idx="152">
                  <c:v>5.90927702246107</c:v>
                </c:pt>
                <c:pt idx="153">
                  <c:v>5.90229730669392</c:v>
                </c:pt>
                <c:pt idx="154">
                  <c:v>5.89534215648963</c:v>
                </c:pt>
                <c:pt idx="155">
                  <c:v>5.88841078012456</c:v>
                </c:pt>
                <c:pt idx="156">
                  <c:v>5.8815032926053</c:v>
                </c:pt>
                <c:pt idx="157">
                  <c:v>5.87461793767364</c:v>
                </c:pt>
                <c:pt idx="158">
                  <c:v>5.86775502666633</c:v>
                </c:pt>
                <c:pt idx="159">
                  <c:v>5.86091258335472</c:v>
                </c:pt>
                <c:pt idx="160">
                  <c:v>5.85409104472351</c:v>
                </c:pt>
                <c:pt idx="161">
                  <c:v>5.84728835405698</c:v>
                </c:pt>
                <c:pt idx="162">
                  <c:v>5.84050592761605</c:v>
                </c:pt>
                <c:pt idx="163">
                  <c:v>5.83373981743628</c:v>
                </c:pt>
                <c:pt idx="164">
                  <c:v>5.82699244942127</c:v>
                </c:pt>
                <c:pt idx="165">
                  <c:v>5.82100330318544</c:v>
                </c:pt>
                <c:pt idx="166">
                  <c:v>5.81589268597484</c:v>
                </c:pt>
                <c:pt idx="167">
                  <c:v>5.81080023800204</c:v>
                </c:pt>
                <c:pt idx="168">
                  <c:v>5.80572394150723</c:v>
                </c:pt>
                <c:pt idx="169">
                  <c:v>5.8006635364721</c:v>
                </c:pt>
                <c:pt idx="170">
                  <c:v>5.79562090974399</c:v>
                </c:pt>
                <c:pt idx="171">
                  <c:v>5.79059408384055</c:v>
                </c:pt>
                <c:pt idx="172">
                  <c:v>5.78558386366792</c:v>
                </c:pt>
                <c:pt idx="173">
                  <c:v>5.78059016379572</c:v>
                </c:pt>
                <c:pt idx="174">
                  <c:v>5.7756128868009</c:v>
                </c:pt>
                <c:pt idx="175">
                  <c:v>5.77065087122214</c:v>
                </c:pt>
                <c:pt idx="176">
                  <c:v>5.76570611229587</c:v>
                </c:pt>
                <c:pt idx="177">
                  <c:v>5.76077644117268</c:v>
                </c:pt>
                <c:pt idx="178">
                  <c:v>5.75586285329647</c:v>
                </c:pt>
                <c:pt idx="179">
                  <c:v>5.75096510224628</c:v>
                </c:pt>
                <c:pt idx="180">
                  <c:v>5.7460820857945</c:v>
                </c:pt>
                <c:pt idx="181">
                  <c:v>5.74121591247246</c:v>
                </c:pt>
                <c:pt idx="182">
                  <c:v>5.73636433651193</c:v>
                </c:pt>
                <c:pt idx="183">
                  <c:v>5.7315292596732</c:v>
                </c:pt>
                <c:pt idx="184">
                  <c:v>5.72670861196221</c:v>
                </c:pt>
                <c:pt idx="185">
                  <c:v>5.72190433389873</c:v>
                </c:pt>
                <c:pt idx="186">
                  <c:v>5.71711430650353</c:v>
                </c:pt>
                <c:pt idx="187">
                  <c:v>5.71233940772773</c:v>
                </c:pt>
                <c:pt idx="188">
                  <c:v>5.70757962194813</c:v>
                </c:pt>
                <c:pt idx="189">
                  <c:v>5.70283579908189</c:v>
                </c:pt>
                <c:pt idx="190">
                  <c:v>5.69810594774915</c:v>
                </c:pt>
                <c:pt idx="191">
                  <c:v>5.69339083384303</c:v>
                </c:pt>
                <c:pt idx="192">
                  <c:v>5.688691530524799</c:v>
                </c:pt>
                <c:pt idx="193">
                  <c:v>5.684005826486849</c:v>
                </c:pt>
                <c:pt idx="194">
                  <c:v>5.67933465130187</c:v>
                </c:pt>
                <c:pt idx="195">
                  <c:v>5.67467906211673</c:v>
                </c:pt>
                <c:pt idx="196">
                  <c:v>5.67003677248911</c:v>
                </c:pt>
                <c:pt idx="197">
                  <c:v>5.66540986399973</c:v>
                </c:pt>
                <c:pt idx="198">
                  <c:v>5.66079719374328</c:v>
                </c:pt>
                <c:pt idx="199">
                  <c:v>5.65619868090179</c:v>
                </c:pt>
                <c:pt idx="200">
                  <c:v>5.65161426497418</c:v>
                </c:pt>
                <c:pt idx="201">
                  <c:v>5.6470438067832</c:v>
                </c:pt>
                <c:pt idx="202">
                  <c:v>5.64248730632637</c:v>
                </c:pt>
                <c:pt idx="203">
                  <c:v>5.6379456178988</c:v>
                </c:pt>
                <c:pt idx="204">
                  <c:v>5.63341674718594</c:v>
                </c:pt>
                <c:pt idx="205">
                  <c:v>5.62890256994201</c:v>
                </c:pt>
                <c:pt idx="206">
                  <c:v>5.62440199872346</c:v>
                </c:pt>
                <c:pt idx="207">
                  <c:v>5.61991504271836</c:v>
                </c:pt>
                <c:pt idx="208">
                  <c:v>5.61544151183082</c:v>
                </c:pt>
                <c:pt idx="209">
                  <c:v>5.61098231064638</c:v>
                </c:pt>
                <c:pt idx="210">
                  <c:v>5.60653654613056</c:v>
                </c:pt>
                <c:pt idx="211">
                  <c:v>5.60210399760458</c:v>
                </c:pt>
                <c:pt idx="212">
                  <c:v>5.59768460226623</c:v>
                </c:pt>
                <c:pt idx="213">
                  <c:v>5.59327835951764</c:v>
                </c:pt>
                <c:pt idx="214">
                  <c:v>5.58888614036652</c:v>
                </c:pt>
                <c:pt idx="215">
                  <c:v>5.58450689074797</c:v>
                </c:pt>
                <c:pt idx="216">
                  <c:v>5.58014053865501</c:v>
                </c:pt>
                <c:pt idx="217">
                  <c:v>5.57578802674243</c:v>
                </c:pt>
                <c:pt idx="218">
                  <c:v>5.57144827343278</c:v>
                </c:pt>
                <c:pt idx="219">
                  <c:v>5.5671201839181</c:v>
                </c:pt>
                <c:pt idx="220">
                  <c:v>5.56280673750906</c:v>
                </c:pt>
                <c:pt idx="221">
                  <c:v>5.55850487137901</c:v>
                </c:pt>
                <c:pt idx="222">
                  <c:v>5.55421648422294</c:v>
                </c:pt>
                <c:pt idx="223">
                  <c:v>5.54994148113512</c:v>
                </c:pt>
                <c:pt idx="224">
                  <c:v>5.54567889250535</c:v>
                </c:pt>
                <c:pt idx="225">
                  <c:v>5.54142757691225</c:v>
                </c:pt>
                <c:pt idx="226">
                  <c:v>5.53719042455291</c:v>
                </c:pt>
                <c:pt idx="227">
                  <c:v>5.53296549323889</c:v>
                </c:pt>
                <c:pt idx="228">
                  <c:v>5.52875166317082</c:v>
                </c:pt>
                <c:pt idx="229">
                  <c:v>5.52455180612735</c:v>
                </c:pt>
                <c:pt idx="230">
                  <c:v>5.5203639307153</c:v>
                </c:pt>
                <c:pt idx="231">
                  <c:v>5.51618798874057</c:v>
                </c:pt>
                <c:pt idx="232">
                  <c:v>5.51202385011815</c:v>
                </c:pt>
                <c:pt idx="233">
                  <c:v>5.50787250465035</c:v>
                </c:pt>
                <c:pt idx="234">
                  <c:v>5.5037338566647</c:v>
                </c:pt>
                <c:pt idx="235">
                  <c:v>5.49960582795024</c:v>
                </c:pt>
                <c:pt idx="236">
                  <c:v>5.49549144610852</c:v>
                </c:pt>
                <c:pt idx="237">
                  <c:v>5.49138750162012</c:v>
                </c:pt>
                <c:pt idx="238">
                  <c:v>5.48729608774359</c:v>
                </c:pt>
                <c:pt idx="239">
                  <c:v>5.4832170728867</c:v>
                </c:pt>
                <c:pt idx="240">
                  <c:v>5.47914834200114</c:v>
                </c:pt>
                <c:pt idx="241">
                  <c:v>5.47509289448236</c:v>
                </c:pt>
                <c:pt idx="242">
                  <c:v>5.4710487370073</c:v>
                </c:pt>
                <c:pt idx="243">
                  <c:v>5.46701564133969</c:v>
                </c:pt>
                <c:pt idx="244">
                  <c:v>5.46299372201514</c:v>
                </c:pt>
                <c:pt idx="245">
                  <c:v>5.45898376450431</c:v>
                </c:pt>
                <c:pt idx="246">
                  <c:v>5.4549858486835</c:v>
                </c:pt>
                <c:pt idx="247">
                  <c:v>5.45099879213565</c:v>
                </c:pt>
                <c:pt idx="248">
                  <c:v>5.4470236244397</c:v>
                </c:pt>
                <c:pt idx="249">
                  <c:v>5.44305924792084</c:v>
                </c:pt>
                <c:pt idx="250">
                  <c:v>5.43910565902205</c:v>
                </c:pt>
                <c:pt idx="251">
                  <c:v>5.43516369136151</c:v>
                </c:pt>
                <c:pt idx="252">
                  <c:v>5.43123339823313</c:v>
                </c:pt>
                <c:pt idx="253">
                  <c:v>5.42731362924497</c:v>
                </c:pt>
                <c:pt idx="254">
                  <c:v>5.42340537660503</c:v>
                </c:pt>
                <c:pt idx="255">
                  <c:v>5.41950758761383</c:v>
                </c:pt>
                <c:pt idx="256">
                  <c:v>5.41562020820697</c:v>
                </c:pt>
                <c:pt idx="257">
                  <c:v>5.41174418447105</c:v>
                </c:pt>
                <c:pt idx="258">
                  <c:v>5.40787941344857</c:v>
                </c:pt>
                <c:pt idx="259">
                  <c:v>5.40402489271752</c:v>
                </c:pt>
                <c:pt idx="260">
                  <c:v>5.40018152721823</c:v>
                </c:pt>
                <c:pt idx="261">
                  <c:v>5.39634829429656</c:v>
                </c:pt>
                <c:pt idx="262">
                  <c:v>5.3925261126422</c:v>
                </c:pt>
                <c:pt idx="263">
                  <c:v>5.38871496790358</c:v>
                </c:pt>
                <c:pt idx="264">
                  <c:v>5.38491371195064</c:v>
                </c:pt>
                <c:pt idx="265">
                  <c:v>5.38112239835231</c:v>
                </c:pt>
                <c:pt idx="266">
                  <c:v>5.37734196454146</c:v>
                </c:pt>
                <c:pt idx="267">
                  <c:v>5.37357226434562</c:v>
                </c:pt>
                <c:pt idx="268">
                  <c:v>5.36981230501725</c:v>
                </c:pt>
                <c:pt idx="269">
                  <c:v>5.36606307877113</c:v>
                </c:pt>
                <c:pt idx="270">
                  <c:v>5.36232343275513</c:v>
                </c:pt>
                <c:pt idx="271">
                  <c:v>5.35859536251355</c:v>
                </c:pt>
                <c:pt idx="272">
                  <c:v>5.35487582710252</c:v>
                </c:pt>
                <c:pt idx="273">
                  <c:v>5.35116677572376</c:v>
                </c:pt>
                <c:pt idx="274">
                  <c:v>5.34746810388431</c:v>
                </c:pt>
                <c:pt idx="275">
                  <c:v>5.34377882268164</c:v>
                </c:pt>
                <c:pt idx="276">
                  <c:v>5.34009986714567</c:v>
                </c:pt>
                <c:pt idx="277">
                  <c:v>5.33643114852522</c:v>
                </c:pt>
                <c:pt idx="278">
                  <c:v>5.33277165304917</c:v>
                </c:pt>
                <c:pt idx="279">
                  <c:v>5.32912231674614</c:v>
                </c:pt>
                <c:pt idx="280">
                  <c:v>5.32548313945976</c:v>
                </c:pt>
                <c:pt idx="281">
                  <c:v>5.32185292256468</c:v>
                </c:pt>
                <c:pt idx="282">
                  <c:v>5.31823278730242</c:v>
                </c:pt>
                <c:pt idx="283">
                  <c:v>5.3146215834384</c:v>
                </c:pt>
                <c:pt idx="284">
                  <c:v>5.31102028373568</c:v>
                </c:pt>
                <c:pt idx="285">
                  <c:v>5.30742882979164</c:v>
                </c:pt>
                <c:pt idx="286">
                  <c:v>5.30384617334335</c:v>
                </c:pt>
                <c:pt idx="287">
                  <c:v>5.30027327626799</c:v>
                </c:pt>
                <c:pt idx="288">
                  <c:v>5.29671008184344</c:v>
                </c:pt>
                <c:pt idx="289">
                  <c:v>5.29315562345169</c:v>
                </c:pt>
                <c:pt idx="290">
                  <c:v>5.28961068674176</c:v>
                </c:pt>
                <c:pt idx="291">
                  <c:v>5.28607431832347</c:v>
                </c:pt>
                <c:pt idx="292">
                  <c:v>5.28254846077875</c:v>
                </c:pt>
                <c:pt idx="293">
                  <c:v>5.27903107683124</c:v>
                </c:pt>
                <c:pt idx="294">
                  <c:v>5.27552211934645</c:v>
                </c:pt>
                <c:pt idx="295">
                  <c:v>5.27202344002877</c:v>
                </c:pt>
                <c:pt idx="296">
                  <c:v>5.26853218624356</c:v>
                </c:pt>
                <c:pt idx="297">
                  <c:v>5.26505112663886</c:v>
                </c:pt>
                <c:pt idx="298">
                  <c:v>5.26157837728202</c:v>
                </c:pt>
                <c:pt idx="299">
                  <c:v>5.2581147511129</c:v>
                </c:pt>
                <c:pt idx="300">
                  <c:v>5.25466018300891</c:v>
                </c:pt>
                <c:pt idx="301">
                  <c:v>5.25121479590024</c:v>
                </c:pt>
                <c:pt idx="302">
                  <c:v>5.24777738546964</c:v>
                </c:pt>
                <c:pt idx="303">
                  <c:v>5.24434898636732</c:v>
                </c:pt>
                <c:pt idx="304">
                  <c:v>5.24092847152432</c:v>
                </c:pt>
                <c:pt idx="305">
                  <c:v>5.2375169560689</c:v>
                </c:pt>
                <c:pt idx="306">
                  <c:v>5.23411422577011</c:v>
                </c:pt>
                <c:pt idx="307">
                  <c:v>5.23072025759876</c:v>
                </c:pt>
                <c:pt idx="308">
                  <c:v>5.22733407384894</c:v>
                </c:pt>
                <c:pt idx="309">
                  <c:v>5.22395663063589</c:v>
                </c:pt>
                <c:pt idx="310">
                  <c:v>5.22058780402537</c:v>
                </c:pt>
                <c:pt idx="311">
                  <c:v>5.21722663017576</c:v>
                </c:pt>
                <c:pt idx="312">
                  <c:v>5.21387507109013</c:v>
                </c:pt>
                <c:pt idx="313">
                  <c:v>5.21052999886275</c:v>
                </c:pt>
                <c:pt idx="314">
                  <c:v>5.20719437022552</c:v>
                </c:pt>
                <c:pt idx="315">
                  <c:v>5.20386721592642</c:v>
                </c:pt>
                <c:pt idx="316">
                  <c:v>5.20054742837995</c:v>
                </c:pt>
                <c:pt idx="317">
                  <c:v>5.19723603791415</c:v>
                </c:pt>
                <c:pt idx="318">
                  <c:v>5.19393191899232</c:v>
                </c:pt>
                <c:pt idx="319">
                  <c:v>5.19063609934673</c:v>
                </c:pt>
                <c:pt idx="320">
                  <c:v>5.18734947439459</c:v>
                </c:pt>
                <c:pt idx="321">
                  <c:v>5.18406900178969</c:v>
                </c:pt>
                <c:pt idx="322">
                  <c:v>5.18079770084859</c:v>
                </c:pt>
                <c:pt idx="323">
                  <c:v>5.1775334672947</c:v>
                </c:pt>
                <c:pt idx="324">
                  <c:v>5.17427733111743</c:v>
                </c:pt>
                <c:pt idx="325">
                  <c:v>5.17102916683994</c:v>
                </c:pt>
                <c:pt idx="326">
                  <c:v>5.16778894383801</c:v>
                </c:pt>
                <c:pt idx="327">
                  <c:v>5.16455562055099</c:v>
                </c:pt>
                <c:pt idx="328">
                  <c:v>5.16133023515326</c:v>
                </c:pt>
                <c:pt idx="329">
                  <c:v>5.15811264610751</c:v>
                </c:pt>
                <c:pt idx="330">
                  <c:v>5.15490284224496</c:v>
                </c:pt>
                <c:pt idx="331">
                  <c:v>5.15169977252504</c:v>
                </c:pt>
                <c:pt idx="332">
                  <c:v>5.14850446542196</c:v>
                </c:pt>
                <c:pt idx="333">
                  <c:v>5.14531680912856</c:v>
                </c:pt>
                <c:pt idx="334">
                  <c:v>5.14213677402101</c:v>
                </c:pt>
                <c:pt idx="335">
                  <c:v>5.13896329957702</c:v>
                </c:pt>
                <c:pt idx="336">
                  <c:v>5.13579836540207</c:v>
                </c:pt>
                <c:pt idx="337">
                  <c:v>5.13263992122915</c:v>
                </c:pt>
                <c:pt idx="338">
                  <c:v>5.12948899447767</c:v>
                </c:pt>
                <c:pt idx="339">
                  <c:v>5.12634447500277</c:v>
                </c:pt>
                <c:pt idx="340">
                  <c:v>5.12320726992542</c:v>
                </c:pt>
                <c:pt idx="341">
                  <c:v>5.12007847173113</c:v>
                </c:pt>
                <c:pt idx="342">
                  <c:v>5.11695595255681</c:v>
                </c:pt>
                <c:pt idx="343">
                  <c:v>5.1138397038881</c:v>
                </c:pt>
                <c:pt idx="344">
                  <c:v>5.11073165635201</c:v>
                </c:pt>
                <c:pt idx="345">
                  <c:v>5.10762980070181</c:v>
                </c:pt>
                <c:pt idx="346">
                  <c:v>5.10453507781659</c:v>
                </c:pt>
                <c:pt idx="347">
                  <c:v>5.10144745965533</c:v>
                </c:pt>
                <c:pt idx="348">
                  <c:v>5.09836689543567</c:v>
                </c:pt>
                <c:pt idx="349">
                  <c:v>5.09529335737157</c:v>
                </c:pt>
                <c:pt idx="350">
                  <c:v>5.09222580684356</c:v>
                </c:pt>
                <c:pt idx="351">
                  <c:v>5.08916520535683</c:v>
                </c:pt>
                <c:pt idx="352">
                  <c:v>5.08611151454118</c:v>
                </c:pt>
                <c:pt idx="353">
                  <c:v>5.08306462471095</c:v>
                </c:pt>
                <c:pt idx="354">
                  <c:v>5.08002363088449</c:v>
                </c:pt>
                <c:pt idx="355">
                  <c:v>5.07699044336092</c:v>
                </c:pt>
                <c:pt idx="356">
                  <c:v>5.07396294268773</c:v>
                </c:pt>
                <c:pt idx="357">
                  <c:v>5.07094217321124</c:v>
                </c:pt>
                <c:pt idx="358">
                  <c:v>5.06792813835618</c:v>
                </c:pt>
                <c:pt idx="359">
                  <c:v>5.06491970823683</c:v>
                </c:pt>
                <c:pt idx="360">
                  <c:v>5.06191886678137</c:v>
                </c:pt>
                <c:pt idx="361">
                  <c:v>5.05892355732669</c:v>
                </c:pt>
                <c:pt idx="362">
                  <c:v>5.05593483176768</c:v>
                </c:pt>
                <c:pt idx="363">
                  <c:v>5.05295255364419</c:v>
                </c:pt>
                <c:pt idx="364">
                  <c:v>5.0499767363413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909728"/>
        <c:axId val="-2124903776"/>
      </c:scatterChart>
      <c:valAx>
        <c:axId val="-212490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903776"/>
        <c:crosses val="autoZero"/>
        <c:crossBetween val="midCat"/>
      </c:valAx>
      <c:valAx>
        <c:axId val="-21249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90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Ras II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'Barbados with AIM120-AMRAAP'!$AJ$4:$AJ$603</c:f>
              <c:numCache>
                <c:formatCode>General</c:formatCode>
                <c:ptCount val="6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2.0</c:v>
                </c:pt>
                <c:pt idx="200">
                  <c:v>2.01</c:v>
                </c:pt>
                <c:pt idx="201">
                  <c:v>2.02</c:v>
                </c:pt>
                <c:pt idx="202">
                  <c:v>2.03</c:v>
                </c:pt>
                <c:pt idx="203">
                  <c:v>2.04</c:v>
                </c:pt>
                <c:pt idx="204">
                  <c:v>2.05</c:v>
                </c:pt>
                <c:pt idx="205">
                  <c:v>2.06</c:v>
                </c:pt>
                <c:pt idx="206">
                  <c:v>2.07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</c:v>
                </c:pt>
                <c:pt idx="218">
                  <c:v>2.19</c:v>
                </c:pt>
                <c:pt idx="219">
                  <c:v>2.2</c:v>
                </c:pt>
                <c:pt idx="220">
                  <c:v>2.21</c:v>
                </c:pt>
                <c:pt idx="221">
                  <c:v>2.22</c:v>
                </c:pt>
                <c:pt idx="222">
                  <c:v>2.23</c:v>
                </c:pt>
                <c:pt idx="223">
                  <c:v>2.24</c:v>
                </c:pt>
                <c:pt idx="224">
                  <c:v>2.25</c:v>
                </c:pt>
                <c:pt idx="225">
                  <c:v>2.26</c:v>
                </c:pt>
                <c:pt idx="226">
                  <c:v>2.27</c:v>
                </c:pt>
                <c:pt idx="227">
                  <c:v>2.28</c:v>
                </c:pt>
                <c:pt idx="228">
                  <c:v>2.29</c:v>
                </c:pt>
                <c:pt idx="229">
                  <c:v>2.3</c:v>
                </c:pt>
                <c:pt idx="230">
                  <c:v>2.31</c:v>
                </c:pt>
                <c:pt idx="231">
                  <c:v>2.32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</c:v>
                </c:pt>
                <c:pt idx="243">
                  <c:v>2.44</c:v>
                </c:pt>
                <c:pt idx="244">
                  <c:v>2.45</c:v>
                </c:pt>
                <c:pt idx="245">
                  <c:v>2.46</c:v>
                </c:pt>
                <c:pt idx="246">
                  <c:v>2.47</c:v>
                </c:pt>
                <c:pt idx="247">
                  <c:v>2.48</c:v>
                </c:pt>
                <c:pt idx="248">
                  <c:v>2.49</c:v>
                </c:pt>
                <c:pt idx="249">
                  <c:v>2.5</c:v>
                </c:pt>
                <c:pt idx="250">
                  <c:v>2.51</c:v>
                </c:pt>
                <c:pt idx="251">
                  <c:v>2.52</c:v>
                </c:pt>
                <c:pt idx="252">
                  <c:v>2.53</c:v>
                </c:pt>
                <c:pt idx="253">
                  <c:v>2.54</c:v>
                </c:pt>
                <c:pt idx="254">
                  <c:v>2.55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3.0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4.0</c:v>
                </c:pt>
                <c:pt idx="400">
                  <c:v>4.01</c:v>
                </c:pt>
                <c:pt idx="401">
                  <c:v>4.02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4.1</c:v>
                </c:pt>
                <c:pt idx="410">
                  <c:v>4.11</c:v>
                </c:pt>
                <c:pt idx="411">
                  <c:v>4.12</c:v>
                </c:pt>
                <c:pt idx="412">
                  <c:v>4.13</c:v>
                </c:pt>
                <c:pt idx="413">
                  <c:v>4.14</c:v>
                </c:pt>
                <c:pt idx="414">
                  <c:v>4.15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4.27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4.31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4.35</c:v>
                </c:pt>
                <c:pt idx="435">
                  <c:v>4.36</c:v>
                </c:pt>
                <c:pt idx="436">
                  <c:v>4.37</c:v>
                </c:pt>
                <c:pt idx="437">
                  <c:v>4.38</c:v>
                </c:pt>
                <c:pt idx="438">
                  <c:v>4.39</c:v>
                </c:pt>
                <c:pt idx="439">
                  <c:v>4.4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4.52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4.6</c:v>
                </c:pt>
                <c:pt idx="460">
                  <c:v>4.61</c:v>
                </c:pt>
                <c:pt idx="461">
                  <c:v>4.62</c:v>
                </c:pt>
                <c:pt idx="462">
                  <c:v>4.63</c:v>
                </c:pt>
                <c:pt idx="463">
                  <c:v>4.64</c:v>
                </c:pt>
                <c:pt idx="464">
                  <c:v>4.65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4.81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4.85</c:v>
                </c:pt>
                <c:pt idx="485">
                  <c:v>4.86</c:v>
                </c:pt>
                <c:pt idx="486">
                  <c:v>4.87</c:v>
                </c:pt>
                <c:pt idx="487">
                  <c:v>4.88</c:v>
                </c:pt>
                <c:pt idx="488">
                  <c:v>4.89</c:v>
                </c:pt>
                <c:pt idx="489">
                  <c:v>4.9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</c:v>
                </c:pt>
                <c:pt idx="498">
                  <c:v>4.99</c:v>
                </c:pt>
                <c:pt idx="499">
                  <c:v>5.0</c:v>
                </c:pt>
                <c:pt idx="500">
                  <c:v>5.01</c:v>
                </c:pt>
                <c:pt idx="501">
                  <c:v>5.02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5.1</c:v>
                </c:pt>
                <c:pt idx="510">
                  <c:v>5.11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5.769999999999999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6.0</c:v>
                </c:pt>
              </c:numCache>
            </c:numRef>
          </c:xVal>
          <c:yVal>
            <c:numRef>
              <c:f>'Barbados with AIM120-AMRAAP'!$AK$4:$AK$603</c:f>
              <c:numCache>
                <c:formatCode>General</c:formatCode>
                <c:ptCount val="600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  <c:pt idx="79">
                  <c:v>2.35151182813413</c:v>
                </c:pt>
                <c:pt idx="80">
                  <c:v>2.35754412290363</c:v>
                </c:pt>
                <c:pt idx="81">
                  <c:v>2.3635782172357</c:v>
                </c:pt>
                <c:pt idx="82">
                  <c:v>2.36961374295429</c:v>
                </c:pt>
                <c:pt idx="83">
                  <c:v>2.37565098275723</c:v>
                </c:pt>
                <c:pt idx="84">
                  <c:v>2.38168957044142</c:v>
                </c:pt>
                <c:pt idx="85">
                  <c:v>2.3877299341648</c:v>
                </c:pt>
                <c:pt idx="86">
                  <c:v>2.39377143048675</c:v>
                </c:pt>
                <c:pt idx="87">
                  <c:v>2.39981448917813</c:v>
                </c:pt>
                <c:pt idx="88">
                  <c:v>2.40585888730456</c:v>
                </c:pt>
                <c:pt idx="89">
                  <c:v>2.41190463934333</c:v>
                </c:pt>
                <c:pt idx="90">
                  <c:v>2.42830559089087</c:v>
                </c:pt>
                <c:pt idx="91">
                  <c:v>2.47750844553348</c:v>
                </c:pt>
                <c:pt idx="92">
                  <c:v>2.63640438315372</c:v>
                </c:pt>
                <c:pt idx="93">
                  <c:v>2.88039197643029</c:v>
                </c:pt>
                <c:pt idx="94">
                  <c:v>3.12437956970686</c:v>
                </c:pt>
                <c:pt idx="95">
                  <c:v>3.36836716298343</c:v>
                </c:pt>
                <c:pt idx="96">
                  <c:v>3.61235475626001</c:v>
                </c:pt>
                <c:pt idx="97">
                  <c:v>3.85634234953658</c:v>
                </c:pt>
                <c:pt idx="98">
                  <c:v>4.10032994281315</c:v>
                </c:pt>
                <c:pt idx="99">
                  <c:v>4.34431753608973</c:v>
                </c:pt>
                <c:pt idx="100">
                  <c:v>4.5883051293663</c:v>
                </c:pt>
                <c:pt idx="101">
                  <c:v>4.83229272264287</c:v>
                </c:pt>
                <c:pt idx="102">
                  <c:v>5.07628031591945</c:v>
                </c:pt>
                <c:pt idx="103">
                  <c:v>5.32026790919602</c:v>
                </c:pt>
                <c:pt idx="104">
                  <c:v>5.56425550247259</c:v>
                </c:pt>
                <c:pt idx="105">
                  <c:v>5.73585781472549</c:v>
                </c:pt>
                <c:pt idx="106">
                  <c:v>5.92453050483154</c:v>
                </c:pt>
                <c:pt idx="107">
                  <c:v>6.12724814891155</c:v>
                </c:pt>
                <c:pt idx="108">
                  <c:v>6.34304132210576</c:v>
                </c:pt>
                <c:pt idx="109">
                  <c:v>6.57134630114337</c:v>
                </c:pt>
                <c:pt idx="110">
                  <c:v>6.81178197716265</c:v>
                </c:pt>
                <c:pt idx="111">
                  <c:v>7.06407241287234</c:v>
                </c:pt>
                <c:pt idx="112">
                  <c:v>7.32800922778158</c:v>
                </c:pt>
                <c:pt idx="113">
                  <c:v>7.60343220120171</c:v>
                </c:pt>
                <c:pt idx="114">
                  <c:v>7.76390824547676</c:v>
                </c:pt>
                <c:pt idx="115">
                  <c:v>7.73505293240761</c:v>
                </c:pt>
                <c:pt idx="116">
                  <c:v>7.71613505263821</c:v>
                </c:pt>
                <c:pt idx="117">
                  <c:v>7.70606914901429</c:v>
                </c:pt>
                <c:pt idx="118">
                  <c:v>7.7002663284229</c:v>
                </c:pt>
                <c:pt idx="119">
                  <c:v>7.69207812382754</c:v>
                </c:pt>
                <c:pt idx="120">
                  <c:v>7.69057529146896</c:v>
                </c:pt>
                <c:pt idx="121">
                  <c:v>7.69523454182145</c:v>
                </c:pt>
                <c:pt idx="122">
                  <c:v>7.70561244853961</c:v>
                </c:pt>
                <c:pt idx="123">
                  <c:v>7.72133167790699</c:v>
                </c:pt>
                <c:pt idx="124">
                  <c:v>7.74206888037993</c:v>
                </c:pt>
                <c:pt idx="125">
                  <c:v>7.76754503188629</c:v>
                </c:pt>
                <c:pt idx="126">
                  <c:v>7.797518677862039</c:v>
                </c:pt>
                <c:pt idx="127">
                  <c:v>7.83177955673437</c:v>
                </c:pt>
                <c:pt idx="128">
                  <c:v>7.87014385108223</c:v>
                </c:pt>
                <c:pt idx="129">
                  <c:v>7.91245058522013</c:v>
                </c:pt>
                <c:pt idx="130">
                  <c:v>7.9585580032867</c:v>
                </c:pt>
                <c:pt idx="131">
                  <c:v>8.00834085821513</c:v>
                </c:pt>
                <c:pt idx="132">
                  <c:v>8.06168861023378</c:v>
                </c:pt>
                <c:pt idx="133">
                  <c:v>8.1185033124687</c:v>
                </c:pt>
                <c:pt idx="134">
                  <c:v>8.17869777401899</c:v>
                </c:pt>
                <c:pt idx="135">
                  <c:v>8.24219456849833</c:v>
                </c:pt>
                <c:pt idx="136">
                  <c:v>8.24637197784306</c:v>
                </c:pt>
                <c:pt idx="137">
                  <c:v>8.19856959492534</c:v>
                </c:pt>
                <c:pt idx="138">
                  <c:v>8.15254701824776</c:v>
                </c:pt>
                <c:pt idx="139">
                  <c:v>8.10818863487267</c:v>
                </c:pt>
                <c:pt idx="140">
                  <c:v>8.06538853873351</c:v>
                </c:pt>
                <c:pt idx="141">
                  <c:v>8.02405030960329</c:v>
                </c:pt>
                <c:pt idx="142">
                  <c:v>7.98408567338747</c:v>
                </c:pt>
                <c:pt idx="143">
                  <c:v>7.94541180353493</c:v>
                </c:pt>
                <c:pt idx="144">
                  <c:v>7.90795464239039</c:v>
                </c:pt>
                <c:pt idx="145">
                  <c:v>7.87164416715111</c:v>
                </c:pt>
                <c:pt idx="146">
                  <c:v>7.83641578901726</c:v>
                </c:pt>
                <c:pt idx="147">
                  <c:v>7.80221130633861</c:v>
                </c:pt>
                <c:pt idx="148">
                  <c:v>7.7689747671301</c:v>
                </c:pt>
                <c:pt idx="149">
                  <c:v>7.73665484972453</c:v>
                </c:pt>
                <c:pt idx="150">
                  <c:v>7.70520444939528</c:v>
                </c:pt>
                <c:pt idx="151">
                  <c:v>7.67457901080297</c:v>
                </c:pt>
                <c:pt idx="152">
                  <c:v>7.64473715048223</c:v>
                </c:pt>
                <c:pt idx="153">
                  <c:v>7.61564033685547</c:v>
                </c:pt>
                <c:pt idx="154">
                  <c:v>7.58725273810394</c:v>
                </c:pt>
                <c:pt idx="155">
                  <c:v>7.55954036622072</c:v>
                </c:pt>
                <c:pt idx="156">
                  <c:v>7.53247205991654</c:v>
                </c:pt>
                <c:pt idx="157">
                  <c:v>7.50601713083405</c:v>
                </c:pt>
                <c:pt idx="158">
                  <c:v>7.48015013962714</c:v>
                </c:pt>
                <c:pt idx="159">
                  <c:v>7.45484168250262</c:v>
                </c:pt>
                <c:pt idx="160">
                  <c:v>7.43007035553081</c:v>
                </c:pt>
                <c:pt idx="161">
                  <c:v>7.40581140795979</c:v>
                </c:pt>
                <c:pt idx="162">
                  <c:v>7.38204318976859</c:v>
                </c:pt>
                <c:pt idx="163">
                  <c:v>7.3587464244623</c:v>
                </c:pt>
                <c:pt idx="164">
                  <c:v>7.33589975522615</c:v>
                </c:pt>
                <c:pt idx="165">
                  <c:v>7.31348670674443</c:v>
                </c:pt>
                <c:pt idx="166">
                  <c:v>7.29148911606192</c:v>
                </c:pt>
                <c:pt idx="167">
                  <c:v>7.26989219835398</c:v>
                </c:pt>
                <c:pt idx="168">
                  <c:v>7.24867756965419</c:v>
                </c:pt>
                <c:pt idx="169">
                  <c:v>7.22783388013351</c:v>
                </c:pt>
                <c:pt idx="170">
                  <c:v>7.20734551377629</c:v>
                </c:pt>
                <c:pt idx="171">
                  <c:v>7.18719919946645</c:v>
                </c:pt>
                <c:pt idx="172">
                  <c:v>7.16738453916111</c:v>
                </c:pt>
                <c:pt idx="173">
                  <c:v>7.14788717077357</c:v>
                </c:pt>
                <c:pt idx="174">
                  <c:v>7.12869765976542</c:v>
                </c:pt>
                <c:pt idx="175">
                  <c:v>7.10980413123572</c:v>
                </c:pt>
                <c:pt idx="176">
                  <c:v>7.09119697643295</c:v>
                </c:pt>
                <c:pt idx="177">
                  <c:v>7.07286762889282</c:v>
                </c:pt>
                <c:pt idx="178">
                  <c:v>7.05480558779208</c:v>
                </c:pt>
                <c:pt idx="179">
                  <c:v>7.0370026801465</c:v>
                </c:pt>
                <c:pt idx="180">
                  <c:v>7.01945062803933</c:v>
                </c:pt>
                <c:pt idx="181">
                  <c:v>7.00214193802312</c:v>
                </c:pt>
                <c:pt idx="182">
                  <c:v>6.98506798429019</c:v>
                </c:pt>
                <c:pt idx="183">
                  <c:v>6.96822139479161</c:v>
                </c:pt>
                <c:pt idx="184">
                  <c:v>6.95159680024881</c:v>
                </c:pt>
                <c:pt idx="185">
                  <c:v>6.93518642858611</c:v>
                </c:pt>
                <c:pt idx="186">
                  <c:v>6.91898490165233</c:v>
                </c:pt>
                <c:pt idx="187">
                  <c:v>6.90298596505306</c:v>
                </c:pt>
                <c:pt idx="188">
                  <c:v>6.88718246297124</c:v>
                </c:pt>
                <c:pt idx="189">
                  <c:v>6.87157088997676</c:v>
                </c:pt>
                <c:pt idx="190">
                  <c:v>6.85614557538826</c:v>
                </c:pt>
                <c:pt idx="191">
                  <c:v>6.84090026446407</c:v>
                </c:pt>
                <c:pt idx="192">
                  <c:v>6.82582994840406</c:v>
                </c:pt>
                <c:pt idx="193">
                  <c:v>6.81093178220128</c:v>
                </c:pt>
                <c:pt idx="194">
                  <c:v>6.79620106314673</c:v>
                </c:pt>
                <c:pt idx="195">
                  <c:v>6.78163221425952</c:v>
                </c:pt>
                <c:pt idx="196">
                  <c:v>6.76722108703727</c:v>
                </c:pt>
                <c:pt idx="197">
                  <c:v>6.7529655075865</c:v>
                </c:pt>
                <c:pt idx="198">
                  <c:v>6.73885919942001</c:v>
                </c:pt>
                <c:pt idx="199">
                  <c:v>6.72490071292385</c:v>
                </c:pt>
                <c:pt idx="200">
                  <c:v>6.71200316749482</c:v>
                </c:pt>
                <c:pt idx="201">
                  <c:v>6.69921810997736</c:v>
                </c:pt>
                <c:pt idx="202">
                  <c:v>6.68657205261641</c:v>
                </c:pt>
                <c:pt idx="203">
                  <c:v>6.67406074918411</c:v>
                </c:pt>
                <c:pt idx="204">
                  <c:v>6.66168281730793</c:v>
                </c:pt>
                <c:pt idx="205">
                  <c:v>6.64943442634546</c:v>
                </c:pt>
                <c:pt idx="206">
                  <c:v>6.63731371706573</c:v>
                </c:pt>
                <c:pt idx="207">
                  <c:v>6.62531660689414</c:v>
                </c:pt>
                <c:pt idx="208">
                  <c:v>6.61344140919122</c:v>
                </c:pt>
                <c:pt idx="209">
                  <c:v>6.60168554020692</c:v>
                </c:pt>
                <c:pt idx="210">
                  <c:v>6.59004626666423</c:v>
                </c:pt>
                <c:pt idx="211">
                  <c:v>6.57852223929447</c:v>
                </c:pt>
                <c:pt idx="212">
                  <c:v>6.56710898415736</c:v>
                </c:pt>
                <c:pt idx="213">
                  <c:v>6.55580718804808</c:v>
                </c:pt>
                <c:pt idx="214">
                  <c:v>6.54461140782152</c:v>
                </c:pt>
                <c:pt idx="215">
                  <c:v>6.53352255086206</c:v>
                </c:pt>
                <c:pt idx="216">
                  <c:v>6.52253739195197</c:v>
                </c:pt>
                <c:pt idx="217">
                  <c:v>6.51165305648669</c:v>
                </c:pt>
                <c:pt idx="218">
                  <c:v>6.50086932847338</c:v>
                </c:pt>
                <c:pt idx="219">
                  <c:v>6.49018323281459</c:v>
                </c:pt>
                <c:pt idx="220">
                  <c:v>6.47959385454255</c:v>
                </c:pt>
                <c:pt idx="221">
                  <c:v>6.46885332453168</c:v>
                </c:pt>
                <c:pt idx="222">
                  <c:v>6.45819179495054</c:v>
                </c:pt>
                <c:pt idx="223">
                  <c:v>6.44762458067008</c:v>
                </c:pt>
                <c:pt idx="224">
                  <c:v>6.43715092106449</c:v>
                </c:pt>
                <c:pt idx="225">
                  <c:v>6.42676701695523</c:v>
                </c:pt>
                <c:pt idx="226">
                  <c:v>6.41647319673709</c:v>
                </c:pt>
                <c:pt idx="227">
                  <c:v>6.40626709924651</c:v>
                </c:pt>
                <c:pt idx="228">
                  <c:v>6.39614790985317</c:v>
                </c:pt>
                <c:pt idx="229">
                  <c:v>6.38611299329532</c:v>
                </c:pt>
                <c:pt idx="230">
                  <c:v>6.37616114365783</c:v>
                </c:pt>
                <c:pt idx="231">
                  <c:v>6.36629168261292</c:v>
                </c:pt>
                <c:pt idx="232">
                  <c:v>6.35650319108214</c:v>
                </c:pt>
                <c:pt idx="233">
                  <c:v>6.34679321200291</c:v>
                </c:pt>
                <c:pt idx="234">
                  <c:v>6.33716157372771</c:v>
                </c:pt>
                <c:pt idx="235">
                  <c:v>6.32760571561483</c:v>
                </c:pt>
                <c:pt idx="236">
                  <c:v>6.31812505192027</c:v>
                </c:pt>
                <c:pt idx="237">
                  <c:v>6.30871879249051</c:v>
                </c:pt>
                <c:pt idx="238">
                  <c:v>6.29938523819605</c:v>
                </c:pt>
                <c:pt idx="239">
                  <c:v>6.29012333171468</c:v>
                </c:pt>
                <c:pt idx="240">
                  <c:v>6.28093172483457</c:v>
                </c:pt>
                <c:pt idx="241">
                  <c:v>6.27180929063263</c:v>
                </c:pt>
                <c:pt idx="242">
                  <c:v>6.26275467086436</c:v>
                </c:pt>
                <c:pt idx="243">
                  <c:v>6.25376687472315</c:v>
                </c:pt>
                <c:pt idx="244">
                  <c:v>6.24484467064584</c:v>
                </c:pt>
                <c:pt idx="245">
                  <c:v>6.23598665633049</c:v>
                </c:pt>
                <c:pt idx="246">
                  <c:v>6.22719298332438</c:v>
                </c:pt>
                <c:pt idx="247">
                  <c:v>6.2184615146013</c:v>
                </c:pt>
                <c:pt idx="248">
                  <c:v>6.20979094932339</c:v>
                </c:pt>
                <c:pt idx="249">
                  <c:v>6.20118041595437</c:v>
                </c:pt>
                <c:pt idx="250">
                  <c:v>6.19262978162685</c:v>
                </c:pt>
                <c:pt idx="251">
                  <c:v>6.18413681769529</c:v>
                </c:pt>
                <c:pt idx="252">
                  <c:v>6.1757006525346</c:v>
                </c:pt>
                <c:pt idx="253">
                  <c:v>6.16732131973023</c:v>
                </c:pt>
                <c:pt idx="254">
                  <c:v>6.15899750157144</c:v>
                </c:pt>
                <c:pt idx="255">
                  <c:v>6.15072738395616</c:v>
                </c:pt>
                <c:pt idx="256">
                  <c:v>6.14251100404596</c:v>
                </c:pt>
                <c:pt idx="257">
                  <c:v>6.13434620095414</c:v>
                </c:pt>
                <c:pt idx="258">
                  <c:v>6.12623318583672</c:v>
                </c:pt>
                <c:pt idx="259">
                  <c:v>6.11816969648343</c:v>
                </c:pt>
                <c:pt idx="260">
                  <c:v>6.11015715488043</c:v>
                </c:pt>
                <c:pt idx="261">
                  <c:v>6.10219244102903</c:v>
                </c:pt>
                <c:pt idx="262">
                  <c:v>6.09427444519408</c:v>
                </c:pt>
                <c:pt idx="263">
                  <c:v>6.08640450691267</c:v>
                </c:pt>
                <c:pt idx="264">
                  <c:v>6.07858041410806</c:v>
                </c:pt>
                <c:pt idx="265">
                  <c:v>6.07080029388412</c:v>
                </c:pt>
                <c:pt idx="266">
                  <c:v>6.06306450434485</c:v>
                </c:pt>
                <c:pt idx="267">
                  <c:v>6.0553718543377</c:v>
                </c:pt>
                <c:pt idx="268">
                  <c:v>6.04772170898684</c:v>
                </c:pt>
                <c:pt idx="269">
                  <c:v>6.04011279297534</c:v>
                </c:pt>
                <c:pt idx="270">
                  <c:v>6.03254448079462</c:v>
                </c:pt>
                <c:pt idx="271">
                  <c:v>6.02501582365734</c:v>
                </c:pt>
                <c:pt idx="272">
                  <c:v>6.01752710481887</c:v>
                </c:pt>
                <c:pt idx="273">
                  <c:v>6.01007505920278</c:v>
                </c:pt>
                <c:pt idx="274">
                  <c:v>6.00266018973518</c:v>
                </c:pt>
                <c:pt idx="275">
                  <c:v>5.99528246836045</c:v>
                </c:pt>
                <c:pt idx="276">
                  <c:v>5.98793918090599</c:v>
                </c:pt>
                <c:pt idx="277">
                  <c:v>5.9806312100527</c:v>
                </c:pt>
                <c:pt idx="278">
                  <c:v>5.97335695311209</c:v>
                </c:pt>
                <c:pt idx="279">
                  <c:v>5.96611550148094</c:v>
                </c:pt>
                <c:pt idx="280">
                  <c:v>5.95890695431403</c:v>
                </c:pt>
                <c:pt idx="281">
                  <c:v>5.95172951655936</c:v>
                </c:pt>
                <c:pt idx="282">
                  <c:v>5.9445823955847</c:v>
                </c:pt>
                <c:pt idx="283">
                  <c:v>5.93746470109262</c:v>
                </c:pt>
                <c:pt idx="284">
                  <c:v>5.93037664472382</c:v>
                </c:pt>
                <c:pt idx="285">
                  <c:v>5.92331644527787</c:v>
                </c:pt>
                <c:pt idx="286">
                  <c:v>5.91628416596513</c:v>
                </c:pt>
                <c:pt idx="287">
                  <c:v>5.90927702246107</c:v>
                </c:pt>
                <c:pt idx="288">
                  <c:v>5.90229730669392</c:v>
                </c:pt>
                <c:pt idx="289">
                  <c:v>5.89534215648963</c:v>
                </c:pt>
                <c:pt idx="290">
                  <c:v>5.88841078012456</c:v>
                </c:pt>
                <c:pt idx="291">
                  <c:v>5.8815032926053</c:v>
                </c:pt>
                <c:pt idx="292">
                  <c:v>5.87461793767364</c:v>
                </c:pt>
                <c:pt idx="293">
                  <c:v>5.86775502666633</c:v>
                </c:pt>
                <c:pt idx="294">
                  <c:v>5.86091258335472</c:v>
                </c:pt>
                <c:pt idx="295">
                  <c:v>5.85409104472351</c:v>
                </c:pt>
                <c:pt idx="296">
                  <c:v>5.84728835405698</c:v>
                </c:pt>
                <c:pt idx="297">
                  <c:v>5.84050592761605</c:v>
                </c:pt>
                <c:pt idx="298">
                  <c:v>5.83373981743628</c:v>
                </c:pt>
                <c:pt idx="299">
                  <c:v>5.82699244942127</c:v>
                </c:pt>
                <c:pt idx="300">
                  <c:v>5.82100330318544</c:v>
                </c:pt>
                <c:pt idx="301">
                  <c:v>5.81589268597484</c:v>
                </c:pt>
                <c:pt idx="302">
                  <c:v>5.81080023800204</c:v>
                </c:pt>
                <c:pt idx="303">
                  <c:v>5.80572394150723</c:v>
                </c:pt>
                <c:pt idx="304">
                  <c:v>5.8006635364721</c:v>
                </c:pt>
                <c:pt idx="305">
                  <c:v>5.79562090974399</c:v>
                </c:pt>
                <c:pt idx="306">
                  <c:v>5.79059408384055</c:v>
                </c:pt>
                <c:pt idx="307">
                  <c:v>5.78558386366792</c:v>
                </c:pt>
                <c:pt idx="308">
                  <c:v>5.78059016379572</c:v>
                </c:pt>
                <c:pt idx="309">
                  <c:v>5.7756128868009</c:v>
                </c:pt>
                <c:pt idx="310">
                  <c:v>5.77065087122214</c:v>
                </c:pt>
                <c:pt idx="311">
                  <c:v>5.76570611229587</c:v>
                </c:pt>
                <c:pt idx="312">
                  <c:v>5.76077644117268</c:v>
                </c:pt>
                <c:pt idx="313">
                  <c:v>5.75586285329647</c:v>
                </c:pt>
                <c:pt idx="314">
                  <c:v>5.75096510224628</c:v>
                </c:pt>
                <c:pt idx="315">
                  <c:v>5.7460820857945</c:v>
                </c:pt>
                <c:pt idx="316">
                  <c:v>5.74121591247246</c:v>
                </c:pt>
                <c:pt idx="317">
                  <c:v>5.73636433651193</c:v>
                </c:pt>
                <c:pt idx="318">
                  <c:v>5.7315292596732</c:v>
                </c:pt>
                <c:pt idx="319">
                  <c:v>5.72670861196221</c:v>
                </c:pt>
                <c:pt idx="320">
                  <c:v>5.72190433389873</c:v>
                </c:pt>
                <c:pt idx="321">
                  <c:v>5.71711430650353</c:v>
                </c:pt>
                <c:pt idx="322">
                  <c:v>5.71233940772773</c:v>
                </c:pt>
                <c:pt idx="323">
                  <c:v>5.70757962194813</c:v>
                </c:pt>
                <c:pt idx="324">
                  <c:v>5.70283579908189</c:v>
                </c:pt>
                <c:pt idx="325">
                  <c:v>5.69810594774915</c:v>
                </c:pt>
                <c:pt idx="326">
                  <c:v>5.69339083384303</c:v>
                </c:pt>
                <c:pt idx="327">
                  <c:v>5.688691530524799</c:v>
                </c:pt>
                <c:pt idx="328">
                  <c:v>5.684005826486849</c:v>
                </c:pt>
                <c:pt idx="329">
                  <c:v>5.67933465130187</c:v>
                </c:pt>
                <c:pt idx="330">
                  <c:v>5.67467906211673</c:v>
                </c:pt>
                <c:pt idx="331">
                  <c:v>5.67003677248911</c:v>
                </c:pt>
                <c:pt idx="332">
                  <c:v>5.66540986399973</c:v>
                </c:pt>
                <c:pt idx="333">
                  <c:v>5.66079719374328</c:v>
                </c:pt>
                <c:pt idx="334">
                  <c:v>5.65619868090179</c:v>
                </c:pt>
                <c:pt idx="335">
                  <c:v>5.65161426497418</c:v>
                </c:pt>
                <c:pt idx="336">
                  <c:v>5.6470438067832</c:v>
                </c:pt>
                <c:pt idx="337">
                  <c:v>5.64248730632637</c:v>
                </c:pt>
                <c:pt idx="338">
                  <c:v>5.6379456178988</c:v>
                </c:pt>
                <c:pt idx="339">
                  <c:v>5.63341674718594</c:v>
                </c:pt>
                <c:pt idx="340">
                  <c:v>5.62890256994201</c:v>
                </c:pt>
                <c:pt idx="341">
                  <c:v>5.62440199872346</c:v>
                </c:pt>
                <c:pt idx="342">
                  <c:v>5.61991504271836</c:v>
                </c:pt>
                <c:pt idx="343">
                  <c:v>5.61544151183082</c:v>
                </c:pt>
                <c:pt idx="344">
                  <c:v>5.61098231064638</c:v>
                </c:pt>
                <c:pt idx="345">
                  <c:v>5.60653654613056</c:v>
                </c:pt>
                <c:pt idx="346">
                  <c:v>5.60210399760458</c:v>
                </c:pt>
                <c:pt idx="347">
                  <c:v>5.59768460226623</c:v>
                </c:pt>
                <c:pt idx="348">
                  <c:v>5.59327835951764</c:v>
                </c:pt>
                <c:pt idx="349">
                  <c:v>5.58888614036652</c:v>
                </c:pt>
                <c:pt idx="350">
                  <c:v>5.58450689074797</c:v>
                </c:pt>
                <c:pt idx="351">
                  <c:v>5.58014053865501</c:v>
                </c:pt>
                <c:pt idx="352">
                  <c:v>5.57578802674243</c:v>
                </c:pt>
                <c:pt idx="353">
                  <c:v>5.57144827343278</c:v>
                </c:pt>
                <c:pt idx="354">
                  <c:v>5.5671201839181</c:v>
                </c:pt>
                <c:pt idx="355">
                  <c:v>5.56280673750906</c:v>
                </c:pt>
                <c:pt idx="356">
                  <c:v>5.55850487137901</c:v>
                </c:pt>
                <c:pt idx="357">
                  <c:v>5.55421648422294</c:v>
                </c:pt>
                <c:pt idx="358">
                  <c:v>5.54994148113512</c:v>
                </c:pt>
                <c:pt idx="359">
                  <c:v>5.54567889250535</c:v>
                </c:pt>
                <c:pt idx="360">
                  <c:v>5.54142757691225</c:v>
                </c:pt>
                <c:pt idx="361">
                  <c:v>5.53719042455291</c:v>
                </c:pt>
                <c:pt idx="362">
                  <c:v>5.53296549323889</c:v>
                </c:pt>
                <c:pt idx="363">
                  <c:v>5.52875166317082</c:v>
                </c:pt>
                <c:pt idx="364">
                  <c:v>5.52455180612735</c:v>
                </c:pt>
                <c:pt idx="365">
                  <c:v>5.5203639307153</c:v>
                </c:pt>
                <c:pt idx="366">
                  <c:v>5.51618798874057</c:v>
                </c:pt>
                <c:pt idx="367">
                  <c:v>5.51202385011815</c:v>
                </c:pt>
                <c:pt idx="368">
                  <c:v>5.50787250465035</c:v>
                </c:pt>
                <c:pt idx="369">
                  <c:v>5.5037338566647</c:v>
                </c:pt>
                <c:pt idx="370">
                  <c:v>5.49960582795024</c:v>
                </c:pt>
                <c:pt idx="371">
                  <c:v>5.49549144610852</c:v>
                </c:pt>
                <c:pt idx="372">
                  <c:v>5.49138750162012</c:v>
                </c:pt>
                <c:pt idx="373">
                  <c:v>5.48729608774359</c:v>
                </c:pt>
                <c:pt idx="374">
                  <c:v>5.4832170728867</c:v>
                </c:pt>
                <c:pt idx="375">
                  <c:v>5.47914834200114</c:v>
                </c:pt>
                <c:pt idx="376">
                  <c:v>5.47509289448236</c:v>
                </c:pt>
                <c:pt idx="377">
                  <c:v>5.4710487370073</c:v>
                </c:pt>
                <c:pt idx="378">
                  <c:v>5.46701564133969</c:v>
                </c:pt>
                <c:pt idx="379">
                  <c:v>5.46299372201514</c:v>
                </c:pt>
                <c:pt idx="380">
                  <c:v>5.45898376450431</c:v>
                </c:pt>
                <c:pt idx="381">
                  <c:v>5.4549858486835</c:v>
                </c:pt>
                <c:pt idx="382">
                  <c:v>5.45099879213565</c:v>
                </c:pt>
                <c:pt idx="383">
                  <c:v>5.4470236244397</c:v>
                </c:pt>
                <c:pt idx="384">
                  <c:v>5.44305924792084</c:v>
                </c:pt>
                <c:pt idx="385">
                  <c:v>5.43910565902205</c:v>
                </c:pt>
                <c:pt idx="386">
                  <c:v>5.43516369136151</c:v>
                </c:pt>
                <c:pt idx="387">
                  <c:v>5.43123339823313</c:v>
                </c:pt>
                <c:pt idx="388">
                  <c:v>5.42731362924497</c:v>
                </c:pt>
                <c:pt idx="389">
                  <c:v>5.42340537660503</c:v>
                </c:pt>
                <c:pt idx="390">
                  <c:v>5.41950758761383</c:v>
                </c:pt>
                <c:pt idx="391">
                  <c:v>5.41562020820697</c:v>
                </c:pt>
                <c:pt idx="392">
                  <c:v>5.41174418447105</c:v>
                </c:pt>
                <c:pt idx="393">
                  <c:v>5.40787941344857</c:v>
                </c:pt>
                <c:pt idx="394">
                  <c:v>5.40402489271752</c:v>
                </c:pt>
                <c:pt idx="395">
                  <c:v>5.40018152721823</c:v>
                </c:pt>
                <c:pt idx="396">
                  <c:v>5.39634829429656</c:v>
                </c:pt>
                <c:pt idx="397">
                  <c:v>5.3925261126422</c:v>
                </c:pt>
                <c:pt idx="398">
                  <c:v>5.38871496790358</c:v>
                </c:pt>
                <c:pt idx="399">
                  <c:v>5.38491371195064</c:v>
                </c:pt>
                <c:pt idx="400">
                  <c:v>5.38112239835231</c:v>
                </c:pt>
                <c:pt idx="401">
                  <c:v>5.37734196454146</c:v>
                </c:pt>
                <c:pt idx="402">
                  <c:v>5.37357226434562</c:v>
                </c:pt>
                <c:pt idx="403">
                  <c:v>5.36981230501725</c:v>
                </c:pt>
                <c:pt idx="404">
                  <c:v>5.36606307877113</c:v>
                </c:pt>
                <c:pt idx="405">
                  <c:v>5.36232343275513</c:v>
                </c:pt>
                <c:pt idx="406">
                  <c:v>5.35859536251355</c:v>
                </c:pt>
                <c:pt idx="407">
                  <c:v>5.35487582710252</c:v>
                </c:pt>
                <c:pt idx="408">
                  <c:v>5.35116677572376</c:v>
                </c:pt>
                <c:pt idx="409">
                  <c:v>5.34746810388431</c:v>
                </c:pt>
                <c:pt idx="410">
                  <c:v>5.34377882268164</c:v>
                </c:pt>
                <c:pt idx="411">
                  <c:v>5.34009986714567</c:v>
                </c:pt>
                <c:pt idx="412">
                  <c:v>5.33643114852522</c:v>
                </c:pt>
                <c:pt idx="413">
                  <c:v>5.33277165304917</c:v>
                </c:pt>
                <c:pt idx="414">
                  <c:v>5.32912231674614</c:v>
                </c:pt>
                <c:pt idx="415">
                  <c:v>5.32548313945976</c:v>
                </c:pt>
                <c:pt idx="416">
                  <c:v>5.32185292256468</c:v>
                </c:pt>
                <c:pt idx="417">
                  <c:v>5.31823278730242</c:v>
                </c:pt>
                <c:pt idx="418">
                  <c:v>5.3146215834384</c:v>
                </c:pt>
                <c:pt idx="419">
                  <c:v>5.31102028373568</c:v>
                </c:pt>
                <c:pt idx="420">
                  <c:v>5.30742882979164</c:v>
                </c:pt>
                <c:pt idx="421">
                  <c:v>5.30384617334335</c:v>
                </c:pt>
                <c:pt idx="422">
                  <c:v>5.30027327626799</c:v>
                </c:pt>
                <c:pt idx="423">
                  <c:v>5.29671008184344</c:v>
                </c:pt>
                <c:pt idx="424">
                  <c:v>5.29315562345169</c:v>
                </c:pt>
                <c:pt idx="425">
                  <c:v>5.28961068674176</c:v>
                </c:pt>
                <c:pt idx="426">
                  <c:v>5.28607431832347</c:v>
                </c:pt>
                <c:pt idx="427">
                  <c:v>5.28254846077875</c:v>
                </c:pt>
                <c:pt idx="428">
                  <c:v>5.27903107683124</c:v>
                </c:pt>
                <c:pt idx="429">
                  <c:v>5.27552211934645</c:v>
                </c:pt>
                <c:pt idx="430">
                  <c:v>5.27202344002877</c:v>
                </c:pt>
                <c:pt idx="431">
                  <c:v>5.26853218624356</c:v>
                </c:pt>
                <c:pt idx="432">
                  <c:v>5.26505112663886</c:v>
                </c:pt>
                <c:pt idx="433">
                  <c:v>5.26157837728202</c:v>
                </c:pt>
                <c:pt idx="434">
                  <c:v>5.2581147511129</c:v>
                </c:pt>
                <c:pt idx="435">
                  <c:v>5.25466018300891</c:v>
                </c:pt>
                <c:pt idx="436">
                  <c:v>5.25121479590024</c:v>
                </c:pt>
                <c:pt idx="437">
                  <c:v>5.24777738546964</c:v>
                </c:pt>
                <c:pt idx="438">
                  <c:v>5.24434898636732</c:v>
                </c:pt>
                <c:pt idx="439">
                  <c:v>5.24092847152432</c:v>
                </c:pt>
                <c:pt idx="440">
                  <c:v>5.2375169560689</c:v>
                </c:pt>
                <c:pt idx="441">
                  <c:v>5.23411422577011</c:v>
                </c:pt>
                <c:pt idx="442">
                  <c:v>5.23072025759876</c:v>
                </c:pt>
                <c:pt idx="443">
                  <c:v>5.22733407384894</c:v>
                </c:pt>
                <c:pt idx="444">
                  <c:v>5.22395663063589</c:v>
                </c:pt>
                <c:pt idx="445">
                  <c:v>5.22058780402537</c:v>
                </c:pt>
                <c:pt idx="446">
                  <c:v>5.21722663017576</c:v>
                </c:pt>
                <c:pt idx="447">
                  <c:v>5.21387507109013</c:v>
                </c:pt>
                <c:pt idx="448">
                  <c:v>5.21052999886275</c:v>
                </c:pt>
                <c:pt idx="449">
                  <c:v>5.20719437022552</c:v>
                </c:pt>
                <c:pt idx="450">
                  <c:v>5.20386721592642</c:v>
                </c:pt>
                <c:pt idx="451">
                  <c:v>5.20054742837995</c:v>
                </c:pt>
                <c:pt idx="452">
                  <c:v>5.19723603791415</c:v>
                </c:pt>
                <c:pt idx="453">
                  <c:v>5.19393191899232</c:v>
                </c:pt>
                <c:pt idx="454">
                  <c:v>5.19063609934673</c:v>
                </c:pt>
                <c:pt idx="455">
                  <c:v>5.18734947439459</c:v>
                </c:pt>
                <c:pt idx="456">
                  <c:v>5.18406900178969</c:v>
                </c:pt>
                <c:pt idx="457">
                  <c:v>5.18079770084859</c:v>
                </c:pt>
                <c:pt idx="458">
                  <c:v>5.1775334672947</c:v>
                </c:pt>
                <c:pt idx="459">
                  <c:v>5.17427733111743</c:v>
                </c:pt>
                <c:pt idx="460">
                  <c:v>5.17102916683994</c:v>
                </c:pt>
                <c:pt idx="461">
                  <c:v>5.16778894383801</c:v>
                </c:pt>
                <c:pt idx="462">
                  <c:v>5.16455562055099</c:v>
                </c:pt>
                <c:pt idx="463">
                  <c:v>5.16133023515326</c:v>
                </c:pt>
                <c:pt idx="464">
                  <c:v>5.15811264610751</c:v>
                </c:pt>
                <c:pt idx="465">
                  <c:v>5.15490284224496</c:v>
                </c:pt>
                <c:pt idx="466">
                  <c:v>5.15169977252504</c:v>
                </c:pt>
                <c:pt idx="467">
                  <c:v>5.14850446542196</c:v>
                </c:pt>
                <c:pt idx="468">
                  <c:v>5.14531680912856</c:v>
                </c:pt>
                <c:pt idx="469">
                  <c:v>5.14213677402101</c:v>
                </c:pt>
                <c:pt idx="470">
                  <c:v>5.13896329957702</c:v>
                </c:pt>
                <c:pt idx="471">
                  <c:v>5.13579836540207</c:v>
                </c:pt>
                <c:pt idx="472">
                  <c:v>5.13263992122915</c:v>
                </c:pt>
                <c:pt idx="473">
                  <c:v>5.12948899447767</c:v>
                </c:pt>
                <c:pt idx="474">
                  <c:v>5.12634447500277</c:v>
                </c:pt>
                <c:pt idx="475">
                  <c:v>5.12320726992542</c:v>
                </c:pt>
                <c:pt idx="476">
                  <c:v>5.12007847173113</c:v>
                </c:pt>
                <c:pt idx="477">
                  <c:v>5.11695595255681</c:v>
                </c:pt>
                <c:pt idx="478">
                  <c:v>5.1138397038881</c:v>
                </c:pt>
                <c:pt idx="479">
                  <c:v>5.11073165635201</c:v>
                </c:pt>
                <c:pt idx="480">
                  <c:v>5.10762980070181</c:v>
                </c:pt>
                <c:pt idx="481">
                  <c:v>5.10453507781659</c:v>
                </c:pt>
                <c:pt idx="482">
                  <c:v>5.10144745965533</c:v>
                </c:pt>
                <c:pt idx="483">
                  <c:v>5.09836689543567</c:v>
                </c:pt>
                <c:pt idx="484">
                  <c:v>5.09529335737157</c:v>
                </c:pt>
                <c:pt idx="485">
                  <c:v>5.09222580684356</c:v>
                </c:pt>
                <c:pt idx="486">
                  <c:v>5.08916520535683</c:v>
                </c:pt>
                <c:pt idx="487">
                  <c:v>5.08611151454118</c:v>
                </c:pt>
                <c:pt idx="488">
                  <c:v>5.08306462471095</c:v>
                </c:pt>
                <c:pt idx="489">
                  <c:v>5.08002363088449</c:v>
                </c:pt>
                <c:pt idx="490">
                  <c:v>5.07699044336092</c:v>
                </c:pt>
                <c:pt idx="491">
                  <c:v>5.07396294268773</c:v>
                </c:pt>
                <c:pt idx="492">
                  <c:v>5.07094217321124</c:v>
                </c:pt>
                <c:pt idx="493">
                  <c:v>5.06792813835618</c:v>
                </c:pt>
                <c:pt idx="494">
                  <c:v>5.06491970823683</c:v>
                </c:pt>
                <c:pt idx="495">
                  <c:v>5.06191886678137</c:v>
                </c:pt>
                <c:pt idx="496">
                  <c:v>5.05892355732669</c:v>
                </c:pt>
                <c:pt idx="497">
                  <c:v>5.05593483176768</c:v>
                </c:pt>
                <c:pt idx="498">
                  <c:v>5.05295255364419</c:v>
                </c:pt>
                <c:pt idx="499">
                  <c:v>5.0499767363413</c:v>
                </c:pt>
                <c:pt idx="500">
                  <c:v>5.04789102119737</c:v>
                </c:pt>
                <c:pt idx="501">
                  <c:v>5.04516634733245</c:v>
                </c:pt>
                <c:pt idx="502">
                  <c:v>5.04245138161982</c:v>
                </c:pt>
                <c:pt idx="503">
                  <c:v>5.03974715062842</c:v>
                </c:pt>
                <c:pt idx="504">
                  <c:v>5.0370534661717</c:v>
                </c:pt>
                <c:pt idx="505">
                  <c:v>5.03436927947277</c:v>
                </c:pt>
                <c:pt idx="506">
                  <c:v>5.03169660529571</c:v>
                </c:pt>
                <c:pt idx="507">
                  <c:v>5.02903328912415</c:v>
                </c:pt>
                <c:pt idx="508">
                  <c:v>5.02638030002503</c:v>
                </c:pt>
                <c:pt idx="509">
                  <c:v>5.02373751229029</c:v>
                </c:pt>
                <c:pt idx="510">
                  <c:v>5.02110493538879</c:v>
                </c:pt>
                <c:pt idx="511">
                  <c:v>5.01848249245809</c:v>
                </c:pt>
                <c:pt idx="512">
                  <c:v>5.01587010454164</c:v>
                </c:pt>
                <c:pt idx="513">
                  <c:v>5.01326666942093</c:v>
                </c:pt>
                <c:pt idx="514">
                  <c:v>5.01067310135198</c:v>
                </c:pt>
                <c:pt idx="515">
                  <c:v>5.00808945652941</c:v>
                </c:pt>
                <c:pt idx="516">
                  <c:v>5.00551555760132</c:v>
                </c:pt>
                <c:pt idx="517">
                  <c:v>5.00295135086957</c:v>
                </c:pt>
                <c:pt idx="518">
                  <c:v>5.00039686076761</c:v>
                </c:pt>
                <c:pt idx="519">
                  <c:v>4.9978508784449</c:v>
                </c:pt>
                <c:pt idx="520">
                  <c:v>4.99531548520806</c:v>
                </c:pt>
                <c:pt idx="521">
                  <c:v>4.99278852793137</c:v>
                </c:pt>
                <c:pt idx="522">
                  <c:v>4.9902709440667</c:v>
                </c:pt>
                <c:pt idx="523">
                  <c:v>4.98776271545737</c:v>
                </c:pt>
                <c:pt idx="524">
                  <c:v>4.98526377046845</c:v>
                </c:pt>
                <c:pt idx="525">
                  <c:v>4.98277302108037</c:v>
                </c:pt>
                <c:pt idx="526">
                  <c:v>4.98029244280362</c:v>
                </c:pt>
                <c:pt idx="527">
                  <c:v>4.9778199187976</c:v>
                </c:pt>
                <c:pt idx="528">
                  <c:v>4.97535645250723</c:v>
                </c:pt>
                <c:pt idx="529">
                  <c:v>4.97290192061816</c:v>
                </c:pt>
                <c:pt idx="530">
                  <c:v>4.9704562735478</c:v>
                </c:pt>
                <c:pt idx="531">
                  <c:v>4.96801955674663</c:v>
                </c:pt>
                <c:pt idx="532">
                  <c:v>4.96559154370819</c:v>
                </c:pt>
                <c:pt idx="533">
                  <c:v>4.96317130114991</c:v>
                </c:pt>
                <c:pt idx="534">
                  <c:v>4.96076074875187</c:v>
                </c:pt>
                <c:pt idx="535">
                  <c:v>4.95835777731363</c:v>
                </c:pt>
                <c:pt idx="536">
                  <c:v>4.95596334934022</c:v>
                </c:pt>
                <c:pt idx="537">
                  <c:v>4.95357743880912</c:v>
                </c:pt>
                <c:pt idx="538">
                  <c:v>4.95119994736349</c:v>
                </c:pt>
                <c:pt idx="539">
                  <c:v>4.94883087925477</c:v>
                </c:pt>
                <c:pt idx="540">
                  <c:v>4.94646910792592</c:v>
                </c:pt>
                <c:pt idx="541">
                  <c:v>4.94411658604519</c:v>
                </c:pt>
                <c:pt idx="542">
                  <c:v>4.94177130900702</c:v>
                </c:pt>
                <c:pt idx="543">
                  <c:v>4.93943423103786</c:v>
                </c:pt>
                <c:pt idx="544">
                  <c:v>4.93710518711324</c:v>
                </c:pt>
                <c:pt idx="545">
                  <c:v>4.93478422242751</c:v>
                </c:pt>
                <c:pt idx="546">
                  <c:v>4.93247123347366</c:v>
                </c:pt>
                <c:pt idx="547">
                  <c:v>4.93016621407037</c:v>
                </c:pt>
                <c:pt idx="548">
                  <c:v>4.92786907170654</c:v>
                </c:pt>
                <c:pt idx="549">
                  <c:v>4.9255787430416</c:v>
                </c:pt>
                <c:pt idx="550">
                  <c:v>4.92329723370547</c:v>
                </c:pt>
                <c:pt idx="551">
                  <c:v>4.92102243191781</c:v>
                </c:pt>
                <c:pt idx="552">
                  <c:v>4.9187552852311</c:v>
                </c:pt>
                <c:pt idx="553">
                  <c:v>4.91649580032323</c:v>
                </c:pt>
                <c:pt idx="554">
                  <c:v>4.91424387472345</c:v>
                </c:pt>
                <c:pt idx="555">
                  <c:v>4.91199944967254</c:v>
                </c:pt>
                <c:pt idx="556">
                  <c:v>4.90976248176806</c:v>
                </c:pt>
                <c:pt idx="557">
                  <c:v>4.9075319681193</c:v>
                </c:pt>
                <c:pt idx="558">
                  <c:v>4.90530980022638</c:v>
                </c:pt>
                <c:pt idx="559">
                  <c:v>4.90309398470551</c:v>
                </c:pt>
                <c:pt idx="560">
                  <c:v>4.90088537706927</c:v>
                </c:pt>
                <c:pt idx="561">
                  <c:v>4.8986850220616</c:v>
                </c:pt>
                <c:pt idx="562">
                  <c:v>4.89649082161159</c:v>
                </c:pt>
                <c:pt idx="563">
                  <c:v>4.894303717040969</c:v>
                </c:pt>
                <c:pt idx="564">
                  <c:v>4.89212372546263</c:v>
                </c:pt>
                <c:pt idx="565">
                  <c:v>4.88994968544794</c:v>
                </c:pt>
                <c:pt idx="566">
                  <c:v>4.88778366067963</c:v>
                </c:pt>
                <c:pt idx="567">
                  <c:v>4.88562354663227</c:v>
                </c:pt>
                <c:pt idx="568">
                  <c:v>4.88347134079321</c:v>
                </c:pt>
                <c:pt idx="569">
                  <c:v>4.88132489477005</c:v>
                </c:pt>
                <c:pt idx="570">
                  <c:v>4.87918628061078</c:v>
                </c:pt>
                <c:pt idx="571">
                  <c:v>4.87705338613982</c:v>
                </c:pt>
                <c:pt idx="572">
                  <c:v>4.87492715430879</c:v>
                </c:pt>
                <c:pt idx="573">
                  <c:v>4.8728075683156</c:v>
                </c:pt>
                <c:pt idx="574">
                  <c:v>4.87069455160226</c:v>
                </c:pt>
                <c:pt idx="575">
                  <c:v>4.86858712226263</c:v>
                </c:pt>
                <c:pt idx="576">
                  <c:v>4.86648713588795</c:v>
                </c:pt>
                <c:pt idx="577">
                  <c:v>4.86439364336943</c:v>
                </c:pt>
                <c:pt idx="578">
                  <c:v>4.86230555727239</c:v>
                </c:pt>
                <c:pt idx="579">
                  <c:v>4.86022382030629</c:v>
                </c:pt>
                <c:pt idx="580">
                  <c:v>4.85814939798146</c:v>
                </c:pt>
                <c:pt idx="581">
                  <c:v>4.8560802788676</c:v>
                </c:pt>
                <c:pt idx="582">
                  <c:v>4.85401734182657</c:v>
                </c:pt>
                <c:pt idx="583">
                  <c:v>4.85196062731308</c:v>
                </c:pt>
                <c:pt idx="584">
                  <c:v>4.84990999713945</c:v>
                </c:pt>
                <c:pt idx="585">
                  <c:v>4.84786551160498</c:v>
                </c:pt>
                <c:pt idx="586">
                  <c:v>4.84582606439846</c:v>
                </c:pt>
                <c:pt idx="587">
                  <c:v>4.84379362196552</c:v>
                </c:pt>
                <c:pt idx="588">
                  <c:v>4.84176714096957</c:v>
                </c:pt>
                <c:pt idx="589">
                  <c:v>4.83974558829011</c:v>
                </c:pt>
                <c:pt idx="590">
                  <c:v>4.83772990163169</c:v>
                </c:pt>
                <c:pt idx="591">
                  <c:v>4.83572104707677</c:v>
                </c:pt>
                <c:pt idx="592">
                  <c:v>4.83371702458212</c:v>
                </c:pt>
                <c:pt idx="593">
                  <c:v>4.83171871807669</c:v>
                </c:pt>
                <c:pt idx="594">
                  <c:v>4.82972610746643</c:v>
                </c:pt>
                <c:pt idx="595">
                  <c:v>4.82773921228555</c:v>
                </c:pt>
                <c:pt idx="596">
                  <c:v>4.82575790794726</c:v>
                </c:pt>
                <c:pt idx="597">
                  <c:v>4.82378217453599</c:v>
                </c:pt>
                <c:pt idx="598">
                  <c:v>4.821811032361</c:v>
                </c:pt>
                <c:pt idx="599">
                  <c:v>4.81984634710441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875264"/>
        <c:axId val="-2124869024"/>
      </c:scatterChart>
      <c:valAx>
        <c:axId val="-21248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869024"/>
        <c:crosses val="autoZero"/>
        <c:crossBetween val="midCat"/>
      </c:valAx>
      <c:valAx>
        <c:axId val="-21248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87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USS Texas Trajectory @ 15 degrees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'USS Texas 15deg'!$I$2:$I$406</c:f>
              <c:numCache>
                <c:formatCode>0.00</c:formatCode>
                <c:ptCount val="405"/>
                <c:pt idx="0">
                  <c:v>0.0</c:v>
                </c:pt>
                <c:pt idx="1">
                  <c:v>73.4103627979692</c:v>
                </c:pt>
                <c:pt idx="2">
                  <c:v>146.8207255959384</c:v>
                </c:pt>
                <c:pt idx="3">
                  <c:v>220.2310883939076</c:v>
                </c:pt>
                <c:pt idx="4">
                  <c:v>293.6414511918768</c:v>
                </c:pt>
                <c:pt idx="5">
                  <c:v>367.051813989846</c:v>
                </c:pt>
                <c:pt idx="6">
                  <c:v>440.4621767878152</c:v>
                </c:pt>
                <c:pt idx="7">
                  <c:v>513.8725395857844</c:v>
                </c:pt>
                <c:pt idx="8">
                  <c:v>587.2829023837536</c:v>
                </c:pt>
                <c:pt idx="9">
                  <c:v>660.6932651817228</c:v>
                </c:pt>
                <c:pt idx="10">
                  <c:v>734.103627979692</c:v>
                </c:pt>
                <c:pt idx="11">
                  <c:v>807.5139907776613</c:v>
                </c:pt>
                <c:pt idx="12">
                  <c:v>880.9243535756305</c:v>
                </c:pt>
                <c:pt idx="13">
                  <c:v>954.3347163735998</c:v>
                </c:pt>
                <c:pt idx="14">
                  <c:v>1027.745079171569</c:v>
                </c:pt>
                <c:pt idx="15">
                  <c:v>1101.155441969538</c:v>
                </c:pt>
                <c:pt idx="16">
                  <c:v>1174.565804767507</c:v>
                </c:pt>
                <c:pt idx="17">
                  <c:v>1247.976167565476</c:v>
                </c:pt>
                <c:pt idx="18">
                  <c:v>1321.386530363445</c:v>
                </c:pt>
                <c:pt idx="19">
                  <c:v>1394.796893161415</c:v>
                </c:pt>
                <c:pt idx="20">
                  <c:v>1468.207255959384</c:v>
                </c:pt>
                <c:pt idx="21">
                  <c:v>1541.617618757353</c:v>
                </c:pt>
                <c:pt idx="22">
                  <c:v>1615.027981555322</c:v>
                </c:pt>
                <c:pt idx="23">
                  <c:v>1688.438344353291</c:v>
                </c:pt>
                <c:pt idx="24">
                  <c:v>1761.84870715126</c:v>
                </c:pt>
                <c:pt idx="25">
                  <c:v>1835.25906994923</c:v>
                </c:pt>
                <c:pt idx="26">
                  <c:v>1908.669432747198</c:v>
                </c:pt>
                <c:pt idx="27">
                  <c:v>1982.079795545168</c:v>
                </c:pt>
                <c:pt idx="28">
                  <c:v>2055.490158343137</c:v>
                </c:pt>
                <c:pt idx="29">
                  <c:v>2128.900521141106</c:v>
                </c:pt>
                <c:pt idx="30">
                  <c:v>2202.310883939076</c:v>
                </c:pt>
                <c:pt idx="31">
                  <c:v>2275.721246737045</c:v>
                </c:pt>
                <c:pt idx="32">
                  <c:v>2349.131609535014</c:v>
                </c:pt>
                <c:pt idx="33">
                  <c:v>2422.541972332983</c:v>
                </c:pt>
                <c:pt idx="34">
                  <c:v>2495.952335130953</c:v>
                </c:pt>
                <c:pt idx="35">
                  <c:v>2569.362697928922</c:v>
                </c:pt>
                <c:pt idx="36">
                  <c:v>2642.773060726892</c:v>
                </c:pt>
                <c:pt idx="37">
                  <c:v>2716.183423524861</c:v>
                </c:pt>
                <c:pt idx="38">
                  <c:v>2789.593786322831</c:v>
                </c:pt>
                <c:pt idx="39">
                  <c:v>2863.0041491208</c:v>
                </c:pt>
                <c:pt idx="40">
                  <c:v>2936.41451191877</c:v>
                </c:pt>
                <c:pt idx="41">
                  <c:v>3009.824874716739</c:v>
                </c:pt>
                <c:pt idx="42">
                  <c:v>3083.235237514708</c:v>
                </c:pt>
                <c:pt idx="43">
                  <c:v>3156.645600312677</c:v>
                </c:pt>
                <c:pt idx="44">
                  <c:v>3230.055963110647</c:v>
                </c:pt>
                <c:pt idx="45">
                  <c:v>3303.466325908616</c:v>
                </c:pt>
                <c:pt idx="46">
                  <c:v>3376.876688706585</c:v>
                </c:pt>
                <c:pt idx="47">
                  <c:v>3450.287051504555</c:v>
                </c:pt>
                <c:pt idx="48">
                  <c:v>3523.697414302524</c:v>
                </c:pt>
                <c:pt idx="49">
                  <c:v>3597.107777100493</c:v>
                </c:pt>
                <c:pt idx="50">
                  <c:v>3670.518139898463</c:v>
                </c:pt>
                <c:pt idx="51">
                  <c:v>3743.928502696432</c:v>
                </c:pt>
                <c:pt idx="52">
                  <c:v>3817.338865494401</c:v>
                </c:pt>
                <c:pt idx="53">
                  <c:v>3890.749228292371</c:v>
                </c:pt>
                <c:pt idx="54">
                  <c:v>3964.15959109034</c:v>
                </c:pt>
                <c:pt idx="55">
                  <c:v>4037.56995388831</c:v>
                </c:pt>
                <c:pt idx="56">
                  <c:v>4110.980316686278</c:v>
                </c:pt>
                <c:pt idx="57">
                  <c:v>4184.390679484247</c:v>
                </c:pt>
                <c:pt idx="58">
                  <c:v>4257.801042282217</c:v>
                </c:pt>
                <c:pt idx="59">
                  <c:v>4331.211405080186</c:v>
                </c:pt>
                <c:pt idx="60">
                  <c:v>4404.621767878156</c:v>
                </c:pt>
                <c:pt idx="61">
                  <c:v>4478.032130676125</c:v>
                </c:pt>
                <c:pt idx="62">
                  <c:v>4551.442493474095</c:v>
                </c:pt>
                <c:pt idx="63">
                  <c:v>4624.852856272064</c:v>
                </c:pt>
                <c:pt idx="64">
                  <c:v>4698.263219070033</c:v>
                </c:pt>
                <c:pt idx="65">
                  <c:v>4771.673581868003</c:v>
                </c:pt>
                <c:pt idx="66">
                  <c:v>4845.083944665972</c:v>
                </c:pt>
                <c:pt idx="67">
                  <c:v>4918.494307463941</c:v>
                </c:pt>
                <c:pt idx="68">
                  <c:v>4991.90467026191</c:v>
                </c:pt>
                <c:pt idx="69">
                  <c:v>5065.31503305988</c:v>
                </c:pt>
                <c:pt idx="70">
                  <c:v>5138.72539585785</c:v>
                </c:pt>
                <c:pt idx="71">
                  <c:v>5212.135758655818</c:v>
                </c:pt>
                <c:pt idx="72">
                  <c:v>5285.546121453788</c:v>
                </c:pt>
                <c:pt idx="73">
                  <c:v>5358.956484251757</c:v>
                </c:pt>
                <c:pt idx="74">
                  <c:v>5432.366847049726</c:v>
                </c:pt>
                <c:pt idx="75">
                  <c:v>5505.777209847696</c:v>
                </c:pt>
                <c:pt idx="76">
                  <c:v>5579.187572645666</c:v>
                </c:pt>
                <c:pt idx="77">
                  <c:v>5652.597935443635</c:v>
                </c:pt>
                <c:pt idx="78">
                  <c:v>5726.008298241604</c:v>
                </c:pt>
                <c:pt idx="79">
                  <c:v>5799.418661039573</c:v>
                </c:pt>
                <c:pt idx="80">
                  <c:v>5872.829023837542</c:v>
                </c:pt>
                <c:pt idx="81">
                  <c:v>5946.239386635512</c:v>
                </c:pt>
                <c:pt idx="82">
                  <c:v>6019.649749433481</c:v>
                </c:pt>
                <c:pt idx="83">
                  <c:v>6093.060112231451</c:v>
                </c:pt>
                <c:pt idx="84">
                  <c:v>6166.47047502942</c:v>
                </c:pt>
                <c:pt idx="85">
                  <c:v>6239.88083782739</c:v>
                </c:pt>
                <c:pt idx="86">
                  <c:v>6313.29120062536</c:v>
                </c:pt>
                <c:pt idx="87">
                  <c:v>6386.701563423328</c:v>
                </c:pt>
                <c:pt idx="88">
                  <c:v>6460.111926221297</c:v>
                </c:pt>
                <c:pt idx="89">
                  <c:v>6533.522289019267</c:v>
                </c:pt>
                <c:pt idx="90">
                  <c:v>6606.932651817236</c:v>
                </c:pt>
                <c:pt idx="91">
                  <c:v>6680.343014615206</c:v>
                </c:pt>
                <c:pt idx="92">
                  <c:v>6753.753377413175</c:v>
                </c:pt>
                <c:pt idx="93">
                  <c:v>6827.163740211145</c:v>
                </c:pt>
                <c:pt idx="94">
                  <c:v>6900.574103009114</c:v>
                </c:pt>
                <c:pt idx="95">
                  <c:v>6973.984465807083</c:v>
                </c:pt>
                <c:pt idx="96">
                  <c:v>7047.394828605052</c:v>
                </c:pt>
                <c:pt idx="97">
                  <c:v>7120.805191403022</c:v>
                </c:pt>
                <c:pt idx="98">
                  <c:v>7194.215554200991</c:v>
                </c:pt>
                <c:pt idx="99">
                  <c:v>7267.62591699896</c:v>
                </c:pt>
                <c:pt idx="100">
                  <c:v>7341.03627979693</c:v>
                </c:pt>
                <c:pt idx="101">
                  <c:v>7414.4466425949</c:v>
                </c:pt>
                <c:pt idx="102">
                  <c:v>7487.857005392869</c:v>
                </c:pt>
                <c:pt idx="103">
                  <c:v>7561.267368190838</c:v>
                </c:pt>
                <c:pt idx="104">
                  <c:v>7634.677730988808</c:v>
                </c:pt>
                <c:pt idx="105">
                  <c:v>7708.088093786777</c:v>
                </c:pt>
                <c:pt idx="106">
                  <c:v>7781.498456584746</c:v>
                </c:pt>
                <c:pt idx="107">
                  <c:v>7854.908819382716</c:v>
                </c:pt>
                <c:pt idx="108">
                  <c:v>7928.319182180685</c:v>
                </c:pt>
                <c:pt idx="109">
                  <c:v>8001.729544978654</c:v>
                </c:pt>
                <c:pt idx="110">
                  <c:v>8075.139907776624</c:v>
                </c:pt>
                <c:pt idx="111">
                  <c:v>8148.550270574593</c:v>
                </c:pt>
                <c:pt idx="112">
                  <c:v>8221.960633372562</c:v>
                </c:pt>
                <c:pt idx="113">
                  <c:v>8295.370996170532</c:v>
                </c:pt>
                <c:pt idx="114">
                  <c:v>8368.7813589685</c:v>
                </c:pt>
                <c:pt idx="115">
                  <c:v>8442.19172176647</c:v>
                </c:pt>
                <c:pt idx="116">
                  <c:v>8515.60208456444</c:v>
                </c:pt>
                <c:pt idx="117">
                  <c:v>8589.01244736241</c:v>
                </c:pt>
                <c:pt idx="118">
                  <c:v>8662.422810160379</c:v>
                </c:pt>
                <c:pt idx="119">
                  <c:v>8735.833172958347</c:v>
                </c:pt>
                <c:pt idx="120">
                  <c:v>8809.243535756317</c:v>
                </c:pt>
                <c:pt idx="121">
                  <c:v>8882.653898554286</c:v>
                </c:pt>
                <c:pt idx="122">
                  <c:v>8956.064261352255</c:v>
                </c:pt>
                <c:pt idx="123">
                  <c:v>9029.474624150225</c:v>
                </c:pt>
                <c:pt idx="124">
                  <c:v>9102.884986948195</c:v>
                </c:pt>
                <c:pt idx="125">
                  <c:v>9176.295349746163</c:v>
                </c:pt>
                <c:pt idx="126">
                  <c:v>9249.705712544133</c:v>
                </c:pt>
                <c:pt idx="127">
                  <c:v>9323.116075342102</c:v>
                </c:pt>
                <c:pt idx="128">
                  <c:v>9396.526438140072</c:v>
                </c:pt>
                <c:pt idx="129">
                  <c:v>9469.936800938041</c:v>
                </c:pt>
                <c:pt idx="130">
                  <c:v>9543.347163736011</c:v>
                </c:pt>
                <c:pt idx="131">
                  <c:v>9616.75752653398</c:v>
                </c:pt>
                <c:pt idx="132">
                  <c:v>9690.16788933195</c:v>
                </c:pt>
                <c:pt idx="133">
                  <c:v>9763.578252129918</c:v>
                </c:pt>
                <c:pt idx="134">
                  <c:v>9836.988614927888</c:v>
                </c:pt>
                <c:pt idx="135">
                  <c:v>9910.398977725858</c:v>
                </c:pt>
                <c:pt idx="136">
                  <c:v>9983.809340523827</c:v>
                </c:pt>
                <c:pt idx="137">
                  <c:v>10057.2197033218</c:v>
                </c:pt>
                <c:pt idx="138">
                  <c:v>10130.63006611977</c:v>
                </c:pt>
                <c:pt idx="139">
                  <c:v>10204.04042891773</c:v>
                </c:pt>
                <c:pt idx="140">
                  <c:v>10277.4507917157</c:v>
                </c:pt>
                <c:pt idx="141">
                  <c:v>10350.86115451367</c:v>
                </c:pt>
                <c:pt idx="142">
                  <c:v>10424.27151731164</c:v>
                </c:pt>
                <c:pt idx="143">
                  <c:v>10497.68188010961</c:v>
                </c:pt>
                <c:pt idx="144">
                  <c:v>10571.09224290758</c:v>
                </c:pt>
                <c:pt idx="145">
                  <c:v>10644.50260570555</c:v>
                </c:pt>
                <c:pt idx="146">
                  <c:v>10717.91296850352</c:v>
                </c:pt>
                <c:pt idx="147">
                  <c:v>10791.32333130149</c:v>
                </c:pt>
                <c:pt idx="148">
                  <c:v>10864.73369409946</c:v>
                </c:pt>
                <c:pt idx="149">
                  <c:v>10938.14405689743</c:v>
                </c:pt>
                <c:pt idx="150">
                  <c:v>11011.5544196954</c:v>
                </c:pt>
                <c:pt idx="151">
                  <c:v>11084.96478249337</c:v>
                </c:pt>
                <c:pt idx="152">
                  <c:v>11158.37514529134</c:v>
                </c:pt>
                <c:pt idx="153">
                  <c:v>11231.78550808931</c:v>
                </c:pt>
                <c:pt idx="154">
                  <c:v>11305.19587088728</c:v>
                </c:pt>
                <c:pt idx="155">
                  <c:v>11378.60623368524</c:v>
                </c:pt>
                <c:pt idx="156">
                  <c:v>11452.01659648321</c:v>
                </c:pt>
                <c:pt idx="157">
                  <c:v>11525.42695928118</c:v>
                </c:pt>
                <c:pt idx="158">
                  <c:v>11598.83732207915</c:v>
                </c:pt>
                <c:pt idx="159">
                  <c:v>11672.24768487712</c:v>
                </c:pt>
                <c:pt idx="160">
                  <c:v>11745.65804767509</c:v>
                </c:pt>
                <c:pt idx="161">
                  <c:v>11819.06841047306</c:v>
                </c:pt>
                <c:pt idx="162">
                  <c:v>11892.47877327103</c:v>
                </c:pt>
                <c:pt idx="163">
                  <c:v>11965.889136069</c:v>
                </c:pt>
                <c:pt idx="164">
                  <c:v>12039.29949886697</c:v>
                </c:pt>
                <c:pt idx="165">
                  <c:v>12112.70986166494</c:v>
                </c:pt>
                <c:pt idx="166">
                  <c:v>12186.12022446291</c:v>
                </c:pt>
                <c:pt idx="167">
                  <c:v>12259.53058726088</c:v>
                </c:pt>
                <c:pt idx="168">
                  <c:v>12332.94095005885</c:v>
                </c:pt>
                <c:pt idx="169">
                  <c:v>12406.35131285682</c:v>
                </c:pt>
                <c:pt idx="170">
                  <c:v>12479.76167565478</c:v>
                </c:pt>
                <c:pt idx="171">
                  <c:v>12553.17203845275</c:v>
                </c:pt>
                <c:pt idx="172">
                  <c:v>12626.58240125072</c:v>
                </c:pt>
                <c:pt idx="173">
                  <c:v>12699.99276404869</c:v>
                </c:pt>
                <c:pt idx="174">
                  <c:v>12773.40312684666</c:v>
                </c:pt>
                <c:pt idx="175">
                  <c:v>12846.81348964463</c:v>
                </c:pt>
                <c:pt idx="176">
                  <c:v>12920.2238524426</c:v>
                </c:pt>
                <c:pt idx="177">
                  <c:v>12993.63421524057</c:v>
                </c:pt>
                <c:pt idx="178">
                  <c:v>13067.04457803854</c:v>
                </c:pt>
                <c:pt idx="179">
                  <c:v>13140.45494083651</c:v>
                </c:pt>
                <c:pt idx="180">
                  <c:v>13213.86530363448</c:v>
                </c:pt>
                <c:pt idx="181">
                  <c:v>13287.27566643245</c:v>
                </c:pt>
                <c:pt idx="182">
                  <c:v>13360.68602923042</c:v>
                </c:pt>
                <c:pt idx="183">
                  <c:v>13434.09639202839</c:v>
                </c:pt>
                <c:pt idx="184">
                  <c:v>13507.50675482636</c:v>
                </c:pt>
                <c:pt idx="185">
                  <c:v>13580.91711762433</c:v>
                </c:pt>
                <c:pt idx="186">
                  <c:v>13654.32748042229</c:v>
                </c:pt>
                <c:pt idx="187">
                  <c:v>13727.73784322026</c:v>
                </c:pt>
                <c:pt idx="188">
                  <c:v>13801.14820601823</c:v>
                </c:pt>
                <c:pt idx="189">
                  <c:v>13874.5585688162</c:v>
                </c:pt>
                <c:pt idx="190">
                  <c:v>13947.96893161417</c:v>
                </c:pt>
                <c:pt idx="191">
                  <c:v>14021.37929441214</c:v>
                </c:pt>
                <c:pt idx="192">
                  <c:v>14094.78965721011</c:v>
                </c:pt>
                <c:pt idx="193">
                  <c:v>14168.20002000808</c:v>
                </c:pt>
                <c:pt idx="194">
                  <c:v>14241.61038280605</c:v>
                </c:pt>
                <c:pt idx="195">
                  <c:v>14315.02074560402</c:v>
                </c:pt>
                <c:pt idx="196">
                  <c:v>14388.43110840199</c:v>
                </c:pt>
                <c:pt idx="197">
                  <c:v>14461.84147119996</c:v>
                </c:pt>
                <c:pt idx="198">
                  <c:v>14535.25183399793</c:v>
                </c:pt>
                <c:pt idx="199">
                  <c:v>14608.6621967959</c:v>
                </c:pt>
                <c:pt idx="200">
                  <c:v>14682.07255959387</c:v>
                </c:pt>
                <c:pt idx="201">
                  <c:v>14755.48292239184</c:v>
                </c:pt>
                <c:pt idx="202">
                  <c:v>14828.8932851898</c:v>
                </c:pt>
                <c:pt idx="203">
                  <c:v>14902.30364798777</c:v>
                </c:pt>
                <c:pt idx="204">
                  <c:v>14975.71401078574</c:v>
                </c:pt>
                <c:pt idx="205">
                  <c:v>15049.12437358371</c:v>
                </c:pt>
                <c:pt idx="206">
                  <c:v>15122.53473638168</c:v>
                </c:pt>
                <c:pt idx="207">
                  <c:v>15195.94509917965</c:v>
                </c:pt>
                <c:pt idx="208">
                  <c:v>15269.35546197762</c:v>
                </c:pt>
                <c:pt idx="209">
                  <c:v>15342.76582477559</c:v>
                </c:pt>
                <c:pt idx="210">
                  <c:v>15416.17618757356</c:v>
                </c:pt>
                <c:pt idx="211">
                  <c:v>15489.58655037153</c:v>
                </c:pt>
                <c:pt idx="212">
                  <c:v>15562.9969131695</c:v>
                </c:pt>
                <c:pt idx="213">
                  <c:v>15636.40727596747</c:v>
                </c:pt>
                <c:pt idx="214">
                  <c:v>15709.81763876544</c:v>
                </c:pt>
                <c:pt idx="215">
                  <c:v>15783.22800156341</c:v>
                </c:pt>
                <c:pt idx="216">
                  <c:v>15856.63836436138</c:v>
                </c:pt>
                <c:pt idx="217">
                  <c:v>15930.04872715934</c:v>
                </c:pt>
                <c:pt idx="218">
                  <c:v>16003.45908995731</c:v>
                </c:pt>
                <c:pt idx="219">
                  <c:v>16076.86945275528</c:v>
                </c:pt>
                <c:pt idx="220">
                  <c:v>16150.27981555325</c:v>
                </c:pt>
                <c:pt idx="221">
                  <c:v>16223.69017835122</c:v>
                </c:pt>
                <c:pt idx="222">
                  <c:v>16297.1005411492</c:v>
                </c:pt>
                <c:pt idx="223">
                  <c:v>16370.51090394716</c:v>
                </c:pt>
                <c:pt idx="224">
                  <c:v>16443.92126674513</c:v>
                </c:pt>
                <c:pt idx="225">
                  <c:v>16517.3316295431</c:v>
                </c:pt>
                <c:pt idx="226">
                  <c:v>16590.74199234106</c:v>
                </c:pt>
                <c:pt idx="227">
                  <c:v>16664.15235513903</c:v>
                </c:pt>
                <c:pt idx="228">
                  <c:v>16737.562717937</c:v>
                </c:pt>
                <c:pt idx="229">
                  <c:v>16810.97308073497</c:v>
                </c:pt>
                <c:pt idx="230">
                  <c:v>16884.38344353293</c:v>
                </c:pt>
                <c:pt idx="231">
                  <c:v>16957.7938063309</c:v>
                </c:pt>
                <c:pt idx="232">
                  <c:v>17031.20416912887</c:v>
                </c:pt>
                <c:pt idx="233">
                  <c:v>17104.61453192684</c:v>
                </c:pt>
                <c:pt idx="234">
                  <c:v>17178.0248947248</c:v>
                </c:pt>
                <c:pt idx="235">
                  <c:v>17251.43525752277</c:v>
                </c:pt>
                <c:pt idx="236">
                  <c:v>17324.84562032074</c:v>
                </c:pt>
                <c:pt idx="237">
                  <c:v>17398.25598311871</c:v>
                </c:pt>
                <c:pt idx="238">
                  <c:v>17471.66634591667</c:v>
                </c:pt>
                <c:pt idx="239">
                  <c:v>17545.07670871464</c:v>
                </c:pt>
                <c:pt idx="240">
                  <c:v>17618.48707151261</c:v>
                </c:pt>
                <c:pt idx="241">
                  <c:v>17691.89743431058</c:v>
                </c:pt>
                <c:pt idx="242">
                  <c:v>17765.30779710854</c:v>
                </c:pt>
                <c:pt idx="243">
                  <c:v>17838.71815990651</c:v>
                </c:pt>
                <c:pt idx="244">
                  <c:v>17912.12852270448</c:v>
                </c:pt>
                <c:pt idx="245">
                  <c:v>17985.53888550244</c:v>
                </c:pt>
                <c:pt idx="246">
                  <c:v>18058.94924830041</c:v>
                </c:pt>
                <c:pt idx="247">
                  <c:v>18132.35961109838</c:v>
                </c:pt>
                <c:pt idx="248">
                  <c:v>18205.76997389635</c:v>
                </c:pt>
                <c:pt idx="249">
                  <c:v>18279.18033669432</c:v>
                </c:pt>
                <c:pt idx="250">
                  <c:v>18352.59069949228</c:v>
                </c:pt>
                <c:pt idx="251">
                  <c:v>18426.00106229025</c:v>
                </c:pt>
                <c:pt idx="252">
                  <c:v>18499.41142508822</c:v>
                </c:pt>
                <c:pt idx="253">
                  <c:v>18572.82178788619</c:v>
                </c:pt>
                <c:pt idx="254">
                  <c:v>18646.23215068415</c:v>
                </c:pt>
                <c:pt idx="255">
                  <c:v>18719.64251348212</c:v>
                </c:pt>
                <c:pt idx="256">
                  <c:v>18793.05287628009</c:v>
                </c:pt>
                <c:pt idx="257">
                  <c:v>18866.46323907806</c:v>
                </c:pt>
                <c:pt idx="258">
                  <c:v>18939.87360187602</c:v>
                </c:pt>
                <c:pt idx="259">
                  <c:v>19013.283964674</c:v>
                </c:pt>
                <c:pt idx="260">
                  <c:v>19086.69432747196</c:v>
                </c:pt>
                <c:pt idx="261">
                  <c:v>19160.10469026993</c:v>
                </c:pt>
                <c:pt idx="262">
                  <c:v>19233.51505306789</c:v>
                </c:pt>
                <c:pt idx="263">
                  <c:v>19306.92541586586</c:v>
                </c:pt>
                <c:pt idx="264">
                  <c:v>19380.33577866383</c:v>
                </c:pt>
                <c:pt idx="265">
                  <c:v>19453.7461414618</c:v>
                </c:pt>
                <c:pt idx="266">
                  <c:v>19527.15650425976</c:v>
                </c:pt>
                <c:pt idx="267">
                  <c:v>19600.56686705773</c:v>
                </c:pt>
                <c:pt idx="268">
                  <c:v>19673.9772298557</c:v>
                </c:pt>
                <c:pt idx="269">
                  <c:v>19747.38759265367</c:v>
                </c:pt>
                <c:pt idx="270">
                  <c:v>19820.79795545164</c:v>
                </c:pt>
                <c:pt idx="271">
                  <c:v>19894.2083182496</c:v>
                </c:pt>
                <c:pt idx="272">
                  <c:v>19967.61868104757</c:v>
                </c:pt>
                <c:pt idx="273">
                  <c:v>20041.02904384554</c:v>
                </c:pt>
                <c:pt idx="274">
                  <c:v>20114.43940664351</c:v>
                </c:pt>
                <c:pt idx="275">
                  <c:v>20187.84976944147</c:v>
                </c:pt>
                <c:pt idx="276">
                  <c:v>20261.26013223944</c:v>
                </c:pt>
                <c:pt idx="277">
                  <c:v>20334.67049503741</c:v>
                </c:pt>
                <c:pt idx="278">
                  <c:v>20408.08085783538</c:v>
                </c:pt>
                <c:pt idx="279">
                  <c:v>20481.49122063334</c:v>
                </c:pt>
                <c:pt idx="280">
                  <c:v>20554.90158343131</c:v>
                </c:pt>
                <c:pt idx="281">
                  <c:v>20628.31194622928</c:v>
                </c:pt>
                <c:pt idx="282">
                  <c:v>20701.72230902725</c:v>
                </c:pt>
                <c:pt idx="283">
                  <c:v>20775.13267182521</c:v>
                </c:pt>
                <c:pt idx="284">
                  <c:v>20848.54303462318</c:v>
                </c:pt>
                <c:pt idx="285">
                  <c:v>20921.95339742115</c:v>
                </c:pt>
                <c:pt idx="286">
                  <c:v>20995.36376021912</c:v>
                </c:pt>
                <c:pt idx="287">
                  <c:v>21068.77412301708</c:v>
                </c:pt>
                <c:pt idx="288">
                  <c:v>21142.18448581505</c:v>
                </c:pt>
                <c:pt idx="289">
                  <c:v>21215.59484861302</c:v>
                </c:pt>
                <c:pt idx="290">
                  <c:v>21289.00521141099</c:v>
                </c:pt>
                <c:pt idx="291">
                  <c:v>21362.41557420895</c:v>
                </c:pt>
                <c:pt idx="292">
                  <c:v>21435.82593700692</c:v>
                </c:pt>
                <c:pt idx="293">
                  <c:v>21509.23629980489</c:v>
                </c:pt>
                <c:pt idx="294">
                  <c:v>21582.64666260286</c:v>
                </c:pt>
                <c:pt idx="295">
                  <c:v>21656.05702540082</c:v>
                </c:pt>
                <c:pt idx="296">
                  <c:v>21729.4673881988</c:v>
                </c:pt>
                <c:pt idx="297">
                  <c:v>21802.87775099676</c:v>
                </c:pt>
                <c:pt idx="298">
                  <c:v>21876.28811379472</c:v>
                </c:pt>
                <c:pt idx="299">
                  <c:v>21949.69847659269</c:v>
                </c:pt>
                <c:pt idx="300">
                  <c:v>22023.10883939066</c:v>
                </c:pt>
                <c:pt idx="301">
                  <c:v>22096.51920218863</c:v>
                </c:pt>
                <c:pt idx="302">
                  <c:v>22169.9295649866</c:v>
                </c:pt>
                <c:pt idx="303">
                  <c:v>22243.33992778456</c:v>
                </c:pt>
                <c:pt idx="304">
                  <c:v>22316.75029058253</c:v>
                </c:pt>
                <c:pt idx="305">
                  <c:v>22390.1606533805</c:v>
                </c:pt>
                <c:pt idx="306">
                  <c:v>22463.57101617847</c:v>
                </c:pt>
                <c:pt idx="307">
                  <c:v>22536.98137897643</c:v>
                </c:pt>
                <c:pt idx="308">
                  <c:v>22610.3917417744</c:v>
                </c:pt>
                <c:pt idx="309">
                  <c:v>22683.80210457237</c:v>
                </c:pt>
                <c:pt idx="310">
                  <c:v>22757.21246737034</c:v>
                </c:pt>
                <c:pt idx="311">
                  <c:v>22830.6228301683</c:v>
                </c:pt>
                <c:pt idx="312">
                  <c:v>22904.03319296627</c:v>
                </c:pt>
                <c:pt idx="313">
                  <c:v>22977.44355576424</c:v>
                </c:pt>
                <c:pt idx="314">
                  <c:v>23050.85391856221</c:v>
                </c:pt>
                <c:pt idx="315">
                  <c:v>23124.26428136017</c:v>
                </c:pt>
                <c:pt idx="316">
                  <c:v>23197.67464415814</c:v>
                </c:pt>
                <c:pt idx="317">
                  <c:v>23271.08500695611</c:v>
                </c:pt>
                <c:pt idx="318">
                  <c:v>23344.49536975408</c:v>
                </c:pt>
                <c:pt idx="319">
                  <c:v>23417.90573255204</c:v>
                </c:pt>
                <c:pt idx="320">
                  <c:v>23491.31609535001</c:v>
                </c:pt>
                <c:pt idx="321">
                  <c:v>23564.72645814798</c:v>
                </c:pt>
                <c:pt idx="322">
                  <c:v>23638.13682094595</c:v>
                </c:pt>
                <c:pt idx="323">
                  <c:v>23711.54718374391</c:v>
                </c:pt>
                <c:pt idx="324">
                  <c:v>23784.95754654188</c:v>
                </c:pt>
                <c:pt idx="325">
                  <c:v>23858.36790933985</c:v>
                </c:pt>
                <c:pt idx="326">
                  <c:v>23931.77827213782</c:v>
                </c:pt>
                <c:pt idx="327">
                  <c:v>24005.18863493578</c:v>
                </c:pt>
                <c:pt idx="328">
                  <c:v>24078.59899773375</c:v>
                </c:pt>
                <c:pt idx="329">
                  <c:v>24152.00936053172</c:v>
                </c:pt>
                <c:pt idx="330">
                  <c:v>24225.41972332969</c:v>
                </c:pt>
                <c:pt idx="331">
                  <c:v>24298.83008612765</c:v>
                </c:pt>
                <c:pt idx="332">
                  <c:v>24372.24044892562</c:v>
                </c:pt>
                <c:pt idx="333">
                  <c:v>24445.65081172359</c:v>
                </c:pt>
                <c:pt idx="334">
                  <c:v>24519.06117452156</c:v>
                </c:pt>
                <c:pt idx="335">
                  <c:v>24592.47153731952</c:v>
                </c:pt>
                <c:pt idx="336">
                  <c:v>24665.8819001175</c:v>
                </c:pt>
                <c:pt idx="337">
                  <c:v>24739.29226291546</c:v>
                </c:pt>
                <c:pt idx="338">
                  <c:v>24812.70262571343</c:v>
                </c:pt>
                <c:pt idx="339">
                  <c:v>24886.1129885114</c:v>
                </c:pt>
                <c:pt idx="340">
                  <c:v>24959.52335130936</c:v>
                </c:pt>
                <c:pt idx="341">
                  <c:v>25032.93371410733</c:v>
                </c:pt>
                <c:pt idx="342">
                  <c:v>25106.3440769053</c:v>
                </c:pt>
                <c:pt idx="343">
                  <c:v>25179.75443970327</c:v>
                </c:pt>
                <c:pt idx="344">
                  <c:v>25253.16480250123</c:v>
                </c:pt>
                <c:pt idx="345">
                  <c:v>25326.5751652992</c:v>
                </c:pt>
                <c:pt idx="346">
                  <c:v>25399.98552809717</c:v>
                </c:pt>
                <c:pt idx="347">
                  <c:v>25473.39589089514</c:v>
                </c:pt>
                <c:pt idx="348">
                  <c:v>25546.8062536931</c:v>
                </c:pt>
                <c:pt idx="349">
                  <c:v>25620.21661649107</c:v>
                </c:pt>
                <c:pt idx="350">
                  <c:v>25693.62697928904</c:v>
                </c:pt>
                <c:pt idx="351">
                  <c:v>25767.03734208701</c:v>
                </c:pt>
                <c:pt idx="352">
                  <c:v>25840.44770488497</c:v>
                </c:pt>
                <c:pt idx="353">
                  <c:v>25913.85806768294</c:v>
                </c:pt>
                <c:pt idx="354">
                  <c:v>25987.26843048091</c:v>
                </c:pt>
                <c:pt idx="355">
                  <c:v>26060.67879327888</c:v>
                </c:pt>
                <c:pt idx="356">
                  <c:v>26134.08915607684</c:v>
                </c:pt>
                <c:pt idx="357">
                  <c:v>26207.49951887481</c:v>
                </c:pt>
                <c:pt idx="358">
                  <c:v>26280.90988167278</c:v>
                </c:pt>
                <c:pt idx="359">
                  <c:v>26354.32024447075</c:v>
                </c:pt>
                <c:pt idx="360">
                  <c:v>26427.73060726871</c:v>
                </c:pt>
                <c:pt idx="361">
                  <c:v>26501.14097006668</c:v>
                </c:pt>
                <c:pt idx="362">
                  <c:v>26574.55133286465</c:v>
                </c:pt>
                <c:pt idx="363">
                  <c:v>26647.96169566261</c:v>
                </c:pt>
                <c:pt idx="364">
                  <c:v>26721.37205846058</c:v>
                </c:pt>
                <c:pt idx="365">
                  <c:v>26794.78242125855</c:v>
                </c:pt>
                <c:pt idx="366">
                  <c:v>26868.19278405652</c:v>
                </c:pt>
                <c:pt idx="367">
                  <c:v>26941.60314685449</c:v>
                </c:pt>
                <c:pt idx="368">
                  <c:v>27015.01350965245</c:v>
                </c:pt>
                <c:pt idx="369">
                  <c:v>27088.42387245042</c:v>
                </c:pt>
                <c:pt idx="370">
                  <c:v>27161.83423524839</c:v>
                </c:pt>
                <c:pt idx="371">
                  <c:v>27235.24459804636</c:v>
                </c:pt>
                <c:pt idx="372">
                  <c:v>27308.65496084432</c:v>
                </c:pt>
                <c:pt idx="373">
                  <c:v>27382.0653236423</c:v>
                </c:pt>
                <c:pt idx="374">
                  <c:v>27455.47568644026</c:v>
                </c:pt>
                <c:pt idx="375">
                  <c:v>27528.88604923823</c:v>
                </c:pt>
                <c:pt idx="376">
                  <c:v>27602.29641203619</c:v>
                </c:pt>
                <c:pt idx="377">
                  <c:v>27675.70677483416</c:v>
                </c:pt>
                <c:pt idx="378">
                  <c:v>27749.11713763213</c:v>
                </c:pt>
                <c:pt idx="379">
                  <c:v>27822.5275004301</c:v>
                </c:pt>
                <c:pt idx="380">
                  <c:v>27895.93786322806</c:v>
                </c:pt>
                <c:pt idx="381">
                  <c:v>27969.34822602603</c:v>
                </c:pt>
                <c:pt idx="382">
                  <c:v>28042.758588824</c:v>
                </c:pt>
                <c:pt idx="383">
                  <c:v>28116.16895162197</c:v>
                </c:pt>
                <c:pt idx="384">
                  <c:v>28189.57931441993</c:v>
                </c:pt>
                <c:pt idx="385">
                  <c:v>28262.9896772179</c:v>
                </c:pt>
                <c:pt idx="386">
                  <c:v>28336.40004001587</c:v>
                </c:pt>
                <c:pt idx="387">
                  <c:v>28409.81040281384</c:v>
                </c:pt>
                <c:pt idx="388">
                  <c:v>28483.2207656118</c:v>
                </c:pt>
                <c:pt idx="389">
                  <c:v>28556.63112840977</c:v>
                </c:pt>
                <c:pt idx="390">
                  <c:v>28630.04149120774</c:v>
                </c:pt>
                <c:pt idx="391">
                  <c:v>28703.45185400571</c:v>
                </c:pt>
                <c:pt idx="392">
                  <c:v>28776.86221680367</c:v>
                </c:pt>
                <c:pt idx="393">
                  <c:v>28850.27257960164</c:v>
                </c:pt>
                <c:pt idx="394">
                  <c:v>28923.68294239961</c:v>
                </c:pt>
                <c:pt idx="395">
                  <c:v>28997.09330519758</c:v>
                </c:pt>
                <c:pt idx="396">
                  <c:v>29070.50366799554</c:v>
                </c:pt>
                <c:pt idx="397">
                  <c:v>29143.91403079351</c:v>
                </c:pt>
                <c:pt idx="398">
                  <c:v>29217.32439359148</c:v>
                </c:pt>
                <c:pt idx="399">
                  <c:v>29290.73475638945</c:v>
                </c:pt>
                <c:pt idx="400">
                  <c:v>29364.14511918741</c:v>
                </c:pt>
                <c:pt idx="401">
                  <c:v>29437.55548198538</c:v>
                </c:pt>
                <c:pt idx="402">
                  <c:v>29510.96584478335</c:v>
                </c:pt>
                <c:pt idx="403">
                  <c:v>29584.37620758132</c:v>
                </c:pt>
                <c:pt idx="404">
                  <c:v>29657.78657037928</c:v>
                </c:pt>
              </c:numCache>
            </c:numRef>
          </c:xVal>
          <c:yVal>
            <c:numRef>
              <c:f>'USS Texas 15deg'!$J$2:$J$406</c:f>
              <c:numCache>
                <c:formatCode>0.00</c:formatCode>
                <c:ptCount val="405"/>
                <c:pt idx="0">
                  <c:v>12.0</c:v>
                </c:pt>
                <c:pt idx="1">
                  <c:v>31.62133439839872</c:v>
                </c:pt>
                <c:pt idx="2">
                  <c:v>51.14484569907605</c:v>
                </c:pt>
                <c:pt idx="3">
                  <c:v>70.5705398093981</c:v>
                </c:pt>
                <c:pt idx="4">
                  <c:v>89.8984226072068</c:v>
                </c:pt>
                <c:pt idx="5">
                  <c:v>109.1284999408217</c:v>
                </c:pt>
                <c:pt idx="6">
                  <c:v>128.2607776290418</c:v>
                </c:pt>
                <c:pt idx="7">
                  <c:v>147.2952614611472</c:v>
                </c:pt>
                <c:pt idx="8">
                  <c:v>166.2319571969007</c:v>
                </c:pt>
                <c:pt idx="9">
                  <c:v>185.0708705665502</c:v>
                </c:pt>
                <c:pt idx="10">
                  <c:v>203.8120072708295</c:v>
                </c:pt>
                <c:pt idx="11">
                  <c:v>222.4553729809608</c:v>
                </c:pt>
                <c:pt idx="12">
                  <c:v>241.000973338656</c:v>
                </c:pt>
                <c:pt idx="13">
                  <c:v>259.4488139561186</c:v>
                </c:pt>
                <c:pt idx="14">
                  <c:v>277.7989004160451</c:v>
                </c:pt>
                <c:pt idx="15">
                  <c:v>296.0512382716273</c:v>
                </c:pt>
                <c:pt idx="16">
                  <c:v>314.2058330465531</c:v>
                </c:pt>
                <c:pt idx="17">
                  <c:v>332.2626902350091</c:v>
                </c:pt>
                <c:pt idx="18">
                  <c:v>350.2218153016816</c:v>
                </c:pt>
                <c:pt idx="19">
                  <c:v>368.0832136817586</c:v>
                </c:pt>
                <c:pt idx="20">
                  <c:v>385.8468907809311</c:v>
                </c:pt>
                <c:pt idx="21">
                  <c:v>403.5128519753954</c:v>
                </c:pt>
                <c:pt idx="22">
                  <c:v>421.0811026118537</c:v>
                </c:pt>
                <c:pt idx="23">
                  <c:v>438.5516480075168</c:v>
                </c:pt>
                <c:pt idx="24">
                  <c:v>455.9244934501049</c:v>
                </c:pt>
                <c:pt idx="25">
                  <c:v>473.1996441978496</c:v>
                </c:pt>
                <c:pt idx="26">
                  <c:v>490.3771054794957</c:v>
                </c:pt>
                <c:pt idx="27">
                  <c:v>507.456882494302</c:v>
                </c:pt>
                <c:pt idx="28">
                  <c:v>524.4389804120436</c:v>
                </c:pt>
                <c:pt idx="29">
                  <c:v>541.3234043730133</c:v>
                </c:pt>
                <c:pt idx="30">
                  <c:v>558.1101594880231</c:v>
                </c:pt>
                <c:pt idx="31">
                  <c:v>574.7992508384054</c:v>
                </c:pt>
                <c:pt idx="32">
                  <c:v>591.3906834760152</c:v>
                </c:pt>
                <c:pt idx="33">
                  <c:v>607.8844624232314</c:v>
                </c:pt>
                <c:pt idx="34">
                  <c:v>624.280592672958</c:v>
                </c:pt>
                <c:pt idx="35">
                  <c:v>640.5790791886255</c:v>
                </c:pt>
                <c:pt idx="36">
                  <c:v>656.7799269041934</c:v>
                </c:pt>
                <c:pt idx="37">
                  <c:v>672.8831407241506</c:v>
                </c:pt>
                <c:pt idx="38">
                  <c:v>688.8887255235174</c:v>
                </c:pt>
                <c:pt idx="39">
                  <c:v>704.796686147847</c:v>
                </c:pt>
                <c:pt idx="40">
                  <c:v>720.6070274132267</c:v>
                </c:pt>
                <c:pt idx="41">
                  <c:v>736.3197541062796</c:v>
                </c:pt>
                <c:pt idx="42">
                  <c:v>751.9348709841658</c:v>
                </c:pt>
                <c:pt idx="43">
                  <c:v>767.4523827745844</c:v>
                </c:pt>
                <c:pt idx="44">
                  <c:v>782.8722941757741</c:v>
                </c:pt>
                <c:pt idx="45">
                  <c:v>798.1946098565151</c:v>
                </c:pt>
                <c:pt idx="46">
                  <c:v>813.419334456131</c:v>
                </c:pt>
                <c:pt idx="47">
                  <c:v>828.5464725844888</c:v>
                </c:pt>
                <c:pt idx="48">
                  <c:v>843.5760288220018</c:v>
                </c:pt>
                <c:pt idx="49">
                  <c:v>858.5080077196301</c:v>
                </c:pt>
                <c:pt idx="50">
                  <c:v>873.3424137988826</c:v>
                </c:pt>
                <c:pt idx="51">
                  <c:v>888.0792515518174</c:v>
                </c:pt>
                <c:pt idx="52">
                  <c:v>902.7185254410443</c:v>
                </c:pt>
                <c:pt idx="53">
                  <c:v>917.2602398997253</c:v>
                </c:pt>
                <c:pt idx="54">
                  <c:v>931.7043993315763</c:v>
                </c:pt>
                <c:pt idx="55">
                  <c:v>946.0510081108687</c:v>
                </c:pt>
                <c:pt idx="56">
                  <c:v>960.3000705824298</c:v>
                </c:pt>
                <c:pt idx="57">
                  <c:v>974.4515910616453</c:v>
                </c:pt>
                <c:pt idx="58">
                  <c:v>988.5055738344598</c:v>
                </c:pt>
                <c:pt idx="59">
                  <c:v>1002.462023157378</c:v>
                </c:pt>
                <c:pt idx="60">
                  <c:v>1016.320943257468</c:v>
                </c:pt>
                <c:pt idx="61">
                  <c:v>1030.082338332358</c:v>
                </c:pt>
                <c:pt idx="62">
                  <c:v>1043.746212550242</c:v>
                </c:pt>
                <c:pt idx="63">
                  <c:v>1057.312570049882</c:v>
                </c:pt>
                <c:pt idx="64">
                  <c:v>1070.781414940602</c:v>
                </c:pt>
                <c:pt idx="65">
                  <c:v>1084.152751302297</c:v>
                </c:pt>
                <c:pt idx="66">
                  <c:v>1097.42658318543</c:v>
                </c:pt>
                <c:pt idx="67">
                  <c:v>1110.602914611037</c:v>
                </c:pt>
                <c:pt idx="68">
                  <c:v>1123.681749570723</c:v>
                </c:pt>
                <c:pt idx="69">
                  <c:v>1136.663092026667</c:v>
                </c:pt>
                <c:pt idx="70">
                  <c:v>1149.546945911622</c:v>
                </c:pt>
                <c:pt idx="71">
                  <c:v>1162.333315128916</c:v>
                </c:pt>
                <c:pt idx="72">
                  <c:v>1175.022203552454</c:v>
                </c:pt>
                <c:pt idx="73">
                  <c:v>1187.613615026718</c:v>
                </c:pt>
                <c:pt idx="74">
                  <c:v>1200.107553366771</c:v>
                </c:pt>
                <c:pt idx="75">
                  <c:v>1212.504022358252</c:v>
                </c:pt>
                <c:pt idx="76">
                  <c:v>1224.803025757385</c:v>
                </c:pt>
                <c:pt idx="77">
                  <c:v>1237.004567290974</c:v>
                </c:pt>
                <c:pt idx="78">
                  <c:v>1249.108650656408</c:v>
                </c:pt>
                <c:pt idx="79">
                  <c:v>1261.115279521659</c:v>
                </c:pt>
                <c:pt idx="80">
                  <c:v>1273.024457525285</c:v>
                </c:pt>
                <c:pt idx="81">
                  <c:v>1284.836188276432</c:v>
                </c:pt>
                <c:pt idx="82">
                  <c:v>1296.550475354832</c:v>
                </c:pt>
                <c:pt idx="83">
                  <c:v>1308.167322310808</c:v>
                </c:pt>
                <c:pt idx="84">
                  <c:v>1319.68673266527</c:v>
                </c:pt>
                <c:pt idx="85">
                  <c:v>1331.108709909723</c:v>
                </c:pt>
                <c:pt idx="86">
                  <c:v>1342.433257506261</c:v>
                </c:pt>
                <c:pt idx="87">
                  <c:v>1353.660378887572</c:v>
                </c:pt>
                <c:pt idx="88">
                  <c:v>1364.790077456939</c:v>
                </c:pt>
                <c:pt idx="89">
                  <c:v>1375.82235658824</c:v>
                </c:pt>
                <c:pt idx="90">
                  <c:v>1386.757219625946</c:v>
                </c:pt>
                <c:pt idx="91">
                  <c:v>1397.594669885132</c:v>
                </c:pt>
                <c:pt idx="92">
                  <c:v>1408.334710651466</c:v>
                </c:pt>
                <c:pt idx="93">
                  <c:v>1418.977345181217</c:v>
                </c:pt>
                <c:pt idx="94">
                  <c:v>1429.522576701253</c:v>
                </c:pt>
                <c:pt idx="95">
                  <c:v>1439.970408409045</c:v>
                </c:pt>
                <c:pt idx="96">
                  <c:v>1450.320843472666</c:v>
                </c:pt>
                <c:pt idx="97">
                  <c:v>1460.573885030792</c:v>
                </c:pt>
                <c:pt idx="98">
                  <c:v>1470.729536192702</c:v>
                </c:pt>
                <c:pt idx="99">
                  <c:v>1480.78780003828</c:v>
                </c:pt>
                <c:pt idx="100">
                  <c:v>1490.748679618019</c:v>
                </c:pt>
                <c:pt idx="101">
                  <c:v>1500.612177953016</c:v>
                </c:pt>
                <c:pt idx="102">
                  <c:v>1510.378298034976</c:v>
                </c:pt>
                <c:pt idx="103">
                  <c:v>1520.047042826214</c:v>
                </c:pt>
                <c:pt idx="104">
                  <c:v>1529.618415259655</c:v>
                </c:pt>
                <c:pt idx="105">
                  <c:v>1539.092418238832</c:v>
                </c:pt>
                <c:pt idx="106">
                  <c:v>1548.469054637893</c:v>
                </c:pt>
                <c:pt idx="107">
                  <c:v>1557.748327301594</c:v>
                </c:pt>
                <c:pt idx="108">
                  <c:v>1566.93023904531</c:v>
                </c:pt>
                <c:pt idx="109">
                  <c:v>1576.014792655022</c:v>
                </c:pt>
                <c:pt idx="110">
                  <c:v>1585.001990887334</c:v>
                </c:pt>
                <c:pt idx="111">
                  <c:v>1593.89183646946</c:v>
                </c:pt>
                <c:pt idx="112">
                  <c:v>1602.684332099235</c:v>
                </c:pt>
                <c:pt idx="113">
                  <c:v>1611.379480445107</c:v>
                </c:pt>
                <c:pt idx="114">
                  <c:v>1619.977284146144</c:v>
                </c:pt>
                <c:pt idx="115">
                  <c:v>1628.477745812035</c:v>
                </c:pt>
                <c:pt idx="116">
                  <c:v>1636.880868023085</c:v>
                </c:pt>
                <c:pt idx="117">
                  <c:v>1645.186653330223</c:v>
                </c:pt>
                <c:pt idx="118">
                  <c:v>1653.395104254996</c:v>
                </c:pt>
                <c:pt idx="119">
                  <c:v>1661.506223289576</c:v>
                </c:pt>
                <c:pt idx="120">
                  <c:v>1669.520012896755</c:v>
                </c:pt>
                <c:pt idx="121">
                  <c:v>1677.436475509953</c:v>
                </c:pt>
                <c:pt idx="122">
                  <c:v>1685.255613533208</c:v>
                </c:pt>
                <c:pt idx="123">
                  <c:v>1692.97742934119</c:v>
                </c:pt>
                <c:pt idx="124">
                  <c:v>1700.601925279188</c:v>
                </c:pt>
                <c:pt idx="125">
                  <c:v>1708.129103663122</c:v>
                </c:pt>
                <c:pt idx="126">
                  <c:v>1715.558966779539</c:v>
                </c:pt>
                <c:pt idx="127">
                  <c:v>1722.891516885612</c:v>
                </c:pt>
                <c:pt idx="128">
                  <c:v>1730.126756209142</c:v>
                </c:pt>
                <c:pt idx="129">
                  <c:v>1737.264686948563</c:v>
                </c:pt>
                <c:pt idx="130">
                  <c:v>1744.305311272935</c:v>
                </c:pt>
                <c:pt idx="131">
                  <c:v>1751.248631321951</c:v>
                </c:pt>
                <c:pt idx="132">
                  <c:v>1758.094649205934</c:v>
                </c:pt>
                <c:pt idx="133">
                  <c:v>1764.843367005838</c:v>
                </c:pt>
                <c:pt idx="134">
                  <c:v>1771.494786773252</c:v>
                </c:pt>
                <c:pt idx="135">
                  <c:v>1778.048910530396</c:v>
                </c:pt>
                <c:pt idx="136">
                  <c:v>1784.505740270124</c:v>
                </c:pt>
                <c:pt idx="137">
                  <c:v>1790.865277955926</c:v>
                </c:pt>
                <c:pt idx="138">
                  <c:v>1797.127525521925</c:v>
                </c:pt>
                <c:pt idx="139">
                  <c:v>1803.292484872881</c:v>
                </c:pt>
                <c:pt idx="140">
                  <c:v>1809.360157884189</c:v>
                </c:pt>
                <c:pt idx="141">
                  <c:v>1815.33054640188</c:v>
                </c:pt>
                <c:pt idx="142">
                  <c:v>1821.203652242624</c:v>
                </c:pt>
                <c:pt idx="143">
                  <c:v>1826.979477193728</c:v>
                </c:pt>
                <c:pt idx="144">
                  <c:v>1832.658023013137</c:v>
                </c:pt>
                <c:pt idx="145">
                  <c:v>1838.239291429436</c:v>
                </c:pt>
                <c:pt idx="146">
                  <c:v>1843.723284141848</c:v>
                </c:pt>
                <c:pt idx="147">
                  <c:v>1849.110002820237</c:v>
                </c:pt>
                <c:pt idx="148">
                  <c:v>1854.399449105106</c:v>
                </c:pt>
                <c:pt idx="149">
                  <c:v>1859.591624607601</c:v>
                </c:pt>
                <c:pt idx="150">
                  <c:v>1864.686530909507</c:v>
                </c:pt>
                <c:pt idx="151">
                  <c:v>1869.684169563252</c:v>
                </c:pt>
                <c:pt idx="152">
                  <c:v>1874.584542091908</c:v>
                </c:pt>
                <c:pt idx="153">
                  <c:v>1879.387649989187</c:v>
                </c:pt>
                <c:pt idx="154">
                  <c:v>1884.093494719446</c:v>
                </c:pt>
                <c:pt idx="155">
                  <c:v>1888.702077717685</c:v>
                </c:pt>
                <c:pt idx="156">
                  <c:v>1893.213400389549</c:v>
                </c:pt>
                <c:pt idx="157">
                  <c:v>1897.627464111326</c:v>
                </c:pt>
                <c:pt idx="158">
                  <c:v>1901.944270229952</c:v>
                </c:pt>
                <c:pt idx="159">
                  <c:v>1906.163820063004</c:v>
                </c:pt>
                <c:pt idx="160">
                  <c:v>1910.286114898709</c:v>
                </c:pt>
                <c:pt idx="161">
                  <c:v>1914.311155995937</c:v>
                </c:pt>
                <c:pt idx="162">
                  <c:v>1918.238944584208</c:v>
                </c:pt>
                <c:pt idx="163">
                  <c:v>1922.069481863685</c:v>
                </c:pt>
                <c:pt idx="164">
                  <c:v>1925.802769005183</c:v>
                </c:pt>
                <c:pt idx="165">
                  <c:v>1929.43880715016</c:v>
                </c:pt>
                <c:pt idx="166">
                  <c:v>1932.977597410724</c:v>
                </c:pt>
                <c:pt idx="167">
                  <c:v>1936.419140869633</c:v>
                </c:pt>
                <c:pt idx="168">
                  <c:v>1939.763438580292</c:v>
                </c:pt>
                <c:pt idx="169">
                  <c:v>1943.010491566754</c:v>
                </c:pt>
                <c:pt idx="170">
                  <c:v>1946.160300823724</c:v>
                </c:pt>
                <c:pt idx="171">
                  <c:v>1949.212867316555</c:v>
                </c:pt>
                <c:pt idx="172">
                  <c:v>1952.16819198125</c:v>
                </c:pt>
                <c:pt idx="173">
                  <c:v>1955.026275724463</c:v>
                </c:pt>
                <c:pt idx="174">
                  <c:v>1957.787119423498</c:v>
                </c:pt>
                <c:pt idx="175">
                  <c:v>1960.45072392631</c:v>
                </c:pt>
                <c:pt idx="176">
                  <c:v>1963.017090051504</c:v>
                </c:pt>
                <c:pt idx="177">
                  <c:v>1965.486218588337</c:v>
                </c:pt>
                <c:pt idx="178">
                  <c:v>1967.85811029672</c:v>
                </c:pt>
                <c:pt idx="179">
                  <c:v>1970.132765907211</c:v>
                </c:pt>
                <c:pt idx="180">
                  <c:v>1972.310186121023</c:v>
                </c:pt>
                <c:pt idx="181">
                  <c:v>1974.390371610022</c:v>
                </c:pt>
                <c:pt idx="182">
                  <c:v>1976.373323016725</c:v>
                </c:pt>
                <c:pt idx="183">
                  <c:v>1978.259040954301</c:v>
                </c:pt>
                <c:pt idx="184">
                  <c:v>1980.047526006572</c:v>
                </c:pt>
                <c:pt idx="185">
                  <c:v>1981.738778728015</c:v>
                </c:pt>
                <c:pt idx="186">
                  <c:v>1983.332799643759</c:v>
                </c:pt>
                <c:pt idx="187">
                  <c:v>1984.829589249584</c:v>
                </c:pt>
                <c:pt idx="188">
                  <c:v>1986.229148011928</c:v>
                </c:pt>
                <c:pt idx="189">
                  <c:v>1987.531476367878</c:v>
                </c:pt>
                <c:pt idx="190">
                  <c:v>1988.73657472518</c:v>
                </c:pt>
                <c:pt idx="191">
                  <c:v>1989.844443462227</c:v>
                </c:pt>
                <c:pt idx="192">
                  <c:v>1990.855082928073</c:v>
                </c:pt>
                <c:pt idx="193">
                  <c:v>1991.768493442422</c:v>
                </c:pt>
                <c:pt idx="194">
                  <c:v>1992.584675295633</c:v>
                </c:pt>
                <c:pt idx="195">
                  <c:v>1993.30362874872</c:v>
                </c:pt>
                <c:pt idx="196">
                  <c:v>1993.925354033351</c:v>
                </c:pt>
                <c:pt idx="197">
                  <c:v>1994.449851351848</c:v>
                </c:pt>
                <c:pt idx="198">
                  <c:v>1994.877120877188</c:v>
                </c:pt>
                <c:pt idx="199">
                  <c:v>1995.207162753002</c:v>
                </c:pt>
                <c:pt idx="200">
                  <c:v>1995.439977093577</c:v>
                </c:pt>
                <c:pt idx="201">
                  <c:v>1995.575563983854</c:v>
                </c:pt>
                <c:pt idx="202">
                  <c:v>1995.613923479429</c:v>
                </c:pt>
                <c:pt idx="203">
                  <c:v>1995.555055606551</c:v>
                </c:pt>
                <c:pt idx="204">
                  <c:v>1995.398960362126</c:v>
                </c:pt>
                <c:pt idx="205">
                  <c:v>1995.145637713713</c:v>
                </c:pt>
                <c:pt idx="206">
                  <c:v>1994.795087599528</c:v>
                </c:pt>
                <c:pt idx="207">
                  <c:v>1994.347309928439</c:v>
                </c:pt>
                <c:pt idx="208">
                  <c:v>1993.80230457997</c:v>
                </c:pt>
                <c:pt idx="209">
                  <c:v>1993.1600714043</c:v>
                </c:pt>
                <c:pt idx="210">
                  <c:v>1992.420610222263</c:v>
                </c:pt>
                <c:pt idx="211">
                  <c:v>1991.583920825346</c:v>
                </c:pt>
                <c:pt idx="212">
                  <c:v>1990.650002975691</c:v>
                </c:pt>
                <c:pt idx="213">
                  <c:v>1989.618856406097</c:v>
                </c:pt>
                <c:pt idx="214">
                  <c:v>1988.490480820013</c:v>
                </c:pt>
                <c:pt idx="215">
                  <c:v>1987.264875891546</c:v>
                </c:pt>
                <c:pt idx="216">
                  <c:v>1985.942041265454</c:v>
                </c:pt>
                <c:pt idx="217">
                  <c:v>1984.521976557153</c:v>
                </c:pt>
                <c:pt idx="218">
                  <c:v>1983.00468135271</c:v>
                </c:pt>
                <c:pt idx="219">
                  <c:v>1981.390155208845</c:v>
                </c:pt>
                <c:pt idx="220">
                  <c:v>1979.678397652936</c:v>
                </c:pt>
                <c:pt idx="221">
                  <c:v>1977.869408183011</c:v>
                </c:pt>
                <c:pt idx="222">
                  <c:v>1975.963186267752</c:v>
                </c:pt>
                <c:pt idx="223">
                  <c:v>1973.959731346495</c:v>
                </c:pt>
                <c:pt idx="224">
                  <c:v>1971.85904282923</c:v>
                </c:pt>
                <c:pt idx="225">
                  <c:v>1969.661120096598</c:v>
                </c:pt>
                <c:pt idx="226">
                  <c:v>1967.365962499894</c:v>
                </c:pt>
                <c:pt idx="227">
                  <c:v>1964.973569361064</c:v>
                </c:pt>
                <c:pt idx="228">
                  <c:v>1962.48393997271</c:v>
                </c:pt>
                <c:pt idx="229">
                  <c:v>1959.897073598082</c:v>
                </c:pt>
                <c:pt idx="230">
                  <c:v>1957.212969471083</c:v>
                </c:pt>
                <c:pt idx="231">
                  <c:v>1954.431626796271</c:v>
                </c:pt>
                <c:pt idx="232">
                  <c:v>1951.553044748851</c:v>
                </c:pt>
                <c:pt idx="233">
                  <c:v>1948.577222474682</c:v>
                </c:pt>
                <c:pt idx="234">
                  <c:v>1945.504159090274</c:v>
                </c:pt>
                <c:pt idx="235">
                  <c:v>1942.333853682786</c:v>
                </c:pt>
                <c:pt idx="236">
                  <c:v>1939.066305310027</c:v>
                </c:pt>
                <c:pt idx="237">
                  <c:v>1935.701513000461</c:v>
                </c:pt>
                <c:pt idx="238">
                  <c:v>1932.239475753196</c:v>
                </c:pt>
                <c:pt idx="239">
                  <c:v>1928.680192537993</c:v>
                </c:pt>
                <c:pt idx="240">
                  <c:v>1925.023662295261</c:v>
                </c:pt>
                <c:pt idx="241">
                  <c:v>1921.269883936058</c:v>
                </c:pt>
                <c:pt idx="242">
                  <c:v>1917.418856342092</c:v>
                </c:pt>
                <c:pt idx="243">
                  <c:v>1913.470578365718</c:v>
                </c:pt>
                <c:pt idx="244">
                  <c:v>1909.42504882994</c:v>
                </c:pt>
                <c:pt idx="245">
                  <c:v>1905.282266528407</c:v>
                </c:pt>
                <c:pt idx="246">
                  <c:v>1901.042230225419</c:v>
                </c:pt>
                <c:pt idx="247">
                  <c:v>1896.704938655921</c:v>
                </c:pt>
                <c:pt idx="248">
                  <c:v>1892.270390525503</c:v>
                </c:pt>
                <c:pt idx="249">
                  <c:v>1887.738584510405</c:v>
                </c:pt>
                <c:pt idx="250">
                  <c:v>1883.109519257509</c:v>
                </c:pt>
                <c:pt idx="251">
                  <c:v>1878.383193384345</c:v>
                </c:pt>
                <c:pt idx="252">
                  <c:v>1873.559605479085</c:v>
                </c:pt>
                <c:pt idx="253">
                  <c:v>1868.638754100549</c:v>
                </c:pt>
                <c:pt idx="254">
                  <c:v>1863.620637778198</c:v>
                </c:pt>
                <c:pt idx="255">
                  <c:v>1858.505255012139</c:v>
                </c:pt>
                <c:pt idx="256">
                  <c:v>1853.29260427312</c:v>
                </c:pt>
                <c:pt idx="257">
                  <c:v>1847.982684002534</c:v>
                </c:pt>
                <c:pt idx="258">
                  <c:v>1842.575492612415</c:v>
                </c:pt>
                <c:pt idx="259">
                  <c:v>1837.071028485438</c:v>
                </c:pt>
                <c:pt idx="260">
                  <c:v>1831.469289974921</c:v>
                </c:pt>
                <c:pt idx="261">
                  <c:v>1825.770275404822</c:v>
                </c:pt>
                <c:pt idx="262">
                  <c:v>1819.97398306974</c:v>
                </c:pt>
                <c:pt idx="263">
                  <c:v>1814.08041123491</c:v>
                </c:pt>
                <c:pt idx="264">
                  <c:v>1808.089558136213</c:v>
                </c:pt>
                <c:pt idx="265">
                  <c:v>1802.001421980164</c:v>
                </c:pt>
                <c:pt idx="266">
                  <c:v>1795.816000943916</c:v>
                </c:pt>
                <c:pt idx="267">
                  <c:v>1789.533293175263</c:v>
                </c:pt>
                <c:pt idx="268">
                  <c:v>1783.153296792633</c:v>
                </c:pt>
                <c:pt idx="269">
                  <c:v>1776.676009885092</c:v>
                </c:pt>
                <c:pt idx="270">
                  <c:v>1770.101430512341</c:v>
                </c:pt>
                <c:pt idx="271">
                  <c:v>1763.429556704718</c:v>
                </c:pt>
                <c:pt idx="272">
                  <c:v>1756.660386463195</c:v>
                </c:pt>
                <c:pt idx="273">
                  <c:v>1749.793917759377</c:v>
                </c:pt>
                <c:pt idx="274">
                  <c:v>1742.830148535504</c:v>
                </c:pt>
                <c:pt idx="275">
                  <c:v>1735.769076704449</c:v>
                </c:pt>
                <c:pt idx="276">
                  <c:v>1728.610700149717</c:v>
                </c:pt>
                <c:pt idx="277">
                  <c:v>1721.355016725444</c:v>
                </c:pt>
                <c:pt idx="278">
                  <c:v>1714.002024256398</c:v>
                </c:pt>
                <c:pt idx="279">
                  <c:v>1706.551720537978</c:v>
                </c:pt>
                <c:pt idx="280">
                  <c:v>1699.004103336212</c:v>
                </c:pt>
                <c:pt idx="281">
                  <c:v>1691.359170387756</c:v>
                </c:pt>
                <c:pt idx="282">
                  <c:v>1683.616919399896</c:v>
                </c:pt>
                <c:pt idx="283">
                  <c:v>1675.777348050545</c:v>
                </c:pt>
                <c:pt idx="284">
                  <c:v>1667.840453988244</c:v>
                </c:pt>
                <c:pt idx="285">
                  <c:v>1659.806234832158</c:v>
                </c:pt>
                <c:pt idx="286">
                  <c:v>1651.674688172081</c:v>
                </c:pt>
                <c:pt idx="287">
                  <c:v>1643.44581156843</c:v>
                </c:pt>
                <c:pt idx="288">
                  <c:v>1635.119602552244</c:v>
                </c:pt>
                <c:pt idx="289">
                  <c:v>1626.696058625191</c:v>
                </c:pt>
                <c:pt idx="290">
                  <c:v>1618.175177259555</c:v>
                </c:pt>
                <c:pt idx="291">
                  <c:v>1609.556955898247</c:v>
                </c:pt>
                <c:pt idx="292">
                  <c:v>1600.841391954797</c:v>
                </c:pt>
                <c:pt idx="293">
                  <c:v>1592.028482813357</c:v>
                </c:pt>
                <c:pt idx="294">
                  <c:v>1583.118225828695</c:v>
                </c:pt>
                <c:pt idx="295">
                  <c:v>1574.110618326202</c:v>
                </c:pt>
                <c:pt idx="296">
                  <c:v>1565.005657601884</c:v>
                </c:pt>
                <c:pt idx="297">
                  <c:v>1555.803340922366</c:v>
                </c:pt>
                <c:pt idx="298">
                  <c:v>1546.503665524888</c:v>
                </c:pt>
                <c:pt idx="299">
                  <c:v>1537.106628617306</c:v>
                </c:pt>
                <c:pt idx="300">
                  <c:v>1527.612227378091</c:v>
                </c:pt>
                <c:pt idx="301">
                  <c:v>1518.020458956329</c:v>
                </c:pt>
                <c:pt idx="302">
                  <c:v>1508.331320471715</c:v>
                </c:pt>
                <c:pt idx="303">
                  <c:v>1498.544809014561</c:v>
                </c:pt>
                <c:pt idx="304">
                  <c:v>1488.660921645787</c:v>
                </c:pt>
                <c:pt idx="305">
                  <c:v>1478.679655396925</c:v>
                </c:pt>
                <c:pt idx="306">
                  <c:v>1468.601007270115</c:v>
                </c:pt>
                <c:pt idx="307">
                  <c:v>1458.424974238107</c:v>
                </c:pt>
                <c:pt idx="308">
                  <c:v>1448.151553244257</c:v>
                </c:pt>
                <c:pt idx="309">
                  <c:v>1437.78074120253</c:v>
                </c:pt>
                <c:pt idx="310">
                  <c:v>1427.312534997496</c:v>
                </c:pt>
                <c:pt idx="311">
                  <c:v>1416.746931484327</c:v>
                </c:pt>
                <c:pt idx="312">
                  <c:v>1406.083927488804</c:v>
                </c:pt>
                <c:pt idx="313">
                  <c:v>1395.323519807307</c:v>
                </c:pt>
                <c:pt idx="314">
                  <c:v>1384.465705206821</c:v>
                </c:pt>
                <c:pt idx="315">
                  <c:v>1373.510480424928</c:v>
                </c:pt>
                <c:pt idx="316">
                  <c:v>1362.457842169814</c:v>
                </c:pt>
                <c:pt idx="317">
                  <c:v>1351.307787120262</c:v>
                </c:pt>
                <c:pt idx="318">
                  <c:v>1340.060311925655</c:v>
                </c:pt>
                <c:pt idx="319">
                  <c:v>1328.71541320597</c:v>
                </c:pt>
                <c:pt idx="320">
                  <c:v>1317.273087551782</c:v>
                </c:pt>
                <c:pt idx="321">
                  <c:v>1305.733331524262</c:v>
                </c:pt>
                <c:pt idx="322">
                  <c:v>1294.096141655173</c:v>
                </c:pt>
                <c:pt idx="323">
                  <c:v>1282.361514446872</c:v>
                </c:pt>
                <c:pt idx="324">
                  <c:v>1270.529446372308</c:v>
                </c:pt>
                <c:pt idx="325">
                  <c:v>1258.599933875019</c:v>
                </c:pt>
                <c:pt idx="326">
                  <c:v>1246.572973369136</c:v>
                </c:pt>
                <c:pt idx="327">
                  <c:v>1234.448561239377</c:v>
                </c:pt>
                <c:pt idx="328">
                  <c:v>1222.226693841046</c:v>
                </c:pt>
                <c:pt idx="329">
                  <c:v>1209.907367500036</c:v>
                </c:pt>
                <c:pt idx="330">
                  <c:v>1197.490578512825</c:v>
                </c:pt>
                <c:pt idx="331">
                  <c:v>1184.976323146474</c:v>
                </c:pt>
                <c:pt idx="332">
                  <c:v>1172.364597638629</c:v>
                </c:pt>
                <c:pt idx="333">
                  <c:v>1159.655398197516</c:v>
                </c:pt>
                <c:pt idx="334">
                  <c:v>1146.848721001943</c:v>
                </c:pt>
                <c:pt idx="335">
                  <c:v>1133.944562201299</c:v>
                </c:pt>
                <c:pt idx="336">
                  <c:v>1120.942917915548</c:v>
                </c:pt>
                <c:pt idx="337">
                  <c:v>1107.843784235236</c:v>
                </c:pt>
                <c:pt idx="338">
                  <c:v>1094.647157221482</c:v>
                </c:pt>
                <c:pt idx="339">
                  <c:v>1081.353032905981</c:v>
                </c:pt>
                <c:pt idx="340">
                  <c:v>1067.961407291001</c:v>
                </c:pt>
                <c:pt idx="341">
                  <c:v>1054.472276349386</c:v>
                </c:pt>
                <c:pt idx="342">
                  <c:v>1040.885636024546</c:v>
                </c:pt>
                <c:pt idx="343">
                  <c:v>1027.201482230467</c:v>
                </c:pt>
                <c:pt idx="344">
                  <c:v>1013.4198108517</c:v>
                </c:pt>
                <c:pt idx="345">
                  <c:v>999.540617743365</c:v>
                </c:pt>
                <c:pt idx="346">
                  <c:v>985.563898731149</c:v>
                </c:pt>
                <c:pt idx="347">
                  <c:v>971.4896496113037</c:v>
                </c:pt>
                <c:pt idx="348">
                  <c:v>957.317866150645</c:v>
                </c:pt>
                <c:pt idx="349">
                  <c:v>943.0485440865517</c:v>
                </c:pt>
                <c:pt idx="350">
                  <c:v>928.6816791269638</c:v>
                </c:pt>
                <c:pt idx="351">
                  <c:v>914.2172669503813</c:v>
                </c:pt>
                <c:pt idx="352">
                  <c:v>899.6553032058638</c:v>
                </c:pt>
                <c:pt idx="353">
                  <c:v>884.9957835130276</c:v>
                </c:pt>
                <c:pt idx="354">
                  <c:v>870.238703462046</c:v>
                </c:pt>
                <c:pt idx="355">
                  <c:v>855.3840586136462</c:v>
                </c:pt>
                <c:pt idx="356">
                  <c:v>840.4318444991103</c:v>
                </c:pt>
                <c:pt idx="357">
                  <c:v>825.3820566202714</c:v>
                </c:pt>
                <c:pt idx="358">
                  <c:v>810.2346904495143</c:v>
                </c:pt>
                <c:pt idx="359">
                  <c:v>794.989741429773</c:v>
                </c:pt>
                <c:pt idx="360">
                  <c:v>779.6472049745296</c:v>
                </c:pt>
                <c:pt idx="361">
                  <c:v>764.207076467813</c:v>
                </c:pt>
                <c:pt idx="362">
                  <c:v>748.6693512641975</c:v>
                </c:pt>
                <c:pt idx="363">
                  <c:v>733.0340246888015</c:v>
                </c:pt>
                <c:pt idx="364">
                  <c:v>717.301092037286</c:v>
                </c:pt>
                <c:pt idx="365">
                  <c:v>701.4705485758526</c:v>
                </c:pt>
                <c:pt idx="366">
                  <c:v>685.5423895412434</c:v>
                </c:pt>
                <c:pt idx="367">
                  <c:v>669.5166101407384</c:v>
                </c:pt>
                <c:pt idx="368">
                  <c:v>653.3932055521544</c:v>
                </c:pt>
                <c:pt idx="369">
                  <c:v>637.1721709238438</c:v>
                </c:pt>
                <c:pt idx="370">
                  <c:v>620.8535013746928</c:v>
                </c:pt>
                <c:pt idx="371">
                  <c:v>604.4371919941202</c:v>
                </c:pt>
                <c:pt idx="372">
                  <c:v>587.9232378420758</c:v>
                </c:pt>
                <c:pt idx="373">
                  <c:v>571.3116339490388</c:v>
                </c:pt>
                <c:pt idx="374">
                  <c:v>554.6023753160163</c:v>
                </c:pt>
                <c:pt idx="375">
                  <c:v>537.7954569145424</c:v>
                </c:pt>
                <c:pt idx="376">
                  <c:v>520.8908736866757</c:v>
                </c:pt>
                <c:pt idx="377">
                  <c:v>503.8886205449985</c:v>
                </c:pt>
                <c:pt idx="378">
                  <c:v>486.788692372615</c:v>
                </c:pt>
                <c:pt idx="379">
                  <c:v>469.59108402315</c:v>
                </c:pt>
                <c:pt idx="380">
                  <c:v>452.2957903207465</c:v>
                </c:pt>
                <c:pt idx="381">
                  <c:v>434.9028060600659</c:v>
                </c:pt>
                <c:pt idx="382">
                  <c:v>417.4121260062843</c:v>
                </c:pt>
                <c:pt idx="383">
                  <c:v>399.8237448950925</c:v>
                </c:pt>
                <c:pt idx="384">
                  <c:v>382.1376574326937</c:v>
                </c:pt>
                <c:pt idx="385">
                  <c:v>364.3538582958022</c:v>
                </c:pt>
                <c:pt idx="386">
                  <c:v>346.4723421316415</c:v>
                </c:pt>
                <c:pt idx="387">
                  <c:v>328.4931035579432</c:v>
                </c:pt>
                <c:pt idx="388">
                  <c:v>310.4161371629446</c:v>
                </c:pt>
                <c:pt idx="389">
                  <c:v>292.2414375053879</c:v>
                </c:pt>
                <c:pt idx="390">
                  <c:v>273.9689991145178</c:v>
                </c:pt>
                <c:pt idx="391">
                  <c:v>255.5988164900807</c:v>
                </c:pt>
                <c:pt idx="392">
                  <c:v>237.1308841023222</c:v>
                </c:pt>
                <c:pt idx="393">
                  <c:v>218.565196391986</c:v>
                </c:pt>
                <c:pt idx="394">
                  <c:v>199.901747770312</c:v>
                </c:pt>
                <c:pt idx="395">
                  <c:v>181.1405326190344</c:v>
                </c:pt>
                <c:pt idx="396">
                  <c:v>162.2815452903809</c:v>
                </c:pt>
                <c:pt idx="397">
                  <c:v>143.3247801070698</c:v>
                </c:pt>
                <c:pt idx="398">
                  <c:v>124.270231362309</c:v>
                </c:pt>
                <c:pt idx="399">
                  <c:v>105.1178933197942</c:v>
                </c:pt>
                <c:pt idx="400">
                  <c:v>85.86776021370713</c:v>
                </c:pt>
                <c:pt idx="401">
                  <c:v>66.51982624871372</c:v>
                </c:pt>
                <c:pt idx="402">
                  <c:v>47.07408559996251</c:v>
                </c:pt>
                <c:pt idx="403">
                  <c:v>27.53053241308274</c:v>
                </c:pt>
                <c:pt idx="404">
                  <c:v>7.889160804182715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808704"/>
        <c:axId val="-2124802544"/>
      </c:scatterChart>
      <c:valAx>
        <c:axId val="-212480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802544"/>
        <c:crosses val="autoZero"/>
        <c:crossBetween val="midCat"/>
      </c:valAx>
      <c:valAx>
        <c:axId val="-212480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80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Supersonic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0.161164532940577"/>
                  <c:y val="-0.249346694498758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'Barbados with AIM120-AMRAAP'!$AJ$139:$AJ$503</c:f>
              <c:numCache>
                <c:formatCode>General</c:formatCode>
                <c:ptCount val="365"/>
                <c:pt idx="0">
                  <c:v>1.36</c:v>
                </c:pt>
                <c:pt idx="1">
                  <c:v>1.37</c:v>
                </c:pt>
                <c:pt idx="2">
                  <c:v>1.38</c:v>
                </c:pt>
                <c:pt idx="3">
                  <c:v>1.39</c:v>
                </c:pt>
                <c:pt idx="4">
                  <c:v>1.4</c:v>
                </c:pt>
                <c:pt idx="5">
                  <c:v>1.41</c:v>
                </c:pt>
                <c:pt idx="6">
                  <c:v>1.42</c:v>
                </c:pt>
                <c:pt idx="7">
                  <c:v>1.43</c:v>
                </c:pt>
                <c:pt idx="8">
                  <c:v>1.44</c:v>
                </c:pt>
                <c:pt idx="9">
                  <c:v>1.45</c:v>
                </c:pt>
                <c:pt idx="10">
                  <c:v>1.46</c:v>
                </c:pt>
                <c:pt idx="11">
                  <c:v>1.47</c:v>
                </c:pt>
                <c:pt idx="12">
                  <c:v>1.48</c:v>
                </c:pt>
                <c:pt idx="13">
                  <c:v>1.49</c:v>
                </c:pt>
                <c:pt idx="14">
                  <c:v>1.5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1.54</c:v>
                </c:pt>
                <c:pt idx="19">
                  <c:v>1.55</c:v>
                </c:pt>
                <c:pt idx="20">
                  <c:v>1.56</c:v>
                </c:pt>
                <c:pt idx="21">
                  <c:v>1.57</c:v>
                </c:pt>
                <c:pt idx="22">
                  <c:v>1.58</c:v>
                </c:pt>
                <c:pt idx="23">
                  <c:v>1.59</c:v>
                </c:pt>
                <c:pt idx="24">
                  <c:v>1.6</c:v>
                </c:pt>
                <c:pt idx="25">
                  <c:v>1.61</c:v>
                </c:pt>
                <c:pt idx="26">
                  <c:v>1.62</c:v>
                </c:pt>
                <c:pt idx="27">
                  <c:v>1.63</c:v>
                </c:pt>
                <c:pt idx="28">
                  <c:v>1.64</c:v>
                </c:pt>
                <c:pt idx="29">
                  <c:v>1.65</c:v>
                </c:pt>
                <c:pt idx="30">
                  <c:v>1.66</c:v>
                </c:pt>
                <c:pt idx="31">
                  <c:v>1.67</c:v>
                </c:pt>
                <c:pt idx="32">
                  <c:v>1.68</c:v>
                </c:pt>
                <c:pt idx="33">
                  <c:v>1.69</c:v>
                </c:pt>
                <c:pt idx="34">
                  <c:v>1.7</c:v>
                </c:pt>
                <c:pt idx="35">
                  <c:v>1.71</c:v>
                </c:pt>
                <c:pt idx="36">
                  <c:v>1.72</c:v>
                </c:pt>
                <c:pt idx="37">
                  <c:v>1.73</c:v>
                </c:pt>
                <c:pt idx="38">
                  <c:v>1.74</c:v>
                </c:pt>
                <c:pt idx="39">
                  <c:v>1.75</c:v>
                </c:pt>
                <c:pt idx="40">
                  <c:v>1.76</c:v>
                </c:pt>
                <c:pt idx="41">
                  <c:v>1.77</c:v>
                </c:pt>
                <c:pt idx="42">
                  <c:v>1.78</c:v>
                </c:pt>
                <c:pt idx="43">
                  <c:v>1.79</c:v>
                </c:pt>
                <c:pt idx="44">
                  <c:v>1.8</c:v>
                </c:pt>
                <c:pt idx="45">
                  <c:v>1.81</c:v>
                </c:pt>
                <c:pt idx="46">
                  <c:v>1.82</c:v>
                </c:pt>
                <c:pt idx="47">
                  <c:v>1.83</c:v>
                </c:pt>
                <c:pt idx="48">
                  <c:v>1.84</c:v>
                </c:pt>
                <c:pt idx="49">
                  <c:v>1.85</c:v>
                </c:pt>
                <c:pt idx="50">
                  <c:v>1.86</c:v>
                </c:pt>
                <c:pt idx="51">
                  <c:v>1.87</c:v>
                </c:pt>
                <c:pt idx="52">
                  <c:v>1.88</c:v>
                </c:pt>
                <c:pt idx="53">
                  <c:v>1.89</c:v>
                </c:pt>
                <c:pt idx="54">
                  <c:v>1.9</c:v>
                </c:pt>
                <c:pt idx="55">
                  <c:v>1.91</c:v>
                </c:pt>
                <c:pt idx="56">
                  <c:v>1.92</c:v>
                </c:pt>
                <c:pt idx="57">
                  <c:v>1.93</c:v>
                </c:pt>
                <c:pt idx="58">
                  <c:v>1.94</c:v>
                </c:pt>
                <c:pt idx="59">
                  <c:v>1.95</c:v>
                </c:pt>
                <c:pt idx="60">
                  <c:v>1.96</c:v>
                </c:pt>
                <c:pt idx="61">
                  <c:v>1.97</c:v>
                </c:pt>
                <c:pt idx="62">
                  <c:v>1.98</c:v>
                </c:pt>
                <c:pt idx="63">
                  <c:v>1.99</c:v>
                </c:pt>
                <c:pt idx="64">
                  <c:v>2.0</c:v>
                </c:pt>
                <c:pt idx="65">
                  <c:v>2.01</c:v>
                </c:pt>
                <c:pt idx="66">
                  <c:v>2.02</c:v>
                </c:pt>
                <c:pt idx="67">
                  <c:v>2.03</c:v>
                </c:pt>
                <c:pt idx="68">
                  <c:v>2.04</c:v>
                </c:pt>
                <c:pt idx="69">
                  <c:v>2.05</c:v>
                </c:pt>
                <c:pt idx="70">
                  <c:v>2.06</c:v>
                </c:pt>
                <c:pt idx="71">
                  <c:v>2.07</c:v>
                </c:pt>
                <c:pt idx="72">
                  <c:v>2.08</c:v>
                </c:pt>
                <c:pt idx="73">
                  <c:v>2.09</c:v>
                </c:pt>
                <c:pt idx="74">
                  <c:v>2.1</c:v>
                </c:pt>
                <c:pt idx="75">
                  <c:v>2.11</c:v>
                </c:pt>
                <c:pt idx="76">
                  <c:v>2.12</c:v>
                </c:pt>
                <c:pt idx="77">
                  <c:v>2.13</c:v>
                </c:pt>
                <c:pt idx="78">
                  <c:v>2.14</c:v>
                </c:pt>
                <c:pt idx="79">
                  <c:v>2.15</c:v>
                </c:pt>
                <c:pt idx="80">
                  <c:v>2.16</c:v>
                </c:pt>
                <c:pt idx="81">
                  <c:v>2.17</c:v>
                </c:pt>
                <c:pt idx="82">
                  <c:v>2.18</c:v>
                </c:pt>
                <c:pt idx="83">
                  <c:v>2.19</c:v>
                </c:pt>
                <c:pt idx="84">
                  <c:v>2.2</c:v>
                </c:pt>
                <c:pt idx="85">
                  <c:v>2.21</c:v>
                </c:pt>
                <c:pt idx="86">
                  <c:v>2.22</c:v>
                </c:pt>
                <c:pt idx="87">
                  <c:v>2.23</c:v>
                </c:pt>
                <c:pt idx="88">
                  <c:v>2.24</c:v>
                </c:pt>
                <c:pt idx="89">
                  <c:v>2.25</c:v>
                </c:pt>
                <c:pt idx="90">
                  <c:v>2.26</c:v>
                </c:pt>
                <c:pt idx="91">
                  <c:v>2.27</c:v>
                </c:pt>
                <c:pt idx="92">
                  <c:v>2.28</c:v>
                </c:pt>
                <c:pt idx="93">
                  <c:v>2.29</c:v>
                </c:pt>
                <c:pt idx="94">
                  <c:v>2.3</c:v>
                </c:pt>
                <c:pt idx="95">
                  <c:v>2.31</c:v>
                </c:pt>
                <c:pt idx="96">
                  <c:v>2.32</c:v>
                </c:pt>
                <c:pt idx="97">
                  <c:v>2.33</c:v>
                </c:pt>
                <c:pt idx="98">
                  <c:v>2.34</c:v>
                </c:pt>
                <c:pt idx="99">
                  <c:v>2.35</c:v>
                </c:pt>
                <c:pt idx="100">
                  <c:v>2.36</c:v>
                </c:pt>
                <c:pt idx="101">
                  <c:v>2.37</c:v>
                </c:pt>
                <c:pt idx="102">
                  <c:v>2.38</c:v>
                </c:pt>
                <c:pt idx="103">
                  <c:v>2.39</c:v>
                </c:pt>
                <c:pt idx="104">
                  <c:v>2.4</c:v>
                </c:pt>
                <c:pt idx="105">
                  <c:v>2.41</c:v>
                </c:pt>
                <c:pt idx="106">
                  <c:v>2.42</c:v>
                </c:pt>
                <c:pt idx="107">
                  <c:v>2.43</c:v>
                </c:pt>
                <c:pt idx="108">
                  <c:v>2.44</c:v>
                </c:pt>
                <c:pt idx="109">
                  <c:v>2.45</c:v>
                </c:pt>
                <c:pt idx="110">
                  <c:v>2.46</c:v>
                </c:pt>
                <c:pt idx="111">
                  <c:v>2.47</c:v>
                </c:pt>
                <c:pt idx="112">
                  <c:v>2.48</c:v>
                </c:pt>
                <c:pt idx="113">
                  <c:v>2.49</c:v>
                </c:pt>
                <c:pt idx="114">
                  <c:v>2.5</c:v>
                </c:pt>
                <c:pt idx="115">
                  <c:v>2.51</c:v>
                </c:pt>
                <c:pt idx="116">
                  <c:v>2.52</c:v>
                </c:pt>
                <c:pt idx="117">
                  <c:v>2.53</c:v>
                </c:pt>
                <c:pt idx="118">
                  <c:v>2.54</c:v>
                </c:pt>
                <c:pt idx="119">
                  <c:v>2.55</c:v>
                </c:pt>
                <c:pt idx="120">
                  <c:v>2.56</c:v>
                </c:pt>
                <c:pt idx="121">
                  <c:v>2.57</c:v>
                </c:pt>
                <c:pt idx="122">
                  <c:v>2.58</c:v>
                </c:pt>
                <c:pt idx="123">
                  <c:v>2.59</c:v>
                </c:pt>
                <c:pt idx="124">
                  <c:v>2.6</c:v>
                </c:pt>
                <c:pt idx="125">
                  <c:v>2.61</c:v>
                </c:pt>
                <c:pt idx="126">
                  <c:v>2.62</c:v>
                </c:pt>
                <c:pt idx="127">
                  <c:v>2.63</c:v>
                </c:pt>
                <c:pt idx="128">
                  <c:v>2.64</c:v>
                </c:pt>
                <c:pt idx="129">
                  <c:v>2.65</c:v>
                </c:pt>
                <c:pt idx="130">
                  <c:v>2.66</c:v>
                </c:pt>
                <c:pt idx="131">
                  <c:v>2.67</c:v>
                </c:pt>
                <c:pt idx="132">
                  <c:v>2.68</c:v>
                </c:pt>
                <c:pt idx="133">
                  <c:v>2.69</c:v>
                </c:pt>
                <c:pt idx="134">
                  <c:v>2.7</c:v>
                </c:pt>
                <c:pt idx="135">
                  <c:v>2.71</c:v>
                </c:pt>
                <c:pt idx="136">
                  <c:v>2.72</c:v>
                </c:pt>
                <c:pt idx="137">
                  <c:v>2.73</c:v>
                </c:pt>
                <c:pt idx="138">
                  <c:v>2.74</c:v>
                </c:pt>
                <c:pt idx="139">
                  <c:v>2.75</c:v>
                </c:pt>
                <c:pt idx="140">
                  <c:v>2.76</c:v>
                </c:pt>
                <c:pt idx="141">
                  <c:v>2.77</c:v>
                </c:pt>
                <c:pt idx="142">
                  <c:v>2.78</c:v>
                </c:pt>
                <c:pt idx="143">
                  <c:v>2.79</c:v>
                </c:pt>
                <c:pt idx="144">
                  <c:v>2.8</c:v>
                </c:pt>
                <c:pt idx="145">
                  <c:v>2.81</c:v>
                </c:pt>
                <c:pt idx="146">
                  <c:v>2.82</c:v>
                </c:pt>
                <c:pt idx="147">
                  <c:v>2.83</c:v>
                </c:pt>
                <c:pt idx="148">
                  <c:v>2.84</c:v>
                </c:pt>
                <c:pt idx="149">
                  <c:v>2.85</c:v>
                </c:pt>
                <c:pt idx="150">
                  <c:v>2.86</c:v>
                </c:pt>
                <c:pt idx="151">
                  <c:v>2.87</c:v>
                </c:pt>
                <c:pt idx="152">
                  <c:v>2.88</c:v>
                </c:pt>
                <c:pt idx="153">
                  <c:v>2.89</c:v>
                </c:pt>
                <c:pt idx="154">
                  <c:v>2.9</c:v>
                </c:pt>
                <c:pt idx="155">
                  <c:v>2.91</c:v>
                </c:pt>
                <c:pt idx="156">
                  <c:v>2.92</c:v>
                </c:pt>
                <c:pt idx="157">
                  <c:v>2.93</c:v>
                </c:pt>
                <c:pt idx="158">
                  <c:v>2.94</c:v>
                </c:pt>
                <c:pt idx="159">
                  <c:v>2.95</c:v>
                </c:pt>
                <c:pt idx="160">
                  <c:v>2.96</c:v>
                </c:pt>
                <c:pt idx="161">
                  <c:v>2.97</c:v>
                </c:pt>
                <c:pt idx="162">
                  <c:v>2.98</c:v>
                </c:pt>
                <c:pt idx="163">
                  <c:v>2.99</c:v>
                </c:pt>
                <c:pt idx="164">
                  <c:v>3.0</c:v>
                </c:pt>
                <c:pt idx="165">
                  <c:v>3.01</c:v>
                </c:pt>
                <c:pt idx="166">
                  <c:v>3.02</c:v>
                </c:pt>
                <c:pt idx="167">
                  <c:v>3.03</c:v>
                </c:pt>
                <c:pt idx="168">
                  <c:v>3.04</c:v>
                </c:pt>
                <c:pt idx="169">
                  <c:v>3.05</c:v>
                </c:pt>
                <c:pt idx="170">
                  <c:v>3.06</c:v>
                </c:pt>
                <c:pt idx="171">
                  <c:v>3.07</c:v>
                </c:pt>
                <c:pt idx="172">
                  <c:v>3.08</c:v>
                </c:pt>
                <c:pt idx="173">
                  <c:v>3.09</c:v>
                </c:pt>
                <c:pt idx="174">
                  <c:v>3.1</c:v>
                </c:pt>
                <c:pt idx="175">
                  <c:v>3.11</c:v>
                </c:pt>
                <c:pt idx="176">
                  <c:v>3.12</c:v>
                </c:pt>
                <c:pt idx="177">
                  <c:v>3.13</c:v>
                </c:pt>
                <c:pt idx="178">
                  <c:v>3.14</c:v>
                </c:pt>
                <c:pt idx="179">
                  <c:v>3.15</c:v>
                </c:pt>
                <c:pt idx="180">
                  <c:v>3.16</c:v>
                </c:pt>
                <c:pt idx="181">
                  <c:v>3.17</c:v>
                </c:pt>
                <c:pt idx="182">
                  <c:v>3.18</c:v>
                </c:pt>
                <c:pt idx="183">
                  <c:v>3.19</c:v>
                </c:pt>
                <c:pt idx="184">
                  <c:v>3.2</c:v>
                </c:pt>
                <c:pt idx="185">
                  <c:v>3.21</c:v>
                </c:pt>
                <c:pt idx="186">
                  <c:v>3.22</c:v>
                </c:pt>
                <c:pt idx="187">
                  <c:v>3.23</c:v>
                </c:pt>
                <c:pt idx="188">
                  <c:v>3.24</c:v>
                </c:pt>
                <c:pt idx="189">
                  <c:v>3.25</c:v>
                </c:pt>
                <c:pt idx="190">
                  <c:v>3.26</c:v>
                </c:pt>
                <c:pt idx="191">
                  <c:v>3.27</c:v>
                </c:pt>
                <c:pt idx="192">
                  <c:v>3.28</c:v>
                </c:pt>
                <c:pt idx="193">
                  <c:v>3.29</c:v>
                </c:pt>
                <c:pt idx="194">
                  <c:v>3.3</c:v>
                </c:pt>
                <c:pt idx="195">
                  <c:v>3.31</c:v>
                </c:pt>
                <c:pt idx="196">
                  <c:v>3.32</c:v>
                </c:pt>
                <c:pt idx="197">
                  <c:v>3.33</c:v>
                </c:pt>
                <c:pt idx="198">
                  <c:v>3.34</c:v>
                </c:pt>
                <c:pt idx="199">
                  <c:v>3.35</c:v>
                </c:pt>
                <c:pt idx="200">
                  <c:v>3.36</c:v>
                </c:pt>
                <c:pt idx="201">
                  <c:v>3.37</c:v>
                </c:pt>
                <c:pt idx="202">
                  <c:v>3.38</c:v>
                </c:pt>
                <c:pt idx="203">
                  <c:v>3.39</c:v>
                </c:pt>
                <c:pt idx="204">
                  <c:v>3.4</c:v>
                </c:pt>
                <c:pt idx="205">
                  <c:v>3.41</c:v>
                </c:pt>
                <c:pt idx="206">
                  <c:v>3.42</c:v>
                </c:pt>
                <c:pt idx="207">
                  <c:v>3.43</c:v>
                </c:pt>
                <c:pt idx="208">
                  <c:v>3.44</c:v>
                </c:pt>
                <c:pt idx="209">
                  <c:v>3.45</c:v>
                </c:pt>
                <c:pt idx="210">
                  <c:v>3.46</c:v>
                </c:pt>
                <c:pt idx="211">
                  <c:v>3.47</c:v>
                </c:pt>
                <c:pt idx="212">
                  <c:v>3.48</c:v>
                </c:pt>
                <c:pt idx="213">
                  <c:v>3.49</c:v>
                </c:pt>
                <c:pt idx="214">
                  <c:v>3.5</c:v>
                </c:pt>
                <c:pt idx="215">
                  <c:v>3.51</c:v>
                </c:pt>
                <c:pt idx="216">
                  <c:v>3.52</c:v>
                </c:pt>
                <c:pt idx="217">
                  <c:v>3.53</c:v>
                </c:pt>
                <c:pt idx="218">
                  <c:v>3.54</c:v>
                </c:pt>
                <c:pt idx="219">
                  <c:v>3.55</c:v>
                </c:pt>
                <c:pt idx="220">
                  <c:v>3.56</c:v>
                </c:pt>
                <c:pt idx="221">
                  <c:v>3.57</c:v>
                </c:pt>
                <c:pt idx="222">
                  <c:v>3.58</c:v>
                </c:pt>
                <c:pt idx="223">
                  <c:v>3.59</c:v>
                </c:pt>
                <c:pt idx="224">
                  <c:v>3.6</c:v>
                </c:pt>
                <c:pt idx="225">
                  <c:v>3.61</c:v>
                </c:pt>
                <c:pt idx="226">
                  <c:v>3.62</c:v>
                </c:pt>
                <c:pt idx="227">
                  <c:v>3.63</c:v>
                </c:pt>
                <c:pt idx="228">
                  <c:v>3.64</c:v>
                </c:pt>
                <c:pt idx="229">
                  <c:v>3.65</c:v>
                </c:pt>
                <c:pt idx="230">
                  <c:v>3.66</c:v>
                </c:pt>
                <c:pt idx="231">
                  <c:v>3.67</c:v>
                </c:pt>
                <c:pt idx="232">
                  <c:v>3.68</c:v>
                </c:pt>
                <c:pt idx="233">
                  <c:v>3.69</c:v>
                </c:pt>
                <c:pt idx="234">
                  <c:v>3.7</c:v>
                </c:pt>
                <c:pt idx="235">
                  <c:v>3.71</c:v>
                </c:pt>
                <c:pt idx="236">
                  <c:v>3.72</c:v>
                </c:pt>
                <c:pt idx="237">
                  <c:v>3.73</c:v>
                </c:pt>
                <c:pt idx="238">
                  <c:v>3.74</c:v>
                </c:pt>
                <c:pt idx="239">
                  <c:v>3.75</c:v>
                </c:pt>
                <c:pt idx="240">
                  <c:v>3.76</c:v>
                </c:pt>
                <c:pt idx="241">
                  <c:v>3.77</c:v>
                </c:pt>
                <c:pt idx="242">
                  <c:v>3.78</c:v>
                </c:pt>
                <c:pt idx="243">
                  <c:v>3.79</c:v>
                </c:pt>
                <c:pt idx="244">
                  <c:v>3.8</c:v>
                </c:pt>
                <c:pt idx="245">
                  <c:v>3.81</c:v>
                </c:pt>
                <c:pt idx="246">
                  <c:v>3.82</c:v>
                </c:pt>
                <c:pt idx="247">
                  <c:v>3.83</c:v>
                </c:pt>
                <c:pt idx="248">
                  <c:v>3.84</c:v>
                </c:pt>
                <c:pt idx="249">
                  <c:v>3.85</c:v>
                </c:pt>
                <c:pt idx="250">
                  <c:v>3.86</c:v>
                </c:pt>
                <c:pt idx="251">
                  <c:v>3.87</c:v>
                </c:pt>
                <c:pt idx="252">
                  <c:v>3.88</c:v>
                </c:pt>
                <c:pt idx="253">
                  <c:v>3.89</c:v>
                </c:pt>
                <c:pt idx="254">
                  <c:v>3.9</c:v>
                </c:pt>
                <c:pt idx="255">
                  <c:v>3.91</c:v>
                </c:pt>
                <c:pt idx="256">
                  <c:v>3.92</c:v>
                </c:pt>
                <c:pt idx="257">
                  <c:v>3.93</c:v>
                </c:pt>
                <c:pt idx="258">
                  <c:v>3.94</c:v>
                </c:pt>
                <c:pt idx="259">
                  <c:v>3.95</c:v>
                </c:pt>
                <c:pt idx="260">
                  <c:v>3.96</c:v>
                </c:pt>
                <c:pt idx="261">
                  <c:v>3.97</c:v>
                </c:pt>
                <c:pt idx="262">
                  <c:v>3.98</c:v>
                </c:pt>
                <c:pt idx="263">
                  <c:v>3.99</c:v>
                </c:pt>
                <c:pt idx="264">
                  <c:v>4.0</c:v>
                </c:pt>
                <c:pt idx="265">
                  <c:v>4.01</c:v>
                </c:pt>
                <c:pt idx="266">
                  <c:v>4.02</c:v>
                </c:pt>
                <c:pt idx="267">
                  <c:v>4.03</c:v>
                </c:pt>
                <c:pt idx="268">
                  <c:v>4.04</c:v>
                </c:pt>
                <c:pt idx="269">
                  <c:v>4.05</c:v>
                </c:pt>
                <c:pt idx="270">
                  <c:v>4.06</c:v>
                </c:pt>
                <c:pt idx="271">
                  <c:v>4.07</c:v>
                </c:pt>
                <c:pt idx="272">
                  <c:v>4.08</c:v>
                </c:pt>
                <c:pt idx="273">
                  <c:v>4.09</c:v>
                </c:pt>
                <c:pt idx="274">
                  <c:v>4.1</c:v>
                </c:pt>
                <c:pt idx="275">
                  <c:v>4.11</c:v>
                </c:pt>
                <c:pt idx="276">
                  <c:v>4.12</c:v>
                </c:pt>
                <c:pt idx="277">
                  <c:v>4.13</c:v>
                </c:pt>
                <c:pt idx="278">
                  <c:v>4.14</c:v>
                </c:pt>
                <c:pt idx="279">
                  <c:v>4.15</c:v>
                </c:pt>
                <c:pt idx="280">
                  <c:v>4.16</c:v>
                </c:pt>
                <c:pt idx="281">
                  <c:v>4.17</c:v>
                </c:pt>
                <c:pt idx="282">
                  <c:v>4.18</c:v>
                </c:pt>
                <c:pt idx="283">
                  <c:v>4.19</c:v>
                </c:pt>
                <c:pt idx="284">
                  <c:v>4.2</c:v>
                </c:pt>
                <c:pt idx="285">
                  <c:v>4.21</c:v>
                </c:pt>
                <c:pt idx="286">
                  <c:v>4.22</c:v>
                </c:pt>
                <c:pt idx="287">
                  <c:v>4.23</c:v>
                </c:pt>
                <c:pt idx="288">
                  <c:v>4.24</c:v>
                </c:pt>
                <c:pt idx="289">
                  <c:v>4.25</c:v>
                </c:pt>
                <c:pt idx="290">
                  <c:v>4.26</c:v>
                </c:pt>
                <c:pt idx="291">
                  <c:v>4.27</c:v>
                </c:pt>
                <c:pt idx="292">
                  <c:v>4.28</c:v>
                </c:pt>
                <c:pt idx="293">
                  <c:v>4.29</c:v>
                </c:pt>
                <c:pt idx="294">
                  <c:v>4.3</c:v>
                </c:pt>
                <c:pt idx="295">
                  <c:v>4.31</c:v>
                </c:pt>
                <c:pt idx="296">
                  <c:v>4.32</c:v>
                </c:pt>
                <c:pt idx="297">
                  <c:v>4.33</c:v>
                </c:pt>
                <c:pt idx="298">
                  <c:v>4.34</c:v>
                </c:pt>
                <c:pt idx="299">
                  <c:v>4.35</c:v>
                </c:pt>
                <c:pt idx="300">
                  <c:v>4.36</c:v>
                </c:pt>
                <c:pt idx="301">
                  <c:v>4.37</c:v>
                </c:pt>
                <c:pt idx="302">
                  <c:v>4.38</c:v>
                </c:pt>
                <c:pt idx="303">
                  <c:v>4.39</c:v>
                </c:pt>
                <c:pt idx="304">
                  <c:v>4.4</c:v>
                </c:pt>
                <c:pt idx="305">
                  <c:v>4.41</c:v>
                </c:pt>
                <c:pt idx="306">
                  <c:v>4.42</c:v>
                </c:pt>
                <c:pt idx="307">
                  <c:v>4.43</c:v>
                </c:pt>
                <c:pt idx="308">
                  <c:v>4.44</c:v>
                </c:pt>
                <c:pt idx="309">
                  <c:v>4.45</c:v>
                </c:pt>
                <c:pt idx="310">
                  <c:v>4.46</c:v>
                </c:pt>
                <c:pt idx="311">
                  <c:v>4.47</c:v>
                </c:pt>
                <c:pt idx="312">
                  <c:v>4.48</c:v>
                </c:pt>
                <c:pt idx="313">
                  <c:v>4.49</c:v>
                </c:pt>
                <c:pt idx="314">
                  <c:v>4.5</c:v>
                </c:pt>
                <c:pt idx="315">
                  <c:v>4.51</c:v>
                </c:pt>
                <c:pt idx="316">
                  <c:v>4.52</c:v>
                </c:pt>
                <c:pt idx="317">
                  <c:v>4.53</c:v>
                </c:pt>
                <c:pt idx="318">
                  <c:v>4.54</c:v>
                </c:pt>
                <c:pt idx="319">
                  <c:v>4.55</c:v>
                </c:pt>
                <c:pt idx="320">
                  <c:v>4.56</c:v>
                </c:pt>
                <c:pt idx="321">
                  <c:v>4.57</c:v>
                </c:pt>
                <c:pt idx="322">
                  <c:v>4.58</c:v>
                </c:pt>
                <c:pt idx="323">
                  <c:v>4.59</c:v>
                </c:pt>
                <c:pt idx="324">
                  <c:v>4.6</c:v>
                </c:pt>
                <c:pt idx="325">
                  <c:v>4.61</c:v>
                </c:pt>
                <c:pt idx="326">
                  <c:v>4.62</c:v>
                </c:pt>
                <c:pt idx="327">
                  <c:v>4.63</c:v>
                </c:pt>
                <c:pt idx="328">
                  <c:v>4.64</c:v>
                </c:pt>
                <c:pt idx="329">
                  <c:v>4.65</c:v>
                </c:pt>
                <c:pt idx="330">
                  <c:v>4.66</c:v>
                </c:pt>
                <c:pt idx="331">
                  <c:v>4.67</c:v>
                </c:pt>
                <c:pt idx="332">
                  <c:v>4.68</c:v>
                </c:pt>
                <c:pt idx="333">
                  <c:v>4.69</c:v>
                </c:pt>
                <c:pt idx="334">
                  <c:v>4.7</c:v>
                </c:pt>
                <c:pt idx="335">
                  <c:v>4.71</c:v>
                </c:pt>
                <c:pt idx="336">
                  <c:v>4.72</c:v>
                </c:pt>
                <c:pt idx="337">
                  <c:v>4.73</c:v>
                </c:pt>
                <c:pt idx="338">
                  <c:v>4.74</c:v>
                </c:pt>
                <c:pt idx="339">
                  <c:v>4.75</c:v>
                </c:pt>
                <c:pt idx="340">
                  <c:v>4.76</c:v>
                </c:pt>
                <c:pt idx="341">
                  <c:v>4.769999999999999</c:v>
                </c:pt>
                <c:pt idx="342">
                  <c:v>4.78</c:v>
                </c:pt>
                <c:pt idx="343">
                  <c:v>4.79</c:v>
                </c:pt>
                <c:pt idx="344">
                  <c:v>4.8</c:v>
                </c:pt>
                <c:pt idx="345">
                  <c:v>4.81</c:v>
                </c:pt>
                <c:pt idx="346">
                  <c:v>4.82</c:v>
                </c:pt>
                <c:pt idx="347">
                  <c:v>4.83</c:v>
                </c:pt>
                <c:pt idx="348">
                  <c:v>4.84</c:v>
                </c:pt>
                <c:pt idx="349">
                  <c:v>4.85</c:v>
                </c:pt>
                <c:pt idx="350">
                  <c:v>4.86</c:v>
                </c:pt>
                <c:pt idx="351">
                  <c:v>4.87</c:v>
                </c:pt>
                <c:pt idx="352">
                  <c:v>4.88</c:v>
                </c:pt>
                <c:pt idx="353">
                  <c:v>4.89</c:v>
                </c:pt>
                <c:pt idx="354">
                  <c:v>4.9</c:v>
                </c:pt>
                <c:pt idx="355">
                  <c:v>4.91</c:v>
                </c:pt>
                <c:pt idx="356">
                  <c:v>4.92</c:v>
                </c:pt>
                <c:pt idx="357">
                  <c:v>4.93</c:v>
                </c:pt>
                <c:pt idx="358">
                  <c:v>4.94</c:v>
                </c:pt>
                <c:pt idx="359">
                  <c:v>4.95</c:v>
                </c:pt>
                <c:pt idx="360">
                  <c:v>4.96</c:v>
                </c:pt>
                <c:pt idx="361">
                  <c:v>4.97</c:v>
                </c:pt>
                <c:pt idx="362">
                  <c:v>4.98</c:v>
                </c:pt>
                <c:pt idx="363">
                  <c:v>4.99</c:v>
                </c:pt>
                <c:pt idx="364">
                  <c:v>5.0</c:v>
                </c:pt>
              </c:numCache>
            </c:numRef>
          </c:xVal>
          <c:yVal>
            <c:numRef>
              <c:f>'Barbados with AIM120-AMRAAP'!$AK$139:$AK$503</c:f>
              <c:numCache>
                <c:formatCode>General</c:formatCode>
                <c:ptCount val="365"/>
                <c:pt idx="0">
                  <c:v>8.24219456849833</c:v>
                </c:pt>
                <c:pt idx="1">
                  <c:v>8.24637197784306</c:v>
                </c:pt>
                <c:pt idx="2">
                  <c:v>8.19856959492534</c:v>
                </c:pt>
                <c:pt idx="3">
                  <c:v>8.15254701824776</c:v>
                </c:pt>
                <c:pt idx="4">
                  <c:v>8.10818863487267</c:v>
                </c:pt>
                <c:pt idx="5">
                  <c:v>8.06538853873351</c:v>
                </c:pt>
                <c:pt idx="6">
                  <c:v>8.02405030960329</c:v>
                </c:pt>
                <c:pt idx="7">
                  <c:v>7.98408567338747</c:v>
                </c:pt>
                <c:pt idx="8">
                  <c:v>7.94541180353493</c:v>
                </c:pt>
                <c:pt idx="9">
                  <c:v>7.90795464239039</c:v>
                </c:pt>
                <c:pt idx="10">
                  <c:v>7.87164416715111</c:v>
                </c:pt>
                <c:pt idx="11">
                  <c:v>7.83641578901726</c:v>
                </c:pt>
                <c:pt idx="12">
                  <c:v>7.80221130633861</c:v>
                </c:pt>
                <c:pt idx="13">
                  <c:v>7.7689747671301</c:v>
                </c:pt>
                <c:pt idx="14">
                  <c:v>7.73665484972453</c:v>
                </c:pt>
                <c:pt idx="15">
                  <c:v>7.70520444939528</c:v>
                </c:pt>
                <c:pt idx="16">
                  <c:v>7.67457901080297</c:v>
                </c:pt>
                <c:pt idx="17">
                  <c:v>7.64473715048223</c:v>
                </c:pt>
                <c:pt idx="18">
                  <c:v>7.61564033685547</c:v>
                </c:pt>
                <c:pt idx="19">
                  <c:v>7.58725273810394</c:v>
                </c:pt>
                <c:pt idx="20">
                  <c:v>7.55954036622072</c:v>
                </c:pt>
                <c:pt idx="21">
                  <c:v>7.53247205991654</c:v>
                </c:pt>
                <c:pt idx="22">
                  <c:v>7.50601713083405</c:v>
                </c:pt>
                <c:pt idx="23">
                  <c:v>7.48015013962714</c:v>
                </c:pt>
                <c:pt idx="24">
                  <c:v>7.45484168250262</c:v>
                </c:pt>
                <c:pt idx="25">
                  <c:v>7.43007035553081</c:v>
                </c:pt>
                <c:pt idx="26">
                  <c:v>7.40581140795979</c:v>
                </c:pt>
                <c:pt idx="27">
                  <c:v>7.38204318976859</c:v>
                </c:pt>
                <c:pt idx="28">
                  <c:v>7.3587464244623</c:v>
                </c:pt>
                <c:pt idx="29">
                  <c:v>7.33589975522615</c:v>
                </c:pt>
                <c:pt idx="30">
                  <c:v>7.31348670674443</c:v>
                </c:pt>
                <c:pt idx="31">
                  <c:v>7.29148911606192</c:v>
                </c:pt>
                <c:pt idx="32">
                  <c:v>7.26989219835398</c:v>
                </c:pt>
                <c:pt idx="33">
                  <c:v>7.24867756965419</c:v>
                </c:pt>
                <c:pt idx="34">
                  <c:v>7.22783388013351</c:v>
                </c:pt>
                <c:pt idx="35">
                  <c:v>7.20734551377629</c:v>
                </c:pt>
                <c:pt idx="36">
                  <c:v>7.18719919946645</c:v>
                </c:pt>
                <c:pt idx="37">
                  <c:v>7.16738453916111</c:v>
                </c:pt>
                <c:pt idx="38">
                  <c:v>7.14788717077357</c:v>
                </c:pt>
                <c:pt idx="39">
                  <c:v>7.12869765976542</c:v>
                </c:pt>
                <c:pt idx="40">
                  <c:v>7.10980413123572</c:v>
                </c:pt>
                <c:pt idx="41">
                  <c:v>7.09119697643295</c:v>
                </c:pt>
                <c:pt idx="42">
                  <c:v>7.07286762889282</c:v>
                </c:pt>
                <c:pt idx="43">
                  <c:v>7.05480558779208</c:v>
                </c:pt>
                <c:pt idx="44">
                  <c:v>7.0370026801465</c:v>
                </c:pt>
                <c:pt idx="45">
                  <c:v>7.01945062803933</c:v>
                </c:pt>
                <c:pt idx="46">
                  <c:v>7.00214193802312</c:v>
                </c:pt>
                <c:pt idx="47">
                  <c:v>6.98506798429019</c:v>
                </c:pt>
                <c:pt idx="48">
                  <c:v>6.96822139479161</c:v>
                </c:pt>
                <c:pt idx="49">
                  <c:v>6.95159680024881</c:v>
                </c:pt>
                <c:pt idx="50">
                  <c:v>6.93518642858611</c:v>
                </c:pt>
                <c:pt idx="51">
                  <c:v>6.91898490165233</c:v>
                </c:pt>
                <c:pt idx="52">
                  <c:v>6.90298596505306</c:v>
                </c:pt>
                <c:pt idx="53">
                  <c:v>6.88718246297124</c:v>
                </c:pt>
                <c:pt idx="54">
                  <c:v>6.87157088997676</c:v>
                </c:pt>
                <c:pt idx="55">
                  <c:v>6.85614557538826</c:v>
                </c:pt>
                <c:pt idx="56">
                  <c:v>6.84090026446407</c:v>
                </c:pt>
                <c:pt idx="57">
                  <c:v>6.82582994840406</c:v>
                </c:pt>
                <c:pt idx="58">
                  <c:v>6.81093178220128</c:v>
                </c:pt>
                <c:pt idx="59">
                  <c:v>6.79620106314673</c:v>
                </c:pt>
                <c:pt idx="60">
                  <c:v>6.78163221425952</c:v>
                </c:pt>
                <c:pt idx="61">
                  <c:v>6.76722108703727</c:v>
                </c:pt>
                <c:pt idx="62">
                  <c:v>6.7529655075865</c:v>
                </c:pt>
                <c:pt idx="63">
                  <c:v>6.73885919942001</c:v>
                </c:pt>
                <c:pt idx="64">
                  <c:v>6.72490071292385</c:v>
                </c:pt>
                <c:pt idx="65">
                  <c:v>6.71200316749482</c:v>
                </c:pt>
                <c:pt idx="66">
                  <c:v>6.69921810997736</c:v>
                </c:pt>
                <c:pt idx="67">
                  <c:v>6.68657205261641</c:v>
                </c:pt>
                <c:pt idx="68">
                  <c:v>6.67406074918411</c:v>
                </c:pt>
                <c:pt idx="69">
                  <c:v>6.66168281730793</c:v>
                </c:pt>
                <c:pt idx="70">
                  <c:v>6.64943442634546</c:v>
                </c:pt>
                <c:pt idx="71">
                  <c:v>6.63731371706573</c:v>
                </c:pt>
                <c:pt idx="72">
                  <c:v>6.62531660689414</c:v>
                </c:pt>
                <c:pt idx="73">
                  <c:v>6.61344140919122</c:v>
                </c:pt>
                <c:pt idx="74">
                  <c:v>6.60168554020692</c:v>
                </c:pt>
                <c:pt idx="75">
                  <c:v>6.59004626666423</c:v>
                </c:pt>
                <c:pt idx="76">
                  <c:v>6.57852223929447</c:v>
                </c:pt>
                <c:pt idx="77">
                  <c:v>6.56710898415736</c:v>
                </c:pt>
                <c:pt idx="78">
                  <c:v>6.55580718804808</c:v>
                </c:pt>
                <c:pt idx="79">
                  <c:v>6.54461140782152</c:v>
                </c:pt>
                <c:pt idx="80">
                  <c:v>6.53352255086206</c:v>
                </c:pt>
                <c:pt idx="81">
                  <c:v>6.52253739195197</c:v>
                </c:pt>
                <c:pt idx="82">
                  <c:v>6.51165305648669</c:v>
                </c:pt>
                <c:pt idx="83">
                  <c:v>6.50086932847338</c:v>
                </c:pt>
                <c:pt idx="84">
                  <c:v>6.49018323281459</c:v>
                </c:pt>
                <c:pt idx="85">
                  <c:v>6.47959385454255</c:v>
                </c:pt>
                <c:pt idx="86">
                  <c:v>6.46885332453168</c:v>
                </c:pt>
                <c:pt idx="87">
                  <c:v>6.45819179495054</c:v>
                </c:pt>
                <c:pt idx="88">
                  <c:v>6.44762458067008</c:v>
                </c:pt>
                <c:pt idx="89">
                  <c:v>6.43715092106449</c:v>
                </c:pt>
                <c:pt idx="90">
                  <c:v>6.42676701695523</c:v>
                </c:pt>
                <c:pt idx="91">
                  <c:v>6.41647319673709</c:v>
                </c:pt>
                <c:pt idx="92">
                  <c:v>6.40626709924651</c:v>
                </c:pt>
                <c:pt idx="93">
                  <c:v>6.39614790985317</c:v>
                </c:pt>
                <c:pt idx="94">
                  <c:v>6.38611299329532</c:v>
                </c:pt>
                <c:pt idx="95">
                  <c:v>6.37616114365783</c:v>
                </c:pt>
                <c:pt idx="96">
                  <c:v>6.36629168261292</c:v>
                </c:pt>
                <c:pt idx="97">
                  <c:v>6.35650319108214</c:v>
                </c:pt>
                <c:pt idx="98">
                  <c:v>6.34679321200291</c:v>
                </c:pt>
                <c:pt idx="99">
                  <c:v>6.33716157372771</c:v>
                </c:pt>
                <c:pt idx="100">
                  <c:v>6.32760571561483</c:v>
                </c:pt>
                <c:pt idx="101">
                  <c:v>6.31812505192027</c:v>
                </c:pt>
                <c:pt idx="102">
                  <c:v>6.30871879249051</c:v>
                </c:pt>
                <c:pt idx="103">
                  <c:v>6.29938523819605</c:v>
                </c:pt>
                <c:pt idx="104">
                  <c:v>6.29012333171468</c:v>
                </c:pt>
                <c:pt idx="105">
                  <c:v>6.28093172483457</c:v>
                </c:pt>
                <c:pt idx="106">
                  <c:v>6.27180929063263</c:v>
                </c:pt>
                <c:pt idx="107">
                  <c:v>6.26275467086436</c:v>
                </c:pt>
                <c:pt idx="108">
                  <c:v>6.25376687472315</c:v>
                </c:pt>
                <c:pt idx="109">
                  <c:v>6.24484467064584</c:v>
                </c:pt>
                <c:pt idx="110">
                  <c:v>6.23598665633049</c:v>
                </c:pt>
                <c:pt idx="111">
                  <c:v>6.22719298332438</c:v>
                </c:pt>
                <c:pt idx="112">
                  <c:v>6.2184615146013</c:v>
                </c:pt>
                <c:pt idx="113">
                  <c:v>6.20979094932339</c:v>
                </c:pt>
                <c:pt idx="114">
                  <c:v>6.20118041595437</c:v>
                </c:pt>
                <c:pt idx="115">
                  <c:v>6.19262978162685</c:v>
                </c:pt>
                <c:pt idx="116">
                  <c:v>6.18413681769529</c:v>
                </c:pt>
                <c:pt idx="117">
                  <c:v>6.1757006525346</c:v>
                </c:pt>
                <c:pt idx="118">
                  <c:v>6.16732131973023</c:v>
                </c:pt>
                <c:pt idx="119">
                  <c:v>6.15899750157144</c:v>
                </c:pt>
                <c:pt idx="120">
                  <c:v>6.15072738395616</c:v>
                </c:pt>
                <c:pt idx="121">
                  <c:v>6.14251100404596</c:v>
                </c:pt>
                <c:pt idx="122">
                  <c:v>6.13434620095414</c:v>
                </c:pt>
                <c:pt idx="123">
                  <c:v>6.12623318583672</c:v>
                </c:pt>
                <c:pt idx="124">
                  <c:v>6.11816969648343</c:v>
                </c:pt>
                <c:pt idx="125">
                  <c:v>6.11015715488043</c:v>
                </c:pt>
                <c:pt idx="126">
                  <c:v>6.10219244102903</c:v>
                </c:pt>
                <c:pt idx="127">
                  <c:v>6.09427444519408</c:v>
                </c:pt>
                <c:pt idx="128">
                  <c:v>6.08640450691267</c:v>
                </c:pt>
                <c:pt idx="129">
                  <c:v>6.07858041410806</c:v>
                </c:pt>
                <c:pt idx="130">
                  <c:v>6.07080029388412</c:v>
                </c:pt>
                <c:pt idx="131">
                  <c:v>6.06306450434485</c:v>
                </c:pt>
                <c:pt idx="132">
                  <c:v>6.0553718543377</c:v>
                </c:pt>
                <c:pt idx="133">
                  <c:v>6.04772170898684</c:v>
                </c:pt>
                <c:pt idx="134">
                  <c:v>6.04011279297534</c:v>
                </c:pt>
                <c:pt idx="135">
                  <c:v>6.03254448079462</c:v>
                </c:pt>
                <c:pt idx="136">
                  <c:v>6.02501582365734</c:v>
                </c:pt>
                <c:pt idx="137">
                  <c:v>6.01752710481887</c:v>
                </c:pt>
                <c:pt idx="138">
                  <c:v>6.01007505920278</c:v>
                </c:pt>
                <c:pt idx="139">
                  <c:v>6.00266018973518</c:v>
                </c:pt>
                <c:pt idx="140">
                  <c:v>5.99528246836045</c:v>
                </c:pt>
                <c:pt idx="141">
                  <c:v>5.98793918090599</c:v>
                </c:pt>
                <c:pt idx="142">
                  <c:v>5.9806312100527</c:v>
                </c:pt>
                <c:pt idx="143">
                  <c:v>5.97335695311209</c:v>
                </c:pt>
                <c:pt idx="144">
                  <c:v>5.96611550148094</c:v>
                </c:pt>
                <c:pt idx="145">
                  <c:v>5.95890695431403</c:v>
                </c:pt>
                <c:pt idx="146">
                  <c:v>5.95172951655936</c:v>
                </c:pt>
                <c:pt idx="147">
                  <c:v>5.9445823955847</c:v>
                </c:pt>
                <c:pt idx="148">
                  <c:v>5.93746470109262</c:v>
                </c:pt>
                <c:pt idx="149">
                  <c:v>5.93037664472382</c:v>
                </c:pt>
                <c:pt idx="150">
                  <c:v>5.92331644527787</c:v>
                </c:pt>
                <c:pt idx="151">
                  <c:v>5.91628416596513</c:v>
                </c:pt>
                <c:pt idx="152">
                  <c:v>5.90927702246107</c:v>
                </c:pt>
                <c:pt idx="153">
                  <c:v>5.90229730669392</c:v>
                </c:pt>
                <c:pt idx="154">
                  <c:v>5.89534215648963</c:v>
                </c:pt>
                <c:pt idx="155">
                  <c:v>5.88841078012456</c:v>
                </c:pt>
                <c:pt idx="156">
                  <c:v>5.8815032926053</c:v>
                </c:pt>
                <c:pt idx="157">
                  <c:v>5.87461793767364</c:v>
                </c:pt>
                <c:pt idx="158">
                  <c:v>5.86775502666633</c:v>
                </c:pt>
                <c:pt idx="159">
                  <c:v>5.86091258335472</c:v>
                </c:pt>
                <c:pt idx="160">
                  <c:v>5.85409104472351</c:v>
                </c:pt>
                <c:pt idx="161">
                  <c:v>5.84728835405698</c:v>
                </c:pt>
                <c:pt idx="162">
                  <c:v>5.84050592761605</c:v>
                </c:pt>
                <c:pt idx="163">
                  <c:v>5.83373981743628</c:v>
                </c:pt>
                <c:pt idx="164">
                  <c:v>5.82699244942127</c:v>
                </c:pt>
                <c:pt idx="165">
                  <c:v>5.82100330318544</c:v>
                </c:pt>
                <c:pt idx="166">
                  <c:v>5.81589268597484</c:v>
                </c:pt>
                <c:pt idx="167">
                  <c:v>5.81080023800204</c:v>
                </c:pt>
                <c:pt idx="168">
                  <c:v>5.80572394150723</c:v>
                </c:pt>
                <c:pt idx="169">
                  <c:v>5.8006635364721</c:v>
                </c:pt>
                <c:pt idx="170">
                  <c:v>5.79562090974399</c:v>
                </c:pt>
                <c:pt idx="171">
                  <c:v>5.79059408384055</c:v>
                </c:pt>
                <c:pt idx="172">
                  <c:v>5.78558386366792</c:v>
                </c:pt>
                <c:pt idx="173">
                  <c:v>5.78059016379572</c:v>
                </c:pt>
                <c:pt idx="174">
                  <c:v>5.7756128868009</c:v>
                </c:pt>
                <c:pt idx="175">
                  <c:v>5.77065087122214</c:v>
                </c:pt>
                <c:pt idx="176">
                  <c:v>5.76570611229587</c:v>
                </c:pt>
                <c:pt idx="177">
                  <c:v>5.76077644117268</c:v>
                </c:pt>
                <c:pt idx="178">
                  <c:v>5.75586285329647</c:v>
                </c:pt>
                <c:pt idx="179">
                  <c:v>5.75096510224628</c:v>
                </c:pt>
                <c:pt idx="180">
                  <c:v>5.7460820857945</c:v>
                </c:pt>
                <c:pt idx="181">
                  <c:v>5.74121591247246</c:v>
                </c:pt>
                <c:pt idx="182">
                  <c:v>5.73636433651193</c:v>
                </c:pt>
                <c:pt idx="183">
                  <c:v>5.7315292596732</c:v>
                </c:pt>
                <c:pt idx="184">
                  <c:v>5.72670861196221</c:v>
                </c:pt>
                <c:pt idx="185">
                  <c:v>5.72190433389873</c:v>
                </c:pt>
                <c:pt idx="186">
                  <c:v>5.71711430650353</c:v>
                </c:pt>
                <c:pt idx="187">
                  <c:v>5.71233940772773</c:v>
                </c:pt>
                <c:pt idx="188">
                  <c:v>5.70757962194813</c:v>
                </c:pt>
                <c:pt idx="189">
                  <c:v>5.70283579908189</c:v>
                </c:pt>
                <c:pt idx="190">
                  <c:v>5.69810594774915</c:v>
                </c:pt>
                <c:pt idx="191">
                  <c:v>5.69339083384303</c:v>
                </c:pt>
                <c:pt idx="192">
                  <c:v>5.688691530524799</c:v>
                </c:pt>
                <c:pt idx="193">
                  <c:v>5.684005826486849</c:v>
                </c:pt>
                <c:pt idx="194">
                  <c:v>5.67933465130187</c:v>
                </c:pt>
                <c:pt idx="195">
                  <c:v>5.67467906211673</c:v>
                </c:pt>
                <c:pt idx="196">
                  <c:v>5.67003677248911</c:v>
                </c:pt>
                <c:pt idx="197">
                  <c:v>5.66540986399973</c:v>
                </c:pt>
                <c:pt idx="198">
                  <c:v>5.66079719374328</c:v>
                </c:pt>
                <c:pt idx="199">
                  <c:v>5.65619868090179</c:v>
                </c:pt>
                <c:pt idx="200">
                  <c:v>5.65161426497418</c:v>
                </c:pt>
                <c:pt idx="201">
                  <c:v>5.6470438067832</c:v>
                </c:pt>
                <c:pt idx="202">
                  <c:v>5.64248730632637</c:v>
                </c:pt>
                <c:pt idx="203">
                  <c:v>5.6379456178988</c:v>
                </c:pt>
                <c:pt idx="204">
                  <c:v>5.63341674718594</c:v>
                </c:pt>
                <c:pt idx="205">
                  <c:v>5.62890256994201</c:v>
                </c:pt>
                <c:pt idx="206">
                  <c:v>5.62440199872346</c:v>
                </c:pt>
                <c:pt idx="207">
                  <c:v>5.61991504271836</c:v>
                </c:pt>
                <c:pt idx="208">
                  <c:v>5.61544151183082</c:v>
                </c:pt>
                <c:pt idx="209">
                  <c:v>5.61098231064638</c:v>
                </c:pt>
                <c:pt idx="210">
                  <c:v>5.60653654613056</c:v>
                </c:pt>
                <c:pt idx="211">
                  <c:v>5.60210399760458</c:v>
                </c:pt>
                <c:pt idx="212">
                  <c:v>5.59768460226623</c:v>
                </c:pt>
                <c:pt idx="213">
                  <c:v>5.59327835951764</c:v>
                </c:pt>
                <c:pt idx="214">
                  <c:v>5.58888614036652</c:v>
                </c:pt>
                <c:pt idx="215">
                  <c:v>5.58450689074797</c:v>
                </c:pt>
                <c:pt idx="216">
                  <c:v>5.58014053865501</c:v>
                </c:pt>
                <c:pt idx="217">
                  <c:v>5.57578802674243</c:v>
                </c:pt>
                <c:pt idx="218">
                  <c:v>5.57144827343278</c:v>
                </c:pt>
                <c:pt idx="219">
                  <c:v>5.5671201839181</c:v>
                </c:pt>
                <c:pt idx="220">
                  <c:v>5.56280673750906</c:v>
                </c:pt>
                <c:pt idx="221">
                  <c:v>5.55850487137901</c:v>
                </c:pt>
                <c:pt idx="222">
                  <c:v>5.55421648422294</c:v>
                </c:pt>
                <c:pt idx="223">
                  <c:v>5.54994148113512</c:v>
                </c:pt>
                <c:pt idx="224">
                  <c:v>5.54567889250535</c:v>
                </c:pt>
                <c:pt idx="225">
                  <c:v>5.54142757691225</c:v>
                </c:pt>
                <c:pt idx="226">
                  <c:v>5.53719042455291</c:v>
                </c:pt>
                <c:pt idx="227">
                  <c:v>5.53296549323889</c:v>
                </c:pt>
                <c:pt idx="228">
                  <c:v>5.52875166317082</c:v>
                </c:pt>
                <c:pt idx="229">
                  <c:v>5.52455180612735</c:v>
                </c:pt>
                <c:pt idx="230">
                  <c:v>5.5203639307153</c:v>
                </c:pt>
                <c:pt idx="231">
                  <c:v>5.51618798874057</c:v>
                </c:pt>
                <c:pt idx="232">
                  <c:v>5.51202385011815</c:v>
                </c:pt>
                <c:pt idx="233">
                  <c:v>5.50787250465035</c:v>
                </c:pt>
                <c:pt idx="234">
                  <c:v>5.5037338566647</c:v>
                </c:pt>
                <c:pt idx="235">
                  <c:v>5.49960582795024</c:v>
                </c:pt>
                <c:pt idx="236">
                  <c:v>5.49549144610852</c:v>
                </c:pt>
                <c:pt idx="237">
                  <c:v>5.49138750162012</c:v>
                </c:pt>
                <c:pt idx="238">
                  <c:v>5.48729608774359</c:v>
                </c:pt>
                <c:pt idx="239">
                  <c:v>5.4832170728867</c:v>
                </c:pt>
                <c:pt idx="240">
                  <c:v>5.47914834200114</c:v>
                </c:pt>
                <c:pt idx="241">
                  <c:v>5.47509289448236</c:v>
                </c:pt>
                <c:pt idx="242">
                  <c:v>5.4710487370073</c:v>
                </c:pt>
                <c:pt idx="243">
                  <c:v>5.46701564133969</c:v>
                </c:pt>
                <c:pt idx="244">
                  <c:v>5.46299372201514</c:v>
                </c:pt>
                <c:pt idx="245">
                  <c:v>5.45898376450431</c:v>
                </c:pt>
                <c:pt idx="246">
                  <c:v>5.4549858486835</c:v>
                </c:pt>
                <c:pt idx="247">
                  <c:v>5.45099879213565</c:v>
                </c:pt>
                <c:pt idx="248">
                  <c:v>5.4470236244397</c:v>
                </c:pt>
                <c:pt idx="249">
                  <c:v>5.44305924792084</c:v>
                </c:pt>
                <c:pt idx="250">
                  <c:v>5.43910565902205</c:v>
                </c:pt>
                <c:pt idx="251">
                  <c:v>5.43516369136151</c:v>
                </c:pt>
                <c:pt idx="252">
                  <c:v>5.43123339823313</c:v>
                </c:pt>
                <c:pt idx="253">
                  <c:v>5.42731362924497</c:v>
                </c:pt>
                <c:pt idx="254">
                  <c:v>5.42340537660503</c:v>
                </c:pt>
                <c:pt idx="255">
                  <c:v>5.41950758761383</c:v>
                </c:pt>
                <c:pt idx="256">
                  <c:v>5.41562020820697</c:v>
                </c:pt>
                <c:pt idx="257">
                  <c:v>5.41174418447105</c:v>
                </c:pt>
                <c:pt idx="258">
                  <c:v>5.40787941344857</c:v>
                </c:pt>
                <c:pt idx="259">
                  <c:v>5.40402489271752</c:v>
                </c:pt>
                <c:pt idx="260">
                  <c:v>5.40018152721823</c:v>
                </c:pt>
                <c:pt idx="261">
                  <c:v>5.39634829429656</c:v>
                </c:pt>
                <c:pt idx="262">
                  <c:v>5.3925261126422</c:v>
                </c:pt>
                <c:pt idx="263">
                  <c:v>5.38871496790358</c:v>
                </c:pt>
                <c:pt idx="264">
                  <c:v>5.38491371195064</c:v>
                </c:pt>
                <c:pt idx="265">
                  <c:v>5.38112239835231</c:v>
                </c:pt>
                <c:pt idx="266">
                  <c:v>5.37734196454146</c:v>
                </c:pt>
                <c:pt idx="267">
                  <c:v>5.37357226434562</c:v>
                </c:pt>
                <c:pt idx="268">
                  <c:v>5.36981230501725</c:v>
                </c:pt>
                <c:pt idx="269">
                  <c:v>5.36606307877113</c:v>
                </c:pt>
                <c:pt idx="270">
                  <c:v>5.36232343275513</c:v>
                </c:pt>
                <c:pt idx="271">
                  <c:v>5.35859536251355</c:v>
                </c:pt>
                <c:pt idx="272">
                  <c:v>5.35487582710252</c:v>
                </c:pt>
                <c:pt idx="273">
                  <c:v>5.35116677572376</c:v>
                </c:pt>
                <c:pt idx="274">
                  <c:v>5.34746810388431</c:v>
                </c:pt>
                <c:pt idx="275">
                  <c:v>5.34377882268164</c:v>
                </c:pt>
                <c:pt idx="276">
                  <c:v>5.34009986714567</c:v>
                </c:pt>
                <c:pt idx="277">
                  <c:v>5.33643114852522</c:v>
                </c:pt>
                <c:pt idx="278">
                  <c:v>5.33277165304917</c:v>
                </c:pt>
                <c:pt idx="279">
                  <c:v>5.32912231674614</c:v>
                </c:pt>
                <c:pt idx="280">
                  <c:v>5.32548313945976</c:v>
                </c:pt>
                <c:pt idx="281">
                  <c:v>5.32185292256468</c:v>
                </c:pt>
                <c:pt idx="282">
                  <c:v>5.31823278730242</c:v>
                </c:pt>
                <c:pt idx="283">
                  <c:v>5.3146215834384</c:v>
                </c:pt>
                <c:pt idx="284">
                  <c:v>5.31102028373568</c:v>
                </c:pt>
                <c:pt idx="285">
                  <c:v>5.30742882979164</c:v>
                </c:pt>
                <c:pt idx="286">
                  <c:v>5.30384617334335</c:v>
                </c:pt>
                <c:pt idx="287">
                  <c:v>5.30027327626799</c:v>
                </c:pt>
                <c:pt idx="288">
                  <c:v>5.29671008184344</c:v>
                </c:pt>
                <c:pt idx="289">
                  <c:v>5.29315562345169</c:v>
                </c:pt>
                <c:pt idx="290">
                  <c:v>5.28961068674176</c:v>
                </c:pt>
                <c:pt idx="291">
                  <c:v>5.28607431832347</c:v>
                </c:pt>
                <c:pt idx="292">
                  <c:v>5.28254846077875</c:v>
                </c:pt>
                <c:pt idx="293">
                  <c:v>5.27903107683124</c:v>
                </c:pt>
                <c:pt idx="294">
                  <c:v>5.27552211934645</c:v>
                </c:pt>
                <c:pt idx="295">
                  <c:v>5.27202344002877</c:v>
                </c:pt>
                <c:pt idx="296">
                  <c:v>5.26853218624356</c:v>
                </c:pt>
                <c:pt idx="297">
                  <c:v>5.26505112663886</c:v>
                </c:pt>
                <c:pt idx="298">
                  <c:v>5.26157837728202</c:v>
                </c:pt>
                <c:pt idx="299">
                  <c:v>5.2581147511129</c:v>
                </c:pt>
                <c:pt idx="300">
                  <c:v>5.25466018300891</c:v>
                </c:pt>
                <c:pt idx="301">
                  <c:v>5.25121479590024</c:v>
                </c:pt>
                <c:pt idx="302">
                  <c:v>5.24777738546964</c:v>
                </c:pt>
                <c:pt idx="303">
                  <c:v>5.24434898636732</c:v>
                </c:pt>
                <c:pt idx="304">
                  <c:v>5.24092847152432</c:v>
                </c:pt>
                <c:pt idx="305">
                  <c:v>5.2375169560689</c:v>
                </c:pt>
                <c:pt idx="306">
                  <c:v>5.23411422577011</c:v>
                </c:pt>
                <c:pt idx="307">
                  <c:v>5.23072025759876</c:v>
                </c:pt>
                <c:pt idx="308">
                  <c:v>5.22733407384894</c:v>
                </c:pt>
                <c:pt idx="309">
                  <c:v>5.22395663063589</c:v>
                </c:pt>
                <c:pt idx="310">
                  <c:v>5.22058780402537</c:v>
                </c:pt>
                <c:pt idx="311">
                  <c:v>5.21722663017576</c:v>
                </c:pt>
                <c:pt idx="312">
                  <c:v>5.21387507109013</c:v>
                </c:pt>
                <c:pt idx="313">
                  <c:v>5.21052999886275</c:v>
                </c:pt>
                <c:pt idx="314">
                  <c:v>5.20719437022552</c:v>
                </c:pt>
                <c:pt idx="315">
                  <c:v>5.20386721592642</c:v>
                </c:pt>
                <c:pt idx="316">
                  <c:v>5.20054742837995</c:v>
                </c:pt>
                <c:pt idx="317">
                  <c:v>5.19723603791415</c:v>
                </c:pt>
                <c:pt idx="318">
                  <c:v>5.19393191899232</c:v>
                </c:pt>
                <c:pt idx="319">
                  <c:v>5.19063609934673</c:v>
                </c:pt>
                <c:pt idx="320">
                  <c:v>5.18734947439459</c:v>
                </c:pt>
                <c:pt idx="321">
                  <c:v>5.18406900178969</c:v>
                </c:pt>
                <c:pt idx="322">
                  <c:v>5.18079770084859</c:v>
                </c:pt>
                <c:pt idx="323">
                  <c:v>5.1775334672947</c:v>
                </c:pt>
                <c:pt idx="324">
                  <c:v>5.17427733111743</c:v>
                </c:pt>
                <c:pt idx="325">
                  <c:v>5.17102916683994</c:v>
                </c:pt>
                <c:pt idx="326">
                  <c:v>5.16778894383801</c:v>
                </c:pt>
                <c:pt idx="327">
                  <c:v>5.16455562055099</c:v>
                </c:pt>
                <c:pt idx="328">
                  <c:v>5.16133023515326</c:v>
                </c:pt>
                <c:pt idx="329">
                  <c:v>5.15811264610751</c:v>
                </c:pt>
                <c:pt idx="330">
                  <c:v>5.15490284224496</c:v>
                </c:pt>
                <c:pt idx="331">
                  <c:v>5.15169977252504</c:v>
                </c:pt>
                <c:pt idx="332">
                  <c:v>5.14850446542196</c:v>
                </c:pt>
                <c:pt idx="333">
                  <c:v>5.14531680912856</c:v>
                </c:pt>
                <c:pt idx="334">
                  <c:v>5.14213677402101</c:v>
                </c:pt>
                <c:pt idx="335">
                  <c:v>5.13896329957702</c:v>
                </c:pt>
                <c:pt idx="336">
                  <c:v>5.13579836540207</c:v>
                </c:pt>
                <c:pt idx="337">
                  <c:v>5.13263992122915</c:v>
                </c:pt>
                <c:pt idx="338">
                  <c:v>5.12948899447767</c:v>
                </c:pt>
                <c:pt idx="339">
                  <c:v>5.12634447500277</c:v>
                </c:pt>
                <c:pt idx="340">
                  <c:v>5.12320726992542</c:v>
                </c:pt>
                <c:pt idx="341">
                  <c:v>5.12007847173113</c:v>
                </c:pt>
                <c:pt idx="342">
                  <c:v>5.11695595255681</c:v>
                </c:pt>
                <c:pt idx="343">
                  <c:v>5.1138397038881</c:v>
                </c:pt>
                <c:pt idx="344">
                  <c:v>5.11073165635201</c:v>
                </c:pt>
                <c:pt idx="345">
                  <c:v>5.10762980070181</c:v>
                </c:pt>
                <c:pt idx="346">
                  <c:v>5.10453507781659</c:v>
                </c:pt>
                <c:pt idx="347">
                  <c:v>5.10144745965533</c:v>
                </c:pt>
                <c:pt idx="348">
                  <c:v>5.09836689543567</c:v>
                </c:pt>
                <c:pt idx="349">
                  <c:v>5.09529335737157</c:v>
                </c:pt>
                <c:pt idx="350">
                  <c:v>5.09222580684356</c:v>
                </c:pt>
                <c:pt idx="351">
                  <c:v>5.08916520535683</c:v>
                </c:pt>
                <c:pt idx="352">
                  <c:v>5.08611151454118</c:v>
                </c:pt>
                <c:pt idx="353">
                  <c:v>5.08306462471095</c:v>
                </c:pt>
                <c:pt idx="354">
                  <c:v>5.08002363088449</c:v>
                </c:pt>
                <c:pt idx="355">
                  <c:v>5.07699044336092</c:v>
                </c:pt>
                <c:pt idx="356">
                  <c:v>5.07396294268773</c:v>
                </c:pt>
                <c:pt idx="357">
                  <c:v>5.07094217321124</c:v>
                </c:pt>
                <c:pt idx="358">
                  <c:v>5.06792813835618</c:v>
                </c:pt>
                <c:pt idx="359">
                  <c:v>5.06491970823683</c:v>
                </c:pt>
                <c:pt idx="360">
                  <c:v>5.06191886678137</c:v>
                </c:pt>
                <c:pt idx="361">
                  <c:v>5.05892355732669</c:v>
                </c:pt>
                <c:pt idx="362">
                  <c:v>5.05593483176768</c:v>
                </c:pt>
                <c:pt idx="363">
                  <c:v>5.05295255364419</c:v>
                </c:pt>
                <c:pt idx="364">
                  <c:v>5.0499767363413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462800"/>
        <c:axId val="-2126468752"/>
      </c:scatterChart>
      <c:valAx>
        <c:axId val="-212646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468752"/>
        <c:crosses val="autoZero"/>
        <c:crossBetween val="midCat"/>
      </c:valAx>
      <c:valAx>
        <c:axId val="-21264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46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Ras II Aero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'Barbados with AIM120-AMRAAP'!$AJ$4:$AJ$603</c:f>
              <c:numCache>
                <c:formatCode>General</c:formatCode>
                <c:ptCount val="6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2.0</c:v>
                </c:pt>
                <c:pt idx="200">
                  <c:v>2.01</c:v>
                </c:pt>
                <c:pt idx="201">
                  <c:v>2.02</c:v>
                </c:pt>
                <c:pt idx="202">
                  <c:v>2.03</c:v>
                </c:pt>
                <c:pt idx="203">
                  <c:v>2.04</c:v>
                </c:pt>
                <c:pt idx="204">
                  <c:v>2.05</c:v>
                </c:pt>
                <c:pt idx="205">
                  <c:v>2.06</c:v>
                </c:pt>
                <c:pt idx="206">
                  <c:v>2.07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</c:v>
                </c:pt>
                <c:pt idx="218">
                  <c:v>2.19</c:v>
                </c:pt>
                <c:pt idx="219">
                  <c:v>2.2</c:v>
                </c:pt>
                <c:pt idx="220">
                  <c:v>2.21</c:v>
                </c:pt>
                <c:pt idx="221">
                  <c:v>2.22</c:v>
                </c:pt>
                <c:pt idx="222">
                  <c:v>2.23</c:v>
                </c:pt>
                <c:pt idx="223">
                  <c:v>2.24</c:v>
                </c:pt>
                <c:pt idx="224">
                  <c:v>2.25</c:v>
                </c:pt>
                <c:pt idx="225">
                  <c:v>2.26</c:v>
                </c:pt>
                <c:pt idx="226">
                  <c:v>2.27</c:v>
                </c:pt>
                <c:pt idx="227">
                  <c:v>2.28</c:v>
                </c:pt>
                <c:pt idx="228">
                  <c:v>2.29</c:v>
                </c:pt>
                <c:pt idx="229">
                  <c:v>2.3</c:v>
                </c:pt>
                <c:pt idx="230">
                  <c:v>2.31</c:v>
                </c:pt>
                <c:pt idx="231">
                  <c:v>2.32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</c:v>
                </c:pt>
                <c:pt idx="243">
                  <c:v>2.44</c:v>
                </c:pt>
                <c:pt idx="244">
                  <c:v>2.45</c:v>
                </c:pt>
                <c:pt idx="245">
                  <c:v>2.46</c:v>
                </c:pt>
                <c:pt idx="246">
                  <c:v>2.47</c:v>
                </c:pt>
                <c:pt idx="247">
                  <c:v>2.48</c:v>
                </c:pt>
                <c:pt idx="248">
                  <c:v>2.49</c:v>
                </c:pt>
                <c:pt idx="249">
                  <c:v>2.5</c:v>
                </c:pt>
                <c:pt idx="250">
                  <c:v>2.51</c:v>
                </c:pt>
                <c:pt idx="251">
                  <c:v>2.52</c:v>
                </c:pt>
                <c:pt idx="252">
                  <c:v>2.53</c:v>
                </c:pt>
                <c:pt idx="253">
                  <c:v>2.54</c:v>
                </c:pt>
                <c:pt idx="254">
                  <c:v>2.55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3.0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4.0</c:v>
                </c:pt>
                <c:pt idx="400">
                  <c:v>4.01</c:v>
                </c:pt>
                <c:pt idx="401">
                  <c:v>4.02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4.1</c:v>
                </c:pt>
                <c:pt idx="410">
                  <c:v>4.11</c:v>
                </c:pt>
                <c:pt idx="411">
                  <c:v>4.12</c:v>
                </c:pt>
                <c:pt idx="412">
                  <c:v>4.13</c:v>
                </c:pt>
                <c:pt idx="413">
                  <c:v>4.14</c:v>
                </c:pt>
                <c:pt idx="414">
                  <c:v>4.15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4.27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4.31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4.35</c:v>
                </c:pt>
                <c:pt idx="435">
                  <c:v>4.36</c:v>
                </c:pt>
                <c:pt idx="436">
                  <c:v>4.37</c:v>
                </c:pt>
                <c:pt idx="437">
                  <c:v>4.38</c:v>
                </c:pt>
                <c:pt idx="438">
                  <c:v>4.39</c:v>
                </c:pt>
                <c:pt idx="439">
                  <c:v>4.4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4.52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4.6</c:v>
                </c:pt>
                <c:pt idx="460">
                  <c:v>4.61</c:v>
                </c:pt>
                <c:pt idx="461">
                  <c:v>4.62</c:v>
                </c:pt>
                <c:pt idx="462">
                  <c:v>4.63</c:v>
                </c:pt>
                <c:pt idx="463">
                  <c:v>4.64</c:v>
                </c:pt>
                <c:pt idx="464">
                  <c:v>4.65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4.81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4.85</c:v>
                </c:pt>
                <c:pt idx="485">
                  <c:v>4.86</c:v>
                </c:pt>
                <c:pt idx="486">
                  <c:v>4.87</c:v>
                </c:pt>
                <c:pt idx="487">
                  <c:v>4.88</c:v>
                </c:pt>
                <c:pt idx="488">
                  <c:v>4.89</c:v>
                </c:pt>
                <c:pt idx="489">
                  <c:v>4.9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</c:v>
                </c:pt>
                <c:pt idx="498">
                  <c:v>4.99</c:v>
                </c:pt>
                <c:pt idx="499">
                  <c:v>5.0</c:v>
                </c:pt>
                <c:pt idx="500">
                  <c:v>5.01</c:v>
                </c:pt>
                <c:pt idx="501">
                  <c:v>5.02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5.1</c:v>
                </c:pt>
                <c:pt idx="510">
                  <c:v>5.11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5.769999999999999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6.0</c:v>
                </c:pt>
              </c:numCache>
            </c:numRef>
          </c:xVal>
          <c:yVal>
            <c:numRef>
              <c:f>'Barbados with AIM120-AMRAAP'!$AK$4:$AK$603</c:f>
              <c:numCache>
                <c:formatCode>General</c:formatCode>
                <c:ptCount val="600"/>
                <c:pt idx="0">
                  <c:v>2.16239470662152</c:v>
                </c:pt>
                <c:pt idx="1">
                  <c:v>2.17780423955723</c:v>
                </c:pt>
                <c:pt idx="2">
                  <c:v>2.17966460865052</c:v>
                </c:pt>
                <c:pt idx="3">
                  <c:v>2.17904072345631</c:v>
                </c:pt>
                <c:pt idx="4">
                  <c:v>2.17780490874515</c:v>
                </c:pt>
                <c:pt idx="5">
                  <c:v>2.17644383793243</c:v>
                </c:pt>
                <c:pt idx="6">
                  <c:v>2.17510895417032</c:v>
                </c:pt>
                <c:pt idx="7">
                  <c:v>2.17384864608813</c:v>
                </c:pt>
                <c:pt idx="8">
                  <c:v>2.17267523255875</c:v>
                </c:pt>
                <c:pt idx="9">
                  <c:v>2.17158769881229</c:v>
                </c:pt>
                <c:pt idx="10">
                  <c:v>2.17058023193892</c:v>
                </c:pt>
                <c:pt idx="11">
                  <c:v>2.16964562323757</c:v>
                </c:pt>
                <c:pt idx="12">
                  <c:v>2.16877662153756</c:v>
                </c:pt>
                <c:pt idx="13">
                  <c:v>2.16796650401422</c:v>
                </c:pt>
                <c:pt idx="14">
                  <c:v>2.16720922521439</c:v>
                </c:pt>
                <c:pt idx="15">
                  <c:v>2.16649940783748</c:v>
                </c:pt>
                <c:pt idx="16">
                  <c:v>2.16583234948694</c:v>
                </c:pt>
                <c:pt idx="17">
                  <c:v>2.16520392539304</c:v>
                </c:pt>
                <c:pt idx="18">
                  <c:v>2.16461049671985</c:v>
                </c:pt>
                <c:pt idx="19">
                  <c:v>2.16404889365539</c:v>
                </c:pt>
                <c:pt idx="20">
                  <c:v>2.16351629920638</c:v>
                </c:pt>
                <c:pt idx="21">
                  <c:v>2.16301024377184</c:v>
                </c:pt>
                <c:pt idx="22">
                  <c:v>2.16252853885407</c:v>
                </c:pt>
                <c:pt idx="23">
                  <c:v>2.16206922302147</c:v>
                </c:pt>
                <c:pt idx="24">
                  <c:v>2.16163056306315</c:v>
                </c:pt>
                <c:pt idx="25">
                  <c:v>2.1634470625391</c:v>
                </c:pt>
                <c:pt idx="26">
                  <c:v>2.16528154121175</c:v>
                </c:pt>
                <c:pt idx="27">
                  <c:v>2.16713233192653</c:v>
                </c:pt>
                <c:pt idx="28">
                  <c:v>2.16899843138175</c:v>
                </c:pt>
                <c:pt idx="29">
                  <c:v>2.17087881739832</c:v>
                </c:pt>
                <c:pt idx="30">
                  <c:v>2.17277272545369</c:v>
                </c:pt>
                <c:pt idx="31">
                  <c:v>2.17467897239695</c:v>
                </c:pt>
                <c:pt idx="32">
                  <c:v>2.17659695218682</c:v>
                </c:pt>
                <c:pt idx="33">
                  <c:v>2.17852596096586</c:v>
                </c:pt>
                <c:pt idx="34">
                  <c:v>2.18046534325451</c:v>
                </c:pt>
                <c:pt idx="35">
                  <c:v>2.18241451066675</c:v>
                </c:pt>
                <c:pt idx="36">
                  <c:v>2.18437307208442</c:v>
                </c:pt>
                <c:pt idx="37">
                  <c:v>2.18634019869578</c:v>
                </c:pt>
                <c:pt idx="38">
                  <c:v>2.18831559031106</c:v>
                </c:pt>
                <c:pt idx="39">
                  <c:v>2.19029880887629</c:v>
                </c:pt>
                <c:pt idx="40">
                  <c:v>2.19228945706292</c:v>
                </c:pt>
                <c:pt idx="41">
                  <c:v>2.19428716578159</c:v>
                </c:pt>
                <c:pt idx="42">
                  <c:v>2.19629174710367</c:v>
                </c:pt>
                <c:pt idx="43">
                  <c:v>2.19830255729264</c:v>
                </c:pt>
                <c:pt idx="44">
                  <c:v>2.2003194540489</c:v>
                </c:pt>
                <c:pt idx="45">
                  <c:v>2.20234215931163</c:v>
                </c:pt>
                <c:pt idx="46">
                  <c:v>2.20437055289829</c:v>
                </c:pt>
                <c:pt idx="47">
                  <c:v>2.20640396387754</c:v>
                </c:pt>
                <c:pt idx="48">
                  <c:v>2.20844272642524</c:v>
                </c:pt>
                <c:pt idx="49">
                  <c:v>2.21048636274393</c:v>
                </c:pt>
                <c:pt idx="50">
                  <c:v>2.21253434453678</c:v>
                </c:pt>
                <c:pt idx="51">
                  <c:v>2.21458706589764</c:v>
                </c:pt>
                <c:pt idx="52">
                  <c:v>2.21664392191222</c:v>
                </c:pt>
                <c:pt idx="53">
                  <c:v>2.21870474450007</c:v>
                </c:pt>
                <c:pt idx="54">
                  <c:v>2.22076979498645</c:v>
                </c:pt>
                <c:pt idx="55">
                  <c:v>2.22283849738616</c:v>
                </c:pt>
                <c:pt idx="56">
                  <c:v>2.22491101550217</c:v>
                </c:pt>
                <c:pt idx="57">
                  <c:v>2.22698688244346</c:v>
                </c:pt>
                <c:pt idx="58">
                  <c:v>2.22906613660326</c:v>
                </c:pt>
                <c:pt idx="59">
                  <c:v>2.23114865027927</c:v>
                </c:pt>
                <c:pt idx="60">
                  <c:v>2.23728074399695</c:v>
                </c:pt>
                <c:pt idx="61">
                  <c:v>2.24327083730465</c:v>
                </c:pt>
                <c:pt idx="62">
                  <c:v>2.24926369749993</c:v>
                </c:pt>
                <c:pt idx="63">
                  <c:v>2.25525969369899</c:v>
                </c:pt>
                <c:pt idx="64">
                  <c:v>2.26125812552948</c:v>
                </c:pt>
                <c:pt idx="65">
                  <c:v>2.26725936635448</c:v>
                </c:pt>
                <c:pt idx="66">
                  <c:v>2.27326300457473</c:v>
                </c:pt>
                <c:pt idx="67">
                  <c:v>2.27926928648638</c:v>
                </c:pt>
                <c:pt idx="68">
                  <c:v>2.28527794347119</c:v>
                </c:pt>
                <c:pt idx="69">
                  <c:v>2.29128895051176</c:v>
                </c:pt>
                <c:pt idx="70">
                  <c:v>2.29730204591775</c:v>
                </c:pt>
                <c:pt idx="71">
                  <c:v>2.30331748962103</c:v>
                </c:pt>
                <c:pt idx="72">
                  <c:v>2.30933488894396</c:v>
                </c:pt>
                <c:pt idx="73">
                  <c:v>2.31535464944667</c:v>
                </c:pt>
                <c:pt idx="74">
                  <c:v>2.3213761023994</c:v>
                </c:pt>
                <c:pt idx="75">
                  <c:v>2.327399492273</c:v>
                </c:pt>
                <c:pt idx="76">
                  <c:v>2.33342492856962</c:v>
                </c:pt>
                <c:pt idx="77">
                  <c:v>2.33945203239482</c:v>
                </c:pt>
                <c:pt idx="78">
                  <c:v>2.3454812159174</c:v>
                </c:pt>
                <c:pt idx="79">
                  <c:v>2.35151182813413</c:v>
                </c:pt>
                <c:pt idx="80">
                  <c:v>2.35754412290363</c:v>
                </c:pt>
                <c:pt idx="81">
                  <c:v>2.3635782172357</c:v>
                </c:pt>
                <c:pt idx="82">
                  <c:v>2.36961374295429</c:v>
                </c:pt>
                <c:pt idx="83">
                  <c:v>2.37565098275723</c:v>
                </c:pt>
                <c:pt idx="84">
                  <c:v>2.38168957044142</c:v>
                </c:pt>
                <c:pt idx="85">
                  <c:v>2.3877299341648</c:v>
                </c:pt>
                <c:pt idx="86">
                  <c:v>2.39377143048675</c:v>
                </c:pt>
                <c:pt idx="87">
                  <c:v>2.39981448917813</c:v>
                </c:pt>
                <c:pt idx="88">
                  <c:v>2.40585888730456</c:v>
                </c:pt>
                <c:pt idx="89">
                  <c:v>2.41190463934333</c:v>
                </c:pt>
                <c:pt idx="90">
                  <c:v>2.42830559089087</c:v>
                </c:pt>
                <c:pt idx="91">
                  <c:v>2.47750844553348</c:v>
                </c:pt>
                <c:pt idx="92">
                  <c:v>2.63640438315372</c:v>
                </c:pt>
                <c:pt idx="93">
                  <c:v>2.88039197643029</c:v>
                </c:pt>
                <c:pt idx="94">
                  <c:v>3.12437956970686</c:v>
                </c:pt>
                <c:pt idx="95">
                  <c:v>3.36836716298343</c:v>
                </c:pt>
                <c:pt idx="96">
                  <c:v>3.61235475626001</c:v>
                </c:pt>
                <c:pt idx="97">
                  <c:v>3.85634234953658</c:v>
                </c:pt>
                <c:pt idx="98">
                  <c:v>4.10032994281315</c:v>
                </c:pt>
                <c:pt idx="99">
                  <c:v>4.34431753608973</c:v>
                </c:pt>
                <c:pt idx="100">
                  <c:v>4.5883051293663</c:v>
                </c:pt>
                <c:pt idx="101">
                  <c:v>4.83229272264287</c:v>
                </c:pt>
                <c:pt idx="102">
                  <c:v>5.07628031591945</c:v>
                </c:pt>
                <c:pt idx="103">
                  <c:v>5.32026790919602</c:v>
                </c:pt>
                <c:pt idx="104">
                  <c:v>5.56425550247259</c:v>
                </c:pt>
                <c:pt idx="105">
                  <c:v>5.73585781472549</c:v>
                </c:pt>
                <c:pt idx="106">
                  <c:v>5.92453050483154</c:v>
                </c:pt>
                <c:pt idx="107">
                  <c:v>6.12724814891155</c:v>
                </c:pt>
                <c:pt idx="108">
                  <c:v>6.34304132210576</c:v>
                </c:pt>
                <c:pt idx="109">
                  <c:v>6.57134630114337</c:v>
                </c:pt>
                <c:pt idx="110">
                  <c:v>6.81178197716265</c:v>
                </c:pt>
                <c:pt idx="111">
                  <c:v>7.06407241287234</c:v>
                </c:pt>
                <c:pt idx="112">
                  <c:v>7.32800922778158</c:v>
                </c:pt>
                <c:pt idx="113">
                  <c:v>7.60343220120171</c:v>
                </c:pt>
                <c:pt idx="114">
                  <c:v>7.76390824547676</c:v>
                </c:pt>
                <c:pt idx="115">
                  <c:v>7.73505293240761</c:v>
                </c:pt>
                <c:pt idx="116">
                  <c:v>7.71613505263821</c:v>
                </c:pt>
                <c:pt idx="117">
                  <c:v>7.70606914901429</c:v>
                </c:pt>
                <c:pt idx="118">
                  <c:v>7.7002663284229</c:v>
                </c:pt>
                <c:pt idx="119">
                  <c:v>7.69207812382754</c:v>
                </c:pt>
                <c:pt idx="120">
                  <c:v>7.69057529146896</c:v>
                </c:pt>
                <c:pt idx="121">
                  <c:v>7.69523454182145</c:v>
                </c:pt>
                <c:pt idx="122">
                  <c:v>7.70561244853961</c:v>
                </c:pt>
                <c:pt idx="123">
                  <c:v>7.72133167790699</c:v>
                </c:pt>
                <c:pt idx="124">
                  <c:v>7.74206888037993</c:v>
                </c:pt>
                <c:pt idx="125">
                  <c:v>7.76754503188629</c:v>
                </c:pt>
                <c:pt idx="126">
                  <c:v>7.797518677862039</c:v>
                </c:pt>
                <c:pt idx="127">
                  <c:v>7.83177955673437</c:v>
                </c:pt>
                <c:pt idx="128">
                  <c:v>7.87014385108223</c:v>
                </c:pt>
                <c:pt idx="129">
                  <c:v>7.91245058522013</c:v>
                </c:pt>
                <c:pt idx="130">
                  <c:v>7.9585580032867</c:v>
                </c:pt>
                <c:pt idx="131">
                  <c:v>8.00834085821513</c:v>
                </c:pt>
                <c:pt idx="132">
                  <c:v>8.06168861023378</c:v>
                </c:pt>
                <c:pt idx="133">
                  <c:v>8.1185033124687</c:v>
                </c:pt>
                <c:pt idx="134">
                  <c:v>8.17869777401899</c:v>
                </c:pt>
                <c:pt idx="135">
                  <c:v>8.24219456849833</c:v>
                </c:pt>
                <c:pt idx="136">
                  <c:v>8.24637197784306</c:v>
                </c:pt>
                <c:pt idx="137">
                  <c:v>8.19856959492534</c:v>
                </c:pt>
                <c:pt idx="138">
                  <c:v>8.15254701824776</c:v>
                </c:pt>
                <c:pt idx="139">
                  <c:v>8.10818863487267</c:v>
                </c:pt>
                <c:pt idx="140">
                  <c:v>8.06538853873351</c:v>
                </c:pt>
                <c:pt idx="141">
                  <c:v>8.02405030960329</c:v>
                </c:pt>
                <c:pt idx="142">
                  <c:v>7.98408567338747</c:v>
                </c:pt>
                <c:pt idx="143">
                  <c:v>7.94541180353493</c:v>
                </c:pt>
                <c:pt idx="144">
                  <c:v>7.90795464239039</c:v>
                </c:pt>
                <c:pt idx="145">
                  <c:v>7.87164416715111</c:v>
                </c:pt>
                <c:pt idx="146">
                  <c:v>7.83641578901726</c:v>
                </c:pt>
                <c:pt idx="147">
                  <c:v>7.80221130633861</c:v>
                </c:pt>
                <c:pt idx="148">
                  <c:v>7.7689747671301</c:v>
                </c:pt>
                <c:pt idx="149">
                  <c:v>7.73665484972453</c:v>
                </c:pt>
                <c:pt idx="150">
                  <c:v>7.70520444939528</c:v>
                </c:pt>
                <c:pt idx="151">
                  <c:v>7.67457901080297</c:v>
                </c:pt>
                <c:pt idx="152">
                  <c:v>7.64473715048223</c:v>
                </c:pt>
                <c:pt idx="153">
                  <c:v>7.61564033685547</c:v>
                </c:pt>
                <c:pt idx="154">
                  <c:v>7.58725273810394</c:v>
                </c:pt>
                <c:pt idx="155">
                  <c:v>7.55954036622072</c:v>
                </c:pt>
                <c:pt idx="156">
                  <c:v>7.53247205991654</c:v>
                </c:pt>
                <c:pt idx="157">
                  <c:v>7.50601713083405</c:v>
                </c:pt>
                <c:pt idx="158">
                  <c:v>7.48015013962714</c:v>
                </c:pt>
                <c:pt idx="159">
                  <c:v>7.45484168250262</c:v>
                </c:pt>
                <c:pt idx="160">
                  <c:v>7.43007035553081</c:v>
                </c:pt>
                <c:pt idx="161">
                  <c:v>7.40581140795979</c:v>
                </c:pt>
                <c:pt idx="162">
                  <c:v>7.38204318976859</c:v>
                </c:pt>
                <c:pt idx="163">
                  <c:v>7.3587464244623</c:v>
                </c:pt>
                <c:pt idx="164">
                  <c:v>7.33589975522615</c:v>
                </c:pt>
                <c:pt idx="165">
                  <c:v>7.31348670674443</c:v>
                </c:pt>
                <c:pt idx="166">
                  <c:v>7.29148911606192</c:v>
                </c:pt>
                <c:pt idx="167">
                  <c:v>7.26989219835398</c:v>
                </c:pt>
                <c:pt idx="168">
                  <c:v>7.24867756965419</c:v>
                </c:pt>
                <c:pt idx="169">
                  <c:v>7.22783388013351</c:v>
                </c:pt>
                <c:pt idx="170">
                  <c:v>7.20734551377629</c:v>
                </c:pt>
                <c:pt idx="171">
                  <c:v>7.18719919946645</c:v>
                </c:pt>
                <c:pt idx="172">
                  <c:v>7.16738453916111</c:v>
                </c:pt>
                <c:pt idx="173">
                  <c:v>7.14788717077357</c:v>
                </c:pt>
                <c:pt idx="174">
                  <c:v>7.12869765976542</c:v>
                </c:pt>
                <c:pt idx="175">
                  <c:v>7.10980413123572</c:v>
                </c:pt>
                <c:pt idx="176">
                  <c:v>7.09119697643295</c:v>
                </c:pt>
                <c:pt idx="177">
                  <c:v>7.07286762889282</c:v>
                </c:pt>
                <c:pt idx="178">
                  <c:v>7.05480558779208</c:v>
                </c:pt>
                <c:pt idx="179">
                  <c:v>7.0370026801465</c:v>
                </c:pt>
                <c:pt idx="180">
                  <c:v>7.01945062803933</c:v>
                </c:pt>
                <c:pt idx="181">
                  <c:v>7.00214193802312</c:v>
                </c:pt>
                <c:pt idx="182">
                  <c:v>6.98506798429019</c:v>
                </c:pt>
                <c:pt idx="183">
                  <c:v>6.96822139479161</c:v>
                </c:pt>
                <c:pt idx="184">
                  <c:v>6.95159680024881</c:v>
                </c:pt>
                <c:pt idx="185">
                  <c:v>6.93518642858611</c:v>
                </c:pt>
                <c:pt idx="186">
                  <c:v>6.91898490165233</c:v>
                </c:pt>
                <c:pt idx="187">
                  <c:v>6.90298596505306</c:v>
                </c:pt>
                <c:pt idx="188">
                  <c:v>6.88718246297124</c:v>
                </c:pt>
                <c:pt idx="189">
                  <c:v>6.87157088997676</c:v>
                </c:pt>
                <c:pt idx="190">
                  <c:v>6.85614557538826</c:v>
                </c:pt>
                <c:pt idx="191">
                  <c:v>6.84090026446407</c:v>
                </c:pt>
                <c:pt idx="192">
                  <c:v>6.82582994840406</c:v>
                </c:pt>
                <c:pt idx="193">
                  <c:v>6.81093178220128</c:v>
                </c:pt>
                <c:pt idx="194">
                  <c:v>6.79620106314673</c:v>
                </c:pt>
                <c:pt idx="195">
                  <c:v>6.78163221425952</c:v>
                </c:pt>
                <c:pt idx="196">
                  <c:v>6.76722108703727</c:v>
                </c:pt>
                <c:pt idx="197">
                  <c:v>6.7529655075865</c:v>
                </c:pt>
                <c:pt idx="198">
                  <c:v>6.73885919942001</c:v>
                </c:pt>
                <c:pt idx="199">
                  <c:v>6.72490071292385</c:v>
                </c:pt>
                <c:pt idx="200">
                  <c:v>6.71200316749482</c:v>
                </c:pt>
                <c:pt idx="201">
                  <c:v>6.69921810997736</c:v>
                </c:pt>
                <c:pt idx="202">
                  <c:v>6.68657205261641</c:v>
                </c:pt>
                <c:pt idx="203">
                  <c:v>6.67406074918411</c:v>
                </c:pt>
                <c:pt idx="204">
                  <c:v>6.66168281730793</c:v>
                </c:pt>
                <c:pt idx="205">
                  <c:v>6.64943442634546</c:v>
                </c:pt>
                <c:pt idx="206">
                  <c:v>6.63731371706573</c:v>
                </c:pt>
                <c:pt idx="207">
                  <c:v>6.62531660689414</c:v>
                </c:pt>
                <c:pt idx="208">
                  <c:v>6.61344140919122</c:v>
                </c:pt>
                <c:pt idx="209">
                  <c:v>6.60168554020692</c:v>
                </c:pt>
                <c:pt idx="210">
                  <c:v>6.59004626666423</c:v>
                </c:pt>
                <c:pt idx="211">
                  <c:v>6.57852223929447</c:v>
                </c:pt>
                <c:pt idx="212">
                  <c:v>6.56710898415736</c:v>
                </c:pt>
                <c:pt idx="213">
                  <c:v>6.55580718804808</c:v>
                </c:pt>
                <c:pt idx="214">
                  <c:v>6.54461140782152</c:v>
                </c:pt>
                <c:pt idx="215">
                  <c:v>6.53352255086206</c:v>
                </c:pt>
                <c:pt idx="216">
                  <c:v>6.52253739195197</c:v>
                </c:pt>
                <c:pt idx="217">
                  <c:v>6.51165305648669</c:v>
                </c:pt>
                <c:pt idx="218">
                  <c:v>6.50086932847338</c:v>
                </c:pt>
                <c:pt idx="219">
                  <c:v>6.49018323281459</c:v>
                </c:pt>
                <c:pt idx="220">
                  <c:v>6.47959385454255</c:v>
                </c:pt>
                <c:pt idx="221">
                  <c:v>6.46885332453168</c:v>
                </c:pt>
                <c:pt idx="222">
                  <c:v>6.45819179495054</c:v>
                </c:pt>
                <c:pt idx="223">
                  <c:v>6.44762458067008</c:v>
                </c:pt>
                <c:pt idx="224">
                  <c:v>6.43715092106449</c:v>
                </c:pt>
                <c:pt idx="225">
                  <c:v>6.42676701695523</c:v>
                </c:pt>
                <c:pt idx="226">
                  <c:v>6.41647319673709</c:v>
                </c:pt>
                <c:pt idx="227">
                  <c:v>6.40626709924651</c:v>
                </c:pt>
                <c:pt idx="228">
                  <c:v>6.39614790985317</c:v>
                </c:pt>
                <c:pt idx="229">
                  <c:v>6.38611299329532</c:v>
                </c:pt>
                <c:pt idx="230">
                  <c:v>6.37616114365783</c:v>
                </c:pt>
                <c:pt idx="231">
                  <c:v>6.36629168261292</c:v>
                </c:pt>
                <c:pt idx="232">
                  <c:v>6.35650319108214</c:v>
                </c:pt>
                <c:pt idx="233">
                  <c:v>6.34679321200291</c:v>
                </c:pt>
                <c:pt idx="234">
                  <c:v>6.33716157372771</c:v>
                </c:pt>
                <c:pt idx="235">
                  <c:v>6.32760571561483</c:v>
                </c:pt>
                <c:pt idx="236">
                  <c:v>6.31812505192027</c:v>
                </c:pt>
                <c:pt idx="237">
                  <c:v>6.30871879249051</c:v>
                </c:pt>
                <c:pt idx="238">
                  <c:v>6.29938523819605</c:v>
                </c:pt>
                <c:pt idx="239">
                  <c:v>6.29012333171468</c:v>
                </c:pt>
                <c:pt idx="240">
                  <c:v>6.28093172483457</c:v>
                </c:pt>
                <c:pt idx="241">
                  <c:v>6.27180929063263</c:v>
                </c:pt>
                <c:pt idx="242">
                  <c:v>6.26275467086436</c:v>
                </c:pt>
                <c:pt idx="243">
                  <c:v>6.25376687472315</c:v>
                </c:pt>
                <c:pt idx="244">
                  <c:v>6.24484467064584</c:v>
                </c:pt>
                <c:pt idx="245">
                  <c:v>6.23598665633049</c:v>
                </c:pt>
                <c:pt idx="246">
                  <c:v>6.22719298332438</c:v>
                </c:pt>
                <c:pt idx="247">
                  <c:v>6.2184615146013</c:v>
                </c:pt>
                <c:pt idx="248">
                  <c:v>6.20979094932339</c:v>
                </c:pt>
                <c:pt idx="249">
                  <c:v>6.20118041595437</c:v>
                </c:pt>
                <c:pt idx="250">
                  <c:v>6.19262978162685</c:v>
                </c:pt>
                <c:pt idx="251">
                  <c:v>6.18413681769529</c:v>
                </c:pt>
                <c:pt idx="252">
                  <c:v>6.1757006525346</c:v>
                </c:pt>
                <c:pt idx="253">
                  <c:v>6.16732131973023</c:v>
                </c:pt>
                <c:pt idx="254">
                  <c:v>6.15899750157144</c:v>
                </c:pt>
                <c:pt idx="255">
                  <c:v>6.15072738395616</c:v>
                </c:pt>
                <c:pt idx="256">
                  <c:v>6.14251100404596</c:v>
                </c:pt>
                <c:pt idx="257">
                  <c:v>6.13434620095414</c:v>
                </c:pt>
                <c:pt idx="258">
                  <c:v>6.12623318583672</c:v>
                </c:pt>
                <c:pt idx="259">
                  <c:v>6.11816969648343</c:v>
                </c:pt>
                <c:pt idx="260">
                  <c:v>6.11015715488043</c:v>
                </c:pt>
                <c:pt idx="261">
                  <c:v>6.10219244102903</c:v>
                </c:pt>
                <c:pt idx="262">
                  <c:v>6.09427444519408</c:v>
                </c:pt>
                <c:pt idx="263">
                  <c:v>6.08640450691267</c:v>
                </c:pt>
                <c:pt idx="264">
                  <c:v>6.07858041410806</c:v>
                </c:pt>
                <c:pt idx="265">
                  <c:v>6.07080029388412</c:v>
                </c:pt>
                <c:pt idx="266">
                  <c:v>6.06306450434485</c:v>
                </c:pt>
                <c:pt idx="267">
                  <c:v>6.0553718543377</c:v>
                </c:pt>
                <c:pt idx="268">
                  <c:v>6.04772170898684</c:v>
                </c:pt>
                <c:pt idx="269">
                  <c:v>6.04011279297534</c:v>
                </c:pt>
                <c:pt idx="270">
                  <c:v>6.03254448079462</c:v>
                </c:pt>
                <c:pt idx="271">
                  <c:v>6.02501582365734</c:v>
                </c:pt>
                <c:pt idx="272">
                  <c:v>6.01752710481887</c:v>
                </c:pt>
                <c:pt idx="273">
                  <c:v>6.01007505920278</c:v>
                </c:pt>
                <c:pt idx="274">
                  <c:v>6.00266018973518</c:v>
                </c:pt>
                <c:pt idx="275">
                  <c:v>5.99528246836045</c:v>
                </c:pt>
                <c:pt idx="276">
                  <c:v>5.98793918090599</c:v>
                </c:pt>
                <c:pt idx="277">
                  <c:v>5.9806312100527</c:v>
                </c:pt>
                <c:pt idx="278">
                  <c:v>5.97335695311209</c:v>
                </c:pt>
                <c:pt idx="279">
                  <c:v>5.96611550148094</c:v>
                </c:pt>
                <c:pt idx="280">
                  <c:v>5.95890695431403</c:v>
                </c:pt>
                <c:pt idx="281">
                  <c:v>5.95172951655936</c:v>
                </c:pt>
                <c:pt idx="282">
                  <c:v>5.9445823955847</c:v>
                </c:pt>
                <c:pt idx="283">
                  <c:v>5.93746470109262</c:v>
                </c:pt>
                <c:pt idx="284">
                  <c:v>5.93037664472382</c:v>
                </c:pt>
                <c:pt idx="285">
                  <c:v>5.92331644527787</c:v>
                </c:pt>
                <c:pt idx="286">
                  <c:v>5.91628416596513</c:v>
                </c:pt>
                <c:pt idx="287">
                  <c:v>5.90927702246107</c:v>
                </c:pt>
                <c:pt idx="288">
                  <c:v>5.90229730669392</c:v>
                </c:pt>
                <c:pt idx="289">
                  <c:v>5.89534215648963</c:v>
                </c:pt>
                <c:pt idx="290">
                  <c:v>5.88841078012456</c:v>
                </c:pt>
                <c:pt idx="291">
                  <c:v>5.8815032926053</c:v>
                </c:pt>
                <c:pt idx="292">
                  <c:v>5.87461793767364</c:v>
                </c:pt>
                <c:pt idx="293">
                  <c:v>5.86775502666633</c:v>
                </c:pt>
                <c:pt idx="294">
                  <c:v>5.86091258335472</c:v>
                </c:pt>
                <c:pt idx="295">
                  <c:v>5.85409104472351</c:v>
                </c:pt>
                <c:pt idx="296">
                  <c:v>5.84728835405698</c:v>
                </c:pt>
                <c:pt idx="297">
                  <c:v>5.84050592761605</c:v>
                </c:pt>
                <c:pt idx="298">
                  <c:v>5.83373981743628</c:v>
                </c:pt>
                <c:pt idx="299">
                  <c:v>5.82699244942127</c:v>
                </c:pt>
                <c:pt idx="300">
                  <c:v>5.82100330318544</c:v>
                </c:pt>
                <c:pt idx="301">
                  <c:v>5.81589268597484</c:v>
                </c:pt>
                <c:pt idx="302">
                  <c:v>5.81080023800204</c:v>
                </c:pt>
                <c:pt idx="303">
                  <c:v>5.80572394150723</c:v>
                </c:pt>
                <c:pt idx="304">
                  <c:v>5.8006635364721</c:v>
                </c:pt>
                <c:pt idx="305">
                  <c:v>5.79562090974399</c:v>
                </c:pt>
                <c:pt idx="306">
                  <c:v>5.79059408384055</c:v>
                </c:pt>
                <c:pt idx="307">
                  <c:v>5.78558386366792</c:v>
                </c:pt>
                <c:pt idx="308">
                  <c:v>5.78059016379572</c:v>
                </c:pt>
                <c:pt idx="309">
                  <c:v>5.7756128868009</c:v>
                </c:pt>
                <c:pt idx="310">
                  <c:v>5.77065087122214</c:v>
                </c:pt>
                <c:pt idx="311">
                  <c:v>5.76570611229587</c:v>
                </c:pt>
                <c:pt idx="312">
                  <c:v>5.76077644117268</c:v>
                </c:pt>
                <c:pt idx="313">
                  <c:v>5.75586285329647</c:v>
                </c:pt>
                <c:pt idx="314">
                  <c:v>5.75096510224628</c:v>
                </c:pt>
                <c:pt idx="315">
                  <c:v>5.7460820857945</c:v>
                </c:pt>
                <c:pt idx="316">
                  <c:v>5.74121591247246</c:v>
                </c:pt>
                <c:pt idx="317">
                  <c:v>5.73636433651193</c:v>
                </c:pt>
                <c:pt idx="318">
                  <c:v>5.7315292596732</c:v>
                </c:pt>
                <c:pt idx="319">
                  <c:v>5.72670861196221</c:v>
                </c:pt>
                <c:pt idx="320">
                  <c:v>5.72190433389873</c:v>
                </c:pt>
                <c:pt idx="321">
                  <c:v>5.71711430650353</c:v>
                </c:pt>
                <c:pt idx="322">
                  <c:v>5.71233940772773</c:v>
                </c:pt>
                <c:pt idx="323">
                  <c:v>5.70757962194813</c:v>
                </c:pt>
                <c:pt idx="324">
                  <c:v>5.70283579908189</c:v>
                </c:pt>
                <c:pt idx="325">
                  <c:v>5.69810594774915</c:v>
                </c:pt>
                <c:pt idx="326">
                  <c:v>5.69339083384303</c:v>
                </c:pt>
                <c:pt idx="327">
                  <c:v>5.688691530524799</c:v>
                </c:pt>
                <c:pt idx="328">
                  <c:v>5.684005826486849</c:v>
                </c:pt>
                <c:pt idx="329">
                  <c:v>5.67933465130187</c:v>
                </c:pt>
                <c:pt idx="330">
                  <c:v>5.67467906211673</c:v>
                </c:pt>
                <c:pt idx="331">
                  <c:v>5.67003677248911</c:v>
                </c:pt>
                <c:pt idx="332">
                  <c:v>5.66540986399973</c:v>
                </c:pt>
                <c:pt idx="333">
                  <c:v>5.66079719374328</c:v>
                </c:pt>
                <c:pt idx="334">
                  <c:v>5.65619868090179</c:v>
                </c:pt>
                <c:pt idx="335">
                  <c:v>5.65161426497418</c:v>
                </c:pt>
                <c:pt idx="336">
                  <c:v>5.6470438067832</c:v>
                </c:pt>
                <c:pt idx="337">
                  <c:v>5.64248730632637</c:v>
                </c:pt>
                <c:pt idx="338">
                  <c:v>5.6379456178988</c:v>
                </c:pt>
                <c:pt idx="339">
                  <c:v>5.63341674718594</c:v>
                </c:pt>
                <c:pt idx="340">
                  <c:v>5.62890256994201</c:v>
                </c:pt>
                <c:pt idx="341">
                  <c:v>5.62440199872346</c:v>
                </c:pt>
                <c:pt idx="342">
                  <c:v>5.61991504271836</c:v>
                </c:pt>
                <c:pt idx="343">
                  <c:v>5.61544151183082</c:v>
                </c:pt>
                <c:pt idx="344">
                  <c:v>5.61098231064638</c:v>
                </c:pt>
                <c:pt idx="345">
                  <c:v>5.60653654613056</c:v>
                </c:pt>
                <c:pt idx="346">
                  <c:v>5.60210399760458</c:v>
                </c:pt>
                <c:pt idx="347">
                  <c:v>5.59768460226623</c:v>
                </c:pt>
                <c:pt idx="348">
                  <c:v>5.59327835951764</c:v>
                </c:pt>
                <c:pt idx="349">
                  <c:v>5.58888614036652</c:v>
                </c:pt>
                <c:pt idx="350">
                  <c:v>5.58450689074797</c:v>
                </c:pt>
                <c:pt idx="351">
                  <c:v>5.58014053865501</c:v>
                </c:pt>
                <c:pt idx="352">
                  <c:v>5.57578802674243</c:v>
                </c:pt>
                <c:pt idx="353">
                  <c:v>5.57144827343278</c:v>
                </c:pt>
                <c:pt idx="354">
                  <c:v>5.5671201839181</c:v>
                </c:pt>
                <c:pt idx="355">
                  <c:v>5.56280673750906</c:v>
                </c:pt>
                <c:pt idx="356">
                  <c:v>5.55850487137901</c:v>
                </c:pt>
                <c:pt idx="357">
                  <c:v>5.55421648422294</c:v>
                </c:pt>
                <c:pt idx="358">
                  <c:v>5.54994148113512</c:v>
                </c:pt>
                <c:pt idx="359">
                  <c:v>5.54567889250535</c:v>
                </c:pt>
                <c:pt idx="360">
                  <c:v>5.54142757691225</c:v>
                </c:pt>
                <c:pt idx="361">
                  <c:v>5.53719042455291</c:v>
                </c:pt>
                <c:pt idx="362">
                  <c:v>5.53296549323889</c:v>
                </c:pt>
                <c:pt idx="363">
                  <c:v>5.52875166317082</c:v>
                </c:pt>
                <c:pt idx="364">
                  <c:v>5.52455180612735</c:v>
                </c:pt>
                <c:pt idx="365">
                  <c:v>5.5203639307153</c:v>
                </c:pt>
                <c:pt idx="366">
                  <c:v>5.51618798874057</c:v>
                </c:pt>
                <c:pt idx="367">
                  <c:v>5.51202385011815</c:v>
                </c:pt>
                <c:pt idx="368">
                  <c:v>5.50787250465035</c:v>
                </c:pt>
                <c:pt idx="369">
                  <c:v>5.5037338566647</c:v>
                </c:pt>
                <c:pt idx="370">
                  <c:v>5.49960582795024</c:v>
                </c:pt>
                <c:pt idx="371">
                  <c:v>5.49549144610852</c:v>
                </c:pt>
                <c:pt idx="372">
                  <c:v>5.49138750162012</c:v>
                </c:pt>
                <c:pt idx="373">
                  <c:v>5.48729608774359</c:v>
                </c:pt>
                <c:pt idx="374">
                  <c:v>5.4832170728867</c:v>
                </c:pt>
                <c:pt idx="375">
                  <c:v>5.47914834200114</c:v>
                </c:pt>
                <c:pt idx="376">
                  <c:v>5.47509289448236</c:v>
                </c:pt>
                <c:pt idx="377">
                  <c:v>5.4710487370073</c:v>
                </c:pt>
                <c:pt idx="378">
                  <c:v>5.46701564133969</c:v>
                </c:pt>
                <c:pt idx="379">
                  <c:v>5.46299372201514</c:v>
                </c:pt>
                <c:pt idx="380">
                  <c:v>5.45898376450431</c:v>
                </c:pt>
                <c:pt idx="381">
                  <c:v>5.4549858486835</c:v>
                </c:pt>
                <c:pt idx="382">
                  <c:v>5.45099879213565</c:v>
                </c:pt>
                <c:pt idx="383">
                  <c:v>5.4470236244397</c:v>
                </c:pt>
                <c:pt idx="384">
                  <c:v>5.44305924792084</c:v>
                </c:pt>
                <c:pt idx="385">
                  <c:v>5.43910565902205</c:v>
                </c:pt>
                <c:pt idx="386">
                  <c:v>5.43516369136151</c:v>
                </c:pt>
                <c:pt idx="387">
                  <c:v>5.43123339823313</c:v>
                </c:pt>
                <c:pt idx="388">
                  <c:v>5.42731362924497</c:v>
                </c:pt>
                <c:pt idx="389">
                  <c:v>5.42340537660503</c:v>
                </c:pt>
                <c:pt idx="390">
                  <c:v>5.41950758761383</c:v>
                </c:pt>
                <c:pt idx="391">
                  <c:v>5.41562020820697</c:v>
                </c:pt>
                <c:pt idx="392">
                  <c:v>5.41174418447105</c:v>
                </c:pt>
                <c:pt idx="393">
                  <c:v>5.40787941344857</c:v>
                </c:pt>
                <c:pt idx="394">
                  <c:v>5.40402489271752</c:v>
                </c:pt>
                <c:pt idx="395">
                  <c:v>5.40018152721823</c:v>
                </c:pt>
                <c:pt idx="396">
                  <c:v>5.39634829429656</c:v>
                </c:pt>
                <c:pt idx="397">
                  <c:v>5.3925261126422</c:v>
                </c:pt>
                <c:pt idx="398">
                  <c:v>5.38871496790358</c:v>
                </c:pt>
                <c:pt idx="399">
                  <c:v>5.38491371195064</c:v>
                </c:pt>
                <c:pt idx="400">
                  <c:v>5.38112239835231</c:v>
                </c:pt>
                <c:pt idx="401">
                  <c:v>5.37734196454146</c:v>
                </c:pt>
                <c:pt idx="402">
                  <c:v>5.37357226434562</c:v>
                </c:pt>
                <c:pt idx="403">
                  <c:v>5.36981230501725</c:v>
                </c:pt>
                <c:pt idx="404">
                  <c:v>5.36606307877113</c:v>
                </c:pt>
                <c:pt idx="405">
                  <c:v>5.36232343275513</c:v>
                </c:pt>
                <c:pt idx="406">
                  <c:v>5.35859536251355</c:v>
                </c:pt>
                <c:pt idx="407">
                  <c:v>5.35487582710252</c:v>
                </c:pt>
                <c:pt idx="408">
                  <c:v>5.35116677572376</c:v>
                </c:pt>
                <c:pt idx="409">
                  <c:v>5.34746810388431</c:v>
                </c:pt>
                <c:pt idx="410">
                  <c:v>5.34377882268164</c:v>
                </c:pt>
                <c:pt idx="411">
                  <c:v>5.34009986714567</c:v>
                </c:pt>
                <c:pt idx="412">
                  <c:v>5.33643114852522</c:v>
                </c:pt>
                <c:pt idx="413">
                  <c:v>5.33277165304917</c:v>
                </c:pt>
                <c:pt idx="414">
                  <c:v>5.32912231674614</c:v>
                </c:pt>
                <c:pt idx="415">
                  <c:v>5.32548313945976</c:v>
                </c:pt>
                <c:pt idx="416">
                  <c:v>5.32185292256468</c:v>
                </c:pt>
                <c:pt idx="417">
                  <c:v>5.31823278730242</c:v>
                </c:pt>
                <c:pt idx="418">
                  <c:v>5.3146215834384</c:v>
                </c:pt>
                <c:pt idx="419">
                  <c:v>5.31102028373568</c:v>
                </c:pt>
                <c:pt idx="420">
                  <c:v>5.30742882979164</c:v>
                </c:pt>
                <c:pt idx="421">
                  <c:v>5.30384617334335</c:v>
                </c:pt>
                <c:pt idx="422">
                  <c:v>5.30027327626799</c:v>
                </c:pt>
                <c:pt idx="423">
                  <c:v>5.29671008184344</c:v>
                </c:pt>
                <c:pt idx="424">
                  <c:v>5.29315562345169</c:v>
                </c:pt>
                <c:pt idx="425">
                  <c:v>5.28961068674176</c:v>
                </c:pt>
                <c:pt idx="426">
                  <c:v>5.28607431832347</c:v>
                </c:pt>
                <c:pt idx="427">
                  <c:v>5.28254846077875</c:v>
                </c:pt>
                <c:pt idx="428">
                  <c:v>5.27903107683124</c:v>
                </c:pt>
                <c:pt idx="429">
                  <c:v>5.27552211934645</c:v>
                </c:pt>
                <c:pt idx="430">
                  <c:v>5.27202344002877</c:v>
                </c:pt>
                <c:pt idx="431">
                  <c:v>5.26853218624356</c:v>
                </c:pt>
                <c:pt idx="432">
                  <c:v>5.26505112663886</c:v>
                </c:pt>
                <c:pt idx="433">
                  <c:v>5.26157837728202</c:v>
                </c:pt>
                <c:pt idx="434">
                  <c:v>5.2581147511129</c:v>
                </c:pt>
                <c:pt idx="435">
                  <c:v>5.25466018300891</c:v>
                </c:pt>
                <c:pt idx="436">
                  <c:v>5.25121479590024</c:v>
                </c:pt>
                <c:pt idx="437">
                  <c:v>5.24777738546964</c:v>
                </c:pt>
                <c:pt idx="438">
                  <c:v>5.24434898636732</c:v>
                </c:pt>
                <c:pt idx="439">
                  <c:v>5.24092847152432</c:v>
                </c:pt>
                <c:pt idx="440">
                  <c:v>5.2375169560689</c:v>
                </c:pt>
                <c:pt idx="441">
                  <c:v>5.23411422577011</c:v>
                </c:pt>
                <c:pt idx="442">
                  <c:v>5.23072025759876</c:v>
                </c:pt>
                <c:pt idx="443">
                  <c:v>5.22733407384894</c:v>
                </c:pt>
                <c:pt idx="444">
                  <c:v>5.22395663063589</c:v>
                </c:pt>
                <c:pt idx="445">
                  <c:v>5.22058780402537</c:v>
                </c:pt>
                <c:pt idx="446">
                  <c:v>5.21722663017576</c:v>
                </c:pt>
                <c:pt idx="447">
                  <c:v>5.21387507109013</c:v>
                </c:pt>
                <c:pt idx="448">
                  <c:v>5.21052999886275</c:v>
                </c:pt>
                <c:pt idx="449">
                  <c:v>5.20719437022552</c:v>
                </c:pt>
                <c:pt idx="450">
                  <c:v>5.20386721592642</c:v>
                </c:pt>
                <c:pt idx="451">
                  <c:v>5.20054742837995</c:v>
                </c:pt>
                <c:pt idx="452">
                  <c:v>5.19723603791415</c:v>
                </c:pt>
                <c:pt idx="453">
                  <c:v>5.19393191899232</c:v>
                </c:pt>
                <c:pt idx="454">
                  <c:v>5.19063609934673</c:v>
                </c:pt>
                <c:pt idx="455">
                  <c:v>5.18734947439459</c:v>
                </c:pt>
                <c:pt idx="456">
                  <c:v>5.18406900178969</c:v>
                </c:pt>
                <c:pt idx="457">
                  <c:v>5.18079770084859</c:v>
                </c:pt>
                <c:pt idx="458">
                  <c:v>5.1775334672947</c:v>
                </c:pt>
                <c:pt idx="459">
                  <c:v>5.17427733111743</c:v>
                </c:pt>
                <c:pt idx="460">
                  <c:v>5.17102916683994</c:v>
                </c:pt>
                <c:pt idx="461">
                  <c:v>5.16778894383801</c:v>
                </c:pt>
                <c:pt idx="462">
                  <c:v>5.16455562055099</c:v>
                </c:pt>
                <c:pt idx="463">
                  <c:v>5.16133023515326</c:v>
                </c:pt>
                <c:pt idx="464">
                  <c:v>5.15811264610751</c:v>
                </c:pt>
                <c:pt idx="465">
                  <c:v>5.15490284224496</c:v>
                </c:pt>
                <c:pt idx="466">
                  <c:v>5.15169977252504</c:v>
                </c:pt>
                <c:pt idx="467">
                  <c:v>5.14850446542196</c:v>
                </c:pt>
                <c:pt idx="468">
                  <c:v>5.14531680912856</c:v>
                </c:pt>
                <c:pt idx="469">
                  <c:v>5.14213677402101</c:v>
                </c:pt>
                <c:pt idx="470">
                  <c:v>5.13896329957702</c:v>
                </c:pt>
                <c:pt idx="471">
                  <c:v>5.13579836540207</c:v>
                </c:pt>
                <c:pt idx="472">
                  <c:v>5.13263992122915</c:v>
                </c:pt>
                <c:pt idx="473">
                  <c:v>5.12948899447767</c:v>
                </c:pt>
                <c:pt idx="474">
                  <c:v>5.12634447500277</c:v>
                </c:pt>
                <c:pt idx="475">
                  <c:v>5.12320726992542</c:v>
                </c:pt>
                <c:pt idx="476">
                  <c:v>5.12007847173113</c:v>
                </c:pt>
                <c:pt idx="477">
                  <c:v>5.11695595255681</c:v>
                </c:pt>
                <c:pt idx="478">
                  <c:v>5.1138397038881</c:v>
                </c:pt>
                <c:pt idx="479">
                  <c:v>5.11073165635201</c:v>
                </c:pt>
                <c:pt idx="480">
                  <c:v>5.10762980070181</c:v>
                </c:pt>
                <c:pt idx="481">
                  <c:v>5.10453507781659</c:v>
                </c:pt>
                <c:pt idx="482">
                  <c:v>5.10144745965533</c:v>
                </c:pt>
                <c:pt idx="483">
                  <c:v>5.09836689543567</c:v>
                </c:pt>
                <c:pt idx="484">
                  <c:v>5.09529335737157</c:v>
                </c:pt>
                <c:pt idx="485">
                  <c:v>5.09222580684356</c:v>
                </c:pt>
                <c:pt idx="486">
                  <c:v>5.08916520535683</c:v>
                </c:pt>
                <c:pt idx="487">
                  <c:v>5.08611151454118</c:v>
                </c:pt>
                <c:pt idx="488">
                  <c:v>5.08306462471095</c:v>
                </c:pt>
                <c:pt idx="489">
                  <c:v>5.08002363088449</c:v>
                </c:pt>
                <c:pt idx="490">
                  <c:v>5.07699044336092</c:v>
                </c:pt>
                <c:pt idx="491">
                  <c:v>5.07396294268773</c:v>
                </c:pt>
                <c:pt idx="492">
                  <c:v>5.07094217321124</c:v>
                </c:pt>
                <c:pt idx="493">
                  <c:v>5.06792813835618</c:v>
                </c:pt>
                <c:pt idx="494">
                  <c:v>5.06491970823683</c:v>
                </c:pt>
                <c:pt idx="495">
                  <c:v>5.06191886678137</c:v>
                </c:pt>
                <c:pt idx="496">
                  <c:v>5.05892355732669</c:v>
                </c:pt>
                <c:pt idx="497">
                  <c:v>5.05593483176768</c:v>
                </c:pt>
                <c:pt idx="498">
                  <c:v>5.05295255364419</c:v>
                </c:pt>
                <c:pt idx="499">
                  <c:v>5.0499767363413</c:v>
                </c:pt>
                <c:pt idx="500">
                  <c:v>5.04789102119737</c:v>
                </c:pt>
                <c:pt idx="501">
                  <c:v>5.04516634733245</c:v>
                </c:pt>
                <c:pt idx="502">
                  <c:v>5.04245138161982</c:v>
                </c:pt>
                <c:pt idx="503">
                  <c:v>5.03974715062842</c:v>
                </c:pt>
                <c:pt idx="504">
                  <c:v>5.0370534661717</c:v>
                </c:pt>
                <c:pt idx="505">
                  <c:v>5.03436927947277</c:v>
                </c:pt>
                <c:pt idx="506">
                  <c:v>5.03169660529571</c:v>
                </c:pt>
                <c:pt idx="507">
                  <c:v>5.02903328912415</c:v>
                </c:pt>
                <c:pt idx="508">
                  <c:v>5.02638030002503</c:v>
                </c:pt>
                <c:pt idx="509">
                  <c:v>5.02373751229029</c:v>
                </c:pt>
                <c:pt idx="510">
                  <c:v>5.02110493538879</c:v>
                </c:pt>
                <c:pt idx="511">
                  <c:v>5.01848249245809</c:v>
                </c:pt>
                <c:pt idx="512">
                  <c:v>5.01587010454164</c:v>
                </c:pt>
                <c:pt idx="513">
                  <c:v>5.01326666942093</c:v>
                </c:pt>
                <c:pt idx="514">
                  <c:v>5.01067310135198</c:v>
                </c:pt>
                <c:pt idx="515">
                  <c:v>5.00808945652941</c:v>
                </c:pt>
                <c:pt idx="516">
                  <c:v>5.00551555760132</c:v>
                </c:pt>
                <c:pt idx="517">
                  <c:v>5.00295135086957</c:v>
                </c:pt>
                <c:pt idx="518">
                  <c:v>5.00039686076761</c:v>
                </c:pt>
                <c:pt idx="519">
                  <c:v>4.9978508784449</c:v>
                </c:pt>
                <c:pt idx="520">
                  <c:v>4.99531548520806</c:v>
                </c:pt>
                <c:pt idx="521">
                  <c:v>4.99278852793137</c:v>
                </c:pt>
                <c:pt idx="522">
                  <c:v>4.9902709440667</c:v>
                </c:pt>
                <c:pt idx="523">
                  <c:v>4.98776271545737</c:v>
                </c:pt>
                <c:pt idx="524">
                  <c:v>4.98526377046845</c:v>
                </c:pt>
                <c:pt idx="525">
                  <c:v>4.98277302108037</c:v>
                </c:pt>
                <c:pt idx="526">
                  <c:v>4.98029244280362</c:v>
                </c:pt>
                <c:pt idx="527">
                  <c:v>4.9778199187976</c:v>
                </c:pt>
                <c:pt idx="528">
                  <c:v>4.97535645250723</c:v>
                </c:pt>
                <c:pt idx="529">
                  <c:v>4.97290192061816</c:v>
                </c:pt>
                <c:pt idx="530">
                  <c:v>4.9704562735478</c:v>
                </c:pt>
                <c:pt idx="531">
                  <c:v>4.96801955674663</c:v>
                </c:pt>
                <c:pt idx="532">
                  <c:v>4.96559154370819</c:v>
                </c:pt>
                <c:pt idx="533">
                  <c:v>4.96317130114991</c:v>
                </c:pt>
                <c:pt idx="534">
                  <c:v>4.96076074875187</c:v>
                </c:pt>
                <c:pt idx="535">
                  <c:v>4.95835777731363</c:v>
                </c:pt>
                <c:pt idx="536">
                  <c:v>4.95596334934022</c:v>
                </c:pt>
                <c:pt idx="537">
                  <c:v>4.95357743880912</c:v>
                </c:pt>
                <c:pt idx="538">
                  <c:v>4.95119994736349</c:v>
                </c:pt>
                <c:pt idx="539">
                  <c:v>4.94883087925477</c:v>
                </c:pt>
                <c:pt idx="540">
                  <c:v>4.94646910792592</c:v>
                </c:pt>
                <c:pt idx="541">
                  <c:v>4.94411658604519</c:v>
                </c:pt>
                <c:pt idx="542">
                  <c:v>4.94177130900702</c:v>
                </c:pt>
                <c:pt idx="543">
                  <c:v>4.93943423103786</c:v>
                </c:pt>
                <c:pt idx="544">
                  <c:v>4.93710518711324</c:v>
                </c:pt>
                <c:pt idx="545">
                  <c:v>4.93478422242751</c:v>
                </c:pt>
                <c:pt idx="546">
                  <c:v>4.93247123347366</c:v>
                </c:pt>
                <c:pt idx="547">
                  <c:v>4.93016621407037</c:v>
                </c:pt>
                <c:pt idx="548">
                  <c:v>4.92786907170654</c:v>
                </c:pt>
                <c:pt idx="549">
                  <c:v>4.9255787430416</c:v>
                </c:pt>
                <c:pt idx="550">
                  <c:v>4.92329723370547</c:v>
                </c:pt>
                <c:pt idx="551">
                  <c:v>4.92102243191781</c:v>
                </c:pt>
                <c:pt idx="552">
                  <c:v>4.9187552852311</c:v>
                </c:pt>
                <c:pt idx="553">
                  <c:v>4.91649580032323</c:v>
                </c:pt>
                <c:pt idx="554">
                  <c:v>4.91424387472345</c:v>
                </c:pt>
                <c:pt idx="555">
                  <c:v>4.91199944967254</c:v>
                </c:pt>
                <c:pt idx="556">
                  <c:v>4.90976248176806</c:v>
                </c:pt>
                <c:pt idx="557">
                  <c:v>4.9075319681193</c:v>
                </c:pt>
                <c:pt idx="558">
                  <c:v>4.90530980022638</c:v>
                </c:pt>
                <c:pt idx="559">
                  <c:v>4.90309398470551</c:v>
                </c:pt>
                <c:pt idx="560">
                  <c:v>4.90088537706927</c:v>
                </c:pt>
                <c:pt idx="561">
                  <c:v>4.8986850220616</c:v>
                </c:pt>
                <c:pt idx="562">
                  <c:v>4.89649082161159</c:v>
                </c:pt>
                <c:pt idx="563">
                  <c:v>4.894303717040969</c:v>
                </c:pt>
                <c:pt idx="564">
                  <c:v>4.89212372546263</c:v>
                </c:pt>
                <c:pt idx="565">
                  <c:v>4.88994968544794</c:v>
                </c:pt>
                <c:pt idx="566">
                  <c:v>4.88778366067963</c:v>
                </c:pt>
                <c:pt idx="567">
                  <c:v>4.88562354663227</c:v>
                </c:pt>
                <c:pt idx="568">
                  <c:v>4.88347134079321</c:v>
                </c:pt>
                <c:pt idx="569">
                  <c:v>4.88132489477005</c:v>
                </c:pt>
                <c:pt idx="570">
                  <c:v>4.87918628061078</c:v>
                </c:pt>
                <c:pt idx="571">
                  <c:v>4.87705338613982</c:v>
                </c:pt>
                <c:pt idx="572">
                  <c:v>4.87492715430879</c:v>
                </c:pt>
                <c:pt idx="573">
                  <c:v>4.8728075683156</c:v>
                </c:pt>
                <c:pt idx="574">
                  <c:v>4.87069455160226</c:v>
                </c:pt>
                <c:pt idx="575">
                  <c:v>4.86858712226263</c:v>
                </c:pt>
                <c:pt idx="576">
                  <c:v>4.86648713588795</c:v>
                </c:pt>
                <c:pt idx="577">
                  <c:v>4.86439364336943</c:v>
                </c:pt>
                <c:pt idx="578">
                  <c:v>4.86230555727239</c:v>
                </c:pt>
                <c:pt idx="579">
                  <c:v>4.86022382030629</c:v>
                </c:pt>
                <c:pt idx="580">
                  <c:v>4.85814939798146</c:v>
                </c:pt>
                <c:pt idx="581">
                  <c:v>4.8560802788676</c:v>
                </c:pt>
                <c:pt idx="582">
                  <c:v>4.85401734182657</c:v>
                </c:pt>
                <c:pt idx="583">
                  <c:v>4.85196062731308</c:v>
                </c:pt>
                <c:pt idx="584">
                  <c:v>4.84990999713945</c:v>
                </c:pt>
                <c:pt idx="585">
                  <c:v>4.84786551160498</c:v>
                </c:pt>
                <c:pt idx="586">
                  <c:v>4.84582606439846</c:v>
                </c:pt>
                <c:pt idx="587">
                  <c:v>4.84379362196552</c:v>
                </c:pt>
                <c:pt idx="588">
                  <c:v>4.84176714096957</c:v>
                </c:pt>
                <c:pt idx="589">
                  <c:v>4.83974558829011</c:v>
                </c:pt>
                <c:pt idx="590">
                  <c:v>4.83772990163169</c:v>
                </c:pt>
                <c:pt idx="591">
                  <c:v>4.83572104707677</c:v>
                </c:pt>
                <c:pt idx="592">
                  <c:v>4.83371702458212</c:v>
                </c:pt>
                <c:pt idx="593">
                  <c:v>4.83171871807669</c:v>
                </c:pt>
                <c:pt idx="594">
                  <c:v>4.82972610746643</c:v>
                </c:pt>
                <c:pt idx="595">
                  <c:v>4.82773921228555</c:v>
                </c:pt>
                <c:pt idx="596">
                  <c:v>4.82575790794726</c:v>
                </c:pt>
                <c:pt idx="597">
                  <c:v>4.82378217453599</c:v>
                </c:pt>
                <c:pt idx="598">
                  <c:v>4.821811032361</c:v>
                </c:pt>
                <c:pt idx="599">
                  <c:v>4.81984634710441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497216"/>
        <c:axId val="-2126503456"/>
      </c:scatterChart>
      <c:valAx>
        <c:axId val="-212649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Mach Number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503456"/>
        <c:crosses val="autoZero"/>
        <c:crossBetween val="midCat"/>
      </c:valAx>
      <c:valAx>
        <c:axId val="-2126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Drag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49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USS Texas Trajectory @</a:t>
            </a:r>
            <a:r>
              <a:rPr lang="en-US" baseline="0"/>
              <a:t> 30 Degrees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'USS Texas 30deg'!$I$2:$I$791</c:f>
              <c:numCache>
                <c:formatCode>0.00</c:formatCode>
                <c:ptCount val="790"/>
                <c:pt idx="0">
                  <c:v>0.0</c:v>
                </c:pt>
                <c:pt idx="1">
                  <c:v>65.81793068761734</c:v>
                </c:pt>
                <c:pt idx="2">
                  <c:v>131.6358613752347</c:v>
                </c:pt>
                <c:pt idx="3">
                  <c:v>197.453792062852</c:v>
                </c:pt>
                <c:pt idx="4">
                  <c:v>263.2717227504694</c:v>
                </c:pt>
                <c:pt idx="5">
                  <c:v>329.0896534380868</c:v>
                </c:pt>
                <c:pt idx="6">
                  <c:v>394.9075841257041</c:v>
                </c:pt>
                <c:pt idx="7">
                  <c:v>460.7255148133215</c:v>
                </c:pt>
                <c:pt idx="8">
                  <c:v>526.543445500939</c:v>
                </c:pt>
                <c:pt idx="9">
                  <c:v>592.3613761885563</c:v>
                </c:pt>
                <c:pt idx="10">
                  <c:v>658.1793068761736</c:v>
                </c:pt>
                <c:pt idx="11">
                  <c:v>723.997237563791</c:v>
                </c:pt>
                <c:pt idx="12">
                  <c:v>789.8151682514084</c:v>
                </c:pt>
                <c:pt idx="13">
                  <c:v>855.6330989390257</c:v>
                </c:pt>
                <c:pt idx="14">
                  <c:v>921.4510296266432</c:v>
                </c:pt>
                <c:pt idx="15">
                  <c:v>987.2689603142605</c:v>
                </c:pt>
                <c:pt idx="16">
                  <c:v>1053.086891001878</c:v>
                </c:pt>
                <c:pt idx="17">
                  <c:v>1118.904821689495</c:v>
                </c:pt>
                <c:pt idx="18">
                  <c:v>1184.722752377112</c:v>
                </c:pt>
                <c:pt idx="19">
                  <c:v>1250.54068306473</c:v>
                </c:pt>
                <c:pt idx="20">
                  <c:v>1316.358613752347</c:v>
                </c:pt>
                <c:pt idx="21">
                  <c:v>1382.176544439964</c:v>
                </c:pt>
                <c:pt idx="22">
                  <c:v>1447.994475127581</c:v>
                </c:pt>
                <c:pt idx="23">
                  <c:v>1513.812405815199</c:v>
                </c:pt>
                <c:pt idx="24">
                  <c:v>1579.630336502816</c:v>
                </c:pt>
                <c:pt idx="25">
                  <c:v>1645.448267190433</c:v>
                </c:pt>
                <c:pt idx="26">
                  <c:v>1711.26619787805</c:v>
                </c:pt>
                <c:pt idx="27">
                  <c:v>1777.084128565668</c:v>
                </c:pt>
                <c:pt idx="28">
                  <c:v>1842.902059253285</c:v>
                </c:pt>
                <c:pt idx="29">
                  <c:v>1908.719989940902</c:v>
                </c:pt>
                <c:pt idx="30">
                  <c:v>1974.537920628519</c:v>
                </c:pt>
                <c:pt idx="31">
                  <c:v>2040.355851316137</c:v>
                </c:pt>
                <c:pt idx="32">
                  <c:v>2106.173782003754</c:v>
                </c:pt>
                <c:pt idx="33">
                  <c:v>2171.991712691371</c:v>
                </c:pt>
                <c:pt idx="34">
                  <c:v>2237.809643378989</c:v>
                </c:pt>
                <c:pt idx="35">
                  <c:v>2303.627574066606</c:v>
                </c:pt>
                <c:pt idx="36">
                  <c:v>2369.445504754223</c:v>
                </c:pt>
                <c:pt idx="37">
                  <c:v>2435.263435441841</c:v>
                </c:pt>
                <c:pt idx="38">
                  <c:v>2501.081366129458</c:v>
                </c:pt>
                <c:pt idx="39">
                  <c:v>2566.899296817075</c:v>
                </c:pt>
                <c:pt idx="40">
                  <c:v>2632.717227504692</c:v>
                </c:pt>
                <c:pt idx="41">
                  <c:v>2698.53515819231</c:v>
                </c:pt>
                <c:pt idx="42">
                  <c:v>2764.353088879927</c:v>
                </c:pt>
                <c:pt idx="43">
                  <c:v>2830.171019567544</c:v>
                </c:pt>
                <c:pt idx="44">
                  <c:v>2895.988950255161</c:v>
                </c:pt>
                <c:pt idx="45">
                  <c:v>2961.806880942779</c:v>
                </c:pt>
                <c:pt idx="46">
                  <c:v>3027.624811630396</c:v>
                </c:pt>
                <c:pt idx="47">
                  <c:v>3093.442742318013</c:v>
                </c:pt>
                <c:pt idx="48">
                  <c:v>3159.26067300563</c:v>
                </c:pt>
                <c:pt idx="49">
                  <c:v>3225.078603693248</c:v>
                </c:pt>
                <c:pt idx="50">
                  <c:v>3290.896534380865</c:v>
                </c:pt>
                <c:pt idx="51">
                  <c:v>3356.714465068482</c:v>
                </c:pt>
                <c:pt idx="52">
                  <c:v>3422.5323957561</c:v>
                </c:pt>
                <c:pt idx="53">
                  <c:v>3488.350326443717</c:v>
                </c:pt>
                <c:pt idx="54">
                  <c:v>3554.168257131334</c:v>
                </c:pt>
                <c:pt idx="55">
                  <c:v>3619.986187818951</c:v>
                </c:pt>
                <c:pt idx="56">
                  <c:v>3685.804118506568</c:v>
                </c:pt>
                <c:pt idx="57">
                  <c:v>3751.622049194186</c:v>
                </c:pt>
                <c:pt idx="58">
                  <c:v>3817.439979881803</c:v>
                </c:pt>
                <c:pt idx="59">
                  <c:v>3883.25791056942</c:v>
                </c:pt>
                <c:pt idx="60">
                  <c:v>3949.075841257038</c:v>
                </c:pt>
                <c:pt idx="61">
                  <c:v>4014.893771944655</c:v>
                </c:pt>
                <c:pt idx="62">
                  <c:v>4080.711702632272</c:v>
                </c:pt>
                <c:pt idx="63">
                  <c:v>4146.52963331989</c:v>
                </c:pt>
                <c:pt idx="64">
                  <c:v>4212.347564007506</c:v>
                </c:pt>
                <c:pt idx="65">
                  <c:v>4278.165494695123</c:v>
                </c:pt>
                <c:pt idx="66">
                  <c:v>4343.983425382741</c:v>
                </c:pt>
                <c:pt idx="67">
                  <c:v>4409.801356070358</c:v>
                </c:pt>
                <c:pt idx="68">
                  <c:v>4475.619286757975</c:v>
                </c:pt>
                <c:pt idx="69">
                  <c:v>4541.437217445593</c:v>
                </c:pt>
                <c:pt idx="70">
                  <c:v>4607.25514813321</c:v>
                </c:pt>
                <c:pt idx="71">
                  <c:v>4673.073078820828</c:v>
                </c:pt>
                <c:pt idx="72">
                  <c:v>4738.891009508444</c:v>
                </c:pt>
                <c:pt idx="73">
                  <c:v>4804.708940196062</c:v>
                </c:pt>
                <c:pt idx="74">
                  <c:v>4870.52687088368</c:v>
                </c:pt>
                <c:pt idx="75">
                  <c:v>4936.344801571296</c:v>
                </c:pt>
                <c:pt idx="76">
                  <c:v>5002.162732258913</c:v>
                </c:pt>
                <c:pt idx="77">
                  <c:v>5067.980662946531</c:v>
                </c:pt>
                <c:pt idx="78">
                  <c:v>5133.798593634148</c:v>
                </c:pt>
                <c:pt idx="79">
                  <c:v>5199.616524321765</c:v>
                </c:pt>
                <c:pt idx="80">
                  <c:v>5265.434455009383</c:v>
                </c:pt>
                <c:pt idx="81">
                  <c:v>5331.252385697</c:v>
                </c:pt>
                <c:pt idx="82">
                  <c:v>5397.070316384617</c:v>
                </c:pt>
                <c:pt idx="83">
                  <c:v>5462.888247072235</c:v>
                </c:pt>
                <c:pt idx="84">
                  <c:v>5528.706177759851</c:v>
                </c:pt>
                <c:pt idx="85">
                  <c:v>5594.52410844747</c:v>
                </c:pt>
                <c:pt idx="86">
                  <c:v>5660.342039135086</c:v>
                </c:pt>
                <c:pt idx="87">
                  <c:v>5726.159969822703</c:v>
                </c:pt>
                <c:pt idx="88">
                  <c:v>5791.977900510321</c:v>
                </c:pt>
                <c:pt idx="89">
                  <c:v>5857.795831197938</c:v>
                </c:pt>
                <c:pt idx="90">
                  <c:v>5923.613761885555</c:v>
                </c:pt>
                <c:pt idx="91">
                  <c:v>5989.431692573173</c:v>
                </c:pt>
                <c:pt idx="92">
                  <c:v>6055.24962326079</c:v>
                </c:pt>
                <c:pt idx="93">
                  <c:v>6121.067553948407</c:v>
                </c:pt>
                <c:pt idx="94">
                  <c:v>6186.885484636025</c:v>
                </c:pt>
                <c:pt idx="95">
                  <c:v>6252.703415323642</c:v>
                </c:pt>
                <c:pt idx="96">
                  <c:v>6318.52134601126</c:v>
                </c:pt>
                <c:pt idx="97">
                  <c:v>6384.339276698876</c:v>
                </c:pt>
                <c:pt idx="98">
                  <c:v>6450.157207386494</c:v>
                </c:pt>
                <c:pt idx="99">
                  <c:v>6515.975138074111</c:v>
                </c:pt>
                <c:pt idx="100">
                  <c:v>6581.793068761728</c:v>
                </c:pt>
                <c:pt idx="101">
                  <c:v>6647.610999449345</c:v>
                </c:pt>
                <c:pt idx="102">
                  <c:v>6713.428930136963</c:v>
                </c:pt>
                <c:pt idx="103">
                  <c:v>6779.24686082458</c:v>
                </c:pt>
                <c:pt idx="104">
                  <c:v>6845.064791512197</c:v>
                </c:pt>
                <c:pt idx="105">
                  <c:v>6910.882722199814</c:v>
                </c:pt>
                <c:pt idx="106">
                  <c:v>6976.700652887432</c:v>
                </c:pt>
                <c:pt idx="107">
                  <c:v>7042.518583575048</c:v>
                </c:pt>
                <c:pt idx="108">
                  <c:v>7108.336514262666</c:v>
                </c:pt>
                <c:pt idx="109">
                  <c:v>7174.154444950283</c:v>
                </c:pt>
                <c:pt idx="110">
                  <c:v>7239.972375637901</c:v>
                </c:pt>
                <c:pt idx="111">
                  <c:v>7305.790306325518</c:v>
                </c:pt>
                <c:pt idx="112">
                  <c:v>7371.608237013135</c:v>
                </c:pt>
                <c:pt idx="113">
                  <c:v>7437.426167700752</c:v>
                </c:pt>
                <c:pt idx="114">
                  <c:v>7503.24409838837</c:v>
                </c:pt>
                <c:pt idx="115">
                  <c:v>7569.062029075987</c:v>
                </c:pt>
                <c:pt idx="116">
                  <c:v>7634.879959763604</c:v>
                </c:pt>
                <c:pt idx="117">
                  <c:v>7700.697890451221</c:v>
                </c:pt>
                <c:pt idx="118">
                  <c:v>7766.515821138838</c:v>
                </c:pt>
                <c:pt idx="119">
                  <c:v>7832.333751826456</c:v>
                </c:pt>
                <c:pt idx="120">
                  <c:v>7898.151682514073</c:v>
                </c:pt>
                <c:pt idx="121">
                  <c:v>7963.96961320169</c:v>
                </c:pt>
                <c:pt idx="122">
                  <c:v>8029.787543889308</c:v>
                </c:pt>
                <c:pt idx="123">
                  <c:v>8095.605474576925</c:v>
                </c:pt>
                <c:pt idx="124">
                  <c:v>8161.423405264542</c:v>
                </c:pt>
                <c:pt idx="125">
                  <c:v>8227.24133595216</c:v>
                </c:pt>
                <c:pt idx="126">
                  <c:v>8293.059266639777</c:v>
                </c:pt>
                <c:pt idx="127">
                  <c:v>8358.877197327394</c:v>
                </c:pt>
                <c:pt idx="128">
                  <c:v>8424.695128015011</c:v>
                </c:pt>
                <c:pt idx="129">
                  <c:v>8490.513058702628</c:v>
                </c:pt>
                <c:pt idx="130">
                  <c:v>8556.330989390246</c:v>
                </c:pt>
                <c:pt idx="131">
                  <c:v>8622.148920077863</c:v>
                </c:pt>
                <c:pt idx="132">
                  <c:v>8687.966850765481</c:v>
                </c:pt>
                <c:pt idx="133">
                  <c:v>8753.784781453097</c:v>
                </c:pt>
                <c:pt idx="134">
                  <c:v>8819.602712140715</c:v>
                </c:pt>
                <c:pt idx="135">
                  <c:v>8885.420642828332</c:v>
                </c:pt>
                <c:pt idx="136">
                  <c:v>8951.23857351595</c:v>
                </c:pt>
                <c:pt idx="137">
                  <c:v>9017.056504203567</c:v>
                </c:pt>
                <c:pt idx="138">
                  <c:v>9082.874434891184</c:v>
                </c:pt>
                <c:pt idx="139">
                  <c:v>9148.6923655788</c:v>
                </c:pt>
                <c:pt idx="140">
                  <c:v>9214.510296266419</c:v>
                </c:pt>
                <c:pt idx="141">
                  <c:v>9280.328226954036</c:v>
                </c:pt>
                <c:pt idx="142">
                  <c:v>9346.146157641653</c:v>
                </c:pt>
                <c:pt idx="143">
                  <c:v>9411.96408832927</c:v>
                </c:pt>
                <c:pt idx="144">
                  <c:v>9477.782019016887</c:v>
                </c:pt>
                <c:pt idx="145">
                  <c:v>9543.599949704505</c:v>
                </c:pt>
                <c:pt idx="146">
                  <c:v>9609.417880392122</c:v>
                </c:pt>
                <c:pt idx="147">
                  <c:v>9675.23581107974</c:v>
                </c:pt>
                <c:pt idx="148">
                  <c:v>9741.053741767357</c:v>
                </c:pt>
                <c:pt idx="149">
                  <c:v>9806.871672454974</c:v>
                </c:pt>
                <c:pt idx="150">
                  <c:v>9872.689603142591</c:v>
                </c:pt>
                <c:pt idx="151">
                  <c:v>9938.507533830209</c:v>
                </c:pt>
                <c:pt idx="152">
                  <c:v>10004.32546451783</c:v>
                </c:pt>
                <c:pt idx="153">
                  <c:v>10070.14339520544</c:v>
                </c:pt>
                <c:pt idx="154">
                  <c:v>10135.96132589306</c:v>
                </c:pt>
                <c:pt idx="155">
                  <c:v>10201.77925658068</c:v>
                </c:pt>
                <c:pt idx="156">
                  <c:v>10267.59718726829</c:v>
                </c:pt>
                <c:pt idx="157">
                  <c:v>10333.41511795591</c:v>
                </c:pt>
                <c:pt idx="158">
                  <c:v>10399.23304864353</c:v>
                </c:pt>
                <c:pt idx="159">
                  <c:v>10465.05097933115</c:v>
                </c:pt>
                <c:pt idx="160">
                  <c:v>10530.86891001876</c:v>
                </c:pt>
                <c:pt idx="161">
                  <c:v>10596.68684070638</c:v>
                </c:pt>
                <c:pt idx="162">
                  <c:v>10662.504771394</c:v>
                </c:pt>
                <c:pt idx="163">
                  <c:v>10728.32270208162</c:v>
                </c:pt>
                <c:pt idx="164">
                  <c:v>10794.14063276923</c:v>
                </c:pt>
                <c:pt idx="165">
                  <c:v>10859.95856345685</c:v>
                </c:pt>
                <c:pt idx="166">
                  <c:v>10925.77649414447</c:v>
                </c:pt>
                <c:pt idx="167">
                  <c:v>10991.59442483208</c:v>
                </c:pt>
                <c:pt idx="168">
                  <c:v>11057.4123555197</c:v>
                </c:pt>
                <c:pt idx="169">
                  <c:v>11123.23028620732</c:v>
                </c:pt>
                <c:pt idx="170">
                  <c:v>11189.04821689494</c:v>
                </c:pt>
                <c:pt idx="171">
                  <c:v>11254.86614758255</c:v>
                </c:pt>
                <c:pt idx="172">
                  <c:v>11320.68407827017</c:v>
                </c:pt>
                <c:pt idx="173">
                  <c:v>11386.50200895779</c:v>
                </c:pt>
                <c:pt idx="174">
                  <c:v>11452.31993964541</c:v>
                </c:pt>
                <c:pt idx="175">
                  <c:v>11518.13787033302</c:v>
                </c:pt>
                <c:pt idx="176">
                  <c:v>11583.95580102064</c:v>
                </c:pt>
                <c:pt idx="177">
                  <c:v>11649.77373170826</c:v>
                </c:pt>
                <c:pt idx="178">
                  <c:v>11715.59166239587</c:v>
                </c:pt>
                <c:pt idx="179">
                  <c:v>11781.40959308349</c:v>
                </c:pt>
                <c:pt idx="180">
                  <c:v>11847.22752377111</c:v>
                </c:pt>
                <c:pt idx="181">
                  <c:v>11913.04545445873</c:v>
                </c:pt>
                <c:pt idx="182">
                  <c:v>11978.86338514634</c:v>
                </c:pt>
                <c:pt idx="183">
                  <c:v>12044.68131583396</c:v>
                </c:pt>
                <c:pt idx="184">
                  <c:v>12110.49924652158</c:v>
                </c:pt>
                <c:pt idx="185">
                  <c:v>12176.3171772092</c:v>
                </c:pt>
                <c:pt idx="186">
                  <c:v>12242.13510789681</c:v>
                </c:pt>
                <c:pt idx="187">
                  <c:v>12307.95303858443</c:v>
                </c:pt>
                <c:pt idx="188">
                  <c:v>12373.77096927205</c:v>
                </c:pt>
                <c:pt idx="189">
                  <c:v>12439.58889995966</c:v>
                </c:pt>
                <c:pt idx="190">
                  <c:v>12505.40683064728</c:v>
                </c:pt>
                <c:pt idx="191">
                  <c:v>12571.2247613349</c:v>
                </c:pt>
                <c:pt idx="192">
                  <c:v>12637.04269202252</c:v>
                </c:pt>
                <c:pt idx="193">
                  <c:v>12702.86062271013</c:v>
                </c:pt>
                <c:pt idx="194">
                  <c:v>12768.67855339775</c:v>
                </c:pt>
                <c:pt idx="195">
                  <c:v>12834.49648408537</c:v>
                </c:pt>
                <c:pt idx="196">
                  <c:v>12900.31441477299</c:v>
                </c:pt>
                <c:pt idx="197">
                  <c:v>12966.1323454606</c:v>
                </c:pt>
                <c:pt idx="198">
                  <c:v>13031.95027614822</c:v>
                </c:pt>
                <c:pt idx="199">
                  <c:v>13097.76820683584</c:v>
                </c:pt>
                <c:pt idx="200">
                  <c:v>13163.58613752345</c:v>
                </c:pt>
                <c:pt idx="201">
                  <c:v>13229.40406821107</c:v>
                </c:pt>
                <c:pt idx="202">
                  <c:v>13295.22199889869</c:v>
                </c:pt>
                <c:pt idx="203">
                  <c:v>13361.03992958631</c:v>
                </c:pt>
                <c:pt idx="204">
                  <c:v>13426.85786027392</c:v>
                </c:pt>
                <c:pt idx="205">
                  <c:v>13492.67579096154</c:v>
                </c:pt>
                <c:pt idx="206">
                  <c:v>13558.49372164916</c:v>
                </c:pt>
                <c:pt idx="207">
                  <c:v>13624.31165233678</c:v>
                </c:pt>
                <c:pt idx="208">
                  <c:v>13690.12958302439</c:v>
                </c:pt>
                <c:pt idx="209">
                  <c:v>13755.94751371201</c:v>
                </c:pt>
                <c:pt idx="210">
                  <c:v>13821.76544439963</c:v>
                </c:pt>
                <c:pt idx="211">
                  <c:v>13887.58337508724</c:v>
                </c:pt>
                <c:pt idx="212">
                  <c:v>13953.40130577486</c:v>
                </c:pt>
                <c:pt idx="213">
                  <c:v>14019.21923646248</c:v>
                </c:pt>
                <c:pt idx="214">
                  <c:v>14085.0371671501</c:v>
                </c:pt>
                <c:pt idx="215">
                  <c:v>14150.85509783771</c:v>
                </c:pt>
                <c:pt idx="216">
                  <c:v>14216.67302852533</c:v>
                </c:pt>
                <c:pt idx="217">
                  <c:v>14282.49095921295</c:v>
                </c:pt>
                <c:pt idx="218">
                  <c:v>14348.30888990057</c:v>
                </c:pt>
                <c:pt idx="219">
                  <c:v>14414.12682058818</c:v>
                </c:pt>
                <c:pt idx="220">
                  <c:v>14479.9447512758</c:v>
                </c:pt>
                <c:pt idx="221">
                  <c:v>14545.76268196342</c:v>
                </c:pt>
                <c:pt idx="222">
                  <c:v>14611.58061265103</c:v>
                </c:pt>
                <c:pt idx="223">
                  <c:v>14677.39854333865</c:v>
                </c:pt>
                <c:pt idx="224">
                  <c:v>14743.21647402627</c:v>
                </c:pt>
                <c:pt idx="225">
                  <c:v>14809.03440471389</c:v>
                </c:pt>
                <c:pt idx="226">
                  <c:v>14874.8523354015</c:v>
                </c:pt>
                <c:pt idx="227">
                  <c:v>14940.67026608912</c:v>
                </c:pt>
                <c:pt idx="228">
                  <c:v>15006.48819677674</c:v>
                </c:pt>
                <c:pt idx="229">
                  <c:v>15072.30612746436</c:v>
                </c:pt>
                <c:pt idx="230">
                  <c:v>15138.12405815197</c:v>
                </c:pt>
                <c:pt idx="231">
                  <c:v>15203.94198883959</c:v>
                </c:pt>
                <c:pt idx="232">
                  <c:v>15269.75991952721</c:v>
                </c:pt>
                <c:pt idx="233">
                  <c:v>15335.57785021482</c:v>
                </c:pt>
                <c:pt idx="234">
                  <c:v>15401.39578090244</c:v>
                </c:pt>
                <c:pt idx="235">
                  <c:v>15467.21371159006</c:v>
                </c:pt>
                <c:pt idx="236">
                  <c:v>15533.03164227768</c:v>
                </c:pt>
                <c:pt idx="237">
                  <c:v>15598.84957296529</c:v>
                </c:pt>
                <c:pt idx="238">
                  <c:v>15664.66750365291</c:v>
                </c:pt>
                <c:pt idx="239">
                  <c:v>15730.48543434053</c:v>
                </c:pt>
                <c:pt idx="240">
                  <c:v>15796.30336502814</c:v>
                </c:pt>
                <c:pt idx="241">
                  <c:v>15862.12129571576</c:v>
                </c:pt>
                <c:pt idx="242">
                  <c:v>15927.93922640338</c:v>
                </c:pt>
                <c:pt idx="243">
                  <c:v>15993.757157091</c:v>
                </c:pt>
                <c:pt idx="244">
                  <c:v>16059.57508777861</c:v>
                </c:pt>
                <c:pt idx="245">
                  <c:v>16125.39301846623</c:v>
                </c:pt>
                <c:pt idx="246">
                  <c:v>16191.21094915385</c:v>
                </c:pt>
                <c:pt idx="247">
                  <c:v>16257.02887984147</c:v>
                </c:pt>
                <c:pt idx="248">
                  <c:v>16322.84681052908</c:v>
                </c:pt>
                <c:pt idx="249">
                  <c:v>16388.6647412167</c:v>
                </c:pt>
                <c:pt idx="250">
                  <c:v>16454.48267190432</c:v>
                </c:pt>
                <c:pt idx="251">
                  <c:v>16520.30060259194</c:v>
                </c:pt>
                <c:pt idx="252">
                  <c:v>16586.11853327956</c:v>
                </c:pt>
                <c:pt idx="253">
                  <c:v>16651.93646396718</c:v>
                </c:pt>
                <c:pt idx="254">
                  <c:v>16717.7543946548</c:v>
                </c:pt>
                <c:pt idx="255">
                  <c:v>16783.57232534241</c:v>
                </c:pt>
                <c:pt idx="256">
                  <c:v>16849.39025603003</c:v>
                </c:pt>
                <c:pt idx="257">
                  <c:v>16915.20818671765</c:v>
                </c:pt>
                <c:pt idx="258">
                  <c:v>16981.02611740527</c:v>
                </c:pt>
                <c:pt idx="259">
                  <c:v>17046.8440480929</c:v>
                </c:pt>
                <c:pt idx="260">
                  <c:v>17112.66197878051</c:v>
                </c:pt>
                <c:pt idx="261">
                  <c:v>17178.47990946813</c:v>
                </c:pt>
                <c:pt idx="262">
                  <c:v>17244.29784015575</c:v>
                </c:pt>
                <c:pt idx="263">
                  <c:v>17310.11577084337</c:v>
                </c:pt>
                <c:pt idx="264">
                  <c:v>17375.93370153099</c:v>
                </c:pt>
                <c:pt idx="265">
                  <c:v>17441.75163221861</c:v>
                </c:pt>
                <c:pt idx="266">
                  <c:v>17507.56956290622</c:v>
                </c:pt>
                <c:pt idx="267">
                  <c:v>17573.38749359384</c:v>
                </c:pt>
                <c:pt idx="268">
                  <c:v>17639.20542428146</c:v>
                </c:pt>
                <c:pt idx="269">
                  <c:v>17705.02335496908</c:v>
                </c:pt>
                <c:pt idx="270">
                  <c:v>17770.8412856567</c:v>
                </c:pt>
                <c:pt idx="271">
                  <c:v>17836.65921634432</c:v>
                </c:pt>
                <c:pt idx="272">
                  <c:v>17902.47714703194</c:v>
                </c:pt>
                <c:pt idx="273">
                  <c:v>17968.29507771956</c:v>
                </c:pt>
                <c:pt idx="274">
                  <c:v>18034.11300840718</c:v>
                </c:pt>
                <c:pt idx="275">
                  <c:v>18099.9309390948</c:v>
                </c:pt>
                <c:pt idx="276">
                  <c:v>18165.74886978241</c:v>
                </c:pt>
                <c:pt idx="277">
                  <c:v>18231.56680047003</c:v>
                </c:pt>
                <c:pt idx="278">
                  <c:v>18297.38473115765</c:v>
                </c:pt>
                <c:pt idx="279">
                  <c:v>18363.20266184527</c:v>
                </c:pt>
                <c:pt idx="280">
                  <c:v>18429.0205925329</c:v>
                </c:pt>
                <c:pt idx="281">
                  <c:v>18494.83852322051</c:v>
                </c:pt>
                <c:pt idx="282">
                  <c:v>18560.65645390813</c:v>
                </c:pt>
                <c:pt idx="283">
                  <c:v>18626.47438459575</c:v>
                </c:pt>
                <c:pt idx="284">
                  <c:v>18692.29231528337</c:v>
                </c:pt>
                <c:pt idx="285">
                  <c:v>18758.11024597099</c:v>
                </c:pt>
                <c:pt idx="286">
                  <c:v>18823.92817665861</c:v>
                </c:pt>
                <c:pt idx="287">
                  <c:v>18889.74610734623</c:v>
                </c:pt>
                <c:pt idx="288">
                  <c:v>18955.56403803384</c:v>
                </c:pt>
                <c:pt idx="289">
                  <c:v>19021.38196872146</c:v>
                </c:pt>
                <c:pt idx="290">
                  <c:v>19087.19989940908</c:v>
                </c:pt>
                <c:pt idx="291">
                  <c:v>19153.0178300967</c:v>
                </c:pt>
                <c:pt idx="292">
                  <c:v>19218.83576078432</c:v>
                </c:pt>
                <c:pt idx="293">
                  <c:v>19284.65369147194</c:v>
                </c:pt>
                <c:pt idx="294">
                  <c:v>19350.47162215956</c:v>
                </c:pt>
                <c:pt idx="295">
                  <c:v>19416.28955284718</c:v>
                </c:pt>
                <c:pt idx="296">
                  <c:v>19482.1074835348</c:v>
                </c:pt>
                <c:pt idx="297">
                  <c:v>19547.92541422241</c:v>
                </c:pt>
                <c:pt idx="298">
                  <c:v>19613.74334491004</c:v>
                </c:pt>
                <c:pt idx="299">
                  <c:v>19679.56127559765</c:v>
                </c:pt>
                <c:pt idx="300">
                  <c:v>19745.37920628527</c:v>
                </c:pt>
                <c:pt idx="301">
                  <c:v>19811.19713697289</c:v>
                </c:pt>
                <c:pt idx="302">
                  <c:v>19877.01506766051</c:v>
                </c:pt>
                <c:pt idx="303">
                  <c:v>19942.83299834813</c:v>
                </c:pt>
                <c:pt idx="304">
                  <c:v>20008.65092903575</c:v>
                </c:pt>
                <c:pt idx="305">
                  <c:v>20074.46885972337</c:v>
                </c:pt>
                <c:pt idx="306">
                  <c:v>20140.28679041099</c:v>
                </c:pt>
                <c:pt idx="307">
                  <c:v>20206.10472109861</c:v>
                </c:pt>
                <c:pt idx="308">
                  <c:v>20271.92265178623</c:v>
                </c:pt>
                <c:pt idx="309">
                  <c:v>20337.74058247385</c:v>
                </c:pt>
                <c:pt idx="310">
                  <c:v>20403.55851316146</c:v>
                </c:pt>
                <c:pt idx="311">
                  <c:v>20469.37644384908</c:v>
                </c:pt>
                <c:pt idx="312">
                  <c:v>20535.1943745367</c:v>
                </c:pt>
                <c:pt idx="313">
                  <c:v>20601.01230522432</c:v>
                </c:pt>
                <c:pt idx="314">
                  <c:v>20666.83023591194</c:v>
                </c:pt>
                <c:pt idx="315">
                  <c:v>20732.64816659956</c:v>
                </c:pt>
                <c:pt idx="316">
                  <c:v>20798.46609728718</c:v>
                </c:pt>
                <c:pt idx="317">
                  <c:v>20864.2840279748</c:v>
                </c:pt>
                <c:pt idx="318">
                  <c:v>20930.10195866242</c:v>
                </c:pt>
                <c:pt idx="319">
                  <c:v>20995.91988935004</c:v>
                </c:pt>
                <c:pt idx="320">
                  <c:v>21061.73782003766</c:v>
                </c:pt>
                <c:pt idx="321">
                  <c:v>21127.55575072527</c:v>
                </c:pt>
                <c:pt idx="322">
                  <c:v>21193.3736814129</c:v>
                </c:pt>
                <c:pt idx="323">
                  <c:v>21259.19161210051</c:v>
                </c:pt>
                <c:pt idx="324">
                  <c:v>21325.00954278813</c:v>
                </c:pt>
                <c:pt idx="325">
                  <c:v>21390.82747347575</c:v>
                </c:pt>
                <c:pt idx="326">
                  <c:v>21456.64540416337</c:v>
                </c:pt>
                <c:pt idx="327">
                  <c:v>21522.46333485099</c:v>
                </c:pt>
                <c:pt idx="328">
                  <c:v>21588.28126553861</c:v>
                </c:pt>
                <c:pt idx="329">
                  <c:v>21654.09919622623</c:v>
                </c:pt>
                <c:pt idx="330">
                  <c:v>21719.91712691385</c:v>
                </c:pt>
                <c:pt idx="331">
                  <c:v>21785.73505760147</c:v>
                </c:pt>
                <c:pt idx="332">
                  <c:v>21851.55298828908</c:v>
                </c:pt>
                <c:pt idx="333">
                  <c:v>21917.3709189767</c:v>
                </c:pt>
                <c:pt idx="334">
                  <c:v>21983.18884966432</c:v>
                </c:pt>
                <c:pt idx="335">
                  <c:v>22049.00678035194</c:v>
                </c:pt>
                <c:pt idx="336">
                  <c:v>22114.82471103956</c:v>
                </c:pt>
                <c:pt idx="337">
                  <c:v>22180.64264172718</c:v>
                </c:pt>
                <c:pt idx="338">
                  <c:v>22246.4605724148</c:v>
                </c:pt>
                <c:pt idx="339">
                  <c:v>22312.27850310242</c:v>
                </c:pt>
                <c:pt idx="340">
                  <c:v>22378.09643379004</c:v>
                </c:pt>
                <c:pt idx="341">
                  <c:v>22443.91436447766</c:v>
                </c:pt>
                <c:pt idx="342">
                  <c:v>22509.73229516527</c:v>
                </c:pt>
                <c:pt idx="343">
                  <c:v>22575.55022585289</c:v>
                </c:pt>
                <c:pt idx="344">
                  <c:v>22641.36815654051</c:v>
                </c:pt>
                <c:pt idx="345">
                  <c:v>22707.18608722813</c:v>
                </c:pt>
                <c:pt idx="346">
                  <c:v>22773.00401791575</c:v>
                </c:pt>
                <c:pt idx="347">
                  <c:v>22838.82194860337</c:v>
                </c:pt>
                <c:pt idx="348">
                  <c:v>22904.63987929099</c:v>
                </c:pt>
                <c:pt idx="349">
                  <c:v>22970.45780997861</c:v>
                </c:pt>
                <c:pt idx="350">
                  <c:v>23036.27574066623</c:v>
                </c:pt>
                <c:pt idx="351">
                  <c:v>23102.09367135385</c:v>
                </c:pt>
                <c:pt idx="352">
                  <c:v>23167.91160204147</c:v>
                </c:pt>
                <c:pt idx="353">
                  <c:v>23233.72953272908</c:v>
                </c:pt>
                <c:pt idx="354">
                  <c:v>23299.5474634167</c:v>
                </c:pt>
                <c:pt idx="355">
                  <c:v>23365.36539410432</c:v>
                </c:pt>
                <c:pt idx="356">
                  <c:v>23431.18332479194</c:v>
                </c:pt>
                <c:pt idx="357">
                  <c:v>23497.00125547956</c:v>
                </c:pt>
                <c:pt idx="358">
                  <c:v>23562.81918616718</c:v>
                </c:pt>
                <c:pt idx="359">
                  <c:v>23628.6371168548</c:v>
                </c:pt>
                <c:pt idx="360">
                  <c:v>23694.45504754242</c:v>
                </c:pt>
                <c:pt idx="361">
                  <c:v>23760.27297823004</c:v>
                </c:pt>
                <c:pt idx="362">
                  <c:v>23826.09090891766</c:v>
                </c:pt>
                <c:pt idx="363">
                  <c:v>23891.90883960528</c:v>
                </c:pt>
                <c:pt idx="364">
                  <c:v>23957.7267702929</c:v>
                </c:pt>
                <c:pt idx="365">
                  <c:v>24023.54470098051</c:v>
                </c:pt>
                <c:pt idx="366">
                  <c:v>24089.36263166813</c:v>
                </c:pt>
                <c:pt idx="367">
                  <c:v>24155.18056235575</c:v>
                </c:pt>
                <c:pt idx="368">
                  <c:v>24220.99849304337</c:v>
                </c:pt>
                <c:pt idx="369">
                  <c:v>24286.816423731</c:v>
                </c:pt>
                <c:pt idx="370">
                  <c:v>24352.63435441861</c:v>
                </c:pt>
                <c:pt idx="371">
                  <c:v>24418.45228510623</c:v>
                </c:pt>
                <c:pt idx="372">
                  <c:v>24484.27021579385</c:v>
                </c:pt>
                <c:pt idx="373">
                  <c:v>24550.08814648147</c:v>
                </c:pt>
                <c:pt idx="374">
                  <c:v>24615.90607716909</c:v>
                </c:pt>
                <c:pt idx="375">
                  <c:v>24681.7240078567</c:v>
                </c:pt>
                <c:pt idx="376">
                  <c:v>24747.54193854432</c:v>
                </c:pt>
                <c:pt idx="377">
                  <c:v>24813.35986923194</c:v>
                </c:pt>
                <c:pt idx="378">
                  <c:v>24879.17779991956</c:v>
                </c:pt>
                <c:pt idx="379">
                  <c:v>24944.99573060718</c:v>
                </c:pt>
                <c:pt idx="380">
                  <c:v>25010.8136612948</c:v>
                </c:pt>
                <c:pt idx="381">
                  <c:v>25076.63159198242</c:v>
                </c:pt>
                <c:pt idx="382">
                  <c:v>25142.44952267004</c:v>
                </c:pt>
                <c:pt idx="383">
                  <c:v>25208.26745335766</c:v>
                </c:pt>
                <c:pt idx="384">
                  <c:v>25274.08538404528</c:v>
                </c:pt>
                <c:pt idx="385">
                  <c:v>25339.9033147329</c:v>
                </c:pt>
                <c:pt idx="386">
                  <c:v>25405.72124542051</c:v>
                </c:pt>
                <c:pt idx="387">
                  <c:v>25471.53917610813</c:v>
                </c:pt>
                <c:pt idx="388">
                  <c:v>25537.35710679575</c:v>
                </c:pt>
                <c:pt idx="389">
                  <c:v>25603.17503748337</c:v>
                </c:pt>
                <c:pt idx="390">
                  <c:v>25668.99296817099</c:v>
                </c:pt>
                <c:pt idx="391">
                  <c:v>25734.81089885861</c:v>
                </c:pt>
                <c:pt idx="392">
                  <c:v>25800.62882954623</c:v>
                </c:pt>
                <c:pt idx="393">
                  <c:v>25866.44676023385</c:v>
                </c:pt>
                <c:pt idx="394">
                  <c:v>25932.26469092147</c:v>
                </c:pt>
                <c:pt idx="395">
                  <c:v>25998.08262160909</c:v>
                </c:pt>
                <c:pt idx="396">
                  <c:v>26063.90055229671</c:v>
                </c:pt>
                <c:pt idx="397">
                  <c:v>26129.71848298432</c:v>
                </c:pt>
                <c:pt idx="398">
                  <c:v>26195.53641367194</c:v>
                </c:pt>
                <c:pt idx="399">
                  <c:v>26261.35434435956</c:v>
                </c:pt>
                <c:pt idx="400">
                  <c:v>26327.17227504718</c:v>
                </c:pt>
                <c:pt idx="401">
                  <c:v>26392.9902057348</c:v>
                </c:pt>
                <c:pt idx="402">
                  <c:v>26458.80813642242</c:v>
                </c:pt>
                <c:pt idx="403">
                  <c:v>26524.62606711004</c:v>
                </c:pt>
                <c:pt idx="404">
                  <c:v>26590.44399779766</c:v>
                </c:pt>
                <c:pt idx="405">
                  <c:v>26656.26192848528</c:v>
                </c:pt>
                <c:pt idx="406">
                  <c:v>26722.0798591729</c:v>
                </c:pt>
                <c:pt idx="407">
                  <c:v>26787.89778986052</c:v>
                </c:pt>
                <c:pt idx="408">
                  <c:v>26853.71572054813</c:v>
                </c:pt>
                <c:pt idx="409">
                  <c:v>26919.53365123575</c:v>
                </c:pt>
                <c:pt idx="410">
                  <c:v>26985.35158192337</c:v>
                </c:pt>
                <c:pt idx="411">
                  <c:v>27051.16951261099</c:v>
                </c:pt>
                <c:pt idx="412">
                  <c:v>27116.98744329861</c:v>
                </c:pt>
                <c:pt idx="413">
                  <c:v>27182.80537398623</c:v>
                </c:pt>
                <c:pt idx="414">
                  <c:v>27248.62330467385</c:v>
                </c:pt>
                <c:pt idx="415">
                  <c:v>27314.44123536147</c:v>
                </c:pt>
                <c:pt idx="416">
                  <c:v>27380.25916604909</c:v>
                </c:pt>
                <c:pt idx="417">
                  <c:v>27446.07709673671</c:v>
                </c:pt>
                <c:pt idx="418">
                  <c:v>27511.89502742433</c:v>
                </c:pt>
                <c:pt idx="419">
                  <c:v>27577.71295811194</c:v>
                </c:pt>
                <c:pt idx="420">
                  <c:v>27643.53088879956</c:v>
                </c:pt>
                <c:pt idx="421">
                  <c:v>27709.34881948718</c:v>
                </c:pt>
                <c:pt idx="422">
                  <c:v>27775.1667501748</c:v>
                </c:pt>
                <c:pt idx="423">
                  <c:v>27840.98468086242</c:v>
                </c:pt>
                <c:pt idx="424">
                  <c:v>27906.80261155004</c:v>
                </c:pt>
                <c:pt idx="425">
                  <c:v>27972.62054223766</c:v>
                </c:pt>
                <c:pt idx="426">
                  <c:v>28038.43847292528</c:v>
                </c:pt>
                <c:pt idx="427">
                  <c:v>28104.2564036129</c:v>
                </c:pt>
                <c:pt idx="428">
                  <c:v>28170.07433430052</c:v>
                </c:pt>
                <c:pt idx="429">
                  <c:v>28235.89226498814</c:v>
                </c:pt>
                <c:pt idx="430">
                  <c:v>28301.71019567575</c:v>
                </c:pt>
                <c:pt idx="431">
                  <c:v>28367.52812636337</c:v>
                </c:pt>
                <c:pt idx="432">
                  <c:v>28433.34605705099</c:v>
                </c:pt>
                <c:pt idx="433">
                  <c:v>28499.16398773861</c:v>
                </c:pt>
                <c:pt idx="434">
                  <c:v>28564.98191842623</c:v>
                </c:pt>
                <c:pt idx="435">
                  <c:v>28630.79984911385</c:v>
                </c:pt>
                <c:pt idx="436">
                  <c:v>28696.61777980147</c:v>
                </c:pt>
                <c:pt idx="437">
                  <c:v>28762.43571048909</c:v>
                </c:pt>
                <c:pt idx="438">
                  <c:v>28828.25364117671</c:v>
                </c:pt>
                <c:pt idx="439">
                  <c:v>28894.07157186433</c:v>
                </c:pt>
                <c:pt idx="440">
                  <c:v>28959.88950255195</c:v>
                </c:pt>
                <c:pt idx="441">
                  <c:v>29025.70743323956</c:v>
                </c:pt>
                <c:pt idx="442">
                  <c:v>29091.52536392718</c:v>
                </c:pt>
                <c:pt idx="443">
                  <c:v>29157.3432946148</c:v>
                </c:pt>
                <c:pt idx="444">
                  <c:v>29223.16122530242</c:v>
                </c:pt>
                <c:pt idx="445">
                  <c:v>29288.97915599004</c:v>
                </c:pt>
                <c:pt idx="446">
                  <c:v>29354.79708667766</c:v>
                </c:pt>
                <c:pt idx="447">
                  <c:v>29420.61501736528</c:v>
                </c:pt>
                <c:pt idx="448">
                  <c:v>29486.4329480529</c:v>
                </c:pt>
                <c:pt idx="449">
                  <c:v>29552.25087874052</c:v>
                </c:pt>
                <c:pt idx="450">
                  <c:v>29618.06880942814</c:v>
                </c:pt>
                <c:pt idx="451">
                  <c:v>29683.88674011575</c:v>
                </c:pt>
                <c:pt idx="452">
                  <c:v>29749.70467080337</c:v>
                </c:pt>
                <c:pt idx="453">
                  <c:v>29815.52260149099</c:v>
                </c:pt>
                <c:pt idx="454">
                  <c:v>29881.34053217861</c:v>
                </c:pt>
                <c:pt idx="455">
                  <c:v>29947.15846286623</c:v>
                </c:pt>
                <c:pt idx="456">
                  <c:v>30012.97639355385</c:v>
                </c:pt>
                <c:pt idx="457">
                  <c:v>30078.79432424147</c:v>
                </c:pt>
                <c:pt idx="458">
                  <c:v>30144.61225492909</c:v>
                </c:pt>
                <c:pt idx="459">
                  <c:v>30210.43018561671</c:v>
                </c:pt>
                <c:pt idx="460">
                  <c:v>30276.24811630433</c:v>
                </c:pt>
                <c:pt idx="461">
                  <c:v>30342.06604699195</c:v>
                </c:pt>
                <c:pt idx="462">
                  <c:v>30407.88397767956</c:v>
                </c:pt>
                <c:pt idx="463">
                  <c:v>30473.70190836718</c:v>
                </c:pt>
                <c:pt idx="464">
                  <c:v>30539.5198390548</c:v>
                </c:pt>
                <c:pt idx="465">
                  <c:v>30605.33776974242</c:v>
                </c:pt>
                <c:pt idx="466">
                  <c:v>30671.15570043004</c:v>
                </c:pt>
                <c:pt idx="467">
                  <c:v>30736.97363111766</c:v>
                </c:pt>
                <c:pt idx="468">
                  <c:v>30802.79156180528</c:v>
                </c:pt>
                <c:pt idx="469">
                  <c:v>30868.6094924929</c:v>
                </c:pt>
                <c:pt idx="470">
                  <c:v>30934.42742318052</c:v>
                </c:pt>
                <c:pt idx="471">
                  <c:v>31000.24535386814</c:v>
                </c:pt>
                <c:pt idx="472">
                  <c:v>31066.06328455576</c:v>
                </c:pt>
                <c:pt idx="473">
                  <c:v>31131.88121524337</c:v>
                </c:pt>
                <c:pt idx="474">
                  <c:v>31197.69914593099</c:v>
                </c:pt>
                <c:pt idx="475">
                  <c:v>31263.51707661861</c:v>
                </c:pt>
                <c:pt idx="476">
                  <c:v>31329.33500730623</c:v>
                </c:pt>
                <c:pt idx="477">
                  <c:v>31395.15293799385</c:v>
                </c:pt>
                <c:pt idx="478">
                  <c:v>31460.97086868147</c:v>
                </c:pt>
                <c:pt idx="479">
                  <c:v>31526.78879936909</c:v>
                </c:pt>
                <c:pt idx="480">
                  <c:v>31592.60673005671</c:v>
                </c:pt>
                <c:pt idx="481">
                  <c:v>31658.42466074433</c:v>
                </c:pt>
                <c:pt idx="482">
                  <c:v>31724.24259143195</c:v>
                </c:pt>
                <c:pt idx="483">
                  <c:v>31790.06052211957</c:v>
                </c:pt>
                <c:pt idx="484">
                  <c:v>31855.87845280718</c:v>
                </c:pt>
                <c:pt idx="485">
                  <c:v>31921.6963834948</c:v>
                </c:pt>
                <c:pt idx="486">
                  <c:v>31987.51431418242</c:v>
                </c:pt>
                <c:pt idx="487">
                  <c:v>32053.33224487004</c:v>
                </c:pt>
                <c:pt idx="488">
                  <c:v>32119.15017555766</c:v>
                </c:pt>
                <c:pt idx="489">
                  <c:v>32184.96810624528</c:v>
                </c:pt>
                <c:pt idx="490">
                  <c:v>32250.7860369329</c:v>
                </c:pt>
                <c:pt idx="491">
                  <c:v>32316.60396762052</c:v>
                </c:pt>
                <c:pt idx="492">
                  <c:v>32382.42189830814</c:v>
                </c:pt>
                <c:pt idx="493">
                  <c:v>32448.23982899576</c:v>
                </c:pt>
                <c:pt idx="494">
                  <c:v>32514.05775968338</c:v>
                </c:pt>
                <c:pt idx="495">
                  <c:v>32579.87569037099</c:v>
                </c:pt>
                <c:pt idx="496">
                  <c:v>32645.69362105861</c:v>
                </c:pt>
                <c:pt idx="497">
                  <c:v>32711.51155174623</c:v>
                </c:pt>
                <c:pt idx="498">
                  <c:v>32777.32948243385</c:v>
                </c:pt>
                <c:pt idx="499">
                  <c:v>32843.14741312147</c:v>
                </c:pt>
                <c:pt idx="500">
                  <c:v>32908.96534380909</c:v>
                </c:pt>
                <c:pt idx="501">
                  <c:v>32974.7832744967</c:v>
                </c:pt>
                <c:pt idx="502">
                  <c:v>33040.60120518433</c:v>
                </c:pt>
                <c:pt idx="503">
                  <c:v>33106.41913587195</c:v>
                </c:pt>
                <c:pt idx="504">
                  <c:v>33172.23706655957</c:v>
                </c:pt>
                <c:pt idx="505">
                  <c:v>33238.05499724718</c:v>
                </c:pt>
                <c:pt idx="506">
                  <c:v>33303.8729279348</c:v>
                </c:pt>
                <c:pt idx="507">
                  <c:v>33369.69085862242</c:v>
                </c:pt>
                <c:pt idx="508">
                  <c:v>33435.50878931004</c:v>
                </c:pt>
                <c:pt idx="509">
                  <c:v>33501.32671999766</c:v>
                </c:pt>
                <c:pt idx="510">
                  <c:v>33567.14465068528</c:v>
                </c:pt>
                <c:pt idx="511">
                  <c:v>33632.9625813729</c:v>
                </c:pt>
                <c:pt idx="512">
                  <c:v>33698.78051206052</c:v>
                </c:pt>
                <c:pt idx="513">
                  <c:v>33764.59844274814</c:v>
                </c:pt>
                <c:pt idx="514">
                  <c:v>33830.41637343575</c:v>
                </c:pt>
                <c:pt idx="515">
                  <c:v>33896.23430412338</c:v>
                </c:pt>
                <c:pt idx="516">
                  <c:v>33962.052234811</c:v>
                </c:pt>
                <c:pt idx="517">
                  <c:v>34027.87016549861</c:v>
                </c:pt>
                <c:pt idx="518">
                  <c:v>34093.68809618623</c:v>
                </c:pt>
                <c:pt idx="519">
                  <c:v>34159.50602687385</c:v>
                </c:pt>
                <c:pt idx="520">
                  <c:v>34225.32395756147</c:v>
                </c:pt>
                <c:pt idx="521">
                  <c:v>34291.1418882491</c:v>
                </c:pt>
                <c:pt idx="522">
                  <c:v>34356.9598189367</c:v>
                </c:pt>
                <c:pt idx="523">
                  <c:v>34422.77774962433</c:v>
                </c:pt>
                <c:pt idx="524">
                  <c:v>34488.59568031195</c:v>
                </c:pt>
                <c:pt idx="525">
                  <c:v>34554.41361099956</c:v>
                </c:pt>
                <c:pt idx="526">
                  <c:v>34620.23154168719</c:v>
                </c:pt>
                <c:pt idx="527">
                  <c:v>34686.0494723748</c:v>
                </c:pt>
                <c:pt idx="528">
                  <c:v>34751.86740306242</c:v>
                </c:pt>
                <c:pt idx="529">
                  <c:v>34817.68533375004</c:v>
                </c:pt>
                <c:pt idx="530">
                  <c:v>34883.50326443766</c:v>
                </c:pt>
                <c:pt idx="531">
                  <c:v>34949.32119512528</c:v>
                </c:pt>
                <c:pt idx="532">
                  <c:v>35015.1391258129</c:v>
                </c:pt>
                <c:pt idx="533">
                  <c:v>35080.95705650052</c:v>
                </c:pt>
                <c:pt idx="534">
                  <c:v>35146.77498718814</c:v>
                </c:pt>
                <c:pt idx="535">
                  <c:v>35212.59291787576</c:v>
                </c:pt>
                <c:pt idx="536">
                  <c:v>35278.41084856338</c:v>
                </c:pt>
                <c:pt idx="537">
                  <c:v>35344.228779251</c:v>
                </c:pt>
                <c:pt idx="538">
                  <c:v>35410.04670993862</c:v>
                </c:pt>
                <c:pt idx="539">
                  <c:v>35475.86464062623</c:v>
                </c:pt>
                <c:pt idx="540">
                  <c:v>35541.68257131385</c:v>
                </c:pt>
                <c:pt idx="541">
                  <c:v>35607.50050200147</c:v>
                </c:pt>
                <c:pt idx="542">
                  <c:v>35673.3184326891</c:v>
                </c:pt>
                <c:pt idx="543">
                  <c:v>35739.13636337671</c:v>
                </c:pt>
                <c:pt idx="544">
                  <c:v>35804.95429406432</c:v>
                </c:pt>
                <c:pt idx="545">
                  <c:v>35870.77222475195</c:v>
                </c:pt>
                <c:pt idx="546">
                  <c:v>35936.59015543957</c:v>
                </c:pt>
                <c:pt idx="547">
                  <c:v>36002.40808612718</c:v>
                </c:pt>
                <c:pt idx="548">
                  <c:v>36068.22601681481</c:v>
                </c:pt>
                <c:pt idx="549">
                  <c:v>36134.04394750242</c:v>
                </c:pt>
                <c:pt idx="550">
                  <c:v>36199.86187819004</c:v>
                </c:pt>
                <c:pt idx="551">
                  <c:v>36265.67980887766</c:v>
                </c:pt>
                <c:pt idx="552">
                  <c:v>36331.49773956528</c:v>
                </c:pt>
                <c:pt idx="553">
                  <c:v>36397.3156702529</c:v>
                </c:pt>
                <c:pt idx="554">
                  <c:v>36463.13360094052</c:v>
                </c:pt>
                <c:pt idx="555">
                  <c:v>36528.95153162813</c:v>
                </c:pt>
                <c:pt idx="556">
                  <c:v>36594.76946231576</c:v>
                </c:pt>
                <c:pt idx="557">
                  <c:v>36660.58739300338</c:v>
                </c:pt>
                <c:pt idx="558">
                  <c:v>36726.405323691</c:v>
                </c:pt>
                <c:pt idx="559">
                  <c:v>36792.22325437862</c:v>
                </c:pt>
                <c:pt idx="560">
                  <c:v>36858.04118506623</c:v>
                </c:pt>
                <c:pt idx="561">
                  <c:v>36923.85911575385</c:v>
                </c:pt>
                <c:pt idx="562">
                  <c:v>36989.67704644147</c:v>
                </c:pt>
                <c:pt idx="563">
                  <c:v>37055.4949771291</c:v>
                </c:pt>
                <c:pt idx="564">
                  <c:v>37121.31290781671</c:v>
                </c:pt>
                <c:pt idx="565">
                  <c:v>37187.13083850433</c:v>
                </c:pt>
                <c:pt idx="566">
                  <c:v>37252.94876919195</c:v>
                </c:pt>
                <c:pt idx="567">
                  <c:v>37318.76669987957</c:v>
                </c:pt>
                <c:pt idx="568">
                  <c:v>37384.58463056719</c:v>
                </c:pt>
                <c:pt idx="569">
                  <c:v>37450.4025612548</c:v>
                </c:pt>
                <c:pt idx="570">
                  <c:v>37516.22049194243</c:v>
                </c:pt>
                <c:pt idx="571">
                  <c:v>37582.03842263004</c:v>
                </c:pt>
                <c:pt idx="572">
                  <c:v>37647.85635331766</c:v>
                </c:pt>
                <c:pt idx="573">
                  <c:v>37713.67428400528</c:v>
                </c:pt>
                <c:pt idx="574">
                  <c:v>37779.4922146929</c:v>
                </c:pt>
                <c:pt idx="575">
                  <c:v>37845.31014538052</c:v>
                </c:pt>
                <c:pt idx="576">
                  <c:v>37911.12807606814</c:v>
                </c:pt>
                <c:pt idx="577">
                  <c:v>37976.94600675576</c:v>
                </c:pt>
                <c:pt idx="578">
                  <c:v>38042.76393744338</c:v>
                </c:pt>
                <c:pt idx="579">
                  <c:v>38108.581868131</c:v>
                </c:pt>
                <c:pt idx="580">
                  <c:v>38174.39979881862</c:v>
                </c:pt>
                <c:pt idx="581">
                  <c:v>38240.21772950624</c:v>
                </c:pt>
                <c:pt idx="582">
                  <c:v>38306.03566019385</c:v>
                </c:pt>
                <c:pt idx="583">
                  <c:v>38371.85359088147</c:v>
                </c:pt>
                <c:pt idx="584">
                  <c:v>38437.67152156909</c:v>
                </c:pt>
                <c:pt idx="585">
                  <c:v>38503.48945225671</c:v>
                </c:pt>
                <c:pt idx="586">
                  <c:v>38569.30738294433</c:v>
                </c:pt>
                <c:pt idx="587">
                  <c:v>38635.12531363195</c:v>
                </c:pt>
                <c:pt idx="588">
                  <c:v>38700.94324431957</c:v>
                </c:pt>
                <c:pt idx="589">
                  <c:v>38766.76117500719</c:v>
                </c:pt>
                <c:pt idx="590">
                  <c:v>38832.57910569481</c:v>
                </c:pt>
                <c:pt idx="591">
                  <c:v>38898.39703638242</c:v>
                </c:pt>
                <c:pt idx="592">
                  <c:v>38964.21496707005</c:v>
                </c:pt>
                <c:pt idx="593">
                  <c:v>39030.03289775766</c:v>
                </c:pt>
                <c:pt idx="594">
                  <c:v>39095.85082844528</c:v>
                </c:pt>
                <c:pt idx="595">
                  <c:v>39161.6687591329</c:v>
                </c:pt>
                <c:pt idx="596">
                  <c:v>39227.48668982052</c:v>
                </c:pt>
                <c:pt idx="597">
                  <c:v>39293.30462050814</c:v>
                </c:pt>
                <c:pt idx="598">
                  <c:v>39359.12255119576</c:v>
                </c:pt>
                <c:pt idx="599">
                  <c:v>39424.94048188338</c:v>
                </c:pt>
                <c:pt idx="600">
                  <c:v>39490.758412571</c:v>
                </c:pt>
                <c:pt idx="601">
                  <c:v>39556.57634325862</c:v>
                </c:pt>
                <c:pt idx="602">
                  <c:v>39622.39427394623</c:v>
                </c:pt>
                <c:pt idx="603">
                  <c:v>39688.21220463386</c:v>
                </c:pt>
                <c:pt idx="604">
                  <c:v>39754.03013532147</c:v>
                </c:pt>
                <c:pt idx="605">
                  <c:v>39819.8480660091</c:v>
                </c:pt>
                <c:pt idx="606">
                  <c:v>39885.66599669671</c:v>
                </c:pt>
                <c:pt idx="607">
                  <c:v>39951.48392738433</c:v>
                </c:pt>
                <c:pt idx="608">
                  <c:v>40017.30185807195</c:v>
                </c:pt>
                <c:pt idx="609">
                  <c:v>40083.11978875957</c:v>
                </c:pt>
                <c:pt idx="610">
                  <c:v>40148.93771944718</c:v>
                </c:pt>
                <c:pt idx="611">
                  <c:v>40214.75565013481</c:v>
                </c:pt>
                <c:pt idx="612">
                  <c:v>40280.57358082243</c:v>
                </c:pt>
                <c:pt idx="613">
                  <c:v>40346.39151151005</c:v>
                </c:pt>
                <c:pt idx="614">
                  <c:v>40412.20944219767</c:v>
                </c:pt>
                <c:pt idx="615">
                  <c:v>40478.02737288528</c:v>
                </c:pt>
                <c:pt idx="616">
                  <c:v>40543.8453035729</c:v>
                </c:pt>
                <c:pt idx="617">
                  <c:v>40609.66323426052</c:v>
                </c:pt>
                <c:pt idx="618">
                  <c:v>40675.48116494814</c:v>
                </c:pt>
                <c:pt idx="619">
                  <c:v>40741.29909563576</c:v>
                </c:pt>
                <c:pt idx="620">
                  <c:v>40807.11702632338</c:v>
                </c:pt>
                <c:pt idx="621">
                  <c:v>40872.934957011</c:v>
                </c:pt>
                <c:pt idx="622">
                  <c:v>40938.75288769862</c:v>
                </c:pt>
                <c:pt idx="623">
                  <c:v>41004.57081838623</c:v>
                </c:pt>
                <c:pt idx="624">
                  <c:v>41070.38874907385</c:v>
                </c:pt>
                <c:pt idx="625">
                  <c:v>41136.20667976148</c:v>
                </c:pt>
                <c:pt idx="626">
                  <c:v>41202.0246104491</c:v>
                </c:pt>
                <c:pt idx="627">
                  <c:v>41267.84254113671</c:v>
                </c:pt>
                <c:pt idx="628">
                  <c:v>41333.66047182433</c:v>
                </c:pt>
                <c:pt idx="629">
                  <c:v>41399.47840251195</c:v>
                </c:pt>
                <c:pt idx="630">
                  <c:v>41465.29633319957</c:v>
                </c:pt>
                <c:pt idx="631">
                  <c:v>41531.11426388719</c:v>
                </c:pt>
                <c:pt idx="632">
                  <c:v>41596.93219457481</c:v>
                </c:pt>
                <c:pt idx="633">
                  <c:v>41662.75012526243</c:v>
                </c:pt>
                <c:pt idx="634">
                  <c:v>41728.56805595005</c:v>
                </c:pt>
                <c:pt idx="635">
                  <c:v>41794.38598663767</c:v>
                </c:pt>
                <c:pt idx="636">
                  <c:v>41860.20391732529</c:v>
                </c:pt>
                <c:pt idx="637">
                  <c:v>41926.0218480129</c:v>
                </c:pt>
                <c:pt idx="638">
                  <c:v>41991.83977870052</c:v>
                </c:pt>
                <c:pt idx="639">
                  <c:v>42057.65770938814</c:v>
                </c:pt>
                <c:pt idx="640">
                  <c:v>42123.47564007576</c:v>
                </c:pt>
                <c:pt idx="641">
                  <c:v>42189.29357076338</c:v>
                </c:pt>
                <c:pt idx="642">
                  <c:v>42255.111501451</c:v>
                </c:pt>
                <c:pt idx="643">
                  <c:v>42320.92943213862</c:v>
                </c:pt>
                <c:pt idx="644">
                  <c:v>42386.74736282624</c:v>
                </c:pt>
                <c:pt idx="645">
                  <c:v>42452.56529351386</c:v>
                </c:pt>
                <c:pt idx="646">
                  <c:v>42518.38322420147</c:v>
                </c:pt>
                <c:pt idx="647">
                  <c:v>42584.2011548891</c:v>
                </c:pt>
                <c:pt idx="648">
                  <c:v>42650.01908557671</c:v>
                </c:pt>
                <c:pt idx="649">
                  <c:v>42715.83701626433</c:v>
                </c:pt>
                <c:pt idx="650">
                  <c:v>42781.65494695195</c:v>
                </c:pt>
                <c:pt idx="651">
                  <c:v>42847.47287763957</c:v>
                </c:pt>
                <c:pt idx="652">
                  <c:v>42913.2908083272</c:v>
                </c:pt>
                <c:pt idx="653">
                  <c:v>42979.10873901481</c:v>
                </c:pt>
                <c:pt idx="654">
                  <c:v>43044.92666970243</c:v>
                </c:pt>
                <c:pt idx="655">
                  <c:v>43110.74460039005</c:v>
                </c:pt>
                <c:pt idx="656">
                  <c:v>43176.56253107767</c:v>
                </c:pt>
                <c:pt idx="657">
                  <c:v>43242.38046176529</c:v>
                </c:pt>
                <c:pt idx="658">
                  <c:v>43308.1983924529</c:v>
                </c:pt>
                <c:pt idx="659">
                  <c:v>43374.01632314052</c:v>
                </c:pt>
                <c:pt idx="660">
                  <c:v>43439.83425382814</c:v>
                </c:pt>
                <c:pt idx="661">
                  <c:v>43505.65218451576</c:v>
                </c:pt>
                <c:pt idx="662">
                  <c:v>43571.47011520338</c:v>
                </c:pt>
                <c:pt idx="663">
                  <c:v>43637.288045891</c:v>
                </c:pt>
                <c:pt idx="664">
                  <c:v>43703.10597657862</c:v>
                </c:pt>
                <c:pt idx="665">
                  <c:v>43768.92390726624</c:v>
                </c:pt>
                <c:pt idx="666">
                  <c:v>43834.74183795386</c:v>
                </c:pt>
                <c:pt idx="667">
                  <c:v>43900.55976864148</c:v>
                </c:pt>
                <c:pt idx="668">
                  <c:v>43966.3776993291</c:v>
                </c:pt>
                <c:pt idx="669">
                  <c:v>44032.19563001671</c:v>
                </c:pt>
                <c:pt idx="670">
                  <c:v>44098.01356070433</c:v>
                </c:pt>
                <c:pt idx="671">
                  <c:v>44163.83149139195</c:v>
                </c:pt>
                <c:pt idx="672">
                  <c:v>44229.64942207957</c:v>
                </c:pt>
                <c:pt idx="673">
                  <c:v>44295.46735276719</c:v>
                </c:pt>
                <c:pt idx="674">
                  <c:v>44361.28528345481</c:v>
                </c:pt>
                <c:pt idx="675">
                  <c:v>44427.10321414242</c:v>
                </c:pt>
                <c:pt idx="676">
                  <c:v>44492.92114483005</c:v>
                </c:pt>
                <c:pt idx="677">
                  <c:v>44558.73907551767</c:v>
                </c:pt>
                <c:pt idx="678">
                  <c:v>44624.55700620529</c:v>
                </c:pt>
                <c:pt idx="679">
                  <c:v>44690.3749368929</c:v>
                </c:pt>
                <c:pt idx="680">
                  <c:v>44756.19286758052</c:v>
                </c:pt>
                <c:pt idx="681">
                  <c:v>44822.01079826814</c:v>
                </c:pt>
                <c:pt idx="682">
                  <c:v>44887.82872895576</c:v>
                </c:pt>
                <c:pt idx="683">
                  <c:v>44953.64665964338</c:v>
                </c:pt>
                <c:pt idx="684">
                  <c:v>45019.464590331</c:v>
                </c:pt>
                <c:pt idx="685">
                  <c:v>45085.28252101862</c:v>
                </c:pt>
                <c:pt idx="686">
                  <c:v>45151.10045170624</c:v>
                </c:pt>
                <c:pt idx="687">
                  <c:v>45216.91838239385</c:v>
                </c:pt>
                <c:pt idx="688">
                  <c:v>45282.73631308148</c:v>
                </c:pt>
                <c:pt idx="689">
                  <c:v>45348.5542437691</c:v>
                </c:pt>
                <c:pt idx="690">
                  <c:v>45414.37217445671</c:v>
                </c:pt>
                <c:pt idx="691">
                  <c:v>45480.19010514433</c:v>
                </c:pt>
                <c:pt idx="692">
                  <c:v>45546.00803583195</c:v>
                </c:pt>
                <c:pt idx="693">
                  <c:v>45611.82596651957</c:v>
                </c:pt>
                <c:pt idx="694">
                  <c:v>45677.6438972072</c:v>
                </c:pt>
                <c:pt idx="695">
                  <c:v>45743.46182789481</c:v>
                </c:pt>
                <c:pt idx="696">
                  <c:v>45809.27975858243</c:v>
                </c:pt>
                <c:pt idx="697">
                  <c:v>45875.09768927005</c:v>
                </c:pt>
                <c:pt idx="698">
                  <c:v>45940.91561995767</c:v>
                </c:pt>
                <c:pt idx="699">
                  <c:v>46006.73355064529</c:v>
                </c:pt>
                <c:pt idx="700">
                  <c:v>46072.55148133291</c:v>
                </c:pt>
                <c:pt idx="701">
                  <c:v>46138.36941202052</c:v>
                </c:pt>
                <c:pt idx="702">
                  <c:v>46204.18734270814</c:v>
                </c:pt>
                <c:pt idx="703">
                  <c:v>46270.00527339576</c:v>
                </c:pt>
                <c:pt idx="704">
                  <c:v>46335.82320408338</c:v>
                </c:pt>
                <c:pt idx="705">
                  <c:v>46401.641134771</c:v>
                </c:pt>
                <c:pt idx="706">
                  <c:v>46467.45906545862</c:v>
                </c:pt>
                <c:pt idx="707">
                  <c:v>46533.27699614624</c:v>
                </c:pt>
                <c:pt idx="708">
                  <c:v>46599.09492683386</c:v>
                </c:pt>
                <c:pt idx="709">
                  <c:v>46664.91285752147</c:v>
                </c:pt>
                <c:pt idx="710">
                  <c:v>46730.7307882091</c:v>
                </c:pt>
                <c:pt idx="711">
                  <c:v>46796.54871889671</c:v>
                </c:pt>
                <c:pt idx="712">
                  <c:v>46862.36664958434</c:v>
                </c:pt>
                <c:pt idx="713">
                  <c:v>46928.18458027195</c:v>
                </c:pt>
                <c:pt idx="714">
                  <c:v>46994.00251095957</c:v>
                </c:pt>
                <c:pt idx="715">
                  <c:v>47059.82044164719</c:v>
                </c:pt>
                <c:pt idx="716">
                  <c:v>47125.63837233481</c:v>
                </c:pt>
                <c:pt idx="717">
                  <c:v>47191.45630302243</c:v>
                </c:pt>
                <c:pt idx="718">
                  <c:v>47257.27423371005</c:v>
                </c:pt>
                <c:pt idx="719">
                  <c:v>47323.09216439767</c:v>
                </c:pt>
                <c:pt idx="720">
                  <c:v>47388.91009508529</c:v>
                </c:pt>
                <c:pt idx="721">
                  <c:v>47454.72802577291</c:v>
                </c:pt>
                <c:pt idx="722">
                  <c:v>47520.54595646052</c:v>
                </c:pt>
                <c:pt idx="723">
                  <c:v>47586.36388714814</c:v>
                </c:pt>
                <c:pt idx="724">
                  <c:v>47652.18181783576</c:v>
                </c:pt>
                <c:pt idx="725">
                  <c:v>47717.99974852338</c:v>
                </c:pt>
                <c:pt idx="726">
                  <c:v>47783.817679211</c:v>
                </c:pt>
                <c:pt idx="727">
                  <c:v>47849.63560989862</c:v>
                </c:pt>
                <c:pt idx="728">
                  <c:v>47915.45354058624</c:v>
                </c:pt>
                <c:pt idx="729">
                  <c:v>47981.27147127386</c:v>
                </c:pt>
                <c:pt idx="730">
                  <c:v>48047.08940196148</c:v>
                </c:pt>
                <c:pt idx="731">
                  <c:v>48112.9073326491</c:v>
                </c:pt>
                <c:pt idx="732">
                  <c:v>48178.72526333672</c:v>
                </c:pt>
                <c:pt idx="733">
                  <c:v>48244.54319402434</c:v>
                </c:pt>
                <c:pt idx="734">
                  <c:v>48310.36112471196</c:v>
                </c:pt>
                <c:pt idx="735">
                  <c:v>48376.17905539957</c:v>
                </c:pt>
                <c:pt idx="736">
                  <c:v>48441.99698608719</c:v>
                </c:pt>
                <c:pt idx="737">
                  <c:v>48507.8149167748</c:v>
                </c:pt>
                <c:pt idx="738">
                  <c:v>48573.63284746243</c:v>
                </c:pt>
                <c:pt idx="739">
                  <c:v>48639.45077815005</c:v>
                </c:pt>
                <c:pt idx="740">
                  <c:v>48705.26870883767</c:v>
                </c:pt>
                <c:pt idx="741">
                  <c:v>48771.08663952529</c:v>
                </c:pt>
                <c:pt idx="742">
                  <c:v>48836.9045702129</c:v>
                </c:pt>
                <c:pt idx="743">
                  <c:v>48902.72250090053</c:v>
                </c:pt>
                <c:pt idx="744">
                  <c:v>48968.54043158815</c:v>
                </c:pt>
                <c:pt idx="745">
                  <c:v>49034.35836227576</c:v>
                </c:pt>
                <c:pt idx="746">
                  <c:v>49100.17629296338</c:v>
                </c:pt>
                <c:pt idx="747">
                  <c:v>49165.994223651</c:v>
                </c:pt>
                <c:pt idx="748">
                  <c:v>49231.81215433862</c:v>
                </c:pt>
                <c:pt idx="749">
                  <c:v>49297.63008502624</c:v>
                </c:pt>
                <c:pt idx="750">
                  <c:v>49363.44801571386</c:v>
                </c:pt>
                <c:pt idx="751">
                  <c:v>49429.26594640148</c:v>
                </c:pt>
                <c:pt idx="752">
                  <c:v>49495.0838770891</c:v>
                </c:pt>
                <c:pt idx="753">
                  <c:v>49560.90180777672</c:v>
                </c:pt>
                <c:pt idx="754">
                  <c:v>49626.71973846434</c:v>
                </c:pt>
                <c:pt idx="755">
                  <c:v>49692.53766915196</c:v>
                </c:pt>
                <c:pt idx="756">
                  <c:v>49758.35559983957</c:v>
                </c:pt>
                <c:pt idx="757">
                  <c:v>49824.17353052719</c:v>
                </c:pt>
                <c:pt idx="758">
                  <c:v>49889.99146121481</c:v>
                </c:pt>
                <c:pt idx="759">
                  <c:v>49955.80939190243</c:v>
                </c:pt>
                <c:pt idx="760">
                  <c:v>50021.62732259005</c:v>
                </c:pt>
                <c:pt idx="761">
                  <c:v>50087.44525327767</c:v>
                </c:pt>
                <c:pt idx="762">
                  <c:v>50153.26318396529</c:v>
                </c:pt>
                <c:pt idx="763">
                  <c:v>50219.08111465291</c:v>
                </c:pt>
                <c:pt idx="764">
                  <c:v>50284.89904534052</c:v>
                </c:pt>
                <c:pt idx="765">
                  <c:v>50350.71697602814</c:v>
                </c:pt>
                <c:pt idx="766">
                  <c:v>50416.53490671577</c:v>
                </c:pt>
                <c:pt idx="767">
                  <c:v>50482.35283740338</c:v>
                </c:pt>
                <c:pt idx="768">
                  <c:v>50548.170768091</c:v>
                </c:pt>
                <c:pt idx="769">
                  <c:v>50613.98869877862</c:v>
                </c:pt>
                <c:pt idx="770">
                  <c:v>50679.80662946624</c:v>
                </c:pt>
                <c:pt idx="771">
                  <c:v>50745.62456015386</c:v>
                </c:pt>
                <c:pt idx="772">
                  <c:v>50811.44249084148</c:v>
                </c:pt>
                <c:pt idx="773">
                  <c:v>50877.2604215291</c:v>
                </c:pt>
                <c:pt idx="774">
                  <c:v>50943.07835221672</c:v>
                </c:pt>
                <c:pt idx="775">
                  <c:v>51008.89628290434</c:v>
                </c:pt>
                <c:pt idx="776">
                  <c:v>51074.71421359195</c:v>
                </c:pt>
                <c:pt idx="777">
                  <c:v>51140.53214427957</c:v>
                </c:pt>
                <c:pt idx="778">
                  <c:v>51206.3500749672</c:v>
                </c:pt>
                <c:pt idx="779">
                  <c:v>51272.16800565481</c:v>
                </c:pt>
                <c:pt idx="780">
                  <c:v>51337.98593634243</c:v>
                </c:pt>
                <c:pt idx="781">
                  <c:v>51403.80386703005</c:v>
                </c:pt>
                <c:pt idx="782">
                  <c:v>51469.62179771767</c:v>
                </c:pt>
                <c:pt idx="783">
                  <c:v>51535.43972840529</c:v>
                </c:pt>
                <c:pt idx="784">
                  <c:v>51601.2576590929</c:v>
                </c:pt>
                <c:pt idx="785">
                  <c:v>51667.07558978053</c:v>
                </c:pt>
                <c:pt idx="786">
                  <c:v>51732.89352046815</c:v>
                </c:pt>
                <c:pt idx="787">
                  <c:v>51798.71145115577</c:v>
                </c:pt>
                <c:pt idx="788">
                  <c:v>51864.52938184339</c:v>
                </c:pt>
                <c:pt idx="789">
                  <c:v>51930.347312531</c:v>
                </c:pt>
              </c:numCache>
            </c:numRef>
          </c:xVal>
          <c:yVal>
            <c:numRef>
              <c:f>'USS Texas 30deg'!$J$2:$J$791</c:f>
              <c:numCache>
                <c:formatCode>0.00</c:formatCode>
                <c:ptCount val="790"/>
                <c:pt idx="0">
                  <c:v>12.0</c:v>
                </c:pt>
                <c:pt idx="1">
                  <c:v>49.95108697060714</c:v>
                </c:pt>
                <c:pt idx="2">
                  <c:v>87.804353609644</c:v>
                </c:pt>
                <c:pt idx="3">
                  <c:v>125.5598113567794</c:v>
                </c:pt>
                <c:pt idx="4">
                  <c:v>163.2174716221596</c:v>
                </c:pt>
                <c:pt idx="5">
                  <c:v>200.7773457864119</c:v>
                </c:pt>
                <c:pt idx="6">
                  <c:v>238.2394452006478</c:v>
                </c:pt>
                <c:pt idx="7">
                  <c:v>275.6037811864668</c:v>
                </c:pt>
                <c:pt idx="8">
                  <c:v>312.8703650359598</c:v>
                </c:pt>
                <c:pt idx="9">
                  <c:v>350.039208011712</c:v>
                </c:pt>
                <c:pt idx="10">
                  <c:v>387.1103213468068</c:v>
                </c:pt>
                <c:pt idx="11">
                  <c:v>424.0837162448292</c:v>
                </c:pt>
                <c:pt idx="12">
                  <c:v>460.9594038798688</c:v>
                </c:pt>
                <c:pt idx="13">
                  <c:v>497.7373953965238</c:v>
                </c:pt>
                <c:pt idx="14">
                  <c:v>534.4177019099036</c:v>
                </c:pt>
                <c:pt idx="15">
                  <c:v>571.0003345056325</c:v>
                </c:pt>
                <c:pt idx="16">
                  <c:v>607.4853042398535</c:v>
                </c:pt>
                <c:pt idx="17">
                  <c:v>643.8726221392311</c:v>
                </c:pt>
                <c:pt idx="18">
                  <c:v>680.1622992009545</c:v>
                </c:pt>
                <c:pt idx="19">
                  <c:v>716.3543463927415</c:v>
                </c:pt>
                <c:pt idx="20">
                  <c:v>752.4487746528412</c:v>
                </c:pt>
                <c:pt idx="21">
                  <c:v>788.4455948900383</c:v>
                </c:pt>
                <c:pt idx="22">
                  <c:v>824.3448179836548</c:v>
                </c:pt>
                <c:pt idx="23">
                  <c:v>860.1464547835548</c:v>
                </c:pt>
                <c:pt idx="24">
                  <c:v>895.8505161101469</c:v>
                </c:pt>
                <c:pt idx="25">
                  <c:v>931.4570127543881</c:v>
                </c:pt>
                <c:pt idx="26">
                  <c:v>966.9659554777862</c:v>
                </c:pt>
                <c:pt idx="27">
                  <c:v>1002.377355012404</c:v>
                </c:pt>
                <c:pt idx="28">
                  <c:v>1037.691222060862</c:v>
                </c:pt>
                <c:pt idx="29">
                  <c:v>1072.907567296342</c:v>
                </c:pt>
                <c:pt idx="30">
                  <c:v>1108.026401362589</c:v>
                </c:pt>
                <c:pt idx="31">
                  <c:v>1143.047734873916</c:v>
                </c:pt>
                <c:pt idx="32">
                  <c:v>1177.971578415208</c:v>
                </c:pt>
                <c:pt idx="33">
                  <c:v>1212.797942541923</c:v>
                </c:pt>
                <c:pt idx="34">
                  <c:v>1247.526837780095</c:v>
                </c:pt>
                <c:pt idx="35">
                  <c:v>1282.15827462634</c:v>
                </c:pt>
                <c:pt idx="36">
                  <c:v>1316.692263547855</c:v>
                </c:pt>
                <c:pt idx="37">
                  <c:v>1351.128814982427</c:v>
                </c:pt>
                <c:pt idx="38">
                  <c:v>1385.467939338431</c:v>
                </c:pt>
                <c:pt idx="39">
                  <c:v>1419.709646994834</c:v>
                </c:pt>
                <c:pt idx="40">
                  <c:v>1453.8539483012</c:v>
                </c:pt>
                <c:pt idx="41">
                  <c:v>1487.900853577692</c:v>
                </c:pt>
                <c:pt idx="42">
                  <c:v>1521.850373115076</c:v>
                </c:pt>
                <c:pt idx="43">
                  <c:v>1555.702517174722</c:v>
                </c:pt>
                <c:pt idx="44">
                  <c:v>1589.45729598861</c:v>
                </c:pt>
                <c:pt idx="45">
                  <c:v>1623.11471975933</c:v>
                </c:pt>
                <c:pt idx="46">
                  <c:v>1656.674798660089</c:v>
                </c:pt>
                <c:pt idx="47">
                  <c:v>1690.137542834708</c:v>
                </c:pt>
                <c:pt idx="48">
                  <c:v>1723.502962397633</c:v>
                </c:pt>
                <c:pt idx="49">
                  <c:v>1756.771067433932</c:v>
                </c:pt>
                <c:pt idx="50">
                  <c:v>1789.941867999299</c:v>
                </c:pt>
                <c:pt idx="51">
                  <c:v>1823.015374120059</c:v>
                </c:pt>
                <c:pt idx="52">
                  <c:v>1855.99159579317</c:v>
                </c:pt>
                <c:pt idx="53">
                  <c:v>1888.870542986225</c:v>
                </c:pt>
                <c:pt idx="54">
                  <c:v>1921.652225637459</c:v>
                </c:pt>
                <c:pt idx="55">
                  <c:v>1954.336653655745</c:v>
                </c:pt>
                <c:pt idx="56">
                  <c:v>1986.923836920603</c:v>
                </c:pt>
                <c:pt idx="57">
                  <c:v>2019.413785282203</c:v>
                </c:pt>
                <c:pt idx="58">
                  <c:v>2051.806508561361</c:v>
                </c:pt>
                <c:pt idx="59">
                  <c:v>2084.102016549551</c:v>
                </c:pt>
                <c:pt idx="60">
                  <c:v>2116.300319008904</c:v>
                </c:pt>
                <c:pt idx="61">
                  <c:v>2148.401425672209</c:v>
                </c:pt>
                <c:pt idx="62">
                  <c:v>2180.405346242918</c:v>
                </c:pt>
                <c:pt idx="63">
                  <c:v>2212.31209039515</c:v>
                </c:pt>
                <c:pt idx="64">
                  <c:v>2244.121667773691</c:v>
                </c:pt>
                <c:pt idx="65">
                  <c:v>2275.834087994</c:v>
                </c:pt>
                <c:pt idx="66">
                  <c:v>2307.44936064221</c:v>
                </c:pt>
                <c:pt idx="67">
                  <c:v>2338.967495275131</c:v>
                </c:pt>
                <c:pt idx="68">
                  <c:v>2370.388501420253</c:v>
                </c:pt>
                <c:pt idx="69">
                  <c:v>2401.712388575751</c:v>
                </c:pt>
                <c:pt idx="70">
                  <c:v>2432.939166210484</c:v>
                </c:pt>
                <c:pt idx="71">
                  <c:v>2464.068843764002</c:v>
                </c:pt>
                <c:pt idx="72">
                  <c:v>2495.101430646544</c:v>
                </c:pt>
                <c:pt idx="73">
                  <c:v>2526.036936239046</c:v>
                </c:pt>
                <c:pt idx="74">
                  <c:v>2556.87536989314</c:v>
                </c:pt>
                <c:pt idx="75">
                  <c:v>2587.616740931159</c:v>
                </c:pt>
                <c:pt idx="76">
                  <c:v>2618.261058646137</c:v>
                </c:pt>
                <c:pt idx="77">
                  <c:v>2648.808332301818</c:v>
                </c:pt>
                <c:pt idx="78">
                  <c:v>2679.258571132652</c:v>
                </c:pt>
                <c:pt idx="79">
                  <c:v>2709.6117843438</c:v>
                </c:pt>
                <c:pt idx="80">
                  <c:v>2739.867981111137</c:v>
                </c:pt>
                <c:pt idx="81">
                  <c:v>2770.027170581258</c:v>
                </c:pt>
                <c:pt idx="82">
                  <c:v>2800.089361871476</c:v>
                </c:pt>
                <c:pt idx="83">
                  <c:v>2830.054564069826</c:v>
                </c:pt>
                <c:pt idx="84">
                  <c:v>2859.922786235067</c:v>
                </c:pt>
                <c:pt idx="85">
                  <c:v>2889.69403739669</c:v>
                </c:pt>
                <c:pt idx="86">
                  <c:v>2919.368326554913</c:v>
                </c:pt>
                <c:pt idx="87">
                  <c:v>2948.94566268069</c:v>
                </c:pt>
                <c:pt idx="88">
                  <c:v>2978.426054715709</c:v>
                </c:pt>
                <c:pt idx="89">
                  <c:v>3007.8095115724</c:v>
                </c:pt>
                <c:pt idx="90">
                  <c:v>3037.09604213393</c:v>
                </c:pt>
                <c:pt idx="91">
                  <c:v>3066.285655254214</c:v>
                </c:pt>
                <c:pt idx="92">
                  <c:v>3095.378359757914</c:v>
                </c:pt>
                <c:pt idx="93">
                  <c:v>3124.37416444044</c:v>
                </c:pt>
                <c:pt idx="94">
                  <c:v>3153.273078067955</c:v>
                </c:pt>
                <c:pt idx="95">
                  <c:v>3182.075109377375</c:v>
                </c:pt>
                <c:pt idx="96">
                  <c:v>3210.780267076378</c:v>
                </c:pt>
                <c:pt idx="97">
                  <c:v>3239.388559843398</c:v>
                </c:pt>
                <c:pt idx="98">
                  <c:v>3267.899996327633</c:v>
                </c:pt>
                <c:pt idx="99">
                  <c:v>3296.314585149048</c:v>
                </c:pt>
                <c:pt idx="100">
                  <c:v>3324.632334898373</c:v>
                </c:pt>
                <c:pt idx="101">
                  <c:v>3352.853254137112</c:v>
                </c:pt>
                <c:pt idx="102">
                  <c:v>3380.977351397541</c:v>
                </c:pt>
                <c:pt idx="103">
                  <c:v>3409.004635182711</c:v>
                </c:pt>
                <c:pt idx="104">
                  <c:v>3436.935113966451</c:v>
                </c:pt>
                <c:pt idx="105">
                  <c:v>3464.768796193373</c:v>
                </c:pt>
                <c:pt idx="106">
                  <c:v>3492.505690278872</c:v>
                </c:pt>
                <c:pt idx="107">
                  <c:v>3520.145804609127</c:v>
                </c:pt>
                <c:pt idx="108">
                  <c:v>3547.689147541108</c:v>
                </c:pt>
                <c:pt idx="109">
                  <c:v>3575.135727402574</c:v>
                </c:pt>
                <c:pt idx="110">
                  <c:v>3602.48555249208</c:v>
                </c:pt>
                <c:pt idx="111">
                  <c:v>3629.738631078975</c:v>
                </c:pt>
                <c:pt idx="112">
                  <c:v>3656.894971403408</c:v>
                </c:pt>
                <c:pt idx="113">
                  <c:v>3683.954581676329</c:v>
                </c:pt>
                <c:pt idx="114">
                  <c:v>3710.91747007949</c:v>
                </c:pt>
                <c:pt idx="115">
                  <c:v>3737.783644765452</c:v>
                </c:pt>
                <c:pt idx="116">
                  <c:v>3764.553113857582</c:v>
                </c:pt>
                <c:pt idx="117">
                  <c:v>3791.225885450058</c:v>
                </c:pt>
                <c:pt idx="118">
                  <c:v>3817.801967607874</c:v>
                </c:pt>
                <c:pt idx="119">
                  <c:v>3844.281368366838</c:v>
                </c:pt>
                <c:pt idx="120">
                  <c:v>3870.664095733576</c:v>
                </c:pt>
                <c:pt idx="121">
                  <c:v>3896.950157685535</c:v>
                </c:pt>
                <c:pt idx="122">
                  <c:v>3923.139562170986</c:v>
                </c:pt>
                <c:pt idx="123">
                  <c:v>3949.232317109025</c:v>
                </c:pt>
                <c:pt idx="124">
                  <c:v>3975.228430389575</c:v>
                </c:pt>
                <c:pt idx="125">
                  <c:v>4001.127909873393</c:v>
                </c:pt>
                <c:pt idx="126">
                  <c:v>4026.930763392063</c:v>
                </c:pt>
                <c:pt idx="127">
                  <c:v>4052.636998748008</c:v>
                </c:pt>
                <c:pt idx="128">
                  <c:v>4078.246623714489</c:v>
                </c:pt>
                <c:pt idx="129">
                  <c:v>4103.759646035602</c:v>
                </c:pt>
                <c:pt idx="130">
                  <c:v>4129.176073426293</c:v>
                </c:pt>
                <c:pt idx="131">
                  <c:v>4154.495913572346</c:v>
                </c:pt>
                <c:pt idx="132">
                  <c:v>4179.719174130392</c:v>
                </c:pt>
                <c:pt idx="133">
                  <c:v>4204.845862727915</c:v>
                </c:pt>
                <c:pt idx="134">
                  <c:v>4229.875986963247</c:v>
                </c:pt>
                <c:pt idx="135">
                  <c:v>4254.809554405576</c:v>
                </c:pt>
                <c:pt idx="136">
                  <c:v>4279.646572594944</c:v>
                </c:pt>
                <c:pt idx="137">
                  <c:v>4304.387049042254</c:v>
                </c:pt>
                <c:pt idx="138">
                  <c:v>4329.030991229266</c:v>
                </c:pt>
                <c:pt idx="139">
                  <c:v>4353.578406608604</c:v>
                </c:pt>
                <c:pt idx="140">
                  <c:v>4378.02930260376</c:v>
                </c:pt>
                <c:pt idx="141">
                  <c:v>4402.38368660909</c:v>
                </c:pt>
                <c:pt idx="142">
                  <c:v>4426.64156598982</c:v>
                </c:pt>
                <c:pt idx="143">
                  <c:v>4450.80294808205</c:v>
                </c:pt>
                <c:pt idx="144">
                  <c:v>4474.86784019275</c:v>
                </c:pt>
                <c:pt idx="145">
                  <c:v>4498.83624959977</c:v>
                </c:pt>
                <c:pt idx="146">
                  <c:v>4522.708183551835</c:v>
                </c:pt>
                <c:pt idx="147">
                  <c:v>4546.483649268556</c:v>
                </c:pt>
                <c:pt idx="148">
                  <c:v>4570.16265394042</c:v>
                </c:pt>
                <c:pt idx="149">
                  <c:v>4593.745204728805</c:v>
                </c:pt>
                <c:pt idx="150">
                  <c:v>4617.231308765972</c:v>
                </c:pt>
                <c:pt idx="151">
                  <c:v>4640.620973155072</c:v>
                </c:pt>
                <c:pt idx="152">
                  <c:v>4663.91420497015</c:v>
                </c:pt>
                <c:pt idx="153">
                  <c:v>4687.11101125614</c:v>
                </c:pt>
                <c:pt idx="154">
                  <c:v>4710.211399028877</c:v>
                </c:pt>
                <c:pt idx="155">
                  <c:v>4733.21537527509</c:v>
                </c:pt>
                <c:pt idx="156">
                  <c:v>4756.122946952408</c:v>
                </c:pt>
                <c:pt idx="157">
                  <c:v>4778.934120989366</c:v>
                </c:pt>
                <c:pt idx="158">
                  <c:v>4801.648904285397</c:v>
                </c:pt>
                <c:pt idx="159">
                  <c:v>4824.267303710846</c:v>
                </c:pt>
                <c:pt idx="160">
                  <c:v>4846.789326106963</c:v>
                </c:pt>
                <c:pt idx="161">
                  <c:v>4869.214978285908</c:v>
                </c:pt>
                <c:pt idx="162">
                  <c:v>4891.544267030757</c:v>
                </c:pt>
                <c:pt idx="163">
                  <c:v>4913.777199095497</c:v>
                </c:pt>
                <c:pt idx="164">
                  <c:v>4935.913781205032</c:v>
                </c:pt>
                <c:pt idx="165">
                  <c:v>4957.954020055185</c:v>
                </c:pt>
                <c:pt idx="166">
                  <c:v>4979.897922312701</c:v>
                </c:pt>
                <c:pt idx="167">
                  <c:v>5001.745494615246</c:v>
                </c:pt>
                <c:pt idx="168">
                  <c:v>5023.49674357141</c:v>
                </c:pt>
                <c:pt idx="169">
                  <c:v>5045.15167576071</c:v>
                </c:pt>
                <c:pt idx="170">
                  <c:v>5066.710297733596</c:v>
                </c:pt>
                <c:pt idx="171">
                  <c:v>5088.17261601144</c:v>
                </c:pt>
                <c:pt idx="172">
                  <c:v>5109.538637086554</c:v>
                </c:pt>
                <c:pt idx="173">
                  <c:v>5130.80836742218</c:v>
                </c:pt>
                <c:pt idx="174">
                  <c:v>5151.9818134525</c:v>
                </c:pt>
                <c:pt idx="175">
                  <c:v>5173.05898158263</c:v>
                </c:pt>
                <c:pt idx="176">
                  <c:v>5194.039878188633</c:v>
                </c:pt>
                <c:pt idx="177">
                  <c:v>5214.924509617508</c:v>
                </c:pt>
                <c:pt idx="178">
                  <c:v>5235.712882187201</c:v>
                </c:pt>
                <c:pt idx="179">
                  <c:v>5256.405002186602</c:v>
                </c:pt>
                <c:pt idx="180">
                  <c:v>5277.000875875553</c:v>
                </c:pt>
                <c:pt idx="181">
                  <c:v>5297.500509484842</c:v>
                </c:pt>
                <c:pt idx="182">
                  <c:v>5317.903909216211</c:v>
                </c:pt>
                <c:pt idx="183">
                  <c:v>5338.211081242355</c:v>
                </c:pt>
                <c:pt idx="184">
                  <c:v>5358.422031706923</c:v>
                </c:pt>
                <c:pt idx="185">
                  <c:v>5378.536766724525</c:v>
                </c:pt>
                <c:pt idx="186">
                  <c:v>5398.555292380728</c:v>
                </c:pt>
                <c:pt idx="187">
                  <c:v>5418.47761473206</c:v>
                </c:pt>
                <c:pt idx="188">
                  <c:v>5438.303739806011</c:v>
                </c:pt>
                <c:pt idx="189">
                  <c:v>5458.033673601037</c:v>
                </c:pt>
                <c:pt idx="190">
                  <c:v>5477.667422086562</c:v>
                </c:pt>
                <c:pt idx="191">
                  <c:v>5497.204991202976</c:v>
                </c:pt>
                <c:pt idx="192">
                  <c:v>5516.64638686164</c:v>
                </c:pt>
                <c:pt idx="193">
                  <c:v>5535.991614944887</c:v>
                </c:pt>
                <c:pt idx="194">
                  <c:v>5555.240681306023</c:v>
                </c:pt>
                <c:pt idx="195">
                  <c:v>5574.393591769331</c:v>
                </c:pt>
                <c:pt idx="196">
                  <c:v>5593.450352130071</c:v>
                </c:pt>
                <c:pt idx="197">
                  <c:v>5612.41096815448</c:v>
                </c:pt>
                <c:pt idx="198">
                  <c:v>5631.275445579778</c:v>
                </c:pt>
                <c:pt idx="199">
                  <c:v>5650.043790114167</c:v>
                </c:pt>
                <c:pt idx="200">
                  <c:v>5668.716007436831</c:v>
                </c:pt>
                <c:pt idx="201">
                  <c:v>5687.292103197944</c:v>
                </c:pt>
                <c:pt idx="202">
                  <c:v>5705.772083018665</c:v>
                </c:pt>
                <c:pt idx="203">
                  <c:v>5724.155952491143</c:v>
                </c:pt>
                <c:pt idx="204">
                  <c:v>5742.443717178518</c:v>
                </c:pt>
                <c:pt idx="205">
                  <c:v>5760.635382614922</c:v>
                </c:pt>
                <c:pt idx="206">
                  <c:v>5778.730954305483</c:v>
                </c:pt>
                <c:pt idx="207">
                  <c:v>5796.730437726323</c:v>
                </c:pt>
                <c:pt idx="208">
                  <c:v>5814.633838324563</c:v>
                </c:pt>
                <c:pt idx="209">
                  <c:v>5832.441161518324</c:v>
                </c:pt>
                <c:pt idx="210">
                  <c:v>5850.152412696727</c:v>
                </c:pt>
                <c:pt idx="211">
                  <c:v>5867.767597219897</c:v>
                </c:pt>
                <c:pt idx="212">
                  <c:v>5885.28672041896</c:v>
                </c:pt>
                <c:pt idx="213">
                  <c:v>5902.709787596051</c:v>
                </c:pt>
                <c:pt idx="214">
                  <c:v>5920.036804024311</c:v>
                </c:pt>
                <c:pt idx="215">
                  <c:v>5937.267774947891</c:v>
                </c:pt>
                <c:pt idx="216">
                  <c:v>5954.402705581952</c:v>
                </c:pt>
                <c:pt idx="217">
                  <c:v>5971.441601112668</c:v>
                </c:pt>
                <c:pt idx="218">
                  <c:v>5988.384466697227</c:v>
                </c:pt>
                <c:pt idx="219">
                  <c:v>6005.231307463831</c:v>
                </c:pt>
                <c:pt idx="220">
                  <c:v>6021.9821285117</c:v>
                </c:pt>
                <c:pt idx="221">
                  <c:v>6038.63693491107</c:v>
                </c:pt>
                <c:pt idx="222">
                  <c:v>6055.195731703202</c:v>
                </c:pt>
                <c:pt idx="223">
                  <c:v>6071.658523900374</c:v>
                </c:pt>
                <c:pt idx="224">
                  <c:v>6088.02531648589</c:v>
                </c:pt>
                <c:pt idx="225">
                  <c:v>6104.296114414075</c:v>
                </c:pt>
                <c:pt idx="226">
                  <c:v>6120.470922610284</c:v>
                </c:pt>
                <c:pt idx="227">
                  <c:v>6136.549745970898</c:v>
                </c:pt>
                <c:pt idx="228">
                  <c:v>6152.532589363326</c:v>
                </c:pt>
                <c:pt idx="229">
                  <c:v>6168.41945762601</c:v>
                </c:pt>
                <c:pt idx="230">
                  <c:v>6184.210355568421</c:v>
                </c:pt>
                <c:pt idx="231">
                  <c:v>6199.905287971065</c:v>
                </c:pt>
                <c:pt idx="232">
                  <c:v>6215.504259585482</c:v>
                </c:pt>
                <c:pt idx="233">
                  <c:v>6231.007275134251</c:v>
                </c:pt>
                <c:pt idx="234">
                  <c:v>6246.414339310985</c:v>
                </c:pt>
                <c:pt idx="235">
                  <c:v>6261.725456780338</c:v>
                </c:pt>
                <c:pt idx="236">
                  <c:v>6276.940632178006</c:v>
                </c:pt>
                <c:pt idx="237">
                  <c:v>6292.059870110725</c:v>
                </c:pt>
                <c:pt idx="238">
                  <c:v>6307.083175156273</c:v>
                </c:pt>
                <c:pt idx="239">
                  <c:v>6322.010551863476</c:v>
                </c:pt>
                <c:pt idx="240">
                  <c:v>6336.842004752205</c:v>
                </c:pt>
                <c:pt idx="241">
                  <c:v>6351.577538313379</c:v>
                </c:pt>
                <c:pt idx="242">
                  <c:v>6366.217157008962</c:v>
                </c:pt>
                <c:pt idx="243">
                  <c:v>6380.760865271973</c:v>
                </c:pt>
                <c:pt idx="244">
                  <c:v>6395.208667506482</c:v>
                </c:pt>
                <c:pt idx="245">
                  <c:v>6409.56056808761</c:v>
                </c:pt>
                <c:pt idx="246">
                  <c:v>6423.81657136153</c:v>
                </c:pt>
                <c:pt idx="247">
                  <c:v>6437.97668164548</c:v>
                </c:pt>
                <c:pt idx="248">
                  <c:v>6452.040903227744</c:v>
                </c:pt>
                <c:pt idx="249">
                  <c:v>6466.00924036767</c:v>
                </c:pt>
                <c:pt idx="250">
                  <c:v>6479.881697295661</c:v>
                </c:pt>
                <c:pt idx="251">
                  <c:v>6493.658278213187</c:v>
                </c:pt>
                <c:pt idx="252">
                  <c:v>6507.338987292776</c:v>
                </c:pt>
                <c:pt idx="253">
                  <c:v>6520.92382867802</c:v>
                </c:pt>
                <c:pt idx="254">
                  <c:v>6534.412806483572</c:v>
                </c:pt>
                <c:pt idx="255">
                  <c:v>6547.805924795157</c:v>
                </c:pt>
                <c:pt idx="256">
                  <c:v>6561.103187669566</c:v>
                </c:pt>
                <c:pt idx="257">
                  <c:v>6574.304599134653</c:v>
                </c:pt>
                <c:pt idx="258">
                  <c:v>6587.410163189346</c:v>
                </c:pt>
                <c:pt idx="259">
                  <c:v>6600.419883803644</c:v>
                </c:pt>
                <c:pt idx="260">
                  <c:v>6613.333764918613</c:v>
                </c:pt>
                <c:pt idx="261">
                  <c:v>6626.151810446396</c:v>
                </c:pt>
                <c:pt idx="262">
                  <c:v>6638.874024270211</c:v>
                </c:pt>
                <c:pt idx="263">
                  <c:v>6651.50041024435</c:v>
                </c:pt>
                <c:pt idx="264">
                  <c:v>6664.030972194181</c:v>
                </c:pt>
                <c:pt idx="265">
                  <c:v>6676.46571391615</c:v>
                </c:pt>
                <c:pt idx="266">
                  <c:v>6688.80463917778</c:v>
                </c:pt>
                <c:pt idx="267">
                  <c:v>6701.047751717682</c:v>
                </c:pt>
                <c:pt idx="268">
                  <c:v>6713.195055245536</c:v>
                </c:pt>
                <c:pt idx="269">
                  <c:v>6725.246553442114</c:v>
                </c:pt>
                <c:pt idx="270">
                  <c:v>6737.202249959267</c:v>
                </c:pt>
                <c:pt idx="271">
                  <c:v>6749.06214841993</c:v>
                </c:pt>
                <c:pt idx="272">
                  <c:v>6760.82625241813</c:v>
                </c:pt>
                <c:pt idx="273">
                  <c:v>6772.49456551897</c:v>
                </c:pt>
                <c:pt idx="274">
                  <c:v>6784.06709125865</c:v>
                </c:pt>
                <c:pt idx="275">
                  <c:v>6795.543833144453</c:v>
                </c:pt>
                <c:pt idx="276">
                  <c:v>6806.924794654756</c:v>
                </c:pt>
                <c:pt idx="277">
                  <c:v>6818.209979239024</c:v>
                </c:pt>
                <c:pt idx="278">
                  <c:v>6829.399390317816</c:v>
                </c:pt>
                <c:pt idx="279">
                  <c:v>6840.493031282784</c:v>
                </c:pt>
                <c:pt idx="280">
                  <c:v>6851.490905496671</c:v>
                </c:pt>
                <c:pt idx="281">
                  <c:v>6862.39301629332</c:v>
                </c:pt>
                <c:pt idx="282">
                  <c:v>6873.199366977665</c:v>
                </c:pt>
                <c:pt idx="283">
                  <c:v>6883.909960825742</c:v>
                </c:pt>
                <c:pt idx="284">
                  <c:v>6894.524801084681</c:v>
                </c:pt>
                <c:pt idx="285">
                  <c:v>6905.043890972715</c:v>
                </c:pt>
                <c:pt idx="286">
                  <c:v>6915.46723367917</c:v>
                </c:pt>
                <c:pt idx="287">
                  <c:v>6925.794832364483</c:v>
                </c:pt>
                <c:pt idx="288">
                  <c:v>6936.026690160186</c:v>
                </c:pt>
                <c:pt idx="289">
                  <c:v>6946.162810168914</c:v>
                </c:pt>
                <c:pt idx="290">
                  <c:v>6956.203195464411</c:v>
                </c:pt>
                <c:pt idx="291">
                  <c:v>6966.147849091518</c:v>
                </c:pt>
                <c:pt idx="292">
                  <c:v>6975.996774066191</c:v>
                </c:pt>
                <c:pt idx="293">
                  <c:v>6985.749973375485</c:v>
                </c:pt>
                <c:pt idx="294">
                  <c:v>6995.407449977565</c:v>
                </c:pt>
                <c:pt idx="295">
                  <c:v>7004.969206801706</c:v>
                </c:pt>
                <c:pt idx="296">
                  <c:v>7014.435246748291</c:v>
                </c:pt>
                <c:pt idx="297">
                  <c:v>7023.805572688813</c:v>
                </c:pt>
                <c:pt idx="298">
                  <c:v>7033.080187465875</c:v>
                </c:pt>
                <c:pt idx="299">
                  <c:v>7042.259093893196</c:v>
                </c:pt>
                <c:pt idx="300">
                  <c:v>7051.342294755602</c:v>
                </c:pt>
                <c:pt idx="301">
                  <c:v>7060.32979280904</c:v>
                </c:pt>
                <c:pt idx="302">
                  <c:v>7069.221590780562</c:v>
                </c:pt>
                <c:pt idx="303">
                  <c:v>7078.017691368344</c:v>
                </c:pt>
                <c:pt idx="304">
                  <c:v>7086.718097241674</c:v>
                </c:pt>
                <c:pt idx="305">
                  <c:v>7095.322811040956</c:v>
                </c:pt>
                <c:pt idx="306">
                  <c:v>7103.831835377716</c:v>
                </c:pt>
                <c:pt idx="307">
                  <c:v>7112.245172834595</c:v>
                </c:pt>
                <c:pt idx="308">
                  <c:v>7120.562825965354</c:v>
                </c:pt>
                <c:pt idx="309">
                  <c:v>7128.784797294873</c:v>
                </c:pt>
                <c:pt idx="310">
                  <c:v>7136.911089319156</c:v>
                </c:pt>
                <c:pt idx="311">
                  <c:v>7144.941704505325</c:v>
                </c:pt>
                <c:pt idx="312">
                  <c:v>7152.876645291627</c:v>
                </c:pt>
                <c:pt idx="313">
                  <c:v>7160.71591408743</c:v>
                </c:pt>
                <c:pt idx="314">
                  <c:v>7168.45951327323</c:v>
                </c:pt>
                <c:pt idx="315">
                  <c:v>7176.107445200641</c:v>
                </c:pt>
                <c:pt idx="316">
                  <c:v>7183.659712192408</c:v>
                </c:pt>
                <c:pt idx="317">
                  <c:v>7191.116316542398</c:v>
                </c:pt>
                <c:pt idx="318">
                  <c:v>7198.47726051561</c:v>
                </c:pt>
                <c:pt idx="319">
                  <c:v>7205.742546348162</c:v>
                </c:pt>
                <c:pt idx="320">
                  <c:v>7212.912176247308</c:v>
                </c:pt>
                <c:pt idx="321">
                  <c:v>7219.986152391428</c:v>
                </c:pt>
                <c:pt idx="322">
                  <c:v>7226.964476930028</c:v>
                </c:pt>
                <c:pt idx="323">
                  <c:v>7233.84715198375</c:v>
                </c:pt>
                <c:pt idx="324">
                  <c:v>7240.634179644362</c:v>
                </c:pt>
                <c:pt idx="325">
                  <c:v>7247.325561974766</c:v>
                </c:pt>
                <c:pt idx="326">
                  <c:v>7253.921301008993</c:v>
                </c:pt>
                <c:pt idx="327">
                  <c:v>7260.421398752211</c:v>
                </c:pt>
                <c:pt idx="328">
                  <c:v>7266.825857180716</c:v>
                </c:pt>
                <c:pt idx="329">
                  <c:v>7273.134678241942</c:v>
                </c:pt>
                <c:pt idx="330">
                  <c:v>7279.347863854456</c:v>
                </c:pt>
                <c:pt idx="331">
                  <c:v>7285.465415907958</c:v>
                </c:pt>
                <c:pt idx="332">
                  <c:v>7291.487336263286</c:v>
                </c:pt>
                <c:pt idx="333">
                  <c:v>7297.413626752413</c:v>
                </c:pt>
                <c:pt idx="334">
                  <c:v>7303.24428917845</c:v>
                </c:pt>
                <c:pt idx="335">
                  <c:v>7308.979325315641</c:v>
                </c:pt>
                <c:pt idx="336">
                  <c:v>7314.618736909374</c:v>
                </c:pt>
                <c:pt idx="337">
                  <c:v>7320.16252567617</c:v>
                </c:pt>
                <c:pt idx="338">
                  <c:v>7325.61069330369</c:v>
                </c:pt>
                <c:pt idx="339">
                  <c:v>7330.963241450738</c:v>
                </c:pt>
                <c:pt idx="340">
                  <c:v>7336.220171747253</c:v>
                </c:pt>
                <c:pt idx="341">
                  <c:v>7341.381485794316</c:v>
                </c:pt>
                <c:pt idx="342">
                  <c:v>7346.44718516415</c:v>
                </c:pt>
                <c:pt idx="343">
                  <c:v>7351.417271400116</c:v>
                </c:pt>
                <c:pt idx="344">
                  <c:v>7356.291746016722</c:v>
                </c:pt>
                <c:pt idx="345">
                  <c:v>7361.070610499611</c:v>
                </c:pt>
                <c:pt idx="346">
                  <c:v>7365.753866305577</c:v>
                </c:pt>
                <c:pt idx="347">
                  <c:v>7370.34151486255</c:v>
                </c:pt>
                <c:pt idx="348">
                  <c:v>7374.833557569608</c:v>
                </c:pt>
                <c:pt idx="349">
                  <c:v>7379.22999579697</c:v>
                </c:pt>
                <c:pt idx="350">
                  <c:v>7383.530830886</c:v>
                </c:pt>
                <c:pt idx="351">
                  <c:v>7387.736064149208</c:v>
                </c:pt>
                <c:pt idx="352">
                  <c:v>7391.84569687025</c:v>
                </c:pt>
                <c:pt idx="353">
                  <c:v>7395.859730303926</c:v>
                </c:pt>
                <c:pt idx="354">
                  <c:v>7399.77816567618</c:v>
                </c:pt>
                <c:pt idx="355">
                  <c:v>7403.601004184106</c:v>
                </c:pt>
                <c:pt idx="356">
                  <c:v>7407.328246995943</c:v>
                </c:pt>
                <c:pt idx="357">
                  <c:v>7410.959895251076</c:v>
                </c:pt>
                <c:pt idx="358">
                  <c:v>7414.495950060039</c:v>
                </c:pt>
                <c:pt idx="359">
                  <c:v>7417.936412504514</c:v>
                </c:pt>
                <c:pt idx="360">
                  <c:v>7421.28128363733</c:v>
                </c:pt>
                <c:pt idx="361">
                  <c:v>7424.530564482463</c:v>
                </c:pt>
                <c:pt idx="362">
                  <c:v>7427.684256035043</c:v>
                </c:pt>
                <c:pt idx="363">
                  <c:v>7430.742359261344</c:v>
                </c:pt>
                <c:pt idx="364">
                  <c:v>7433.70487509879</c:v>
                </c:pt>
                <c:pt idx="365">
                  <c:v>7436.571804455954</c:v>
                </c:pt>
                <c:pt idx="366">
                  <c:v>7439.343148212563</c:v>
                </c:pt>
                <c:pt idx="367">
                  <c:v>7442.01890721949</c:v>
                </c:pt>
                <c:pt idx="368">
                  <c:v>7444.59908229876</c:v>
                </c:pt>
                <c:pt idx="369">
                  <c:v>7447.083674243546</c:v>
                </c:pt>
                <c:pt idx="370">
                  <c:v>7449.472683818178</c:v>
                </c:pt>
                <c:pt idx="371">
                  <c:v>7451.76611175813</c:v>
                </c:pt>
                <c:pt idx="372">
                  <c:v>7453.963958770034</c:v>
                </c:pt>
                <c:pt idx="373">
                  <c:v>7456.066225531668</c:v>
                </c:pt>
                <c:pt idx="374">
                  <c:v>7458.072912691965</c:v>
                </c:pt>
                <c:pt idx="375">
                  <c:v>7459.984020871008</c:v>
                </c:pt>
                <c:pt idx="376">
                  <c:v>7461.799550660035</c:v>
                </c:pt>
                <c:pt idx="377">
                  <c:v>7463.519502621433</c:v>
                </c:pt>
                <c:pt idx="378">
                  <c:v>7465.143877288745</c:v>
                </c:pt>
                <c:pt idx="379">
                  <c:v>7466.672675166662</c:v>
                </c:pt>
                <c:pt idx="380">
                  <c:v>7468.105896731035</c:v>
                </c:pt>
                <c:pt idx="381">
                  <c:v>7469.443542428859</c:v>
                </c:pt>
                <c:pt idx="382">
                  <c:v>7470.685612678288</c:v>
                </c:pt>
                <c:pt idx="383">
                  <c:v>7471.83210786863</c:v>
                </c:pt>
                <c:pt idx="384">
                  <c:v>7472.883028360343</c:v>
                </c:pt>
                <c:pt idx="385">
                  <c:v>7473.83837448504</c:v>
                </c:pt>
                <c:pt idx="386">
                  <c:v>7474.698146545487</c:v>
                </c:pt>
                <c:pt idx="387">
                  <c:v>7475.462344815606</c:v>
                </c:pt>
                <c:pt idx="388">
                  <c:v>7476.13096954047</c:v>
                </c:pt>
                <c:pt idx="389">
                  <c:v>7476.704020936309</c:v>
                </c:pt>
                <c:pt idx="390">
                  <c:v>7477.181499190502</c:v>
                </c:pt>
                <c:pt idx="391">
                  <c:v>7477.563404461586</c:v>
                </c:pt>
                <c:pt idx="392">
                  <c:v>7477.849736879251</c:v>
                </c:pt>
                <c:pt idx="393">
                  <c:v>7478.040496544341</c:v>
                </c:pt>
                <c:pt idx="394">
                  <c:v>7478.135683528854</c:v>
                </c:pt>
                <c:pt idx="395">
                  <c:v>7478.135297875943</c:v>
                </c:pt>
                <c:pt idx="396">
                  <c:v>7478.039339599913</c:v>
                </c:pt>
                <c:pt idx="397">
                  <c:v>7477.847808686227</c:v>
                </c:pt>
                <c:pt idx="398">
                  <c:v>7477.560705091498</c:v>
                </c:pt>
                <c:pt idx="399">
                  <c:v>7477.178028743496</c:v>
                </c:pt>
                <c:pt idx="400">
                  <c:v>7476.699779541143</c:v>
                </c:pt>
                <c:pt idx="401">
                  <c:v>7476.125957354518</c:v>
                </c:pt>
                <c:pt idx="402">
                  <c:v>7475.456562024852</c:v>
                </c:pt>
                <c:pt idx="403">
                  <c:v>7474.69159336453</c:v>
                </c:pt>
                <c:pt idx="404">
                  <c:v>7473.831051157091</c:v>
                </c:pt>
                <c:pt idx="405">
                  <c:v>7472.87493515723</c:v>
                </c:pt>
                <c:pt idx="406">
                  <c:v>7471.823245090793</c:v>
                </c:pt>
                <c:pt idx="407">
                  <c:v>7470.675980654781</c:v>
                </c:pt>
                <c:pt idx="408">
                  <c:v>7469.43314151735</c:v>
                </c:pt>
                <c:pt idx="409">
                  <c:v>7468.094727317808</c:v>
                </c:pt>
                <c:pt idx="410">
                  <c:v>7466.660737666616</c:v>
                </c:pt>
                <c:pt idx="411">
                  <c:v>7465.13117214539</c:v>
                </c:pt>
                <c:pt idx="412">
                  <c:v>7463.5060303069</c:v>
                </c:pt>
                <c:pt idx="413">
                  <c:v>7461.785311675064</c:v>
                </c:pt>
                <c:pt idx="414">
                  <c:v>7459.96901574496</c:v>
                </c:pt>
                <c:pt idx="415">
                  <c:v>7458.057141982813</c:v>
                </c:pt>
                <c:pt idx="416">
                  <c:v>7456.049689826005</c:v>
                </c:pt>
                <c:pt idx="417">
                  <c:v>7453.94665868307</c:v>
                </c:pt>
                <c:pt idx="418">
                  <c:v>7451.74804793369</c:v>
                </c:pt>
                <c:pt idx="419">
                  <c:v>7449.453856928704</c:v>
                </c:pt>
                <c:pt idx="420">
                  <c:v>7447.064084990102</c:v>
                </c:pt>
                <c:pt idx="421">
                  <c:v>7444.578731411024</c:v>
                </c:pt>
                <c:pt idx="422">
                  <c:v>7441.997795455763</c:v>
                </c:pt>
                <c:pt idx="423">
                  <c:v>7439.32127635976</c:v>
                </c:pt>
                <c:pt idx="424">
                  <c:v>7436.549173329618</c:v>
                </c:pt>
                <c:pt idx="425">
                  <c:v>7433.681485543076</c:v>
                </c:pt>
                <c:pt idx="426">
                  <c:v>7430.718212149033</c:v>
                </c:pt>
                <c:pt idx="427">
                  <c:v>7427.659352267535</c:v>
                </c:pt>
                <c:pt idx="428">
                  <c:v>7424.50490498978</c:v>
                </c:pt>
                <c:pt idx="429">
                  <c:v>7421.254869378115</c:v>
                </c:pt>
                <c:pt idx="430">
                  <c:v>7417.909244466036</c:v>
                </c:pt>
                <c:pt idx="431">
                  <c:v>7414.46802925819</c:v>
                </c:pt>
                <c:pt idx="432">
                  <c:v>7410.931222730371</c:v>
                </c:pt>
                <c:pt idx="433">
                  <c:v>7407.298823829524</c:v>
                </c:pt>
                <c:pt idx="434">
                  <c:v>7403.57083147374</c:v>
                </c:pt>
                <c:pt idx="435">
                  <c:v>7399.747244552258</c:v>
                </c:pt>
                <c:pt idx="436">
                  <c:v>7395.828061925467</c:v>
                </c:pt>
                <c:pt idx="437">
                  <c:v>7391.813282424903</c:v>
                </c:pt>
                <c:pt idx="438">
                  <c:v>7387.702904853247</c:v>
                </c:pt>
                <c:pt idx="439">
                  <c:v>7383.496927984329</c:v>
                </c:pt>
                <c:pt idx="440">
                  <c:v>7379.195350563123</c:v>
                </c:pt>
                <c:pt idx="441">
                  <c:v>7374.798171305751</c:v>
                </c:pt>
                <c:pt idx="442">
                  <c:v>7370.30538889948</c:v>
                </c:pt>
                <c:pt idx="443">
                  <c:v>7365.71700200272</c:v>
                </c:pt>
                <c:pt idx="444">
                  <c:v>7361.033009245029</c:v>
                </c:pt>
                <c:pt idx="445">
                  <c:v>7356.253409227109</c:v>
                </c:pt>
                <c:pt idx="446">
                  <c:v>7351.378200520804</c:v>
                </c:pt>
                <c:pt idx="447">
                  <c:v>7346.407381669103</c:v>
                </c:pt>
                <c:pt idx="448">
                  <c:v>7341.340951186136</c:v>
                </c:pt>
                <c:pt idx="449">
                  <c:v>7336.17890755718</c:v>
                </c:pt>
                <c:pt idx="450">
                  <c:v>7330.92124923865</c:v>
                </c:pt>
                <c:pt idx="451">
                  <c:v>7325.567974658103</c:v>
                </c:pt>
                <c:pt idx="452">
                  <c:v>7320.119082214241</c:v>
                </c:pt>
                <c:pt idx="453">
                  <c:v>7314.574570276902</c:v>
                </c:pt>
                <c:pt idx="454">
                  <c:v>7308.934437187067</c:v>
                </c:pt>
                <c:pt idx="455">
                  <c:v>7303.198681256855</c:v>
                </c:pt>
                <c:pt idx="456">
                  <c:v>7297.367300769528</c:v>
                </c:pt>
                <c:pt idx="457">
                  <c:v>7291.440293979484</c:v>
                </c:pt>
                <c:pt idx="458">
                  <c:v>7285.417659112257</c:v>
                </c:pt>
                <c:pt idx="459">
                  <c:v>7279.299394364524</c:v>
                </c:pt>
                <c:pt idx="460">
                  <c:v>7273.085497904095</c:v>
                </c:pt>
                <c:pt idx="461">
                  <c:v>7266.775967869917</c:v>
                </c:pt>
                <c:pt idx="462">
                  <c:v>7260.370802372077</c:v>
                </c:pt>
                <c:pt idx="463">
                  <c:v>7253.869999491793</c:v>
                </c:pt>
                <c:pt idx="464">
                  <c:v>7247.27355728142</c:v>
                </c:pt>
                <c:pt idx="465">
                  <c:v>7240.581473764446</c:v>
                </c:pt>
                <c:pt idx="466">
                  <c:v>7233.793746935494</c:v>
                </c:pt>
                <c:pt idx="467">
                  <c:v>7226.91037476032</c:v>
                </c:pt>
                <c:pt idx="468">
                  <c:v>7219.931355175813</c:v>
                </c:pt>
                <c:pt idx="469">
                  <c:v>7212.856686089992</c:v>
                </c:pt>
                <c:pt idx="470">
                  <c:v>7205.686365382011</c:v>
                </c:pt>
                <c:pt idx="471">
                  <c:v>7198.420390902149</c:v>
                </c:pt>
                <c:pt idx="472">
                  <c:v>7191.05876047182</c:v>
                </c:pt>
                <c:pt idx="473">
                  <c:v>7183.601471883565</c:v>
                </c:pt>
                <c:pt idx="474">
                  <c:v>7176.048522901056</c:v>
                </c:pt>
                <c:pt idx="475">
                  <c:v>7168.39991125909</c:v>
                </c:pt>
                <c:pt idx="476">
                  <c:v>7160.655634663593</c:v>
                </c:pt>
                <c:pt idx="477">
                  <c:v>7152.815690791617</c:v>
                </c:pt>
                <c:pt idx="478">
                  <c:v>7144.88007729134</c:v>
                </c:pt>
                <c:pt idx="479">
                  <c:v>7136.848791782066</c:v>
                </c:pt>
                <c:pt idx="480">
                  <c:v>7128.721831854223</c:v>
                </c:pt>
                <c:pt idx="481">
                  <c:v>7120.499195069365</c:v>
                </c:pt>
                <c:pt idx="482">
                  <c:v>7112.180878960164</c:v>
                </c:pt>
                <c:pt idx="483">
                  <c:v>7103.76688103042</c:v>
                </c:pt>
                <c:pt idx="484">
                  <c:v>7095.25719875505</c:v>
                </c:pt>
                <c:pt idx="485">
                  <c:v>7086.651829580094</c:v>
                </c:pt>
                <c:pt idx="486">
                  <c:v>7077.950770922714</c:v>
                </c:pt>
                <c:pt idx="487">
                  <c:v>7069.154020171186</c:v>
                </c:pt>
                <c:pt idx="488">
                  <c:v>7060.26157468491</c:v>
                </c:pt>
                <c:pt idx="489">
                  <c:v>7051.273431794403</c:v>
                </c:pt>
                <c:pt idx="490">
                  <c:v>7042.189588801295</c:v>
                </c:pt>
                <c:pt idx="491">
                  <c:v>7033.010042978334</c:v>
                </c:pt>
                <c:pt idx="492">
                  <c:v>7023.734791569386</c:v>
                </c:pt>
                <c:pt idx="493">
                  <c:v>7014.36383178943</c:v>
                </c:pt>
                <c:pt idx="494">
                  <c:v>7004.897160824554</c:v>
                </c:pt>
                <c:pt idx="495">
                  <c:v>6995.334775831965</c:v>
                </c:pt>
                <c:pt idx="496">
                  <c:v>6985.67667393998</c:v>
                </c:pt>
                <c:pt idx="497">
                  <c:v>6975.922852248028</c:v>
                </c:pt>
                <c:pt idx="498">
                  <c:v>6966.073307826645</c:v>
                </c:pt>
                <c:pt idx="499">
                  <c:v>6956.128037717478</c:v>
                </c:pt>
                <c:pt idx="500">
                  <c:v>6946.087038933285</c:v>
                </c:pt>
                <c:pt idx="501">
                  <c:v>6935.950308457927</c:v>
                </c:pt>
                <c:pt idx="502">
                  <c:v>6925.717843246374</c:v>
                </c:pt>
                <c:pt idx="503">
                  <c:v>6915.389640224703</c:v>
                </c:pt>
                <c:pt idx="504">
                  <c:v>6904.965696290094</c:v>
                </c:pt>
                <c:pt idx="505">
                  <c:v>6894.44600831083</c:v>
                </c:pt>
                <c:pt idx="506">
                  <c:v>6883.8305731263</c:v>
                </c:pt>
                <c:pt idx="507">
                  <c:v>6873.119387546992</c:v>
                </c:pt>
                <c:pt idx="508">
                  <c:v>6862.312448354496</c:v>
                </c:pt>
                <c:pt idx="509">
                  <c:v>6851.409752301503</c:v>
                </c:pt>
                <c:pt idx="510">
                  <c:v>6840.411296111801</c:v>
                </c:pt>
                <c:pt idx="511">
                  <c:v>6829.317076480278</c:v>
                </c:pt>
                <c:pt idx="512">
                  <c:v>6818.12709007292</c:v>
                </c:pt>
                <c:pt idx="513">
                  <c:v>6806.841333526806</c:v>
                </c:pt>
                <c:pt idx="514">
                  <c:v>6795.459803450112</c:v>
                </c:pt>
                <c:pt idx="515">
                  <c:v>6783.982496422108</c:v>
                </c:pt>
                <c:pt idx="516">
                  <c:v>6772.409408993155</c:v>
                </c:pt>
                <c:pt idx="517">
                  <c:v>6760.74053768471</c:v>
                </c:pt>
                <c:pt idx="518">
                  <c:v>6748.975878989317</c:v>
                </c:pt>
                <c:pt idx="519">
                  <c:v>6737.115429370612</c:v>
                </c:pt>
                <c:pt idx="520">
                  <c:v>6725.15918526332</c:v>
                </c:pt>
                <c:pt idx="521">
                  <c:v>6713.10714307325</c:v>
                </c:pt>
                <c:pt idx="522">
                  <c:v>6700.959299177307</c:v>
                </c:pt>
                <c:pt idx="523">
                  <c:v>6688.71564992347</c:v>
                </c:pt>
                <c:pt idx="524">
                  <c:v>6676.37619163081</c:v>
                </c:pt>
                <c:pt idx="525">
                  <c:v>6663.940920589478</c:v>
                </c:pt>
                <c:pt idx="526">
                  <c:v>6651.409833060711</c:v>
                </c:pt>
                <c:pt idx="527">
                  <c:v>6638.782925276822</c:v>
                </c:pt>
                <c:pt idx="528">
                  <c:v>6626.060193441208</c:v>
                </c:pt>
                <c:pt idx="529">
                  <c:v>6613.241633728346</c:v>
                </c:pt>
                <c:pt idx="530">
                  <c:v>6600.327242283783</c:v>
                </c:pt>
                <c:pt idx="531">
                  <c:v>6587.317015224153</c:v>
                </c:pt>
                <c:pt idx="532">
                  <c:v>6574.210948637157</c:v>
                </c:pt>
                <c:pt idx="533">
                  <c:v>6561.009038581574</c:v>
                </c:pt>
                <c:pt idx="534">
                  <c:v>6547.711281087256</c:v>
                </c:pt>
                <c:pt idx="535">
                  <c:v>6534.317672155128</c:v>
                </c:pt>
                <c:pt idx="536">
                  <c:v>6520.828207757182</c:v>
                </c:pt>
                <c:pt idx="537">
                  <c:v>6507.242883836481</c:v>
                </c:pt>
                <c:pt idx="538">
                  <c:v>6493.561696307157</c:v>
                </c:pt>
                <c:pt idx="539">
                  <c:v>6479.78464105441</c:v>
                </c:pt>
                <c:pt idx="540">
                  <c:v>6465.911713934504</c:v>
                </c:pt>
                <c:pt idx="541">
                  <c:v>6451.942910774766</c:v>
                </c:pt>
                <c:pt idx="542">
                  <c:v>6437.87822737359</c:v>
                </c:pt>
                <c:pt idx="543">
                  <c:v>6423.71765950043</c:v>
                </c:pt>
                <c:pt idx="544">
                  <c:v>6409.4612028958</c:v>
                </c:pt>
                <c:pt idx="545">
                  <c:v>6395.108853271273</c:v>
                </c:pt>
                <c:pt idx="546">
                  <c:v>6380.660606309483</c:v>
                </c:pt>
                <c:pt idx="547">
                  <c:v>6366.11645766412</c:v>
                </c:pt>
                <c:pt idx="548">
                  <c:v>6351.476402959926</c:v>
                </c:pt>
                <c:pt idx="549">
                  <c:v>6336.740437792701</c:v>
                </c:pt>
                <c:pt idx="550">
                  <c:v>6321.908557729298</c:v>
                </c:pt>
                <c:pt idx="551">
                  <c:v>6306.980758307619</c:v>
                </c:pt>
                <c:pt idx="552">
                  <c:v>6291.957035036618</c:v>
                </c:pt>
                <c:pt idx="553">
                  <c:v>6276.837383396297</c:v>
                </c:pt>
                <c:pt idx="554">
                  <c:v>6261.621798837706</c:v>
                </c:pt>
                <c:pt idx="555">
                  <c:v>6246.31027678294</c:v>
                </c:pt>
                <c:pt idx="556">
                  <c:v>6230.902812625143</c:v>
                </c:pt>
                <c:pt idx="557">
                  <c:v>6215.399401728496</c:v>
                </c:pt>
                <c:pt idx="558">
                  <c:v>6199.800039428226</c:v>
                </c:pt>
                <c:pt idx="559">
                  <c:v>6184.1047210306</c:v>
                </c:pt>
                <c:pt idx="560">
                  <c:v>6168.313441812923</c:v>
                </c:pt>
                <c:pt idx="561">
                  <c:v>6152.426197023538</c:v>
                </c:pt>
                <c:pt idx="562">
                  <c:v>6136.442981881827</c:v>
                </c:pt>
                <c:pt idx="563">
                  <c:v>6120.363791578203</c:v>
                </c:pt>
                <c:pt idx="564">
                  <c:v>6104.188621274113</c:v>
                </c:pt>
                <c:pt idx="565">
                  <c:v>6087.917466102041</c:v>
                </c:pt>
                <c:pt idx="566">
                  <c:v>6071.550321165493</c:v>
                </c:pt>
                <c:pt idx="567">
                  <c:v>6055.087181539012</c:v>
                </c:pt>
                <c:pt idx="568">
                  <c:v>6038.528042268164</c:v>
                </c:pt>
                <c:pt idx="569">
                  <c:v>6021.872898369542</c:v>
                </c:pt>
                <c:pt idx="570">
                  <c:v>6005.121744830763</c:v>
                </c:pt>
                <c:pt idx="571">
                  <c:v>5988.27457661047</c:v>
                </c:pt>
                <c:pt idx="572">
                  <c:v>5971.331388638322</c:v>
                </c:pt>
                <c:pt idx="573">
                  <c:v>5954.292175815004</c:v>
                </c:pt>
                <c:pt idx="574">
                  <c:v>5937.156933012215</c:v>
                </c:pt>
                <c:pt idx="575">
                  <c:v>5919.925655072675</c:v>
                </c:pt>
                <c:pt idx="576">
                  <c:v>5902.598336810115</c:v>
                </c:pt>
                <c:pt idx="577">
                  <c:v>5885.174973009283</c:v>
                </c:pt>
                <c:pt idx="578">
                  <c:v>5867.655558425937</c:v>
                </c:pt>
                <c:pt idx="579">
                  <c:v>5850.040087786849</c:v>
                </c:pt>
                <c:pt idx="580">
                  <c:v>5832.328555789794</c:v>
                </c:pt>
                <c:pt idx="581">
                  <c:v>5814.520957103561</c:v>
                </c:pt>
                <c:pt idx="582">
                  <c:v>5796.617286367942</c:v>
                </c:pt>
                <c:pt idx="583">
                  <c:v>5778.617538193731</c:v>
                </c:pt>
                <c:pt idx="584">
                  <c:v>5760.521707162731</c:v>
                </c:pt>
                <c:pt idx="585">
                  <c:v>5742.32978782774</c:v>
                </c:pt>
                <c:pt idx="586">
                  <c:v>5724.041774712557</c:v>
                </c:pt>
                <c:pt idx="587">
                  <c:v>5705.65766231198</c:v>
                </c:pt>
                <c:pt idx="588">
                  <c:v>5687.177445091801</c:v>
                </c:pt>
                <c:pt idx="589">
                  <c:v>5668.601117488808</c:v>
                </c:pt>
                <c:pt idx="590">
                  <c:v>5649.928673910783</c:v>
                </c:pt>
                <c:pt idx="591">
                  <c:v>5631.160108736495</c:v>
                </c:pt>
                <c:pt idx="592">
                  <c:v>5612.295416315707</c:v>
                </c:pt>
                <c:pt idx="593">
                  <c:v>5593.334590969166</c:v>
                </c:pt>
                <c:pt idx="594">
                  <c:v>5574.277626988606</c:v>
                </c:pt>
                <c:pt idx="595">
                  <c:v>5555.124518636746</c:v>
                </c:pt>
                <c:pt idx="596">
                  <c:v>5535.875260147286</c:v>
                </c:pt>
                <c:pt idx="597">
                  <c:v>5516.52984572491</c:v>
                </c:pt>
                <c:pt idx="598">
                  <c:v>5497.088269545274</c:v>
                </c:pt>
                <c:pt idx="599">
                  <c:v>5477.550525755022</c:v>
                </c:pt>
                <c:pt idx="600">
                  <c:v>5457.916608471763</c:v>
                </c:pt>
                <c:pt idx="601">
                  <c:v>5438.186511784087</c:v>
                </c:pt>
                <c:pt idx="602">
                  <c:v>5418.36022975155</c:v>
                </c:pt>
                <c:pt idx="603">
                  <c:v>5398.437756404687</c:v>
                </c:pt>
                <c:pt idx="604">
                  <c:v>5378.419085744989</c:v>
                </c:pt>
                <c:pt idx="605">
                  <c:v>5358.304211744923</c:v>
                </c:pt>
                <c:pt idx="606">
                  <c:v>5338.093128347918</c:v>
                </c:pt>
                <c:pt idx="607">
                  <c:v>5317.785829468365</c:v>
                </c:pt>
                <c:pt idx="608">
                  <c:v>5297.382308991618</c:v>
                </c:pt>
                <c:pt idx="609">
                  <c:v>5276.88256077399</c:v>
                </c:pt>
                <c:pt idx="610">
                  <c:v>5256.286578642746</c:v>
                </c:pt>
                <c:pt idx="611">
                  <c:v>5235.594356396116</c:v>
                </c:pt>
                <c:pt idx="612">
                  <c:v>5214.805887803277</c:v>
                </c:pt>
                <c:pt idx="613">
                  <c:v>5193.92116660436</c:v>
                </c:pt>
                <c:pt idx="614">
                  <c:v>5172.940186510443</c:v>
                </c:pt>
                <c:pt idx="615">
                  <c:v>5151.862941203557</c:v>
                </c:pt>
                <c:pt idx="616">
                  <c:v>5130.689424336675</c:v>
                </c:pt>
                <c:pt idx="617">
                  <c:v>5109.419629533716</c:v>
                </c:pt>
                <c:pt idx="618">
                  <c:v>5088.053550389541</c:v>
                </c:pt>
                <c:pt idx="619">
                  <c:v>5066.59118046995</c:v>
                </c:pt>
                <c:pt idx="620">
                  <c:v>5045.032513311686</c:v>
                </c:pt>
                <c:pt idx="621">
                  <c:v>5023.377542422423</c:v>
                </c:pt>
                <c:pt idx="622">
                  <c:v>5001.62626128077</c:v>
                </c:pt>
                <c:pt idx="623">
                  <c:v>4979.778663336275</c:v>
                </c:pt>
                <c:pt idx="624">
                  <c:v>4957.834742009406</c:v>
                </c:pt>
                <c:pt idx="625">
                  <c:v>4935.79449069157</c:v>
                </c:pt>
                <c:pt idx="626">
                  <c:v>4913.657902745092</c:v>
                </c:pt>
                <c:pt idx="627">
                  <c:v>4891.424971503226</c:v>
                </c:pt>
                <c:pt idx="628">
                  <c:v>4869.095690270151</c:v>
                </c:pt>
                <c:pt idx="629">
                  <c:v>4846.670052320962</c:v>
                </c:pt>
                <c:pt idx="630">
                  <c:v>4824.148050901675</c:v>
                </c:pt>
                <c:pt idx="631">
                  <c:v>4801.52967922922</c:v>
                </c:pt>
                <c:pt idx="632">
                  <c:v>4778.814930491444</c:v>
                </c:pt>
                <c:pt idx="633">
                  <c:v>4756.003797847106</c:v>
                </c:pt>
                <c:pt idx="634">
                  <c:v>4733.096274425874</c:v>
                </c:pt>
                <c:pt idx="635">
                  <c:v>4710.092353328328</c:v>
                </c:pt>
                <c:pt idx="636">
                  <c:v>4686.99202762595</c:v>
                </c:pt>
                <c:pt idx="637">
                  <c:v>4663.795290361124</c:v>
                </c:pt>
                <c:pt idx="638">
                  <c:v>4640.502134547143</c:v>
                </c:pt>
                <c:pt idx="639">
                  <c:v>4617.112553168197</c:v>
                </c:pt>
                <c:pt idx="640">
                  <c:v>4593.62653917937</c:v>
                </c:pt>
                <c:pt idx="641">
                  <c:v>4570.044085506652</c:v>
                </c:pt>
                <c:pt idx="642">
                  <c:v>4546.365185046912</c:v>
                </c:pt>
                <c:pt idx="643">
                  <c:v>4522.589830667921</c:v>
                </c:pt>
                <c:pt idx="644">
                  <c:v>4498.718015208338</c:v>
                </c:pt>
                <c:pt idx="645">
                  <c:v>4474.749731477704</c:v>
                </c:pt>
                <c:pt idx="646">
                  <c:v>4450.684972256451</c:v>
                </c:pt>
                <c:pt idx="647">
                  <c:v>4426.52373029589</c:v>
                </c:pt>
                <c:pt idx="648">
                  <c:v>4402.265998318212</c:v>
                </c:pt>
                <c:pt idx="649">
                  <c:v>4377.91176901649</c:v>
                </c:pt>
                <c:pt idx="650">
                  <c:v>4353.461035054672</c:v>
                </c:pt>
                <c:pt idx="651">
                  <c:v>4328.913789067578</c:v>
                </c:pt>
                <c:pt idx="652">
                  <c:v>4304.270023660901</c:v>
                </c:pt>
                <c:pt idx="653">
                  <c:v>4279.529731411204</c:v>
                </c:pt>
                <c:pt idx="654">
                  <c:v>4254.692904865917</c:v>
                </c:pt>
                <c:pt idx="655">
                  <c:v>4229.759536543335</c:v>
                </c:pt>
                <c:pt idx="656">
                  <c:v>4204.729618932614</c:v>
                </c:pt>
                <c:pt idx="657">
                  <c:v>4179.603144493774</c:v>
                </c:pt>
                <c:pt idx="658">
                  <c:v>4154.38010565769</c:v>
                </c:pt>
                <c:pt idx="659">
                  <c:v>4129.060494826098</c:v>
                </c:pt>
                <c:pt idx="660">
                  <c:v>4103.64430437158</c:v>
                </c:pt>
                <c:pt idx="661">
                  <c:v>4078.131526637576</c:v>
                </c:pt>
                <c:pt idx="662">
                  <c:v>4052.522153938373</c:v>
                </c:pt>
                <c:pt idx="663">
                  <c:v>4026.816178559102</c:v>
                </c:pt>
                <c:pt idx="664">
                  <c:v>4001.013592755743</c:v>
                </c:pt>
                <c:pt idx="665">
                  <c:v>3975.114388755117</c:v>
                </c:pt>
                <c:pt idx="666">
                  <c:v>3949.118558754881</c:v>
                </c:pt>
                <c:pt idx="667">
                  <c:v>3923.026094923534</c:v>
                </c:pt>
                <c:pt idx="668">
                  <c:v>3896.836989400408</c:v>
                </c:pt>
                <c:pt idx="669">
                  <c:v>3870.55123429567</c:v>
                </c:pt>
                <c:pt idx="670">
                  <c:v>3844.168821690311</c:v>
                </c:pt>
                <c:pt idx="671">
                  <c:v>3817.689743636158</c:v>
                </c:pt>
                <c:pt idx="672">
                  <c:v>3791.11399215586</c:v>
                </c:pt>
                <c:pt idx="673">
                  <c:v>3764.441559242887</c:v>
                </c:pt>
                <c:pt idx="674">
                  <c:v>3737.672436861532</c:v>
                </c:pt>
                <c:pt idx="675">
                  <c:v>3710.806616946908</c:v>
                </c:pt>
                <c:pt idx="676">
                  <c:v>3683.844091404941</c:v>
                </c:pt>
                <c:pt idx="677">
                  <c:v>3656.78485211237</c:v>
                </c:pt>
                <c:pt idx="678">
                  <c:v>3629.628890916748</c:v>
                </c:pt>
                <c:pt idx="679">
                  <c:v>3602.376199636434</c:v>
                </c:pt>
                <c:pt idx="680">
                  <c:v>3575.026770060595</c:v>
                </c:pt>
                <c:pt idx="681">
                  <c:v>3547.580593949201</c:v>
                </c:pt>
                <c:pt idx="682">
                  <c:v>3520.03766303302</c:v>
                </c:pt>
                <c:pt idx="683">
                  <c:v>3492.397969013624</c:v>
                </c:pt>
                <c:pt idx="684">
                  <c:v>3464.661503563378</c:v>
                </c:pt>
                <c:pt idx="685">
                  <c:v>3436.82825832544</c:v>
                </c:pt>
                <c:pt idx="686">
                  <c:v>3408.898224913761</c:v>
                </c:pt>
                <c:pt idx="687">
                  <c:v>3380.87139491308</c:v>
                </c:pt>
                <c:pt idx="688">
                  <c:v>3352.747759878921</c:v>
                </c:pt>
                <c:pt idx="689">
                  <c:v>3324.527311337593</c:v>
                </c:pt>
                <c:pt idx="690">
                  <c:v>3296.210040786186</c:v>
                </c:pt>
                <c:pt idx="691">
                  <c:v>3267.795939692566</c:v>
                </c:pt>
                <c:pt idx="692">
                  <c:v>3239.284999495378</c:v>
                </c:pt>
                <c:pt idx="693">
                  <c:v>3210.677211604037</c:v>
                </c:pt>
                <c:pt idx="694">
                  <c:v>3181.97256739873</c:v>
                </c:pt>
                <c:pt idx="695">
                  <c:v>3153.171058230414</c:v>
                </c:pt>
                <c:pt idx="696">
                  <c:v>3124.27267542081</c:v>
                </c:pt>
                <c:pt idx="697">
                  <c:v>3095.2774102624</c:v>
                </c:pt>
                <c:pt idx="698">
                  <c:v>3066.18525401843</c:v>
                </c:pt>
                <c:pt idx="699">
                  <c:v>3036.996197922898</c:v>
                </c:pt>
                <c:pt idx="700">
                  <c:v>3007.710233180563</c:v>
                </c:pt>
                <c:pt idx="701">
                  <c:v>2978.327350966932</c:v>
                </c:pt>
                <c:pt idx="702">
                  <c:v>2948.847542428264</c:v>
                </c:pt>
                <c:pt idx="703">
                  <c:v>2919.270798681564</c:v>
                </c:pt>
                <c:pt idx="704">
                  <c:v>2889.597110814581</c:v>
                </c:pt>
                <c:pt idx="705">
                  <c:v>2859.826469885807</c:v>
                </c:pt>
                <c:pt idx="706">
                  <c:v>2829.958866924471</c:v>
                </c:pt>
                <c:pt idx="707">
                  <c:v>2799.994292930538</c:v>
                </c:pt>
                <c:pt idx="708">
                  <c:v>2769.93273887471</c:v>
                </c:pt>
                <c:pt idx="709">
                  <c:v>2739.774195698416</c:v>
                </c:pt>
                <c:pt idx="710">
                  <c:v>2709.518654313815</c:v>
                </c:pt>
                <c:pt idx="711">
                  <c:v>2679.166105603789</c:v>
                </c:pt>
                <c:pt idx="712">
                  <c:v>2648.716540421945</c:v>
                </c:pt>
                <c:pt idx="713">
                  <c:v>2618.169949592608</c:v>
                </c:pt>
                <c:pt idx="714">
                  <c:v>2587.526323910823</c:v>
                </c:pt>
                <c:pt idx="715">
                  <c:v>2556.785654142345</c:v>
                </c:pt>
                <c:pt idx="716">
                  <c:v>2525.947931023644</c:v>
                </c:pt>
                <c:pt idx="717">
                  <c:v>2495.013145261897</c:v>
                </c:pt>
                <c:pt idx="718">
                  <c:v>2463.981287534987</c:v>
                </c:pt>
                <c:pt idx="719">
                  <c:v>2432.8523484915</c:v>
                </c:pt>
                <c:pt idx="720">
                  <c:v>2401.626318750722</c:v>
                </c:pt>
                <c:pt idx="721">
                  <c:v>2370.303188902639</c:v>
                </c:pt>
                <c:pt idx="722">
                  <c:v>2338.882949507927</c:v>
                </c:pt>
                <c:pt idx="723">
                  <c:v>2307.365591097958</c:v>
                </c:pt>
                <c:pt idx="724">
                  <c:v>2275.75110417479</c:v>
                </c:pt>
                <c:pt idx="725">
                  <c:v>2244.039479211168</c:v>
                </c:pt>
                <c:pt idx="726">
                  <c:v>2212.23070665052</c:v>
                </c:pt>
                <c:pt idx="727">
                  <c:v>2180.324776906957</c:v>
                </c:pt>
                <c:pt idx="728">
                  <c:v>2148.321680365262</c:v>
                </c:pt>
                <c:pt idx="729">
                  <c:v>2116.221407380896</c:v>
                </c:pt>
                <c:pt idx="730">
                  <c:v>2084.023948279992</c:v>
                </c:pt>
                <c:pt idx="731">
                  <c:v>2051.729293359349</c:v>
                </c:pt>
                <c:pt idx="732">
                  <c:v>2019.337432886435</c:v>
                </c:pt>
                <c:pt idx="733">
                  <c:v>1986.848357099378</c:v>
                </c:pt>
                <c:pt idx="734">
                  <c:v>1954.262056206968</c:v>
                </c:pt>
                <c:pt idx="735">
                  <c:v>1921.57852038865</c:v>
                </c:pt>
                <c:pt idx="736">
                  <c:v>1888.797739794523</c:v>
                </c:pt>
                <c:pt idx="737">
                  <c:v>1855.91970454534</c:v>
                </c:pt>
                <c:pt idx="738">
                  <c:v>1822.944404732498</c:v>
                </c:pt>
                <c:pt idx="739">
                  <c:v>1789.871830418042</c:v>
                </c:pt>
                <c:pt idx="740">
                  <c:v>1756.701971634658</c:v>
                </c:pt>
                <c:pt idx="741">
                  <c:v>1723.434818385671</c:v>
                </c:pt>
                <c:pt idx="742">
                  <c:v>1690.07036064504</c:v>
                </c:pt>
                <c:pt idx="743">
                  <c:v>1656.608588357361</c:v>
                </c:pt>
                <c:pt idx="744">
                  <c:v>1623.049491437857</c:v>
                </c:pt>
                <c:pt idx="745">
                  <c:v>1589.393059772379</c:v>
                </c:pt>
                <c:pt idx="746">
                  <c:v>1555.639283217401</c:v>
                </c:pt>
                <c:pt idx="747">
                  <c:v>1521.78815160002</c:v>
                </c:pt>
                <c:pt idx="748">
                  <c:v>1487.839654717947</c:v>
                </c:pt>
                <c:pt idx="749">
                  <c:v>1453.793782339511</c:v>
                </c:pt>
                <c:pt idx="750">
                  <c:v>1419.650524203651</c:v>
                </c:pt>
                <c:pt idx="751">
                  <c:v>1385.409870019917</c:v>
                </c:pt>
                <c:pt idx="752">
                  <c:v>1351.071809468459</c:v>
                </c:pt>
                <c:pt idx="753">
                  <c:v>1316.636332200035</c:v>
                </c:pt>
                <c:pt idx="754">
                  <c:v>1282.103427835999</c:v>
                </c:pt>
                <c:pt idx="755">
                  <c:v>1247.473085968302</c:v>
                </c:pt>
                <c:pt idx="756">
                  <c:v>1212.745296159487</c:v>
                </c:pt>
                <c:pt idx="757">
                  <c:v>1177.920047942688</c:v>
                </c:pt>
                <c:pt idx="758">
                  <c:v>1142.997330821625</c:v>
                </c:pt>
                <c:pt idx="759">
                  <c:v>1107.977134270602</c:v>
                </c:pt>
                <c:pt idx="760">
                  <c:v>1072.859447734502</c:v>
                </c:pt>
                <c:pt idx="761">
                  <c:v>1037.644260628785</c:v>
                </c:pt>
                <c:pt idx="762">
                  <c:v>1002.331562339488</c:v>
                </c:pt>
                <c:pt idx="763">
                  <c:v>966.9213422232142</c:v>
                </c:pt>
                <c:pt idx="764">
                  <c:v>931.4135896071377</c:v>
                </c:pt>
                <c:pt idx="765">
                  <c:v>895.8082937889952</c:v>
                </c:pt>
                <c:pt idx="766">
                  <c:v>860.105444037085</c:v>
                </c:pt>
                <c:pt idx="767">
                  <c:v>824.3050295902631</c:v>
                </c:pt>
                <c:pt idx="768">
                  <c:v>788.4070396579398</c:v>
                </c:pt>
                <c:pt idx="769">
                  <c:v>752.4114634200771</c:v>
                </c:pt>
                <c:pt idx="770">
                  <c:v>716.318290027185</c:v>
                </c:pt>
                <c:pt idx="771">
                  <c:v>680.127508600318</c:v>
                </c:pt>
                <c:pt idx="772">
                  <c:v>643.8391082310722</c:v>
                </c:pt>
                <c:pt idx="773">
                  <c:v>607.4530779815823</c:v>
                </c:pt>
                <c:pt idx="774">
                  <c:v>570.9694068845174</c:v>
                </c:pt>
                <c:pt idx="775">
                  <c:v>534.3880839430784</c:v>
                </c:pt>
                <c:pt idx="776">
                  <c:v>497.7090981309945</c:v>
                </c:pt>
                <c:pt idx="777">
                  <c:v>460.9324383925198</c:v>
                </c:pt>
                <c:pt idx="778">
                  <c:v>424.0580936424302</c:v>
                </c:pt>
                <c:pt idx="779">
                  <c:v>387.0860527660197</c:v>
                </c:pt>
                <c:pt idx="780">
                  <c:v>350.0163046190974</c:v>
                </c:pt>
                <c:pt idx="781">
                  <c:v>312.848838027984</c:v>
                </c:pt>
                <c:pt idx="782">
                  <c:v>275.5836417895081</c:v>
                </c:pt>
                <c:pt idx="783">
                  <c:v>238.2207046710035</c:v>
                </c:pt>
                <c:pt idx="784">
                  <c:v>200.7600154103055</c:v>
                </c:pt>
                <c:pt idx="785">
                  <c:v>163.2015627157472</c:v>
                </c:pt>
                <c:pt idx="786">
                  <c:v>125.5453352661563</c:v>
                </c:pt>
                <c:pt idx="787">
                  <c:v>87.79132171085214</c:v>
                </c:pt>
                <c:pt idx="788">
                  <c:v>49.93951066964153</c:v>
                </c:pt>
                <c:pt idx="789">
                  <c:v>11.98989073281579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909360"/>
        <c:axId val="-2123903200"/>
      </c:scatterChart>
      <c:valAx>
        <c:axId val="-21239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03200"/>
        <c:crosses val="autoZero"/>
        <c:crossBetween val="midCat"/>
      </c:valAx>
      <c:valAx>
        <c:axId val="-21239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0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Hamburg Trajectory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'Battery Hamburg'!$I$2:$I$1266</c:f>
              <c:numCache>
                <c:formatCode>0.00</c:formatCode>
                <c:ptCount val="1265"/>
                <c:pt idx="0">
                  <c:v>0.0</c:v>
                </c:pt>
                <c:pt idx="1">
                  <c:v>53.53044850870867</c:v>
                </c:pt>
                <c:pt idx="2">
                  <c:v>107.0608970174173</c:v>
                </c:pt>
                <c:pt idx="3">
                  <c:v>160.591345526126</c:v>
                </c:pt>
                <c:pt idx="4">
                  <c:v>214.1217940348347</c:v>
                </c:pt>
                <c:pt idx="5">
                  <c:v>267.6522425435433</c:v>
                </c:pt>
                <c:pt idx="6">
                  <c:v>321.182691052252</c:v>
                </c:pt>
                <c:pt idx="7">
                  <c:v>374.7131395609607</c:v>
                </c:pt>
                <c:pt idx="8">
                  <c:v>428.2435880696693</c:v>
                </c:pt>
                <c:pt idx="9">
                  <c:v>481.774036578378</c:v>
                </c:pt>
                <c:pt idx="10">
                  <c:v>535.3044850870866</c:v>
                </c:pt>
                <c:pt idx="11">
                  <c:v>588.8349335957953</c:v>
                </c:pt>
                <c:pt idx="12">
                  <c:v>642.365382104504</c:v>
                </c:pt>
                <c:pt idx="13">
                  <c:v>695.8958306132126</c:v>
                </c:pt>
                <c:pt idx="14">
                  <c:v>749.4262791219213</c:v>
                </c:pt>
                <c:pt idx="15">
                  <c:v>802.95672763063</c:v>
                </c:pt>
                <c:pt idx="16">
                  <c:v>856.4871761393387</c:v>
                </c:pt>
                <c:pt idx="17">
                  <c:v>910.0176246480473</c:v>
                </c:pt>
                <c:pt idx="18">
                  <c:v>963.548073156756</c:v>
                </c:pt>
                <c:pt idx="19">
                  <c:v>1017.078521665465</c:v>
                </c:pt>
                <c:pt idx="20">
                  <c:v>1070.608970174173</c:v>
                </c:pt>
                <c:pt idx="21">
                  <c:v>1124.139418682882</c:v>
                </c:pt>
                <c:pt idx="22">
                  <c:v>1177.66986719159</c:v>
                </c:pt>
                <c:pt idx="23">
                  <c:v>1231.200315700299</c:v>
                </c:pt>
                <c:pt idx="24">
                  <c:v>1284.730764209007</c:v>
                </c:pt>
                <c:pt idx="25">
                  <c:v>1338.261212717716</c:v>
                </c:pt>
                <c:pt idx="26">
                  <c:v>1391.791661226425</c:v>
                </c:pt>
                <c:pt idx="27">
                  <c:v>1445.322109735133</c:v>
                </c:pt>
                <c:pt idx="28">
                  <c:v>1498.852558243842</c:v>
                </c:pt>
                <c:pt idx="29">
                  <c:v>1552.38300675255</c:v>
                </c:pt>
                <c:pt idx="30">
                  <c:v>1605.913455261259</c:v>
                </c:pt>
                <c:pt idx="31">
                  <c:v>1659.443903769967</c:v>
                </c:pt>
                <c:pt idx="32">
                  <c:v>1712.974352278676</c:v>
                </c:pt>
                <c:pt idx="33">
                  <c:v>1766.504800787385</c:v>
                </c:pt>
                <c:pt idx="34">
                  <c:v>1820.035249296093</c:v>
                </c:pt>
                <c:pt idx="35">
                  <c:v>1873.565697804802</c:v>
                </c:pt>
                <c:pt idx="36">
                  <c:v>1927.09614631351</c:v>
                </c:pt>
                <c:pt idx="37">
                  <c:v>1980.626594822219</c:v>
                </c:pt>
                <c:pt idx="38">
                  <c:v>2034.157043330927</c:v>
                </c:pt>
                <c:pt idx="39">
                  <c:v>2087.687491839636</c:v>
                </c:pt>
                <c:pt idx="40">
                  <c:v>2141.217940348345</c:v>
                </c:pt>
                <c:pt idx="41">
                  <c:v>2194.748388857053</c:v>
                </c:pt>
                <c:pt idx="42">
                  <c:v>2248.278837365762</c:v>
                </c:pt>
                <c:pt idx="43">
                  <c:v>2301.80928587447</c:v>
                </c:pt>
                <c:pt idx="44">
                  <c:v>2355.339734383178</c:v>
                </c:pt>
                <c:pt idx="45">
                  <c:v>2408.870182891887</c:v>
                </c:pt>
                <c:pt idx="46">
                  <c:v>2462.400631400596</c:v>
                </c:pt>
                <c:pt idx="47">
                  <c:v>2515.931079909304</c:v>
                </c:pt>
                <c:pt idx="48">
                  <c:v>2569.461528418013</c:v>
                </c:pt>
                <c:pt idx="49">
                  <c:v>2622.991976926722</c:v>
                </c:pt>
                <c:pt idx="50">
                  <c:v>2676.52242543543</c:v>
                </c:pt>
                <c:pt idx="51">
                  <c:v>2730.052873944139</c:v>
                </c:pt>
                <c:pt idx="52">
                  <c:v>2783.583322452847</c:v>
                </c:pt>
                <c:pt idx="53">
                  <c:v>2837.113770961556</c:v>
                </c:pt>
                <c:pt idx="54">
                  <c:v>2890.644219470264</c:v>
                </c:pt>
                <c:pt idx="55">
                  <c:v>2944.174667978973</c:v>
                </c:pt>
                <c:pt idx="56">
                  <c:v>2997.705116487682</c:v>
                </c:pt>
                <c:pt idx="57">
                  <c:v>3051.23556499639</c:v>
                </c:pt>
                <c:pt idx="58">
                  <c:v>3104.766013505099</c:v>
                </c:pt>
                <c:pt idx="59">
                  <c:v>3158.296462013807</c:v>
                </c:pt>
                <c:pt idx="60">
                  <c:v>3211.826910522516</c:v>
                </c:pt>
                <c:pt idx="61">
                  <c:v>3265.357359031224</c:v>
                </c:pt>
                <c:pt idx="62">
                  <c:v>3318.887807539933</c:v>
                </c:pt>
                <c:pt idx="63">
                  <c:v>3372.418256048642</c:v>
                </c:pt>
                <c:pt idx="64">
                  <c:v>3425.94870455735</c:v>
                </c:pt>
                <c:pt idx="65">
                  <c:v>3479.479153066058</c:v>
                </c:pt>
                <c:pt idx="66">
                  <c:v>3533.009601574767</c:v>
                </c:pt>
                <c:pt idx="67">
                  <c:v>3586.540050083476</c:v>
                </c:pt>
                <c:pt idx="68">
                  <c:v>3640.070498592184</c:v>
                </c:pt>
                <c:pt idx="69">
                  <c:v>3693.600947100893</c:v>
                </c:pt>
                <c:pt idx="70">
                  <c:v>3747.131395609601</c:v>
                </c:pt>
                <c:pt idx="71">
                  <c:v>3800.66184411831</c:v>
                </c:pt>
                <c:pt idx="72">
                  <c:v>3854.192292627019</c:v>
                </c:pt>
                <c:pt idx="73">
                  <c:v>3907.722741135727</c:v>
                </c:pt>
                <c:pt idx="74">
                  <c:v>3961.253189644436</c:v>
                </c:pt>
                <c:pt idx="75">
                  <c:v>4014.783638153144</c:v>
                </c:pt>
                <c:pt idx="76">
                  <c:v>4068.314086661853</c:v>
                </c:pt>
                <c:pt idx="77">
                  <c:v>4121.844535170561</c:v>
                </c:pt>
                <c:pt idx="78">
                  <c:v>4175.37498367927</c:v>
                </c:pt>
                <c:pt idx="79">
                  <c:v>4228.90543218798</c:v>
                </c:pt>
                <c:pt idx="80">
                  <c:v>4282.435880696688</c:v>
                </c:pt>
                <c:pt idx="81">
                  <c:v>4335.966329205397</c:v>
                </c:pt>
                <c:pt idx="82">
                  <c:v>4389.496777714106</c:v>
                </c:pt>
                <c:pt idx="83">
                  <c:v>4443.027226222815</c:v>
                </c:pt>
                <c:pt idx="84">
                  <c:v>4496.557674731524</c:v>
                </c:pt>
                <c:pt idx="85">
                  <c:v>4550.088123240233</c:v>
                </c:pt>
                <c:pt idx="86">
                  <c:v>4603.618571748942</c:v>
                </c:pt>
                <c:pt idx="87">
                  <c:v>4657.14902025765</c:v>
                </c:pt>
                <c:pt idx="88">
                  <c:v>4710.67946876636</c:v>
                </c:pt>
                <c:pt idx="89">
                  <c:v>4764.20991727507</c:v>
                </c:pt>
                <c:pt idx="90">
                  <c:v>4817.740365783778</c:v>
                </c:pt>
                <c:pt idx="91">
                  <c:v>4871.270814292488</c:v>
                </c:pt>
                <c:pt idx="92">
                  <c:v>4924.801262801196</c:v>
                </c:pt>
                <c:pt idx="93">
                  <c:v>4978.331711309906</c:v>
                </c:pt>
                <c:pt idx="94">
                  <c:v>5031.862159818614</c:v>
                </c:pt>
                <c:pt idx="95">
                  <c:v>5085.392608327323</c:v>
                </c:pt>
                <c:pt idx="96">
                  <c:v>5138.923056836033</c:v>
                </c:pt>
                <c:pt idx="97">
                  <c:v>5192.453505344742</c:v>
                </c:pt>
                <c:pt idx="98">
                  <c:v>5245.983953853451</c:v>
                </c:pt>
                <c:pt idx="99">
                  <c:v>5299.51440236216</c:v>
                </c:pt>
                <c:pt idx="100">
                  <c:v>5353.044850870869</c:v>
                </c:pt>
                <c:pt idx="101">
                  <c:v>5406.575299379577</c:v>
                </c:pt>
                <c:pt idx="102">
                  <c:v>5460.105747888287</c:v>
                </c:pt>
                <c:pt idx="103">
                  <c:v>5513.636196396996</c:v>
                </c:pt>
                <c:pt idx="104">
                  <c:v>5567.166644905704</c:v>
                </c:pt>
                <c:pt idx="105">
                  <c:v>5620.697093414414</c:v>
                </c:pt>
                <c:pt idx="106">
                  <c:v>5674.227541923123</c:v>
                </c:pt>
                <c:pt idx="107">
                  <c:v>5727.757990431832</c:v>
                </c:pt>
                <c:pt idx="108">
                  <c:v>5781.288438940541</c:v>
                </c:pt>
                <c:pt idx="109">
                  <c:v>5834.81888744925</c:v>
                </c:pt>
                <c:pt idx="110">
                  <c:v>5888.349335957958</c:v>
                </c:pt>
                <c:pt idx="111">
                  <c:v>5941.879784466667</c:v>
                </c:pt>
                <c:pt idx="112">
                  <c:v>5995.410232975376</c:v>
                </c:pt>
                <c:pt idx="113">
                  <c:v>6048.940681484086</c:v>
                </c:pt>
                <c:pt idx="114">
                  <c:v>6102.471129992795</c:v>
                </c:pt>
                <c:pt idx="115">
                  <c:v>6156.001578501503</c:v>
                </c:pt>
                <c:pt idx="116">
                  <c:v>6209.532027010213</c:v>
                </c:pt>
                <c:pt idx="117">
                  <c:v>6263.062475518921</c:v>
                </c:pt>
                <c:pt idx="118">
                  <c:v>6316.59292402763</c:v>
                </c:pt>
                <c:pt idx="119">
                  <c:v>6370.12337253634</c:v>
                </c:pt>
                <c:pt idx="120">
                  <c:v>6423.653821045048</c:v>
                </c:pt>
                <c:pt idx="121">
                  <c:v>6477.184269553757</c:v>
                </c:pt>
                <c:pt idx="122">
                  <c:v>6530.714718062467</c:v>
                </c:pt>
                <c:pt idx="123">
                  <c:v>6584.245166571176</c:v>
                </c:pt>
                <c:pt idx="124">
                  <c:v>6637.775615079885</c:v>
                </c:pt>
                <c:pt idx="125">
                  <c:v>6691.306063588594</c:v>
                </c:pt>
                <c:pt idx="126">
                  <c:v>6744.836512097303</c:v>
                </c:pt>
                <c:pt idx="127">
                  <c:v>6798.366960606012</c:v>
                </c:pt>
                <c:pt idx="128">
                  <c:v>6851.897409114721</c:v>
                </c:pt>
                <c:pt idx="129">
                  <c:v>6905.42785762343</c:v>
                </c:pt>
                <c:pt idx="130">
                  <c:v>6958.958306132139</c:v>
                </c:pt>
                <c:pt idx="131">
                  <c:v>7012.488754640848</c:v>
                </c:pt>
                <c:pt idx="132">
                  <c:v>7066.019203149557</c:v>
                </c:pt>
                <c:pt idx="133">
                  <c:v>7119.549651658266</c:v>
                </c:pt>
                <c:pt idx="134">
                  <c:v>7173.080100166975</c:v>
                </c:pt>
                <c:pt idx="135">
                  <c:v>7226.610548675684</c:v>
                </c:pt>
                <c:pt idx="136">
                  <c:v>7280.140997184393</c:v>
                </c:pt>
                <c:pt idx="137">
                  <c:v>7333.671445693102</c:v>
                </c:pt>
                <c:pt idx="138">
                  <c:v>7387.201894201811</c:v>
                </c:pt>
                <c:pt idx="139">
                  <c:v>7440.73234271052</c:v>
                </c:pt>
                <c:pt idx="140">
                  <c:v>7494.26279121923</c:v>
                </c:pt>
                <c:pt idx="141">
                  <c:v>7547.793239727938</c:v>
                </c:pt>
                <c:pt idx="142">
                  <c:v>7601.323688236647</c:v>
                </c:pt>
                <c:pt idx="143">
                  <c:v>7654.854136745356</c:v>
                </c:pt>
                <c:pt idx="144">
                  <c:v>7708.384585254065</c:v>
                </c:pt>
                <c:pt idx="145">
                  <c:v>7761.915033762774</c:v>
                </c:pt>
                <c:pt idx="146">
                  <c:v>7815.445482271483</c:v>
                </c:pt>
                <c:pt idx="147">
                  <c:v>7868.975930780192</c:v>
                </c:pt>
                <c:pt idx="148">
                  <c:v>7922.506379288901</c:v>
                </c:pt>
                <c:pt idx="149">
                  <c:v>7976.03682779761</c:v>
                </c:pt>
                <c:pt idx="150">
                  <c:v>8029.56727630632</c:v>
                </c:pt>
                <c:pt idx="151">
                  <c:v>8083.097724815028</c:v>
                </c:pt>
                <c:pt idx="152">
                  <c:v>8136.628173323737</c:v>
                </c:pt>
                <c:pt idx="153">
                  <c:v>8190.158621832446</c:v>
                </c:pt>
                <c:pt idx="154">
                  <c:v>8243.689070341155</c:v>
                </c:pt>
                <c:pt idx="155">
                  <c:v>8297.219518849864</c:v>
                </c:pt>
                <c:pt idx="156">
                  <c:v>8350.749967358573</c:v>
                </c:pt>
                <c:pt idx="157">
                  <c:v>8404.280415867282</c:v>
                </c:pt>
                <c:pt idx="158">
                  <c:v>8457.810864375991</c:v>
                </c:pt>
                <c:pt idx="159">
                  <c:v>8511.3413128847</c:v>
                </c:pt>
                <c:pt idx="160">
                  <c:v>8564.87176139341</c:v>
                </c:pt>
                <c:pt idx="161">
                  <c:v>8618.402209902119</c:v>
                </c:pt>
                <c:pt idx="162">
                  <c:v>8671.932658410827</c:v>
                </c:pt>
                <c:pt idx="163">
                  <c:v>8725.463106919537</c:v>
                </c:pt>
                <c:pt idx="164">
                  <c:v>8778.993555428245</c:v>
                </c:pt>
                <c:pt idx="165">
                  <c:v>8832.524003936954</c:v>
                </c:pt>
                <c:pt idx="166">
                  <c:v>8886.054452445663</c:v>
                </c:pt>
                <c:pt idx="167">
                  <c:v>8939.584900954373</c:v>
                </c:pt>
                <c:pt idx="168">
                  <c:v>8993.115349463082</c:v>
                </c:pt>
                <c:pt idx="169">
                  <c:v>9046.64579797179</c:v>
                </c:pt>
                <c:pt idx="170">
                  <c:v>9100.1762464805</c:v>
                </c:pt>
                <c:pt idx="171">
                  <c:v>9153.706694989209</c:v>
                </c:pt>
                <c:pt idx="172">
                  <c:v>9207.237143497918</c:v>
                </c:pt>
                <c:pt idx="173">
                  <c:v>9260.767592006626</c:v>
                </c:pt>
                <c:pt idx="174">
                  <c:v>9314.298040515335</c:v>
                </c:pt>
                <c:pt idx="175">
                  <c:v>9367.828489024045</c:v>
                </c:pt>
                <c:pt idx="176">
                  <c:v>9421.358937532754</c:v>
                </c:pt>
                <c:pt idx="177">
                  <c:v>9474.889386041463</c:v>
                </c:pt>
                <c:pt idx="178">
                  <c:v>9528.419834550172</c:v>
                </c:pt>
                <c:pt idx="179">
                  <c:v>9581.950283058881</c:v>
                </c:pt>
                <c:pt idx="180">
                  <c:v>9635.48073156759</c:v>
                </c:pt>
                <c:pt idx="181">
                  <c:v>9689.011180076299</c:v>
                </c:pt>
                <c:pt idx="182">
                  <c:v>9742.541628585007</c:v>
                </c:pt>
                <c:pt idx="183">
                  <c:v>9796.072077093717</c:v>
                </c:pt>
                <c:pt idx="184">
                  <c:v>9849.602525602425</c:v>
                </c:pt>
                <c:pt idx="185">
                  <c:v>9903.132974111134</c:v>
                </c:pt>
                <c:pt idx="186">
                  <c:v>9956.663422619843</c:v>
                </c:pt>
                <c:pt idx="187">
                  <c:v>10010.19387112855</c:v>
                </c:pt>
                <c:pt idx="188">
                  <c:v>10063.72431963726</c:v>
                </c:pt>
                <c:pt idx="189">
                  <c:v>10117.25476814597</c:v>
                </c:pt>
                <c:pt idx="190">
                  <c:v>10170.78521665468</c:v>
                </c:pt>
                <c:pt idx="191">
                  <c:v>10224.31566516339</c:v>
                </c:pt>
                <c:pt idx="192">
                  <c:v>10277.8461136721</c:v>
                </c:pt>
                <c:pt idx="193">
                  <c:v>10331.37656218081</c:v>
                </c:pt>
                <c:pt idx="194">
                  <c:v>10384.90701068952</c:v>
                </c:pt>
                <c:pt idx="195">
                  <c:v>10438.43745919823</c:v>
                </c:pt>
                <c:pt idx="196">
                  <c:v>10491.96790770693</c:v>
                </c:pt>
                <c:pt idx="197">
                  <c:v>10545.49835621564</c:v>
                </c:pt>
                <c:pt idx="198">
                  <c:v>10599.02880472435</c:v>
                </c:pt>
                <c:pt idx="199">
                  <c:v>10652.55925323306</c:v>
                </c:pt>
                <c:pt idx="200">
                  <c:v>10706.08970174177</c:v>
                </c:pt>
                <c:pt idx="201">
                  <c:v>10759.62015025048</c:v>
                </c:pt>
                <c:pt idx="202">
                  <c:v>10813.15059875919</c:v>
                </c:pt>
                <c:pt idx="203">
                  <c:v>10866.6810472679</c:v>
                </c:pt>
                <c:pt idx="204">
                  <c:v>10920.21149577661</c:v>
                </c:pt>
                <c:pt idx="205">
                  <c:v>10973.74194428532</c:v>
                </c:pt>
                <c:pt idx="206">
                  <c:v>11027.27239279402</c:v>
                </c:pt>
                <c:pt idx="207">
                  <c:v>11080.80284130273</c:v>
                </c:pt>
                <c:pt idx="208">
                  <c:v>11134.33328981144</c:v>
                </c:pt>
                <c:pt idx="209">
                  <c:v>11187.86373832015</c:v>
                </c:pt>
                <c:pt idx="210">
                  <c:v>11241.39418682886</c:v>
                </c:pt>
                <c:pt idx="211">
                  <c:v>11294.92463533757</c:v>
                </c:pt>
                <c:pt idx="212">
                  <c:v>11348.45508384628</c:v>
                </c:pt>
                <c:pt idx="213">
                  <c:v>11401.98553235499</c:v>
                </c:pt>
                <c:pt idx="214">
                  <c:v>11455.5159808637</c:v>
                </c:pt>
                <c:pt idx="215">
                  <c:v>11509.04642937241</c:v>
                </c:pt>
                <c:pt idx="216">
                  <c:v>11562.57687788111</c:v>
                </c:pt>
                <c:pt idx="217">
                  <c:v>11616.10732638982</c:v>
                </c:pt>
                <c:pt idx="218">
                  <c:v>11669.63777489853</c:v>
                </c:pt>
                <c:pt idx="219">
                  <c:v>11723.16822340724</c:v>
                </c:pt>
                <c:pt idx="220">
                  <c:v>11776.69867191595</c:v>
                </c:pt>
                <c:pt idx="221">
                  <c:v>11830.22912042466</c:v>
                </c:pt>
                <c:pt idx="222">
                  <c:v>11883.75956893337</c:v>
                </c:pt>
                <c:pt idx="223">
                  <c:v>11937.29001744208</c:v>
                </c:pt>
                <c:pt idx="224">
                  <c:v>11990.82046595079</c:v>
                </c:pt>
                <c:pt idx="225">
                  <c:v>12044.3509144595</c:v>
                </c:pt>
                <c:pt idx="226">
                  <c:v>12097.8813629682</c:v>
                </c:pt>
                <c:pt idx="227">
                  <c:v>12151.41181147691</c:v>
                </c:pt>
                <c:pt idx="228">
                  <c:v>12204.94225998562</c:v>
                </c:pt>
                <c:pt idx="229">
                  <c:v>12258.47270849433</c:v>
                </c:pt>
                <c:pt idx="230">
                  <c:v>12312.00315700304</c:v>
                </c:pt>
                <c:pt idx="231">
                  <c:v>12365.53360551175</c:v>
                </c:pt>
                <c:pt idx="232">
                  <c:v>12419.06405402046</c:v>
                </c:pt>
                <c:pt idx="233">
                  <c:v>12472.59450252917</c:v>
                </c:pt>
                <c:pt idx="234">
                  <c:v>12526.12495103788</c:v>
                </c:pt>
                <c:pt idx="235">
                  <c:v>12579.65539954659</c:v>
                </c:pt>
                <c:pt idx="236">
                  <c:v>12633.18584805529</c:v>
                </c:pt>
                <c:pt idx="237">
                  <c:v>12686.716296564</c:v>
                </c:pt>
                <c:pt idx="238">
                  <c:v>12740.24674507271</c:v>
                </c:pt>
                <c:pt idx="239">
                  <c:v>12793.77719358142</c:v>
                </c:pt>
                <c:pt idx="240">
                  <c:v>12847.30764209013</c:v>
                </c:pt>
                <c:pt idx="241">
                  <c:v>12900.83809059884</c:v>
                </c:pt>
                <c:pt idx="242">
                  <c:v>12954.36853910755</c:v>
                </c:pt>
                <c:pt idx="243">
                  <c:v>13007.89898761626</c:v>
                </c:pt>
                <c:pt idx="244">
                  <c:v>13061.42943612497</c:v>
                </c:pt>
                <c:pt idx="245">
                  <c:v>13114.95988463368</c:v>
                </c:pt>
                <c:pt idx="246">
                  <c:v>13168.49033314238</c:v>
                </c:pt>
                <c:pt idx="247">
                  <c:v>13222.02078165109</c:v>
                </c:pt>
                <c:pt idx="248">
                  <c:v>13275.5512301598</c:v>
                </c:pt>
                <c:pt idx="249">
                  <c:v>13329.08167866851</c:v>
                </c:pt>
                <c:pt idx="250">
                  <c:v>13382.61212717722</c:v>
                </c:pt>
                <c:pt idx="251">
                  <c:v>13436.14257568593</c:v>
                </c:pt>
                <c:pt idx="252">
                  <c:v>13489.67302419464</c:v>
                </c:pt>
                <c:pt idx="253">
                  <c:v>13543.20347270335</c:v>
                </c:pt>
                <c:pt idx="254">
                  <c:v>13596.73392121206</c:v>
                </c:pt>
                <c:pt idx="255">
                  <c:v>13650.26436972077</c:v>
                </c:pt>
                <c:pt idx="256">
                  <c:v>13703.79481822947</c:v>
                </c:pt>
                <c:pt idx="257">
                  <c:v>13757.32526673818</c:v>
                </c:pt>
                <c:pt idx="258">
                  <c:v>13810.85571524689</c:v>
                </c:pt>
                <c:pt idx="259">
                  <c:v>13864.3861637556</c:v>
                </c:pt>
                <c:pt idx="260">
                  <c:v>13917.91661226431</c:v>
                </c:pt>
                <c:pt idx="261">
                  <c:v>13971.44706077302</c:v>
                </c:pt>
                <c:pt idx="262">
                  <c:v>14024.97750928173</c:v>
                </c:pt>
                <c:pt idx="263">
                  <c:v>14078.50795779044</c:v>
                </c:pt>
                <c:pt idx="264">
                  <c:v>14132.03840629915</c:v>
                </c:pt>
                <c:pt idx="265">
                  <c:v>14185.56885480786</c:v>
                </c:pt>
                <c:pt idx="266">
                  <c:v>14239.09930331657</c:v>
                </c:pt>
                <c:pt idx="267">
                  <c:v>14292.62975182527</c:v>
                </c:pt>
                <c:pt idx="268">
                  <c:v>14346.16020033398</c:v>
                </c:pt>
                <c:pt idx="269">
                  <c:v>14399.6906488427</c:v>
                </c:pt>
                <c:pt idx="270">
                  <c:v>14453.2210973514</c:v>
                </c:pt>
                <c:pt idx="271">
                  <c:v>14506.75154586011</c:v>
                </c:pt>
                <c:pt idx="272">
                  <c:v>14560.28199436882</c:v>
                </c:pt>
                <c:pt idx="273">
                  <c:v>14613.81244287753</c:v>
                </c:pt>
                <c:pt idx="274">
                  <c:v>14667.34289138624</c:v>
                </c:pt>
                <c:pt idx="275">
                  <c:v>14720.87333989495</c:v>
                </c:pt>
                <c:pt idx="276">
                  <c:v>14774.40378840366</c:v>
                </c:pt>
                <c:pt idx="277">
                  <c:v>14827.93423691236</c:v>
                </c:pt>
                <c:pt idx="278">
                  <c:v>14881.46468542107</c:v>
                </c:pt>
                <c:pt idx="279">
                  <c:v>14934.99513392978</c:v>
                </c:pt>
                <c:pt idx="280">
                  <c:v>14988.52558243849</c:v>
                </c:pt>
                <c:pt idx="281">
                  <c:v>15042.0560309472</c:v>
                </c:pt>
                <c:pt idx="282">
                  <c:v>15095.58647945591</c:v>
                </c:pt>
                <c:pt idx="283">
                  <c:v>15149.11692796462</c:v>
                </c:pt>
                <c:pt idx="284">
                  <c:v>15202.64737647333</c:v>
                </c:pt>
                <c:pt idx="285">
                  <c:v>15256.17782498204</c:v>
                </c:pt>
                <c:pt idx="286">
                  <c:v>15309.70827349075</c:v>
                </c:pt>
                <c:pt idx="287">
                  <c:v>15363.23872199945</c:v>
                </c:pt>
                <c:pt idx="288">
                  <c:v>15416.76917050816</c:v>
                </c:pt>
                <c:pt idx="289">
                  <c:v>15470.29961901687</c:v>
                </c:pt>
                <c:pt idx="290">
                  <c:v>15523.83006752558</c:v>
                </c:pt>
                <c:pt idx="291">
                  <c:v>15577.36051603429</c:v>
                </c:pt>
                <c:pt idx="292">
                  <c:v>15630.890964543</c:v>
                </c:pt>
                <c:pt idx="293">
                  <c:v>15684.42141305171</c:v>
                </c:pt>
                <c:pt idx="294">
                  <c:v>15737.95186156042</c:v>
                </c:pt>
                <c:pt idx="295">
                  <c:v>15791.48231006913</c:v>
                </c:pt>
                <c:pt idx="296">
                  <c:v>15845.01275857784</c:v>
                </c:pt>
                <c:pt idx="297">
                  <c:v>15898.54320708654</c:v>
                </c:pt>
                <c:pt idx="298">
                  <c:v>15952.07365559525</c:v>
                </c:pt>
                <c:pt idx="299">
                  <c:v>16005.60410410396</c:v>
                </c:pt>
                <c:pt idx="300">
                  <c:v>16059.13455261267</c:v>
                </c:pt>
                <c:pt idx="301">
                  <c:v>16112.66500112138</c:v>
                </c:pt>
                <c:pt idx="302">
                  <c:v>16166.19544963009</c:v>
                </c:pt>
                <c:pt idx="303">
                  <c:v>16219.7258981388</c:v>
                </c:pt>
                <c:pt idx="304">
                  <c:v>16273.25634664751</c:v>
                </c:pt>
                <c:pt idx="305">
                  <c:v>16326.78679515622</c:v>
                </c:pt>
                <c:pt idx="306">
                  <c:v>16380.31724366493</c:v>
                </c:pt>
                <c:pt idx="307">
                  <c:v>16433.84769217363</c:v>
                </c:pt>
                <c:pt idx="308">
                  <c:v>16487.37814068234</c:v>
                </c:pt>
                <c:pt idx="309">
                  <c:v>16540.90858919105</c:v>
                </c:pt>
                <c:pt idx="310">
                  <c:v>16594.43903769975</c:v>
                </c:pt>
                <c:pt idx="311">
                  <c:v>16647.96948620846</c:v>
                </c:pt>
                <c:pt idx="312">
                  <c:v>16701.49993471717</c:v>
                </c:pt>
                <c:pt idx="313">
                  <c:v>16755.03038322588</c:v>
                </c:pt>
                <c:pt idx="314">
                  <c:v>16808.56083173458</c:v>
                </c:pt>
                <c:pt idx="315">
                  <c:v>16862.0912802433</c:v>
                </c:pt>
                <c:pt idx="316">
                  <c:v>16915.621728752</c:v>
                </c:pt>
                <c:pt idx="317">
                  <c:v>16969.1521772607</c:v>
                </c:pt>
                <c:pt idx="318">
                  <c:v>17022.68262576941</c:v>
                </c:pt>
                <c:pt idx="319">
                  <c:v>17076.21307427812</c:v>
                </c:pt>
                <c:pt idx="320">
                  <c:v>17129.74352278683</c:v>
                </c:pt>
                <c:pt idx="321">
                  <c:v>17183.27397129553</c:v>
                </c:pt>
                <c:pt idx="322">
                  <c:v>17236.80441980424</c:v>
                </c:pt>
                <c:pt idx="323">
                  <c:v>17290.33486831295</c:v>
                </c:pt>
                <c:pt idx="324">
                  <c:v>17343.86531682166</c:v>
                </c:pt>
                <c:pt idx="325">
                  <c:v>17397.39576533036</c:v>
                </c:pt>
                <c:pt idx="326">
                  <c:v>17450.92621383907</c:v>
                </c:pt>
                <c:pt idx="327">
                  <c:v>17504.45666234778</c:v>
                </c:pt>
                <c:pt idx="328">
                  <c:v>17557.98711085648</c:v>
                </c:pt>
                <c:pt idx="329">
                  <c:v>17611.51755936519</c:v>
                </c:pt>
                <c:pt idx="330">
                  <c:v>17665.0480078739</c:v>
                </c:pt>
                <c:pt idx="331">
                  <c:v>17718.57845638261</c:v>
                </c:pt>
                <c:pt idx="332">
                  <c:v>17772.10890489131</c:v>
                </c:pt>
                <c:pt idx="333">
                  <c:v>17825.63935340002</c:v>
                </c:pt>
                <c:pt idx="334">
                  <c:v>17879.16980190873</c:v>
                </c:pt>
                <c:pt idx="335">
                  <c:v>17932.70025041743</c:v>
                </c:pt>
                <c:pt idx="336">
                  <c:v>17986.23069892614</c:v>
                </c:pt>
                <c:pt idx="337">
                  <c:v>18039.76114743485</c:v>
                </c:pt>
                <c:pt idx="338">
                  <c:v>18093.29159594356</c:v>
                </c:pt>
                <c:pt idx="339">
                  <c:v>18146.82204445226</c:v>
                </c:pt>
                <c:pt idx="340">
                  <c:v>18200.35249296097</c:v>
                </c:pt>
                <c:pt idx="341">
                  <c:v>18253.88294146968</c:v>
                </c:pt>
                <c:pt idx="342">
                  <c:v>18307.41338997838</c:v>
                </c:pt>
                <c:pt idx="343">
                  <c:v>18360.9438384871</c:v>
                </c:pt>
                <c:pt idx="344">
                  <c:v>18414.4742869958</c:v>
                </c:pt>
                <c:pt idx="345">
                  <c:v>18468.00473550451</c:v>
                </c:pt>
                <c:pt idx="346">
                  <c:v>18521.53518401321</c:v>
                </c:pt>
                <c:pt idx="347">
                  <c:v>18575.06563252192</c:v>
                </c:pt>
                <c:pt idx="348">
                  <c:v>18628.59608103063</c:v>
                </c:pt>
                <c:pt idx="349">
                  <c:v>18682.12652953934</c:v>
                </c:pt>
                <c:pt idx="350">
                  <c:v>18735.65697804804</c:v>
                </c:pt>
                <c:pt idx="351">
                  <c:v>18789.18742655675</c:v>
                </c:pt>
                <c:pt idx="352">
                  <c:v>18842.71787506546</c:v>
                </c:pt>
                <c:pt idx="353">
                  <c:v>18896.24832357416</c:v>
                </c:pt>
                <c:pt idx="354">
                  <c:v>18949.77877208287</c:v>
                </c:pt>
                <c:pt idx="355">
                  <c:v>19003.30922059158</c:v>
                </c:pt>
                <c:pt idx="356">
                  <c:v>19056.83966910029</c:v>
                </c:pt>
                <c:pt idx="357">
                  <c:v>19110.37011760899</c:v>
                </c:pt>
                <c:pt idx="358">
                  <c:v>19163.9005661177</c:v>
                </c:pt>
                <c:pt idx="359">
                  <c:v>19217.43101462641</c:v>
                </c:pt>
                <c:pt idx="360">
                  <c:v>19270.96146313511</c:v>
                </c:pt>
                <c:pt idx="361">
                  <c:v>19324.49191164382</c:v>
                </c:pt>
                <c:pt idx="362">
                  <c:v>19378.02236015253</c:v>
                </c:pt>
                <c:pt idx="363">
                  <c:v>19431.55280866124</c:v>
                </c:pt>
                <c:pt idx="364">
                  <c:v>19485.08325716994</c:v>
                </c:pt>
                <c:pt idx="365">
                  <c:v>19538.61370567865</c:v>
                </c:pt>
                <c:pt idx="366">
                  <c:v>19592.14415418736</c:v>
                </c:pt>
                <c:pt idx="367">
                  <c:v>19645.67460269606</c:v>
                </c:pt>
                <c:pt idx="368">
                  <c:v>19699.20505120477</c:v>
                </c:pt>
                <c:pt idx="369">
                  <c:v>19752.73549971348</c:v>
                </c:pt>
                <c:pt idx="370">
                  <c:v>19806.26594822219</c:v>
                </c:pt>
                <c:pt idx="371">
                  <c:v>19859.7963967309</c:v>
                </c:pt>
                <c:pt idx="372">
                  <c:v>19913.3268452396</c:v>
                </c:pt>
                <c:pt idx="373">
                  <c:v>19966.85729374831</c:v>
                </c:pt>
                <c:pt idx="374">
                  <c:v>20020.38774225701</c:v>
                </c:pt>
                <c:pt idx="375">
                  <c:v>20073.91819076572</c:v>
                </c:pt>
                <c:pt idx="376">
                  <c:v>20127.44863927443</c:v>
                </c:pt>
                <c:pt idx="377">
                  <c:v>20180.97908778314</c:v>
                </c:pt>
                <c:pt idx="378">
                  <c:v>20234.50953629184</c:v>
                </c:pt>
                <c:pt idx="379">
                  <c:v>20288.03998480055</c:v>
                </c:pt>
                <c:pt idx="380">
                  <c:v>20341.57043330926</c:v>
                </c:pt>
                <c:pt idx="381">
                  <c:v>20395.10088181797</c:v>
                </c:pt>
                <c:pt idx="382">
                  <c:v>20448.63133032667</c:v>
                </c:pt>
                <c:pt idx="383">
                  <c:v>20502.16177883538</c:v>
                </c:pt>
                <c:pt idx="384">
                  <c:v>20555.69222734409</c:v>
                </c:pt>
                <c:pt idx="385">
                  <c:v>20609.22267585279</c:v>
                </c:pt>
                <c:pt idx="386">
                  <c:v>20662.7531243615</c:v>
                </c:pt>
                <c:pt idx="387">
                  <c:v>20716.28357287021</c:v>
                </c:pt>
                <c:pt idx="388">
                  <c:v>20769.81402137892</c:v>
                </c:pt>
                <c:pt idx="389">
                  <c:v>20823.34446988762</c:v>
                </c:pt>
                <c:pt idx="390">
                  <c:v>20876.87491839633</c:v>
                </c:pt>
                <c:pt idx="391">
                  <c:v>20930.40536690504</c:v>
                </c:pt>
                <c:pt idx="392">
                  <c:v>20983.93581541374</c:v>
                </c:pt>
                <c:pt idx="393">
                  <c:v>21037.46626392245</c:v>
                </c:pt>
                <c:pt idx="394">
                  <c:v>21090.99671243116</c:v>
                </c:pt>
                <c:pt idx="395">
                  <c:v>21144.52716093987</c:v>
                </c:pt>
                <c:pt idx="396">
                  <c:v>21198.05760944857</c:v>
                </c:pt>
                <c:pt idx="397">
                  <c:v>21251.58805795728</c:v>
                </c:pt>
                <c:pt idx="398">
                  <c:v>21305.11850646599</c:v>
                </c:pt>
                <c:pt idx="399">
                  <c:v>21358.64895497469</c:v>
                </c:pt>
                <c:pt idx="400">
                  <c:v>21412.1794034834</c:v>
                </c:pt>
                <c:pt idx="401">
                  <c:v>21465.70985199211</c:v>
                </c:pt>
                <c:pt idx="402">
                  <c:v>21519.24030050082</c:v>
                </c:pt>
                <c:pt idx="403">
                  <c:v>21572.77074900952</c:v>
                </c:pt>
                <c:pt idx="404">
                  <c:v>21626.30119751823</c:v>
                </c:pt>
                <c:pt idx="405">
                  <c:v>21679.83164602694</c:v>
                </c:pt>
                <c:pt idx="406">
                  <c:v>21733.36209453565</c:v>
                </c:pt>
                <c:pt idx="407">
                  <c:v>21786.89254304435</c:v>
                </c:pt>
                <c:pt idx="408">
                  <c:v>21840.42299155306</c:v>
                </c:pt>
                <c:pt idx="409">
                  <c:v>21893.95344006177</c:v>
                </c:pt>
                <c:pt idx="410">
                  <c:v>21947.48388857047</c:v>
                </c:pt>
                <c:pt idx="411">
                  <c:v>22001.01433707918</c:v>
                </c:pt>
                <c:pt idx="412">
                  <c:v>22054.54478558789</c:v>
                </c:pt>
                <c:pt idx="413">
                  <c:v>22108.0752340966</c:v>
                </c:pt>
                <c:pt idx="414">
                  <c:v>22161.6056826053</c:v>
                </c:pt>
                <c:pt idx="415">
                  <c:v>22215.13613111401</c:v>
                </c:pt>
                <c:pt idx="416">
                  <c:v>22268.66657962272</c:v>
                </c:pt>
                <c:pt idx="417">
                  <c:v>22322.19702813142</c:v>
                </c:pt>
                <c:pt idx="418">
                  <c:v>22375.72747664013</c:v>
                </c:pt>
                <c:pt idx="419">
                  <c:v>22429.25792514884</c:v>
                </c:pt>
                <c:pt idx="420">
                  <c:v>22482.78837365755</c:v>
                </c:pt>
                <c:pt idx="421">
                  <c:v>22536.31882216625</c:v>
                </c:pt>
                <c:pt idx="422">
                  <c:v>22589.84927067496</c:v>
                </c:pt>
                <c:pt idx="423">
                  <c:v>22643.37971918367</c:v>
                </c:pt>
                <c:pt idx="424">
                  <c:v>22696.91016769237</c:v>
                </c:pt>
                <c:pt idx="425">
                  <c:v>22750.44061620108</c:v>
                </c:pt>
                <c:pt idx="426">
                  <c:v>22803.97106470979</c:v>
                </c:pt>
                <c:pt idx="427">
                  <c:v>22857.5015132185</c:v>
                </c:pt>
                <c:pt idx="428">
                  <c:v>22911.0319617272</c:v>
                </c:pt>
                <c:pt idx="429">
                  <c:v>22964.56241023591</c:v>
                </c:pt>
                <c:pt idx="430">
                  <c:v>23018.09285874462</c:v>
                </c:pt>
                <c:pt idx="431">
                  <c:v>23071.62330725333</c:v>
                </c:pt>
                <c:pt idx="432">
                  <c:v>23125.15375576203</c:v>
                </c:pt>
                <c:pt idx="433">
                  <c:v>23178.68420427074</c:v>
                </c:pt>
                <c:pt idx="434">
                  <c:v>23232.21465277945</c:v>
                </c:pt>
                <c:pt idx="435">
                  <c:v>23285.74510128815</c:v>
                </c:pt>
                <c:pt idx="436">
                  <c:v>23339.27554979686</c:v>
                </c:pt>
                <c:pt idx="437">
                  <c:v>23392.80599830557</c:v>
                </c:pt>
                <c:pt idx="438">
                  <c:v>23446.33644681428</c:v>
                </c:pt>
                <c:pt idx="439">
                  <c:v>23499.86689532298</c:v>
                </c:pt>
                <c:pt idx="440">
                  <c:v>23553.39734383169</c:v>
                </c:pt>
                <c:pt idx="441">
                  <c:v>23606.9277923404</c:v>
                </c:pt>
                <c:pt idx="442">
                  <c:v>23660.4582408491</c:v>
                </c:pt>
                <c:pt idx="443">
                  <c:v>23713.98868935781</c:v>
                </c:pt>
                <c:pt idx="444">
                  <c:v>23767.51913786652</c:v>
                </c:pt>
                <c:pt idx="445">
                  <c:v>23821.04958637523</c:v>
                </c:pt>
                <c:pt idx="446">
                  <c:v>23874.58003488393</c:v>
                </c:pt>
                <c:pt idx="447">
                  <c:v>23928.11048339264</c:v>
                </c:pt>
                <c:pt idx="448">
                  <c:v>23981.64093190135</c:v>
                </c:pt>
                <c:pt idx="449">
                  <c:v>24035.17138041005</c:v>
                </c:pt>
                <c:pt idx="450">
                  <c:v>24088.70182891876</c:v>
                </c:pt>
                <c:pt idx="451">
                  <c:v>24142.23227742747</c:v>
                </c:pt>
                <c:pt idx="452">
                  <c:v>24195.76272593618</c:v>
                </c:pt>
                <c:pt idx="453">
                  <c:v>24249.29317444488</c:v>
                </c:pt>
                <c:pt idx="454">
                  <c:v>24302.8236229536</c:v>
                </c:pt>
                <c:pt idx="455">
                  <c:v>24356.3540714623</c:v>
                </c:pt>
                <c:pt idx="456">
                  <c:v>24409.884519971</c:v>
                </c:pt>
                <c:pt idx="457">
                  <c:v>24463.41496847971</c:v>
                </c:pt>
                <c:pt idx="458">
                  <c:v>24516.94541698842</c:v>
                </c:pt>
                <c:pt idx="459">
                  <c:v>24570.47586549713</c:v>
                </c:pt>
                <c:pt idx="460">
                  <c:v>24624.00631400583</c:v>
                </c:pt>
                <c:pt idx="461">
                  <c:v>24677.53676251454</c:v>
                </c:pt>
                <c:pt idx="462">
                  <c:v>24731.06721102325</c:v>
                </c:pt>
                <c:pt idx="463">
                  <c:v>24784.59765953196</c:v>
                </c:pt>
                <c:pt idx="464">
                  <c:v>24838.12810804066</c:v>
                </c:pt>
                <c:pt idx="465">
                  <c:v>24891.65855654937</c:v>
                </c:pt>
                <c:pt idx="466">
                  <c:v>24945.18900505808</c:v>
                </c:pt>
                <c:pt idx="467">
                  <c:v>24998.71945356678</c:v>
                </c:pt>
                <c:pt idx="468">
                  <c:v>25052.24990207549</c:v>
                </c:pt>
                <c:pt idx="469">
                  <c:v>25105.7803505842</c:v>
                </c:pt>
                <c:pt idx="470">
                  <c:v>25159.31079909291</c:v>
                </c:pt>
                <c:pt idx="471">
                  <c:v>25212.84124760161</c:v>
                </c:pt>
                <c:pt idx="472">
                  <c:v>25266.37169611032</c:v>
                </c:pt>
                <c:pt idx="473">
                  <c:v>25319.90214461903</c:v>
                </c:pt>
                <c:pt idx="474">
                  <c:v>25373.43259312773</c:v>
                </c:pt>
                <c:pt idx="475">
                  <c:v>25426.96304163644</c:v>
                </c:pt>
                <c:pt idx="476">
                  <c:v>25480.49349014515</c:v>
                </c:pt>
                <c:pt idx="477">
                  <c:v>25534.02393865386</c:v>
                </c:pt>
                <c:pt idx="478">
                  <c:v>25587.55438716256</c:v>
                </c:pt>
                <c:pt idx="479">
                  <c:v>25641.08483567127</c:v>
                </c:pt>
                <c:pt idx="480">
                  <c:v>25694.61528417998</c:v>
                </c:pt>
                <c:pt idx="481">
                  <c:v>25748.14573268868</c:v>
                </c:pt>
                <c:pt idx="482">
                  <c:v>25801.6761811974</c:v>
                </c:pt>
                <c:pt idx="483">
                  <c:v>25855.2066297061</c:v>
                </c:pt>
                <c:pt idx="484">
                  <c:v>25908.73707821481</c:v>
                </c:pt>
                <c:pt idx="485">
                  <c:v>25962.26752672351</c:v>
                </c:pt>
                <c:pt idx="486">
                  <c:v>26015.79797523222</c:v>
                </c:pt>
                <c:pt idx="487">
                  <c:v>26069.32842374093</c:v>
                </c:pt>
                <c:pt idx="488">
                  <c:v>26122.85887224964</c:v>
                </c:pt>
                <c:pt idx="489">
                  <c:v>26176.38932075834</c:v>
                </c:pt>
                <c:pt idx="490">
                  <c:v>26229.91976926705</c:v>
                </c:pt>
                <c:pt idx="491">
                  <c:v>26283.45021777576</c:v>
                </c:pt>
                <c:pt idx="492">
                  <c:v>26336.98066628446</c:v>
                </c:pt>
                <c:pt idx="493">
                  <c:v>26390.51111479317</c:v>
                </c:pt>
                <c:pt idx="494">
                  <c:v>26444.04156330188</c:v>
                </c:pt>
                <c:pt idx="495">
                  <c:v>26497.57201181059</c:v>
                </c:pt>
                <c:pt idx="496">
                  <c:v>26551.10246031929</c:v>
                </c:pt>
                <c:pt idx="497">
                  <c:v>26604.632908828</c:v>
                </c:pt>
                <c:pt idx="498">
                  <c:v>26658.16335733671</c:v>
                </c:pt>
                <c:pt idx="499">
                  <c:v>26711.69380584541</c:v>
                </c:pt>
                <c:pt idx="500">
                  <c:v>26765.22425435412</c:v>
                </c:pt>
                <c:pt idx="501">
                  <c:v>26818.75470286283</c:v>
                </c:pt>
                <c:pt idx="502">
                  <c:v>26872.28515137154</c:v>
                </c:pt>
                <c:pt idx="503">
                  <c:v>26925.81559988024</c:v>
                </c:pt>
                <c:pt idx="504">
                  <c:v>26979.34604838895</c:v>
                </c:pt>
                <c:pt idx="505">
                  <c:v>27032.87649689766</c:v>
                </c:pt>
                <c:pt idx="506">
                  <c:v>27086.40694540636</c:v>
                </c:pt>
                <c:pt idx="507">
                  <c:v>27139.93739391507</c:v>
                </c:pt>
                <c:pt idx="508">
                  <c:v>27193.46784242378</c:v>
                </c:pt>
                <c:pt idx="509">
                  <c:v>27246.99829093249</c:v>
                </c:pt>
                <c:pt idx="510">
                  <c:v>27300.52873944119</c:v>
                </c:pt>
                <c:pt idx="511">
                  <c:v>27354.0591879499</c:v>
                </c:pt>
                <c:pt idx="512">
                  <c:v>27407.58963645861</c:v>
                </c:pt>
                <c:pt idx="513">
                  <c:v>27461.12008496732</c:v>
                </c:pt>
                <c:pt idx="514">
                  <c:v>27514.65053347602</c:v>
                </c:pt>
                <c:pt idx="515">
                  <c:v>27568.18098198473</c:v>
                </c:pt>
                <c:pt idx="516">
                  <c:v>27621.71143049344</c:v>
                </c:pt>
                <c:pt idx="517">
                  <c:v>27675.24187900214</c:v>
                </c:pt>
                <c:pt idx="518">
                  <c:v>27728.77232751085</c:v>
                </c:pt>
                <c:pt idx="519">
                  <c:v>27782.30277601956</c:v>
                </c:pt>
                <c:pt idx="520">
                  <c:v>27835.83322452827</c:v>
                </c:pt>
                <c:pt idx="521">
                  <c:v>27889.36367303697</c:v>
                </c:pt>
                <c:pt idx="522">
                  <c:v>27942.89412154568</c:v>
                </c:pt>
                <c:pt idx="523">
                  <c:v>27996.42457005439</c:v>
                </c:pt>
                <c:pt idx="524">
                  <c:v>28049.9550185631</c:v>
                </c:pt>
                <c:pt idx="525">
                  <c:v>28103.4854670718</c:v>
                </c:pt>
                <c:pt idx="526">
                  <c:v>28157.01591558051</c:v>
                </c:pt>
                <c:pt idx="527">
                  <c:v>28210.54636408922</c:v>
                </c:pt>
                <c:pt idx="528">
                  <c:v>28264.07681259792</c:v>
                </c:pt>
                <c:pt idx="529">
                  <c:v>28317.60726110663</c:v>
                </c:pt>
                <c:pt idx="530">
                  <c:v>28371.13770961534</c:v>
                </c:pt>
                <c:pt idx="531">
                  <c:v>28424.66815812404</c:v>
                </c:pt>
                <c:pt idx="532">
                  <c:v>28478.19860663275</c:v>
                </c:pt>
                <c:pt idx="533">
                  <c:v>28531.72905514146</c:v>
                </c:pt>
                <c:pt idx="534">
                  <c:v>28585.25950365017</c:v>
                </c:pt>
                <c:pt idx="535">
                  <c:v>28638.78995215887</c:v>
                </c:pt>
                <c:pt idx="536">
                  <c:v>28692.32040066758</c:v>
                </c:pt>
                <c:pt idx="537">
                  <c:v>28745.85084917629</c:v>
                </c:pt>
                <c:pt idx="538">
                  <c:v>28799.38129768499</c:v>
                </c:pt>
                <c:pt idx="539">
                  <c:v>28852.9117461937</c:v>
                </c:pt>
                <c:pt idx="540">
                  <c:v>28906.4421947024</c:v>
                </c:pt>
                <c:pt idx="541">
                  <c:v>28959.97264321112</c:v>
                </c:pt>
                <c:pt idx="542">
                  <c:v>29013.50309171982</c:v>
                </c:pt>
                <c:pt idx="543">
                  <c:v>29067.03354022853</c:v>
                </c:pt>
                <c:pt idx="544">
                  <c:v>29120.56398873724</c:v>
                </c:pt>
                <c:pt idx="545">
                  <c:v>29174.09443724595</c:v>
                </c:pt>
                <c:pt idx="546">
                  <c:v>29227.62488575465</c:v>
                </c:pt>
                <c:pt idx="547">
                  <c:v>29281.15533426336</c:v>
                </c:pt>
                <c:pt idx="548">
                  <c:v>29334.68578277207</c:v>
                </c:pt>
                <c:pt idx="549">
                  <c:v>29388.21623128077</c:v>
                </c:pt>
                <c:pt idx="550">
                  <c:v>29441.74667978948</c:v>
                </c:pt>
                <c:pt idx="551">
                  <c:v>29495.27712829819</c:v>
                </c:pt>
                <c:pt idx="552">
                  <c:v>29548.8075768069</c:v>
                </c:pt>
                <c:pt idx="553">
                  <c:v>29602.3380253156</c:v>
                </c:pt>
                <c:pt idx="554">
                  <c:v>29655.86847382431</c:v>
                </c:pt>
                <c:pt idx="555">
                  <c:v>29709.39892233302</c:v>
                </c:pt>
                <c:pt idx="556">
                  <c:v>29762.92937084172</c:v>
                </c:pt>
                <c:pt idx="557">
                  <c:v>29816.45981935043</c:v>
                </c:pt>
                <c:pt idx="558">
                  <c:v>29869.99026785914</c:v>
                </c:pt>
                <c:pt idx="559">
                  <c:v>29923.52071636785</c:v>
                </c:pt>
                <c:pt idx="560">
                  <c:v>29977.05116487655</c:v>
                </c:pt>
                <c:pt idx="561">
                  <c:v>30030.58161338526</c:v>
                </c:pt>
                <c:pt idx="562">
                  <c:v>30084.11206189397</c:v>
                </c:pt>
                <c:pt idx="563">
                  <c:v>30137.64251040267</c:v>
                </c:pt>
                <c:pt idx="564">
                  <c:v>30191.17295891138</c:v>
                </c:pt>
                <c:pt idx="565">
                  <c:v>30244.70340742009</c:v>
                </c:pt>
                <c:pt idx="566">
                  <c:v>30298.2338559288</c:v>
                </c:pt>
                <c:pt idx="567">
                  <c:v>30351.7643044375</c:v>
                </c:pt>
                <c:pt idx="568">
                  <c:v>30405.29475294621</c:v>
                </c:pt>
                <c:pt idx="569">
                  <c:v>30458.82520145492</c:v>
                </c:pt>
                <c:pt idx="570">
                  <c:v>30512.35564996363</c:v>
                </c:pt>
                <c:pt idx="571">
                  <c:v>30565.88609847233</c:v>
                </c:pt>
                <c:pt idx="572">
                  <c:v>30619.41654698104</c:v>
                </c:pt>
                <c:pt idx="573">
                  <c:v>30672.94699548975</c:v>
                </c:pt>
                <c:pt idx="574">
                  <c:v>30726.47744399845</c:v>
                </c:pt>
                <c:pt idx="575">
                  <c:v>30780.00789250716</c:v>
                </c:pt>
                <c:pt idx="576">
                  <c:v>30833.53834101587</c:v>
                </c:pt>
                <c:pt idx="577">
                  <c:v>30887.06878952457</c:v>
                </c:pt>
                <c:pt idx="578">
                  <c:v>30940.59923803328</c:v>
                </c:pt>
                <c:pt idx="579">
                  <c:v>30994.12968654199</c:v>
                </c:pt>
                <c:pt idx="580">
                  <c:v>31047.6601350507</c:v>
                </c:pt>
                <c:pt idx="581">
                  <c:v>31101.1905835594</c:v>
                </c:pt>
                <c:pt idx="582">
                  <c:v>31154.72103206811</c:v>
                </c:pt>
                <c:pt idx="583">
                  <c:v>31208.25148057682</c:v>
                </c:pt>
                <c:pt idx="584">
                  <c:v>31261.78192908553</c:v>
                </c:pt>
                <c:pt idx="585">
                  <c:v>31315.31237759423</c:v>
                </c:pt>
                <c:pt idx="586">
                  <c:v>31368.84282610294</c:v>
                </c:pt>
                <c:pt idx="587">
                  <c:v>31422.37327461165</c:v>
                </c:pt>
                <c:pt idx="588">
                  <c:v>31475.90372312035</c:v>
                </c:pt>
                <c:pt idx="589">
                  <c:v>31529.43417162906</c:v>
                </c:pt>
                <c:pt idx="590">
                  <c:v>31582.96462013777</c:v>
                </c:pt>
                <c:pt idx="591">
                  <c:v>31636.49506864648</c:v>
                </c:pt>
                <c:pt idx="592">
                  <c:v>31690.02551715518</c:v>
                </c:pt>
                <c:pt idx="593">
                  <c:v>31743.5559656639</c:v>
                </c:pt>
                <c:pt idx="594">
                  <c:v>31797.0864141726</c:v>
                </c:pt>
                <c:pt idx="595">
                  <c:v>31850.61686268131</c:v>
                </c:pt>
                <c:pt idx="596">
                  <c:v>31904.14731119001</c:v>
                </c:pt>
                <c:pt idx="597">
                  <c:v>31957.67775969872</c:v>
                </c:pt>
                <c:pt idx="598">
                  <c:v>32011.20820820743</c:v>
                </c:pt>
                <c:pt idx="599">
                  <c:v>32064.73865671613</c:v>
                </c:pt>
                <c:pt idx="600">
                  <c:v>32118.26910522484</c:v>
                </c:pt>
                <c:pt idx="601">
                  <c:v>32171.79955373355</c:v>
                </c:pt>
                <c:pt idx="602">
                  <c:v>32225.33000224226</c:v>
                </c:pt>
                <c:pt idx="603">
                  <c:v>32278.86045075096</c:v>
                </c:pt>
                <c:pt idx="604">
                  <c:v>32332.39089925967</c:v>
                </c:pt>
                <c:pt idx="605">
                  <c:v>32385.92134776838</c:v>
                </c:pt>
                <c:pt idx="606">
                  <c:v>32439.45179627708</c:v>
                </c:pt>
                <c:pt idx="607">
                  <c:v>32492.9822447858</c:v>
                </c:pt>
                <c:pt idx="608">
                  <c:v>32546.5126932945</c:v>
                </c:pt>
                <c:pt idx="609">
                  <c:v>32600.04314180321</c:v>
                </c:pt>
                <c:pt idx="610">
                  <c:v>32653.57359031191</c:v>
                </c:pt>
                <c:pt idx="611">
                  <c:v>32707.10403882062</c:v>
                </c:pt>
                <c:pt idx="612">
                  <c:v>32760.63448732933</c:v>
                </c:pt>
                <c:pt idx="613">
                  <c:v>32814.16493583804</c:v>
                </c:pt>
                <c:pt idx="614">
                  <c:v>32867.69538434675</c:v>
                </c:pt>
                <c:pt idx="615">
                  <c:v>32921.22583285546</c:v>
                </c:pt>
                <c:pt idx="616">
                  <c:v>32974.75628136417</c:v>
                </c:pt>
                <c:pt idx="617">
                  <c:v>33028.28672987288</c:v>
                </c:pt>
                <c:pt idx="618">
                  <c:v>33081.8171783816</c:v>
                </c:pt>
                <c:pt idx="619">
                  <c:v>33135.3476268903</c:v>
                </c:pt>
                <c:pt idx="620">
                  <c:v>33188.878075399</c:v>
                </c:pt>
                <c:pt idx="621">
                  <c:v>33242.40852390772</c:v>
                </c:pt>
                <c:pt idx="622">
                  <c:v>33295.93897241643</c:v>
                </c:pt>
                <c:pt idx="623">
                  <c:v>33349.46942092515</c:v>
                </c:pt>
                <c:pt idx="624">
                  <c:v>33402.99986943386</c:v>
                </c:pt>
                <c:pt idx="625">
                  <c:v>33456.53031794256</c:v>
                </c:pt>
                <c:pt idx="626">
                  <c:v>33510.06076645128</c:v>
                </c:pt>
                <c:pt idx="627">
                  <c:v>33563.59121495999</c:v>
                </c:pt>
                <c:pt idx="628">
                  <c:v>33617.1216634687</c:v>
                </c:pt>
                <c:pt idx="629">
                  <c:v>33670.65211197741</c:v>
                </c:pt>
                <c:pt idx="630">
                  <c:v>33724.18256048612</c:v>
                </c:pt>
                <c:pt idx="631">
                  <c:v>33777.71300899483</c:v>
                </c:pt>
                <c:pt idx="632">
                  <c:v>33831.24345750354</c:v>
                </c:pt>
                <c:pt idx="633">
                  <c:v>33884.77390601225</c:v>
                </c:pt>
                <c:pt idx="634">
                  <c:v>33938.30435452096</c:v>
                </c:pt>
                <c:pt idx="635">
                  <c:v>33991.83480302967</c:v>
                </c:pt>
                <c:pt idx="636">
                  <c:v>34045.36525153839</c:v>
                </c:pt>
                <c:pt idx="637">
                  <c:v>34098.8957000471</c:v>
                </c:pt>
                <c:pt idx="638">
                  <c:v>34152.42614855581</c:v>
                </c:pt>
                <c:pt idx="639">
                  <c:v>34205.95659706451</c:v>
                </c:pt>
                <c:pt idx="640">
                  <c:v>34259.48704557323</c:v>
                </c:pt>
                <c:pt idx="641">
                  <c:v>34313.01749408194</c:v>
                </c:pt>
                <c:pt idx="642">
                  <c:v>34366.54794259065</c:v>
                </c:pt>
                <c:pt idx="643">
                  <c:v>34420.07839109936</c:v>
                </c:pt>
                <c:pt idx="644">
                  <c:v>34473.60883960807</c:v>
                </c:pt>
                <c:pt idx="645">
                  <c:v>34527.13928811678</c:v>
                </c:pt>
                <c:pt idx="646">
                  <c:v>34580.6697366255</c:v>
                </c:pt>
                <c:pt idx="647">
                  <c:v>34634.20018513421</c:v>
                </c:pt>
                <c:pt idx="648">
                  <c:v>34687.73063364292</c:v>
                </c:pt>
                <c:pt idx="649">
                  <c:v>34741.26108215163</c:v>
                </c:pt>
                <c:pt idx="650">
                  <c:v>34794.79153066034</c:v>
                </c:pt>
                <c:pt idx="651">
                  <c:v>34848.32197916905</c:v>
                </c:pt>
                <c:pt idx="652">
                  <c:v>34901.85242767776</c:v>
                </c:pt>
                <c:pt idx="653">
                  <c:v>34955.38287618647</c:v>
                </c:pt>
                <c:pt idx="654">
                  <c:v>35008.91332469518</c:v>
                </c:pt>
                <c:pt idx="655">
                  <c:v>35062.44377320389</c:v>
                </c:pt>
                <c:pt idx="656">
                  <c:v>35115.9742217126</c:v>
                </c:pt>
                <c:pt idx="657">
                  <c:v>35169.50467022131</c:v>
                </c:pt>
                <c:pt idx="658">
                  <c:v>35223.03511873003</c:v>
                </c:pt>
                <c:pt idx="659">
                  <c:v>35276.56556723874</c:v>
                </c:pt>
                <c:pt idx="660">
                  <c:v>35330.09601574745</c:v>
                </c:pt>
                <c:pt idx="661">
                  <c:v>35383.62646425616</c:v>
                </c:pt>
                <c:pt idx="662">
                  <c:v>35437.15691276487</c:v>
                </c:pt>
                <c:pt idx="663">
                  <c:v>35490.68736127358</c:v>
                </c:pt>
                <c:pt idx="664">
                  <c:v>35544.21780978229</c:v>
                </c:pt>
                <c:pt idx="665">
                  <c:v>35597.748258291</c:v>
                </c:pt>
                <c:pt idx="666">
                  <c:v>35651.27870679971</c:v>
                </c:pt>
                <c:pt idx="667">
                  <c:v>35704.80915530842</c:v>
                </c:pt>
                <c:pt idx="668">
                  <c:v>35758.33960381713</c:v>
                </c:pt>
                <c:pt idx="669">
                  <c:v>35811.87005232584</c:v>
                </c:pt>
                <c:pt idx="670">
                  <c:v>35865.40050083455</c:v>
                </c:pt>
                <c:pt idx="671">
                  <c:v>35918.93094934327</c:v>
                </c:pt>
                <c:pt idx="672">
                  <c:v>35972.46139785198</c:v>
                </c:pt>
                <c:pt idx="673">
                  <c:v>36025.99184636069</c:v>
                </c:pt>
                <c:pt idx="674">
                  <c:v>36079.5222948694</c:v>
                </c:pt>
                <c:pt idx="675">
                  <c:v>36133.0527433781</c:v>
                </c:pt>
                <c:pt idx="676">
                  <c:v>36186.58319188682</c:v>
                </c:pt>
                <c:pt idx="677">
                  <c:v>36240.11364039553</c:v>
                </c:pt>
                <c:pt idx="678">
                  <c:v>36293.64408890424</c:v>
                </c:pt>
                <c:pt idx="679">
                  <c:v>36347.17453741295</c:v>
                </c:pt>
                <c:pt idx="680">
                  <c:v>36400.70498592166</c:v>
                </c:pt>
                <c:pt idx="681">
                  <c:v>36454.23543443037</c:v>
                </c:pt>
                <c:pt idx="682">
                  <c:v>36507.76588293909</c:v>
                </c:pt>
                <c:pt idx="683">
                  <c:v>36561.2963314478</c:v>
                </c:pt>
                <c:pt idx="684">
                  <c:v>36614.8267799565</c:v>
                </c:pt>
                <c:pt idx="685">
                  <c:v>36668.35722846522</c:v>
                </c:pt>
                <c:pt idx="686">
                  <c:v>36721.88767697392</c:v>
                </c:pt>
                <c:pt idx="687">
                  <c:v>36775.41812548264</c:v>
                </c:pt>
                <c:pt idx="688">
                  <c:v>36828.94857399135</c:v>
                </c:pt>
                <c:pt idx="689">
                  <c:v>36882.47902250006</c:v>
                </c:pt>
                <c:pt idx="690">
                  <c:v>36936.00947100877</c:v>
                </c:pt>
                <c:pt idx="691">
                  <c:v>36989.53991951748</c:v>
                </c:pt>
                <c:pt idx="692">
                  <c:v>37043.0703680262</c:v>
                </c:pt>
                <c:pt idx="693">
                  <c:v>37096.6008165349</c:v>
                </c:pt>
                <c:pt idx="694">
                  <c:v>37150.13126504362</c:v>
                </c:pt>
                <c:pt idx="695">
                  <c:v>37203.66171355233</c:v>
                </c:pt>
                <c:pt idx="696">
                  <c:v>37257.19216206104</c:v>
                </c:pt>
                <c:pt idx="697">
                  <c:v>37310.72261056975</c:v>
                </c:pt>
                <c:pt idx="698">
                  <c:v>37364.25305907845</c:v>
                </c:pt>
                <c:pt idx="699">
                  <c:v>37417.78350758717</c:v>
                </c:pt>
                <c:pt idx="700">
                  <c:v>37471.31395609588</c:v>
                </c:pt>
                <c:pt idx="701">
                  <c:v>37524.8444046046</c:v>
                </c:pt>
                <c:pt idx="702">
                  <c:v>37578.3748531133</c:v>
                </c:pt>
                <c:pt idx="703">
                  <c:v>37631.90530162201</c:v>
                </c:pt>
                <c:pt idx="704">
                  <c:v>37685.43575013072</c:v>
                </c:pt>
                <c:pt idx="705">
                  <c:v>37738.96619863943</c:v>
                </c:pt>
                <c:pt idx="706">
                  <c:v>37792.49664714814</c:v>
                </c:pt>
                <c:pt idx="707">
                  <c:v>37846.02709565686</c:v>
                </c:pt>
                <c:pt idx="708">
                  <c:v>37899.55754416557</c:v>
                </c:pt>
                <c:pt idx="709">
                  <c:v>37953.08799267428</c:v>
                </c:pt>
                <c:pt idx="710">
                  <c:v>38006.61844118299</c:v>
                </c:pt>
                <c:pt idx="711">
                  <c:v>38060.1488896917</c:v>
                </c:pt>
                <c:pt idx="712">
                  <c:v>38113.67933820041</c:v>
                </c:pt>
                <c:pt idx="713">
                  <c:v>38167.20978670912</c:v>
                </c:pt>
                <c:pt idx="714">
                  <c:v>38220.74023521783</c:v>
                </c:pt>
                <c:pt idx="715">
                  <c:v>38274.27068372654</c:v>
                </c:pt>
                <c:pt idx="716">
                  <c:v>38327.80113223525</c:v>
                </c:pt>
                <c:pt idx="717">
                  <c:v>38381.33158074396</c:v>
                </c:pt>
                <c:pt idx="718">
                  <c:v>38434.86202925267</c:v>
                </c:pt>
                <c:pt idx="719">
                  <c:v>38488.39247776139</c:v>
                </c:pt>
                <c:pt idx="720">
                  <c:v>38541.9229262701</c:v>
                </c:pt>
                <c:pt idx="721">
                  <c:v>38595.4533747788</c:v>
                </c:pt>
                <c:pt idx="722">
                  <c:v>38648.98382328752</c:v>
                </c:pt>
                <c:pt idx="723">
                  <c:v>38702.51427179622</c:v>
                </c:pt>
                <c:pt idx="724">
                  <c:v>38756.04472030494</c:v>
                </c:pt>
                <c:pt idx="725">
                  <c:v>38809.57516881365</c:v>
                </c:pt>
                <c:pt idx="726">
                  <c:v>38863.10561732236</c:v>
                </c:pt>
                <c:pt idx="727">
                  <c:v>38916.63606583107</c:v>
                </c:pt>
                <c:pt idx="728">
                  <c:v>38970.16651433978</c:v>
                </c:pt>
                <c:pt idx="729">
                  <c:v>39023.69696284849</c:v>
                </c:pt>
                <c:pt idx="730">
                  <c:v>39077.22741135721</c:v>
                </c:pt>
                <c:pt idx="731">
                  <c:v>39130.75785986592</c:v>
                </c:pt>
                <c:pt idx="732">
                  <c:v>39184.28830837462</c:v>
                </c:pt>
                <c:pt idx="733">
                  <c:v>39237.81875688334</c:v>
                </c:pt>
                <c:pt idx="734">
                  <c:v>39291.34920539204</c:v>
                </c:pt>
                <c:pt idx="735">
                  <c:v>39344.87965390076</c:v>
                </c:pt>
                <c:pt idx="736">
                  <c:v>39398.41010240947</c:v>
                </c:pt>
                <c:pt idx="737">
                  <c:v>39451.94055091818</c:v>
                </c:pt>
                <c:pt idx="738">
                  <c:v>39505.4709994269</c:v>
                </c:pt>
                <c:pt idx="739">
                  <c:v>39559.0014479356</c:v>
                </c:pt>
                <c:pt idx="740">
                  <c:v>39612.53189644431</c:v>
                </c:pt>
                <c:pt idx="741">
                  <c:v>39666.06234495302</c:v>
                </c:pt>
                <c:pt idx="742">
                  <c:v>39719.59279346174</c:v>
                </c:pt>
                <c:pt idx="743">
                  <c:v>39773.12324197045</c:v>
                </c:pt>
                <c:pt idx="744">
                  <c:v>39826.65369047915</c:v>
                </c:pt>
                <c:pt idx="745">
                  <c:v>39880.18413898787</c:v>
                </c:pt>
                <c:pt idx="746">
                  <c:v>39933.71458749657</c:v>
                </c:pt>
                <c:pt idx="747">
                  <c:v>39987.24503600529</c:v>
                </c:pt>
                <c:pt idx="748">
                  <c:v>40040.775484514</c:v>
                </c:pt>
                <c:pt idx="749">
                  <c:v>40094.30593302271</c:v>
                </c:pt>
                <c:pt idx="750">
                  <c:v>40147.83638153142</c:v>
                </c:pt>
                <c:pt idx="751">
                  <c:v>40201.36683004013</c:v>
                </c:pt>
                <c:pt idx="752">
                  <c:v>40254.89727854884</c:v>
                </c:pt>
                <c:pt idx="753">
                  <c:v>40308.42772705755</c:v>
                </c:pt>
                <c:pt idx="754">
                  <c:v>40361.95817556627</c:v>
                </c:pt>
                <c:pt idx="755">
                  <c:v>40415.48862407497</c:v>
                </c:pt>
                <c:pt idx="756">
                  <c:v>40469.01907258369</c:v>
                </c:pt>
                <c:pt idx="757">
                  <c:v>40522.5495210924</c:v>
                </c:pt>
                <c:pt idx="758">
                  <c:v>40576.07996960111</c:v>
                </c:pt>
                <c:pt idx="759">
                  <c:v>40629.61041810982</c:v>
                </c:pt>
                <c:pt idx="760">
                  <c:v>40683.14086661853</c:v>
                </c:pt>
                <c:pt idx="761">
                  <c:v>40736.67131512724</c:v>
                </c:pt>
                <c:pt idx="762">
                  <c:v>40790.20176363595</c:v>
                </c:pt>
                <c:pt idx="763">
                  <c:v>40843.73221214466</c:v>
                </c:pt>
                <c:pt idx="764">
                  <c:v>40897.26266065337</c:v>
                </c:pt>
                <c:pt idx="765">
                  <c:v>40950.79310916208</c:v>
                </c:pt>
                <c:pt idx="766">
                  <c:v>41004.3235576708</c:v>
                </c:pt>
                <c:pt idx="767">
                  <c:v>41057.8540061795</c:v>
                </c:pt>
                <c:pt idx="768">
                  <c:v>41111.38445468822</c:v>
                </c:pt>
                <c:pt idx="769">
                  <c:v>41164.91490319692</c:v>
                </c:pt>
                <c:pt idx="770">
                  <c:v>41218.44535170564</c:v>
                </c:pt>
                <c:pt idx="771">
                  <c:v>41271.97580021435</c:v>
                </c:pt>
                <c:pt idx="772">
                  <c:v>41325.50624872306</c:v>
                </c:pt>
                <c:pt idx="773">
                  <c:v>41379.03669723177</c:v>
                </c:pt>
                <c:pt idx="774">
                  <c:v>41432.56714574048</c:v>
                </c:pt>
                <c:pt idx="775">
                  <c:v>41486.0975942492</c:v>
                </c:pt>
                <c:pt idx="776">
                  <c:v>41539.6280427579</c:v>
                </c:pt>
                <c:pt idx="777">
                  <c:v>41593.15849126661</c:v>
                </c:pt>
                <c:pt idx="778">
                  <c:v>41646.68893977532</c:v>
                </c:pt>
                <c:pt idx="779">
                  <c:v>41700.21938828404</c:v>
                </c:pt>
                <c:pt idx="780">
                  <c:v>41753.74983679275</c:v>
                </c:pt>
                <c:pt idx="781">
                  <c:v>41807.28028530146</c:v>
                </c:pt>
                <c:pt idx="782">
                  <c:v>41860.81073381017</c:v>
                </c:pt>
                <c:pt idx="783">
                  <c:v>41914.34118231888</c:v>
                </c:pt>
                <c:pt idx="784">
                  <c:v>41967.8716308276</c:v>
                </c:pt>
                <c:pt idx="785">
                  <c:v>42021.4020793363</c:v>
                </c:pt>
                <c:pt idx="786">
                  <c:v>42074.93252784501</c:v>
                </c:pt>
                <c:pt idx="787">
                  <c:v>42128.46297635372</c:v>
                </c:pt>
                <c:pt idx="788">
                  <c:v>42181.99342486243</c:v>
                </c:pt>
                <c:pt idx="789">
                  <c:v>42235.52387337114</c:v>
                </c:pt>
                <c:pt idx="790">
                  <c:v>42289.05432187985</c:v>
                </c:pt>
                <c:pt idx="791">
                  <c:v>42342.58477038856</c:v>
                </c:pt>
                <c:pt idx="792">
                  <c:v>42396.11521889727</c:v>
                </c:pt>
                <c:pt idx="793">
                  <c:v>42449.64566740599</c:v>
                </c:pt>
                <c:pt idx="794">
                  <c:v>42503.1761159147</c:v>
                </c:pt>
                <c:pt idx="795">
                  <c:v>42556.70656442341</c:v>
                </c:pt>
                <c:pt idx="796">
                  <c:v>42610.23701293212</c:v>
                </c:pt>
                <c:pt idx="797">
                  <c:v>42663.76746144083</c:v>
                </c:pt>
                <c:pt idx="798">
                  <c:v>42717.29790994954</c:v>
                </c:pt>
                <c:pt idx="799">
                  <c:v>42770.82835845825</c:v>
                </c:pt>
                <c:pt idx="800">
                  <c:v>42824.35880696696</c:v>
                </c:pt>
                <c:pt idx="801">
                  <c:v>42877.88925547567</c:v>
                </c:pt>
                <c:pt idx="802">
                  <c:v>42931.41970398439</c:v>
                </c:pt>
                <c:pt idx="803">
                  <c:v>42984.9501524931</c:v>
                </c:pt>
                <c:pt idx="804">
                  <c:v>43038.48060100181</c:v>
                </c:pt>
                <c:pt idx="805">
                  <c:v>43092.01104951052</c:v>
                </c:pt>
                <c:pt idx="806">
                  <c:v>43145.54149801923</c:v>
                </c:pt>
                <c:pt idx="807">
                  <c:v>43199.07194652794</c:v>
                </c:pt>
                <c:pt idx="808">
                  <c:v>43252.60239503665</c:v>
                </c:pt>
                <c:pt idx="809">
                  <c:v>43306.13284354536</c:v>
                </c:pt>
                <c:pt idx="810">
                  <c:v>43359.66329205407</c:v>
                </c:pt>
                <c:pt idx="811">
                  <c:v>43413.19374056278</c:v>
                </c:pt>
                <c:pt idx="812">
                  <c:v>43466.72418907149</c:v>
                </c:pt>
                <c:pt idx="813">
                  <c:v>43520.2546375802</c:v>
                </c:pt>
                <c:pt idx="814">
                  <c:v>43573.78508608892</c:v>
                </c:pt>
                <c:pt idx="815">
                  <c:v>43627.31553459762</c:v>
                </c:pt>
                <c:pt idx="816">
                  <c:v>43680.84598310634</c:v>
                </c:pt>
                <c:pt idx="817">
                  <c:v>43734.37643161505</c:v>
                </c:pt>
                <c:pt idx="818">
                  <c:v>43787.90688012376</c:v>
                </c:pt>
                <c:pt idx="819">
                  <c:v>43841.43732863247</c:v>
                </c:pt>
                <c:pt idx="820">
                  <c:v>43894.96777714118</c:v>
                </c:pt>
                <c:pt idx="821">
                  <c:v>43948.4982256499</c:v>
                </c:pt>
                <c:pt idx="822">
                  <c:v>44002.0286741586</c:v>
                </c:pt>
                <c:pt idx="823">
                  <c:v>44055.55912266731</c:v>
                </c:pt>
                <c:pt idx="824">
                  <c:v>44109.08957117602</c:v>
                </c:pt>
                <c:pt idx="825">
                  <c:v>44162.62001968473</c:v>
                </c:pt>
                <c:pt idx="826">
                  <c:v>44216.15046819345</c:v>
                </c:pt>
                <c:pt idx="827">
                  <c:v>44269.68091670215</c:v>
                </c:pt>
                <c:pt idx="828">
                  <c:v>44323.21136521087</c:v>
                </c:pt>
                <c:pt idx="829">
                  <c:v>44376.74181371958</c:v>
                </c:pt>
                <c:pt idx="830">
                  <c:v>44430.27226222829</c:v>
                </c:pt>
                <c:pt idx="831">
                  <c:v>44483.802710737</c:v>
                </c:pt>
                <c:pt idx="832">
                  <c:v>44537.33315924571</c:v>
                </c:pt>
                <c:pt idx="833">
                  <c:v>44590.86360775442</c:v>
                </c:pt>
                <c:pt idx="834">
                  <c:v>44644.39405626313</c:v>
                </c:pt>
                <c:pt idx="835">
                  <c:v>44697.92450477184</c:v>
                </c:pt>
                <c:pt idx="836">
                  <c:v>44751.45495328055</c:v>
                </c:pt>
                <c:pt idx="837">
                  <c:v>44804.98540178926</c:v>
                </c:pt>
                <c:pt idx="838">
                  <c:v>44858.51585029797</c:v>
                </c:pt>
                <c:pt idx="839">
                  <c:v>44912.04629880668</c:v>
                </c:pt>
                <c:pt idx="840">
                  <c:v>44965.5767473154</c:v>
                </c:pt>
                <c:pt idx="841">
                  <c:v>45019.10719582411</c:v>
                </c:pt>
                <c:pt idx="842">
                  <c:v>45072.63764433282</c:v>
                </c:pt>
                <c:pt idx="843">
                  <c:v>45126.16809284153</c:v>
                </c:pt>
                <c:pt idx="844">
                  <c:v>45179.69854135024</c:v>
                </c:pt>
                <c:pt idx="845">
                  <c:v>45233.22898985895</c:v>
                </c:pt>
                <c:pt idx="846">
                  <c:v>45286.75943836766</c:v>
                </c:pt>
                <c:pt idx="847">
                  <c:v>45340.28988687637</c:v>
                </c:pt>
                <c:pt idx="848">
                  <c:v>45393.82033538508</c:v>
                </c:pt>
                <c:pt idx="849">
                  <c:v>45447.35078389379</c:v>
                </c:pt>
                <c:pt idx="850">
                  <c:v>45500.8812324025</c:v>
                </c:pt>
                <c:pt idx="851">
                  <c:v>45554.41168091122</c:v>
                </c:pt>
                <c:pt idx="852">
                  <c:v>45607.94212941992</c:v>
                </c:pt>
                <c:pt idx="853">
                  <c:v>45661.47257792863</c:v>
                </c:pt>
                <c:pt idx="854">
                  <c:v>45715.00302643735</c:v>
                </c:pt>
                <c:pt idx="855">
                  <c:v>45768.53347494606</c:v>
                </c:pt>
                <c:pt idx="856">
                  <c:v>45822.06392345477</c:v>
                </c:pt>
                <c:pt idx="857">
                  <c:v>45875.59437196348</c:v>
                </c:pt>
                <c:pt idx="858">
                  <c:v>45929.1248204722</c:v>
                </c:pt>
                <c:pt idx="859">
                  <c:v>45982.6552689809</c:v>
                </c:pt>
                <c:pt idx="860">
                  <c:v>46036.18571748961</c:v>
                </c:pt>
                <c:pt idx="861">
                  <c:v>46089.71616599832</c:v>
                </c:pt>
                <c:pt idx="862">
                  <c:v>46143.24661450704</c:v>
                </c:pt>
                <c:pt idx="863">
                  <c:v>46196.77706301575</c:v>
                </c:pt>
                <c:pt idx="864">
                  <c:v>46250.30751152445</c:v>
                </c:pt>
                <c:pt idx="865">
                  <c:v>46303.83796003317</c:v>
                </c:pt>
                <c:pt idx="866">
                  <c:v>46357.36840854188</c:v>
                </c:pt>
                <c:pt idx="867">
                  <c:v>46410.89885705058</c:v>
                </c:pt>
                <c:pt idx="868">
                  <c:v>46464.4293055593</c:v>
                </c:pt>
                <c:pt idx="869">
                  <c:v>46517.95975406801</c:v>
                </c:pt>
                <c:pt idx="870">
                  <c:v>46571.49020257672</c:v>
                </c:pt>
                <c:pt idx="871">
                  <c:v>46625.02065108543</c:v>
                </c:pt>
                <c:pt idx="872">
                  <c:v>46678.55109959414</c:v>
                </c:pt>
                <c:pt idx="873">
                  <c:v>46732.08154810285</c:v>
                </c:pt>
                <c:pt idx="874">
                  <c:v>46785.61199661157</c:v>
                </c:pt>
                <c:pt idx="875">
                  <c:v>46839.14244512028</c:v>
                </c:pt>
                <c:pt idx="876">
                  <c:v>46892.67289362898</c:v>
                </c:pt>
                <c:pt idx="877">
                  <c:v>46946.2033421377</c:v>
                </c:pt>
                <c:pt idx="878">
                  <c:v>46999.73379064641</c:v>
                </c:pt>
                <c:pt idx="879">
                  <c:v>47053.26423915512</c:v>
                </c:pt>
                <c:pt idx="880">
                  <c:v>47106.79468766383</c:v>
                </c:pt>
                <c:pt idx="881">
                  <c:v>47160.32513617254</c:v>
                </c:pt>
                <c:pt idx="882">
                  <c:v>47213.85558468125</c:v>
                </c:pt>
                <c:pt idx="883">
                  <c:v>47267.38603318996</c:v>
                </c:pt>
                <c:pt idx="884">
                  <c:v>47320.91648169867</c:v>
                </c:pt>
                <c:pt idx="885">
                  <c:v>47374.44693020738</c:v>
                </c:pt>
                <c:pt idx="886">
                  <c:v>47427.9773787161</c:v>
                </c:pt>
                <c:pt idx="887">
                  <c:v>47481.5078272248</c:v>
                </c:pt>
                <c:pt idx="888">
                  <c:v>47535.03827573352</c:v>
                </c:pt>
                <c:pt idx="889">
                  <c:v>47588.56872424223</c:v>
                </c:pt>
                <c:pt idx="890">
                  <c:v>47642.09917275094</c:v>
                </c:pt>
                <c:pt idx="891">
                  <c:v>47695.62962125965</c:v>
                </c:pt>
                <c:pt idx="892">
                  <c:v>47749.16006976836</c:v>
                </c:pt>
                <c:pt idx="893">
                  <c:v>47802.69051827707</c:v>
                </c:pt>
                <c:pt idx="894">
                  <c:v>47856.22096678578</c:v>
                </c:pt>
                <c:pt idx="895">
                  <c:v>47909.7514152945</c:v>
                </c:pt>
                <c:pt idx="896">
                  <c:v>47963.2818638032</c:v>
                </c:pt>
                <c:pt idx="897">
                  <c:v>48016.81231231191</c:v>
                </c:pt>
                <c:pt idx="898">
                  <c:v>48070.34276082063</c:v>
                </c:pt>
                <c:pt idx="899">
                  <c:v>48123.87320932933</c:v>
                </c:pt>
                <c:pt idx="900">
                  <c:v>48177.40365783805</c:v>
                </c:pt>
                <c:pt idx="901">
                  <c:v>48230.93410634675</c:v>
                </c:pt>
                <c:pt idx="902">
                  <c:v>48284.46455485547</c:v>
                </c:pt>
                <c:pt idx="903">
                  <c:v>48337.99500336418</c:v>
                </c:pt>
                <c:pt idx="904">
                  <c:v>48391.52545187289</c:v>
                </c:pt>
                <c:pt idx="905">
                  <c:v>48445.0559003816</c:v>
                </c:pt>
                <c:pt idx="906">
                  <c:v>48498.58634889031</c:v>
                </c:pt>
                <c:pt idx="907">
                  <c:v>48552.11679739902</c:v>
                </c:pt>
                <c:pt idx="908">
                  <c:v>48605.64724590773</c:v>
                </c:pt>
                <c:pt idx="909">
                  <c:v>48659.17769441644</c:v>
                </c:pt>
                <c:pt idx="910">
                  <c:v>48712.70814292516</c:v>
                </c:pt>
                <c:pt idx="911">
                  <c:v>48766.23859143387</c:v>
                </c:pt>
                <c:pt idx="912">
                  <c:v>48819.76903994257</c:v>
                </c:pt>
                <c:pt idx="913">
                  <c:v>48873.29948845129</c:v>
                </c:pt>
                <c:pt idx="914">
                  <c:v>48926.82993696</c:v>
                </c:pt>
                <c:pt idx="915">
                  <c:v>48980.36038546871</c:v>
                </c:pt>
                <c:pt idx="916">
                  <c:v>49033.89083397742</c:v>
                </c:pt>
                <c:pt idx="917">
                  <c:v>49087.42128248613</c:v>
                </c:pt>
                <c:pt idx="918">
                  <c:v>49140.95173099484</c:v>
                </c:pt>
                <c:pt idx="919">
                  <c:v>49194.48217950355</c:v>
                </c:pt>
                <c:pt idx="920">
                  <c:v>49248.01262801226</c:v>
                </c:pt>
                <c:pt idx="921">
                  <c:v>49301.54307652097</c:v>
                </c:pt>
                <c:pt idx="922">
                  <c:v>49355.07352502969</c:v>
                </c:pt>
                <c:pt idx="923">
                  <c:v>49408.6039735384</c:v>
                </c:pt>
                <c:pt idx="924">
                  <c:v>49462.13442204711</c:v>
                </c:pt>
                <c:pt idx="925">
                  <c:v>49515.66487055582</c:v>
                </c:pt>
                <c:pt idx="926">
                  <c:v>49569.19531906453</c:v>
                </c:pt>
                <c:pt idx="927">
                  <c:v>49622.72576757324</c:v>
                </c:pt>
                <c:pt idx="928">
                  <c:v>49676.25621608195</c:v>
                </c:pt>
                <c:pt idx="929">
                  <c:v>49729.78666459066</c:v>
                </c:pt>
                <c:pt idx="930">
                  <c:v>49783.31711309937</c:v>
                </c:pt>
                <c:pt idx="931">
                  <c:v>49836.84756160808</c:v>
                </c:pt>
                <c:pt idx="932">
                  <c:v>49890.3780101168</c:v>
                </c:pt>
                <c:pt idx="933">
                  <c:v>49943.9084586255</c:v>
                </c:pt>
                <c:pt idx="934">
                  <c:v>49997.43890713422</c:v>
                </c:pt>
                <c:pt idx="935">
                  <c:v>50050.96935564292</c:v>
                </c:pt>
                <c:pt idx="936">
                  <c:v>50104.49980415164</c:v>
                </c:pt>
                <c:pt idx="937">
                  <c:v>50158.03025266035</c:v>
                </c:pt>
                <c:pt idx="938">
                  <c:v>50211.56070116906</c:v>
                </c:pt>
                <c:pt idx="939">
                  <c:v>50265.09114967777</c:v>
                </c:pt>
                <c:pt idx="940">
                  <c:v>50318.62159818648</c:v>
                </c:pt>
                <c:pt idx="941">
                  <c:v>50372.1520466952</c:v>
                </c:pt>
                <c:pt idx="942">
                  <c:v>50425.6824952039</c:v>
                </c:pt>
                <c:pt idx="943">
                  <c:v>50479.21294371261</c:v>
                </c:pt>
                <c:pt idx="944">
                  <c:v>50532.74339222132</c:v>
                </c:pt>
                <c:pt idx="945">
                  <c:v>50586.27384073003</c:v>
                </c:pt>
                <c:pt idx="946">
                  <c:v>50639.80428923874</c:v>
                </c:pt>
                <c:pt idx="947">
                  <c:v>50693.33473774745</c:v>
                </c:pt>
                <c:pt idx="948">
                  <c:v>50746.86518625617</c:v>
                </c:pt>
                <c:pt idx="949">
                  <c:v>50800.39563476488</c:v>
                </c:pt>
                <c:pt idx="950">
                  <c:v>50853.92608327359</c:v>
                </c:pt>
                <c:pt idx="951">
                  <c:v>50907.4565317823</c:v>
                </c:pt>
                <c:pt idx="952">
                  <c:v>50960.98698029101</c:v>
                </c:pt>
                <c:pt idx="953">
                  <c:v>51014.51742879972</c:v>
                </c:pt>
                <c:pt idx="954">
                  <c:v>51068.04787730843</c:v>
                </c:pt>
                <c:pt idx="955">
                  <c:v>51121.57832581714</c:v>
                </c:pt>
                <c:pt idx="956">
                  <c:v>51175.10877432585</c:v>
                </c:pt>
                <c:pt idx="957">
                  <c:v>51228.63922283456</c:v>
                </c:pt>
                <c:pt idx="958">
                  <c:v>51282.16967134328</c:v>
                </c:pt>
                <c:pt idx="959">
                  <c:v>51335.70011985199</c:v>
                </c:pt>
                <c:pt idx="960">
                  <c:v>51389.2305683607</c:v>
                </c:pt>
                <c:pt idx="961">
                  <c:v>51442.76101686941</c:v>
                </c:pt>
                <c:pt idx="962">
                  <c:v>51496.29146537812</c:v>
                </c:pt>
                <c:pt idx="963">
                  <c:v>51549.82191388683</c:v>
                </c:pt>
                <c:pt idx="964">
                  <c:v>51603.35236239554</c:v>
                </c:pt>
                <c:pt idx="965">
                  <c:v>51656.88281090425</c:v>
                </c:pt>
                <c:pt idx="966">
                  <c:v>51710.41325941296</c:v>
                </c:pt>
                <c:pt idx="967">
                  <c:v>51763.94370792167</c:v>
                </c:pt>
                <c:pt idx="968">
                  <c:v>51817.47415643038</c:v>
                </c:pt>
                <c:pt idx="969">
                  <c:v>51871.00460493909</c:v>
                </c:pt>
                <c:pt idx="970">
                  <c:v>51924.5350534478</c:v>
                </c:pt>
                <c:pt idx="971">
                  <c:v>51978.06550195652</c:v>
                </c:pt>
                <c:pt idx="972">
                  <c:v>52031.59595046523</c:v>
                </c:pt>
                <c:pt idx="973">
                  <c:v>52085.12639897394</c:v>
                </c:pt>
                <c:pt idx="974">
                  <c:v>52138.65684748265</c:v>
                </c:pt>
                <c:pt idx="975">
                  <c:v>52192.18729599136</c:v>
                </c:pt>
                <c:pt idx="976">
                  <c:v>52245.71774450007</c:v>
                </c:pt>
                <c:pt idx="977">
                  <c:v>52299.24819300878</c:v>
                </c:pt>
                <c:pt idx="978">
                  <c:v>52352.77864151749</c:v>
                </c:pt>
                <c:pt idx="979">
                  <c:v>52406.3090900262</c:v>
                </c:pt>
                <c:pt idx="980">
                  <c:v>52459.83953853491</c:v>
                </c:pt>
                <c:pt idx="981">
                  <c:v>52513.36998704362</c:v>
                </c:pt>
                <c:pt idx="982">
                  <c:v>52566.90043555234</c:v>
                </c:pt>
                <c:pt idx="983">
                  <c:v>52620.43088406105</c:v>
                </c:pt>
                <c:pt idx="984">
                  <c:v>52673.96133256976</c:v>
                </c:pt>
                <c:pt idx="985">
                  <c:v>52727.49178107847</c:v>
                </c:pt>
                <c:pt idx="986">
                  <c:v>52781.02222958718</c:v>
                </c:pt>
                <c:pt idx="987">
                  <c:v>52834.55267809588</c:v>
                </c:pt>
                <c:pt idx="988">
                  <c:v>52888.0831266046</c:v>
                </c:pt>
                <c:pt idx="989">
                  <c:v>52941.61357511331</c:v>
                </c:pt>
                <c:pt idx="990">
                  <c:v>52995.14402362202</c:v>
                </c:pt>
                <c:pt idx="991">
                  <c:v>53048.67447213073</c:v>
                </c:pt>
                <c:pt idx="992">
                  <c:v>53102.20492063944</c:v>
                </c:pt>
                <c:pt idx="993">
                  <c:v>53155.73536914815</c:v>
                </c:pt>
                <c:pt idx="994">
                  <c:v>53209.26581765687</c:v>
                </c:pt>
                <c:pt idx="995">
                  <c:v>53262.79626616558</c:v>
                </c:pt>
                <c:pt idx="996">
                  <c:v>53316.32671467429</c:v>
                </c:pt>
                <c:pt idx="997">
                  <c:v>53369.857163183</c:v>
                </c:pt>
                <c:pt idx="998">
                  <c:v>53423.38761169171</c:v>
                </c:pt>
                <c:pt idx="999">
                  <c:v>53476.91806020042</c:v>
                </c:pt>
                <c:pt idx="1000">
                  <c:v>53530.44850870913</c:v>
                </c:pt>
                <c:pt idx="1001">
                  <c:v>53583.97895721784</c:v>
                </c:pt>
                <c:pt idx="1002">
                  <c:v>53637.50940572655</c:v>
                </c:pt>
                <c:pt idx="1003">
                  <c:v>53691.03985423526</c:v>
                </c:pt>
                <c:pt idx="1004">
                  <c:v>53744.57030274397</c:v>
                </c:pt>
                <c:pt idx="1005">
                  <c:v>53798.10075125268</c:v>
                </c:pt>
                <c:pt idx="1006">
                  <c:v>53851.6311997614</c:v>
                </c:pt>
                <c:pt idx="1007">
                  <c:v>53905.16164827011</c:v>
                </c:pt>
                <c:pt idx="1008">
                  <c:v>53958.69209677882</c:v>
                </c:pt>
                <c:pt idx="1009">
                  <c:v>54012.22254528753</c:v>
                </c:pt>
                <c:pt idx="1010">
                  <c:v>54065.75299379624</c:v>
                </c:pt>
                <c:pt idx="1011">
                  <c:v>54119.28344230495</c:v>
                </c:pt>
                <c:pt idx="1012">
                  <c:v>54172.81389081366</c:v>
                </c:pt>
                <c:pt idx="1013">
                  <c:v>54226.34433932237</c:v>
                </c:pt>
                <c:pt idx="1014">
                  <c:v>54279.87478783108</c:v>
                </c:pt>
                <c:pt idx="1015">
                  <c:v>54333.4052363398</c:v>
                </c:pt>
                <c:pt idx="1016">
                  <c:v>54386.9356848485</c:v>
                </c:pt>
                <c:pt idx="1017">
                  <c:v>54440.46613335721</c:v>
                </c:pt>
                <c:pt idx="1018">
                  <c:v>54493.99658186593</c:v>
                </c:pt>
                <c:pt idx="1019">
                  <c:v>54547.52703037464</c:v>
                </c:pt>
                <c:pt idx="1020">
                  <c:v>54601.05747888335</c:v>
                </c:pt>
                <c:pt idx="1021">
                  <c:v>54654.58792739205</c:v>
                </c:pt>
                <c:pt idx="1022">
                  <c:v>54708.11837590077</c:v>
                </c:pt>
                <c:pt idx="1023">
                  <c:v>54761.64882440947</c:v>
                </c:pt>
                <c:pt idx="1024">
                  <c:v>54815.1792729182</c:v>
                </c:pt>
                <c:pt idx="1025">
                  <c:v>54868.7097214269</c:v>
                </c:pt>
                <c:pt idx="1026">
                  <c:v>54922.24016993561</c:v>
                </c:pt>
                <c:pt idx="1027">
                  <c:v>54975.77061844432</c:v>
                </c:pt>
                <c:pt idx="1028">
                  <c:v>55029.30106695303</c:v>
                </c:pt>
                <c:pt idx="1029">
                  <c:v>55082.83151546174</c:v>
                </c:pt>
                <c:pt idx="1030">
                  <c:v>55136.36196397046</c:v>
                </c:pt>
                <c:pt idx="1031">
                  <c:v>55189.89241247916</c:v>
                </c:pt>
                <c:pt idx="1032">
                  <c:v>55243.42286098788</c:v>
                </c:pt>
                <c:pt idx="1033">
                  <c:v>55296.95330949658</c:v>
                </c:pt>
                <c:pt idx="1034">
                  <c:v>55350.4837580053</c:v>
                </c:pt>
                <c:pt idx="1035">
                  <c:v>55404.01420651401</c:v>
                </c:pt>
                <c:pt idx="1036">
                  <c:v>55457.54465502272</c:v>
                </c:pt>
                <c:pt idx="1037">
                  <c:v>55511.07510353143</c:v>
                </c:pt>
                <c:pt idx="1038">
                  <c:v>55564.60555204014</c:v>
                </c:pt>
                <c:pt idx="1039">
                  <c:v>55618.13600054885</c:v>
                </c:pt>
                <c:pt idx="1040">
                  <c:v>55671.66644905756</c:v>
                </c:pt>
                <c:pt idx="1041">
                  <c:v>55725.19689756627</c:v>
                </c:pt>
                <c:pt idx="1042">
                  <c:v>55778.72734607499</c:v>
                </c:pt>
                <c:pt idx="1043">
                  <c:v>55832.2577945837</c:v>
                </c:pt>
                <c:pt idx="1044">
                  <c:v>55885.7882430924</c:v>
                </c:pt>
                <c:pt idx="1045">
                  <c:v>55939.31869160112</c:v>
                </c:pt>
                <c:pt idx="1046">
                  <c:v>55992.84914010983</c:v>
                </c:pt>
                <c:pt idx="1047">
                  <c:v>56046.37958861854</c:v>
                </c:pt>
                <c:pt idx="1048">
                  <c:v>56099.91003712725</c:v>
                </c:pt>
                <c:pt idx="1049">
                  <c:v>56153.44048563596</c:v>
                </c:pt>
                <c:pt idx="1050">
                  <c:v>56206.97093414467</c:v>
                </c:pt>
                <c:pt idx="1051">
                  <c:v>56260.50138265338</c:v>
                </c:pt>
                <c:pt idx="1052">
                  <c:v>56314.03183116209</c:v>
                </c:pt>
                <c:pt idx="1053">
                  <c:v>56367.5622796708</c:v>
                </c:pt>
                <c:pt idx="1054">
                  <c:v>56421.09272817952</c:v>
                </c:pt>
                <c:pt idx="1055">
                  <c:v>56474.62317668823</c:v>
                </c:pt>
                <c:pt idx="1056">
                  <c:v>56528.15362519693</c:v>
                </c:pt>
                <c:pt idx="1057">
                  <c:v>56581.68407370565</c:v>
                </c:pt>
                <c:pt idx="1058">
                  <c:v>56635.21452221436</c:v>
                </c:pt>
                <c:pt idx="1059">
                  <c:v>56688.74497072307</c:v>
                </c:pt>
                <c:pt idx="1060">
                  <c:v>56742.27541923178</c:v>
                </c:pt>
                <c:pt idx="1061">
                  <c:v>56795.8058677405</c:v>
                </c:pt>
                <c:pt idx="1062">
                  <c:v>56849.3363162492</c:v>
                </c:pt>
                <c:pt idx="1063">
                  <c:v>56902.86676475791</c:v>
                </c:pt>
                <c:pt idx="1064">
                  <c:v>56956.39721326662</c:v>
                </c:pt>
                <c:pt idx="1065">
                  <c:v>57009.92766177533</c:v>
                </c:pt>
                <c:pt idx="1066">
                  <c:v>57063.45811028404</c:v>
                </c:pt>
                <c:pt idx="1067">
                  <c:v>57116.98855879275</c:v>
                </c:pt>
                <c:pt idx="1068">
                  <c:v>57170.51900730147</c:v>
                </c:pt>
                <c:pt idx="1069">
                  <c:v>57224.04945581018</c:v>
                </c:pt>
                <c:pt idx="1070">
                  <c:v>57277.57990431889</c:v>
                </c:pt>
                <c:pt idx="1071">
                  <c:v>57331.1103528276</c:v>
                </c:pt>
                <c:pt idx="1072">
                  <c:v>57384.64080133631</c:v>
                </c:pt>
                <c:pt idx="1073">
                  <c:v>57438.17124984502</c:v>
                </c:pt>
                <c:pt idx="1074">
                  <c:v>57491.70169835373</c:v>
                </c:pt>
                <c:pt idx="1075">
                  <c:v>57545.23214686244</c:v>
                </c:pt>
                <c:pt idx="1076">
                  <c:v>57598.76259537115</c:v>
                </c:pt>
                <c:pt idx="1077">
                  <c:v>57652.29304387986</c:v>
                </c:pt>
                <c:pt idx="1078">
                  <c:v>57705.82349238857</c:v>
                </c:pt>
                <c:pt idx="1079">
                  <c:v>57759.35394089729</c:v>
                </c:pt>
                <c:pt idx="1080">
                  <c:v>57812.884389406</c:v>
                </c:pt>
                <c:pt idx="1081">
                  <c:v>57866.4148379147</c:v>
                </c:pt>
                <c:pt idx="1082">
                  <c:v>57919.94528642342</c:v>
                </c:pt>
                <c:pt idx="1083">
                  <c:v>57973.47573493213</c:v>
                </c:pt>
                <c:pt idx="1084">
                  <c:v>58027.00618344084</c:v>
                </c:pt>
                <c:pt idx="1085">
                  <c:v>58080.53663194955</c:v>
                </c:pt>
                <c:pt idx="1086">
                  <c:v>58134.06708045826</c:v>
                </c:pt>
                <c:pt idx="1087">
                  <c:v>58187.59752896697</c:v>
                </c:pt>
                <c:pt idx="1088">
                  <c:v>58241.12797747568</c:v>
                </c:pt>
                <c:pt idx="1089">
                  <c:v>58294.65842598439</c:v>
                </c:pt>
                <c:pt idx="1090">
                  <c:v>58348.1888744931</c:v>
                </c:pt>
                <c:pt idx="1091">
                  <c:v>58401.71932300182</c:v>
                </c:pt>
                <c:pt idx="1092">
                  <c:v>58455.24977151053</c:v>
                </c:pt>
                <c:pt idx="1093">
                  <c:v>58508.78022001924</c:v>
                </c:pt>
                <c:pt idx="1094">
                  <c:v>58562.31066852795</c:v>
                </c:pt>
                <c:pt idx="1095">
                  <c:v>58615.84111703666</c:v>
                </c:pt>
                <c:pt idx="1096">
                  <c:v>58669.37156554537</c:v>
                </c:pt>
                <c:pt idx="1097">
                  <c:v>58722.90201405408</c:v>
                </c:pt>
                <c:pt idx="1098">
                  <c:v>58776.43246256279</c:v>
                </c:pt>
                <c:pt idx="1099">
                  <c:v>58829.9629110715</c:v>
                </c:pt>
                <c:pt idx="1100">
                  <c:v>58883.49335958021</c:v>
                </c:pt>
                <c:pt idx="1101">
                  <c:v>58937.02380808892</c:v>
                </c:pt>
                <c:pt idx="1102">
                  <c:v>58990.55425659763</c:v>
                </c:pt>
                <c:pt idx="1103">
                  <c:v>59044.08470510635</c:v>
                </c:pt>
                <c:pt idx="1104">
                  <c:v>59097.61515361506</c:v>
                </c:pt>
                <c:pt idx="1105">
                  <c:v>59151.14560212377</c:v>
                </c:pt>
                <c:pt idx="1106">
                  <c:v>59204.67605063248</c:v>
                </c:pt>
                <c:pt idx="1107">
                  <c:v>59258.20649914119</c:v>
                </c:pt>
                <c:pt idx="1108">
                  <c:v>59311.7369476499</c:v>
                </c:pt>
                <c:pt idx="1109">
                  <c:v>59365.26739615861</c:v>
                </c:pt>
                <c:pt idx="1110">
                  <c:v>59418.79784466732</c:v>
                </c:pt>
                <c:pt idx="1111">
                  <c:v>59472.32829317603</c:v>
                </c:pt>
                <c:pt idx="1112">
                  <c:v>59525.85874168474</c:v>
                </c:pt>
                <c:pt idx="1113">
                  <c:v>59579.38919019345</c:v>
                </c:pt>
                <c:pt idx="1114">
                  <c:v>59632.91963870216</c:v>
                </c:pt>
                <c:pt idx="1115">
                  <c:v>59686.45008721087</c:v>
                </c:pt>
                <c:pt idx="1116">
                  <c:v>59739.98053571958</c:v>
                </c:pt>
                <c:pt idx="1117">
                  <c:v>59793.5109842283</c:v>
                </c:pt>
                <c:pt idx="1118">
                  <c:v>59847.04143273701</c:v>
                </c:pt>
                <c:pt idx="1119">
                  <c:v>59900.57188124572</c:v>
                </c:pt>
                <c:pt idx="1120">
                  <c:v>59954.10232975443</c:v>
                </c:pt>
                <c:pt idx="1121">
                  <c:v>60007.63277826314</c:v>
                </c:pt>
                <c:pt idx="1122">
                  <c:v>60061.16322677185</c:v>
                </c:pt>
                <c:pt idx="1123">
                  <c:v>60114.69367528056</c:v>
                </c:pt>
                <c:pt idx="1124">
                  <c:v>60168.22412378927</c:v>
                </c:pt>
                <c:pt idx="1125">
                  <c:v>60221.75457229798</c:v>
                </c:pt>
                <c:pt idx="1126">
                  <c:v>60275.2850208067</c:v>
                </c:pt>
                <c:pt idx="1127">
                  <c:v>60328.81546931541</c:v>
                </c:pt>
                <c:pt idx="1128">
                  <c:v>60382.34591782411</c:v>
                </c:pt>
                <c:pt idx="1129">
                  <c:v>60435.87636633282</c:v>
                </c:pt>
                <c:pt idx="1130">
                  <c:v>60489.40681484153</c:v>
                </c:pt>
                <c:pt idx="1131">
                  <c:v>60542.93726335025</c:v>
                </c:pt>
                <c:pt idx="1132">
                  <c:v>60596.46771185896</c:v>
                </c:pt>
                <c:pt idx="1133">
                  <c:v>60649.99816036767</c:v>
                </c:pt>
                <c:pt idx="1134">
                  <c:v>60703.52860887638</c:v>
                </c:pt>
                <c:pt idx="1135">
                  <c:v>60757.0590573851</c:v>
                </c:pt>
                <c:pt idx="1136">
                  <c:v>60810.5895058938</c:v>
                </c:pt>
                <c:pt idx="1137">
                  <c:v>60864.11995440251</c:v>
                </c:pt>
                <c:pt idx="1138">
                  <c:v>60917.65040291123</c:v>
                </c:pt>
                <c:pt idx="1139">
                  <c:v>60971.18085141993</c:v>
                </c:pt>
                <c:pt idx="1140">
                  <c:v>61024.71129992865</c:v>
                </c:pt>
                <c:pt idx="1141">
                  <c:v>61078.24174843736</c:v>
                </c:pt>
                <c:pt idx="1142">
                  <c:v>61131.77219694607</c:v>
                </c:pt>
                <c:pt idx="1143">
                  <c:v>61185.30264545477</c:v>
                </c:pt>
                <c:pt idx="1144">
                  <c:v>61238.83309396349</c:v>
                </c:pt>
                <c:pt idx="1145">
                  <c:v>61292.3635424722</c:v>
                </c:pt>
                <c:pt idx="1146">
                  <c:v>61345.89399098091</c:v>
                </c:pt>
                <c:pt idx="1147">
                  <c:v>61399.42443948962</c:v>
                </c:pt>
                <c:pt idx="1148">
                  <c:v>61452.95488799833</c:v>
                </c:pt>
                <c:pt idx="1149">
                  <c:v>61506.48533650704</c:v>
                </c:pt>
                <c:pt idx="1150">
                  <c:v>61560.01578501576</c:v>
                </c:pt>
                <c:pt idx="1151">
                  <c:v>61613.54623352446</c:v>
                </c:pt>
                <c:pt idx="1152">
                  <c:v>61667.07668203318</c:v>
                </c:pt>
                <c:pt idx="1153">
                  <c:v>61720.60713054189</c:v>
                </c:pt>
                <c:pt idx="1154">
                  <c:v>61774.1375790506</c:v>
                </c:pt>
                <c:pt idx="1155">
                  <c:v>61827.66802755931</c:v>
                </c:pt>
                <c:pt idx="1156">
                  <c:v>61881.19847606802</c:v>
                </c:pt>
                <c:pt idx="1157">
                  <c:v>61934.72892457673</c:v>
                </c:pt>
                <c:pt idx="1158">
                  <c:v>61988.25937308544</c:v>
                </c:pt>
                <c:pt idx="1159">
                  <c:v>62041.78982159415</c:v>
                </c:pt>
                <c:pt idx="1160">
                  <c:v>62095.32027010286</c:v>
                </c:pt>
                <c:pt idx="1161">
                  <c:v>62148.85071861157</c:v>
                </c:pt>
                <c:pt idx="1162">
                  <c:v>62202.38116712029</c:v>
                </c:pt>
                <c:pt idx="1163">
                  <c:v>62255.911615629</c:v>
                </c:pt>
                <c:pt idx="1164">
                  <c:v>62309.44206413771</c:v>
                </c:pt>
                <c:pt idx="1165">
                  <c:v>62362.97251264641</c:v>
                </c:pt>
                <c:pt idx="1166">
                  <c:v>62416.50296115513</c:v>
                </c:pt>
                <c:pt idx="1167">
                  <c:v>62470.03340966384</c:v>
                </c:pt>
                <c:pt idx="1168">
                  <c:v>62523.56385817255</c:v>
                </c:pt>
                <c:pt idx="1169">
                  <c:v>62577.09430668126</c:v>
                </c:pt>
                <c:pt idx="1170">
                  <c:v>62630.62475518997</c:v>
                </c:pt>
                <c:pt idx="1171">
                  <c:v>62684.15520369868</c:v>
                </c:pt>
                <c:pt idx="1172">
                  <c:v>62737.68565220739</c:v>
                </c:pt>
                <c:pt idx="1173">
                  <c:v>62791.2161007161</c:v>
                </c:pt>
                <c:pt idx="1174">
                  <c:v>62844.74654922481</c:v>
                </c:pt>
                <c:pt idx="1175">
                  <c:v>62898.27699773353</c:v>
                </c:pt>
                <c:pt idx="1176">
                  <c:v>62951.80744624224</c:v>
                </c:pt>
                <c:pt idx="1177">
                  <c:v>63005.33789475095</c:v>
                </c:pt>
                <c:pt idx="1178">
                  <c:v>63058.86834325966</c:v>
                </c:pt>
                <c:pt idx="1179">
                  <c:v>63112.39879176837</c:v>
                </c:pt>
                <c:pt idx="1180">
                  <c:v>63165.92924027708</c:v>
                </c:pt>
                <c:pt idx="1181">
                  <c:v>63219.45968878579</c:v>
                </c:pt>
                <c:pt idx="1182">
                  <c:v>63272.9901372945</c:v>
                </c:pt>
                <c:pt idx="1183">
                  <c:v>63326.52058580321</c:v>
                </c:pt>
                <c:pt idx="1184">
                  <c:v>63380.05103431192</c:v>
                </c:pt>
                <c:pt idx="1185">
                  <c:v>63433.58148282063</c:v>
                </c:pt>
                <c:pt idx="1186">
                  <c:v>63487.11193132935</c:v>
                </c:pt>
                <c:pt idx="1187">
                  <c:v>63540.64237983805</c:v>
                </c:pt>
                <c:pt idx="1188">
                  <c:v>63594.17282834676</c:v>
                </c:pt>
                <c:pt idx="1189">
                  <c:v>63647.70327685548</c:v>
                </c:pt>
                <c:pt idx="1190">
                  <c:v>63701.23372536419</c:v>
                </c:pt>
                <c:pt idx="1191">
                  <c:v>63754.7641738729</c:v>
                </c:pt>
                <c:pt idx="1192">
                  <c:v>63808.29462238161</c:v>
                </c:pt>
                <c:pt idx="1193">
                  <c:v>63861.82507089032</c:v>
                </c:pt>
                <c:pt idx="1194">
                  <c:v>63915.35551939903</c:v>
                </c:pt>
                <c:pt idx="1195">
                  <c:v>63968.88596790774</c:v>
                </c:pt>
                <c:pt idx="1196">
                  <c:v>64022.41641641645</c:v>
                </c:pt>
                <c:pt idx="1197">
                  <c:v>64075.94686492516</c:v>
                </c:pt>
                <c:pt idx="1198">
                  <c:v>64129.47731343387</c:v>
                </c:pt>
                <c:pt idx="1199">
                  <c:v>64183.00776194259</c:v>
                </c:pt>
                <c:pt idx="1200">
                  <c:v>64236.5382104513</c:v>
                </c:pt>
                <c:pt idx="1201">
                  <c:v>64290.06865896001</c:v>
                </c:pt>
                <c:pt idx="1202">
                  <c:v>64343.59910746872</c:v>
                </c:pt>
                <c:pt idx="1203">
                  <c:v>64397.12955597743</c:v>
                </c:pt>
                <c:pt idx="1204">
                  <c:v>64450.66000448614</c:v>
                </c:pt>
                <c:pt idx="1205">
                  <c:v>64504.19045299485</c:v>
                </c:pt>
                <c:pt idx="1206">
                  <c:v>64557.72090150356</c:v>
                </c:pt>
                <c:pt idx="1207">
                  <c:v>64611.25135001227</c:v>
                </c:pt>
                <c:pt idx="1208">
                  <c:v>64664.78179852098</c:v>
                </c:pt>
                <c:pt idx="1209">
                  <c:v>64718.3122470297</c:v>
                </c:pt>
                <c:pt idx="1210">
                  <c:v>64771.8426955384</c:v>
                </c:pt>
                <c:pt idx="1211">
                  <c:v>64825.37314404712</c:v>
                </c:pt>
                <c:pt idx="1212">
                  <c:v>64878.90359255583</c:v>
                </c:pt>
                <c:pt idx="1213">
                  <c:v>64932.43404106454</c:v>
                </c:pt>
                <c:pt idx="1214">
                  <c:v>64985.96448957325</c:v>
                </c:pt>
                <c:pt idx="1215">
                  <c:v>65039.49493808196</c:v>
                </c:pt>
                <c:pt idx="1216">
                  <c:v>65093.02538659067</c:v>
                </c:pt>
                <c:pt idx="1217">
                  <c:v>65146.55583509938</c:v>
                </c:pt>
                <c:pt idx="1218">
                  <c:v>65200.0862836081</c:v>
                </c:pt>
                <c:pt idx="1219">
                  <c:v>65253.6167321168</c:v>
                </c:pt>
                <c:pt idx="1220">
                  <c:v>65307.14718062551</c:v>
                </c:pt>
                <c:pt idx="1221">
                  <c:v>65360.67762913422</c:v>
                </c:pt>
                <c:pt idx="1222">
                  <c:v>65414.20807764293</c:v>
                </c:pt>
                <c:pt idx="1223">
                  <c:v>65467.73852615165</c:v>
                </c:pt>
                <c:pt idx="1224">
                  <c:v>65521.26897466036</c:v>
                </c:pt>
                <c:pt idx="1225">
                  <c:v>65574.79942316907</c:v>
                </c:pt>
                <c:pt idx="1226">
                  <c:v>65628.32987167778</c:v>
                </c:pt>
                <c:pt idx="1227">
                  <c:v>65681.86032018649</c:v>
                </c:pt>
                <c:pt idx="1228">
                  <c:v>65735.3907686952</c:v>
                </c:pt>
                <c:pt idx="1229">
                  <c:v>65788.92121720391</c:v>
                </c:pt>
                <c:pt idx="1230">
                  <c:v>65842.45166571262</c:v>
                </c:pt>
                <c:pt idx="1231">
                  <c:v>65895.98211422133</c:v>
                </c:pt>
                <c:pt idx="1232">
                  <c:v>65949.51256273004</c:v>
                </c:pt>
                <c:pt idx="1233">
                  <c:v>66003.04301123875</c:v>
                </c:pt>
                <c:pt idx="1234">
                  <c:v>66056.57345974746</c:v>
                </c:pt>
                <c:pt idx="1235">
                  <c:v>66110.10390825617</c:v>
                </c:pt>
                <c:pt idx="1236">
                  <c:v>66163.63435676488</c:v>
                </c:pt>
                <c:pt idx="1237">
                  <c:v>66217.1648052736</c:v>
                </c:pt>
                <c:pt idx="1238">
                  <c:v>66270.6952537823</c:v>
                </c:pt>
                <c:pt idx="1239">
                  <c:v>66324.225702291</c:v>
                </c:pt>
                <c:pt idx="1240">
                  <c:v>66377.75615079973</c:v>
                </c:pt>
                <c:pt idx="1241">
                  <c:v>66431.28659930844</c:v>
                </c:pt>
                <c:pt idx="1242">
                  <c:v>66484.81704781715</c:v>
                </c:pt>
                <c:pt idx="1243">
                  <c:v>66538.34749632586</c:v>
                </c:pt>
                <c:pt idx="1244">
                  <c:v>66591.87794483457</c:v>
                </c:pt>
                <c:pt idx="1245">
                  <c:v>66645.40839334328</c:v>
                </c:pt>
                <c:pt idx="1246">
                  <c:v>66698.938841852</c:v>
                </c:pt>
                <c:pt idx="1247">
                  <c:v>66752.46929036071</c:v>
                </c:pt>
                <c:pt idx="1248">
                  <c:v>66805.99973886942</c:v>
                </c:pt>
                <c:pt idx="1249">
                  <c:v>66859.53018737813</c:v>
                </c:pt>
                <c:pt idx="1250">
                  <c:v>66913.06063588684</c:v>
                </c:pt>
                <c:pt idx="1251">
                  <c:v>66966.59108439554</c:v>
                </c:pt>
                <c:pt idx="1252">
                  <c:v>67020.12153290426</c:v>
                </c:pt>
                <c:pt idx="1253">
                  <c:v>67073.65198141297</c:v>
                </c:pt>
                <c:pt idx="1254">
                  <c:v>67127.18242992168</c:v>
                </c:pt>
                <c:pt idx="1255">
                  <c:v>67180.71287843039</c:v>
                </c:pt>
                <c:pt idx="1256">
                  <c:v>67234.2433269391</c:v>
                </c:pt>
                <c:pt idx="1257">
                  <c:v>67287.77377544781</c:v>
                </c:pt>
                <c:pt idx="1258">
                  <c:v>67341.30422395653</c:v>
                </c:pt>
                <c:pt idx="1259">
                  <c:v>67394.83467246523</c:v>
                </c:pt>
                <c:pt idx="1260">
                  <c:v>67448.36512097394</c:v>
                </c:pt>
                <c:pt idx="1261">
                  <c:v>67501.89556948266</c:v>
                </c:pt>
                <c:pt idx="1262">
                  <c:v>67555.42601799136</c:v>
                </c:pt>
                <c:pt idx="1263">
                  <c:v>67608.95646650007</c:v>
                </c:pt>
                <c:pt idx="1264">
                  <c:v>67662.48691500879</c:v>
                </c:pt>
              </c:numCache>
            </c:numRef>
          </c:xVal>
          <c:yVal>
            <c:numRef>
              <c:f>'Battery Hamburg'!$J$2:$J$1266</c:f>
              <c:numCache>
                <c:formatCode>0.00</c:formatCode>
                <c:ptCount val="1265"/>
                <c:pt idx="0">
                  <c:v>20.0</c:v>
                </c:pt>
                <c:pt idx="1">
                  <c:v>79.40267421608226</c:v>
                </c:pt>
                <c:pt idx="2">
                  <c:v>138.70753375243</c:v>
                </c:pt>
                <c:pt idx="3">
                  <c:v>197.9145965232499</c:v>
                </c:pt>
                <c:pt idx="4">
                  <c:v>257.0238804132292</c:v>
                </c:pt>
                <c:pt idx="5">
                  <c:v>316.0354032775404</c:v>
                </c:pt>
                <c:pt idx="6">
                  <c:v>374.949182941847</c:v>
                </c:pt>
                <c:pt idx="7">
                  <c:v>433.7652372023089</c:v>
                </c:pt>
                <c:pt idx="8">
                  <c:v>492.483583825588</c:v>
                </c:pt>
                <c:pt idx="9">
                  <c:v>551.104240548853</c:v>
                </c:pt>
                <c:pt idx="10">
                  <c:v>609.6272250797854</c:v>
                </c:pt>
                <c:pt idx="11">
                  <c:v>668.0525550965839</c:v>
                </c:pt>
                <c:pt idx="12">
                  <c:v>726.380248247971</c:v>
                </c:pt>
                <c:pt idx="13">
                  <c:v>784.6103221531974</c:v>
                </c:pt>
                <c:pt idx="14">
                  <c:v>842.7427944020477</c:v>
                </c:pt>
                <c:pt idx="15">
                  <c:v>900.7776825548455</c:v>
                </c:pt>
                <c:pt idx="16">
                  <c:v>958.7150041424592</c:v>
                </c:pt>
                <c:pt idx="17">
                  <c:v>1016.554776666306</c:v>
                </c:pt>
                <c:pt idx="18">
                  <c:v>1074.29701759836</c:v>
                </c:pt>
                <c:pt idx="19">
                  <c:v>1131.941744381153</c:v>
                </c:pt>
                <c:pt idx="20">
                  <c:v>1189.488974427784</c:v>
                </c:pt>
                <c:pt idx="21">
                  <c:v>1246.938725121924</c:v>
                </c:pt>
                <c:pt idx="22">
                  <c:v>1304.291013817817</c:v>
                </c:pt>
                <c:pt idx="23">
                  <c:v>1361.54585784029</c:v>
                </c:pt>
                <c:pt idx="24">
                  <c:v>1418.703274484757</c:v>
                </c:pt>
                <c:pt idx="25">
                  <c:v>1475.763281017223</c:v>
                </c:pt>
                <c:pt idx="26">
                  <c:v>1532.72589467429</c:v>
                </c:pt>
                <c:pt idx="27">
                  <c:v>1589.591132663163</c:v>
                </c:pt>
                <c:pt idx="28">
                  <c:v>1646.359012161653</c:v>
                </c:pt>
                <c:pt idx="29">
                  <c:v>1703.029550318186</c:v>
                </c:pt>
                <c:pt idx="30">
                  <c:v>1759.602764251802</c:v>
                </c:pt>
                <c:pt idx="31">
                  <c:v>1816.078671052168</c:v>
                </c:pt>
                <c:pt idx="32">
                  <c:v>1872.457287779576</c:v>
                </c:pt>
                <c:pt idx="33">
                  <c:v>1928.738631464953</c:v>
                </c:pt>
                <c:pt idx="34">
                  <c:v>1984.922719109863</c:v>
                </c:pt>
                <c:pt idx="35">
                  <c:v>2041.009567686515</c:v>
                </c:pt>
                <c:pt idx="36">
                  <c:v>2096.999194137767</c:v>
                </c:pt>
                <c:pt idx="37">
                  <c:v>2152.891615377127</c:v>
                </c:pt>
                <c:pt idx="38">
                  <c:v>2208.686848288768</c:v>
                </c:pt>
                <c:pt idx="39">
                  <c:v>2264.384909727522</c:v>
                </c:pt>
                <c:pt idx="40">
                  <c:v>2319.985816518891</c:v>
                </c:pt>
                <c:pt idx="41">
                  <c:v>2375.489585459054</c:v>
                </c:pt>
                <c:pt idx="42">
                  <c:v>2430.896233314865</c:v>
                </c:pt>
                <c:pt idx="43">
                  <c:v>2486.205776823865</c:v>
                </c:pt>
                <c:pt idx="44">
                  <c:v>2541.418232694284</c:v>
                </c:pt>
                <c:pt idx="45">
                  <c:v>2596.533617605047</c:v>
                </c:pt>
                <c:pt idx="46">
                  <c:v>2651.551948205777</c:v>
                </c:pt>
                <c:pt idx="47">
                  <c:v>2706.473241116802</c:v>
                </c:pt>
                <c:pt idx="48">
                  <c:v>2761.297512929158</c:v>
                </c:pt>
                <c:pt idx="49">
                  <c:v>2816.0247802046</c:v>
                </c:pt>
                <c:pt idx="50">
                  <c:v>2870.655059475598</c:v>
                </c:pt>
                <c:pt idx="51">
                  <c:v>2925.188367245348</c:v>
                </c:pt>
                <c:pt idx="52">
                  <c:v>2979.624719987776</c:v>
                </c:pt>
                <c:pt idx="53">
                  <c:v>3033.964134147542</c:v>
                </c:pt>
                <c:pt idx="54">
                  <c:v>3088.206626140045</c:v>
                </c:pt>
                <c:pt idx="55">
                  <c:v>3142.352212351428</c:v>
                </c:pt>
                <c:pt idx="56">
                  <c:v>3196.400909138587</c:v>
                </c:pt>
                <c:pt idx="57">
                  <c:v>3250.352732829167</c:v>
                </c:pt>
                <c:pt idx="58">
                  <c:v>3304.207699721575</c:v>
                </c:pt>
                <c:pt idx="59">
                  <c:v>3357.965826084983</c:v>
                </c:pt>
                <c:pt idx="60">
                  <c:v>3411.627128159329</c:v>
                </c:pt>
                <c:pt idx="61">
                  <c:v>3465.19162215533</c:v>
                </c:pt>
                <c:pt idx="62">
                  <c:v>3518.659324254474</c:v>
                </c:pt>
                <c:pt idx="63">
                  <c:v>3572.030250609042</c:v>
                </c:pt>
                <c:pt idx="64">
                  <c:v>3625.304417342096</c:v>
                </c:pt>
                <c:pt idx="65">
                  <c:v>3678.481840547496</c:v>
                </c:pt>
                <c:pt idx="66">
                  <c:v>3731.562536289898</c:v>
                </c:pt>
                <c:pt idx="67">
                  <c:v>3784.546520604763</c:v>
                </c:pt>
                <c:pt idx="68">
                  <c:v>3837.433809498358</c:v>
                </c:pt>
                <c:pt idx="69">
                  <c:v>3890.224418947765</c:v>
                </c:pt>
                <c:pt idx="70">
                  <c:v>3942.918364900882</c:v>
                </c:pt>
                <c:pt idx="71">
                  <c:v>3995.515663276431</c:v>
                </c:pt>
                <c:pt idx="72">
                  <c:v>4048.016329963961</c:v>
                </c:pt>
                <c:pt idx="73">
                  <c:v>4100.420380823852</c:v>
                </c:pt>
                <c:pt idx="74">
                  <c:v>4152.72783168732</c:v>
                </c:pt>
                <c:pt idx="75">
                  <c:v>4204.938698356428</c:v>
                </c:pt>
                <c:pt idx="76">
                  <c:v>4257.052996604078</c:v>
                </c:pt>
                <c:pt idx="77">
                  <c:v>4309.070742174031</c:v>
                </c:pt>
                <c:pt idx="78">
                  <c:v>4360.991950780896</c:v>
                </c:pt>
                <c:pt idx="79">
                  <c:v>4412.81663811015</c:v>
                </c:pt>
                <c:pt idx="80">
                  <c:v>4464.544819818132</c:v>
                </c:pt>
                <c:pt idx="81">
                  <c:v>4516.17651153205</c:v>
                </c:pt>
                <c:pt idx="82">
                  <c:v>4567.711728849991</c:v>
                </c:pt>
                <c:pt idx="83">
                  <c:v>4619.150487340917</c:v>
                </c:pt>
                <c:pt idx="84">
                  <c:v>4670.492802544677</c:v>
                </c:pt>
                <c:pt idx="85">
                  <c:v>4721.73868997201</c:v>
                </c:pt>
                <c:pt idx="86">
                  <c:v>4772.888165104546</c:v>
                </c:pt>
                <c:pt idx="87">
                  <c:v>4823.941243394815</c:v>
                </c:pt>
                <c:pt idx="88">
                  <c:v>4874.897940266249</c:v>
                </c:pt>
                <c:pt idx="89">
                  <c:v>4925.75827111319</c:v>
                </c:pt>
                <c:pt idx="90">
                  <c:v>4976.522251300892</c:v>
                </c:pt>
                <c:pt idx="91">
                  <c:v>5027.189896165523</c:v>
                </c:pt>
                <c:pt idx="92">
                  <c:v>5077.761221014176</c:v>
                </c:pt>
                <c:pt idx="93">
                  <c:v>5128.236241124867</c:v>
                </c:pt>
                <c:pt idx="94">
                  <c:v>5178.614971746548</c:v>
                </c:pt>
                <c:pt idx="95">
                  <c:v>5228.897428099102</c:v>
                </c:pt>
                <c:pt idx="96">
                  <c:v>5279.083625373353</c:v>
                </c:pt>
                <c:pt idx="97">
                  <c:v>5329.173578731072</c:v>
                </c:pt>
                <c:pt idx="98">
                  <c:v>5379.167303304976</c:v>
                </c:pt>
                <c:pt idx="99">
                  <c:v>5429.064814198736</c:v>
                </c:pt>
                <c:pt idx="100">
                  <c:v>5478.866126486987</c:v>
                </c:pt>
                <c:pt idx="101">
                  <c:v>5528.57125521532</c:v>
                </c:pt>
                <c:pt idx="102">
                  <c:v>5578.180215400297</c:v>
                </c:pt>
                <c:pt idx="103">
                  <c:v>5627.69302202945</c:v>
                </c:pt>
                <c:pt idx="104">
                  <c:v>5677.109690061291</c:v>
                </c:pt>
                <c:pt idx="105">
                  <c:v>5726.430234425311</c:v>
                </c:pt>
                <c:pt idx="106">
                  <c:v>5775.654670021986</c:v>
                </c:pt>
                <c:pt idx="107">
                  <c:v>5824.783011722784</c:v>
                </c:pt>
                <c:pt idx="108">
                  <c:v>5873.815274370163</c:v>
                </c:pt>
                <c:pt idx="109">
                  <c:v>5922.751472777587</c:v>
                </c:pt>
                <c:pt idx="110">
                  <c:v>5971.59162172952</c:v>
                </c:pt>
                <c:pt idx="111">
                  <c:v>6020.335735981432</c:v>
                </c:pt>
                <c:pt idx="112">
                  <c:v>6068.98383025981</c:v>
                </c:pt>
                <c:pt idx="113">
                  <c:v>6117.535919262153</c:v>
                </c:pt>
                <c:pt idx="114">
                  <c:v>6165.992017656986</c:v>
                </c:pt>
                <c:pt idx="115">
                  <c:v>6214.352140083857</c:v>
                </c:pt>
                <c:pt idx="116">
                  <c:v>6262.616301153345</c:v>
                </c:pt>
                <c:pt idx="117">
                  <c:v>6310.784515447065</c:v>
                </c:pt>
                <c:pt idx="118">
                  <c:v>6358.856797517668</c:v>
                </c:pt>
                <c:pt idx="119">
                  <c:v>6406.833161888851</c:v>
                </c:pt>
                <c:pt idx="120">
                  <c:v>6454.713623055358</c:v>
                </c:pt>
                <c:pt idx="121">
                  <c:v>6502.498195482986</c:v>
                </c:pt>
                <c:pt idx="122">
                  <c:v>6550.186893608586</c:v>
                </c:pt>
                <c:pt idx="123">
                  <c:v>6597.779731840073</c:v>
                </c:pt>
                <c:pt idx="124">
                  <c:v>6645.276724556425</c:v>
                </c:pt>
                <c:pt idx="125">
                  <c:v>6692.677886107693</c:v>
                </c:pt>
                <c:pt idx="126">
                  <c:v>6739.983230814997</c:v>
                </c:pt>
                <c:pt idx="127">
                  <c:v>6787.19277297054</c:v>
                </c:pt>
                <c:pt idx="128">
                  <c:v>6834.306526837605</c:v>
                </c:pt>
                <c:pt idx="129">
                  <c:v>6881.324506650563</c:v>
                </c:pt>
                <c:pt idx="130">
                  <c:v>6928.246726614876</c:v>
                </c:pt>
                <c:pt idx="131">
                  <c:v>6975.073200907101</c:v>
                </c:pt>
                <c:pt idx="132">
                  <c:v>7021.803943674896</c:v>
                </c:pt>
                <c:pt idx="133">
                  <c:v>7068.438969037021</c:v>
                </c:pt>
                <c:pt idx="134">
                  <c:v>7114.978291083346</c:v>
                </c:pt>
                <c:pt idx="135">
                  <c:v>7161.421923874854</c:v>
                </c:pt>
                <c:pt idx="136">
                  <c:v>7207.769881443644</c:v>
                </c:pt>
                <c:pt idx="137">
                  <c:v>7254.022177792935</c:v>
                </c:pt>
                <c:pt idx="138">
                  <c:v>7300.178826897075</c:v>
                </c:pt>
                <c:pt idx="139">
                  <c:v>7346.239842701537</c:v>
                </c:pt>
                <c:pt idx="140">
                  <c:v>7392.20523912293</c:v>
                </c:pt>
                <c:pt idx="141">
                  <c:v>7438.075030049004</c:v>
                </c:pt>
                <c:pt idx="142">
                  <c:v>7483.849229338643</c:v>
                </c:pt>
                <c:pt idx="143">
                  <c:v>7529.527850821885</c:v>
                </c:pt>
                <c:pt idx="144">
                  <c:v>7575.110908299916</c:v>
                </c:pt>
                <c:pt idx="145">
                  <c:v>7620.598415545077</c:v>
                </c:pt>
                <c:pt idx="146">
                  <c:v>7665.990386300868</c:v>
                </c:pt>
                <c:pt idx="147">
                  <c:v>7711.28683428195</c:v>
                </c:pt>
                <c:pt idx="148">
                  <c:v>7756.487773174152</c:v>
                </c:pt>
                <c:pt idx="149">
                  <c:v>7801.593216634476</c:v>
                </c:pt>
                <c:pt idx="150">
                  <c:v>7846.6031782911</c:v>
                </c:pt>
                <c:pt idx="151">
                  <c:v>7891.517671743377</c:v>
                </c:pt>
                <c:pt idx="152">
                  <c:v>7936.33671056185</c:v>
                </c:pt>
                <c:pt idx="153">
                  <c:v>7981.060308288244</c:v>
                </c:pt>
                <c:pt idx="154">
                  <c:v>8025.688478435477</c:v>
                </c:pt>
                <c:pt idx="155">
                  <c:v>8070.221234487667</c:v>
                </c:pt>
                <c:pt idx="156">
                  <c:v>8114.658589900128</c:v>
                </c:pt>
                <c:pt idx="157">
                  <c:v>8159.00055809938</c:v>
                </c:pt>
                <c:pt idx="158">
                  <c:v>8203.247152483147</c:v>
                </c:pt>
                <c:pt idx="159">
                  <c:v>8247.398386420373</c:v>
                </c:pt>
                <c:pt idx="160">
                  <c:v>8291.454273251211</c:v>
                </c:pt>
                <c:pt idx="161">
                  <c:v>8335.414826287037</c:v>
                </c:pt>
                <c:pt idx="162">
                  <c:v>8379.28005881045</c:v>
                </c:pt>
                <c:pt idx="163">
                  <c:v>8423.049984075281</c:v>
                </c:pt>
                <c:pt idx="164">
                  <c:v>8466.72461530659</c:v>
                </c:pt>
                <c:pt idx="165">
                  <c:v>8510.303965700674</c:v>
                </c:pt>
                <c:pt idx="166">
                  <c:v>8553.78804842507</c:v>
                </c:pt>
                <c:pt idx="167">
                  <c:v>8597.176876618558</c:v>
                </c:pt>
                <c:pt idx="168">
                  <c:v>8640.47046339117</c:v>
                </c:pt>
                <c:pt idx="169">
                  <c:v>8683.668821824187</c:v>
                </c:pt>
                <c:pt idx="170">
                  <c:v>8726.771964970147</c:v>
                </c:pt>
                <c:pt idx="171">
                  <c:v>8769.779905852847</c:v>
                </c:pt>
                <c:pt idx="172">
                  <c:v>8812.692657467353</c:v>
                </c:pt>
                <c:pt idx="173">
                  <c:v>8855.51023277999</c:v>
                </c:pt>
                <c:pt idx="174">
                  <c:v>8898.23264472836</c:v>
                </c:pt>
                <c:pt idx="175">
                  <c:v>8940.859906221345</c:v>
                </c:pt>
                <c:pt idx="176">
                  <c:v>8983.3920301391</c:v>
                </c:pt>
                <c:pt idx="177">
                  <c:v>9025.829029333063</c:v>
                </c:pt>
                <c:pt idx="178">
                  <c:v>9068.170916625966</c:v>
                </c:pt>
                <c:pt idx="179">
                  <c:v>9110.417704811827</c:v>
                </c:pt>
                <c:pt idx="180">
                  <c:v>9152.56940665596</c:v>
                </c:pt>
                <c:pt idx="181">
                  <c:v>9194.626034894983</c:v>
                </c:pt>
                <c:pt idx="182">
                  <c:v>9236.587602236808</c:v>
                </c:pt>
                <c:pt idx="183">
                  <c:v>9278.454121360659</c:v>
                </c:pt>
                <c:pt idx="184">
                  <c:v>9320.225604917072</c:v>
                </c:pt>
                <c:pt idx="185">
                  <c:v>9361.902065527893</c:v>
                </c:pt>
                <c:pt idx="186">
                  <c:v>9403.483515786289</c:v>
                </c:pt>
                <c:pt idx="187">
                  <c:v>9444.969968256747</c:v>
                </c:pt>
                <c:pt idx="188">
                  <c:v>9486.361435475086</c:v>
                </c:pt>
                <c:pt idx="189">
                  <c:v>9527.657929948446</c:v>
                </c:pt>
                <c:pt idx="190">
                  <c:v>9568.859464155302</c:v>
                </c:pt>
                <c:pt idx="191">
                  <c:v>9609.966050545474</c:v>
                </c:pt>
                <c:pt idx="192">
                  <c:v>9650.977701540114</c:v>
                </c:pt>
                <c:pt idx="193">
                  <c:v>9691.89442953172</c:v>
                </c:pt>
                <c:pt idx="194">
                  <c:v>9732.716246884145</c:v>
                </c:pt>
                <c:pt idx="195">
                  <c:v>9773.443165932585</c:v>
                </c:pt>
                <c:pt idx="196">
                  <c:v>9814.075198983599</c:v>
                </c:pt>
                <c:pt idx="197">
                  <c:v>9854.6123583151</c:v>
                </c:pt>
                <c:pt idx="198">
                  <c:v>9895.05465617637</c:v>
                </c:pt>
                <c:pt idx="199">
                  <c:v>9935.402104788054</c:v>
                </c:pt>
                <c:pt idx="200">
                  <c:v>9975.654716342167</c:v>
                </c:pt>
                <c:pt idx="201">
                  <c:v>10015.8125030021</c:v>
                </c:pt>
                <c:pt idx="202">
                  <c:v>10055.87547690263</c:v>
                </c:pt>
                <c:pt idx="203">
                  <c:v>10095.84365014989</c:v>
                </c:pt>
                <c:pt idx="204">
                  <c:v>10135.71703482143</c:v>
                </c:pt>
                <c:pt idx="205">
                  <c:v>10175.49564296617</c:v>
                </c:pt>
                <c:pt idx="206">
                  <c:v>10215.17948660444</c:v>
                </c:pt>
                <c:pt idx="207">
                  <c:v>10254.76857772793</c:v>
                </c:pt>
                <c:pt idx="208">
                  <c:v>10294.26292829978</c:v>
                </c:pt>
                <c:pt idx="209">
                  <c:v>10333.66255025449</c:v>
                </c:pt>
                <c:pt idx="210">
                  <c:v>10372.96745549799</c:v>
                </c:pt>
                <c:pt idx="211">
                  <c:v>10412.17765590761</c:v>
                </c:pt>
                <c:pt idx="212">
                  <c:v>10451.29316333211</c:v>
                </c:pt>
                <c:pt idx="213">
                  <c:v>10490.31398959165</c:v>
                </c:pt>
                <c:pt idx="214">
                  <c:v>10529.24014647782</c:v>
                </c:pt>
                <c:pt idx="215">
                  <c:v>10568.07164575364</c:v>
                </c:pt>
                <c:pt idx="216">
                  <c:v>10606.80849915354</c:v>
                </c:pt>
                <c:pt idx="217">
                  <c:v>10645.45071838341</c:v>
                </c:pt>
                <c:pt idx="218">
                  <c:v>10683.99831512055</c:v>
                </c:pt>
                <c:pt idx="219">
                  <c:v>10722.4513010137</c:v>
                </c:pt>
                <c:pt idx="220">
                  <c:v>10760.80968768308</c:v>
                </c:pt>
                <c:pt idx="221">
                  <c:v>10799.0734867203</c:v>
                </c:pt>
                <c:pt idx="222">
                  <c:v>10837.24270968847</c:v>
                </c:pt>
                <c:pt idx="223">
                  <c:v>10875.31736812212</c:v>
                </c:pt>
                <c:pt idx="224">
                  <c:v>10913.29747352725</c:v>
                </c:pt>
                <c:pt idx="225">
                  <c:v>10951.18303738132</c:v>
                </c:pt>
                <c:pt idx="226">
                  <c:v>10988.97407113325</c:v>
                </c:pt>
                <c:pt idx="227">
                  <c:v>11026.67058620342</c:v>
                </c:pt>
                <c:pt idx="228">
                  <c:v>11064.27259398371</c:v>
                </c:pt>
                <c:pt idx="229">
                  <c:v>11101.78010583744</c:v>
                </c:pt>
                <c:pt idx="230">
                  <c:v>11139.19313309942</c:v>
                </c:pt>
                <c:pt idx="231">
                  <c:v>11176.51168707595</c:v>
                </c:pt>
                <c:pt idx="232">
                  <c:v>11213.73577904481</c:v>
                </c:pt>
                <c:pt idx="233">
                  <c:v>11250.86542025524</c:v>
                </c:pt>
                <c:pt idx="234">
                  <c:v>11287.90062192802</c:v>
                </c:pt>
                <c:pt idx="235">
                  <c:v>11324.84139525539</c:v>
                </c:pt>
                <c:pt idx="236">
                  <c:v>11361.6877514011</c:v>
                </c:pt>
                <c:pt idx="237">
                  <c:v>11398.43970150039</c:v>
                </c:pt>
                <c:pt idx="238">
                  <c:v>11435.09725666003</c:v>
                </c:pt>
                <c:pt idx="239">
                  <c:v>11471.66042795826</c:v>
                </c:pt>
                <c:pt idx="240">
                  <c:v>11508.12922644487</c:v>
                </c:pt>
                <c:pt idx="241">
                  <c:v>11544.50366314114</c:v>
                </c:pt>
                <c:pt idx="242">
                  <c:v>11580.78374903987</c:v>
                </c:pt>
                <c:pt idx="243">
                  <c:v>11616.9694951054</c:v>
                </c:pt>
                <c:pt idx="244">
                  <c:v>11653.06091227356</c:v>
                </c:pt>
                <c:pt idx="245">
                  <c:v>11689.05801145175</c:v>
                </c:pt>
                <c:pt idx="246">
                  <c:v>11724.96080351888</c:v>
                </c:pt>
                <c:pt idx="247">
                  <c:v>11760.76929932537</c:v>
                </c:pt>
                <c:pt idx="248">
                  <c:v>11796.48350969323</c:v>
                </c:pt>
                <c:pt idx="249">
                  <c:v>11832.10344541597</c:v>
                </c:pt>
                <c:pt idx="250">
                  <c:v>11867.62911725866</c:v>
                </c:pt>
                <c:pt idx="251">
                  <c:v>11903.06053595792</c:v>
                </c:pt>
                <c:pt idx="252">
                  <c:v>11938.3977122219</c:v>
                </c:pt>
                <c:pt idx="253">
                  <c:v>11973.64065673034</c:v>
                </c:pt>
                <c:pt idx="254">
                  <c:v>12008.78938013451</c:v>
                </c:pt>
                <c:pt idx="255">
                  <c:v>12043.84389305724</c:v>
                </c:pt>
                <c:pt idx="256">
                  <c:v>12078.80420609295</c:v>
                </c:pt>
                <c:pt idx="257">
                  <c:v>12113.67032980759</c:v>
                </c:pt>
                <c:pt idx="258">
                  <c:v>12148.44227473871</c:v>
                </c:pt>
                <c:pt idx="259">
                  <c:v>12183.12005139541</c:v>
                </c:pt>
                <c:pt idx="260">
                  <c:v>12217.7036702584</c:v>
                </c:pt>
                <c:pt idx="261">
                  <c:v>12252.19314177992</c:v>
                </c:pt>
                <c:pt idx="262">
                  <c:v>12286.58847638384</c:v>
                </c:pt>
                <c:pt idx="263">
                  <c:v>12320.8896844656</c:v>
                </c:pt>
                <c:pt idx="264">
                  <c:v>12355.09677639221</c:v>
                </c:pt>
                <c:pt idx="265">
                  <c:v>12389.2097625023</c:v>
                </c:pt>
                <c:pt idx="266">
                  <c:v>12423.22865310608</c:v>
                </c:pt>
                <c:pt idx="267">
                  <c:v>12457.15345848536</c:v>
                </c:pt>
                <c:pt idx="268">
                  <c:v>12490.98418889356</c:v>
                </c:pt>
                <c:pt idx="269">
                  <c:v>12524.72085455568</c:v>
                </c:pt>
                <c:pt idx="270">
                  <c:v>12558.36346566837</c:v>
                </c:pt>
                <c:pt idx="271">
                  <c:v>12591.91203239986</c:v>
                </c:pt>
                <c:pt idx="272">
                  <c:v>12625.36656488998</c:v>
                </c:pt>
                <c:pt idx="273">
                  <c:v>12658.72707325023</c:v>
                </c:pt>
                <c:pt idx="274">
                  <c:v>12691.99356756367</c:v>
                </c:pt>
                <c:pt idx="275">
                  <c:v>12725.16605788503</c:v>
                </c:pt>
                <c:pt idx="276">
                  <c:v>12758.24455424063</c:v>
                </c:pt>
                <c:pt idx="277">
                  <c:v>12791.22906662846</c:v>
                </c:pt>
                <c:pt idx="278">
                  <c:v>12824.11960501809</c:v>
                </c:pt>
                <c:pt idx="279">
                  <c:v>12856.91617935077</c:v>
                </c:pt>
                <c:pt idx="280">
                  <c:v>12889.61879953936</c:v>
                </c:pt>
                <c:pt idx="281">
                  <c:v>12922.22747546839</c:v>
                </c:pt>
                <c:pt idx="282">
                  <c:v>12954.74221699401</c:v>
                </c:pt>
                <c:pt idx="283">
                  <c:v>12987.16303394401</c:v>
                </c:pt>
                <c:pt idx="284">
                  <c:v>13019.48993611786</c:v>
                </c:pt>
                <c:pt idx="285">
                  <c:v>13051.72293328666</c:v>
                </c:pt>
                <c:pt idx="286">
                  <c:v>13083.86203519318</c:v>
                </c:pt>
                <c:pt idx="287">
                  <c:v>13115.90725155184</c:v>
                </c:pt>
                <c:pt idx="288">
                  <c:v>13147.85859204871</c:v>
                </c:pt>
                <c:pt idx="289">
                  <c:v>13179.71606634156</c:v>
                </c:pt>
                <c:pt idx="290">
                  <c:v>13211.4796840598</c:v>
                </c:pt>
                <c:pt idx="291">
                  <c:v>13243.1494548045</c:v>
                </c:pt>
                <c:pt idx="292">
                  <c:v>13274.72538814845</c:v>
                </c:pt>
                <c:pt idx="293">
                  <c:v>13306.20749363607</c:v>
                </c:pt>
                <c:pt idx="294">
                  <c:v>13337.59578078347</c:v>
                </c:pt>
                <c:pt idx="295">
                  <c:v>13368.89025907847</c:v>
                </c:pt>
                <c:pt idx="296">
                  <c:v>13400.09093798053</c:v>
                </c:pt>
                <c:pt idx="297">
                  <c:v>13431.19782692084</c:v>
                </c:pt>
                <c:pt idx="298">
                  <c:v>13462.21093530226</c:v>
                </c:pt>
                <c:pt idx="299">
                  <c:v>13493.13027249935</c:v>
                </c:pt>
                <c:pt idx="300">
                  <c:v>13523.95584785835</c:v>
                </c:pt>
                <c:pt idx="301">
                  <c:v>13554.68767069722</c:v>
                </c:pt>
                <c:pt idx="302">
                  <c:v>13585.32575030561</c:v>
                </c:pt>
                <c:pt idx="303">
                  <c:v>13615.87009594489</c:v>
                </c:pt>
                <c:pt idx="304">
                  <c:v>13646.32071684811</c:v>
                </c:pt>
                <c:pt idx="305">
                  <c:v>13676.67762222006</c:v>
                </c:pt>
                <c:pt idx="306">
                  <c:v>13706.94082123723</c:v>
                </c:pt>
                <c:pt idx="307">
                  <c:v>13737.11032304783</c:v>
                </c:pt>
                <c:pt idx="308">
                  <c:v>13767.18613677178</c:v>
                </c:pt>
                <c:pt idx="309">
                  <c:v>13797.16827150072</c:v>
                </c:pt>
                <c:pt idx="310">
                  <c:v>13827.05673629804</c:v>
                </c:pt>
                <c:pt idx="311">
                  <c:v>13856.85154019883</c:v>
                </c:pt>
                <c:pt idx="312">
                  <c:v>13886.55269220991</c:v>
                </c:pt>
                <c:pt idx="313">
                  <c:v>13916.16020130985</c:v>
                </c:pt>
                <c:pt idx="314">
                  <c:v>13945.67407644895</c:v>
                </c:pt>
                <c:pt idx="315">
                  <c:v>13975.09432654924</c:v>
                </c:pt>
                <c:pt idx="316">
                  <c:v>14004.42096050449</c:v>
                </c:pt>
                <c:pt idx="317">
                  <c:v>14033.65398718022</c:v>
                </c:pt>
                <c:pt idx="318">
                  <c:v>14062.79341541371</c:v>
                </c:pt>
                <c:pt idx="319">
                  <c:v>14091.83925401395</c:v>
                </c:pt>
                <c:pt idx="320">
                  <c:v>14120.79151176172</c:v>
                </c:pt>
                <c:pt idx="321">
                  <c:v>14149.65019740954</c:v>
                </c:pt>
                <c:pt idx="322">
                  <c:v>14178.41531968168</c:v>
                </c:pt>
                <c:pt idx="323">
                  <c:v>14207.08688727416</c:v>
                </c:pt>
                <c:pt idx="324">
                  <c:v>14235.6649088548</c:v>
                </c:pt>
                <c:pt idx="325">
                  <c:v>14264.14939306315</c:v>
                </c:pt>
                <c:pt idx="326">
                  <c:v>14292.54034851054</c:v>
                </c:pt>
                <c:pt idx="327">
                  <c:v>14320.83778378007</c:v>
                </c:pt>
                <c:pt idx="328">
                  <c:v>14349.04170742661</c:v>
                </c:pt>
                <c:pt idx="329">
                  <c:v>14377.1521279768</c:v>
                </c:pt>
                <c:pt idx="330">
                  <c:v>14405.16905392906</c:v>
                </c:pt>
                <c:pt idx="331">
                  <c:v>14433.09249375361</c:v>
                </c:pt>
                <c:pt idx="332">
                  <c:v>14460.92245589241</c:v>
                </c:pt>
                <c:pt idx="333">
                  <c:v>14488.65894875926</c:v>
                </c:pt>
                <c:pt idx="334">
                  <c:v>14516.3019807397</c:v>
                </c:pt>
                <c:pt idx="335">
                  <c:v>14543.85156019108</c:v>
                </c:pt>
                <c:pt idx="336">
                  <c:v>14571.30769544254</c:v>
                </c:pt>
                <c:pt idx="337">
                  <c:v>14598.67039479502</c:v>
                </c:pt>
                <c:pt idx="338">
                  <c:v>14625.93966652126</c:v>
                </c:pt>
                <c:pt idx="339">
                  <c:v>14653.11551886579</c:v>
                </c:pt>
                <c:pt idx="340">
                  <c:v>14680.19796004495</c:v>
                </c:pt>
                <c:pt idx="341">
                  <c:v>14707.18699824689</c:v>
                </c:pt>
                <c:pt idx="342">
                  <c:v>14734.08264163154</c:v>
                </c:pt>
                <c:pt idx="343">
                  <c:v>14760.88489833068</c:v>
                </c:pt>
                <c:pt idx="344">
                  <c:v>14787.59377644788</c:v>
                </c:pt>
                <c:pt idx="345">
                  <c:v>14814.20928405852</c:v>
                </c:pt>
                <c:pt idx="346">
                  <c:v>14840.73142920982</c:v>
                </c:pt>
                <c:pt idx="347">
                  <c:v>14867.1602199208</c:v>
                </c:pt>
                <c:pt idx="348">
                  <c:v>14893.49566418231</c:v>
                </c:pt>
                <c:pt idx="349">
                  <c:v>14919.73776995703</c:v>
                </c:pt>
                <c:pt idx="350">
                  <c:v>14945.88654517945</c:v>
                </c:pt>
                <c:pt idx="351">
                  <c:v>14971.9419977559</c:v>
                </c:pt>
                <c:pt idx="352">
                  <c:v>14997.90413556456</c:v>
                </c:pt>
                <c:pt idx="353">
                  <c:v>15023.77296645542</c:v>
                </c:pt>
                <c:pt idx="354">
                  <c:v>15049.54849825031</c:v>
                </c:pt>
                <c:pt idx="355">
                  <c:v>15075.23073874291</c:v>
                </c:pt>
                <c:pt idx="356">
                  <c:v>15100.81969569873</c:v>
                </c:pt>
                <c:pt idx="357">
                  <c:v>15126.31537685513</c:v>
                </c:pt>
                <c:pt idx="358">
                  <c:v>15151.71778992132</c:v>
                </c:pt>
                <c:pt idx="359">
                  <c:v>15177.02694257835</c:v>
                </c:pt>
                <c:pt idx="360">
                  <c:v>15202.24284247912</c:v>
                </c:pt>
                <c:pt idx="361">
                  <c:v>15227.3654972484</c:v>
                </c:pt>
                <c:pt idx="362">
                  <c:v>15252.3949144828</c:v>
                </c:pt>
                <c:pt idx="363">
                  <c:v>15277.33110175079</c:v>
                </c:pt>
                <c:pt idx="364">
                  <c:v>15302.1740665927</c:v>
                </c:pt>
                <c:pt idx="365">
                  <c:v>15326.92381652072</c:v>
                </c:pt>
                <c:pt idx="366">
                  <c:v>15351.58035901892</c:v>
                </c:pt>
                <c:pt idx="367">
                  <c:v>15376.14370154321</c:v>
                </c:pt>
                <c:pt idx="368">
                  <c:v>15400.6138515214</c:v>
                </c:pt>
                <c:pt idx="369">
                  <c:v>15424.99081635315</c:v>
                </c:pt>
                <c:pt idx="370">
                  <c:v>15449.27460341</c:v>
                </c:pt>
                <c:pt idx="371">
                  <c:v>15473.46522003537</c:v>
                </c:pt>
                <c:pt idx="372">
                  <c:v>15497.56267354455</c:v>
                </c:pt>
                <c:pt idx="373">
                  <c:v>15521.56697122471</c:v>
                </c:pt>
                <c:pt idx="374">
                  <c:v>15545.47812033491</c:v>
                </c:pt>
                <c:pt idx="375">
                  <c:v>15569.29612810609</c:v>
                </c:pt>
                <c:pt idx="376">
                  <c:v>15593.02100174109</c:v>
                </c:pt>
                <c:pt idx="377">
                  <c:v>15616.65274841461</c:v>
                </c:pt>
                <c:pt idx="378">
                  <c:v>15640.19137527327</c:v>
                </c:pt>
                <c:pt idx="379">
                  <c:v>15663.63688943556</c:v>
                </c:pt>
                <c:pt idx="380">
                  <c:v>15686.9892979919</c:v>
                </c:pt>
                <c:pt idx="381">
                  <c:v>15710.24860800456</c:v>
                </c:pt>
                <c:pt idx="382">
                  <c:v>15733.41482650775</c:v>
                </c:pt>
                <c:pt idx="383">
                  <c:v>15756.48796050757</c:v>
                </c:pt>
                <c:pt idx="384">
                  <c:v>15779.46801698201</c:v>
                </c:pt>
                <c:pt idx="385">
                  <c:v>15802.35500288099</c:v>
                </c:pt>
                <c:pt idx="386">
                  <c:v>15825.14892512631</c:v>
                </c:pt>
                <c:pt idx="387">
                  <c:v>15847.84979061171</c:v>
                </c:pt>
                <c:pt idx="388">
                  <c:v>15870.45760620282</c:v>
                </c:pt>
                <c:pt idx="389">
                  <c:v>15892.9723787372</c:v>
                </c:pt>
                <c:pt idx="390">
                  <c:v>15915.39411502431</c:v>
                </c:pt>
                <c:pt idx="391">
                  <c:v>15937.72282184555</c:v>
                </c:pt>
                <c:pt idx="392">
                  <c:v>15959.95850595423</c:v>
                </c:pt>
                <c:pt idx="393">
                  <c:v>15982.10117407557</c:v>
                </c:pt>
                <c:pt idx="394">
                  <c:v>16004.15083290674</c:v>
                </c:pt>
                <c:pt idx="395">
                  <c:v>16026.10748911681</c:v>
                </c:pt>
                <c:pt idx="396">
                  <c:v>16047.9711493468</c:v>
                </c:pt>
                <c:pt idx="397">
                  <c:v>16069.74182020966</c:v>
                </c:pt>
                <c:pt idx="398">
                  <c:v>16091.41950829026</c:v>
                </c:pt>
                <c:pt idx="399">
                  <c:v>16113.0042201454</c:v>
                </c:pt>
                <c:pt idx="400">
                  <c:v>16134.49596230385</c:v>
                </c:pt>
                <c:pt idx="401">
                  <c:v>16155.89474126628</c:v>
                </c:pt>
                <c:pt idx="402">
                  <c:v>16177.20056350533</c:v>
                </c:pt>
                <c:pt idx="403">
                  <c:v>16198.41343546556</c:v>
                </c:pt>
                <c:pt idx="404">
                  <c:v>16219.53336356349</c:v>
                </c:pt>
                <c:pt idx="405">
                  <c:v>16240.56035418757</c:v>
                </c:pt>
                <c:pt idx="406">
                  <c:v>16261.49441369823</c:v>
                </c:pt>
                <c:pt idx="407">
                  <c:v>16282.33554842783</c:v>
                </c:pt>
                <c:pt idx="408">
                  <c:v>16303.08376468066</c:v>
                </c:pt>
                <c:pt idx="409">
                  <c:v>16323.73906873301</c:v>
                </c:pt>
                <c:pt idx="410">
                  <c:v>16344.3014668331</c:v>
                </c:pt>
                <c:pt idx="411">
                  <c:v>16364.7709652011</c:v>
                </c:pt>
                <c:pt idx="412">
                  <c:v>16385.14757002917</c:v>
                </c:pt>
                <c:pt idx="413">
                  <c:v>16405.4312874814</c:v>
                </c:pt>
                <c:pt idx="414">
                  <c:v>16425.62212369386</c:v>
                </c:pt>
                <c:pt idx="415">
                  <c:v>16445.72008477458</c:v>
                </c:pt>
                <c:pt idx="416">
                  <c:v>16465.72517680357</c:v>
                </c:pt>
                <c:pt idx="417">
                  <c:v>16485.63740583279</c:v>
                </c:pt>
                <c:pt idx="418">
                  <c:v>16505.45677788618</c:v>
                </c:pt>
                <c:pt idx="419">
                  <c:v>16525.18329895966</c:v>
                </c:pt>
                <c:pt idx="420">
                  <c:v>16544.81697502112</c:v>
                </c:pt>
                <c:pt idx="421">
                  <c:v>16564.35781201042</c:v>
                </c:pt>
                <c:pt idx="422">
                  <c:v>16583.80581583941</c:v>
                </c:pt>
                <c:pt idx="423">
                  <c:v>16603.1609923919</c:v>
                </c:pt>
                <c:pt idx="424">
                  <c:v>16622.42334752371</c:v>
                </c:pt>
                <c:pt idx="425">
                  <c:v>16641.59288706261</c:v>
                </c:pt>
                <c:pt idx="426">
                  <c:v>16660.66961680839</c:v>
                </c:pt>
                <c:pt idx="427">
                  <c:v>16679.65354253281</c:v>
                </c:pt>
                <c:pt idx="428">
                  <c:v>16698.54466997962</c:v>
                </c:pt>
                <c:pt idx="429">
                  <c:v>16717.34300486456</c:v>
                </c:pt>
                <c:pt idx="430">
                  <c:v>16736.04855287536</c:v>
                </c:pt>
                <c:pt idx="431">
                  <c:v>16754.66131967176</c:v>
                </c:pt>
                <c:pt idx="432">
                  <c:v>16773.18131088546</c:v>
                </c:pt>
                <c:pt idx="433">
                  <c:v>16791.6085321202</c:v>
                </c:pt>
                <c:pt idx="434">
                  <c:v>16809.9429889517</c:v>
                </c:pt>
                <c:pt idx="435">
                  <c:v>16828.18468692767</c:v>
                </c:pt>
                <c:pt idx="436">
                  <c:v>16846.33363156785</c:v>
                </c:pt>
                <c:pt idx="437">
                  <c:v>16864.38982836395</c:v>
                </c:pt>
                <c:pt idx="438">
                  <c:v>16882.35328277972</c:v>
                </c:pt>
                <c:pt idx="439">
                  <c:v>16900.2240002509</c:v>
                </c:pt>
                <c:pt idx="440">
                  <c:v>16918.00198618522</c:v>
                </c:pt>
                <c:pt idx="441">
                  <c:v>16935.68724596246</c:v>
                </c:pt>
                <c:pt idx="442">
                  <c:v>16953.2797849344</c:v>
                </c:pt>
                <c:pt idx="443">
                  <c:v>16970.77960842481</c:v>
                </c:pt>
                <c:pt idx="444">
                  <c:v>16988.18672172951</c:v>
                </c:pt>
                <c:pt idx="445">
                  <c:v>17005.50113011631</c:v>
                </c:pt>
                <c:pt idx="446">
                  <c:v>17022.72283882506</c:v>
                </c:pt>
                <c:pt idx="447">
                  <c:v>17039.85185306762</c:v>
                </c:pt>
                <c:pt idx="448">
                  <c:v>17056.88817802786</c:v>
                </c:pt>
                <c:pt idx="449">
                  <c:v>17073.8318188617</c:v>
                </c:pt>
                <c:pt idx="450">
                  <c:v>17090.68278069707</c:v>
                </c:pt>
                <c:pt idx="451">
                  <c:v>17107.44106863391</c:v>
                </c:pt>
                <c:pt idx="452">
                  <c:v>17124.10668774424</c:v>
                </c:pt>
                <c:pt idx="453">
                  <c:v>17140.67964307205</c:v>
                </c:pt>
                <c:pt idx="454">
                  <c:v>17157.15993963341</c:v>
                </c:pt>
                <c:pt idx="455">
                  <c:v>17173.54758241637</c:v>
                </c:pt>
                <c:pt idx="456">
                  <c:v>17189.84257638108</c:v>
                </c:pt>
                <c:pt idx="457">
                  <c:v>17206.04492645967</c:v>
                </c:pt>
                <c:pt idx="458">
                  <c:v>17222.15463755633</c:v>
                </c:pt>
                <c:pt idx="459">
                  <c:v>17238.17171454729</c:v>
                </c:pt>
                <c:pt idx="460">
                  <c:v>17254.09616228083</c:v>
                </c:pt>
                <c:pt idx="461">
                  <c:v>17269.92798557724</c:v>
                </c:pt>
                <c:pt idx="462">
                  <c:v>17285.66718922888</c:v>
                </c:pt>
                <c:pt idx="463">
                  <c:v>17301.31377800016</c:v>
                </c:pt>
                <c:pt idx="464">
                  <c:v>17316.86775662751</c:v>
                </c:pt>
                <c:pt idx="465">
                  <c:v>17332.32912981942</c:v>
                </c:pt>
                <c:pt idx="466">
                  <c:v>17347.69790225644</c:v>
                </c:pt>
                <c:pt idx="467">
                  <c:v>17362.97407859116</c:v>
                </c:pt>
                <c:pt idx="468">
                  <c:v>17378.15766344821</c:v>
                </c:pt>
                <c:pt idx="469">
                  <c:v>17393.2486614243</c:v>
                </c:pt>
                <c:pt idx="470">
                  <c:v>17408.24707708818</c:v>
                </c:pt>
                <c:pt idx="471">
                  <c:v>17423.15291498065</c:v>
                </c:pt>
                <c:pt idx="472">
                  <c:v>17437.96617961458</c:v>
                </c:pt>
                <c:pt idx="473">
                  <c:v>17452.68687547489</c:v>
                </c:pt>
                <c:pt idx="474">
                  <c:v>17467.31500701856</c:v>
                </c:pt>
                <c:pt idx="475">
                  <c:v>17481.85057867464</c:v>
                </c:pt>
                <c:pt idx="476">
                  <c:v>17496.29359484424</c:v>
                </c:pt>
                <c:pt idx="477">
                  <c:v>17510.64405990053</c:v>
                </c:pt>
                <c:pt idx="478">
                  <c:v>17524.90197818873</c:v>
                </c:pt>
                <c:pt idx="479">
                  <c:v>17539.06735402617</c:v>
                </c:pt>
                <c:pt idx="480">
                  <c:v>17553.14019170221</c:v>
                </c:pt>
                <c:pt idx="481">
                  <c:v>17567.12049547829</c:v>
                </c:pt>
                <c:pt idx="482">
                  <c:v>17581.00826958792</c:v>
                </c:pt>
                <c:pt idx="483">
                  <c:v>17594.80351823669</c:v>
                </c:pt>
                <c:pt idx="484">
                  <c:v>17608.50624560226</c:v>
                </c:pt>
                <c:pt idx="485">
                  <c:v>17622.11645583435</c:v>
                </c:pt>
                <c:pt idx="486">
                  <c:v>17635.63415305478</c:v>
                </c:pt>
                <c:pt idx="487">
                  <c:v>17649.05934135743</c:v>
                </c:pt>
                <c:pt idx="488">
                  <c:v>17662.39202480826</c:v>
                </c:pt>
                <c:pt idx="489">
                  <c:v>17675.63220744531</c:v>
                </c:pt>
                <c:pt idx="490">
                  <c:v>17688.77989327871</c:v>
                </c:pt>
                <c:pt idx="491">
                  <c:v>17701.83508629066</c:v>
                </c:pt>
                <c:pt idx="492">
                  <c:v>17714.79779043546</c:v>
                </c:pt>
                <c:pt idx="493">
                  <c:v>17727.66800963946</c:v>
                </c:pt>
                <c:pt idx="494">
                  <c:v>17740.44574780114</c:v>
                </c:pt>
                <c:pt idx="495">
                  <c:v>17753.13100879104</c:v>
                </c:pt>
                <c:pt idx="496">
                  <c:v>17765.72379645178</c:v>
                </c:pt>
                <c:pt idx="497">
                  <c:v>17778.22411459809</c:v>
                </c:pt>
                <c:pt idx="498">
                  <c:v>17790.63196701678</c:v>
                </c:pt>
                <c:pt idx="499">
                  <c:v>17802.94735746676</c:v>
                </c:pt>
                <c:pt idx="500">
                  <c:v>17815.17028967902</c:v>
                </c:pt>
                <c:pt idx="501">
                  <c:v>17827.30076735665</c:v>
                </c:pt>
                <c:pt idx="502">
                  <c:v>17839.33879417483</c:v>
                </c:pt>
                <c:pt idx="503">
                  <c:v>17851.28437378084</c:v>
                </c:pt>
                <c:pt idx="504">
                  <c:v>17863.13750979407</c:v>
                </c:pt>
                <c:pt idx="505">
                  <c:v>17874.89820580597</c:v>
                </c:pt>
                <c:pt idx="506">
                  <c:v>17886.56646538014</c:v>
                </c:pt>
                <c:pt idx="507">
                  <c:v>17898.14229205224</c:v>
                </c:pt>
                <c:pt idx="508">
                  <c:v>17909.62568933005</c:v>
                </c:pt>
                <c:pt idx="509">
                  <c:v>17921.01666069344</c:v>
                </c:pt>
                <c:pt idx="510">
                  <c:v>17932.31520959441</c:v>
                </c:pt>
                <c:pt idx="511">
                  <c:v>17943.52133945702</c:v>
                </c:pt>
                <c:pt idx="512">
                  <c:v>17954.63505367748</c:v>
                </c:pt>
                <c:pt idx="513">
                  <c:v>17965.65635562408</c:v>
                </c:pt>
                <c:pt idx="514">
                  <c:v>17976.58524863723</c:v>
                </c:pt>
                <c:pt idx="515">
                  <c:v>17987.42173602944</c:v>
                </c:pt>
                <c:pt idx="516">
                  <c:v>17998.16582108533</c:v>
                </c:pt>
                <c:pt idx="517">
                  <c:v>18008.81750706163</c:v>
                </c:pt>
                <c:pt idx="518">
                  <c:v>18019.3767971872</c:v>
                </c:pt>
                <c:pt idx="519">
                  <c:v>18029.843694663</c:v>
                </c:pt>
                <c:pt idx="520">
                  <c:v>18040.21820266208</c:v>
                </c:pt>
                <c:pt idx="521">
                  <c:v>18050.50032432964</c:v>
                </c:pt>
                <c:pt idx="522">
                  <c:v>18060.69006278298</c:v>
                </c:pt>
                <c:pt idx="523">
                  <c:v>18070.78742111151</c:v>
                </c:pt>
                <c:pt idx="524">
                  <c:v>18080.79240237678</c:v>
                </c:pt>
                <c:pt idx="525">
                  <c:v>18090.70500961244</c:v>
                </c:pt>
                <c:pt idx="526">
                  <c:v>18100.52524582425</c:v>
                </c:pt>
                <c:pt idx="527">
                  <c:v>18110.2531139901</c:v>
                </c:pt>
                <c:pt idx="528">
                  <c:v>18119.88861706002</c:v>
                </c:pt>
                <c:pt idx="529">
                  <c:v>18129.43175795613</c:v>
                </c:pt>
                <c:pt idx="530">
                  <c:v>18138.8825395727</c:v>
                </c:pt>
                <c:pt idx="531">
                  <c:v>18148.24096477611</c:v>
                </c:pt>
                <c:pt idx="532">
                  <c:v>18157.50703640486</c:v>
                </c:pt>
                <c:pt idx="533">
                  <c:v>18166.68075726958</c:v>
                </c:pt>
                <c:pt idx="534">
                  <c:v>18175.76213015303</c:v>
                </c:pt>
                <c:pt idx="535">
                  <c:v>18184.75115781009</c:v>
                </c:pt>
                <c:pt idx="536">
                  <c:v>18193.64784296778</c:v>
                </c:pt>
                <c:pt idx="537">
                  <c:v>18202.45218832524</c:v>
                </c:pt>
                <c:pt idx="538">
                  <c:v>18211.16419655373</c:v>
                </c:pt>
                <c:pt idx="539">
                  <c:v>18219.78387029667</c:v>
                </c:pt>
                <c:pt idx="540">
                  <c:v>18228.31121216957</c:v>
                </c:pt>
                <c:pt idx="541">
                  <c:v>18236.74622476011</c:v>
                </c:pt>
                <c:pt idx="542">
                  <c:v>18245.08891062808</c:v>
                </c:pt>
                <c:pt idx="543">
                  <c:v>18253.33927230541</c:v>
                </c:pt>
                <c:pt idx="544">
                  <c:v>18261.49731229616</c:v>
                </c:pt>
                <c:pt idx="545">
                  <c:v>18269.56303307654</c:v>
                </c:pt>
                <c:pt idx="546">
                  <c:v>18277.53643709488</c:v>
                </c:pt>
                <c:pt idx="547">
                  <c:v>18285.41752677164</c:v>
                </c:pt>
                <c:pt idx="548">
                  <c:v>18293.20630449945</c:v>
                </c:pt>
                <c:pt idx="549">
                  <c:v>18300.90277264304</c:v>
                </c:pt>
                <c:pt idx="550">
                  <c:v>18308.5069335393</c:v>
                </c:pt>
                <c:pt idx="551">
                  <c:v>18316.01878949726</c:v>
                </c:pt>
                <c:pt idx="552">
                  <c:v>18323.43834279808</c:v>
                </c:pt>
                <c:pt idx="553">
                  <c:v>18330.76559569507</c:v>
                </c:pt>
                <c:pt idx="554">
                  <c:v>18338.00055041367</c:v>
                </c:pt>
                <c:pt idx="555">
                  <c:v>18345.14320915148</c:v>
                </c:pt>
                <c:pt idx="556">
                  <c:v>18352.19357407821</c:v>
                </c:pt>
                <c:pt idx="557">
                  <c:v>18359.15164733576</c:v>
                </c:pt>
                <c:pt idx="558">
                  <c:v>18366.01743103814</c:v>
                </c:pt>
                <c:pt idx="559">
                  <c:v>18372.79092727151</c:v>
                </c:pt>
                <c:pt idx="560">
                  <c:v>18379.47213809419</c:v>
                </c:pt>
                <c:pt idx="561">
                  <c:v>18386.06106553663</c:v>
                </c:pt>
                <c:pt idx="562">
                  <c:v>18392.55771160142</c:v>
                </c:pt>
                <c:pt idx="563">
                  <c:v>18398.96207826333</c:v>
                </c:pt>
                <c:pt idx="564">
                  <c:v>18405.27416746925</c:v>
                </c:pt>
                <c:pt idx="565">
                  <c:v>18411.49398113823</c:v>
                </c:pt>
                <c:pt idx="566">
                  <c:v>18417.62152116145</c:v>
                </c:pt>
                <c:pt idx="567">
                  <c:v>18423.65678940227</c:v>
                </c:pt>
                <c:pt idx="568">
                  <c:v>18429.59978769618</c:v>
                </c:pt>
                <c:pt idx="569">
                  <c:v>18435.45051785083</c:v>
                </c:pt>
                <c:pt idx="570">
                  <c:v>18441.20898164601</c:v>
                </c:pt>
                <c:pt idx="571">
                  <c:v>18446.87518083367</c:v>
                </c:pt>
                <c:pt idx="572">
                  <c:v>18452.44911713792</c:v>
                </c:pt>
                <c:pt idx="573">
                  <c:v>18457.930792255</c:v>
                </c:pt>
                <c:pt idx="574">
                  <c:v>18463.32020785332</c:v>
                </c:pt>
                <c:pt idx="575">
                  <c:v>18468.61736557345</c:v>
                </c:pt>
                <c:pt idx="576">
                  <c:v>18473.8222670281</c:v>
                </c:pt>
                <c:pt idx="577">
                  <c:v>18478.93491380214</c:v>
                </c:pt>
                <c:pt idx="578">
                  <c:v>18483.95530745259</c:v>
                </c:pt>
                <c:pt idx="579">
                  <c:v>18488.88344950865</c:v>
                </c:pt>
                <c:pt idx="580">
                  <c:v>18493.71934147164</c:v>
                </c:pt>
                <c:pt idx="581">
                  <c:v>18498.46298481506</c:v>
                </c:pt>
                <c:pt idx="582">
                  <c:v>18503.11438098456</c:v>
                </c:pt>
                <c:pt idx="583">
                  <c:v>18507.67353139796</c:v>
                </c:pt>
                <c:pt idx="584">
                  <c:v>18512.14043744521</c:v>
                </c:pt>
                <c:pt idx="585">
                  <c:v>18516.51510048845</c:v>
                </c:pt>
                <c:pt idx="586">
                  <c:v>18520.79752186196</c:v>
                </c:pt>
                <c:pt idx="587">
                  <c:v>18524.98770287219</c:v>
                </c:pt>
                <c:pt idx="588">
                  <c:v>18529.08564479774</c:v>
                </c:pt>
                <c:pt idx="589">
                  <c:v>18533.09134888937</c:v>
                </c:pt>
                <c:pt idx="590">
                  <c:v>18537.00481637001</c:v>
                </c:pt>
                <c:pt idx="591">
                  <c:v>18540.82604843474</c:v>
                </c:pt>
                <c:pt idx="592">
                  <c:v>18544.55504625082</c:v>
                </c:pt>
                <c:pt idx="593">
                  <c:v>18548.19181095765</c:v>
                </c:pt>
                <c:pt idx="594">
                  <c:v>18551.73634366679</c:v>
                </c:pt>
                <c:pt idx="595">
                  <c:v>18555.188645462</c:v>
                </c:pt>
                <c:pt idx="596">
                  <c:v>18558.54871739914</c:v>
                </c:pt>
                <c:pt idx="597">
                  <c:v>18561.8165605063</c:v>
                </c:pt>
                <c:pt idx="598">
                  <c:v>18564.99217578369</c:v>
                </c:pt>
                <c:pt idx="599">
                  <c:v>18568.07556420369</c:v>
                </c:pt>
                <c:pt idx="600">
                  <c:v>18571.06672671085</c:v>
                </c:pt>
                <c:pt idx="601">
                  <c:v>18573.9656642219</c:v>
                </c:pt>
                <c:pt idx="602">
                  <c:v>18576.77237762568</c:v>
                </c:pt>
                <c:pt idx="603">
                  <c:v>18579.48686778327</c:v>
                </c:pt>
                <c:pt idx="604">
                  <c:v>18582.10913552786</c:v>
                </c:pt>
                <c:pt idx="605">
                  <c:v>18584.63918166483</c:v>
                </c:pt>
                <c:pt idx="606">
                  <c:v>18587.07700697171</c:v>
                </c:pt>
                <c:pt idx="607">
                  <c:v>18589.42261219821</c:v>
                </c:pt>
                <c:pt idx="608">
                  <c:v>18591.6759980662</c:v>
                </c:pt>
                <c:pt idx="609">
                  <c:v>18593.83716526971</c:v>
                </c:pt>
                <c:pt idx="610">
                  <c:v>18595.90611447495</c:v>
                </c:pt>
                <c:pt idx="611">
                  <c:v>18597.88284632028</c:v>
                </c:pt>
                <c:pt idx="612">
                  <c:v>18599.76736141624</c:v>
                </c:pt>
                <c:pt idx="613">
                  <c:v>18601.55966034553</c:v>
                </c:pt>
                <c:pt idx="614">
                  <c:v>18603.25974366303</c:v>
                </c:pt>
                <c:pt idx="615">
                  <c:v>18604.86761189576</c:v>
                </c:pt>
                <c:pt idx="616">
                  <c:v>18606.38326554294</c:v>
                </c:pt>
                <c:pt idx="617">
                  <c:v>18607.80670507593</c:v>
                </c:pt>
                <c:pt idx="618">
                  <c:v>18609.13793093828</c:v>
                </c:pt>
                <c:pt idx="619">
                  <c:v>18610.37694354569</c:v>
                </c:pt>
                <c:pt idx="620">
                  <c:v>18611.52374328603</c:v>
                </c:pt>
                <c:pt idx="621">
                  <c:v>18612.57833051937</c:v>
                </c:pt>
                <c:pt idx="622">
                  <c:v>18613.5407055779</c:v>
                </c:pt>
                <c:pt idx="623">
                  <c:v>18614.41086876599</c:v>
                </c:pt>
                <c:pt idx="624">
                  <c:v>18615.18882036022</c:v>
                </c:pt>
                <c:pt idx="625">
                  <c:v>18615.87456060929</c:v>
                </c:pt>
                <c:pt idx="626">
                  <c:v>18616.46808973408</c:v>
                </c:pt>
                <c:pt idx="627">
                  <c:v>18616.96940792767</c:v>
                </c:pt>
                <c:pt idx="628">
                  <c:v>18617.37851535526</c:v>
                </c:pt>
                <c:pt idx="629">
                  <c:v>18617.69541215425</c:v>
                </c:pt>
                <c:pt idx="630">
                  <c:v>18617.9200984342</c:v>
                </c:pt>
                <c:pt idx="631">
                  <c:v>18618.05257427684</c:v>
                </c:pt>
                <c:pt idx="632">
                  <c:v>18618.09283973608</c:v>
                </c:pt>
                <c:pt idx="633">
                  <c:v>18618.04089483798</c:v>
                </c:pt>
                <c:pt idx="634">
                  <c:v>18617.89673958078</c:v>
                </c:pt>
                <c:pt idx="635">
                  <c:v>18617.66037393488</c:v>
                </c:pt>
                <c:pt idx="636">
                  <c:v>18617.33179784286</c:v>
                </c:pt>
                <c:pt idx="637">
                  <c:v>18616.91101121947</c:v>
                </c:pt>
                <c:pt idx="638">
                  <c:v>18616.39801395162</c:v>
                </c:pt>
                <c:pt idx="639">
                  <c:v>18615.79280589838</c:v>
                </c:pt>
                <c:pt idx="640">
                  <c:v>18615.09538689101</c:v>
                </c:pt>
                <c:pt idx="641">
                  <c:v>18614.30575673294</c:v>
                </c:pt>
                <c:pt idx="642">
                  <c:v>18613.42391519975</c:v>
                </c:pt>
                <c:pt idx="643">
                  <c:v>18612.44986203919</c:v>
                </c:pt>
                <c:pt idx="644">
                  <c:v>18611.38359697119</c:v>
                </c:pt>
                <c:pt idx="645">
                  <c:v>18610.22511968786</c:v>
                </c:pt>
                <c:pt idx="646">
                  <c:v>18608.97442985345</c:v>
                </c:pt>
                <c:pt idx="647">
                  <c:v>18607.63152710439</c:v>
                </c:pt>
                <c:pt idx="648">
                  <c:v>18606.19641104928</c:v>
                </c:pt>
                <c:pt idx="649">
                  <c:v>18604.6690812689</c:v>
                </c:pt>
                <c:pt idx="650">
                  <c:v>18603.04953731617</c:v>
                </c:pt>
                <c:pt idx="651">
                  <c:v>18601.3377787162</c:v>
                </c:pt>
                <c:pt idx="652">
                  <c:v>18599.53380496626</c:v>
                </c:pt>
                <c:pt idx="653">
                  <c:v>18597.6376155358</c:v>
                </c:pt>
                <c:pt idx="654">
                  <c:v>18595.64920986641</c:v>
                </c:pt>
                <c:pt idx="655">
                  <c:v>18593.56858737188</c:v>
                </c:pt>
                <c:pt idx="656">
                  <c:v>18591.39574743813</c:v>
                </c:pt>
                <c:pt idx="657">
                  <c:v>18589.1306894233</c:v>
                </c:pt>
                <c:pt idx="658">
                  <c:v>18586.77341265763</c:v>
                </c:pt>
                <c:pt idx="659">
                  <c:v>18584.32391644358</c:v>
                </c:pt>
                <c:pt idx="660">
                  <c:v>18581.78220005575</c:v>
                </c:pt>
                <c:pt idx="661">
                  <c:v>18579.14826274093</c:v>
                </c:pt>
                <c:pt idx="662">
                  <c:v>18576.42210371804</c:v>
                </c:pt>
                <c:pt idx="663">
                  <c:v>18573.60372217821</c:v>
                </c:pt>
                <c:pt idx="664">
                  <c:v>18570.69311728468</c:v>
                </c:pt>
                <c:pt idx="665">
                  <c:v>18567.69028817291</c:v>
                </c:pt>
                <c:pt idx="666">
                  <c:v>18564.59523395049</c:v>
                </c:pt>
                <c:pt idx="667">
                  <c:v>18561.40795369718</c:v>
                </c:pt>
                <c:pt idx="668">
                  <c:v>18558.12844646493</c:v>
                </c:pt>
                <c:pt idx="669">
                  <c:v>18554.75671127782</c:v>
                </c:pt>
                <c:pt idx="670">
                  <c:v>18551.29274713211</c:v>
                </c:pt>
                <c:pt idx="671">
                  <c:v>18547.73655299622</c:v>
                </c:pt>
                <c:pt idx="672">
                  <c:v>18544.08812781074</c:v>
                </c:pt>
                <c:pt idx="673">
                  <c:v>18540.34747048841</c:v>
                </c:pt>
                <c:pt idx="674">
                  <c:v>18536.51457991415</c:v>
                </c:pt>
                <c:pt idx="675">
                  <c:v>18532.58945494503</c:v>
                </c:pt>
                <c:pt idx="676">
                  <c:v>18528.57209441028</c:v>
                </c:pt>
                <c:pt idx="677">
                  <c:v>18524.46249711129</c:v>
                </c:pt>
                <c:pt idx="678">
                  <c:v>18520.26066182163</c:v>
                </c:pt>
                <c:pt idx="679">
                  <c:v>18515.96658728701</c:v>
                </c:pt>
                <c:pt idx="680">
                  <c:v>18511.58027222532</c:v>
                </c:pt>
                <c:pt idx="681">
                  <c:v>18507.10171532658</c:v>
                </c:pt>
                <c:pt idx="682">
                  <c:v>18502.53091525301</c:v>
                </c:pt>
                <c:pt idx="683">
                  <c:v>18497.86787063894</c:v>
                </c:pt>
                <c:pt idx="684">
                  <c:v>18493.11258009091</c:v>
                </c:pt>
                <c:pt idx="685">
                  <c:v>18488.2650421876</c:v>
                </c:pt>
                <c:pt idx="686">
                  <c:v>18483.32525547981</c:v>
                </c:pt>
                <c:pt idx="687">
                  <c:v>18478.29321849056</c:v>
                </c:pt>
                <c:pt idx="688">
                  <c:v>18473.16892971499</c:v>
                </c:pt>
                <c:pt idx="689">
                  <c:v>18467.9523876204</c:v>
                </c:pt>
                <c:pt idx="690">
                  <c:v>18462.64359064625</c:v>
                </c:pt>
                <c:pt idx="691">
                  <c:v>18457.24253720416</c:v>
                </c:pt>
                <c:pt idx="692">
                  <c:v>18451.7492256779</c:v>
                </c:pt>
                <c:pt idx="693">
                  <c:v>18446.1636544234</c:v>
                </c:pt>
                <c:pt idx="694">
                  <c:v>18440.48582176873</c:v>
                </c:pt>
                <c:pt idx="695">
                  <c:v>18434.71572601414</c:v>
                </c:pt>
                <c:pt idx="696">
                  <c:v>18428.85336543201</c:v>
                </c:pt>
                <c:pt idx="697">
                  <c:v>18422.89873826689</c:v>
                </c:pt>
                <c:pt idx="698">
                  <c:v>18416.85184273546</c:v>
                </c:pt>
                <c:pt idx="699">
                  <c:v>18410.71267702657</c:v>
                </c:pt>
                <c:pt idx="700">
                  <c:v>18404.48123930121</c:v>
                </c:pt>
                <c:pt idx="701">
                  <c:v>18398.15752769254</c:v>
                </c:pt>
                <c:pt idx="702">
                  <c:v>18391.74154030585</c:v>
                </c:pt>
                <c:pt idx="703">
                  <c:v>18385.23327521858</c:v>
                </c:pt>
                <c:pt idx="704">
                  <c:v>18378.63273048033</c:v>
                </c:pt>
                <c:pt idx="705">
                  <c:v>18371.93990411286</c:v>
                </c:pt>
                <c:pt idx="706">
                  <c:v>18365.15479411003</c:v>
                </c:pt>
                <c:pt idx="707">
                  <c:v>18358.2773984379</c:v>
                </c:pt>
                <c:pt idx="708">
                  <c:v>18351.30771503465</c:v>
                </c:pt>
                <c:pt idx="709">
                  <c:v>18344.24574181062</c:v>
                </c:pt>
                <c:pt idx="710">
                  <c:v>18337.09147664826</c:v>
                </c:pt>
                <c:pt idx="711">
                  <c:v>18329.84491740222</c:v>
                </c:pt>
                <c:pt idx="712">
                  <c:v>18322.50606189925</c:v>
                </c:pt>
                <c:pt idx="713">
                  <c:v>18315.07490793827</c:v>
                </c:pt>
                <c:pt idx="714">
                  <c:v>18307.55145329032</c:v>
                </c:pt>
                <c:pt idx="715">
                  <c:v>18299.9356956986</c:v>
                </c:pt>
                <c:pt idx="716">
                  <c:v>18292.22763287843</c:v>
                </c:pt>
                <c:pt idx="717">
                  <c:v>18284.42726251731</c:v>
                </c:pt>
                <c:pt idx="718">
                  <c:v>18276.53458227483</c:v>
                </c:pt>
                <c:pt idx="719">
                  <c:v>18268.54958978277</c:v>
                </c:pt>
                <c:pt idx="720">
                  <c:v>18260.472282645</c:v>
                </c:pt>
                <c:pt idx="721">
                  <c:v>18252.30265843757</c:v>
                </c:pt>
                <c:pt idx="722">
                  <c:v>18244.04071470864</c:v>
                </c:pt>
                <c:pt idx="723">
                  <c:v>18235.68644897851</c:v>
                </c:pt>
                <c:pt idx="724">
                  <c:v>18227.23985873963</c:v>
                </c:pt>
                <c:pt idx="725">
                  <c:v>18218.70094145657</c:v>
                </c:pt>
                <c:pt idx="726">
                  <c:v>18210.06969456604</c:v>
                </c:pt>
                <c:pt idx="727">
                  <c:v>18201.34611547688</c:v>
                </c:pt>
                <c:pt idx="728">
                  <c:v>18192.53020157008</c:v>
                </c:pt>
                <c:pt idx="729">
                  <c:v>18183.62195019873</c:v>
                </c:pt>
                <c:pt idx="730">
                  <c:v>18174.62135868807</c:v>
                </c:pt>
                <c:pt idx="731">
                  <c:v>18165.52842433548</c:v>
                </c:pt>
                <c:pt idx="732">
                  <c:v>18156.34314441044</c:v>
                </c:pt>
                <c:pt idx="733">
                  <c:v>18147.0655161546</c:v>
                </c:pt>
                <c:pt idx="734">
                  <c:v>18137.69553678169</c:v>
                </c:pt>
                <c:pt idx="735">
                  <c:v>18128.23320347761</c:v>
                </c:pt>
                <c:pt idx="736">
                  <c:v>18118.67851340036</c:v>
                </c:pt>
                <c:pt idx="737">
                  <c:v>18109.03146368007</c:v>
                </c:pt>
                <c:pt idx="738">
                  <c:v>18099.292051419</c:v>
                </c:pt>
                <c:pt idx="739">
                  <c:v>18089.46027369153</c:v>
                </c:pt>
                <c:pt idx="740">
                  <c:v>18079.53612754417</c:v>
                </c:pt>
                <c:pt idx="741">
                  <c:v>18069.51960999553</c:v>
                </c:pt>
                <c:pt idx="742">
                  <c:v>18059.41071803637</c:v>
                </c:pt>
                <c:pt idx="743">
                  <c:v>18049.20944862954</c:v>
                </c:pt>
                <c:pt idx="744">
                  <c:v>18038.91579871004</c:v>
                </c:pt>
                <c:pt idx="745">
                  <c:v>18028.52976518497</c:v>
                </c:pt>
                <c:pt idx="746">
                  <c:v>18018.05134493354</c:v>
                </c:pt>
                <c:pt idx="747">
                  <c:v>18007.48053480709</c:v>
                </c:pt>
                <c:pt idx="748">
                  <c:v>17996.81733162907</c:v>
                </c:pt>
                <c:pt idx="749">
                  <c:v>17986.06173219506</c:v>
                </c:pt>
                <c:pt idx="750">
                  <c:v>17975.21373327272</c:v>
                </c:pt>
                <c:pt idx="751">
                  <c:v>17964.27333160185</c:v>
                </c:pt>
                <c:pt idx="752">
                  <c:v>17953.24052389435</c:v>
                </c:pt>
                <c:pt idx="753">
                  <c:v>17942.11530683424</c:v>
                </c:pt>
                <c:pt idx="754">
                  <c:v>17930.89767707763</c:v>
                </c:pt>
                <c:pt idx="755">
                  <c:v>17919.58763125276</c:v>
                </c:pt>
                <c:pt idx="756">
                  <c:v>17908.18516595997</c:v>
                </c:pt>
                <c:pt idx="757">
                  <c:v>17896.6902777717</c:v>
                </c:pt>
                <c:pt idx="758">
                  <c:v>17885.1029632325</c:v>
                </c:pt>
                <c:pt idx="759">
                  <c:v>17873.42321885903</c:v>
                </c:pt>
                <c:pt idx="760">
                  <c:v>17861.65104114004</c:v>
                </c:pt>
                <c:pt idx="761">
                  <c:v>17849.7864265364</c:v>
                </c:pt>
                <c:pt idx="762">
                  <c:v>17837.82937148106</c:v>
                </c:pt>
                <c:pt idx="763">
                  <c:v>17825.77987237908</c:v>
                </c:pt>
                <c:pt idx="764">
                  <c:v>17813.63792560764</c:v>
                </c:pt>
                <c:pt idx="765">
                  <c:v>17801.40352751598</c:v>
                </c:pt>
                <c:pt idx="766">
                  <c:v>17789.07667442545</c:v>
                </c:pt>
                <c:pt idx="767">
                  <c:v>17776.65736262952</c:v>
                </c:pt>
                <c:pt idx="768">
                  <c:v>17764.14558839373</c:v>
                </c:pt>
                <c:pt idx="769">
                  <c:v>17751.54134795571</c:v>
                </c:pt>
                <c:pt idx="770">
                  <c:v>17738.84463752519</c:v>
                </c:pt>
                <c:pt idx="771">
                  <c:v>17726.055453284</c:v>
                </c:pt>
                <c:pt idx="772">
                  <c:v>17713.17379138605</c:v>
                </c:pt>
                <c:pt idx="773">
                  <c:v>17700.19964795734</c:v>
                </c:pt>
                <c:pt idx="774">
                  <c:v>17687.13301909596</c:v>
                </c:pt>
                <c:pt idx="775">
                  <c:v>17673.97390087209</c:v>
                </c:pt>
                <c:pt idx="776">
                  <c:v>17660.72228932798</c:v>
                </c:pt>
                <c:pt idx="777">
                  <c:v>17647.37818047799</c:v>
                </c:pt>
                <c:pt idx="778">
                  <c:v>17633.94157030853</c:v>
                </c:pt>
                <c:pt idx="779">
                  <c:v>17620.41245477812</c:v>
                </c:pt>
                <c:pt idx="780">
                  <c:v>17606.79082981736</c:v>
                </c:pt>
                <c:pt idx="781">
                  <c:v>17593.0766913289</c:v>
                </c:pt>
                <c:pt idx="782">
                  <c:v>17579.2700351875</c:v>
                </c:pt>
                <c:pt idx="783">
                  <c:v>17565.37085723997</c:v>
                </c:pt>
                <c:pt idx="784">
                  <c:v>17551.37915330523</c:v>
                </c:pt>
                <c:pt idx="785">
                  <c:v>17537.29491917425</c:v>
                </c:pt>
                <c:pt idx="786">
                  <c:v>17523.11815061007</c:v>
                </c:pt>
                <c:pt idx="787">
                  <c:v>17508.84884334781</c:v>
                </c:pt>
                <c:pt idx="788">
                  <c:v>17494.48699309467</c:v>
                </c:pt>
                <c:pt idx="789">
                  <c:v>17480.0325955299</c:v>
                </c:pt>
                <c:pt idx="790">
                  <c:v>17465.48564630483</c:v>
                </c:pt>
                <c:pt idx="791">
                  <c:v>17450.84614104285</c:v>
                </c:pt>
                <c:pt idx="792">
                  <c:v>17436.11407533943</c:v>
                </c:pt>
                <c:pt idx="793">
                  <c:v>17421.28944476208</c:v>
                </c:pt>
                <c:pt idx="794">
                  <c:v>17406.37224485039</c:v>
                </c:pt>
                <c:pt idx="795">
                  <c:v>17391.36247111601</c:v>
                </c:pt>
                <c:pt idx="796">
                  <c:v>17376.26011904265</c:v>
                </c:pt>
                <c:pt idx="797">
                  <c:v>17361.06518408607</c:v>
                </c:pt>
                <c:pt idx="798">
                  <c:v>17345.7776616741</c:v>
                </c:pt>
                <c:pt idx="799">
                  <c:v>17330.3975472066</c:v>
                </c:pt>
                <c:pt idx="800">
                  <c:v>17314.92483605552</c:v>
                </c:pt>
                <c:pt idx="801">
                  <c:v>17299.35952356485</c:v>
                </c:pt>
                <c:pt idx="802">
                  <c:v>17283.70160505061</c:v>
                </c:pt>
                <c:pt idx="803">
                  <c:v>17267.95107580091</c:v>
                </c:pt>
                <c:pt idx="804">
                  <c:v>17252.10793107587</c:v>
                </c:pt>
                <c:pt idx="805">
                  <c:v>17236.17216610768</c:v>
                </c:pt>
                <c:pt idx="806">
                  <c:v>17220.14377610058</c:v>
                </c:pt>
                <c:pt idx="807">
                  <c:v>17204.02275623083</c:v>
                </c:pt>
                <c:pt idx="808">
                  <c:v>17187.80910164675</c:v>
                </c:pt>
                <c:pt idx="809">
                  <c:v>17171.50280746871</c:v>
                </c:pt>
                <c:pt idx="810">
                  <c:v>17155.10386878911</c:v>
                </c:pt>
                <c:pt idx="811">
                  <c:v>17138.61228067237</c:v>
                </c:pt>
                <c:pt idx="812">
                  <c:v>17122.02803815499</c:v>
                </c:pt>
                <c:pt idx="813">
                  <c:v>17105.35113624547</c:v>
                </c:pt>
                <c:pt idx="814">
                  <c:v>17088.58156992435</c:v>
                </c:pt>
                <c:pt idx="815">
                  <c:v>17071.71933414422</c:v>
                </c:pt>
                <c:pt idx="816">
                  <c:v>17054.76442382969</c:v>
                </c:pt>
                <c:pt idx="817">
                  <c:v>17037.71683387739</c:v>
                </c:pt>
                <c:pt idx="818">
                  <c:v>17020.57655915599</c:v>
                </c:pt>
                <c:pt idx="819">
                  <c:v>17003.3435945062</c:v>
                </c:pt>
                <c:pt idx="820">
                  <c:v>16986.0179347407</c:v>
                </c:pt>
                <c:pt idx="821">
                  <c:v>16968.59957464427</c:v>
                </c:pt>
                <c:pt idx="822">
                  <c:v>16951.08850897367</c:v>
                </c:pt>
                <c:pt idx="823">
                  <c:v>16933.48473245767</c:v>
                </c:pt>
                <c:pt idx="824">
                  <c:v>16915.78823979708</c:v>
                </c:pt>
                <c:pt idx="825">
                  <c:v>16897.99902566473</c:v>
                </c:pt>
                <c:pt idx="826">
                  <c:v>16880.11708470543</c:v>
                </c:pt>
                <c:pt idx="827">
                  <c:v>16862.14241153606</c:v>
                </c:pt>
                <c:pt idx="828">
                  <c:v>16844.07500074547</c:v>
                </c:pt>
                <c:pt idx="829">
                  <c:v>16825.91484689454</c:v>
                </c:pt>
                <c:pt idx="830">
                  <c:v>16807.66194451613</c:v>
                </c:pt>
                <c:pt idx="831">
                  <c:v>16789.31628811515</c:v>
                </c:pt>
                <c:pt idx="832">
                  <c:v>16770.8778721685</c:v>
                </c:pt>
                <c:pt idx="833">
                  <c:v>16752.34669112505</c:v>
                </c:pt>
                <c:pt idx="834">
                  <c:v>16733.72273940574</c:v>
                </c:pt>
                <c:pt idx="835">
                  <c:v>16715.00601140344</c:v>
                </c:pt>
                <c:pt idx="836">
                  <c:v>16696.19650148307</c:v>
                </c:pt>
                <c:pt idx="837">
                  <c:v>16677.29420398152</c:v>
                </c:pt>
                <c:pt idx="838">
                  <c:v>16658.29911320769</c:v>
                </c:pt>
                <c:pt idx="839">
                  <c:v>16639.21122344246</c:v>
                </c:pt>
                <c:pt idx="840">
                  <c:v>16620.03052893873</c:v>
                </c:pt>
                <c:pt idx="841">
                  <c:v>16600.75702392134</c:v>
                </c:pt>
                <c:pt idx="842">
                  <c:v>16581.39070258718</c:v>
                </c:pt>
                <c:pt idx="843">
                  <c:v>16561.93155910508</c:v>
                </c:pt>
                <c:pt idx="844">
                  <c:v>16542.37958761587</c:v>
                </c:pt>
                <c:pt idx="845">
                  <c:v>16522.73478223237</c:v>
                </c:pt>
                <c:pt idx="846">
                  <c:v>16502.99713703938</c:v>
                </c:pt>
                <c:pt idx="847">
                  <c:v>16483.16664609368</c:v>
                </c:pt>
                <c:pt idx="848">
                  <c:v>16463.24330342401</c:v>
                </c:pt>
                <c:pt idx="849">
                  <c:v>16443.22710303111</c:v>
                </c:pt>
                <c:pt idx="850">
                  <c:v>16423.11803888769</c:v>
                </c:pt>
                <c:pt idx="851">
                  <c:v>16402.91610493843</c:v>
                </c:pt>
                <c:pt idx="852">
                  <c:v>16382.62129509997</c:v>
                </c:pt>
                <c:pt idx="853">
                  <c:v>16362.23360326093</c:v>
                </c:pt>
                <c:pt idx="854">
                  <c:v>16341.7530232819</c:v>
                </c:pt>
                <c:pt idx="855">
                  <c:v>16321.17954899543</c:v>
                </c:pt>
                <c:pt idx="856">
                  <c:v>16300.51317420603</c:v>
                </c:pt>
                <c:pt idx="857">
                  <c:v>16279.75389269018</c:v>
                </c:pt>
                <c:pt idx="858">
                  <c:v>16258.90169819631</c:v>
                </c:pt>
                <c:pt idx="859">
                  <c:v>16237.95658444483</c:v>
                </c:pt>
                <c:pt idx="860">
                  <c:v>16216.91854512807</c:v>
                </c:pt>
                <c:pt idx="861">
                  <c:v>16195.78757391034</c:v>
                </c:pt>
                <c:pt idx="862">
                  <c:v>16174.5636644279</c:v>
                </c:pt>
                <c:pt idx="863">
                  <c:v>16153.24681028896</c:v>
                </c:pt>
                <c:pt idx="864">
                  <c:v>16131.83700507366</c:v>
                </c:pt>
                <c:pt idx="865">
                  <c:v>16110.33424233411</c:v>
                </c:pt>
                <c:pt idx="866">
                  <c:v>16088.73851559436</c:v>
                </c:pt>
                <c:pt idx="867">
                  <c:v>16067.04981835038</c:v>
                </c:pt>
                <c:pt idx="868">
                  <c:v>16045.26814407012</c:v>
                </c:pt>
                <c:pt idx="869">
                  <c:v>16023.39348619343</c:v>
                </c:pt>
                <c:pt idx="870">
                  <c:v>16001.42583813213</c:v>
                </c:pt>
                <c:pt idx="871">
                  <c:v>15979.36519326994</c:v>
                </c:pt>
                <c:pt idx="872">
                  <c:v>15957.21154496254</c:v>
                </c:pt>
                <c:pt idx="873">
                  <c:v>15934.96488653753</c:v>
                </c:pt>
                <c:pt idx="874">
                  <c:v>15912.62521129444</c:v>
                </c:pt>
                <c:pt idx="875">
                  <c:v>15890.19251250473</c:v>
                </c:pt>
                <c:pt idx="876">
                  <c:v>15867.66678341177</c:v>
                </c:pt>
                <c:pt idx="877">
                  <c:v>15845.04801723088</c:v>
                </c:pt>
                <c:pt idx="878">
                  <c:v>15822.33620714927</c:v>
                </c:pt>
                <c:pt idx="879">
                  <c:v>15799.53134632609</c:v>
                </c:pt>
                <c:pt idx="880">
                  <c:v>15776.6334278924</c:v>
                </c:pt>
                <c:pt idx="881">
                  <c:v>15753.64244495117</c:v>
                </c:pt>
                <c:pt idx="882">
                  <c:v>15730.55839057729</c:v>
                </c:pt>
                <c:pt idx="883">
                  <c:v>15707.38125781754</c:v>
                </c:pt>
                <c:pt idx="884">
                  <c:v>15684.11103969064</c:v>
                </c:pt>
                <c:pt idx="885">
                  <c:v>15660.7477291872</c:v>
                </c:pt>
                <c:pt idx="886">
                  <c:v>15637.29131926973</c:v>
                </c:pt>
                <c:pt idx="887">
                  <c:v>15613.74180287263</c:v>
                </c:pt>
                <c:pt idx="888">
                  <c:v>15590.09917290224</c:v>
                </c:pt>
                <c:pt idx="889">
                  <c:v>15566.36342223675</c:v>
                </c:pt>
                <c:pt idx="890">
                  <c:v>15542.53454372628</c:v>
                </c:pt>
                <c:pt idx="891">
                  <c:v>15518.61253019283</c:v>
                </c:pt>
                <c:pt idx="892">
                  <c:v>15494.59737443029</c:v>
                </c:pt>
                <c:pt idx="893">
                  <c:v>15470.48906920444</c:v>
                </c:pt>
                <c:pt idx="894">
                  <c:v>15446.28760725295</c:v>
                </c:pt>
                <c:pt idx="895">
                  <c:v>15421.99298128537</c:v>
                </c:pt>
                <c:pt idx="896">
                  <c:v>15397.60518398313</c:v>
                </c:pt>
                <c:pt idx="897">
                  <c:v>15373.12420799954</c:v>
                </c:pt>
                <c:pt idx="898">
                  <c:v>15348.55004595981</c:v>
                </c:pt>
                <c:pt idx="899">
                  <c:v>15323.88269046099</c:v>
                </c:pt>
                <c:pt idx="900">
                  <c:v>15299.12213407202</c:v>
                </c:pt>
                <c:pt idx="901">
                  <c:v>15274.26836933372</c:v>
                </c:pt>
                <c:pt idx="902">
                  <c:v>15249.32138875877</c:v>
                </c:pt>
                <c:pt idx="903">
                  <c:v>15224.28118483171</c:v>
                </c:pt>
                <c:pt idx="904">
                  <c:v>15199.14775000897</c:v>
                </c:pt>
                <c:pt idx="905">
                  <c:v>15173.9210767188</c:v>
                </c:pt>
                <c:pt idx="906">
                  <c:v>15148.60115736135</c:v>
                </c:pt>
                <c:pt idx="907">
                  <c:v>15123.1879843086</c:v>
                </c:pt>
                <c:pt idx="908">
                  <c:v>15097.6815499044</c:v>
                </c:pt>
                <c:pt idx="909">
                  <c:v>15072.08184646446</c:v>
                </c:pt>
                <c:pt idx="910">
                  <c:v>15046.38886627632</c:v>
                </c:pt>
                <c:pt idx="911">
                  <c:v>15020.60260159938</c:v>
                </c:pt>
                <c:pt idx="912">
                  <c:v>14994.72304466488</c:v>
                </c:pt>
                <c:pt idx="913">
                  <c:v>14968.75018767592</c:v>
                </c:pt>
                <c:pt idx="914">
                  <c:v>14942.68402280742</c:v>
                </c:pt>
                <c:pt idx="915">
                  <c:v>14916.52454220615</c:v>
                </c:pt>
                <c:pt idx="916">
                  <c:v>14890.2717379907</c:v>
                </c:pt>
                <c:pt idx="917">
                  <c:v>14863.92560225154</c:v>
                </c:pt>
                <c:pt idx="918">
                  <c:v>14837.48612705091</c:v>
                </c:pt>
                <c:pt idx="919">
                  <c:v>14810.95330442293</c:v>
                </c:pt>
                <c:pt idx="920">
                  <c:v>14784.32712637352</c:v>
                </c:pt>
                <c:pt idx="921">
                  <c:v>14757.60758488043</c:v>
                </c:pt>
                <c:pt idx="922">
                  <c:v>14730.79467189323</c:v>
                </c:pt>
                <c:pt idx="923">
                  <c:v>14703.88837933333</c:v>
                </c:pt>
                <c:pt idx="924">
                  <c:v>14676.88869909392</c:v>
                </c:pt>
                <c:pt idx="925">
                  <c:v>14649.79562304004</c:v>
                </c:pt>
                <c:pt idx="926">
                  <c:v>14622.60914300852</c:v>
                </c:pt>
                <c:pt idx="927">
                  <c:v>14595.32925080801</c:v>
                </c:pt>
                <c:pt idx="928">
                  <c:v>14567.95593821897</c:v>
                </c:pt>
                <c:pt idx="929">
                  <c:v>14540.48919699365</c:v>
                </c:pt>
                <c:pt idx="930">
                  <c:v>14512.92901885612</c:v>
                </c:pt>
                <c:pt idx="931">
                  <c:v>14485.27539550225</c:v>
                </c:pt>
                <c:pt idx="932">
                  <c:v>14457.5283185997</c:v>
                </c:pt>
                <c:pt idx="933">
                  <c:v>14429.6877797879</c:v>
                </c:pt>
                <c:pt idx="934">
                  <c:v>14401.75377067813</c:v>
                </c:pt>
                <c:pt idx="935">
                  <c:v>14373.72628285341</c:v>
                </c:pt>
                <c:pt idx="936">
                  <c:v>14345.60530786858</c:v>
                </c:pt>
                <c:pt idx="937">
                  <c:v>14317.39083725023</c:v>
                </c:pt>
                <c:pt idx="938">
                  <c:v>14289.08286249677</c:v>
                </c:pt>
                <c:pt idx="939">
                  <c:v>14260.68137507837</c:v>
                </c:pt>
                <c:pt idx="940">
                  <c:v>14232.18636643697</c:v>
                </c:pt>
                <c:pt idx="941">
                  <c:v>14203.59782798631</c:v>
                </c:pt>
                <c:pt idx="942">
                  <c:v>14174.91575111187</c:v>
                </c:pt>
                <c:pt idx="943">
                  <c:v>14146.14012717093</c:v>
                </c:pt>
                <c:pt idx="944">
                  <c:v>14117.27094749251</c:v>
                </c:pt>
                <c:pt idx="945">
                  <c:v>14088.30820337742</c:v>
                </c:pt>
                <c:pt idx="946">
                  <c:v>14059.25188609821</c:v>
                </c:pt>
                <c:pt idx="947">
                  <c:v>14030.1019868992</c:v>
                </c:pt>
                <c:pt idx="948">
                  <c:v>14000.85849699646</c:v>
                </c:pt>
                <c:pt idx="949">
                  <c:v>13971.52140757782</c:v>
                </c:pt>
                <c:pt idx="950">
                  <c:v>13942.09070980286</c:v>
                </c:pt>
                <c:pt idx="951">
                  <c:v>13912.56639480291</c:v>
                </c:pt>
                <c:pt idx="952">
                  <c:v>13882.94845368104</c:v>
                </c:pt>
                <c:pt idx="953">
                  <c:v>13853.23687751206</c:v>
                </c:pt>
                <c:pt idx="954">
                  <c:v>13823.43165734254</c:v>
                </c:pt>
                <c:pt idx="955">
                  <c:v>13793.53278419076</c:v>
                </c:pt>
                <c:pt idx="956">
                  <c:v>13763.54024904675</c:v>
                </c:pt>
                <c:pt idx="957">
                  <c:v>13733.45404287228</c:v>
                </c:pt>
                <c:pt idx="958">
                  <c:v>13703.27415660083</c:v>
                </c:pt>
                <c:pt idx="959">
                  <c:v>13673.00058113763</c:v>
                </c:pt>
                <c:pt idx="960">
                  <c:v>13642.63330735961</c:v>
                </c:pt>
                <c:pt idx="961">
                  <c:v>13612.17232611544</c:v>
                </c:pt>
                <c:pt idx="962">
                  <c:v>13581.61762822549</c:v>
                </c:pt>
                <c:pt idx="963">
                  <c:v>13550.96920448186</c:v>
                </c:pt>
                <c:pt idx="964">
                  <c:v>13520.22704564837</c:v>
                </c:pt>
                <c:pt idx="965">
                  <c:v>13489.39114246054</c:v>
                </c:pt>
                <c:pt idx="966">
                  <c:v>13458.46148562558</c:v>
                </c:pt>
                <c:pt idx="967">
                  <c:v>13427.43806582243</c:v>
                </c:pt>
                <c:pt idx="968">
                  <c:v>13396.32087370173</c:v>
                </c:pt>
                <c:pt idx="969">
                  <c:v>13365.10989988581</c:v>
                </c:pt>
                <c:pt idx="970">
                  <c:v>13333.80513496869</c:v>
                </c:pt>
                <c:pt idx="971">
                  <c:v>13302.4065695161</c:v>
                </c:pt>
                <c:pt idx="972">
                  <c:v>13270.91419406546</c:v>
                </c:pt>
                <c:pt idx="973">
                  <c:v>13239.32799912585</c:v>
                </c:pt>
                <c:pt idx="974">
                  <c:v>13207.64797517807</c:v>
                </c:pt>
                <c:pt idx="975">
                  <c:v>13175.87411267459</c:v>
                </c:pt>
                <c:pt idx="976">
                  <c:v>13144.00640203954</c:v>
                </c:pt>
                <c:pt idx="977">
                  <c:v>13112.04483366876</c:v>
                </c:pt>
                <c:pt idx="978">
                  <c:v>13079.98939792973</c:v>
                </c:pt>
                <c:pt idx="979">
                  <c:v>13047.84008516162</c:v>
                </c:pt>
                <c:pt idx="980">
                  <c:v>13015.59688567526</c:v>
                </c:pt>
                <c:pt idx="981">
                  <c:v>12983.25978975316</c:v>
                </c:pt>
                <c:pt idx="982">
                  <c:v>12950.82878764947</c:v>
                </c:pt>
                <c:pt idx="983">
                  <c:v>12918.30386959</c:v>
                </c:pt>
                <c:pt idx="984">
                  <c:v>12885.68502577223</c:v>
                </c:pt>
                <c:pt idx="985">
                  <c:v>12852.97224636529</c:v>
                </c:pt>
                <c:pt idx="986">
                  <c:v>12820.16552150995</c:v>
                </c:pt>
                <c:pt idx="987">
                  <c:v>12787.26484131863</c:v>
                </c:pt>
                <c:pt idx="988">
                  <c:v>12754.27019587541</c:v>
                </c:pt>
                <c:pt idx="989">
                  <c:v>12721.18157523598</c:v>
                </c:pt>
                <c:pt idx="990">
                  <c:v>12687.9989694277</c:v>
                </c:pt>
                <c:pt idx="991">
                  <c:v>12654.72236844954</c:v>
                </c:pt>
                <c:pt idx="992">
                  <c:v>12621.35176227211</c:v>
                </c:pt>
                <c:pt idx="993">
                  <c:v>12587.88714083765</c:v>
                </c:pt>
                <c:pt idx="994">
                  <c:v>12554.32849406004</c:v>
                </c:pt>
                <c:pt idx="995">
                  <c:v>12520.67581182475</c:v>
                </c:pt>
                <c:pt idx="996">
                  <c:v>12486.92908398891</c:v>
                </c:pt>
                <c:pt idx="997">
                  <c:v>12453.08830038122</c:v>
                </c:pt>
                <c:pt idx="998">
                  <c:v>12419.15345080203</c:v>
                </c:pt>
                <c:pt idx="999">
                  <c:v>12385.1245250233</c:v>
                </c:pt>
                <c:pt idx="1000">
                  <c:v>12351.00151278857</c:v>
                </c:pt>
                <c:pt idx="1001">
                  <c:v>12316.784403813</c:v>
                </c:pt>
                <c:pt idx="1002">
                  <c:v>12282.47318778337</c:v>
                </c:pt>
                <c:pt idx="1003">
                  <c:v>12248.06785435802</c:v>
                </c:pt>
                <c:pt idx="1004">
                  <c:v>12213.56839316692</c:v>
                </c:pt>
                <c:pt idx="1005">
                  <c:v>12178.9747938116</c:v>
                </c:pt>
                <c:pt idx="1006">
                  <c:v>12144.28704586522</c:v>
                </c:pt>
                <c:pt idx="1007">
                  <c:v>12109.50513887247</c:v>
                </c:pt>
                <c:pt idx="1008">
                  <c:v>12074.62906234968</c:v>
                </c:pt>
                <c:pt idx="1009">
                  <c:v>12039.65880578472</c:v>
                </c:pt>
                <c:pt idx="1010">
                  <c:v>12004.59435863706</c:v>
                </c:pt>
                <c:pt idx="1011">
                  <c:v>11969.43571033771</c:v>
                </c:pt>
                <c:pt idx="1012">
                  <c:v>11934.18285028929</c:v>
                </c:pt>
                <c:pt idx="1013">
                  <c:v>11898.83576786596</c:v>
                </c:pt>
                <c:pt idx="1014">
                  <c:v>11863.39445241346</c:v>
                </c:pt>
                <c:pt idx="1015">
                  <c:v>11827.85889324907</c:v>
                </c:pt>
                <c:pt idx="1016">
                  <c:v>11792.22907966164</c:v>
                </c:pt>
                <c:pt idx="1017">
                  <c:v>11756.50500091158</c:v>
                </c:pt>
                <c:pt idx="1018">
                  <c:v>11720.68664623084</c:v>
                </c:pt>
                <c:pt idx="1019">
                  <c:v>11684.77400482291</c:v>
                </c:pt>
                <c:pt idx="1020">
                  <c:v>11648.76706586284</c:v>
                </c:pt>
                <c:pt idx="1021">
                  <c:v>11612.66581849722</c:v>
                </c:pt>
                <c:pt idx="1022">
                  <c:v>11576.47025184416</c:v>
                </c:pt>
                <c:pt idx="1023">
                  <c:v>11540.18035499332</c:v>
                </c:pt>
                <c:pt idx="1024">
                  <c:v>11503.79611700589</c:v>
                </c:pt>
                <c:pt idx="1025">
                  <c:v>11467.31752691459</c:v>
                </c:pt>
                <c:pt idx="1026">
                  <c:v>11430.74457372364</c:v>
                </c:pt>
                <c:pt idx="1027">
                  <c:v>11394.07724640881</c:v>
                </c:pt>
                <c:pt idx="1028">
                  <c:v>11357.31553391738</c:v>
                </c:pt>
                <c:pt idx="1029">
                  <c:v>11320.45942516813</c:v>
                </c:pt>
                <c:pt idx="1030">
                  <c:v>11283.50890905137</c:v>
                </c:pt>
                <c:pt idx="1031">
                  <c:v>11246.46397442891</c:v>
                </c:pt>
                <c:pt idx="1032">
                  <c:v>11209.32461013406</c:v>
                </c:pt>
                <c:pt idx="1033">
                  <c:v>11172.09080497163</c:v>
                </c:pt>
                <c:pt idx="1034">
                  <c:v>11134.76254771795</c:v>
                </c:pt>
                <c:pt idx="1035">
                  <c:v>11097.3398271208</c:v>
                </c:pt>
                <c:pt idx="1036">
                  <c:v>11059.8226318995</c:v>
                </c:pt>
                <c:pt idx="1037">
                  <c:v>11022.21095074482</c:v>
                </c:pt>
                <c:pt idx="1038">
                  <c:v>10984.50477231903</c:v>
                </c:pt>
                <c:pt idx="1039">
                  <c:v>10946.70408525588</c:v>
                </c:pt>
                <c:pt idx="1040">
                  <c:v>10908.80887816059</c:v>
                </c:pt>
                <c:pt idx="1041">
                  <c:v>10870.81913960987</c:v>
                </c:pt>
                <c:pt idx="1042">
                  <c:v>10832.73485815189</c:v>
                </c:pt>
                <c:pt idx="1043">
                  <c:v>10794.55602230627</c:v>
                </c:pt>
                <c:pt idx="1044">
                  <c:v>10756.28262056412</c:v>
                </c:pt>
                <c:pt idx="1045">
                  <c:v>10717.91464138799</c:v>
                </c:pt>
                <c:pt idx="1046">
                  <c:v>10679.45207321191</c:v>
                </c:pt>
                <c:pt idx="1047">
                  <c:v>10640.89490444134</c:v>
                </c:pt>
                <c:pt idx="1048">
                  <c:v>10602.24312345319</c:v>
                </c:pt>
                <c:pt idx="1049">
                  <c:v>10563.49671859583</c:v>
                </c:pt>
                <c:pt idx="1050">
                  <c:v>10524.65567818907</c:v>
                </c:pt>
                <c:pt idx="1051">
                  <c:v>10485.71999052415</c:v>
                </c:pt>
                <c:pt idx="1052">
                  <c:v>10446.68964386374</c:v>
                </c:pt>
                <c:pt idx="1053">
                  <c:v>10407.56462644196</c:v>
                </c:pt>
                <c:pt idx="1054">
                  <c:v>10368.34492646436</c:v>
                </c:pt>
                <c:pt idx="1055">
                  <c:v>10329.03053210788</c:v>
                </c:pt>
                <c:pt idx="1056">
                  <c:v>10289.62143152092</c:v>
                </c:pt>
                <c:pt idx="1057">
                  <c:v>10250.11761282328</c:v>
                </c:pt>
                <c:pt idx="1058">
                  <c:v>10210.51906410618</c:v>
                </c:pt>
                <c:pt idx="1059">
                  <c:v>10170.82577343224</c:v>
                </c:pt>
                <c:pt idx="1060">
                  <c:v>10131.0377288355</c:v>
                </c:pt>
                <c:pt idx="1061">
                  <c:v>10091.15491832138</c:v>
                </c:pt>
                <c:pt idx="1062">
                  <c:v>10051.17732986673</c:v>
                </c:pt>
                <c:pt idx="1063">
                  <c:v>10011.10495141978</c:v>
                </c:pt>
                <c:pt idx="1064">
                  <c:v>9970.93777090015</c:v>
                </c:pt>
                <c:pt idx="1065">
                  <c:v>9930.675776198855</c:v>
                </c:pt>
                <c:pt idx="1066">
                  <c:v>9890.318955178296</c:v>
                </c:pt>
                <c:pt idx="1067">
                  <c:v>9849.867295672248</c:v>
                </c:pt>
                <c:pt idx="1068">
                  <c:v>9809.320785485865</c:v>
                </c:pt>
                <c:pt idx="1069">
                  <c:v>9768.67941239568</c:v>
                </c:pt>
                <c:pt idx="1070">
                  <c:v>9727.943164149593</c:v>
                </c:pt>
                <c:pt idx="1071">
                  <c:v>9687.11202846687</c:v>
                </c:pt>
                <c:pt idx="1072">
                  <c:v>9646.185993038142</c:v>
                </c:pt>
                <c:pt idx="1073">
                  <c:v>9605.165045525397</c:v>
                </c:pt>
                <c:pt idx="1074">
                  <c:v>9564.04917356198</c:v>
                </c:pt>
                <c:pt idx="1075">
                  <c:v>9522.838364752586</c:v>
                </c:pt>
                <c:pt idx="1076">
                  <c:v>9481.532606673258</c:v>
                </c:pt>
                <c:pt idx="1077">
                  <c:v>9440.131886871386</c:v>
                </c:pt>
                <c:pt idx="1078">
                  <c:v>9398.636192865699</c:v>
                </c:pt>
                <c:pt idx="1079">
                  <c:v>9357.04551214626</c:v>
                </c:pt>
                <c:pt idx="1080">
                  <c:v>9315.359832174472</c:v>
                </c:pt>
                <c:pt idx="1081">
                  <c:v>9273.579140383055</c:v>
                </c:pt>
                <c:pt idx="1082">
                  <c:v>9231.703424176066</c:v>
                </c:pt>
                <c:pt idx="1083">
                  <c:v>9189.73267092888</c:v>
                </c:pt>
                <c:pt idx="1084">
                  <c:v>9147.666867988186</c:v>
                </c:pt>
                <c:pt idx="1085">
                  <c:v>9105.506002671991</c:v>
                </c:pt>
                <c:pt idx="1086">
                  <c:v>9063.250062269611</c:v>
                </c:pt>
                <c:pt idx="1087">
                  <c:v>9020.899034041671</c:v>
                </c:pt>
                <c:pt idx="1088">
                  <c:v>8978.452905220092</c:v>
                </c:pt>
                <c:pt idx="1089">
                  <c:v>8935.911663008097</c:v>
                </c:pt>
                <c:pt idx="1090">
                  <c:v>8893.275294580206</c:v>
                </c:pt>
                <c:pt idx="1091">
                  <c:v>8850.543787082227</c:v>
                </c:pt>
                <c:pt idx="1092">
                  <c:v>8807.717127631258</c:v>
                </c:pt>
                <c:pt idx="1093">
                  <c:v>8764.795303315675</c:v>
                </c:pt>
                <c:pt idx="1094">
                  <c:v>8721.778301195137</c:v>
                </c:pt>
                <c:pt idx="1095">
                  <c:v>8678.666108300578</c:v>
                </c:pt>
                <c:pt idx="1096">
                  <c:v>8635.458711634201</c:v>
                </c:pt>
                <c:pt idx="1097">
                  <c:v>8592.15609816948</c:v>
                </c:pt>
                <c:pt idx="1098">
                  <c:v>8548.75825485115</c:v>
                </c:pt>
                <c:pt idx="1099">
                  <c:v>8505.26516859521</c:v>
                </c:pt>
                <c:pt idx="1100">
                  <c:v>8461.676826288905</c:v>
                </c:pt>
                <c:pt idx="1101">
                  <c:v>8417.99321479074</c:v>
                </c:pt>
                <c:pt idx="1102">
                  <c:v>8374.214320930468</c:v>
                </c:pt>
                <c:pt idx="1103">
                  <c:v>8330.340131509081</c:v>
                </c:pt>
                <c:pt idx="1104">
                  <c:v>8286.370633298813</c:v>
                </c:pt>
                <c:pt idx="1105">
                  <c:v>8242.305813043136</c:v>
                </c:pt>
                <c:pt idx="1106">
                  <c:v>8198.14565745675</c:v>
                </c:pt>
                <c:pt idx="1107">
                  <c:v>8153.890153225584</c:v>
                </c:pt>
                <c:pt idx="1108">
                  <c:v>8109.539287006794</c:v>
                </c:pt>
                <c:pt idx="1109">
                  <c:v>8065.09304542875</c:v>
                </c:pt>
                <c:pt idx="1110">
                  <c:v>8020.551415091043</c:v>
                </c:pt>
                <c:pt idx="1111">
                  <c:v>7975.914382564473</c:v>
                </c:pt>
                <c:pt idx="1112">
                  <c:v>7931.18193439105</c:v>
                </c:pt>
                <c:pt idx="1113">
                  <c:v>7886.354057083981</c:v>
                </c:pt>
                <c:pt idx="1114">
                  <c:v>7841.430737127683</c:v>
                </c:pt>
                <c:pt idx="1115">
                  <c:v>7796.41196097776</c:v>
                </c:pt>
                <c:pt idx="1116">
                  <c:v>7751.29771506101</c:v>
                </c:pt>
                <c:pt idx="1117">
                  <c:v>7706.087985775419</c:v>
                </c:pt>
                <c:pt idx="1118">
                  <c:v>7660.782759490156</c:v>
                </c:pt>
                <c:pt idx="1119">
                  <c:v>7615.382022545567</c:v>
                </c:pt>
                <c:pt idx="1120">
                  <c:v>7569.885761253177</c:v>
                </c:pt>
                <c:pt idx="1121">
                  <c:v>7524.293961895678</c:v>
                </c:pt>
                <c:pt idx="1122">
                  <c:v>7478.606610726931</c:v>
                </c:pt>
                <c:pt idx="1123">
                  <c:v>7432.82369397196</c:v>
                </c:pt>
                <c:pt idx="1124">
                  <c:v>7386.945197826943</c:v>
                </c:pt>
                <c:pt idx="1125">
                  <c:v>7340.971108459217</c:v>
                </c:pt>
                <c:pt idx="1126">
                  <c:v>7294.901412007268</c:v>
                </c:pt>
                <c:pt idx="1127">
                  <c:v>7248.736094580726</c:v>
                </c:pt>
                <c:pt idx="1128">
                  <c:v>7202.475142260365</c:v>
                </c:pt>
                <c:pt idx="1129">
                  <c:v>7156.118541098094</c:v>
                </c:pt>
                <c:pt idx="1130">
                  <c:v>7109.666277116958</c:v>
                </c:pt>
                <c:pt idx="1131">
                  <c:v>7063.11833631113</c:v>
                </c:pt>
                <c:pt idx="1132">
                  <c:v>7016.474704645907</c:v>
                </c:pt>
                <c:pt idx="1133">
                  <c:v>6969.735368057708</c:v>
                </c:pt>
                <c:pt idx="1134">
                  <c:v>6922.900312454067</c:v>
                </c:pt>
                <c:pt idx="1135">
                  <c:v>6875.96952371363</c:v>
                </c:pt>
                <c:pt idx="1136">
                  <c:v>6828.942987686151</c:v>
                </c:pt>
                <c:pt idx="1137">
                  <c:v>6781.820690192491</c:v>
                </c:pt>
                <c:pt idx="1138">
                  <c:v>6734.602617024607</c:v>
                </c:pt>
                <c:pt idx="1139">
                  <c:v>6687.288753945551</c:v>
                </c:pt>
                <c:pt idx="1140">
                  <c:v>6639.879086689466</c:v>
                </c:pt>
                <c:pt idx="1141">
                  <c:v>6592.373600961582</c:v>
                </c:pt>
                <c:pt idx="1142">
                  <c:v>6544.772282438212</c:v>
                </c:pt>
                <c:pt idx="1143">
                  <c:v>6497.075116766744</c:v>
                </c:pt>
                <c:pt idx="1144">
                  <c:v>6449.282089565642</c:v>
                </c:pt>
                <c:pt idx="1145">
                  <c:v>6401.39318642444</c:v>
                </c:pt>
                <c:pt idx="1146">
                  <c:v>6353.408392903732</c:v>
                </c:pt>
                <c:pt idx="1147">
                  <c:v>6305.32769453518</c:v>
                </c:pt>
                <c:pt idx="1148">
                  <c:v>6257.151076821493</c:v>
                </c:pt>
                <c:pt idx="1149">
                  <c:v>6208.87852523644</c:v>
                </c:pt>
                <c:pt idx="1150">
                  <c:v>6160.510025224832</c:v>
                </c:pt>
                <c:pt idx="1151">
                  <c:v>6112.045562202526</c:v>
                </c:pt>
                <c:pt idx="1152">
                  <c:v>6063.485121556416</c:v>
                </c:pt>
                <c:pt idx="1153">
                  <c:v>6014.828688644431</c:v>
                </c:pt>
                <c:pt idx="1154">
                  <c:v>5966.076248795528</c:v>
                </c:pt>
                <c:pt idx="1155">
                  <c:v>5917.227787309693</c:v>
                </c:pt>
                <c:pt idx="1156">
                  <c:v>5868.283289457927</c:v>
                </c:pt>
                <c:pt idx="1157">
                  <c:v>5819.242740482256</c:v>
                </c:pt>
                <c:pt idx="1158">
                  <c:v>5770.106125595707</c:v>
                </c:pt>
                <c:pt idx="1159">
                  <c:v>5720.873429982325</c:v>
                </c:pt>
                <c:pt idx="1160">
                  <c:v>5671.54463879715</c:v>
                </c:pt>
                <c:pt idx="1161">
                  <c:v>5622.119737166227</c:v>
                </c:pt>
                <c:pt idx="1162">
                  <c:v>5572.598710186592</c:v>
                </c:pt>
                <c:pt idx="1163">
                  <c:v>5522.981542926269</c:v>
                </c:pt>
                <c:pt idx="1164">
                  <c:v>5473.26822042427</c:v>
                </c:pt>
                <c:pt idx="1165">
                  <c:v>5423.458727690587</c:v>
                </c:pt>
                <c:pt idx="1166">
                  <c:v>5373.553049706186</c:v>
                </c:pt>
                <c:pt idx="1167">
                  <c:v>5323.551171423008</c:v>
                </c:pt>
                <c:pt idx="1168">
                  <c:v>5273.45307776396</c:v>
                </c:pt>
                <c:pt idx="1169">
                  <c:v>5223.258753622907</c:v>
                </c:pt>
                <c:pt idx="1170">
                  <c:v>5172.968183864676</c:v>
                </c:pt>
                <c:pt idx="1171">
                  <c:v>5122.58135332505</c:v>
                </c:pt>
                <c:pt idx="1172">
                  <c:v>5072.098246810756</c:v>
                </c:pt>
                <c:pt idx="1173">
                  <c:v>5021.518849099467</c:v>
                </c:pt>
                <c:pt idx="1174">
                  <c:v>4970.843144939796</c:v>
                </c:pt>
                <c:pt idx="1175">
                  <c:v>4920.071119051288</c:v>
                </c:pt>
                <c:pt idx="1176">
                  <c:v>4869.202756124424</c:v>
                </c:pt>
                <c:pt idx="1177">
                  <c:v>4818.238040820605</c:v>
                </c:pt>
                <c:pt idx="1178">
                  <c:v>4767.176957772159</c:v>
                </c:pt>
                <c:pt idx="1179">
                  <c:v>4716.019491582324</c:v>
                </c:pt>
                <c:pt idx="1180">
                  <c:v>4664.765626825254</c:v>
                </c:pt>
                <c:pt idx="1181">
                  <c:v>4613.415348046012</c:v>
                </c:pt>
                <c:pt idx="1182">
                  <c:v>4561.968639760558</c:v>
                </c:pt>
                <c:pt idx="1183">
                  <c:v>4510.425486455754</c:v>
                </c:pt>
                <c:pt idx="1184">
                  <c:v>4458.785872589354</c:v>
                </c:pt>
                <c:pt idx="1185">
                  <c:v>4407.04978259</c:v>
                </c:pt>
                <c:pt idx="1186">
                  <c:v>4355.21720085722</c:v>
                </c:pt>
                <c:pt idx="1187">
                  <c:v>4303.288111761417</c:v>
                </c:pt>
                <c:pt idx="1188">
                  <c:v>4251.262499643874</c:v>
                </c:pt>
                <c:pt idx="1189">
                  <c:v>4199.140348816739</c:v>
                </c:pt>
                <c:pt idx="1190">
                  <c:v>4146.921643563026</c:v>
                </c:pt>
                <c:pt idx="1191">
                  <c:v>4094.606368136613</c:v>
                </c:pt>
                <c:pt idx="1192">
                  <c:v>4042.194506762227</c:v>
                </c:pt>
                <c:pt idx="1193">
                  <c:v>3989.686043635451</c:v>
                </c:pt>
                <c:pt idx="1194">
                  <c:v>3937.080962922711</c:v>
                </c:pt>
                <c:pt idx="1195">
                  <c:v>3884.379248761276</c:v>
                </c:pt>
                <c:pt idx="1196">
                  <c:v>3831.580885259251</c:v>
                </c:pt>
                <c:pt idx="1197">
                  <c:v>3778.685856495571</c:v>
                </c:pt>
                <c:pt idx="1198">
                  <c:v>3725.69414652</c:v>
                </c:pt>
                <c:pt idx="1199">
                  <c:v>3672.605739353123</c:v>
                </c:pt>
                <c:pt idx="1200">
                  <c:v>3619.420618986342</c:v>
                </c:pt>
                <c:pt idx="1201">
                  <c:v>3566.138769381872</c:v>
                </c:pt>
                <c:pt idx="1202">
                  <c:v>3512.760174472734</c:v>
                </c:pt>
                <c:pt idx="1203">
                  <c:v>3459.284818162755</c:v>
                </c:pt>
                <c:pt idx="1204">
                  <c:v>3405.712684326556</c:v>
                </c:pt>
                <c:pt idx="1205">
                  <c:v>3352.043756809552</c:v>
                </c:pt>
                <c:pt idx="1206">
                  <c:v>3298.278019427948</c:v>
                </c:pt>
                <c:pt idx="1207">
                  <c:v>3244.41545596873</c:v>
                </c:pt>
                <c:pt idx="1208">
                  <c:v>3190.456050189664</c:v>
                </c:pt>
                <c:pt idx="1209">
                  <c:v>3136.399785819288</c:v>
                </c:pt>
                <c:pt idx="1210">
                  <c:v>3082.246646556909</c:v>
                </c:pt>
                <c:pt idx="1211">
                  <c:v>3027.996616072597</c:v>
                </c:pt>
                <c:pt idx="1212">
                  <c:v>2973.649678007183</c:v>
                </c:pt>
                <c:pt idx="1213">
                  <c:v>2919.20581597225</c:v>
                </c:pt>
                <c:pt idx="1214">
                  <c:v>2864.665013550127</c:v>
                </c:pt>
                <c:pt idx="1215">
                  <c:v>2810.027254293893</c:v>
                </c:pt>
                <c:pt idx="1216">
                  <c:v>2755.292521727361</c:v>
                </c:pt>
                <c:pt idx="1217">
                  <c:v>2700.460799345081</c:v>
                </c:pt>
                <c:pt idx="1218">
                  <c:v>2645.532070612329</c:v>
                </c:pt>
                <c:pt idx="1219">
                  <c:v>2590.506318965106</c:v>
                </c:pt>
                <c:pt idx="1220">
                  <c:v>2535.383527810134</c:v>
                </c:pt>
                <c:pt idx="1221">
                  <c:v>2480.163680524846</c:v>
                </c:pt>
                <c:pt idx="1222">
                  <c:v>2424.846760457387</c:v>
                </c:pt>
                <c:pt idx="1223">
                  <c:v>2369.432750926601</c:v>
                </c:pt>
                <c:pt idx="1224">
                  <c:v>2313.921635222037</c:v>
                </c:pt>
                <c:pt idx="1225">
                  <c:v>2258.313396603934</c:v>
                </c:pt>
                <c:pt idx="1226">
                  <c:v>2202.608018303221</c:v>
                </c:pt>
                <c:pt idx="1227">
                  <c:v>2146.80548352151</c:v>
                </c:pt>
                <c:pt idx="1228">
                  <c:v>2090.905775431092</c:v>
                </c:pt>
                <c:pt idx="1229">
                  <c:v>2034.908877174932</c:v>
                </c:pt>
                <c:pt idx="1230">
                  <c:v>1978.814771866663</c:v>
                </c:pt>
                <c:pt idx="1231">
                  <c:v>1922.623442590583</c:v>
                </c:pt>
                <c:pt idx="1232">
                  <c:v>1866.334872401646</c:v>
                </c:pt>
                <c:pt idx="1233">
                  <c:v>1809.94904432546</c:v>
                </c:pt>
                <c:pt idx="1234">
                  <c:v>1753.465941358281</c:v>
                </c:pt>
                <c:pt idx="1235">
                  <c:v>1696.88554646701</c:v>
                </c:pt>
                <c:pt idx="1236">
                  <c:v>1640.207842589183</c:v>
                </c:pt>
                <c:pt idx="1237">
                  <c:v>1583.432812632969</c:v>
                </c:pt>
                <c:pt idx="1238">
                  <c:v>1526.560439477167</c:v>
                </c:pt>
                <c:pt idx="1239">
                  <c:v>1469.590705971196</c:v>
                </c:pt>
                <c:pt idx="1240">
                  <c:v>1412.523594935094</c:v>
                </c:pt>
                <c:pt idx="1241">
                  <c:v>1355.359089159508</c:v>
                </c:pt>
                <c:pt idx="1242">
                  <c:v>1298.097171405695</c:v>
                </c:pt>
                <c:pt idx="1243">
                  <c:v>1240.737824405512</c:v>
                </c:pt>
                <c:pt idx="1244">
                  <c:v>1183.281030861414</c:v>
                </c:pt>
                <c:pt idx="1245">
                  <c:v>1125.726773446445</c:v>
                </c:pt>
                <c:pt idx="1246">
                  <c:v>1068.075034804236</c:v>
                </c:pt>
                <c:pt idx="1247">
                  <c:v>1010.325797548999</c:v>
                </c:pt>
                <c:pt idx="1248">
                  <c:v>952.479044265521</c:v>
                </c:pt>
                <c:pt idx="1249">
                  <c:v>894.5347575091603</c:v>
                </c:pt>
                <c:pt idx="1250">
                  <c:v>836.4929198058393</c:v>
                </c:pt>
                <c:pt idx="1251">
                  <c:v>778.3535136520399</c:v>
                </c:pt>
                <c:pt idx="1252">
                  <c:v>720.1165215147989</c:v>
                </c:pt>
                <c:pt idx="1253">
                  <c:v>661.7819258317023</c:v>
                </c:pt>
                <c:pt idx="1254">
                  <c:v>603.3497090108797</c:v>
                </c:pt>
                <c:pt idx="1255">
                  <c:v>544.8198534309995</c:v>
                </c:pt>
                <c:pt idx="1256">
                  <c:v>486.1923414412631</c:v>
                </c:pt>
                <c:pt idx="1257">
                  <c:v>427.4671553614002</c:v>
                </c:pt>
                <c:pt idx="1258">
                  <c:v>368.6442774816625</c:v>
                </c:pt>
                <c:pt idx="1259">
                  <c:v>309.7236900628196</c:v>
                </c:pt>
                <c:pt idx="1260">
                  <c:v>250.7053753361526</c:v>
                </c:pt>
                <c:pt idx="1261">
                  <c:v>191.5893155034491</c:v>
                </c:pt>
                <c:pt idx="1262">
                  <c:v>132.3754927369981</c:v>
                </c:pt>
                <c:pt idx="1263">
                  <c:v>73.06388917958432</c:v>
                </c:pt>
                <c:pt idx="1264">
                  <c:v>13.65448694448278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664544"/>
        <c:axId val="-2124658400"/>
      </c:scatterChart>
      <c:valAx>
        <c:axId val="-21246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658400"/>
        <c:crosses val="autoZero"/>
        <c:crossBetween val="midCat"/>
      </c:valAx>
      <c:valAx>
        <c:axId val="-21246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6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678406</xdr:colOff>
      <xdr:row>2</xdr:row>
      <xdr:rowOff>163677</xdr:rowOff>
    </xdr:from>
    <xdr:to>
      <xdr:col>34</xdr:col>
      <xdr:colOff>504190</xdr:colOff>
      <xdr:row>18</xdr:row>
      <xdr:rowOff>55457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4" name="TextBox 3"/>
        <xdr:cNvSpPr txBox="1"/>
      </xdr:nvSpPr>
      <xdr:spPr>
        <a:xfrm>
          <a:off x="8295216" y="258021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650240</xdr:colOff>
      <xdr:row>20</xdr:row>
      <xdr:rowOff>105410</xdr:rowOff>
    </xdr:from>
    <xdr:to>
      <xdr:col>34</xdr:col>
      <xdr:colOff>508000</xdr:colOff>
      <xdr:row>35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660172</xdr:colOff>
      <xdr:row>37</xdr:row>
      <xdr:rowOff>81462</xdr:rowOff>
    </xdr:from>
    <xdr:to>
      <xdr:col>34</xdr:col>
      <xdr:colOff>514865</xdr:colOff>
      <xdr:row>52</xdr:row>
      <xdr:rowOff>114414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640080</xdr:colOff>
      <xdr:row>54</xdr:row>
      <xdr:rowOff>40640</xdr:rowOff>
    </xdr:from>
    <xdr:to>
      <xdr:col>34</xdr:col>
      <xdr:colOff>528320</xdr:colOff>
      <xdr:row>69</xdr:row>
      <xdr:rowOff>20320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677333</xdr:colOff>
      <xdr:row>71</xdr:row>
      <xdr:rowOff>114300</xdr:rowOff>
    </xdr:from>
    <xdr:to>
      <xdr:col>34</xdr:col>
      <xdr:colOff>546100</xdr:colOff>
      <xdr:row>85</xdr:row>
      <xdr:rowOff>186266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3" name="TextBox 2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762000</xdr:colOff>
      <xdr:row>2</xdr:row>
      <xdr:rowOff>88900</xdr:rowOff>
    </xdr:from>
    <xdr:to>
      <xdr:col>35</xdr:col>
      <xdr:colOff>508000</xdr:colOff>
      <xdr:row>23</xdr:row>
      <xdr:rowOff>50800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2" name="TextBox 1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640080</xdr:colOff>
      <xdr:row>54</xdr:row>
      <xdr:rowOff>40640</xdr:rowOff>
    </xdr:from>
    <xdr:to>
      <xdr:col>34</xdr:col>
      <xdr:colOff>528320</xdr:colOff>
      <xdr:row>69</xdr:row>
      <xdr:rowOff>20320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677333</xdr:colOff>
      <xdr:row>71</xdr:row>
      <xdr:rowOff>114300</xdr:rowOff>
    </xdr:from>
    <xdr:to>
      <xdr:col>34</xdr:col>
      <xdr:colOff>546100</xdr:colOff>
      <xdr:row>85</xdr:row>
      <xdr:rowOff>186266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762000</xdr:colOff>
      <xdr:row>2</xdr:row>
      <xdr:rowOff>88900</xdr:rowOff>
    </xdr:from>
    <xdr:to>
      <xdr:col>35</xdr:col>
      <xdr:colOff>508000</xdr:colOff>
      <xdr:row>23</xdr:row>
      <xdr:rowOff>50800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93133</xdr:colOff>
      <xdr:row>12</xdr:row>
      <xdr:rowOff>156633</xdr:rowOff>
    </xdr:from>
    <xdr:ext cx="65" cy="172227"/>
    <xdr:sp macro="" textlink="">
      <xdr:nvSpPr>
        <xdr:cNvPr id="3" name="TextBox 2"/>
        <xdr:cNvSpPr txBox="1"/>
      </xdr:nvSpPr>
      <xdr:spPr>
        <a:xfrm>
          <a:off x="7751233" y="26585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27</xdr:col>
      <xdr:colOff>736600</xdr:colOff>
      <xdr:row>1</xdr:row>
      <xdr:rowOff>139700</xdr:rowOff>
    </xdr:from>
    <xdr:to>
      <xdr:col>36</xdr:col>
      <xdr:colOff>609600</xdr:colOff>
      <xdr:row>24</xdr:row>
      <xdr:rowOff>25400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opLeftCell="O1" workbookViewId="0">
      <selection activeCell="K4" sqref="K4"/>
    </sheetView>
  </sheetViews>
  <sheetFormatPr baseColWidth="10" defaultRowHeight="16" x14ac:dyDescent="0.2"/>
  <cols>
    <col min="1" max="1" width="13.5" style="5" bestFit="1" customWidth="1"/>
    <col min="2" max="2" width="11.5" style="17" customWidth="1"/>
    <col min="3" max="3" width="11.5" style="21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8" t="s">
        <v>0</v>
      </c>
      <c r="B1" s="28"/>
      <c r="C1" s="28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3" t="s">
        <v>31</v>
      </c>
      <c r="T1" s="23" t="s">
        <v>36</v>
      </c>
      <c r="U1" s="23" t="s">
        <v>30</v>
      </c>
      <c r="V1" s="23" t="s">
        <v>29</v>
      </c>
      <c r="W1" s="24" t="s">
        <v>35</v>
      </c>
      <c r="X1" s="24" t="s">
        <v>37</v>
      </c>
      <c r="Y1" s="24" t="s">
        <v>38</v>
      </c>
      <c r="Z1" s="24" t="s">
        <v>39</v>
      </c>
      <c r="AA1" s="24" t="s">
        <v>40</v>
      </c>
    </row>
    <row r="2" spans="1:37" x14ac:dyDescent="0.2">
      <c r="A2" s="7" t="s">
        <v>6</v>
      </c>
      <c r="B2" s="26">
        <v>0.1</v>
      </c>
      <c r="C2" s="19" t="s">
        <v>1</v>
      </c>
      <c r="D2" s="1">
        <v>0</v>
      </c>
      <c r="E2" s="2">
        <f>'Barbados with AIM120-AMRAAP'!$B2</f>
        <v>0.1</v>
      </c>
      <c r="F2" s="3">
        <f>B5*COS(B4)</f>
        <v>33.154521867376026</v>
      </c>
      <c r="G2" s="3">
        <f>B5*SIN(B4)</f>
        <v>949.42128566814097</v>
      </c>
      <c r="H2" s="3">
        <f>SQRT(F2^2 + G2^2)</f>
        <v>950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1.5358897417550099</v>
      </c>
      <c r="N2" s="3">
        <f>M2*(180/PI())</f>
        <v>88</v>
      </c>
      <c r="O2" s="1">
        <f t="shared" ref="O2:O65" si="0">(0.5)*($B$11)*(H2^2)</f>
        <v>180500000</v>
      </c>
      <c r="P2" s="1">
        <f t="shared" ref="P2:P65" si="1">($B$11)*L2*J2</f>
        <v>-46956.508217141272</v>
      </c>
      <c r="Q2" s="1">
        <f xml:space="preserve"> ABS(O2) + ABS(P2)</f>
        <v>180546956.50821716</v>
      </c>
      <c r="R2" s="1">
        <f t="shared" ref="R2:R65" si="2" xml:space="preserve"> ($B$11)*H2</f>
        <v>380000</v>
      </c>
      <c r="S2" s="3">
        <f>IF(J2&lt;30000,( (-0.00406576*J2)+340.3), "")</f>
        <v>340.25121088000003</v>
      </c>
      <c r="T2" s="13">
        <f xml:space="preserve"> IF(J2&lt;30000, H2/S2, "")</f>
        <v>2.7920547219890612</v>
      </c>
      <c r="U2" s="13">
        <f xml:space="preserve"> IF(J2&lt;30000, (( 359.01*(1 - (2.25577*10^(-5))*(J2))^(5.25588) ) / (298.15 - 0.0074545*J2)), "")</f>
        <v>1.2027741537771846</v>
      </c>
      <c r="V2" s="5">
        <f>IF(T2&lt;0.819813, 0.289302*(($B$2)^3) + 0.152372*(($B$2)^2) - 0.087724*(($B$2))+ 2.176939, IF(T2&lt;1.36, -272.320271*(($B$2)^3) + 840.502815*(($B$2)^2) - 840.176*(($B$2))+ 276.303663, -0.108008*(($B$2)^3) + 1.270553*(($B$2)^2) - 5.287278*(($B$2))+ 13.143675))</f>
        <v>12.627544722</v>
      </c>
      <c r="W2" s="3">
        <f>(0.5)*(U2)*(H2)*(V2)*($B$13)</f>
        <v>179.22320208849774</v>
      </c>
      <c r="X2" s="3">
        <f xml:space="preserve"> -W2*COS(M2)</f>
        <v>-6.2547995502992118</v>
      </c>
      <c r="Y2" s="3">
        <f>-W2*SIN(M2)</f>
        <v>-179.11402415623428</v>
      </c>
      <c r="Z2" s="3">
        <f xml:space="preserve"> X2/($B$11)</f>
        <v>-1.5636998875748029E-2</v>
      </c>
      <c r="AA2" s="3">
        <f>Y2/($B$11)</f>
        <v>-0.44778506039058569</v>
      </c>
    </row>
    <row r="3" spans="1:37" x14ac:dyDescent="0.2">
      <c r="A3" s="7" t="s">
        <v>7</v>
      </c>
      <c r="B3" s="27">
        <v>88</v>
      </c>
      <c r="C3" s="19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33.154521867376026</v>
      </c>
      <c r="G3" s="3">
        <f>G2 + L2*$B$2</f>
        <v>948.44302508028386</v>
      </c>
      <c r="H3" s="3">
        <f t="shared" ref="H3:H66" ca="1" si="3">SQRT(F3^2 + G3^2)</f>
        <v>949.02233595616406</v>
      </c>
      <c r="I3" s="3">
        <f>I2 + F2*($B$2)</f>
        <v>3.3154521867376028</v>
      </c>
      <c r="J3" s="29">
        <f xml:space="preserve"> J2 + G2*($B$2) + (0.5)*(L2)*($B$2)^2</f>
        <v>106.89321553742126</v>
      </c>
      <c r="K3" s="3">
        <f>K2+ SQRT( (I3-I2)^2 + (J3-J2)^2 )</f>
        <v>106.95111678244774</v>
      </c>
      <c r="L3" s="3">
        <f xml:space="preserve"> -(9.780327 * (1 + 0.0053024 * ((SIN($B$7))^2) - (5.8*10^(-6)) * (SIN(2*($B$7))^2) - (3.086*10^(-6)) * J3))</f>
        <v>-9.7797418030826755</v>
      </c>
      <c r="M3" s="3">
        <f t="shared" ref="M3:M66" ca="1" si="4">ATAN(G3/F3)</f>
        <v>1.5358537670462238</v>
      </c>
      <c r="N3" s="3">
        <f t="shared" ref="N3:N66" ca="1" si="5">M3*(180/PI())</f>
        <v>87.997938801017341</v>
      </c>
      <c r="O3" s="1">
        <f t="shared" ca="1" si="0"/>
        <v>180128678.82873887</v>
      </c>
      <c r="P3" s="1">
        <f t="shared" si="1"/>
        <v>-418155.21938289813</v>
      </c>
      <c r="Q3" s="1">
        <f t="shared" ref="Q3:Q66" ca="1" si="6" xml:space="preserve"> ABS(O3) + ABS(P3)</f>
        <v>180546834.04812178</v>
      </c>
      <c r="R3" s="1">
        <f t="shared" ca="1" si="2"/>
        <v>379608.93438246561</v>
      </c>
      <c r="S3" s="3">
        <f t="shared" ref="S3:S66" si="7">IF(J3&lt;30000,( (-0.00406576*J3)+340.3), "")</f>
        <v>339.8653978399966</v>
      </c>
      <c r="T3" s="13">
        <f t="shared" ref="T3:T66" ca="1" si="8" xml:space="preserve"> IF(J3&lt;30000, H3/S3, "")</f>
        <v>2.7923476234640079</v>
      </c>
      <c r="U3" s="13">
        <f t="shared" ref="U3:U66" si="9" xml:space="preserve"> IF(J3&lt;30000, (( 359.01*(1 - (2.25577*10^(-5))*(J3))^(5.25588) ) / (298.15 - 0.0074545*J3)), "")</f>
        <v>1.1921293535197175</v>
      </c>
      <c r="V3" s="5">
        <f t="shared" ref="V3:V66" ca="1" si="10">IF(T3&lt;0.819813, 0.289302*(($B$2)^3) + 0.152372*(($B$2)^2) - 0.087724*(($B$2))+ 2.176939, IF(T3&lt;1.36, -272.320271*(($B$2)^3) + 840.502815*(($B$2)^2) - 840.176*(($B$2))+ 276.303663, -0.108008*(($B$2)^3) + 1.270553*(($B$2)^2) - 5.287278*(($B$2))+ 13.143675))</f>
        <v>12.627544722</v>
      </c>
      <c r="W3" s="3">
        <f t="shared" ref="W3:W66" ca="1" si="11">(0.5)*(U3)*(H3)*(V3)*($B$13)</f>
        <v>177.45422980905167</v>
      </c>
      <c r="X3" s="3">
        <f t="shared" ref="X3:X66" ca="1" si="12" xml:space="preserve"> -W3*COS(M3)</f>
        <v>-6.199443279419663</v>
      </c>
      <c r="Y3" s="3">
        <f t="shared" ref="Y3:Y66" ca="1" si="13">-W3*SIN(M3)</f>
        <v>-177.34590657849699</v>
      </c>
      <c r="Z3" s="3">
        <f t="shared" ref="Z3:Z66" ca="1" si="14" xml:space="preserve"> X3/($B$11)</f>
        <v>-1.5498608198549157E-2</v>
      </c>
      <c r="AA3" s="3">
        <f t="shared" ref="AA3:AA66" ca="1" si="15">Y3/($B$11)</f>
        <v>-0.44336476644624251</v>
      </c>
      <c r="AJ3" s="5" t="s">
        <v>36</v>
      </c>
      <c r="AK3" s="5" t="s">
        <v>29</v>
      </c>
    </row>
    <row r="4" spans="1:37" x14ac:dyDescent="0.2">
      <c r="A4" s="7" t="s">
        <v>7</v>
      </c>
      <c r="B4" s="15">
        <f>B3*(PI()/180)</f>
        <v>1.5358897417550099</v>
      </c>
      <c r="C4" s="19" t="s">
        <v>3</v>
      </c>
      <c r="D4" s="1">
        <f t="shared" ref="D4:D67" si="16">D3 + 1</f>
        <v>2</v>
      </c>
      <c r="E4" s="2">
        <f t="shared" ref="E4:E67" si="17" xml:space="preserve"> E3 + $B$2</f>
        <v>0.30000000000000004</v>
      </c>
      <c r="F4" s="3">
        <f t="shared" ref="F4:F67" ca="1" si="18">INDIRECT(ADDRESS(ROW()-1,COLUMN()))</f>
        <v>33.154521867376026</v>
      </c>
      <c r="G4" s="3">
        <f t="shared" ref="G4:G67" si="19">G3 + L3*$B$2</f>
        <v>947.46505089997561</v>
      </c>
      <c r="H4" s="3">
        <f t="shared" ca="1" si="3"/>
        <v>948.0449593754231</v>
      </c>
      <c r="I4" s="3">
        <f t="shared" ref="I4:I67" ca="1" si="20">I3 + F3*($B$2)</f>
        <v>6.6309043734752056</v>
      </c>
      <c r="J4" s="3">
        <f t="shared" ref="J4:J67" si="21" xml:space="preserve"> J3 + G3*($B$2) + (0.5)*(L3)*($B$2)^2</f>
        <v>201.68861933643421</v>
      </c>
      <c r="K4" s="3">
        <f ca="1">K3+ SQRT( (I4-I3)^2 + (J4-J3)^2 )</f>
        <v>201.80448153362809</v>
      </c>
      <c r="L4" s="3">
        <f t="shared" ref="L4:L66" si="22" xml:space="preserve"> -(9.780327 * (1 + 0.0053024 * ((SIN($B$7))^2) - (5.8*10^(-6)) * (SIN(2*($B$7))^2) - (3.086*10^(-6)) * J4))</f>
        <v>-9.776880679756859</v>
      </c>
      <c r="M4" s="3">
        <f t="shared" ca="1" si="4"/>
        <v>1.5358177287051806</v>
      </c>
      <c r="N4" s="3">
        <f t="shared" ca="1" si="5"/>
        <v>87.995873956174918</v>
      </c>
      <c r="O4" s="1">
        <f t="shared" ca="1" si="0"/>
        <v>179757848.99942952</v>
      </c>
      <c r="P4" s="1">
        <f t="shared" si="1"/>
        <v>-788754.22628688777</v>
      </c>
      <c r="Q4" s="1">
        <f t="shared" ca="1" si="6"/>
        <v>180546603.22571641</v>
      </c>
      <c r="R4" s="1">
        <f t="shared" ca="1" si="2"/>
        <v>379217.98375016922</v>
      </c>
      <c r="S4" s="3">
        <f t="shared" si="7"/>
        <v>339.47998247904673</v>
      </c>
      <c r="T4" s="13">
        <f t="shared" ca="1" si="8"/>
        <v>2.7926387660690364</v>
      </c>
      <c r="U4" s="13">
        <f t="shared" si="9"/>
        <v>1.1815677162146907</v>
      </c>
      <c r="V4" s="5">
        <f t="shared" ca="1" si="10"/>
        <v>12.627544722</v>
      </c>
      <c r="W4" s="3">
        <f t="shared" ca="1" si="11"/>
        <v>175.70094196375672</v>
      </c>
      <c r="X4" s="3">
        <f t="shared" ca="1" si="12"/>
        <v>-6.144519481748695</v>
      </c>
      <c r="Y4" s="3">
        <f t="shared" ca="1" si="13"/>
        <v>-175.59346766690902</v>
      </c>
      <c r="Z4" s="3">
        <f t="shared" ca="1" si="14"/>
        <v>-1.5361298704371737E-2</v>
      </c>
      <c r="AA4" s="3">
        <f t="shared" ca="1" si="15"/>
        <v>-0.43898366916727255</v>
      </c>
      <c r="AJ4">
        <v>0.01</v>
      </c>
      <c r="AK4">
        <v>2.1623947066215199</v>
      </c>
    </row>
    <row r="5" spans="1:37" x14ac:dyDescent="0.2">
      <c r="A5" s="7" t="s">
        <v>8</v>
      </c>
      <c r="B5" s="27">
        <v>950</v>
      </c>
      <c r="C5" s="19" t="s">
        <v>4</v>
      </c>
      <c r="D5" s="1">
        <f t="shared" si="16"/>
        <v>3</v>
      </c>
      <c r="E5" s="2">
        <f t="shared" si="17"/>
        <v>0.4</v>
      </c>
      <c r="F5" s="3">
        <f t="shared" ca="1" si="18"/>
        <v>33.154521867376026</v>
      </c>
      <c r="G5" s="3">
        <f t="shared" si="19"/>
        <v>946.48736283199992</v>
      </c>
      <c r="H5" s="3">
        <f t="shared" ca="1" si="3"/>
        <v>947.06786996546782</v>
      </c>
      <c r="I5" s="3">
        <f t="shared" ca="1" si="20"/>
        <v>9.9463565602128092</v>
      </c>
      <c r="J5" s="3">
        <f t="shared" si="21"/>
        <v>296.386240023033</v>
      </c>
      <c r="K5" s="3">
        <f t="shared" ref="K5:K68" ca="1" si="23">K4+ SQRT( (I5-I4)^2 + (J5-J4)^2 )</f>
        <v>296.56012298523501</v>
      </c>
      <c r="L5" s="3">
        <f t="shared" si="22"/>
        <v>-9.7740225077296543</v>
      </c>
      <c r="M5" s="3">
        <f t="shared" ca="1" si="4"/>
        <v>1.5357816265567312</v>
      </c>
      <c r="N5" s="3">
        <f t="shared" ca="1" si="5"/>
        <v>87.993805455437411</v>
      </c>
      <c r="O5" s="1">
        <f t="shared" ca="1" si="0"/>
        <v>179387510.06418565</v>
      </c>
      <c r="P5" s="1">
        <f t="shared" si="1"/>
        <v>-1158754.3123865952</v>
      </c>
      <c r="Q5" s="1">
        <f t="shared" ca="1" si="6"/>
        <v>180546264.37657225</v>
      </c>
      <c r="R5" s="1">
        <f t="shared" ca="1" si="2"/>
        <v>378827.14798618713</v>
      </c>
      <c r="S5" s="3">
        <f t="shared" si="7"/>
        <v>339.09496468076395</v>
      </c>
      <c r="T5" s="13">
        <f t="shared" ca="1" si="8"/>
        <v>2.7929281428790049</v>
      </c>
      <c r="U5" s="13">
        <f t="shared" si="9"/>
        <v>1.1710886756401115</v>
      </c>
      <c r="V5" s="5">
        <f t="shared" ca="1" si="10"/>
        <v>12.627544722</v>
      </c>
      <c r="W5" s="3">
        <f t="shared" ca="1" si="11"/>
        <v>173.96321471178123</v>
      </c>
      <c r="X5" s="3">
        <f t="shared" ca="1" si="12"/>
        <v>-6.090025212755946</v>
      </c>
      <c r="Y5" s="3">
        <f t="shared" ca="1" si="13"/>
        <v>-173.85658361352122</v>
      </c>
      <c r="Z5" s="3">
        <f t="shared" ca="1" si="14"/>
        <v>-1.5225063031889864E-2</v>
      </c>
      <c r="AA5" s="3">
        <f t="shared" ca="1" si="15"/>
        <v>-0.43464145903380308</v>
      </c>
      <c r="AJ5">
        <v>0.02</v>
      </c>
      <c r="AK5">
        <v>2.1778042395572301</v>
      </c>
    </row>
    <row r="6" spans="1:37" x14ac:dyDescent="0.2">
      <c r="A6" s="7" t="s">
        <v>9</v>
      </c>
      <c r="B6" s="27">
        <v>13.07</v>
      </c>
      <c r="C6" s="19" t="s">
        <v>2</v>
      </c>
      <c r="D6" s="1">
        <f t="shared" si="16"/>
        <v>4</v>
      </c>
      <c r="E6" s="2">
        <f t="shared" si="17"/>
        <v>0.5</v>
      </c>
      <c r="F6" s="3">
        <f t="shared" ca="1" si="18"/>
        <v>33.154521867376026</v>
      </c>
      <c r="G6" s="3">
        <f t="shared" si="19"/>
        <v>945.50996058122701</v>
      </c>
      <c r="H6" s="3">
        <f t="shared" ca="1" si="3"/>
        <v>946.09106743408574</v>
      </c>
      <c r="I6" s="3">
        <f t="shared" ca="1" si="20"/>
        <v>13.261808746950411</v>
      </c>
      <c r="J6" s="14">
        <f t="shared" si="21"/>
        <v>390.98610619369435</v>
      </c>
      <c r="K6" s="30">
        <f t="shared" ca="1" si="23"/>
        <v>391.21806983973624</v>
      </c>
      <c r="L6" s="3">
        <f t="shared" si="22"/>
        <v>-9.7711672861379615</v>
      </c>
      <c r="M6" s="3">
        <f t="shared" ca="1" si="4"/>
        <v>1.5357454604250773</v>
      </c>
      <c r="N6" s="3">
        <f t="shared" ca="1" si="5"/>
        <v>87.99173328873232</v>
      </c>
      <c r="O6" s="1">
        <f t="shared" ca="1" si="0"/>
        <v>179017661.57571355</v>
      </c>
      <c r="P6" s="1">
        <f t="shared" si="1"/>
        <v>-1528156.2600697156</v>
      </c>
      <c r="Q6" s="1">
        <f t="shared" ca="1" si="6"/>
        <v>180545817.83578327</v>
      </c>
      <c r="R6" s="1">
        <f t="shared" ca="1" si="2"/>
        <v>378436.42697363428</v>
      </c>
      <c r="S6" s="3">
        <f t="shared" si="7"/>
        <v>338.71034432888194</v>
      </c>
      <c r="T6" s="13">
        <f t="shared" ca="1" si="8"/>
        <v>2.7932157469493979</v>
      </c>
      <c r="U6" s="13">
        <f t="shared" si="9"/>
        <v>1.1606916688880187</v>
      </c>
      <c r="V6" s="5">
        <f t="shared" ca="1" si="10"/>
        <v>12.627544722</v>
      </c>
      <c r="W6" s="3">
        <f t="shared" ca="1" si="11"/>
        <v>172.24092507551029</v>
      </c>
      <c r="X6" s="3">
        <f t="shared" ca="1" si="12"/>
        <v>-6.035957545145024</v>
      </c>
      <c r="Y6" s="3">
        <f t="shared" ca="1" si="13"/>
        <v>-172.13513147344665</v>
      </c>
      <c r="Z6" s="3">
        <f t="shared" ca="1" si="14"/>
        <v>-1.5089893862862559E-2</v>
      </c>
      <c r="AA6" s="3">
        <f t="shared" ca="1" si="15"/>
        <v>-0.43033782868361664</v>
      </c>
      <c r="AJ6">
        <v>0.03</v>
      </c>
      <c r="AK6">
        <v>2.17966460865052</v>
      </c>
    </row>
    <row r="7" spans="1:37" x14ac:dyDescent="0.2">
      <c r="A7" s="7" t="s">
        <v>9</v>
      </c>
      <c r="B7" s="15">
        <f xml:space="preserve"> B6 *(PI()/180)</f>
        <v>0.22811453323565889</v>
      </c>
      <c r="C7" s="19" t="s">
        <v>3</v>
      </c>
      <c r="D7" s="1">
        <f t="shared" si="16"/>
        <v>5</v>
      </c>
      <c r="E7" s="2">
        <f t="shared" si="17"/>
        <v>0.6</v>
      </c>
      <c r="F7" s="3">
        <f t="shared" ca="1" si="18"/>
        <v>33.154521867376026</v>
      </c>
      <c r="G7" s="3">
        <f t="shared" si="19"/>
        <v>944.53284385261315</v>
      </c>
      <c r="H7" s="3">
        <f t="shared" ca="1" si="3"/>
        <v>945.11455148916161</v>
      </c>
      <c r="I7" s="3">
        <f t="shared" ca="1" si="20"/>
        <v>16.577260933688013</v>
      </c>
      <c r="J7" s="3">
        <f t="shared" si="21"/>
        <v>485.48824641538636</v>
      </c>
      <c r="K7" s="3">
        <f t="shared" ca="1" si="23"/>
        <v>485.77835077038321</v>
      </c>
      <c r="L7" s="3">
        <f t="shared" si="22"/>
        <v>-9.7683150141195707</v>
      </c>
      <c r="M7" s="3">
        <f t="shared" ca="1" si="4"/>
        <v>1.5357092301337687</v>
      </c>
      <c r="N7" s="3">
        <f t="shared" ca="1" si="5"/>
        <v>87.989657445949817</v>
      </c>
      <c r="O7" s="1">
        <f t="shared" ca="1" si="0"/>
        <v>178648303.08731183</v>
      </c>
      <c r="P7" s="1">
        <f t="shared" si="1"/>
        <v>-1896960.8506552002</v>
      </c>
      <c r="Q7" s="1">
        <f t="shared" ca="1" si="6"/>
        <v>180545263.93796703</v>
      </c>
      <c r="R7" s="1">
        <f t="shared" ca="1" si="2"/>
        <v>378045.82059566467</v>
      </c>
      <c r="S7" s="3">
        <f t="shared" si="7"/>
        <v>338.3261213072542</v>
      </c>
      <c r="T7" s="13">
        <f t="shared" ca="1" si="8"/>
        <v>2.7935015713162938</v>
      </c>
      <c r="U7" s="13">
        <f t="shared" si="9"/>
        <v>1.1503761363480267</v>
      </c>
      <c r="V7" s="5">
        <f t="shared" ca="1" si="10"/>
        <v>12.627544722</v>
      </c>
      <c r="W7" s="3">
        <f t="shared" ca="1" si="11"/>
        <v>170.53395093527487</v>
      </c>
      <c r="X7" s="3">
        <f t="shared" ca="1" si="12"/>
        <v>-5.9823135687679176</v>
      </c>
      <c r="Y7" s="3">
        <f t="shared" ca="1" si="13"/>
        <v>-170.42898915959009</v>
      </c>
      <c r="Z7" s="3">
        <f t="shared" ca="1" si="14"/>
        <v>-1.4955783921919794E-2</v>
      </c>
      <c r="AA7" s="3">
        <f t="shared" ca="1" si="15"/>
        <v>-0.42607247289897521</v>
      </c>
      <c r="AJ7">
        <v>0.04</v>
      </c>
      <c r="AK7">
        <v>2.1790407234563101</v>
      </c>
    </row>
    <row r="8" spans="1:37" x14ac:dyDescent="0.2">
      <c r="A8" s="7" t="s">
        <v>26</v>
      </c>
      <c r="B8" s="16">
        <v>6378137</v>
      </c>
      <c r="C8" s="19" t="s">
        <v>5</v>
      </c>
      <c r="D8" s="1">
        <f t="shared" si="16"/>
        <v>6</v>
      </c>
      <c r="E8" s="2">
        <f t="shared" si="17"/>
        <v>0.7</v>
      </c>
      <c r="F8" s="3">
        <f t="shared" ca="1" si="18"/>
        <v>33.154521867376026</v>
      </c>
      <c r="G8" s="3">
        <f t="shared" si="19"/>
        <v>943.55601235120116</v>
      </c>
      <c r="H8" s="3">
        <f t="shared" ca="1" si="3"/>
        <v>944.1383218386776</v>
      </c>
      <c r="I8" s="3">
        <f t="shared" ca="1" si="20"/>
        <v>19.892713120425615</v>
      </c>
      <c r="J8" s="3">
        <f t="shared" si="21"/>
        <v>579.8926892255771</v>
      </c>
      <c r="K8" s="3">
        <f t="shared" ca="1" si="23"/>
        <v>580.24099442122076</v>
      </c>
      <c r="L8" s="3">
        <f t="shared" si="22"/>
        <v>-9.7654656908131603</v>
      </c>
      <c r="M8" s="3">
        <f t="shared" ca="1" si="4"/>
        <v>1.5356729355057002</v>
      </c>
      <c r="N8" s="3">
        <f t="shared" ca="1" si="5"/>
        <v>87.987577916942485</v>
      </c>
      <c r="O8" s="1">
        <f t="shared" ca="1" si="0"/>
        <v>178279434.15287089</v>
      </c>
      <c r="P8" s="1">
        <f t="shared" si="1"/>
        <v>-2265168.8643943006</v>
      </c>
      <c r="Q8" s="1">
        <f t="shared" ca="1" si="6"/>
        <v>180544603.0172652</v>
      </c>
      <c r="R8" s="1">
        <f t="shared" ca="1" si="2"/>
        <v>377655.32873547106</v>
      </c>
      <c r="S8" s="3">
        <f t="shared" si="7"/>
        <v>337.94229549985425</v>
      </c>
      <c r="T8" s="13">
        <f t="shared" ca="1" si="8"/>
        <v>2.7937856089963287</v>
      </c>
      <c r="U8" s="13">
        <f t="shared" si="9"/>
        <v>1.1401415216909412</v>
      </c>
      <c r="V8" s="5">
        <f t="shared" ca="1" si="10"/>
        <v>12.627544722</v>
      </c>
      <c r="W8" s="3">
        <f t="shared" ca="1" si="11"/>
        <v>168.84217102410963</v>
      </c>
      <c r="X8" s="3">
        <f t="shared" ca="1" si="12"/>
        <v>-5.9290903905398151</v>
      </c>
      <c r="Y8" s="3">
        <f t="shared" ca="1" si="13"/>
        <v>-168.73803543740661</v>
      </c>
      <c r="Z8" s="3">
        <f t="shared" ca="1" si="14"/>
        <v>-1.4822725976349538E-2</v>
      </c>
      <c r="AA8" s="3">
        <f t="shared" ca="1" si="15"/>
        <v>-0.42184508859351655</v>
      </c>
      <c r="AJ8">
        <v>0.05</v>
      </c>
      <c r="AK8">
        <v>2.1778049087451499</v>
      </c>
    </row>
    <row r="9" spans="1:37" x14ac:dyDescent="0.2">
      <c r="A9" s="7" t="s">
        <v>27</v>
      </c>
      <c r="B9" s="16">
        <v>6356752.2999999998</v>
      </c>
      <c r="C9" s="19" t="s">
        <v>5</v>
      </c>
      <c r="D9" s="1">
        <f t="shared" si="16"/>
        <v>7</v>
      </c>
      <c r="E9" s="2">
        <f t="shared" si="17"/>
        <v>0.79999999999999993</v>
      </c>
      <c r="F9" s="3">
        <f t="shared" ca="1" si="18"/>
        <v>33.154521867376026</v>
      </c>
      <c r="G9" s="3">
        <f t="shared" si="19"/>
        <v>942.57946578211988</v>
      </c>
      <c r="H9" s="3">
        <f t="shared" ca="1" si="3"/>
        <v>943.16237819071262</v>
      </c>
      <c r="I9" s="3">
        <f t="shared" ca="1" si="20"/>
        <v>23.208165307163217</v>
      </c>
      <c r="J9" s="3">
        <f t="shared" si="21"/>
        <v>674.19946313224318</v>
      </c>
      <c r="K9" s="3">
        <f t="shared" ca="1" si="23"/>
        <v>674.60602940709668</v>
      </c>
      <c r="L9" s="3">
        <f t="shared" si="22"/>
        <v>-9.7626193153583003</v>
      </c>
      <c r="M9" s="3">
        <f t="shared" ca="1" si="4"/>
        <v>1.5356365763631079</v>
      </c>
      <c r="N9" s="3">
        <f t="shared" ca="1" si="5"/>
        <v>87.985494691525233</v>
      </c>
      <c r="O9" s="1">
        <f t="shared" ca="1" si="0"/>
        <v>177911054.32687217</v>
      </c>
      <c r="P9" s="1">
        <f t="shared" si="1"/>
        <v>-2632781.0804716134</v>
      </c>
      <c r="Q9" s="1">
        <f t="shared" ca="1" si="6"/>
        <v>180543835.40734378</v>
      </c>
      <c r="R9" s="1">
        <f t="shared" ca="1" si="2"/>
        <v>377264.95127628505</v>
      </c>
      <c r="S9" s="3">
        <f t="shared" si="7"/>
        <v>337.55886679077548</v>
      </c>
      <c r="T9" s="13">
        <f t="shared" ca="1" si="8"/>
        <v>2.7940678529866618</v>
      </c>
      <c r="U9" s="13">
        <f t="shared" si="9"/>
        <v>1.1299872718524435</v>
      </c>
      <c r="V9" s="5">
        <f t="shared" ca="1" si="10"/>
        <v>12.627544722</v>
      </c>
      <c r="W9" s="3">
        <f t="shared" ca="1" si="11"/>
        <v>167.16546492253826</v>
      </c>
      <c r="X9" s="3">
        <f t="shared" ca="1" si="12"/>
        <v>-5.8762851343543367</v>
      </c>
      <c r="Y9" s="3">
        <f t="shared" ca="1" si="13"/>
        <v>-167.06214991968747</v>
      </c>
      <c r="Z9" s="3">
        <f t="shared" ca="1" si="14"/>
        <v>-1.4690712835885841E-2</v>
      </c>
      <c r="AA9" s="3">
        <f t="shared" ca="1" si="15"/>
        <v>-0.41765537479921866</v>
      </c>
      <c r="AJ9">
        <v>0.06</v>
      </c>
      <c r="AK9">
        <v>2.17644383793243</v>
      </c>
    </row>
    <row r="10" spans="1:37" x14ac:dyDescent="0.2">
      <c r="A10" s="7" t="s">
        <v>28</v>
      </c>
      <c r="B10" s="16">
        <v>6365755.0999999996</v>
      </c>
      <c r="C10" s="19" t="s">
        <v>5</v>
      </c>
      <c r="D10" s="1">
        <f t="shared" si="16"/>
        <v>8</v>
      </c>
      <c r="E10" s="2">
        <f t="shared" si="17"/>
        <v>0.89999999999999991</v>
      </c>
      <c r="F10" s="3">
        <f t="shared" ca="1" si="18"/>
        <v>33.154521867376026</v>
      </c>
      <c r="G10" s="3">
        <f t="shared" si="19"/>
        <v>941.60320385058401</v>
      </c>
      <c r="H10" s="3">
        <f t="shared" ca="1" si="3"/>
        <v>942.18672025344256</v>
      </c>
      <c r="I10" s="3">
        <f t="shared" ca="1" si="20"/>
        <v>26.523617493900819</v>
      </c>
      <c r="J10" s="3">
        <f t="shared" si="21"/>
        <v>768.40859661387844</v>
      </c>
      <c r="K10" s="3">
        <f t="shared" ca="1" si="23"/>
        <v>768.8734843136715</v>
      </c>
      <c r="L10" s="3">
        <f t="shared" si="22"/>
        <v>-9.7597758868954525</v>
      </c>
      <c r="M10" s="3">
        <f t="shared" ca="1" si="4"/>
        <v>1.5356001525275669</v>
      </c>
      <c r="N10" s="3">
        <f t="shared" ca="1" si="5"/>
        <v>87.983407759475057</v>
      </c>
      <c r="O10" s="1">
        <f t="shared" ca="1" si="0"/>
        <v>177543163.16438776</v>
      </c>
      <c r="P10" s="1">
        <f t="shared" si="1"/>
        <v>-2999798.2770061218</v>
      </c>
      <c r="Q10" s="1">
        <f t="shared" ca="1" si="6"/>
        <v>180542961.44139388</v>
      </c>
      <c r="R10" s="1">
        <f t="shared" ca="1" si="2"/>
        <v>376874.68810137705</v>
      </c>
      <c r="S10" s="3">
        <f t="shared" si="7"/>
        <v>337.17583506423119</v>
      </c>
      <c r="T10" s="13">
        <f t="shared" ca="1" si="8"/>
        <v>2.7943482962649391</v>
      </c>
      <c r="U10" s="13">
        <f t="shared" si="9"/>
        <v>1.1199128370168399</v>
      </c>
      <c r="V10" s="5">
        <f t="shared" ca="1" si="10"/>
        <v>12.627544722</v>
      </c>
      <c r="W10" s="3">
        <f t="shared" ca="1" si="11"/>
        <v>165.50371305338624</v>
      </c>
      <c r="X10" s="3">
        <f t="shared" ca="1" si="12"/>
        <v>-5.8238949409989536</v>
      </c>
      <c r="Y10" s="3">
        <f t="shared" ca="1" si="13"/>
        <v>-165.40121306137334</v>
      </c>
      <c r="Z10" s="3">
        <f t="shared" ca="1" si="14"/>
        <v>-1.4559737352497383E-2</v>
      </c>
      <c r="AA10" s="3">
        <f t="shared" ca="1" si="15"/>
        <v>-0.41350303265343336</v>
      </c>
      <c r="AJ10">
        <v>7.0000000000000007E-2</v>
      </c>
      <c r="AK10">
        <v>2.1751089541703199</v>
      </c>
    </row>
    <row r="11" spans="1:37" x14ac:dyDescent="0.2">
      <c r="A11" s="7" t="s">
        <v>32</v>
      </c>
      <c r="B11" s="27">
        <v>400</v>
      </c>
      <c r="C11" s="20" t="s">
        <v>22</v>
      </c>
      <c r="D11" s="1">
        <f t="shared" si="16"/>
        <v>9</v>
      </c>
      <c r="E11" s="2">
        <f t="shared" si="17"/>
        <v>0.99999999999999989</v>
      </c>
      <c r="F11" s="3">
        <f t="shared" ca="1" si="18"/>
        <v>33.154521867376026</v>
      </c>
      <c r="G11" s="3">
        <f t="shared" si="19"/>
        <v>940.62722626189452</v>
      </c>
      <c r="H11" s="3">
        <f t="shared" ca="1" si="3"/>
        <v>941.21134773514052</v>
      </c>
      <c r="I11" s="3">
        <f t="shared" ca="1" si="20"/>
        <v>29.839069680638421</v>
      </c>
      <c r="J11" s="3">
        <f t="shared" si="21"/>
        <v>862.5201181195024</v>
      </c>
      <c r="K11" s="3">
        <f t="shared" ca="1" si="23"/>
        <v>863.04338769742822</v>
      </c>
      <c r="L11" s="3">
        <f t="shared" si="22"/>
        <v>-9.7569354045659615</v>
      </c>
      <c r="M11" s="3">
        <f t="shared" ca="1" si="4"/>
        <v>1.5355636638199881</v>
      </c>
      <c r="N11" s="3">
        <f t="shared" ca="1" si="5"/>
        <v>87.98131711053091</v>
      </c>
      <c r="O11" s="1">
        <f t="shared" ca="1" si="0"/>
        <v>177175760.22107992</v>
      </c>
      <c r="P11" s="1">
        <f t="shared" si="1"/>
        <v>-3366221.2310522352</v>
      </c>
      <c r="Q11" s="1">
        <f t="shared" ca="1" si="6"/>
        <v>180541981.45213217</v>
      </c>
      <c r="R11" s="1">
        <f t="shared" ca="1" si="2"/>
        <v>376484.53909405624</v>
      </c>
      <c r="S11" s="3">
        <f t="shared" si="7"/>
        <v>336.79320020455447</v>
      </c>
      <c r="T11" s="13">
        <f t="shared" ca="1" si="8"/>
        <v>2.7946269317892614</v>
      </c>
      <c r="U11" s="13">
        <f t="shared" si="9"/>
        <v>1.109917670600884</v>
      </c>
      <c r="V11" s="5">
        <f t="shared" ca="1" si="10"/>
        <v>12.627544722</v>
      </c>
      <c r="W11" s="3">
        <f t="shared" ca="1" si="11"/>
        <v>163.85679667662242</v>
      </c>
      <c r="X11" s="3">
        <f t="shared" ca="1" si="12"/>
        <v>-5.7719169680708085</v>
      </c>
      <c r="Y11" s="3">
        <f t="shared" ca="1" si="13"/>
        <v>-163.75510615439654</v>
      </c>
      <c r="Z11" s="3">
        <f t="shared" ca="1" si="14"/>
        <v>-1.4429792420177022E-2</v>
      </c>
      <c r="AA11" s="3">
        <f t="shared" ca="1" si="15"/>
        <v>-0.40938776538599136</v>
      </c>
      <c r="AJ11">
        <v>0.08</v>
      </c>
      <c r="AK11">
        <v>2.1738486460881301</v>
      </c>
    </row>
    <row r="12" spans="1:37" x14ac:dyDescent="0.2">
      <c r="A12" s="18" t="s">
        <v>33</v>
      </c>
      <c r="B12" s="27">
        <v>0.17785000000000001</v>
      </c>
      <c r="C12" s="21" t="s">
        <v>5</v>
      </c>
      <c r="D12" s="1">
        <f t="shared" si="16"/>
        <v>10</v>
      </c>
      <c r="E12" s="2">
        <f t="shared" si="17"/>
        <v>1.0999999999999999</v>
      </c>
      <c r="F12" s="3">
        <f t="shared" ca="1" si="18"/>
        <v>33.154521867376026</v>
      </c>
      <c r="G12" s="3">
        <f t="shared" si="19"/>
        <v>939.65153272143789</v>
      </c>
      <c r="H12" s="3">
        <f t="shared" ca="1" si="3"/>
        <v>940.23626034417634</v>
      </c>
      <c r="I12" s="3">
        <f t="shared" ca="1" si="20"/>
        <v>33.154521867376026</v>
      </c>
      <c r="J12" s="3">
        <f t="shared" si="21"/>
        <v>956.53405606866909</v>
      </c>
      <c r="K12" s="3">
        <f t="shared" ca="1" si="23"/>
        <v>957.11576808568202</v>
      </c>
      <c r="L12" s="3">
        <f t="shared" si="22"/>
        <v>-9.7540978675120691</v>
      </c>
      <c r="M12" s="3">
        <f t="shared" ca="1" si="4"/>
        <v>1.5355271100606147</v>
      </c>
      <c r="N12" s="3">
        <f t="shared" ca="1" si="5"/>
        <v>87.979222734393474</v>
      </c>
      <c r="O12" s="1">
        <f t="shared" ca="1" si="0"/>
        <v>176808845.05320036</v>
      </c>
      <c r="P12" s="1">
        <f t="shared" si="1"/>
        <v>-3732050.7186008301</v>
      </c>
      <c r="Q12" s="1">
        <f t="shared" ca="1" si="6"/>
        <v>180540895.7718012</v>
      </c>
      <c r="R12" s="1">
        <f t="shared" ca="1" si="2"/>
        <v>376094.50413767056</v>
      </c>
      <c r="S12" s="3">
        <f t="shared" si="7"/>
        <v>336.41096209619826</v>
      </c>
      <c r="T12" s="13">
        <f t="shared" ca="1" si="8"/>
        <v>2.7949037524981466</v>
      </c>
      <c r="U12" s="13">
        <f t="shared" si="9"/>
        <v>1.1000012292376617</v>
      </c>
      <c r="V12" s="5">
        <f t="shared" ca="1" si="10"/>
        <v>12.627544722</v>
      </c>
      <c r="W12" s="3">
        <f t="shared" ca="1" si="11"/>
        <v>162.22459788422685</v>
      </c>
      <c r="X12" s="3">
        <f t="shared" ca="1" si="12"/>
        <v>-5.7203483898930463</v>
      </c>
      <c r="Y12" s="3">
        <f t="shared" ca="1" si="13"/>
        <v>-162.12371132254944</v>
      </c>
      <c r="Z12" s="3">
        <f t="shared" ca="1" si="14"/>
        <v>-1.4300870974732616E-2</v>
      </c>
      <c r="AA12" s="3">
        <f t="shared" ca="1" si="15"/>
        <v>-0.40530927830637359</v>
      </c>
      <c r="AJ12">
        <v>0.09</v>
      </c>
      <c r="AK12">
        <v>2.1726752325587499</v>
      </c>
    </row>
    <row r="13" spans="1:37" x14ac:dyDescent="0.2">
      <c r="A13" s="18" t="s">
        <v>34</v>
      </c>
      <c r="B13" s="22">
        <f xml:space="preserve"> PI()*((B12/2)^2)</f>
        <v>2.4842632818618007E-2</v>
      </c>
      <c r="D13" s="1">
        <f t="shared" si="16"/>
        <v>11</v>
      </c>
      <c r="E13" s="2">
        <f t="shared" si="17"/>
        <v>1.2</v>
      </c>
      <c r="F13" s="3">
        <f t="shared" ca="1" si="18"/>
        <v>33.154521867376026</v>
      </c>
      <c r="G13" s="3">
        <f t="shared" si="19"/>
        <v>938.67612293468665</v>
      </c>
      <c r="H13" s="3">
        <f t="shared" ca="1" si="3"/>
        <v>939.26145778901696</v>
      </c>
      <c r="I13" s="3">
        <f t="shared" ca="1" si="20"/>
        <v>36.469974054113628</v>
      </c>
      <c r="J13" s="3">
        <f t="shared" si="21"/>
        <v>1050.4504388514754</v>
      </c>
      <c r="K13" s="3">
        <f t="shared" ca="1" si="23"/>
        <v>1051.0906539765897</v>
      </c>
      <c r="L13" s="3">
        <f t="shared" si="22"/>
        <v>-9.7512632748769033</v>
      </c>
      <c r="M13" s="3">
        <f t="shared" ca="1" si="4"/>
        <v>1.5354904910690195</v>
      </c>
      <c r="N13" s="3">
        <f t="shared" ca="1" si="5"/>
        <v>87.977124620725036</v>
      </c>
      <c r="O13" s="1">
        <f t="shared" ca="1" si="0"/>
        <v>176442417.21758986</v>
      </c>
      <c r="P13" s="1">
        <f t="shared" si="1"/>
        <v>-4097287.514580287</v>
      </c>
      <c r="Q13" s="1">
        <f t="shared" ca="1" si="6"/>
        <v>180539704.73217013</v>
      </c>
      <c r="R13" s="1">
        <f t="shared" ca="1" si="2"/>
        <v>375704.5831156068</v>
      </c>
      <c r="S13" s="3">
        <f t="shared" si="7"/>
        <v>336.02912062373525</v>
      </c>
      <c r="T13" s="13">
        <f t="shared" ca="1" si="8"/>
        <v>2.7951787513104978</v>
      </c>
      <c r="U13" s="13">
        <f t="shared" si="9"/>
        <v>1.0901629727605466</v>
      </c>
      <c r="V13" s="5">
        <f t="shared" ca="1" si="10"/>
        <v>12.627544722</v>
      </c>
      <c r="W13" s="3">
        <f t="shared" ca="1" si="11"/>
        <v>160.60699959508679</v>
      </c>
      <c r="X13" s="3">
        <f t="shared" ca="1" si="12"/>
        <v>-5.6691863974312744</v>
      </c>
      <c r="Y13" s="3">
        <f t="shared" ca="1" si="13"/>
        <v>-160.50691151638108</v>
      </c>
      <c r="Z13" s="3">
        <f t="shared" ca="1" si="14"/>
        <v>-1.4172965993578186E-2</v>
      </c>
      <c r="AA13" s="3">
        <f t="shared" ca="1" si="15"/>
        <v>-0.4012672787909527</v>
      </c>
      <c r="AJ13">
        <v>0.1</v>
      </c>
      <c r="AK13">
        <v>2.17158769881229</v>
      </c>
    </row>
    <row r="14" spans="1:37" x14ac:dyDescent="0.2">
      <c r="D14" s="1">
        <f t="shared" si="16"/>
        <v>12</v>
      </c>
      <c r="E14" s="2">
        <f t="shared" si="17"/>
        <v>1.3</v>
      </c>
      <c r="F14" s="3">
        <f t="shared" ca="1" si="18"/>
        <v>33.154521867376026</v>
      </c>
      <c r="G14" s="3">
        <f t="shared" si="19"/>
        <v>937.70099660719893</v>
      </c>
      <c r="H14" s="3">
        <f t="shared" ca="1" si="3"/>
        <v>938.28693977822604</v>
      </c>
      <c r="I14" s="3">
        <f t="shared" ca="1" si="20"/>
        <v>39.78542624085123</v>
      </c>
      <c r="J14" s="3">
        <f t="shared" si="21"/>
        <v>1144.2692948285696</v>
      </c>
      <c r="K14" s="3">
        <f t="shared" ca="1" si="23"/>
        <v>1144.9680738391598</v>
      </c>
      <c r="L14" s="3">
        <f t="shared" si="22"/>
        <v>-9.7484316258044785</v>
      </c>
      <c r="M14" s="3">
        <f t="shared" ca="1" si="4"/>
        <v>1.5354538066641019</v>
      </c>
      <c r="N14" s="3">
        <f t="shared" ca="1" si="5"/>
        <v>87.975022759149311</v>
      </c>
      <c r="O14" s="1">
        <f t="shared" ca="1" si="0"/>
        <v>176076476.27167767</v>
      </c>
      <c r="P14" s="1">
        <f t="shared" si="1"/>
        <v>-4461932.3928575264</v>
      </c>
      <c r="Q14" s="1">
        <f t="shared" ca="1" si="6"/>
        <v>180538408.66453519</v>
      </c>
      <c r="R14" s="1">
        <f t="shared" ca="1" si="2"/>
        <v>375314.77591129043</v>
      </c>
      <c r="S14" s="3">
        <f t="shared" si="7"/>
        <v>335.64767567185783</v>
      </c>
      <c r="T14" s="13">
        <f t="shared" ca="1" si="8"/>
        <v>2.7954519211255664</v>
      </c>
      <c r="U14" s="13">
        <f t="shared" si="9"/>
        <v>1.0804023641872249</v>
      </c>
      <c r="V14" s="5">
        <f t="shared" ca="1" si="10"/>
        <v>12.627544722</v>
      </c>
      <c r="W14" s="3">
        <f t="shared" ca="1" si="11"/>
        <v>159.00388554992026</v>
      </c>
      <c r="X14" s="3">
        <f t="shared" ca="1" si="12"/>
        <v>-5.6184281982104505</v>
      </c>
      <c r="Y14" s="3">
        <f t="shared" ca="1" si="13"/>
        <v>-158.90459050812123</v>
      </c>
      <c r="Z14" s="3">
        <f t="shared" ca="1" si="14"/>
        <v>-1.4046070495526126E-2</v>
      </c>
      <c r="AA14" s="3">
        <f t="shared" ca="1" si="15"/>
        <v>-0.39726147627030306</v>
      </c>
      <c r="AJ14">
        <v>0.11</v>
      </c>
      <c r="AK14">
        <v>2.1705802319389198</v>
      </c>
    </row>
    <row r="15" spans="1:37" x14ac:dyDescent="0.2">
      <c r="D15" s="1">
        <f t="shared" si="16"/>
        <v>13</v>
      </c>
      <c r="E15" s="2">
        <f t="shared" si="17"/>
        <v>1.4000000000000001</v>
      </c>
      <c r="F15" s="3">
        <f t="shared" ca="1" si="18"/>
        <v>33.154521867376026</v>
      </c>
      <c r="G15" s="3">
        <f t="shared" si="19"/>
        <v>936.72615344461849</v>
      </c>
      <c r="H15" s="3">
        <f t="shared" ca="1" si="3"/>
        <v>937.31270602046425</v>
      </c>
      <c r="I15" s="3">
        <f t="shared" ca="1" si="20"/>
        <v>43.100878427588832</v>
      </c>
      <c r="J15" s="3">
        <f t="shared" si="21"/>
        <v>1237.9906523311604</v>
      </c>
      <c r="K15" s="3">
        <f t="shared" ca="1" si="23"/>
        <v>1238.7480561132622</v>
      </c>
      <c r="L15" s="3">
        <f t="shared" si="22"/>
        <v>-9.7456029194397011</v>
      </c>
      <c r="M15" s="3">
        <f t="shared" ca="1" si="4"/>
        <v>1.5354170566640839</v>
      </c>
      <c r="N15" s="3">
        <f t="shared" ca="1" si="5"/>
        <v>87.97291713925118</v>
      </c>
      <c r="O15" s="1">
        <f t="shared" ca="1" si="0"/>
        <v>175711021.77348104</v>
      </c>
      <c r="P15" s="1">
        <f t="shared" si="1"/>
        <v>-4825986.1262390465</v>
      </c>
      <c r="Q15" s="1">
        <f t="shared" ca="1" si="6"/>
        <v>180537007.89972007</v>
      </c>
      <c r="R15" s="1">
        <f t="shared" ca="1" si="2"/>
        <v>374925.0824081857</v>
      </c>
      <c r="S15" s="3">
        <f t="shared" si="7"/>
        <v>335.26662712537808</v>
      </c>
      <c r="T15" s="13">
        <f t="shared" ca="1" si="8"/>
        <v>2.7957232548229198</v>
      </c>
      <c r="U15" s="13">
        <f t="shared" si="9"/>
        <v>1.0707188697037771</v>
      </c>
      <c r="V15" s="5">
        <f t="shared" ca="1" si="10"/>
        <v>12.627544722</v>
      </c>
      <c r="W15" s="3">
        <f t="shared" ca="1" si="11"/>
        <v>157.41514030622514</v>
      </c>
      <c r="X15" s="3">
        <f t="shared" ca="1" si="12"/>
        <v>-5.5680710162323077</v>
      </c>
      <c r="Y15" s="3">
        <f t="shared" ca="1" si="13"/>
        <v>-157.31663288663009</v>
      </c>
      <c r="Z15" s="3">
        <f t="shared" ca="1" si="14"/>
        <v>-1.392017754058077E-2</v>
      </c>
      <c r="AA15" s="3">
        <f t="shared" ca="1" si="15"/>
        <v>-0.39329158221657523</v>
      </c>
      <c r="AJ15">
        <v>0.12</v>
      </c>
      <c r="AK15">
        <v>2.16964562323757</v>
      </c>
    </row>
    <row r="16" spans="1:37" x14ac:dyDescent="0.2">
      <c r="D16" s="1">
        <f t="shared" si="16"/>
        <v>14</v>
      </c>
      <c r="E16" s="2">
        <f t="shared" si="17"/>
        <v>1.5000000000000002</v>
      </c>
      <c r="F16" s="3">
        <f t="shared" ca="1" si="18"/>
        <v>33.154521867376026</v>
      </c>
      <c r="G16" s="3">
        <f t="shared" si="19"/>
        <v>935.75159315267456</v>
      </c>
      <c r="H16" s="3">
        <f t="shared" ca="1" si="3"/>
        <v>936.33875622448886</v>
      </c>
      <c r="I16" s="3">
        <f t="shared" ca="1" si="20"/>
        <v>46.416330614326434</v>
      </c>
      <c r="J16" s="3">
        <f t="shared" si="21"/>
        <v>1331.614539661025</v>
      </c>
      <c r="K16" s="3">
        <f t="shared" ca="1" si="23"/>
        <v>1332.4306292096376</v>
      </c>
      <c r="L16" s="3">
        <f t="shared" si="22"/>
        <v>-9.7427771549283619</v>
      </c>
      <c r="M16" s="3">
        <f t="shared" ca="1" si="4"/>
        <v>1.5353802408865083</v>
      </c>
      <c r="N16" s="3">
        <f t="shared" ca="1" si="5"/>
        <v>87.970807750576597</v>
      </c>
      <c r="O16" s="1">
        <f t="shared" ca="1" si="0"/>
        <v>175346053.28160456</v>
      </c>
      <c r="P16" s="1">
        <f t="shared" si="1"/>
        <v>-5189449.4864719529</v>
      </c>
      <c r="Q16" s="1">
        <f t="shared" ca="1" si="6"/>
        <v>180535502.76807651</v>
      </c>
      <c r="R16" s="1">
        <f t="shared" ca="1" si="2"/>
        <v>374535.50248979556</v>
      </c>
      <c r="S16" s="3">
        <f t="shared" si="7"/>
        <v>334.88597486922782</v>
      </c>
      <c r="T16" s="13">
        <f t="shared" ca="1" si="8"/>
        <v>2.7959927452624043</v>
      </c>
      <c r="U16" s="13">
        <f t="shared" si="9"/>
        <v>1.0611119586488422</v>
      </c>
      <c r="V16" s="5">
        <f t="shared" ca="1" si="10"/>
        <v>12.627544722</v>
      </c>
      <c r="W16" s="3">
        <f t="shared" ca="1" si="11"/>
        <v>155.84064923325784</v>
      </c>
      <c r="X16" s="3">
        <f t="shared" ca="1" si="12"/>
        <v>-5.5181120918927151</v>
      </c>
      <c r="Y16" s="3">
        <f t="shared" ca="1" si="13"/>
        <v>-155.74292405237745</v>
      </c>
      <c r="Z16" s="3">
        <f t="shared" ca="1" si="14"/>
        <v>-1.3795280229731787E-2</v>
      </c>
      <c r="AA16" s="3">
        <f t="shared" ca="1" si="15"/>
        <v>-0.3893573101309436</v>
      </c>
      <c r="AJ16">
        <v>0.13</v>
      </c>
      <c r="AK16">
        <v>2.1687766215375599</v>
      </c>
    </row>
    <row r="17" spans="3:37" s="5" customFormat="1" x14ac:dyDescent="0.2">
      <c r="C17" s="25"/>
      <c r="D17" s="1">
        <f t="shared" si="16"/>
        <v>15</v>
      </c>
      <c r="E17" s="2">
        <f t="shared" si="17"/>
        <v>1.6000000000000003</v>
      </c>
      <c r="F17" s="3">
        <f t="shared" ca="1" si="18"/>
        <v>33.154521867376026</v>
      </c>
      <c r="G17" s="3">
        <f t="shared" si="19"/>
        <v>934.77731543718176</v>
      </c>
      <c r="H17" s="3">
        <f t="shared" ca="1" si="3"/>
        <v>935.36509009915414</v>
      </c>
      <c r="I17" s="3">
        <f t="shared" ca="1" si="20"/>
        <v>49.731782801064035</v>
      </c>
      <c r="J17" s="3">
        <f t="shared" si="21"/>
        <v>1425.1409850905179</v>
      </c>
      <c r="K17" s="3">
        <f t="shared" ca="1" si="23"/>
        <v>1426.0158215099073</v>
      </c>
      <c r="L17" s="3">
        <f t="shared" si="22"/>
        <v>-9.7399543314171471</v>
      </c>
      <c r="M17" s="3">
        <f t="shared" ca="1" si="4"/>
        <v>1.5353433591482342</v>
      </c>
      <c r="N17" s="3">
        <f t="shared" ca="1" si="5"/>
        <v>87.968694582632395</v>
      </c>
      <c r="O17" s="1">
        <f t="shared" ca="1" si="0"/>
        <v>174981570.35523975</v>
      </c>
      <c r="P17" s="1">
        <f t="shared" si="1"/>
        <v>-5552323.2442449955</v>
      </c>
      <c r="Q17" s="1">
        <f t="shared" ca="1" si="6"/>
        <v>180533893.59948474</v>
      </c>
      <c r="R17" s="1">
        <f t="shared" ca="1" si="2"/>
        <v>374146.03603966167</v>
      </c>
      <c r="S17" s="3">
        <f t="shared" si="7"/>
        <v>334.50571878845841</v>
      </c>
      <c r="T17" s="13">
        <f t="shared" ca="1" si="8"/>
        <v>2.7962603852841137</v>
      </c>
      <c r="U17" s="13">
        <f t="shared" si="9"/>
        <v>1.0515811034978337</v>
      </c>
      <c r="V17" s="5">
        <f t="shared" ca="1" si="10"/>
        <v>12.627544722</v>
      </c>
      <c r="W17" s="3">
        <f t="shared" ca="1" si="11"/>
        <v>154.28029850703641</v>
      </c>
      <c r="X17" s="3">
        <f t="shared" ca="1" si="12"/>
        <v>-5.468548681899831</v>
      </c>
      <c r="Y17" s="3">
        <f t="shared" ca="1" si="13"/>
        <v>-154.18335021244658</v>
      </c>
      <c r="Z17" s="3">
        <f t="shared" ca="1" si="14"/>
        <v>-1.3671371704749578E-2</v>
      </c>
      <c r="AA17" s="3">
        <f t="shared" ca="1" si="15"/>
        <v>-0.38545837553111645</v>
      </c>
      <c r="AJ17">
        <v>0.14000000000000001</v>
      </c>
      <c r="AK17">
        <v>2.16796650401422</v>
      </c>
    </row>
    <row r="18" spans="3:37" s="5" customFormat="1" x14ac:dyDescent="0.2">
      <c r="C18" s="25"/>
      <c r="D18" s="1">
        <f t="shared" si="16"/>
        <v>16</v>
      </c>
      <c r="E18" s="2">
        <f t="shared" si="17"/>
        <v>1.7000000000000004</v>
      </c>
      <c r="F18" s="3">
        <f t="shared" ca="1" si="18"/>
        <v>33.154521867376026</v>
      </c>
      <c r="G18" s="3">
        <f t="shared" si="19"/>
        <v>933.80332000404007</v>
      </c>
      <c r="H18" s="3">
        <f t="shared" ca="1" si="3"/>
        <v>934.39170735341077</v>
      </c>
      <c r="I18" s="3">
        <f t="shared" ca="1" si="20"/>
        <v>53.047234987801637</v>
      </c>
      <c r="J18" s="3">
        <f t="shared" si="21"/>
        <v>1518.570016862579</v>
      </c>
      <c r="K18" s="3">
        <f t="shared" ca="1" si="23"/>
        <v>1519.5036613665825</v>
      </c>
      <c r="L18" s="3">
        <f t="shared" si="22"/>
        <v>-9.7371344480536202</v>
      </c>
      <c r="M18" s="3">
        <f t="shared" ca="1" si="4"/>
        <v>1.5353064112654344</v>
      </c>
      <c r="N18" s="3">
        <f t="shared" ca="1" si="5"/>
        <v>87.966577624886028</v>
      </c>
      <c r="O18" s="1">
        <f t="shared" ca="1" si="0"/>
        <v>174617572.55416441</v>
      </c>
      <c r="P18" s="1">
        <f t="shared" si="1"/>
        <v>-5914608.1691895938</v>
      </c>
      <c r="Q18" s="1">
        <f t="shared" ca="1" si="6"/>
        <v>180532180.72335401</v>
      </c>
      <c r="R18" s="1">
        <f t="shared" ca="1" si="2"/>
        <v>373756.6829413643</v>
      </c>
      <c r="S18" s="3">
        <f t="shared" si="7"/>
        <v>334.12585876824079</v>
      </c>
      <c r="T18" s="13">
        <f t="shared" ca="1" si="8"/>
        <v>2.7965261677083531</v>
      </c>
      <c r="U18" s="13">
        <f t="shared" si="9"/>
        <v>1.0421257798472314</v>
      </c>
      <c r="V18" s="5">
        <f t="shared" ca="1" si="10"/>
        <v>12.627544722</v>
      </c>
      <c r="W18" s="3">
        <f t="shared" ca="1" si="11"/>
        <v>152.73397510537197</v>
      </c>
      <c r="X18" s="3">
        <f t="shared" ca="1" si="12"/>
        <v>-5.419378059192324</v>
      </c>
      <c r="Y18" s="3">
        <f t="shared" ca="1" si="13"/>
        <v>-152.63779837556598</v>
      </c>
      <c r="Z18" s="3">
        <f t="shared" ca="1" si="14"/>
        <v>-1.3548445147980809E-2</v>
      </c>
      <c r="AA18" s="3">
        <f t="shared" ca="1" si="15"/>
        <v>-0.38159449593891492</v>
      </c>
      <c r="AJ18">
        <v>0.15</v>
      </c>
      <c r="AK18">
        <v>2.16720922521439</v>
      </c>
    </row>
    <row r="19" spans="3:37" s="5" customFormat="1" x14ac:dyDescent="0.2">
      <c r="C19" s="25"/>
      <c r="D19" s="1">
        <f t="shared" si="16"/>
        <v>17</v>
      </c>
      <c r="E19" s="2">
        <f t="shared" si="17"/>
        <v>1.8000000000000005</v>
      </c>
      <c r="F19" s="3">
        <f t="shared" ca="1" si="18"/>
        <v>33.154521867376026</v>
      </c>
      <c r="G19" s="3">
        <f t="shared" si="19"/>
        <v>932.82960655923466</v>
      </c>
      <c r="H19" s="3">
        <f t="shared" ca="1" si="3"/>
        <v>933.41860769630625</v>
      </c>
      <c r="I19" s="3">
        <f t="shared" ca="1" si="20"/>
        <v>56.362687174539239</v>
      </c>
      <c r="J19" s="3">
        <f t="shared" si="21"/>
        <v>1611.9016631907427</v>
      </c>
      <c r="K19" s="3">
        <f t="shared" ca="1" si="23"/>
        <v>1612.8941771030745</v>
      </c>
      <c r="L19" s="3">
        <f t="shared" si="22"/>
        <v>-9.7343175039862402</v>
      </c>
      <c r="M19" s="3">
        <f t="shared" ca="1" si="4"/>
        <v>1.5352693970535927</v>
      </c>
      <c r="N19" s="3">
        <f t="shared" ca="1" si="5"/>
        <v>87.964456866765488</v>
      </c>
      <c r="O19" s="1">
        <f t="shared" ca="1" si="0"/>
        <v>174254059.43874219</v>
      </c>
      <c r="P19" s="1">
        <f t="shared" si="1"/>
        <v>-6276305.029880872</v>
      </c>
      <c r="Q19" s="1">
        <f t="shared" ca="1" si="6"/>
        <v>180530364.46862307</v>
      </c>
      <c r="R19" s="1">
        <f t="shared" ca="1" si="2"/>
        <v>373367.44307852251</v>
      </c>
      <c r="S19" s="3">
        <f t="shared" si="7"/>
        <v>333.74639469386562</v>
      </c>
      <c r="T19" s="13">
        <f t="shared" ca="1" si="8"/>
        <v>2.7967900853356027</v>
      </c>
      <c r="U19" s="13">
        <f t="shared" si="9"/>
        <v>1.0327454663989337</v>
      </c>
      <c r="V19" s="5">
        <f t="shared" ca="1" si="10"/>
        <v>12.627544722</v>
      </c>
      <c r="W19" s="3">
        <f t="shared" ca="1" si="11"/>
        <v>151.20156680292621</v>
      </c>
      <c r="X19" s="3">
        <f t="shared" ca="1" si="12"/>
        <v>-5.3705975128579624</v>
      </c>
      <c r="Y19" s="3">
        <f t="shared" ca="1" si="13"/>
        <v>-151.10615634716754</v>
      </c>
      <c r="Z19" s="3">
        <f t="shared" ca="1" si="14"/>
        <v>-1.3426493782144906E-2</v>
      </c>
      <c r="AA19" s="3">
        <f t="shared" ca="1" si="15"/>
        <v>-0.37776539086791883</v>
      </c>
      <c r="AJ19">
        <v>0.16</v>
      </c>
      <c r="AK19">
        <v>2.1664994078374802</v>
      </c>
    </row>
    <row r="20" spans="3:37" s="5" customFormat="1" x14ac:dyDescent="0.2">
      <c r="C20" s="25"/>
      <c r="D20" s="1">
        <f t="shared" si="16"/>
        <v>18</v>
      </c>
      <c r="E20" s="2">
        <f t="shared" si="17"/>
        <v>1.9000000000000006</v>
      </c>
      <c r="F20" s="3">
        <f t="shared" ca="1" si="18"/>
        <v>33.154521867376026</v>
      </c>
      <c r="G20" s="3">
        <f t="shared" si="19"/>
        <v>931.85617480883604</v>
      </c>
      <c r="H20" s="3">
        <f t="shared" ca="1" si="3"/>
        <v>932.445790836985</v>
      </c>
      <c r="I20" s="3">
        <f t="shared" ca="1" si="20"/>
        <v>59.678139361276841</v>
      </c>
      <c r="J20" s="3">
        <f t="shared" si="21"/>
        <v>1705.1359522591463</v>
      </c>
      <c r="K20" s="3">
        <f t="shared" ca="1" si="23"/>
        <v>1706.1873970137046</v>
      </c>
      <c r="L20" s="3">
        <f t="shared" si="22"/>
        <v>-9.7315034983643507</v>
      </c>
      <c r="M20" s="3">
        <f t="shared" ca="1" si="4"/>
        <v>1.5352323163274992</v>
      </c>
      <c r="N20" s="3">
        <f t="shared" ca="1" si="5"/>
        <v>87.962332297659046</v>
      </c>
      <c r="O20" s="1">
        <f t="shared" ca="1" si="0"/>
        <v>173891030.56992209</v>
      </c>
      <c r="P20" s="1">
        <f t="shared" si="1"/>
        <v>-6637414.5938386843</v>
      </c>
      <c r="Q20" s="1">
        <f t="shared" ca="1" si="6"/>
        <v>180528445.16376078</v>
      </c>
      <c r="R20" s="1">
        <f t="shared" ca="1" si="2"/>
        <v>372978.31633479398</v>
      </c>
      <c r="S20" s="3">
        <f t="shared" si="7"/>
        <v>333.36732645074284</v>
      </c>
      <c r="T20" s="13">
        <f t="shared" ca="1" si="8"/>
        <v>2.7970521309464917</v>
      </c>
      <c r="U20" s="13">
        <f t="shared" si="9"/>
        <v>1.0234396449446803</v>
      </c>
      <c r="V20" s="5">
        <f t="shared" ca="1" si="10"/>
        <v>12.627544722</v>
      </c>
      <c r="W20" s="3">
        <f t="shared" ca="1" si="11"/>
        <v>149.6829621662956</v>
      </c>
      <c r="X20" s="3">
        <f t="shared" ca="1" si="12"/>
        <v>-5.3222043480527148</v>
      </c>
      <c r="Y20" s="3">
        <f t="shared" ca="1" si="13"/>
        <v>-149.58831272447136</v>
      </c>
      <c r="Z20" s="3">
        <f t="shared" ca="1" si="14"/>
        <v>-1.3305510870131787E-2</v>
      </c>
      <c r="AA20" s="3">
        <f t="shared" ca="1" si="15"/>
        <v>-0.37397078181117843</v>
      </c>
      <c r="AJ20">
        <v>0.17</v>
      </c>
      <c r="AK20">
        <v>2.1658323494869398</v>
      </c>
    </row>
    <row r="21" spans="3:37" s="5" customFormat="1" x14ac:dyDescent="0.2">
      <c r="C21" s="25"/>
      <c r="D21" s="1">
        <f t="shared" si="16"/>
        <v>19</v>
      </c>
      <c r="E21" s="2">
        <f t="shared" si="17"/>
        <v>2.0000000000000004</v>
      </c>
      <c r="F21" s="3">
        <f t="shared" ca="1" si="18"/>
        <v>33.154521867376026</v>
      </c>
      <c r="G21" s="3">
        <f t="shared" si="19"/>
        <v>930.88302445899956</v>
      </c>
      <c r="H21" s="3">
        <f t="shared" ca="1" si="3"/>
        <v>931.47325648468768</v>
      </c>
      <c r="I21" s="3">
        <f t="shared" ca="1" si="20"/>
        <v>62.993591548014443</v>
      </c>
      <c r="J21" s="3">
        <f t="shared" si="21"/>
        <v>1798.272912222538</v>
      </c>
      <c r="K21" s="3">
        <f t="shared" ca="1" si="23"/>
        <v>1799.3833493637128</v>
      </c>
      <c r="L21" s="3">
        <f t="shared" si="22"/>
        <v>-9.7286924303381852</v>
      </c>
      <c r="M21" s="3">
        <f t="shared" ca="1" si="4"/>
        <v>1.5351951689012486</v>
      </c>
      <c r="N21" s="3">
        <f t="shared" ca="1" si="5"/>
        <v>87.960203906915112</v>
      </c>
      <c r="O21" s="1">
        <f t="shared" ca="1" si="0"/>
        <v>173528485.50923777</v>
      </c>
      <c r="P21" s="1">
        <f t="shared" si="1"/>
        <v>-6997937.6275286442</v>
      </c>
      <c r="Q21" s="1">
        <f t="shared" ca="1" si="6"/>
        <v>180526423.1367664</v>
      </c>
      <c r="R21" s="1">
        <f t="shared" ca="1" si="2"/>
        <v>372589.30259387509</v>
      </c>
      <c r="S21" s="3">
        <f t="shared" si="7"/>
        <v>332.98865392440212</v>
      </c>
      <c r="T21" s="13">
        <f t="shared" ca="1" si="8"/>
        <v>2.7973122973017532</v>
      </c>
      <c r="U21" s="13">
        <f t="shared" si="9"/>
        <v>1.0142078003505366</v>
      </c>
      <c r="V21" s="5">
        <f t="shared" ca="1" si="10"/>
        <v>12.627544722</v>
      </c>
      <c r="W21" s="3">
        <f t="shared" ca="1" si="11"/>
        <v>148.17805054912176</v>
      </c>
      <c r="X21" s="3">
        <f t="shared" ca="1" si="12"/>
        <v>-5.2741958859199753</v>
      </c>
      <c r="Y21" s="3">
        <f t="shared" ca="1" si="13"/>
        <v>-148.08415689159671</v>
      </c>
      <c r="Z21" s="3">
        <f t="shared" ca="1" si="14"/>
        <v>-1.3185489714799938E-2</v>
      </c>
      <c r="AA21" s="3">
        <f t="shared" ca="1" si="15"/>
        <v>-0.37021039222899177</v>
      </c>
      <c r="AJ21">
        <v>0.18</v>
      </c>
      <c r="AK21">
        <v>2.16520392539304</v>
      </c>
    </row>
    <row r="22" spans="3:37" s="5" customFormat="1" x14ac:dyDescent="0.2">
      <c r="C22" s="25"/>
      <c r="D22" s="1">
        <f t="shared" si="16"/>
        <v>20</v>
      </c>
      <c r="E22" s="2">
        <f t="shared" si="17"/>
        <v>2.1000000000000005</v>
      </c>
      <c r="F22" s="3">
        <f t="shared" ca="1" si="18"/>
        <v>33.154521867376026</v>
      </c>
      <c r="G22" s="3">
        <f t="shared" si="19"/>
        <v>929.91015521596569</v>
      </c>
      <c r="H22" s="3">
        <f t="shared" ca="1" si="3"/>
        <v>930.50100434875174</v>
      </c>
      <c r="I22" s="3">
        <f t="shared" ca="1" si="20"/>
        <v>66.309043734752052</v>
      </c>
      <c r="J22" s="3">
        <f t="shared" si="21"/>
        <v>1891.3125712062863</v>
      </c>
      <c r="K22" s="3">
        <f t="shared" ca="1" si="23"/>
        <v>1892.4820623892681</v>
      </c>
      <c r="L22" s="3">
        <f t="shared" si="22"/>
        <v>-9.7258842990588565</v>
      </c>
      <c r="M22" s="3">
        <f t="shared" ca="1" si="4"/>
        <v>1.5351579545882366</v>
      </c>
      <c r="N22" s="3">
        <f t="shared" ca="1" si="5"/>
        <v>87.95807168384205</v>
      </c>
      <c r="O22" s="1">
        <f t="shared" ca="1" si="0"/>
        <v>173166423.81880715</v>
      </c>
      <c r="P22" s="1">
        <f t="shared" si="1"/>
        <v>-7357874.8963631419</v>
      </c>
      <c r="Q22" s="1">
        <f t="shared" ca="1" si="6"/>
        <v>180524298.71517029</v>
      </c>
      <c r="R22" s="1">
        <f t="shared" ca="1" si="2"/>
        <v>372200.4017395007</v>
      </c>
      <c r="S22" s="3">
        <f t="shared" si="7"/>
        <v>332.61037700049235</v>
      </c>
      <c r="T22" s="13">
        <f t="shared" ca="1" si="8"/>
        <v>2.7975705771421988</v>
      </c>
      <c r="U22" s="13">
        <f t="shared" si="9"/>
        <v>1.0050494205414449</v>
      </c>
      <c r="V22" s="5">
        <f t="shared" ca="1" si="10"/>
        <v>12.627544722</v>
      </c>
      <c r="W22" s="3">
        <f t="shared" ca="1" si="11"/>
        <v>146.68672208722845</v>
      </c>
      <c r="X22" s="3">
        <f t="shared" ca="1" si="12"/>
        <v>-5.2265694635101783</v>
      </c>
      <c r="Y22" s="3">
        <f t="shared" ca="1" si="13"/>
        <v>-146.59357901469934</v>
      </c>
      <c r="Z22" s="3">
        <f t="shared" ca="1" si="14"/>
        <v>-1.3066423658775446E-2</v>
      </c>
      <c r="AA22" s="3">
        <f t="shared" ca="1" si="15"/>
        <v>-0.36648394753674834</v>
      </c>
      <c r="AJ22">
        <v>0.19</v>
      </c>
      <c r="AK22">
        <v>2.1646104967198498</v>
      </c>
    </row>
    <row r="23" spans="3:37" s="5" customFormat="1" x14ac:dyDescent="0.2">
      <c r="C23" s="25"/>
      <c r="D23" s="1">
        <f t="shared" si="16"/>
        <v>21</v>
      </c>
      <c r="E23" s="2">
        <f t="shared" si="17"/>
        <v>2.2000000000000006</v>
      </c>
      <c r="F23" s="3">
        <f t="shared" ca="1" si="18"/>
        <v>33.154521867376026</v>
      </c>
      <c r="G23" s="3">
        <f t="shared" si="19"/>
        <v>928.93756678605985</v>
      </c>
      <c r="H23" s="3">
        <f t="shared" ca="1" si="3"/>
        <v>929.52903413861134</v>
      </c>
      <c r="I23" s="3">
        <f t="shared" ca="1" si="20"/>
        <v>69.624495921489654</v>
      </c>
      <c r="J23" s="3">
        <f t="shared" si="21"/>
        <v>1984.2549573063877</v>
      </c>
      <c r="K23" s="3">
        <f t="shared" ca="1" si="23"/>
        <v>1985.4835642974786</v>
      </c>
      <c r="L23" s="3">
        <f t="shared" si="22"/>
        <v>-9.723079103678371</v>
      </c>
      <c r="M23" s="3">
        <f t="shared" ca="1" si="4"/>
        <v>1.5351206732011555</v>
      </c>
      <c r="N23" s="3">
        <f t="shared" ca="1" si="5"/>
        <v>87.955935617707908</v>
      </c>
      <c r="O23" s="1">
        <f t="shared" ca="1" si="0"/>
        <v>172804845.06133193</v>
      </c>
      <c r="P23" s="1">
        <f t="shared" si="1"/>
        <v>-7717227.1647023819</v>
      </c>
      <c r="Q23" s="1">
        <f t="shared" ca="1" si="6"/>
        <v>180522072.22603431</v>
      </c>
      <c r="R23" s="1">
        <f t="shared" ca="1" si="2"/>
        <v>371811.61365544453</v>
      </c>
      <c r="S23" s="3">
        <f t="shared" si="7"/>
        <v>332.23249556478197</v>
      </c>
      <c r="T23" s="13">
        <f t="shared" ca="1" si="8"/>
        <v>2.7978269631886823</v>
      </c>
      <c r="U23" s="13">
        <f t="shared" si="9"/>
        <v>0.99596399648584144</v>
      </c>
      <c r="V23" s="5">
        <f t="shared" ca="1" si="10"/>
        <v>12.627544722</v>
      </c>
      <c r="W23" s="3">
        <f t="shared" ca="1" si="11"/>
        <v>145.20886769378433</v>
      </c>
      <c r="X23" s="3">
        <f t="shared" ca="1" si="12"/>
        <v>-5.1793224337009613</v>
      </c>
      <c r="Y23" s="3">
        <f t="shared" ca="1" si="13"/>
        <v>-145.11647003713509</v>
      </c>
      <c r="Z23" s="3">
        <f t="shared" ca="1" si="14"/>
        <v>-1.2948306084252403E-2</v>
      </c>
      <c r="AA23" s="3">
        <f t="shared" ca="1" si="15"/>
        <v>-0.3627911750928377</v>
      </c>
      <c r="AJ23">
        <v>0.2</v>
      </c>
      <c r="AK23">
        <v>2.1640488936553899</v>
      </c>
    </row>
    <row r="24" spans="3:37" s="5" customFormat="1" x14ac:dyDescent="0.2">
      <c r="C24" s="25"/>
      <c r="D24" s="1">
        <f t="shared" si="16"/>
        <v>22</v>
      </c>
      <c r="E24" s="2">
        <f t="shared" si="17"/>
        <v>2.3000000000000007</v>
      </c>
      <c r="F24" s="3">
        <f t="shared" ca="1" si="18"/>
        <v>33.154521867376026</v>
      </c>
      <c r="G24" s="3">
        <f t="shared" si="19"/>
        <v>927.96525887569203</v>
      </c>
      <c r="H24" s="3">
        <f t="shared" ca="1" si="3"/>
        <v>928.55734556379684</v>
      </c>
      <c r="I24" s="3">
        <f t="shared" ca="1" si="20"/>
        <v>72.939948108227256</v>
      </c>
      <c r="J24" s="3">
        <f t="shared" si="21"/>
        <v>2077.1000985894752</v>
      </c>
      <c r="K24" s="3">
        <f t="shared" ca="1" si="23"/>
        <v>2078.3878832663995</v>
      </c>
      <c r="L24" s="3">
        <f t="shared" si="22"/>
        <v>-9.7202768433496196</v>
      </c>
      <c r="M24" s="3">
        <f t="shared" ca="1" si="4"/>
        <v>1.5350833245519924</v>
      </c>
      <c r="N24" s="3">
        <f t="shared" ca="1" si="5"/>
        <v>87.953795697740347</v>
      </c>
      <c r="O24" s="1">
        <f t="shared" ca="1" si="0"/>
        <v>172443748.8000969</v>
      </c>
      <c r="P24" s="1">
        <f t="shared" si="1"/>
        <v>-8075995.1958553949</v>
      </c>
      <c r="Q24" s="1">
        <f t="shared" ca="1" si="6"/>
        <v>180519743.99595231</v>
      </c>
      <c r="R24" s="1">
        <f t="shared" ca="1" si="2"/>
        <v>371422.93822551874</v>
      </c>
      <c r="S24" s="3">
        <f t="shared" si="7"/>
        <v>331.85500950315884</v>
      </c>
      <c r="T24" s="13">
        <f t="shared" ca="1" si="8"/>
        <v>2.7980814481420633</v>
      </c>
      <c r="U24" s="13">
        <f t="shared" si="9"/>
        <v>0.98695102218033859</v>
      </c>
      <c r="V24" s="5">
        <f t="shared" ca="1" si="10"/>
        <v>12.627544722</v>
      </c>
      <c r="W24" s="3">
        <f t="shared" ca="1" si="11"/>
        <v>143.74437905449224</v>
      </c>
      <c r="X24" s="3">
        <f t="shared" ca="1" si="12"/>
        <v>-5.1324521651173889</v>
      </c>
      <c r="Y24" s="3">
        <f t="shared" ca="1" si="13"/>
        <v>-143.65272167464954</v>
      </c>
      <c r="Z24" s="3">
        <f t="shared" ca="1" si="14"/>
        <v>-1.2831130412793473E-2</v>
      </c>
      <c r="AA24" s="3">
        <f t="shared" ca="1" si="15"/>
        <v>-0.35913180418662383</v>
      </c>
      <c r="AJ24">
        <v>0.21</v>
      </c>
      <c r="AK24">
        <v>2.1635162992063801</v>
      </c>
    </row>
    <row r="25" spans="3:37" s="5" customFormat="1" x14ac:dyDescent="0.2">
      <c r="C25" s="25"/>
      <c r="D25" s="1">
        <f t="shared" si="16"/>
        <v>23</v>
      </c>
      <c r="E25" s="2">
        <f t="shared" si="17"/>
        <v>2.4000000000000008</v>
      </c>
      <c r="F25" s="3">
        <f t="shared" ca="1" si="18"/>
        <v>33.154521867376026</v>
      </c>
      <c r="G25" s="3">
        <f t="shared" si="19"/>
        <v>926.99323119135704</v>
      </c>
      <c r="H25" s="3">
        <f t="shared" ca="1" si="3"/>
        <v>927.58593833393525</v>
      </c>
      <c r="I25" s="3">
        <f t="shared" ca="1" si="20"/>
        <v>76.255400294964858</v>
      </c>
      <c r="J25" s="3">
        <f t="shared" si="21"/>
        <v>2169.8480230928276</v>
      </c>
      <c r="K25" s="3">
        <f t="shared" ca="1" si="23"/>
        <v>2171.195047445045</v>
      </c>
      <c r="L25" s="3">
        <f t="shared" si="22"/>
        <v>-9.7174775172263796</v>
      </c>
      <c r="M25" s="3">
        <f t="shared" ca="1" si="4"/>
        <v>1.5350459084520247</v>
      </c>
      <c r="N25" s="3">
        <f t="shared" ca="1" si="5"/>
        <v>87.951651913126355</v>
      </c>
      <c r="O25" s="1">
        <f t="shared" ca="1" si="0"/>
        <v>172083134.59896943</v>
      </c>
      <c r="P25" s="1">
        <f t="shared" si="1"/>
        <v>-8434179.7520810626</v>
      </c>
      <c r="Q25" s="1">
        <f t="shared" ca="1" si="6"/>
        <v>180517314.3510505</v>
      </c>
      <c r="R25" s="1">
        <f t="shared" ca="1" si="2"/>
        <v>371034.37533357408</v>
      </c>
      <c r="S25" s="3">
        <f t="shared" si="7"/>
        <v>331.47791870163013</v>
      </c>
      <c r="T25" s="13">
        <f t="shared" ca="1" si="8"/>
        <v>2.798334024683176</v>
      </c>
      <c r="U25" s="13">
        <f t="shared" si="9"/>
        <v>0.97800999463446736</v>
      </c>
      <c r="V25" s="5">
        <f t="shared" ca="1" si="10"/>
        <v>12.627544722</v>
      </c>
      <c r="W25" s="3">
        <f t="shared" ca="1" si="11"/>
        <v>142.29314862280356</v>
      </c>
      <c r="X25" s="3">
        <f t="shared" ca="1" si="12"/>
        <v>-5.0859560420526337</v>
      </c>
      <c r="Y25" s="3">
        <f t="shared" ca="1" si="13"/>
        <v>-142.20222641059306</v>
      </c>
      <c r="Z25" s="3">
        <f t="shared" ca="1" si="14"/>
        <v>-1.2714890105131584E-2</v>
      </c>
      <c r="AA25" s="3">
        <f t="shared" ca="1" si="15"/>
        <v>-0.35550556602648264</v>
      </c>
      <c r="AJ25">
        <v>0.22</v>
      </c>
      <c r="AK25">
        <v>2.1630102437718399</v>
      </c>
    </row>
    <row r="26" spans="3:37" s="5" customFormat="1" x14ac:dyDescent="0.2">
      <c r="C26" s="25"/>
      <c r="D26" s="1">
        <f t="shared" si="16"/>
        <v>24</v>
      </c>
      <c r="E26" s="2">
        <f t="shared" si="17"/>
        <v>2.5000000000000009</v>
      </c>
      <c r="F26" s="3">
        <f t="shared" ca="1" si="18"/>
        <v>33.154521867376026</v>
      </c>
      <c r="G26" s="3">
        <f t="shared" si="19"/>
        <v>926.02148343963438</v>
      </c>
      <c r="H26" s="3">
        <f t="shared" ca="1" si="3"/>
        <v>926.61481215874994</v>
      </c>
      <c r="I26" s="3">
        <f t="shared" ca="1" si="20"/>
        <v>79.57085248170246</v>
      </c>
      <c r="J26" s="3">
        <f t="shared" si="21"/>
        <v>2262.4987588243775</v>
      </c>
      <c r="K26" s="3">
        <f t="shared" ca="1" si="23"/>
        <v>2263.9050849533969</v>
      </c>
      <c r="L26" s="3">
        <f t="shared" si="22"/>
        <v>-9.7146811244633113</v>
      </c>
      <c r="M26" s="3">
        <f t="shared" ca="1" si="4"/>
        <v>1.5350084247118176</v>
      </c>
      <c r="N26" s="3">
        <f t="shared" ca="1" si="5"/>
        <v>87.949504253012137</v>
      </c>
      <c r="O26" s="1">
        <f t="shared" ca="1" si="0"/>
        <v>171723002.02239907</v>
      </c>
      <c r="P26" s="1">
        <f t="shared" si="1"/>
        <v>-8791781.5945891403</v>
      </c>
      <c r="Q26" s="1">
        <f t="shared" ca="1" si="6"/>
        <v>180514783.61698821</v>
      </c>
      <c r="R26" s="1">
        <f t="shared" ca="1" si="2"/>
        <v>370645.9248635</v>
      </c>
      <c r="S26" s="3">
        <f t="shared" si="7"/>
        <v>331.10122304632222</v>
      </c>
      <c r="T26" s="13">
        <f t="shared" ca="1" si="8"/>
        <v>2.7985846854727967</v>
      </c>
      <c r="U26" s="13">
        <f t="shared" si="9"/>
        <v>0.96914041385549199</v>
      </c>
      <c r="V26" s="5">
        <f t="shared" ca="1" si="10"/>
        <v>12.627544722</v>
      </c>
      <c r="W26" s="3">
        <f t="shared" ca="1" si="11"/>
        <v>140.85506961515964</v>
      </c>
      <c r="X26" s="3">
        <f t="shared" ca="1" si="12"/>
        <v>-5.0398314643890219</v>
      </c>
      <c r="Y26" s="3">
        <f t="shared" ca="1" si="13"/>
        <v>-140.76487749116262</v>
      </c>
      <c r="Z26" s="3">
        <f t="shared" ca="1" si="14"/>
        <v>-1.2599578660972555E-2</v>
      </c>
      <c r="AA26" s="3">
        <f t="shared" ca="1" si="15"/>
        <v>-0.35191219372790655</v>
      </c>
      <c r="AJ26">
        <v>0.23</v>
      </c>
      <c r="AK26">
        <v>2.1625285388540698</v>
      </c>
    </row>
    <row r="27" spans="3:37" s="5" customFormat="1" x14ac:dyDescent="0.2">
      <c r="C27" s="25"/>
      <c r="D27" s="1">
        <f t="shared" si="16"/>
        <v>25</v>
      </c>
      <c r="E27" s="2">
        <f t="shared" si="17"/>
        <v>2.600000000000001</v>
      </c>
      <c r="F27" s="3">
        <f t="shared" ca="1" si="18"/>
        <v>33.154521867376026</v>
      </c>
      <c r="G27" s="3">
        <f t="shared" si="19"/>
        <v>925.05001532718802</v>
      </c>
      <c r="H27" s="3">
        <f t="shared" ca="1" si="3"/>
        <v>925.64396674806085</v>
      </c>
      <c r="I27" s="3">
        <f t="shared" ca="1" si="20"/>
        <v>82.886304668440062</v>
      </c>
      <c r="J27" s="3">
        <f t="shared" si="21"/>
        <v>2355.0523337627187</v>
      </c>
      <c r="K27" s="3">
        <f t="shared" ca="1" si="23"/>
        <v>2356.5180238824132</v>
      </c>
      <c r="L27" s="3">
        <f t="shared" si="22"/>
        <v>-9.7118876642159613</v>
      </c>
      <c r="M27" s="3">
        <f t="shared" ca="1" si="4"/>
        <v>1.5349708731412204</v>
      </c>
      <c r="N27" s="3">
        <f t="shared" ca="1" si="5"/>
        <v>87.947352706502826</v>
      </c>
      <c r="O27" s="1">
        <f t="shared" ca="1" si="0"/>
        <v>171363350.63541704</v>
      </c>
      <c r="P27" s="1">
        <f t="shared" si="1"/>
        <v>-9148801.4835412633</v>
      </c>
      <c r="Q27" s="1">
        <f t="shared" ca="1" si="6"/>
        <v>180512152.11895829</v>
      </c>
      <c r="R27" s="1">
        <f t="shared" ca="1" si="2"/>
        <v>370257.58669922431</v>
      </c>
      <c r="S27" s="3">
        <f t="shared" si="7"/>
        <v>330.7249224234809</v>
      </c>
      <c r="T27" s="13">
        <f t="shared" ca="1" si="8"/>
        <v>2.7988334231516072</v>
      </c>
      <c r="U27" s="13">
        <f t="shared" si="9"/>
        <v>0.96034178283328253</v>
      </c>
      <c r="V27" s="5">
        <f t="shared" ca="1" si="10"/>
        <v>12.627544722</v>
      </c>
      <c r="W27" s="3">
        <f t="shared" ca="1" si="11"/>
        <v>139.43003600625752</v>
      </c>
      <c r="X27" s="3">
        <f t="shared" ca="1" si="12"/>
        <v>-4.9940758475193388</v>
      </c>
      <c r="Y27" s="3">
        <f t="shared" ca="1" si="13"/>
        <v>-139.34056892066823</v>
      </c>
      <c r="Z27" s="3">
        <f t="shared" ca="1" si="14"/>
        <v>-1.2485189618798347E-2</v>
      </c>
      <c r="AA27" s="3">
        <f t="shared" ca="1" si="15"/>
        <v>-0.3483514223016706</v>
      </c>
      <c r="AJ27">
        <v>0.24</v>
      </c>
      <c r="AK27">
        <v>2.16206922302147</v>
      </c>
    </row>
    <row r="28" spans="3:37" s="5" customFormat="1" x14ac:dyDescent="0.2">
      <c r="C28" s="25"/>
      <c r="D28" s="1">
        <f t="shared" si="16"/>
        <v>26</v>
      </c>
      <c r="E28" s="2">
        <f t="shared" si="17"/>
        <v>2.7000000000000011</v>
      </c>
      <c r="F28" s="3">
        <f t="shared" ca="1" si="18"/>
        <v>33.154521867376026</v>
      </c>
      <c r="G28" s="3">
        <f t="shared" si="19"/>
        <v>924.0788265607664</v>
      </c>
      <c r="H28" s="3">
        <f t="shared" ca="1" si="3"/>
        <v>924.67340181178417</v>
      </c>
      <c r="I28" s="3">
        <f t="shared" ca="1" si="20"/>
        <v>86.201756855177663</v>
      </c>
      <c r="J28" s="3">
        <f t="shared" si="21"/>
        <v>2447.5087758571162</v>
      </c>
      <c r="K28" s="3">
        <f t="shared" ca="1" si="23"/>
        <v>2449.0338922940387</v>
      </c>
      <c r="L28" s="3">
        <f t="shared" si="22"/>
        <v>-9.709097135640766</v>
      </c>
      <c r="M28" s="3">
        <f t="shared" ca="1" si="4"/>
        <v>1.5349332535493625</v>
      </c>
      <c r="N28" s="3">
        <f t="shared" ca="1" si="5"/>
        <v>87.945197262662361</v>
      </c>
      <c r="O28" s="1">
        <f t="shared" ca="1" si="0"/>
        <v>171004180.00363544</v>
      </c>
      <c r="P28" s="1">
        <f t="shared" si="1"/>
        <v>-9505240.1780519858</v>
      </c>
      <c r="Q28" s="1">
        <f t="shared" ca="1" si="6"/>
        <v>180509420.18168741</v>
      </c>
      <c r="R28" s="1">
        <f t="shared" ca="1" si="2"/>
        <v>369869.36072471365</v>
      </c>
      <c r="S28" s="3">
        <f t="shared" si="7"/>
        <v>330.34901671947119</v>
      </c>
      <c r="T28" s="13">
        <f t="shared" ca="1" si="8"/>
        <v>2.7990802303401643</v>
      </c>
      <c r="U28" s="13">
        <f t="shared" si="9"/>
        <v>0.95161360752525281</v>
      </c>
      <c r="V28" s="5">
        <f t="shared" ca="1" si="10"/>
        <v>12.627544722</v>
      </c>
      <c r="W28" s="3">
        <f t="shared" ca="1" si="11"/>
        <v>138.01794252434226</v>
      </c>
      <c r="X28" s="3">
        <f t="shared" ca="1" si="12"/>
        <v>-4.9486866222685766</v>
      </c>
      <c r="Y28" s="3">
        <f t="shared" ca="1" si="13"/>
        <v>-137.92919545682568</v>
      </c>
      <c r="Z28" s="3">
        <f t="shared" ca="1" si="14"/>
        <v>-1.2371716555671441E-2</v>
      </c>
      <c r="AA28" s="3">
        <f t="shared" ca="1" si="15"/>
        <v>-0.34482298864206418</v>
      </c>
      <c r="AJ28">
        <v>0.25</v>
      </c>
      <c r="AK28">
        <v>2.16163056306315</v>
      </c>
    </row>
    <row r="29" spans="3:37" s="5" customFormat="1" x14ac:dyDescent="0.2">
      <c r="C29" s="25"/>
      <c r="D29" s="1">
        <f t="shared" si="16"/>
        <v>27</v>
      </c>
      <c r="E29" s="2">
        <f t="shared" si="17"/>
        <v>2.8000000000000012</v>
      </c>
      <c r="F29" s="3">
        <f t="shared" ca="1" si="18"/>
        <v>33.154521867376026</v>
      </c>
      <c r="G29" s="3">
        <f t="shared" si="19"/>
        <v>923.10791684720232</v>
      </c>
      <c r="H29" s="3">
        <f t="shared" ca="1" si="3"/>
        <v>923.70311705993265</v>
      </c>
      <c r="I29" s="3">
        <f t="shared" ca="1" si="20"/>
        <v>89.517209041915265</v>
      </c>
      <c r="J29" s="3">
        <f t="shared" si="21"/>
        <v>2539.8681130275149</v>
      </c>
      <c r="K29" s="3">
        <f t="shared" ca="1" si="23"/>
        <v>2541.4527182212159</v>
      </c>
      <c r="L29" s="3">
        <f t="shared" si="22"/>
        <v>-9.7063095378950415</v>
      </c>
      <c r="M29" s="3">
        <f t="shared" ca="1" si="4"/>
        <v>1.5348955657446515</v>
      </c>
      <c r="N29" s="3">
        <f t="shared" ca="1" si="5"/>
        <v>87.943037910513297</v>
      </c>
      <c r="O29" s="1">
        <f t="shared" ca="1" si="0"/>
        <v>170645489.69324714</v>
      </c>
      <c r="P29" s="1">
        <f t="shared" si="1"/>
        <v>-9861098.43618978</v>
      </c>
      <c r="Q29" s="1">
        <f t="shared" ca="1" si="6"/>
        <v>180506588.12943691</v>
      </c>
      <c r="R29" s="1">
        <f t="shared" ca="1" si="2"/>
        <v>369481.24682397308</v>
      </c>
      <c r="S29" s="3">
        <f t="shared" si="7"/>
        <v>329.97350582077729</v>
      </c>
      <c r="T29" s="13">
        <f t="shared" ca="1" si="8"/>
        <v>2.7993250996388639</v>
      </c>
      <c r="U29" s="13">
        <f t="shared" si="9"/>
        <v>0.94295539684136387</v>
      </c>
      <c r="V29" s="5">
        <f t="shared" ca="1" si="10"/>
        <v>12.627544722</v>
      </c>
      <c r="W29" s="3">
        <f t="shared" ca="1" si="11"/>
        <v>136.61868464652397</v>
      </c>
      <c r="X29" s="3">
        <f t="shared" ca="1" si="12"/>
        <v>-4.9036612348158073</v>
      </c>
      <c r="Y29" s="3">
        <f t="shared" ca="1" si="13"/>
        <v>-136.53065260607426</v>
      </c>
      <c r="Z29" s="3">
        <f t="shared" ca="1" si="14"/>
        <v>-1.2259153087039518E-2</v>
      </c>
      <c r="AA29" s="3">
        <f t="shared" ca="1" si="15"/>
        <v>-0.34132663151518566</v>
      </c>
      <c r="AJ29">
        <v>0.26</v>
      </c>
      <c r="AK29">
        <v>2.1634470625390998</v>
      </c>
    </row>
    <row r="30" spans="3:37" s="5" customFormat="1" x14ac:dyDescent="0.2">
      <c r="C30" s="25"/>
      <c r="D30" s="1">
        <f t="shared" si="16"/>
        <v>28</v>
      </c>
      <c r="E30" s="2">
        <f t="shared" si="17"/>
        <v>2.9000000000000012</v>
      </c>
      <c r="F30" s="3">
        <f t="shared" ca="1" si="18"/>
        <v>33.154521867376026</v>
      </c>
      <c r="G30" s="3">
        <f t="shared" si="19"/>
        <v>922.13728589341281</v>
      </c>
      <c r="H30" s="3">
        <f t="shared" ca="1" si="3"/>
        <v>922.73311220261519</v>
      </c>
      <c r="I30" s="3">
        <f t="shared" ca="1" si="20"/>
        <v>92.832661228652867</v>
      </c>
      <c r="J30" s="3">
        <f t="shared" si="21"/>
        <v>2632.1303731645457</v>
      </c>
      <c r="K30" s="3">
        <f t="shared" ca="1" si="23"/>
        <v>2633.7745296678922</v>
      </c>
      <c r="L30" s="3">
        <f t="shared" si="22"/>
        <v>-9.7035248701369881</v>
      </c>
      <c r="M30" s="3">
        <f t="shared" ca="1" si="4"/>
        <v>1.534857809534768</v>
      </c>
      <c r="N30" s="3">
        <f t="shared" ca="1" si="5"/>
        <v>87.940874639036565</v>
      </c>
      <c r="O30" s="1">
        <f t="shared" ca="1" si="0"/>
        <v>170287279.27102482</v>
      </c>
      <c r="P30" s="1">
        <f t="shared" si="1"/>
        <v>-10216377.014978047</v>
      </c>
      <c r="Q30" s="1">
        <f t="shared" ca="1" si="6"/>
        <v>180503656.28600287</v>
      </c>
      <c r="R30" s="1">
        <f t="shared" ca="1" si="2"/>
        <v>369093.24488104606</v>
      </c>
      <c r="S30" s="3">
        <f t="shared" si="7"/>
        <v>329.59838961400254</v>
      </c>
      <c r="T30" s="13">
        <f t="shared" ca="1" si="8"/>
        <v>2.7995680236279106</v>
      </c>
      <c r="U30" s="13">
        <f t="shared" si="9"/>
        <v>0.9343666626291891</v>
      </c>
      <c r="V30" s="5">
        <f t="shared" ca="1" si="10"/>
        <v>12.627544722</v>
      </c>
      <c r="W30" s="3">
        <f t="shared" ca="1" si="11"/>
        <v>135.23215859412053</v>
      </c>
      <c r="X30" s="3">
        <f t="shared" ca="1" si="12"/>
        <v>-4.8589971466166828</v>
      </c>
      <c r="Y30" s="3">
        <f t="shared" ca="1" si="13"/>
        <v>-135.14483661891987</v>
      </c>
      <c r="Z30" s="3">
        <f t="shared" ca="1" si="14"/>
        <v>-1.2147492866541707E-2</v>
      </c>
      <c r="AA30" s="3">
        <f t="shared" ca="1" si="15"/>
        <v>-0.33786209154729968</v>
      </c>
      <c r="AJ30">
        <v>0.27</v>
      </c>
      <c r="AK30">
        <v>2.1652815412117499</v>
      </c>
    </row>
    <row r="31" spans="3:37" s="5" customFormat="1" x14ac:dyDescent="0.2">
      <c r="C31" s="25"/>
      <c r="D31" s="1">
        <f t="shared" si="16"/>
        <v>29</v>
      </c>
      <c r="E31" s="2">
        <f t="shared" si="17"/>
        <v>3.0000000000000013</v>
      </c>
      <c r="F31" s="3">
        <f t="shared" ca="1" si="18"/>
        <v>33.154521867376026</v>
      </c>
      <c r="G31" s="3">
        <f t="shared" si="19"/>
        <v>921.16693340639915</v>
      </c>
      <c r="H31" s="3">
        <f t="shared" ca="1" si="3"/>
        <v>921.7633869500371</v>
      </c>
      <c r="I31" s="3">
        <f t="shared" ca="1" si="20"/>
        <v>96.148113415390469</v>
      </c>
      <c r="J31" s="3">
        <f t="shared" si="21"/>
        <v>2724.2955841295366</v>
      </c>
      <c r="K31" s="3">
        <f t="shared" ca="1" si="23"/>
        <v>2725.9993546090318</v>
      </c>
      <c r="L31" s="3">
        <f t="shared" si="22"/>
        <v>-9.7007431315256945</v>
      </c>
      <c r="M31" s="3">
        <f t="shared" ca="1" si="4"/>
        <v>1.5348199847266639</v>
      </c>
      <c r="N31" s="3">
        <f t="shared" ca="1" si="5"/>
        <v>87.938707437171317</v>
      </c>
      <c r="O31" s="1">
        <f t="shared" ca="1" si="0"/>
        <v>169929548.30432075</v>
      </c>
      <c r="P31" s="1">
        <f t="shared" si="1"/>
        <v>-10571076.670396153</v>
      </c>
      <c r="Q31" s="1">
        <f t="shared" ca="1" si="6"/>
        <v>180500624.9747169</v>
      </c>
      <c r="R31" s="1">
        <f t="shared" ca="1" si="2"/>
        <v>368705.35478001484</v>
      </c>
      <c r="S31" s="3">
        <f t="shared" si="7"/>
        <v>329.2236679858695</v>
      </c>
      <c r="T31" s="13">
        <f t="shared" ca="1" si="8"/>
        <v>2.799808994867282</v>
      </c>
      <c r="U31" s="13">
        <f t="shared" si="9"/>
        <v>0.92584691965904364</v>
      </c>
      <c r="V31" s="5">
        <f t="shared" ca="1" si="10"/>
        <v>12.627544722</v>
      </c>
      <c r="W31" s="3">
        <f t="shared" ca="1" si="11"/>
        <v>133.85826132802561</v>
      </c>
      <c r="X31" s="3">
        <f t="shared" ca="1" si="12"/>
        <v>-4.8146918343259451</v>
      </c>
      <c r="Y31" s="3">
        <f t="shared" ca="1" si="13"/>
        <v>-133.77164448530365</v>
      </c>
      <c r="Z31" s="3">
        <f t="shared" ca="1" si="14"/>
        <v>-1.2036729585814863E-2</v>
      </c>
      <c r="AA31" s="3">
        <f t="shared" ca="1" si="15"/>
        <v>-0.33442911121325913</v>
      </c>
      <c r="AJ31">
        <v>0.28000000000000003</v>
      </c>
      <c r="AK31">
        <v>2.1671323319265299</v>
      </c>
    </row>
    <row r="32" spans="3:37" s="5" customFormat="1" x14ac:dyDescent="0.2">
      <c r="C32" s="25"/>
      <c r="D32" s="1">
        <f t="shared" si="16"/>
        <v>30</v>
      </c>
      <c r="E32" s="2">
        <f t="shared" si="17"/>
        <v>3.1000000000000014</v>
      </c>
      <c r="F32" s="3">
        <f t="shared" ca="1" si="18"/>
        <v>33.154521867376026</v>
      </c>
      <c r="G32" s="3">
        <f t="shared" si="19"/>
        <v>920.19685909324653</v>
      </c>
      <c r="H32" s="3">
        <f t="shared" ca="1" si="3"/>
        <v>920.79394101249954</v>
      </c>
      <c r="I32" s="3">
        <f t="shared" ca="1" si="20"/>
        <v>99.463565602128071</v>
      </c>
      <c r="J32" s="3">
        <f t="shared" si="21"/>
        <v>2816.3637737545187</v>
      </c>
      <c r="K32" s="3">
        <f t="shared" ca="1" si="23"/>
        <v>2818.1272209906224</v>
      </c>
      <c r="L32" s="3">
        <f t="shared" si="22"/>
        <v>-9.6979643212211322</v>
      </c>
      <c r="M32" s="3">
        <f t="shared" ca="1" si="4"/>
        <v>1.5347820911265577</v>
      </c>
      <c r="N32" s="3">
        <f t="shared" ca="1" si="5"/>
        <v>87.936536293814669</v>
      </c>
      <c r="O32" s="1">
        <f t="shared" ca="1" si="0"/>
        <v>169572296.3610661</v>
      </c>
      <c r="P32" s="1">
        <f t="shared" si="1"/>
        <v>-10925198.15738041</v>
      </c>
      <c r="Q32" s="1">
        <f t="shared" ca="1" si="6"/>
        <v>180497494.51844651</v>
      </c>
      <c r="R32" s="1">
        <f t="shared" ca="1" si="2"/>
        <v>368317.57640499983</v>
      </c>
      <c r="S32" s="3">
        <f t="shared" si="7"/>
        <v>328.84934082321985</v>
      </c>
      <c r="T32" s="13">
        <f t="shared" ca="1" si="8"/>
        <v>2.8000480058966954</v>
      </c>
      <c r="U32" s="13">
        <f t="shared" si="9"/>
        <v>0.9173956856091755</v>
      </c>
      <c r="V32" s="5">
        <f t="shared" ca="1" si="10"/>
        <v>12.627544722</v>
      </c>
      <c r="W32" s="3">
        <f t="shared" ca="1" si="11"/>
        <v>132.49689054410109</v>
      </c>
      <c r="X32" s="3">
        <f t="shared" ca="1" si="12"/>
        <v>-4.7707427897205177</v>
      </c>
      <c r="Y32" s="3">
        <f t="shared" ca="1" si="13"/>
        <v>-132.41097392999507</v>
      </c>
      <c r="Z32" s="3">
        <f t="shared" ca="1" si="14"/>
        <v>-1.1926856974301294E-2</v>
      </c>
      <c r="AA32" s="3">
        <f t="shared" ca="1" si="15"/>
        <v>-0.33102743482498764</v>
      </c>
      <c r="AJ32">
        <v>0.28999999999999998</v>
      </c>
      <c r="AK32">
        <v>2.1689984313817501</v>
      </c>
    </row>
    <row r="33" spans="3:37" s="5" customFormat="1" x14ac:dyDescent="0.2">
      <c r="C33" s="25"/>
      <c r="D33" s="1">
        <f t="shared" si="16"/>
        <v>31</v>
      </c>
      <c r="E33" s="2">
        <f t="shared" si="17"/>
        <v>3.2000000000000015</v>
      </c>
      <c r="F33" s="3">
        <f t="shared" ca="1" si="18"/>
        <v>33.154521867376026</v>
      </c>
      <c r="G33" s="3">
        <f t="shared" si="19"/>
        <v>919.22706266112436</v>
      </c>
      <c r="H33" s="3">
        <f t="shared" ca="1" si="3"/>
        <v>919.82477410040065</v>
      </c>
      <c r="I33" s="3">
        <f t="shared" ca="1" si="20"/>
        <v>102.77901778886567</v>
      </c>
      <c r="J33" s="3">
        <f t="shared" si="21"/>
        <v>2908.3349698422376</v>
      </c>
      <c r="K33" s="3">
        <f t="shared" ca="1" si="23"/>
        <v>2910.1581567296889</v>
      </c>
      <c r="L33" s="3">
        <f t="shared" si="22"/>
        <v>-9.6951884383841556</v>
      </c>
      <c r="M33" s="3">
        <f t="shared" ca="1" si="4"/>
        <v>1.534744128539931</v>
      </c>
      <c r="N33" s="3">
        <f t="shared" ca="1" si="5"/>
        <v>87.934361197821559</v>
      </c>
      <c r="O33" s="1">
        <f t="shared" ca="1" si="0"/>
        <v>169215523.00977063</v>
      </c>
      <c r="P33" s="1">
        <f t="shared" si="1"/>
        <v>-11278742.229825119</v>
      </c>
      <c r="Q33" s="1">
        <f t="shared" ca="1" si="6"/>
        <v>180494265.23959574</v>
      </c>
      <c r="R33" s="1">
        <f t="shared" ca="1" si="2"/>
        <v>367929.90964016027</v>
      </c>
      <c r="S33" s="3">
        <f t="shared" si="7"/>
        <v>328.47540801301426</v>
      </c>
      <c r="T33" s="13">
        <f t="shared" ca="1" si="8"/>
        <v>2.8002850492355793</v>
      </c>
      <c r="U33" s="13">
        <f t="shared" si="9"/>
        <v>0.90901248105102361</v>
      </c>
      <c r="V33" s="5">
        <f t="shared" ca="1" si="10"/>
        <v>12.627544722</v>
      </c>
      <c r="W33" s="3">
        <f t="shared" ca="1" si="11"/>
        <v>131.14794466859561</v>
      </c>
      <c r="X33" s="3">
        <f t="shared" ca="1" si="12"/>
        <v>-4.7271475196228749</v>
      </c>
      <c r="Y33" s="3">
        <f t="shared" ca="1" si="13"/>
        <v>-131.06272340801078</v>
      </c>
      <c r="Z33" s="3">
        <f t="shared" ca="1" si="14"/>
        <v>-1.1817868799057187E-2</v>
      </c>
      <c r="AA33" s="3">
        <f t="shared" ca="1" si="15"/>
        <v>-0.32765680852002693</v>
      </c>
      <c r="AJ33">
        <v>0.3</v>
      </c>
      <c r="AK33">
        <v>2.1708788173983198</v>
      </c>
    </row>
    <row r="34" spans="3:37" s="5" customFormat="1" x14ac:dyDescent="0.2">
      <c r="C34" s="25"/>
      <c r="D34" s="1">
        <f t="shared" si="16"/>
        <v>32</v>
      </c>
      <c r="E34" s="2">
        <f t="shared" si="17"/>
        <v>3.3000000000000016</v>
      </c>
      <c r="F34" s="3">
        <f t="shared" ca="1" si="18"/>
        <v>33.154521867376026</v>
      </c>
      <c r="G34" s="3">
        <f t="shared" si="19"/>
        <v>918.25754381728598</v>
      </c>
      <c r="H34" s="3">
        <f t="shared" ca="1" si="3"/>
        <v>918.85588592423414</v>
      </c>
      <c r="I34" s="3">
        <f t="shared" ca="1" si="20"/>
        <v>106.09446997560327</v>
      </c>
      <c r="J34" s="3">
        <f t="shared" si="21"/>
        <v>3000.2092001661581</v>
      </c>
      <c r="K34" s="3">
        <f t="shared" ca="1" si="23"/>
        <v>3002.0921897142989</v>
      </c>
      <c r="L34" s="3">
        <f t="shared" si="22"/>
        <v>-9.6924154821765036</v>
      </c>
      <c r="M34" s="3">
        <f t="shared" ca="1" si="4"/>
        <v>1.5347060967715263</v>
      </c>
      <c r="N34" s="3">
        <f t="shared" ca="1" si="5"/>
        <v>87.932182138004549</v>
      </c>
      <c r="O34" s="1">
        <f t="shared" ca="1" si="0"/>
        <v>168859227.81952184</v>
      </c>
      <c r="P34" s="1">
        <f t="shared" si="1"/>
        <v>-11631709.640583541</v>
      </c>
      <c r="Q34" s="1">
        <f t="shared" ca="1" si="6"/>
        <v>180490937.46010539</v>
      </c>
      <c r="R34" s="1">
        <f t="shared" ca="1" si="2"/>
        <v>367542.35436969367</v>
      </c>
      <c r="S34" s="3">
        <f t="shared" si="7"/>
        <v>328.10186944233243</v>
      </c>
      <c r="T34" s="13">
        <f t="shared" ca="1" si="8"/>
        <v>2.8005201173830354</v>
      </c>
      <c r="U34" s="13">
        <f t="shared" si="9"/>
        <v>0.90069682943453155</v>
      </c>
      <c r="V34" s="5">
        <f t="shared" ca="1" si="10"/>
        <v>12.627544722</v>
      </c>
      <c r="W34" s="3">
        <f t="shared" ca="1" si="11"/>
        <v>129.81132285358655</v>
      </c>
      <c r="X34" s="3">
        <f t="shared" ca="1" si="12"/>
        <v>-4.6839035458245082</v>
      </c>
      <c r="Y34" s="3">
        <f t="shared" ca="1" si="13"/>
        <v>-129.72679210005731</v>
      </c>
      <c r="Z34" s="3">
        <f t="shared" ca="1" si="14"/>
        <v>-1.170975886456127E-2</v>
      </c>
      <c r="AA34" s="3">
        <f t="shared" ca="1" si="15"/>
        <v>-0.32431698025014327</v>
      </c>
      <c r="AJ34">
        <v>0.31</v>
      </c>
      <c r="AK34">
        <v>2.1727727254536902</v>
      </c>
    </row>
    <row r="35" spans="3:37" s="5" customFormat="1" x14ac:dyDescent="0.2">
      <c r="C35" s="25"/>
      <c r="D35" s="1">
        <f t="shared" si="16"/>
        <v>33</v>
      </c>
      <c r="E35" s="2">
        <f t="shared" si="17"/>
        <v>3.4000000000000017</v>
      </c>
      <c r="F35" s="3">
        <f t="shared" ca="1" si="18"/>
        <v>33.154521867376026</v>
      </c>
      <c r="G35" s="3">
        <f t="shared" si="19"/>
        <v>917.28830226906837</v>
      </c>
      <c r="H35" s="3">
        <f t="shared" ca="1" si="3"/>
        <v>917.8872761945903</v>
      </c>
      <c r="I35" s="3">
        <f t="shared" ca="1" si="20"/>
        <v>109.40992216234088</v>
      </c>
      <c r="J35" s="3">
        <f t="shared" si="21"/>
        <v>3091.9864924704757</v>
      </c>
      <c r="K35" s="3">
        <f t="shared" ca="1" si="23"/>
        <v>3093.9293478035752</v>
      </c>
      <c r="L35" s="3">
        <f t="shared" si="22"/>
        <v>-9.6896454517607982</v>
      </c>
      <c r="M35" s="3">
        <f t="shared" ca="1" si="4"/>
        <v>1.5346679956253415</v>
      </c>
      <c r="N35" s="3">
        <f t="shared" ca="1" si="5"/>
        <v>87.929999103133554</v>
      </c>
      <c r="O35" s="1">
        <f t="shared" ca="1" si="0"/>
        <v>168503410.35998482</v>
      </c>
      <c r="P35" s="1">
        <f t="shared" si="1"/>
        <v>-11984101.141468948</v>
      </c>
      <c r="Q35" s="1">
        <f t="shared" ca="1" si="6"/>
        <v>180487511.50145376</v>
      </c>
      <c r="R35" s="1">
        <f t="shared" ca="1" si="2"/>
        <v>367154.91047783609</v>
      </c>
      <c r="S35" s="3">
        <f t="shared" si="7"/>
        <v>327.72872499837325</v>
      </c>
      <c r="T35" s="13">
        <f t="shared" ca="1" si="8"/>
        <v>2.8007532028178073</v>
      </c>
      <c r="U35" s="13">
        <f t="shared" si="9"/>
        <v>0.8924482570735297</v>
      </c>
      <c r="V35" s="5">
        <f t="shared" ca="1" si="10"/>
        <v>12.627544722</v>
      </c>
      <c r="W35" s="3">
        <f t="shared" ca="1" si="11"/>
        <v>128.48692497244781</v>
      </c>
      <c r="X35" s="3">
        <f t="shared" ca="1" si="12"/>
        <v>-4.6410084050101146</v>
      </c>
      <c r="Y35" s="3">
        <f t="shared" ca="1" si="13"/>
        <v>-128.40307990799931</v>
      </c>
      <c r="Z35" s="3">
        <f t="shared" ca="1" si="14"/>
        <v>-1.1602521012525286E-2</v>
      </c>
      <c r="AA35" s="3">
        <f t="shared" ca="1" si="15"/>
        <v>-0.32100769976999827</v>
      </c>
      <c r="AJ35">
        <v>0.32</v>
      </c>
      <c r="AK35">
        <v>2.1746789723969502</v>
      </c>
    </row>
    <row r="36" spans="3:37" s="5" customFormat="1" x14ac:dyDescent="0.2">
      <c r="C36" s="25"/>
      <c r="D36" s="1">
        <f t="shared" si="16"/>
        <v>34</v>
      </c>
      <c r="E36" s="2">
        <f t="shared" si="17"/>
        <v>3.5000000000000018</v>
      </c>
      <c r="F36" s="3">
        <f t="shared" ca="1" si="18"/>
        <v>33.154521867376026</v>
      </c>
      <c r="G36" s="3">
        <f t="shared" si="19"/>
        <v>916.31933772389232</v>
      </c>
      <c r="H36" s="3">
        <f t="shared" ca="1" si="3"/>
        <v>916.91894462215521</v>
      </c>
      <c r="I36" s="3">
        <f t="shared" ca="1" si="20"/>
        <v>112.72537434907848</v>
      </c>
      <c r="J36" s="3">
        <f t="shared" si="21"/>
        <v>3183.6668744701237</v>
      </c>
      <c r="K36" s="3">
        <f t="shared" ca="1" si="23"/>
        <v>3185.6696588277041</v>
      </c>
      <c r="L36" s="3">
        <f t="shared" si="22"/>
        <v>-9.6868783463005457</v>
      </c>
      <c r="M36" s="3">
        <f t="shared" ca="1" si="4"/>
        <v>1.5346298249046286</v>
      </c>
      <c r="N36" s="3">
        <f t="shared" ca="1" si="5"/>
        <v>87.927812081935727</v>
      </c>
      <c r="O36" s="1">
        <f t="shared" ca="1" si="0"/>
        <v>168148070.20140138</v>
      </c>
      <c r="P36" s="1">
        <f t="shared" si="1"/>
        <v>-12335917.483255591</v>
      </c>
      <c r="Q36" s="1">
        <f t="shared" ca="1" si="6"/>
        <v>180483987.68465698</v>
      </c>
      <c r="R36" s="1">
        <f t="shared" ca="1" si="2"/>
        <v>366767.5778488621</v>
      </c>
      <c r="S36" s="3">
        <f t="shared" si="7"/>
        <v>327.35597456845437</v>
      </c>
      <c r="T36" s="13">
        <f t="shared" ca="1" si="8"/>
        <v>2.8009842979982502</v>
      </c>
      <c r="U36" s="13">
        <f t="shared" si="9"/>
        <v>0.88426629313117688</v>
      </c>
      <c r="V36" s="5">
        <f t="shared" ca="1" si="10"/>
        <v>12.627544722</v>
      </c>
      <c r="W36" s="3">
        <f t="shared" ca="1" si="11"/>
        <v>127.17465161534163</v>
      </c>
      <c r="X36" s="3">
        <f t="shared" ca="1" si="12"/>
        <v>-4.5984596486816862</v>
      </c>
      <c r="Y36" s="3">
        <f t="shared" ca="1" si="13"/>
        <v>-127.09148745035192</v>
      </c>
      <c r="Z36" s="3">
        <f t="shared" ca="1" si="14"/>
        <v>-1.1496149121704215E-2</v>
      </c>
      <c r="AA36" s="3">
        <f t="shared" ca="1" si="15"/>
        <v>-0.31772871862587981</v>
      </c>
      <c r="AJ36">
        <v>0.33</v>
      </c>
      <c r="AK36">
        <v>2.17659695218682</v>
      </c>
    </row>
    <row r="37" spans="3:37" s="5" customFormat="1" x14ac:dyDescent="0.2">
      <c r="C37" s="25"/>
      <c r="D37" s="1">
        <f t="shared" si="16"/>
        <v>35</v>
      </c>
      <c r="E37" s="2">
        <f t="shared" si="17"/>
        <v>3.6000000000000019</v>
      </c>
      <c r="F37" s="3">
        <f t="shared" ca="1" si="18"/>
        <v>33.154521867376026</v>
      </c>
      <c r="G37" s="3">
        <f t="shared" si="19"/>
        <v>915.35064988926229</v>
      </c>
      <c r="H37" s="3">
        <f t="shared" ca="1" si="3"/>
        <v>915.95089091771138</v>
      </c>
      <c r="I37" s="3">
        <f t="shared" ca="1" si="20"/>
        <v>116.04082653581608</v>
      </c>
      <c r="J37" s="3">
        <f t="shared" si="21"/>
        <v>3275.2503738507817</v>
      </c>
      <c r="K37" s="3">
        <f t="shared" ca="1" si="23"/>
        <v>3277.313150587946</v>
      </c>
      <c r="L37" s="3">
        <f t="shared" si="22"/>
        <v>-9.6841141649601354</v>
      </c>
      <c r="M37" s="3">
        <f t="shared" ca="1" si="4"/>
        <v>1.5345915844118883</v>
      </c>
      <c r="N37" s="3">
        <f t="shared" ca="1" si="5"/>
        <v>87.925621063095207</v>
      </c>
      <c r="O37" s="1">
        <f t="shared" ca="1" si="0"/>
        <v>167793206.91458982</v>
      </c>
      <c r="P37" s="1">
        <f t="shared" si="1"/>
        <v>-12687159.415679734</v>
      </c>
      <c r="Q37" s="1">
        <f t="shared" ca="1" si="6"/>
        <v>180480366.33026955</v>
      </c>
      <c r="R37" s="1">
        <f t="shared" ca="1" si="2"/>
        <v>366380.35636708455</v>
      </c>
      <c r="S37" s="3">
        <f t="shared" si="7"/>
        <v>326.98361804001246</v>
      </c>
      <c r="T37" s="13">
        <f t="shared" ca="1" si="8"/>
        <v>2.801213395362296</v>
      </c>
      <c r="U37" s="13">
        <f t="shared" si="9"/>
        <v>0.87615046960546539</v>
      </c>
      <c r="V37" s="5">
        <f t="shared" ca="1" si="10"/>
        <v>12.627544722</v>
      </c>
      <c r="W37" s="3">
        <f t="shared" ca="1" si="11"/>
        <v>125.87440408473522</v>
      </c>
      <c r="X37" s="3">
        <f t="shared" ca="1" si="12"/>
        <v>-4.5562548430833036</v>
      </c>
      <c r="Y37" s="3">
        <f t="shared" ca="1" si="13"/>
        <v>-125.79191605779795</v>
      </c>
      <c r="Z37" s="3">
        <f t="shared" ca="1" si="14"/>
        <v>-1.1390637107708259E-2</v>
      </c>
      <c r="AA37" s="3">
        <f t="shared" ca="1" si="15"/>
        <v>-0.3144797901444949</v>
      </c>
      <c r="AJ37">
        <v>0.34</v>
      </c>
      <c r="AK37">
        <v>2.1785259609658598</v>
      </c>
    </row>
    <row r="38" spans="3:37" s="5" customFormat="1" x14ac:dyDescent="0.2">
      <c r="C38" s="25"/>
      <c r="D38" s="1">
        <f t="shared" si="16"/>
        <v>36</v>
      </c>
      <c r="E38" s="2">
        <f t="shared" si="17"/>
        <v>3.700000000000002</v>
      </c>
      <c r="F38" s="3">
        <f t="shared" ca="1" si="18"/>
        <v>33.154521867376026</v>
      </c>
      <c r="G38" s="3">
        <f t="shared" si="19"/>
        <v>914.38223847276629</v>
      </c>
      <c r="H38" s="3">
        <f t="shared" ca="1" si="3"/>
        <v>914.98311479213714</v>
      </c>
      <c r="I38" s="3">
        <f t="shared" ca="1" si="20"/>
        <v>119.35627872255368</v>
      </c>
      <c r="J38" s="3">
        <f t="shared" si="21"/>
        <v>3366.7370182688828</v>
      </c>
      <c r="K38" s="3">
        <f t="shared" ca="1" si="23"/>
        <v>3368.8598508566429</v>
      </c>
      <c r="L38" s="3">
        <f t="shared" si="22"/>
        <v>-9.6813529069048361</v>
      </c>
      <c r="M38" s="3">
        <f t="shared" ca="1" si="4"/>
        <v>1.5345532739488672</v>
      </c>
      <c r="N38" s="3">
        <f t="shared" ca="1" si="5"/>
        <v>87.923426035252916</v>
      </c>
      <c r="O38" s="1">
        <f t="shared" ca="1" si="0"/>
        <v>167438820.07094425</v>
      </c>
      <c r="P38" s="1">
        <f t="shared" si="1"/>
        <v>-13037827.687440628</v>
      </c>
      <c r="Q38" s="1">
        <f t="shared" ca="1" si="6"/>
        <v>180476647.75838488</v>
      </c>
      <c r="R38" s="1">
        <f t="shared" ca="1" si="2"/>
        <v>365993.24591685488</v>
      </c>
      <c r="S38" s="3">
        <f t="shared" si="7"/>
        <v>326.6116553006031</v>
      </c>
      <c r="T38" s="13">
        <f t="shared" ca="1" si="8"/>
        <v>2.801440487327421</v>
      </c>
      <c r="U38" s="13">
        <f t="shared" si="9"/>
        <v>0.86810032131478554</v>
      </c>
      <c r="V38" s="5">
        <f t="shared" ca="1" si="10"/>
        <v>12.627544722</v>
      </c>
      <c r="W38" s="3">
        <f t="shared" ca="1" si="11"/>
        <v>124.58608439094152</v>
      </c>
      <c r="X38" s="3">
        <f t="shared" ca="1" si="12"/>
        <v>-4.5143915691259533</v>
      </c>
      <c r="Y38" s="3">
        <f t="shared" ca="1" si="13"/>
        <v>-124.50426776872914</v>
      </c>
      <c r="Z38" s="3">
        <f t="shared" ca="1" si="14"/>
        <v>-1.1285978922814884E-2</v>
      </c>
      <c r="AA38" s="3">
        <f t="shared" ca="1" si="15"/>
        <v>-0.31126066942182284</v>
      </c>
      <c r="AJ38">
        <v>0.35</v>
      </c>
      <c r="AK38">
        <v>2.18046534325451</v>
      </c>
    </row>
    <row r="39" spans="3:37" s="5" customFormat="1" x14ac:dyDescent="0.2">
      <c r="C39" s="25"/>
      <c r="D39" s="1">
        <f t="shared" si="16"/>
        <v>37</v>
      </c>
      <c r="E39" s="2">
        <f t="shared" si="17"/>
        <v>3.800000000000002</v>
      </c>
      <c r="F39" s="3">
        <f t="shared" ca="1" si="18"/>
        <v>33.154521867376026</v>
      </c>
      <c r="G39" s="3">
        <f t="shared" si="19"/>
        <v>913.41410318207579</v>
      </c>
      <c r="H39" s="3">
        <f t="shared" ca="1" si="3"/>
        <v>914.01561595640703</v>
      </c>
      <c r="I39" s="3">
        <f t="shared" ca="1" si="20"/>
        <v>122.67173090929128</v>
      </c>
      <c r="J39" s="3">
        <f t="shared" si="21"/>
        <v>3458.1268353516252</v>
      </c>
      <c r="K39" s="3">
        <f t="shared" ca="1" si="23"/>
        <v>3460.3097873772313</v>
      </c>
      <c r="L39" s="3">
        <f t="shared" si="22"/>
        <v>-9.6785945713008008</v>
      </c>
      <c r="M39" s="3">
        <f t="shared" ca="1" si="4"/>
        <v>1.5345148933165542</v>
      </c>
      <c r="N39" s="3">
        <f t="shared" ca="1" si="5"/>
        <v>87.921226987006335</v>
      </c>
      <c r="O39" s="1">
        <f t="shared" ca="1" si="0"/>
        <v>167084909.24243402</v>
      </c>
      <c r="P39" s="1">
        <f t="shared" si="1"/>
        <v>-13387923.046201542</v>
      </c>
      <c r="Q39" s="1">
        <f t="shared" ca="1" si="6"/>
        <v>180472832.28863555</v>
      </c>
      <c r="R39" s="1">
        <f t="shared" ca="1" si="2"/>
        <v>365606.24638256279</v>
      </c>
      <c r="S39" s="3">
        <f t="shared" si="7"/>
        <v>326.24008623790081</v>
      </c>
      <c r="T39" s="13">
        <f t="shared" ca="1" si="8"/>
        <v>2.8016655662906138</v>
      </c>
      <c r="U39" s="13">
        <f t="shared" si="9"/>
        <v>0.86011538588355341</v>
      </c>
      <c r="V39" s="5">
        <f t="shared" ca="1" si="10"/>
        <v>12.627544722</v>
      </c>
      <c r="W39" s="3">
        <f t="shared" ca="1" si="11"/>
        <v>123.30959524768417</v>
      </c>
      <c r="X39" s="3">
        <f t="shared" ca="1" si="12"/>
        <v>-4.4728674223128637</v>
      </c>
      <c r="Y39" s="3">
        <f t="shared" ca="1" si="13"/>
        <v>-123.2284453248117</v>
      </c>
      <c r="Z39" s="3">
        <f t="shared" ca="1" si="14"/>
        <v>-1.1182168555782159E-2</v>
      </c>
      <c r="AA39" s="3">
        <f t="shared" ca="1" si="15"/>
        <v>-0.30807111331202924</v>
      </c>
      <c r="AJ39">
        <v>0.36</v>
      </c>
      <c r="AK39">
        <v>2.1824145106667499</v>
      </c>
    </row>
    <row r="40" spans="3:37" s="5" customFormat="1" x14ac:dyDescent="0.2">
      <c r="C40" s="25"/>
      <c r="D40" s="1">
        <f t="shared" si="16"/>
        <v>38</v>
      </c>
      <c r="E40" s="2">
        <f t="shared" si="17"/>
        <v>3.9000000000000021</v>
      </c>
      <c r="F40" s="3">
        <f t="shared" ca="1" si="18"/>
        <v>33.154521867376026</v>
      </c>
      <c r="G40" s="3">
        <f t="shared" si="19"/>
        <v>912.4462437249457</v>
      </c>
      <c r="H40" s="3">
        <f t="shared" ca="1" si="3"/>
        <v>913.04839412159163</v>
      </c>
      <c r="I40" s="3">
        <f t="shared" ca="1" si="20"/>
        <v>125.98718309602889</v>
      </c>
      <c r="J40" s="3">
        <f t="shared" si="21"/>
        <v>3549.4198526969762</v>
      </c>
      <c r="K40" s="3">
        <f t="shared" ca="1" si="23"/>
        <v>3551.662987864248</v>
      </c>
      <c r="L40" s="3">
        <f t="shared" si="22"/>
        <v>-9.6758391573150675</v>
      </c>
      <c r="M40" s="3">
        <f t="shared" ca="1" si="4"/>
        <v>1.5344764423151771</v>
      </c>
      <c r="N40" s="3">
        <f t="shared" ca="1" si="5"/>
        <v>87.919023906909374</v>
      </c>
      <c r="O40" s="1">
        <f t="shared" ca="1" si="0"/>
        <v>166731474.00160345</v>
      </c>
      <c r="P40" s="1">
        <f t="shared" si="1"/>
        <v>-13737446.238590753</v>
      </c>
      <c r="Q40" s="1">
        <f t="shared" ca="1" si="6"/>
        <v>180468920.2401942</v>
      </c>
      <c r="R40" s="1">
        <f t="shared" ca="1" si="2"/>
        <v>365219.35764863668</v>
      </c>
      <c r="S40" s="3">
        <f t="shared" si="7"/>
        <v>325.86891073969878</v>
      </c>
      <c r="T40" s="13">
        <f t="shared" ca="1" si="8"/>
        <v>2.8018886246283454</v>
      </c>
      <c r="U40" s="13">
        <f t="shared" si="9"/>
        <v>0.85219520372790003</v>
      </c>
      <c r="V40" s="5">
        <f t="shared" ca="1" si="10"/>
        <v>12.627544722</v>
      </c>
      <c r="W40" s="3">
        <f t="shared" ca="1" si="11"/>
        <v>122.04484006768698</v>
      </c>
      <c r="X40" s="3">
        <f t="shared" ca="1" si="12"/>
        <v>-4.4316800126649936</v>
      </c>
      <c r="Y40" s="3">
        <f t="shared" ca="1" si="13"/>
        <v>-121.96435216657626</v>
      </c>
      <c r="Z40" s="3">
        <f t="shared" ca="1" si="14"/>
        <v>-1.1079200031662484E-2</v>
      </c>
      <c r="AA40" s="3">
        <f t="shared" ca="1" si="15"/>
        <v>-0.30491088041644065</v>
      </c>
      <c r="AJ40">
        <v>0.37</v>
      </c>
      <c r="AK40">
        <v>2.1843730720844201</v>
      </c>
    </row>
    <row r="41" spans="3:37" s="5" customFormat="1" x14ac:dyDescent="0.2">
      <c r="C41" s="25"/>
      <c r="D41" s="1">
        <f t="shared" si="16"/>
        <v>39</v>
      </c>
      <c r="E41" s="2">
        <f t="shared" si="17"/>
        <v>4.0000000000000018</v>
      </c>
      <c r="F41" s="3">
        <f t="shared" ca="1" si="18"/>
        <v>33.154521867376026</v>
      </c>
      <c r="G41" s="3">
        <f t="shared" si="19"/>
        <v>911.47865980921415</v>
      </c>
      <c r="H41" s="3">
        <f t="shared" ca="1" si="3"/>
        <v>912.08144899885747</v>
      </c>
      <c r="I41" s="3">
        <f t="shared" ca="1" si="20"/>
        <v>129.30263528276649</v>
      </c>
      <c r="J41" s="3">
        <f t="shared" si="21"/>
        <v>3640.6160978736839</v>
      </c>
      <c r="K41" s="3">
        <f t="shared" ca="1" si="23"/>
        <v>3642.9194800033429</v>
      </c>
      <c r="L41" s="3">
        <f t="shared" si="22"/>
        <v>-9.6730866641155515</v>
      </c>
      <c r="M41" s="3">
        <f t="shared" ca="1" si="4"/>
        <v>1.5344379207441978</v>
      </c>
      <c r="N41" s="3">
        <f t="shared" ca="1" si="5"/>
        <v>87.916816783472044</v>
      </c>
      <c r="O41" s="1">
        <f t="shared" ca="1" si="0"/>
        <v>166378513.92157108</v>
      </c>
      <c r="P41" s="1">
        <f t="shared" si="1"/>
        <v>-14086398.010202531</v>
      </c>
      <c r="Q41" s="1">
        <f t="shared" ca="1" si="6"/>
        <v>180464911.9317736</v>
      </c>
      <c r="R41" s="1">
        <f t="shared" ca="1" si="2"/>
        <v>364832.57959954301</v>
      </c>
      <c r="S41" s="3">
        <f t="shared" si="7"/>
        <v>325.49812869390911</v>
      </c>
      <c r="T41" s="13">
        <f t="shared" ca="1" si="8"/>
        <v>2.8021096546965336</v>
      </c>
      <c r="U41" s="13">
        <f t="shared" si="9"/>
        <v>0.84433931804142004</v>
      </c>
      <c r="V41" s="5">
        <f t="shared" ca="1" si="10"/>
        <v>12.627544722</v>
      </c>
      <c r="W41" s="3">
        <f t="shared" ca="1" si="11"/>
        <v>120.7917229582869</v>
      </c>
      <c r="X41" s="3">
        <f t="shared" ca="1" si="12"/>
        <v>-4.3908269646470739</v>
      </c>
      <c r="Y41" s="3">
        <f t="shared" ca="1" si="13"/>
        <v>-120.71189242903145</v>
      </c>
      <c r="Z41" s="3">
        <f t="shared" ca="1" si="14"/>
        <v>-1.0977067411617684E-2</v>
      </c>
      <c r="AA41" s="3">
        <f t="shared" ca="1" si="15"/>
        <v>-0.30177973107257861</v>
      </c>
      <c r="AJ41">
        <v>0.38</v>
      </c>
      <c r="AK41">
        <v>2.1863401986957798</v>
      </c>
    </row>
    <row r="42" spans="3:37" s="5" customFormat="1" x14ac:dyDescent="0.2">
      <c r="C42" s="25"/>
      <c r="D42" s="1">
        <f t="shared" si="16"/>
        <v>40</v>
      </c>
      <c r="E42" s="2">
        <f t="shared" si="17"/>
        <v>4.1000000000000014</v>
      </c>
      <c r="F42" s="3">
        <f t="shared" ca="1" si="18"/>
        <v>33.154521867376026</v>
      </c>
      <c r="G42" s="3">
        <f t="shared" si="19"/>
        <v>910.5113511428026</v>
      </c>
      <c r="H42" s="3">
        <f t="shared" ca="1" si="3"/>
        <v>911.11478029946716</v>
      </c>
      <c r="I42" s="3">
        <f t="shared" ca="1" si="20"/>
        <v>132.6180874695041</v>
      </c>
      <c r="J42" s="3">
        <f t="shared" si="21"/>
        <v>3731.7155984212845</v>
      </c>
      <c r="K42" s="3">
        <f t="shared" ca="1" si="23"/>
        <v>3734.0792914512876</v>
      </c>
      <c r="L42" s="3">
        <f t="shared" si="22"/>
        <v>-9.6703370908710546</v>
      </c>
      <c r="M42" s="3">
        <f t="shared" ca="1" si="4"/>
        <v>1.5343993284023107</v>
      </c>
      <c r="N42" s="3">
        <f t="shared" ca="1" si="5"/>
        <v>87.914605605160389</v>
      </c>
      <c r="O42" s="1">
        <f t="shared" ca="1" si="0"/>
        <v>166026028.57602924</v>
      </c>
      <c r="P42" s="1">
        <f t="shared" si="1"/>
        <v>-14434779.105598168</v>
      </c>
      <c r="Q42" s="1">
        <f t="shared" ca="1" si="6"/>
        <v>180460807.68162742</v>
      </c>
      <c r="R42" s="1">
        <f t="shared" ca="1" si="2"/>
        <v>364445.91211978684</v>
      </c>
      <c r="S42" s="3">
        <f t="shared" si="7"/>
        <v>325.12773998856267</v>
      </c>
      <c r="T42" s="13">
        <f t="shared" ca="1" si="8"/>
        <v>2.802328648830513</v>
      </c>
      <c r="U42" s="13">
        <f t="shared" si="9"/>
        <v>0.83654727478098467</v>
      </c>
      <c r="V42" s="5">
        <f t="shared" ca="1" si="10"/>
        <v>12.627544722</v>
      </c>
      <c r="W42" s="3">
        <f t="shared" ca="1" si="11"/>
        <v>119.55014871707162</v>
      </c>
      <c r="X42" s="3">
        <f t="shared" ca="1" si="12"/>
        <v>-4.3503059170935998</v>
      </c>
      <c r="Y42" s="3">
        <f t="shared" ca="1" si="13"/>
        <v>-119.47097093730193</v>
      </c>
      <c r="Z42" s="3">
        <f t="shared" ca="1" si="14"/>
        <v>-1.0875764792734E-2</v>
      </c>
      <c r="AA42" s="3">
        <f t="shared" ca="1" si="15"/>
        <v>-0.29867742734325481</v>
      </c>
      <c r="AJ42">
        <v>0.39</v>
      </c>
      <c r="AK42">
        <v>2.1883155903110598</v>
      </c>
    </row>
    <row r="43" spans="3:37" s="5" customFormat="1" x14ac:dyDescent="0.2">
      <c r="C43" s="25"/>
      <c r="D43" s="1">
        <f t="shared" si="16"/>
        <v>41</v>
      </c>
      <c r="E43" s="2">
        <f t="shared" si="17"/>
        <v>4.2000000000000011</v>
      </c>
      <c r="F43" s="3">
        <f t="shared" ca="1" si="18"/>
        <v>33.154521867376026</v>
      </c>
      <c r="G43" s="3">
        <f t="shared" si="19"/>
        <v>909.54431743371549</v>
      </c>
      <c r="H43" s="3">
        <f t="shared" ca="1" si="3"/>
        <v>910.14838773477902</v>
      </c>
      <c r="I43" s="3">
        <f t="shared" ca="1" si="20"/>
        <v>135.93353965624172</v>
      </c>
      <c r="J43" s="3">
        <f t="shared" si="21"/>
        <v>3822.7183818501107</v>
      </c>
      <c r="K43" s="3">
        <f t="shared" ca="1" si="23"/>
        <v>3825.1424498359847</v>
      </c>
      <c r="L43" s="3">
        <f t="shared" si="22"/>
        <v>-9.6675904367512562</v>
      </c>
      <c r="M43" s="3">
        <f t="shared" ca="1" si="4"/>
        <v>1.5343606650874368</v>
      </c>
      <c r="N43" s="3">
        <f t="shared" ca="1" si="5"/>
        <v>87.912390360396131</v>
      </c>
      <c r="O43" s="1">
        <f t="shared" ca="1" si="0"/>
        <v>165674017.53924355</v>
      </c>
      <c r="P43" s="1">
        <f t="shared" si="1"/>
        <v>-14782590.268306948</v>
      </c>
      <c r="Q43" s="1">
        <f t="shared" ca="1" si="6"/>
        <v>180456607.80755049</v>
      </c>
      <c r="R43" s="1">
        <f t="shared" ca="1" si="2"/>
        <v>364059.35509391158</v>
      </c>
      <c r="S43" s="3">
        <f t="shared" si="7"/>
        <v>324.75774451180911</v>
      </c>
      <c r="T43" s="13">
        <f t="shared" ca="1" si="8"/>
        <v>2.8025455993450019</v>
      </c>
      <c r="U43" s="13">
        <f t="shared" si="9"/>
        <v>0.82881862265260919</v>
      </c>
      <c r="V43" s="5">
        <f t="shared" ca="1" si="10"/>
        <v>12.627544722</v>
      </c>
      <c r="W43" s="3">
        <f t="shared" ca="1" si="11"/>
        <v>118.32002282753999</v>
      </c>
      <c r="X43" s="3">
        <f t="shared" ca="1" si="12"/>
        <v>-4.3101145231355922</v>
      </c>
      <c r="Y43" s="3">
        <f t="shared" ca="1" si="13"/>
        <v>-118.24149320228935</v>
      </c>
      <c r="Z43" s="3">
        <f t="shared" ca="1" si="14"/>
        <v>-1.077528630783898E-2</v>
      </c>
      <c r="AA43" s="3">
        <f t="shared" ca="1" si="15"/>
        <v>-0.29560373300572335</v>
      </c>
      <c r="AJ43">
        <v>0.4</v>
      </c>
      <c r="AK43">
        <v>2.1902988088762898</v>
      </c>
    </row>
    <row r="44" spans="3:37" s="5" customFormat="1" x14ac:dyDescent="0.2">
      <c r="C44" s="25"/>
      <c r="D44" s="1">
        <f t="shared" si="16"/>
        <v>42</v>
      </c>
      <c r="E44" s="2">
        <f t="shared" si="17"/>
        <v>4.3000000000000007</v>
      </c>
      <c r="F44" s="3">
        <f t="shared" ca="1" si="18"/>
        <v>33.154521867376026</v>
      </c>
      <c r="G44" s="3">
        <f t="shared" si="19"/>
        <v>908.57755839004039</v>
      </c>
      <c r="H44" s="3">
        <f t="shared" ca="1" si="3"/>
        <v>909.18227101624757</v>
      </c>
      <c r="I44" s="3">
        <f t="shared" ca="1" si="20"/>
        <v>139.24899184297934</v>
      </c>
      <c r="J44" s="3">
        <f t="shared" si="21"/>
        <v>3913.6244756412984</v>
      </c>
      <c r="K44" s="3">
        <f t="shared" ca="1" si="23"/>
        <v>3916.1089827564756</v>
      </c>
      <c r="L44" s="3">
        <f t="shared" si="22"/>
        <v>-9.6648467009267165</v>
      </c>
      <c r="M44" s="3">
        <f t="shared" ca="1" si="4"/>
        <v>1.5343219305967217</v>
      </c>
      <c r="N44" s="3">
        <f t="shared" ca="1" si="5"/>
        <v>87.910171037556566</v>
      </c>
      <c r="O44" s="1">
        <f t="shared" ca="1" si="0"/>
        <v>165322480.38605228</v>
      </c>
      <c r="P44" s="1">
        <f t="shared" si="1"/>
        <v>-15129832.240827141</v>
      </c>
      <c r="Q44" s="1">
        <f t="shared" ca="1" si="6"/>
        <v>180452312.62687942</v>
      </c>
      <c r="R44" s="1">
        <f t="shared" ca="1" si="2"/>
        <v>363672.90840649902</v>
      </c>
      <c r="S44" s="3">
        <f t="shared" si="7"/>
        <v>324.38814215191667</v>
      </c>
      <c r="T44" s="13">
        <f t="shared" ca="1" si="8"/>
        <v>2.8027604985340724</v>
      </c>
      <c r="U44" s="13">
        <f t="shared" si="9"/>
        <v>0.82115291309738803</v>
      </c>
      <c r="V44" s="5">
        <f t="shared" ca="1" si="10"/>
        <v>12.627544722</v>
      </c>
      <c r="W44" s="3">
        <f t="shared" ca="1" si="11"/>
        <v>117.10125145478703</v>
      </c>
      <c r="X44" s="3">
        <f t="shared" ca="1" si="12"/>
        <v>-4.27025045012725</v>
      </c>
      <c r="Y44" s="3">
        <f t="shared" ca="1" si="13"/>
        <v>-117.02336541635798</v>
      </c>
      <c r="Z44" s="3">
        <f t="shared" ca="1" si="14"/>
        <v>-1.0675626125318124E-2</v>
      </c>
      <c r="AA44" s="3">
        <f t="shared" ca="1" si="15"/>
        <v>-0.29255841354089496</v>
      </c>
      <c r="AJ44">
        <v>0.41</v>
      </c>
      <c r="AK44">
        <v>2.1922894570629201</v>
      </c>
    </row>
    <row r="45" spans="3:37" s="5" customFormat="1" x14ac:dyDescent="0.2">
      <c r="C45" s="25"/>
      <c r="D45" s="1">
        <f t="shared" si="16"/>
        <v>43</v>
      </c>
      <c r="E45" s="2">
        <f t="shared" si="17"/>
        <v>4.4000000000000004</v>
      </c>
      <c r="F45" s="3">
        <f t="shared" ca="1" si="18"/>
        <v>33.154521867376026</v>
      </c>
      <c r="G45" s="3">
        <f t="shared" si="19"/>
        <v>907.61107371994774</v>
      </c>
      <c r="H45" s="3">
        <f t="shared" ca="1" si="3"/>
        <v>908.21642985542314</v>
      </c>
      <c r="I45" s="3">
        <f t="shared" ca="1" si="20"/>
        <v>142.56444402971695</v>
      </c>
      <c r="J45" s="3">
        <f t="shared" si="21"/>
        <v>4004.4339072467978</v>
      </c>
      <c r="K45" s="3">
        <f t="shared" ca="1" si="23"/>
        <v>4006.9789177829539</v>
      </c>
      <c r="L45" s="3">
        <f t="shared" si="22"/>
        <v>-9.6621058825688806</v>
      </c>
      <c r="M45" s="3">
        <f t="shared" ca="1" si="4"/>
        <v>1.5342831247265309</v>
      </c>
      <c r="N45" s="3">
        <f t="shared" ca="1" si="5"/>
        <v>87.907947624974298</v>
      </c>
      <c r="O45" s="1">
        <f t="shared" ca="1" si="0"/>
        <v>164971416.69186616</v>
      </c>
      <c r="P45" s="1">
        <f t="shared" si="1"/>
        <v>-15476505.764627028</v>
      </c>
      <c r="Q45" s="1">
        <f t="shared" ca="1" si="6"/>
        <v>180447922.4564932</v>
      </c>
      <c r="R45" s="1">
        <f t="shared" ca="1" si="2"/>
        <v>363286.57194216928</v>
      </c>
      <c r="S45" s="3">
        <f t="shared" si="7"/>
        <v>324.01893279727227</v>
      </c>
      <c r="T45" s="13">
        <f t="shared" ca="1" si="8"/>
        <v>2.8029733386711189</v>
      </c>
      <c r="U45" s="13">
        <f t="shared" si="9"/>
        <v>0.81354970027748319</v>
      </c>
      <c r="V45" s="5">
        <f t="shared" ca="1" si="10"/>
        <v>12.627544722</v>
      </c>
      <c r="W45" s="3">
        <f t="shared" ca="1" si="11"/>
        <v>115.89374144121189</v>
      </c>
      <c r="X45" s="3">
        <f t="shared" ca="1" si="12"/>
        <v>-4.2307113795731981</v>
      </c>
      <c r="Y45" s="3">
        <f t="shared" ca="1" si="13"/>
        <v>-115.81649444904306</v>
      </c>
      <c r="Z45" s="3">
        <f t="shared" ca="1" si="14"/>
        <v>-1.0576778448932995E-2</v>
      </c>
      <c r="AA45" s="3">
        <f t="shared" ca="1" si="15"/>
        <v>-0.28954123612260768</v>
      </c>
      <c r="AJ45">
        <v>0.42</v>
      </c>
      <c r="AK45">
        <v>2.1942871657815899</v>
      </c>
    </row>
    <row r="46" spans="3:37" s="5" customFormat="1" x14ac:dyDescent="0.2">
      <c r="C46" s="25"/>
      <c r="D46" s="1">
        <f t="shared" si="16"/>
        <v>44</v>
      </c>
      <c r="E46" s="2">
        <f t="shared" si="17"/>
        <v>4.5</v>
      </c>
      <c r="F46" s="3">
        <f t="shared" ca="1" si="18"/>
        <v>33.154521867376026</v>
      </c>
      <c r="G46" s="3">
        <f t="shared" si="19"/>
        <v>906.64486313169084</v>
      </c>
      <c r="H46" s="3">
        <f t="shared" ca="1" si="3"/>
        <v>907.2508639639517</v>
      </c>
      <c r="I46" s="3">
        <f t="shared" ca="1" si="20"/>
        <v>145.87989621645457</v>
      </c>
      <c r="J46" s="3">
        <f t="shared" si="21"/>
        <v>4095.1467040893799</v>
      </c>
      <c r="K46" s="3">
        <f t="shared" ca="1" si="23"/>
        <v>4097.7522824567732</v>
      </c>
      <c r="L46" s="3">
        <f t="shared" si="22"/>
        <v>-9.6593679808500728</v>
      </c>
      <c r="M46" s="3">
        <f t="shared" ca="1" si="4"/>
        <v>1.5342442472724462</v>
      </c>
      <c r="N46" s="3">
        <f t="shared" ca="1" si="5"/>
        <v>87.90572011093704</v>
      </c>
      <c r="O46" s="1">
        <f t="shared" ca="1" si="0"/>
        <v>164620826.03266734</v>
      </c>
      <c r="P46" s="1">
        <f t="shared" si="1"/>
        <v>-15822611.580145866</v>
      </c>
      <c r="Q46" s="1">
        <f t="shared" ca="1" si="6"/>
        <v>180443437.6128132</v>
      </c>
      <c r="R46" s="1">
        <f t="shared" ca="1" si="2"/>
        <v>362900.34558558068</v>
      </c>
      <c r="S46" s="3">
        <f t="shared" si="7"/>
        <v>323.65011633638159</v>
      </c>
      <c r="T46" s="13">
        <f t="shared" ca="1" si="8"/>
        <v>2.8031841120088217</v>
      </c>
      <c r="U46" s="13">
        <f t="shared" si="9"/>
        <v>0.80600854106218078</v>
      </c>
      <c r="V46" s="5">
        <f t="shared" ca="1" si="10"/>
        <v>12.627544722</v>
      </c>
      <c r="W46" s="3">
        <f t="shared" ca="1" si="11"/>
        <v>114.69740030224999</v>
      </c>
      <c r="X46" s="3">
        <f t="shared" ca="1" si="12"/>
        <v>-4.1914950070559822</v>
      </c>
      <c r="Y46" s="3">
        <f t="shared" ca="1" si="13"/>
        <v>-114.62078784278357</v>
      </c>
      <c r="Z46" s="3">
        <f t="shared" ca="1" si="14"/>
        <v>-1.0478737517639955E-2</v>
      </c>
      <c r="AA46" s="3">
        <f t="shared" ca="1" si="15"/>
        <v>-0.28655196960695895</v>
      </c>
      <c r="AJ46">
        <v>0.43</v>
      </c>
      <c r="AK46">
        <v>2.19629174710367</v>
      </c>
    </row>
    <row r="47" spans="3:37" s="5" customFormat="1" x14ac:dyDescent="0.2">
      <c r="C47" s="25"/>
      <c r="D47" s="1">
        <f t="shared" si="16"/>
        <v>45</v>
      </c>
      <c r="E47" s="2">
        <f t="shared" si="17"/>
        <v>4.5999999999999996</v>
      </c>
      <c r="F47" s="3">
        <f t="shared" ca="1" si="18"/>
        <v>33.154521867376026</v>
      </c>
      <c r="G47" s="3">
        <f t="shared" si="19"/>
        <v>905.67892633360589</v>
      </c>
      <c r="H47" s="3">
        <f t="shared" ca="1" si="3"/>
        <v>906.28557305357538</v>
      </c>
      <c r="I47" s="3">
        <f t="shared" ca="1" si="20"/>
        <v>149.19534840319218</v>
      </c>
      <c r="J47" s="3">
        <f t="shared" si="21"/>
        <v>4185.7628935626444</v>
      </c>
      <c r="K47" s="3">
        <f t="shared" ca="1" si="23"/>
        <v>4188.4291042904542</v>
      </c>
      <c r="L47" s="3">
        <f t="shared" si="22"/>
        <v>-9.6566329949434948</v>
      </c>
      <c r="M47" s="3">
        <f t="shared" ca="1" si="4"/>
        <v>1.5342052980292624</v>
      </c>
      <c r="N47" s="3">
        <f t="shared" ca="1" si="5"/>
        <v>87.903488483687369</v>
      </c>
      <c r="O47" s="1">
        <f t="shared" ca="1" si="0"/>
        <v>164270707.98500952</v>
      </c>
      <c r="P47" s="1">
        <f t="shared" si="1"/>
        <v>-16168150.426794875</v>
      </c>
      <c r="Q47" s="1">
        <f t="shared" ca="1" si="6"/>
        <v>180438858.41180441</v>
      </c>
      <c r="R47" s="1">
        <f t="shared" ca="1" si="2"/>
        <v>362514.22922143014</v>
      </c>
      <c r="S47" s="3">
        <f t="shared" si="7"/>
        <v>323.28169265786875</v>
      </c>
      <c r="T47" s="13">
        <f t="shared" ca="1" si="8"/>
        <v>2.8033928107791235</v>
      </c>
      <c r="U47" s="13">
        <f t="shared" si="9"/>
        <v>0.7985289950139971</v>
      </c>
      <c r="V47" s="5">
        <f t="shared" ca="1" si="10"/>
        <v>12.627544722</v>
      </c>
      <c r="W47" s="3">
        <f t="shared" ca="1" si="11"/>
        <v>113.51213622212732</v>
      </c>
      <c r="X47" s="3">
        <f t="shared" ca="1" si="12"/>
        <v>-4.1525990421637315</v>
      </c>
      <c r="Y47" s="3">
        <f t="shared" ca="1" si="13"/>
        <v>-113.43615380867693</v>
      </c>
      <c r="Z47" s="3">
        <f t="shared" ca="1" si="14"/>
        <v>-1.0381497605409329E-2</v>
      </c>
      <c r="AA47" s="3">
        <f t="shared" ca="1" si="15"/>
        <v>-0.28359038452169233</v>
      </c>
      <c r="AJ47">
        <v>0.44</v>
      </c>
      <c r="AK47">
        <v>2.19830255729264</v>
      </c>
    </row>
    <row r="48" spans="3:37" s="5" customFormat="1" x14ac:dyDescent="0.2">
      <c r="C48" s="25"/>
      <c r="D48" s="1">
        <f t="shared" si="16"/>
        <v>46</v>
      </c>
      <c r="E48" s="2">
        <f t="shared" si="17"/>
        <v>4.6999999999999993</v>
      </c>
      <c r="F48" s="3">
        <f t="shared" ca="1" si="18"/>
        <v>33.154521867376026</v>
      </c>
      <c r="G48" s="3">
        <f t="shared" si="19"/>
        <v>904.71326303411149</v>
      </c>
      <c r="H48" s="3">
        <f t="shared" ca="1" si="3"/>
        <v>905.3205568361318</v>
      </c>
      <c r="I48" s="3">
        <f t="shared" ca="1" si="20"/>
        <v>152.5108005899298</v>
      </c>
      <c r="J48" s="3">
        <f t="shared" si="21"/>
        <v>4276.2825030310296</v>
      </c>
      <c r="K48" s="3">
        <f t="shared" ca="1" si="23"/>
        <v>4279.0094107676987</v>
      </c>
      <c r="L48" s="3">
        <f t="shared" si="22"/>
        <v>-9.6539009240232314</v>
      </c>
      <c r="M48" s="3">
        <f t="shared" ca="1" si="4"/>
        <v>1.5341662767909829</v>
      </c>
      <c r="N48" s="3">
        <f t="shared" ca="1" si="5"/>
        <v>87.901252731422588</v>
      </c>
      <c r="O48" s="1">
        <f t="shared" ca="1" si="0"/>
        <v>163921062.12601677</v>
      </c>
      <c r="P48" s="1">
        <f t="shared" si="1"/>
        <v>-16513123.042958254</v>
      </c>
      <c r="Q48" s="1">
        <f t="shared" ca="1" si="6"/>
        <v>180434185.16897503</v>
      </c>
      <c r="R48" s="1">
        <f t="shared" ca="1" si="2"/>
        <v>362128.22273445269</v>
      </c>
      <c r="S48" s="3">
        <f t="shared" si="7"/>
        <v>322.91366165047657</v>
      </c>
      <c r="T48" s="13">
        <f t="shared" ca="1" si="8"/>
        <v>2.8035994271931903</v>
      </c>
      <c r="U48" s="13">
        <f t="shared" si="9"/>
        <v>0.79111062437485435</v>
      </c>
      <c r="V48" s="5">
        <f t="shared" ca="1" si="10"/>
        <v>12.627544722</v>
      </c>
      <c r="W48" s="3">
        <f t="shared" ca="1" si="11"/>
        <v>112.33785804963939</v>
      </c>
      <c r="X48" s="3">
        <f t="shared" ca="1" si="12"/>
        <v>-4.1140212084183512</v>
      </c>
      <c r="Y48" s="3">
        <f t="shared" ca="1" si="13"/>
        <v>-112.26250122225861</v>
      </c>
      <c r="Z48" s="3">
        <f t="shared" ca="1" si="14"/>
        <v>-1.0285053021045877E-2</v>
      </c>
      <c r="AA48" s="3">
        <f t="shared" ca="1" si="15"/>
        <v>-0.28065625305564651</v>
      </c>
      <c r="AJ48">
        <v>0.45</v>
      </c>
      <c r="AK48">
        <v>2.2003194540489002</v>
      </c>
    </row>
    <row r="49" spans="3:37" s="5" customFormat="1" x14ac:dyDescent="0.2">
      <c r="C49" s="25"/>
      <c r="D49" s="1">
        <f t="shared" si="16"/>
        <v>47</v>
      </c>
      <c r="E49" s="2">
        <f t="shared" si="17"/>
        <v>4.7999999999999989</v>
      </c>
      <c r="F49" s="3">
        <f t="shared" ca="1" si="18"/>
        <v>33.154521867376026</v>
      </c>
      <c r="G49" s="3">
        <f t="shared" si="19"/>
        <v>903.74787294170915</v>
      </c>
      <c r="H49" s="3">
        <f t="shared" ca="1" si="3"/>
        <v>904.35581502355478</v>
      </c>
      <c r="I49" s="3">
        <f t="shared" ca="1" si="20"/>
        <v>155.82625277666742</v>
      </c>
      <c r="J49" s="3">
        <f t="shared" si="21"/>
        <v>4366.7055598298202</v>
      </c>
      <c r="K49" s="3">
        <f t="shared" ca="1" si="23"/>
        <v>4369.4932293433967</v>
      </c>
      <c r="L49" s="3">
        <f t="shared" si="22"/>
        <v>-9.6511717672642465</v>
      </c>
      <c r="M49" s="3">
        <f t="shared" ca="1" si="4"/>
        <v>1.5341271833508165</v>
      </c>
      <c r="N49" s="3">
        <f t="shared" ca="1" si="5"/>
        <v>87.899012842294397</v>
      </c>
      <c r="O49" s="1">
        <f t="shared" ca="1" si="0"/>
        <v>163571888.03338361</v>
      </c>
      <c r="P49" s="1">
        <f t="shared" si="1"/>
        <v>-16857530.165994152</v>
      </c>
      <c r="Q49" s="1">
        <f t="shared" ca="1" si="6"/>
        <v>180429418.19937778</v>
      </c>
      <c r="R49" s="1">
        <f t="shared" ca="1" si="2"/>
        <v>361742.3260094219</v>
      </c>
      <c r="S49" s="3">
        <f t="shared" si="7"/>
        <v>322.54602320306634</v>
      </c>
      <c r="T49" s="13">
        <f t="shared" ca="1" si="8"/>
        <v>2.803803953441387</v>
      </c>
      <c r="U49" s="13">
        <f t="shared" si="9"/>
        <v>0.78375299405230814</v>
      </c>
      <c r="V49" s="5">
        <f t="shared" ca="1" si="10"/>
        <v>12.627544722</v>
      </c>
      <c r="W49" s="3">
        <f t="shared" ca="1" si="11"/>
        <v>111.17447529395227</v>
      </c>
      <c r="X49" s="3">
        <f t="shared" ca="1" si="12"/>
        <v>-4.0757592432038479</v>
      </c>
      <c r="Y49" s="3">
        <f t="shared" ca="1" si="13"/>
        <v>-111.09973961930352</v>
      </c>
      <c r="Z49" s="3">
        <f t="shared" ca="1" si="14"/>
        <v>-1.0189398108009619E-2</v>
      </c>
      <c r="AA49" s="3">
        <f t="shared" ca="1" si="15"/>
        <v>-0.27774934904825882</v>
      </c>
      <c r="AJ49">
        <v>0.46</v>
      </c>
      <c r="AK49">
        <v>2.2023421593116299</v>
      </c>
    </row>
    <row r="50" spans="3:37" s="5" customFormat="1" x14ac:dyDescent="0.2">
      <c r="C50" s="25"/>
      <c r="D50" s="1">
        <f t="shared" si="16"/>
        <v>48</v>
      </c>
      <c r="E50" s="2">
        <f t="shared" si="17"/>
        <v>4.8999999999999986</v>
      </c>
      <c r="F50" s="3">
        <f t="shared" ca="1" si="18"/>
        <v>33.154521867376026</v>
      </c>
      <c r="G50" s="3">
        <f t="shared" si="19"/>
        <v>902.78275576498277</v>
      </c>
      <c r="H50" s="3">
        <f t="shared" ca="1" si="3"/>
        <v>903.39134732787363</v>
      </c>
      <c r="I50" s="3">
        <f t="shared" ca="1" si="20"/>
        <v>159.14170496340503</v>
      </c>
      <c r="J50" s="3">
        <f t="shared" si="21"/>
        <v>4457.032091265155</v>
      </c>
      <c r="K50" s="3">
        <f t="shared" ca="1" si="23"/>
        <v>4459.8805874436366</v>
      </c>
      <c r="L50" s="3">
        <f t="shared" si="22"/>
        <v>-9.6484455238423852</v>
      </c>
      <c r="M50" s="3">
        <f t="shared" ca="1" si="4"/>
        <v>1.5340880175011733</v>
      </c>
      <c r="N50" s="3">
        <f t="shared" ca="1" si="5"/>
        <v>87.896768804408808</v>
      </c>
      <c r="O50" s="1">
        <f t="shared" ca="1" si="0"/>
        <v>163223185.28537416</v>
      </c>
      <c r="P50" s="1">
        <f t="shared" si="1"/>
        <v>-17201372.53223566</v>
      </c>
      <c r="Q50" s="1">
        <f t="shared" ca="1" si="6"/>
        <v>180424557.81760982</v>
      </c>
      <c r="R50" s="1">
        <f t="shared" ca="1" si="2"/>
        <v>361356.53893114947</v>
      </c>
      <c r="S50" s="3">
        <f t="shared" si="7"/>
        <v>322.1787772046178</v>
      </c>
      <c r="T50" s="13">
        <f t="shared" ca="1" si="8"/>
        <v>2.8040063816932426</v>
      </c>
      <c r="U50" s="13">
        <f t="shared" si="9"/>
        <v>0.77645567160583739</v>
      </c>
      <c r="V50" s="5">
        <f t="shared" ca="1" si="10"/>
        <v>12.627544722</v>
      </c>
      <c r="W50" s="3">
        <f t="shared" ca="1" si="11"/>
        <v>110.02189812042677</v>
      </c>
      <c r="X50" s="3">
        <f t="shared" ca="1" si="12"/>
        <v>-4.037810897695044</v>
      </c>
      <c r="Y50" s="3">
        <f t="shared" ca="1" si="13"/>
        <v>-109.94777919165091</v>
      </c>
      <c r="Z50" s="3">
        <f t="shared" ca="1" si="14"/>
        <v>-1.009452724423761E-2</v>
      </c>
      <c r="AA50" s="3">
        <f t="shared" ca="1" si="15"/>
        <v>-0.27486944797912727</v>
      </c>
      <c r="AJ50">
        <v>0.47</v>
      </c>
      <c r="AK50">
        <v>2.2043705528982902</v>
      </c>
    </row>
    <row r="51" spans="3:37" s="5" customFormat="1" x14ac:dyDescent="0.2">
      <c r="C51" s="25"/>
      <c r="D51" s="1">
        <f t="shared" si="16"/>
        <v>49</v>
      </c>
      <c r="E51" s="2">
        <f t="shared" si="17"/>
        <v>4.9999999999999982</v>
      </c>
      <c r="F51" s="3">
        <f t="shared" ca="1" si="18"/>
        <v>33.154521867376026</v>
      </c>
      <c r="G51" s="3">
        <f t="shared" si="19"/>
        <v>901.81791121259857</v>
      </c>
      <c r="H51" s="3">
        <f t="shared" ca="1" si="3"/>
        <v>902.42715346121349</v>
      </c>
      <c r="I51" s="3">
        <f t="shared" ca="1" si="20"/>
        <v>162.45715715014265</v>
      </c>
      <c r="J51" s="3">
        <f t="shared" si="21"/>
        <v>4547.2621246140343</v>
      </c>
      <c r="K51" s="3">
        <f t="shared" ca="1" si="23"/>
        <v>4550.1715124657139</v>
      </c>
      <c r="L51" s="3">
        <f t="shared" si="22"/>
        <v>-9.6457221929343664</v>
      </c>
      <c r="M51" s="3">
        <f t="shared" ca="1" si="4"/>
        <v>1.5340487790336601</v>
      </c>
      <c r="N51" s="3">
        <f t="shared" ca="1" si="5"/>
        <v>87.894520605825733</v>
      </c>
      <c r="O51" s="1">
        <f t="shared" ca="1" si="0"/>
        <v>162874953.46082172</v>
      </c>
      <c r="P51" s="1">
        <f t="shared" si="1"/>
        <v>-17544650.87699179</v>
      </c>
      <c r="Q51" s="1">
        <f t="shared" ca="1" si="6"/>
        <v>180419604.3378135</v>
      </c>
      <c r="R51" s="1">
        <f t="shared" ca="1" si="2"/>
        <v>360970.86138448538</v>
      </c>
      <c r="S51" s="3">
        <f t="shared" si="7"/>
        <v>321.81192354422927</v>
      </c>
      <c r="T51" s="13">
        <f t="shared" ca="1" si="8"/>
        <v>2.8042067040974183</v>
      </c>
      <c r="U51" s="13">
        <f t="shared" si="9"/>
        <v>0.76921822723319599</v>
      </c>
      <c r="V51" s="5">
        <f t="shared" ca="1" si="10"/>
        <v>12.627544722</v>
      </c>
      <c r="W51" s="3">
        <f t="shared" ca="1" si="11"/>
        <v>108.88003734646651</v>
      </c>
      <c r="X51" s="3">
        <f t="shared" ca="1" si="12"/>
        <v>-4.0001739367866724</v>
      </c>
      <c r="Y51" s="3">
        <f t="shared" ca="1" si="13"/>
        <v>-108.80653078305269</v>
      </c>
      <c r="Z51" s="3">
        <f t="shared" ca="1" si="14"/>
        <v>-1.0000434841966681E-2</v>
      </c>
      <c r="AA51" s="3">
        <f t="shared" ca="1" si="15"/>
        <v>-0.27201632695763173</v>
      </c>
      <c r="AJ51">
        <v>0.48</v>
      </c>
      <c r="AK51">
        <v>2.2064039638775399</v>
      </c>
    </row>
    <row r="52" spans="3:37" s="5" customFormat="1" x14ac:dyDescent="0.2">
      <c r="C52" s="25"/>
      <c r="D52" s="1">
        <f t="shared" si="16"/>
        <v>50</v>
      </c>
      <c r="E52" s="2">
        <f t="shared" si="17"/>
        <v>5.0999999999999979</v>
      </c>
      <c r="F52" s="3">
        <f t="shared" ca="1" si="18"/>
        <v>33.154521867376026</v>
      </c>
      <c r="G52" s="3">
        <f t="shared" si="19"/>
        <v>900.8533389933051</v>
      </c>
      <c r="H52" s="3">
        <f t="shared" ca="1" si="3"/>
        <v>901.46323313579512</v>
      </c>
      <c r="I52" s="3">
        <f t="shared" ca="1" si="20"/>
        <v>165.77260933688027</v>
      </c>
      <c r="J52" s="3">
        <f t="shared" si="21"/>
        <v>4637.3956871243299</v>
      </c>
      <c r="K52" s="3">
        <f t="shared" ca="1" si="23"/>
        <v>4640.3660317781414</v>
      </c>
      <c r="L52" s="3">
        <f t="shared" si="22"/>
        <v>-9.6430017737177973</v>
      </c>
      <c r="M52" s="3">
        <f t="shared" ca="1" si="4"/>
        <v>1.5340094677390779</v>
      </c>
      <c r="N52" s="3">
        <f t="shared" ca="1" si="5"/>
        <v>87.892268234558969</v>
      </c>
      <c r="O52" s="1">
        <f t="shared" ca="1" si="0"/>
        <v>162527192.13912818</v>
      </c>
      <c r="P52" s="1">
        <f t="shared" si="1"/>
        <v>-17887365.934548471</v>
      </c>
      <c r="Q52" s="1">
        <f t="shared" ca="1" si="6"/>
        <v>180414558.07367665</v>
      </c>
      <c r="R52" s="1">
        <f t="shared" ca="1" si="2"/>
        <v>360585.29325431807</v>
      </c>
      <c r="S52" s="3">
        <f t="shared" si="7"/>
        <v>321.44546211111742</v>
      </c>
      <c r="T52" s="13">
        <f t="shared" ca="1" si="8"/>
        <v>2.8044049127816804</v>
      </c>
      <c r="U52" s="13">
        <f t="shared" si="9"/>
        <v>0.76204023375681473</v>
      </c>
      <c r="V52" s="5">
        <f t="shared" ca="1" si="10"/>
        <v>12.627544722</v>
      </c>
      <c r="W52" s="3">
        <f t="shared" ca="1" si="11"/>
        <v>107.74880443738699</v>
      </c>
      <c r="X52" s="3">
        <f t="shared" ca="1" si="12"/>
        <v>-3.9628461390225476</v>
      </c>
      <c r="Y52" s="3">
        <f t="shared" ca="1" si="13"/>
        <v>-107.67590588504329</v>
      </c>
      <c r="Z52" s="3">
        <f t="shared" ca="1" si="14"/>
        <v>-9.9071153475563684E-3</v>
      </c>
      <c r="AA52" s="3">
        <f t="shared" ca="1" si="15"/>
        <v>-0.26918976471260825</v>
      </c>
      <c r="AJ52">
        <v>0.49</v>
      </c>
      <c r="AK52">
        <v>2.2084427264252402</v>
      </c>
    </row>
    <row r="53" spans="3:37" s="5" customFormat="1" x14ac:dyDescent="0.2">
      <c r="C53" s="25"/>
      <c r="D53" s="1">
        <f t="shared" si="16"/>
        <v>51</v>
      </c>
      <c r="E53" s="2">
        <f t="shared" si="17"/>
        <v>5.1999999999999975</v>
      </c>
      <c r="F53" s="3">
        <f t="shared" ca="1" si="18"/>
        <v>33.154521867376026</v>
      </c>
      <c r="G53" s="3">
        <f t="shared" si="19"/>
        <v>899.8890388159333</v>
      </c>
      <c r="H53" s="3">
        <f t="shared" ca="1" si="3"/>
        <v>900.49958606393523</v>
      </c>
      <c r="I53" s="3">
        <f t="shared" ca="1" si="20"/>
        <v>169.08806152361788</v>
      </c>
      <c r="J53" s="3">
        <f t="shared" si="21"/>
        <v>4727.4328060147918</v>
      </c>
      <c r="K53" s="3">
        <f t="shared" ca="1" si="23"/>
        <v>4730.464172720659</v>
      </c>
      <c r="L53" s="3">
        <f t="shared" si="22"/>
        <v>-9.6402842653711573</v>
      </c>
      <c r="M53" s="3">
        <f t="shared" ca="1" si="4"/>
        <v>1.5339700834074173</v>
      </c>
      <c r="N53" s="3">
        <f t="shared" ca="1" si="5"/>
        <v>87.890011678575874</v>
      </c>
      <c r="O53" s="1">
        <f t="shared" ca="1" si="0"/>
        <v>162179900.90026373</v>
      </c>
      <c r="P53" s="1">
        <f t="shared" si="1"/>
        <v>-18229518.438169528</v>
      </c>
      <c r="Q53" s="1">
        <f t="shared" ca="1" si="6"/>
        <v>180409419.33843327</v>
      </c>
      <c r="R53" s="1">
        <f t="shared" ca="1" si="2"/>
        <v>360199.83442557411</v>
      </c>
      <c r="S53" s="3">
        <f t="shared" si="7"/>
        <v>321.07939279461732</v>
      </c>
      <c r="T53" s="13">
        <f t="shared" ca="1" si="8"/>
        <v>2.8046009998528674</v>
      </c>
      <c r="U53" s="13">
        <f t="shared" si="9"/>
        <v>0.75492126661027181</v>
      </c>
      <c r="V53" s="5">
        <f t="shared" ca="1" si="10"/>
        <v>12.627544722</v>
      </c>
      <c r="W53" s="3">
        <f t="shared" ca="1" si="11"/>
        <v>106.62811150230941</v>
      </c>
      <c r="X53" s="3">
        <f t="shared" ca="1" si="12"/>
        <v>-3.9258252965252551</v>
      </c>
      <c r="Y53" s="3">
        <f t="shared" ca="1" si="13"/>
        <v>-106.55581663283375</v>
      </c>
      <c r="Z53" s="3">
        <f t="shared" ca="1" si="14"/>
        <v>-9.814563241313138E-3</v>
      </c>
      <c r="AA53" s="3">
        <f t="shared" ca="1" si="15"/>
        <v>-0.26638954158208439</v>
      </c>
      <c r="AJ53">
        <v>0.5</v>
      </c>
      <c r="AK53">
        <v>2.21048636274393</v>
      </c>
    </row>
    <row r="54" spans="3:37" s="5" customFormat="1" x14ac:dyDescent="0.2">
      <c r="C54" s="25"/>
      <c r="D54" s="1">
        <f t="shared" si="16"/>
        <v>52</v>
      </c>
      <c r="E54" s="2">
        <f t="shared" si="17"/>
        <v>5.2999999999999972</v>
      </c>
      <c r="F54" s="3">
        <f t="shared" ca="1" si="18"/>
        <v>33.154521867376026</v>
      </c>
      <c r="G54" s="3">
        <f t="shared" si="19"/>
        <v>898.92501038939622</v>
      </c>
      <c r="H54" s="3">
        <f t="shared" ca="1" si="3"/>
        <v>899.5362119580459</v>
      </c>
      <c r="I54" s="3">
        <f t="shared" ca="1" si="20"/>
        <v>172.4035137103555</v>
      </c>
      <c r="J54" s="3">
        <f t="shared" si="21"/>
        <v>4817.3735084750588</v>
      </c>
      <c r="K54" s="3">
        <f t="shared" ca="1" si="23"/>
        <v>4820.465962604243</v>
      </c>
      <c r="L54" s="3">
        <f t="shared" si="22"/>
        <v>-9.6375696670738069</v>
      </c>
      <c r="M54" s="3">
        <f t="shared" ca="1" si="4"/>
        <v>1.533930625827854</v>
      </c>
      <c r="N54" s="3">
        <f t="shared" ca="1" si="5"/>
        <v>87.887750925797107</v>
      </c>
      <c r="O54" s="1">
        <f t="shared" ca="1" si="0"/>
        <v>161833079.3247661</v>
      </c>
      <c r="P54" s="1">
        <f t="shared" si="1"/>
        <v>-18571109.12009766</v>
      </c>
      <c r="Q54" s="1">
        <f t="shared" ca="1" si="6"/>
        <v>180404188.44486377</v>
      </c>
      <c r="R54" s="1">
        <f t="shared" ca="1" si="2"/>
        <v>359814.48478321836</v>
      </c>
      <c r="S54" s="3">
        <f t="shared" si="7"/>
        <v>320.71371548418244</v>
      </c>
      <c r="T54" s="13">
        <f t="shared" ca="1" si="8"/>
        <v>2.8047949573968589</v>
      </c>
      <c r="U54" s="13">
        <f t="shared" si="9"/>
        <v>0.74786090382481418</v>
      </c>
      <c r="V54" s="5">
        <f t="shared" ca="1" si="10"/>
        <v>12.627544722</v>
      </c>
      <c r="W54" s="3">
        <f t="shared" ca="1" si="11"/>
        <v>105.51787129007522</v>
      </c>
      <c r="X54" s="3">
        <f t="shared" ca="1" si="12"/>
        <v>-3.8891092149261208</v>
      </c>
      <c r="Y54" s="3">
        <f t="shared" ca="1" si="13"/>
        <v>-105.44617580122694</v>
      </c>
      <c r="Z54" s="3">
        <f t="shared" ca="1" si="14"/>
        <v>-9.7227730373153024E-3</v>
      </c>
      <c r="AA54" s="3">
        <f t="shared" ca="1" si="15"/>
        <v>-0.26361543950306737</v>
      </c>
      <c r="AJ54">
        <v>0.51</v>
      </c>
      <c r="AK54">
        <v>2.2125343445367802</v>
      </c>
    </row>
    <row r="55" spans="3:37" s="5" customFormat="1" x14ac:dyDescent="0.2">
      <c r="C55" s="25"/>
      <c r="D55" s="1">
        <f t="shared" si="16"/>
        <v>53</v>
      </c>
      <c r="E55" s="2">
        <f t="shared" si="17"/>
        <v>5.3999999999999968</v>
      </c>
      <c r="F55" s="3">
        <f t="shared" ca="1" si="18"/>
        <v>33.154521867376026</v>
      </c>
      <c r="G55" s="3">
        <f t="shared" si="19"/>
        <v>897.96125342268886</v>
      </c>
      <c r="H55" s="3">
        <f t="shared" ca="1" si="3"/>
        <v>898.57311053063495</v>
      </c>
      <c r="I55" s="3">
        <f t="shared" ca="1" si="20"/>
        <v>175.71896589709311</v>
      </c>
      <c r="J55" s="3">
        <f t="shared" si="21"/>
        <v>4907.217821665663</v>
      </c>
      <c r="K55" s="3">
        <f t="shared" ca="1" si="23"/>
        <v>4910.3714287111152</v>
      </c>
      <c r="L55" s="3">
        <f t="shared" si="22"/>
        <v>-9.6348579780059822</v>
      </c>
      <c r="M55" s="3">
        <f t="shared" ca="1" si="4"/>
        <v>1.5338910947887463</v>
      </c>
      <c r="N55" s="3">
        <f t="shared" ca="1" si="5"/>
        <v>87.885485964096461</v>
      </c>
      <c r="O55" s="1">
        <f t="shared" ca="1" si="0"/>
        <v>161486726.99374014</v>
      </c>
      <c r="P55" s="1">
        <f t="shared" si="1"/>
        <v>-18912138.711555421</v>
      </c>
      <c r="Q55" s="1">
        <f t="shared" ca="1" si="6"/>
        <v>180398865.70529556</v>
      </c>
      <c r="R55" s="1">
        <f t="shared" ca="1" si="2"/>
        <v>359429.24421225395</v>
      </c>
      <c r="S55" s="3">
        <f t="shared" si="7"/>
        <v>320.34843006938462</v>
      </c>
      <c r="T55" s="13">
        <f t="shared" ca="1" si="8"/>
        <v>2.8049867774785473</v>
      </c>
      <c r="U55" s="13">
        <f t="shared" si="9"/>
        <v>0.74085872601593938</v>
      </c>
      <c r="V55" s="5">
        <f t="shared" ca="1" si="10"/>
        <v>12.627544722</v>
      </c>
      <c r="W55" s="3">
        <f t="shared" ca="1" si="11"/>
        <v>104.41799718518438</v>
      </c>
      <c r="X55" s="3">
        <f t="shared" ca="1" si="12"/>
        <v>-3.8526957132953115</v>
      </c>
      <c r="Y55" s="3">
        <f t="shared" ca="1" si="13"/>
        <v>-104.34689680055621</v>
      </c>
      <c r="Z55" s="3">
        <f t="shared" ca="1" si="14"/>
        <v>-9.6317392832382786E-3</v>
      </c>
      <c r="AA55" s="3">
        <f t="shared" ca="1" si="15"/>
        <v>-0.2608672420013905</v>
      </c>
      <c r="AJ55">
        <v>0.52</v>
      </c>
      <c r="AK55">
        <v>2.2145870658976401</v>
      </c>
    </row>
    <row r="56" spans="3:37" s="5" customFormat="1" x14ac:dyDescent="0.2">
      <c r="C56" s="25"/>
      <c r="D56" s="1">
        <f t="shared" si="16"/>
        <v>54</v>
      </c>
      <c r="E56" s="2">
        <f t="shared" si="17"/>
        <v>5.4999999999999964</v>
      </c>
      <c r="F56" s="3">
        <f t="shared" ca="1" si="18"/>
        <v>33.154521867376026</v>
      </c>
      <c r="G56" s="3">
        <f t="shared" si="19"/>
        <v>896.9977676248883</v>
      </c>
      <c r="H56" s="3">
        <f t="shared" ca="1" si="3"/>
        <v>897.61028149430604</v>
      </c>
      <c r="I56" s="3">
        <f t="shared" ca="1" si="20"/>
        <v>179.03441808383073</v>
      </c>
      <c r="J56" s="3">
        <f t="shared" si="21"/>
        <v>4996.965772718042</v>
      </c>
      <c r="K56" s="3">
        <f t="shared" ca="1" si="23"/>
        <v>5000.1805982947535</v>
      </c>
      <c r="L56" s="3">
        <f t="shared" si="22"/>
        <v>-9.632149197348804</v>
      </c>
      <c r="M56" s="3">
        <f t="shared" ca="1" si="4"/>
        <v>1.5338514900776299</v>
      </c>
      <c r="N56" s="3">
        <f t="shared" ca="1" si="5"/>
        <v>87.883216781300661</v>
      </c>
      <c r="O56" s="1">
        <f t="shared" ca="1" si="0"/>
        <v>161140843.48885748</v>
      </c>
      <c r="P56" s="1">
        <f t="shared" si="1"/>
        <v>-19252607.942746215</v>
      </c>
      <c r="Q56" s="1">
        <f t="shared" ca="1" si="6"/>
        <v>180393451.4316037</v>
      </c>
      <c r="R56" s="1">
        <f t="shared" ca="1" si="2"/>
        <v>359044.11259772244</v>
      </c>
      <c r="S56" s="3">
        <f t="shared" si="7"/>
        <v>319.98353643991391</v>
      </c>
      <c r="T56" s="13">
        <f t="shared" ca="1" si="8"/>
        <v>2.8051764521418061</v>
      </c>
      <c r="U56" s="13">
        <f t="shared" si="9"/>
        <v>0.73391431637003779</v>
      </c>
      <c r="V56" s="5">
        <f t="shared" ca="1" si="10"/>
        <v>12.627544722</v>
      </c>
      <c r="W56" s="3">
        <f t="shared" ca="1" si="11"/>
        <v>103.32840320375561</v>
      </c>
      <c r="X56" s="3">
        <f t="shared" ca="1" si="12"/>
        <v>-3.8165826240724581</v>
      </c>
      <c r="Y56" s="3">
        <f t="shared" ca="1" si="13"/>
        <v>-103.25789367264628</v>
      </c>
      <c r="Z56" s="3">
        <f t="shared" ca="1" si="14"/>
        <v>-9.5414565601811448E-3</v>
      </c>
      <c r="AA56" s="3">
        <f t="shared" ca="1" si="15"/>
        <v>-0.25814473418161571</v>
      </c>
      <c r="AJ56">
        <v>0.53</v>
      </c>
      <c r="AK56">
        <v>2.2166439219122198</v>
      </c>
    </row>
    <row r="57" spans="3:37" s="5" customFormat="1" x14ac:dyDescent="0.2">
      <c r="C57" s="25"/>
      <c r="D57" s="1">
        <f t="shared" si="16"/>
        <v>55</v>
      </c>
      <c r="E57" s="2">
        <f t="shared" si="17"/>
        <v>5.5999999999999961</v>
      </c>
      <c r="F57" s="3">
        <f t="shared" ca="1" si="18"/>
        <v>33.154521867376026</v>
      </c>
      <c r="G57" s="3">
        <f t="shared" si="19"/>
        <v>896.03455270515337</v>
      </c>
      <c r="H57" s="3">
        <f t="shared" ca="1" si="3"/>
        <v>896.6477245617582</v>
      </c>
      <c r="I57" s="3">
        <f t="shared" ca="1" si="20"/>
        <v>182.34987027056835</v>
      </c>
      <c r="J57" s="3">
        <f t="shared" si="21"/>
        <v>5086.617388734544</v>
      </c>
      <c r="K57" s="3">
        <f t="shared" ca="1" si="23"/>
        <v>5089.8934985799015</v>
      </c>
      <c r="L57" s="3">
        <f t="shared" si="22"/>
        <v>-9.6294433242842619</v>
      </c>
      <c r="M57" s="3">
        <f t="shared" ca="1" si="4"/>
        <v>1.5338118114812138</v>
      </c>
      <c r="N57" s="3">
        <f t="shared" ca="1" si="5"/>
        <v>87.880943365189012</v>
      </c>
      <c r="O57" s="1">
        <f t="shared" ca="1" si="0"/>
        <v>160795428.39235574</v>
      </c>
      <c r="P57" s="1">
        <f t="shared" si="1"/>
        <v>-19592517.54285524</v>
      </c>
      <c r="Q57" s="1">
        <f t="shared" ca="1" si="6"/>
        <v>180387945.93521097</v>
      </c>
      <c r="R57" s="1">
        <f t="shared" ca="1" si="2"/>
        <v>358659.08982470329</v>
      </c>
      <c r="S57" s="3">
        <f t="shared" si="7"/>
        <v>319.61903448557865</v>
      </c>
      <c r="T57" s="13">
        <f t="shared" ca="1" si="8"/>
        <v>2.80536397340946</v>
      </c>
      <c r="U57" s="13">
        <f t="shared" si="9"/>
        <v>0.72702726063108769</v>
      </c>
      <c r="V57" s="5">
        <f t="shared" ca="1" si="10"/>
        <v>12.627544722</v>
      </c>
      <c r="W57" s="3">
        <f t="shared" ca="1" si="11"/>
        <v>102.24900398950867</v>
      </c>
      <c r="X57" s="3">
        <f t="shared" ca="1" si="12"/>
        <v>-3.7807677929974917</v>
      </c>
      <c r="Y57" s="3">
        <f t="shared" ca="1" si="13"/>
        <v>-102.1790810867958</v>
      </c>
      <c r="Z57" s="3">
        <f t="shared" ca="1" si="14"/>
        <v>-9.4519194824937286E-3</v>
      </c>
      <c r="AA57" s="3">
        <f t="shared" ca="1" si="15"/>
        <v>-0.25544770271698952</v>
      </c>
      <c r="AJ57">
        <v>0.54</v>
      </c>
      <c r="AK57">
        <v>2.2187047445000698</v>
      </c>
    </row>
    <row r="58" spans="3:37" s="5" customFormat="1" x14ac:dyDescent="0.2">
      <c r="C58" s="25"/>
      <c r="D58" s="1">
        <f t="shared" si="16"/>
        <v>56</v>
      </c>
      <c r="E58" s="2">
        <f t="shared" si="17"/>
        <v>5.6999999999999957</v>
      </c>
      <c r="F58" s="3">
        <f t="shared" ca="1" si="18"/>
        <v>33.154521867376026</v>
      </c>
      <c r="G58" s="3">
        <f t="shared" si="19"/>
        <v>895.071608372725</v>
      </c>
      <c r="H58" s="3">
        <f t="shared" ca="1" si="3"/>
        <v>895.68543944578619</v>
      </c>
      <c r="I58" s="3">
        <f t="shared" ca="1" si="20"/>
        <v>185.66532245730596</v>
      </c>
      <c r="J58" s="3">
        <f t="shared" si="21"/>
        <v>5176.1726967884379</v>
      </c>
      <c r="K58" s="3">
        <f t="shared" ca="1" si="23"/>
        <v>5179.5101567625761</v>
      </c>
      <c r="L58" s="3">
        <f t="shared" si="22"/>
        <v>-9.6267403579952315</v>
      </c>
      <c r="M58" s="3">
        <f t="shared" ca="1" si="4"/>
        <v>1.5337720587853776</v>
      </c>
      <c r="N58" s="3">
        <f t="shared" ca="1" si="5"/>
        <v>87.87866570349334</v>
      </c>
      <c r="O58" s="1">
        <f t="shared" ca="1" si="0"/>
        <v>160450481.28703824</v>
      </c>
      <c r="P58" s="1">
        <f t="shared" si="1"/>
        <v>-19931868.24005051</v>
      </c>
      <c r="Q58" s="1">
        <f t="shared" ca="1" si="6"/>
        <v>180382349.52708876</v>
      </c>
      <c r="R58" s="1">
        <f t="shared" ca="1" si="2"/>
        <v>358274.17577831447</v>
      </c>
      <c r="S58" s="3">
        <f t="shared" si="7"/>
        <v>319.25492409630544</v>
      </c>
      <c r="T58" s="13">
        <f t="shared" ca="1" si="8"/>
        <v>2.8055493332832557</v>
      </c>
      <c r="U58" s="13">
        <f t="shared" si="9"/>
        <v>0.72019714708741145</v>
      </c>
      <c r="V58" s="5">
        <f t="shared" ca="1" si="10"/>
        <v>12.627544722</v>
      </c>
      <c r="W58" s="3">
        <f t="shared" ca="1" si="11"/>
        <v>101.17971480976905</v>
      </c>
      <c r="X58" s="3">
        <f t="shared" ca="1" si="12"/>
        <v>-3.7452490790416566</v>
      </c>
      <c r="Y58" s="3">
        <f t="shared" ca="1" si="13"/>
        <v>-101.11037433578286</v>
      </c>
      <c r="Z58" s="3">
        <f t="shared" ca="1" si="14"/>
        <v>-9.3631226976041409E-3</v>
      </c>
      <c r="AA58" s="3">
        <f t="shared" ca="1" si="15"/>
        <v>-0.25277593583945718</v>
      </c>
      <c r="AJ58">
        <v>0.55000000000000004</v>
      </c>
      <c r="AK58">
        <v>2.2207697949864502</v>
      </c>
    </row>
    <row r="59" spans="3:37" s="5" customFormat="1" x14ac:dyDescent="0.2">
      <c r="C59" s="25"/>
      <c r="D59" s="1">
        <f t="shared" si="16"/>
        <v>57</v>
      </c>
      <c r="E59" s="2">
        <f t="shared" si="17"/>
        <v>5.7999999999999954</v>
      </c>
      <c r="F59" s="3">
        <f t="shared" ca="1" si="18"/>
        <v>33.154521867376026</v>
      </c>
      <c r="G59" s="3">
        <f t="shared" si="19"/>
        <v>894.10893433692547</v>
      </c>
      <c r="H59" s="3">
        <f t="shared" ca="1" si="3"/>
        <v>894.72342585928016</v>
      </c>
      <c r="I59" s="3">
        <f t="shared" ca="1" si="20"/>
        <v>188.98077464404358</v>
      </c>
      <c r="J59" s="3">
        <f t="shared" si="21"/>
        <v>5265.6317239239206</v>
      </c>
      <c r="K59" s="3">
        <f t="shared" ca="1" si="23"/>
        <v>5269.03060001008</v>
      </c>
      <c r="L59" s="3">
        <f t="shared" si="22"/>
        <v>-9.6240402976654611</v>
      </c>
      <c r="M59" s="3">
        <f t="shared" ca="1" si="4"/>
        <v>1.533732231775166</v>
      </c>
      <c r="N59" s="3">
        <f t="shared" ca="1" si="5"/>
        <v>87.876383783897595</v>
      </c>
      <c r="O59" s="1">
        <f t="shared" ca="1" si="0"/>
        <v>160106001.75627336</v>
      </c>
      <c r="P59" s="1">
        <f t="shared" si="1"/>
        <v>-20270660.761483788</v>
      </c>
      <c r="Q59" s="1">
        <f t="shared" ca="1" si="6"/>
        <v>180376662.51775715</v>
      </c>
      <c r="R59" s="1">
        <f t="shared" ca="1" si="2"/>
        <v>357889.37034371204</v>
      </c>
      <c r="S59" s="3">
        <f t="shared" si="7"/>
        <v>318.8912051621391</v>
      </c>
      <c r="T59" s="13">
        <f t="shared" ca="1" si="8"/>
        <v>2.8057325237438304</v>
      </c>
      <c r="U59" s="13">
        <f t="shared" si="9"/>
        <v>0.7134235665584876</v>
      </c>
      <c r="V59" s="5">
        <f t="shared" ca="1" si="10"/>
        <v>12.627544722</v>
      </c>
      <c r="W59" s="3">
        <f t="shared" ca="1" si="11"/>
        <v>100.12045155149467</v>
      </c>
      <c r="X59" s="3">
        <f t="shared" ca="1" si="12"/>
        <v>-3.7100243543390357</v>
      </c>
      <c r="Y59" s="3">
        <f t="shared" ca="1" si="13"/>
        <v>-100.05168933189185</v>
      </c>
      <c r="Z59" s="3">
        <f t="shared" ca="1" si="14"/>
        <v>-9.2750608858475896E-3</v>
      </c>
      <c r="AA59" s="3">
        <f t="shared" ca="1" si="15"/>
        <v>-0.25012922332972964</v>
      </c>
      <c r="AJ59">
        <v>0.56000000000000005</v>
      </c>
      <c r="AK59">
        <v>2.2228384973861601</v>
      </c>
    </row>
    <row r="60" spans="3:37" s="5" customFormat="1" x14ac:dyDescent="0.2">
      <c r="C60" s="25"/>
      <c r="D60" s="1">
        <f t="shared" si="16"/>
        <v>58</v>
      </c>
      <c r="E60" s="2">
        <f t="shared" si="17"/>
        <v>5.899999999999995</v>
      </c>
      <c r="F60" s="3">
        <f t="shared" ca="1" si="18"/>
        <v>33.154521867376026</v>
      </c>
      <c r="G60" s="3">
        <f t="shared" si="19"/>
        <v>893.14653030715897</v>
      </c>
      <c r="H60" s="3">
        <f t="shared" ca="1" si="3"/>
        <v>893.76168351522608</v>
      </c>
      <c r="I60" s="3">
        <f t="shared" ca="1" si="20"/>
        <v>192.29622683078119</v>
      </c>
      <c r="J60" s="3">
        <f t="shared" si="21"/>
        <v>5354.9944971561254</v>
      </c>
      <c r="K60" s="3">
        <f t="shared" ca="1" si="23"/>
        <v>5358.4548554610092</v>
      </c>
      <c r="L60" s="3">
        <f t="shared" si="22"/>
        <v>-9.6213431424795779</v>
      </c>
      <c r="M60" s="3">
        <f t="shared" ca="1" si="4"/>
        <v>1.5336923302347858</v>
      </c>
      <c r="N60" s="3">
        <f t="shared" ca="1" si="5"/>
        <v>87.874097594037735</v>
      </c>
      <c r="O60" s="1">
        <f t="shared" ca="1" si="0"/>
        <v>159761989.38399422</v>
      </c>
      <c r="P60" s="1">
        <f t="shared" si="1"/>
        <v>-20608895.833291586</v>
      </c>
      <c r="Q60" s="1">
        <f t="shared" ca="1" si="6"/>
        <v>180370885.21728581</v>
      </c>
      <c r="R60" s="1">
        <f t="shared" ca="1" si="2"/>
        <v>357504.67340609041</v>
      </c>
      <c r="S60" s="3">
        <f t="shared" si="7"/>
        <v>318.52787757324251</v>
      </c>
      <c r="T60" s="13">
        <f t="shared" ca="1" si="8"/>
        <v>2.8059135367506851</v>
      </c>
      <c r="U60" s="13">
        <f t="shared" si="9"/>
        <v>0.70670611238182002</v>
      </c>
      <c r="V60" s="5">
        <f t="shared" ca="1" si="10"/>
        <v>12.627544722</v>
      </c>
      <c r="W60" s="3">
        <f t="shared" ca="1" si="11"/>
        <v>99.071130717324507</v>
      </c>
      <c r="X60" s="3">
        <f t="shared" ca="1" si="12"/>
        <v>-3.6750915041182171</v>
      </c>
      <c r="Y60" s="3">
        <f t="shared" ca="1" si="13"/>
        <v>-99.002942602962847</v>
      </c>
      <c r="Z60" s="3">
        <f t="shared" ca="1" si="14"/>
        <v>-9.1877287602955427E-3</v>
      </c>
      <c r="AA60" s="3">
        <f t="shared" ca="1" si="15"/>
        <v>-0.24750735650740713</v>
      </c>
      <c r="AJ60">
        <v>0.56999999999999995</v>
      </c>
      <c r="AK60">
        <v>2.2249110155021699</v>
      </c>
    </row>
    <row r="61" spans="3:37" s="5" customFormat="1" x14ac:dyDescent="0.2">
      <c r="C61" s="25"/>
      <c r="D61" s="1">
        <f t="shared" si="16"/>
        <v>59</v>
      </c>
      <c r="E61" s="2">
        <f t="shared" si="17"/>
        <v>5.9999999999999947</v>
      </c>
      <c r="F61" s="3">
        <f t="shared" ca="1" si="18"/>
        <v>33.154521867376026</v>
      </c>
      <c r="G61" s="3">
        <f t="shared" si="19"/>
        <v>892.18439599291105</v>
      </c>
      <c r="H61" s="3">
        <f t="shared" ca="1" si="3"/>
        <v>892.80021212670522</v>
      </c>
      <c r="I61" s="3">
        <f t="shared" ca="1" si="20"/>
        <v>195.61167901751881</v>
      </c>
      <c r="J61" s="3">
        <f t="shared" si="21"/>
        <v>5444.2610434711287</v>
      </c>
      <c r="K61" s="3">
        <f t="shared" ca="1" si="23"/>
        <v>5447.7829502252607</v>
      </c>
      <c r="L61" s="3">
        <f t="shared" si="22"/>
        <v>-9.618648891623085</v>
      </c>
      <c r="M61" s="3">
        <f t="shared" ca="1" si="4"/>
        <v>1.5336523539476012</v>
      </c>
      <c r="N61" s="3">
        <f t="shared" ca="1" si="5"/>
        <v>87.871807121501448</v>
      </c>
      <c r="O61" s="1">
        <f t="shared" ca="1" si="0"/>
        <v>159418443.75469798</v>
      </c>
      <c r="P61" s="1">
        <f t="shared" si="1"/>
        <v>-20946574.180596124</v>
      </c>
      <c r="Q61" s="1">
        <f t="shared" ca="1" si="6"/>
        <v>180365017.93529409</v>
      </c>
      <c r="R61" s="1">
        <f t="shared" ca="1" si="2"/>
        <v>357120.08485068206</v>
      </c>
      <c r="S61" s="3">
        <f t="shared" si="7"/>
        <v>318.16494121989683</v>
      </c>
      <c r="T61" s="13">
        <f t="shared" ca="1" si="8"/>
        <v>2.8060923642421507</v>
      </c>
      <c r="U61" s="13">
        <f t="shared" si="9"/>
        <v>0.70004438039986483</v>
      </c>
      <c r="V61" s="5">
        <f t="shared" ca="1" si="10"/>
        <v>12.627544722</v>
      </c>
      <c r="W61" s="3">
        <f t="shared" ca="1" si="11"/>
        <v>98.03166942164907</v>
      </c>
      <c r="X61" s="3">
        <f t="shared" ca="1" si="12"/>
        <v>-3.6404484266342996</v>
      </c>
      <c r="Y61" s="3">
        <f t="shared" ca="1" si="13"/>
        <v>-97.964051288462443</v>
      </c>
      <c r="Z61" s="3">
        <f t="shared" ca="1" si="14"/>
        <v>-9.1011210665857493E-3</v>
      </c>
      <c r="AA61" s="3">
        <f t="shared" ca="1" si="15"/>
        <v>-0.2449101282211561</v>
      </c>
      <c r="AJ61">
        <v>0.57999999999999996</v>
      </c>
      <c r="AK61">
        <v>2.2269868824434602</v>
      </c>
    </row>
    <row r="62" spans="3:37" s="5" customFormat="1" x14ac:dyDescent="0.2">
      <c r="C62" s="25"/>
      <c r="D62" s="1">
        <f t="shared" si="16"/>
        <v>60</v>
      </c>
      <c r="E62" s="2">
        <f t="shared" si="17"/>
        <v>6.0999999999999943</v>
      </c>
      <c r="F62" s="3">
        <f t="shared" ca="1" si="18"/>
        <v>33.154521867376026</v>
      </c>
      <c r="G62" s="3">
        <f t="shared" si="19"/>
        <v>891.22253110374879</v>
      </c>
      <c r="H62" s="3">
        <f t="shared" ca="1" si="3"/>
        <v>891.83901140689443</v>
      </c>
      <c r="I62" s="3">
        <f t="shared" ca="1" si="20"/>
        <v>198.92713120425643</v>
      </c>
      <c r="J62" s="3">
        <f t="shared" si="21"/>
        <v>5533.4313898259616</v>
      </c>
      <c r="K62" s="3">
        <f t="shared" ca="1" si="23"/>
        <v>5537.014911384048</v>
      </c>
      <c r="L62" s="3">
        <f t="shared" si="22"/>
        <v>-9.615957544282363</v>
      </c>
      <c r="M62" s="3">
        <f t="shared" ca="1" si="4"/>
        <v>1.5336123026961297</v>
      </c>
      <c r="N62" s="3">
        <f t="shared" ca="1" si="5"/>
        <v>87.869512353827915</v>
      </c>
      <c r="O62" s="1">
        <f t="shared" ca="1" si="0"/>
        <v>159075364.45344535</v>
      </c>
      <c r="P62" s="1">
        <f t="shared" si="1"/>
        <v>-21283696.527506318</v>
      </c>
      <c r="Q62" s="1">
        <f t="shared" ca="1" si="6"/>
        <v>180359060.98095167</v>
      </c>
      <c r="R62" s="1">
        <f t="shared" ca="1" si="2"/>
        <v>356735.60456275777</v>
      </c>
      <c r="S62" s="3">
        <f t="shared" si="7"/>
        <v>317.8023959925012</v>
      </c>
      <c r="T62" s="13">
        <f t="shared" ca="1" si="8"/>
        <v>2.8062689981353635</v>
      </c>
      <c r="U62" s="13">
        <f t="shared" si="9"/>
        <v>0.69343796894701137</v>
      </c>
      <c r="V62" s="5">
        <f t="shared" ca="1" si="10"/>
        <v>12.627544722</v>
      </c>
      <c r="W62" s="3">
        <f t="shared" ca="1" si="11"/>
        <v>97.001985386702387</v>
      </c>
      <c r="X62" s="3">
        <f t="shared" ca="1" si="12"/>
        <v>-3.6060930331012662</v>
      </c>
      <c r="Y62" s="3">
        <f t="shared" ca="1" si="13"/>
        <v>-96.934933135576259</v>
      </c>
      <c r="Z62" s="3">
        <f t="shared" ca="1" si="14"/>
        <v>-9.0152325827531649E-3</v>
      </c>
      <c r="AA62" s="3">
        <f t="shared" ca="1" si="15"/>
        <v>-0.24233733283894066</v>
      </c>
      <c r="AJ62">
        <v>0.59</v>
      </c>
      <c r="AK62">
        <v>2.2290661366032598</v>
      </c>
    </row>
    <row r="63" spans="3:37" s="5" customFormat="1" x14ac:dyDescent="0.2">
      <c r="C63" s="25"/>
      <c r="D63" s="1">
        <f t="shared" si="16"/>
        <v>61</v>
      </c>
      <c r="E63" s="2">
        <f t="shared" si="17"/>
        <v>6.199999999999994</v>
      </c>
      <c r="F63" s="3">
        <f t="shared" ca="1" si="18"/>
        <v>33.154521867376026</v>
      </c>
      <c r="G63" s="3">
        <f t="shared" si="19"/>
        <v>890.26093534932056</v>
      </c>
      <c r="H63" s="3">
        <f t="shared" ca="1" si="3"/>
        <v>890.87808106906607</v>
      </c>
      <c r="I63" s="3">
        <f t="shared" ca="1" si="20"/>
        <v>202.24258339099404</v>
      </c>
      <c r="J63" s="3">
        <f t="shared" si="21"/>
        <v>5622.5055631486148</v>
      </c>
      <c r="K63" s="3">
        <f t="shared" ca="1" si="23"/>
        <v>5626.1507659899053</v>
      </c>
      <c r="L63" s="3">
        <f t="shared" si="22"/>
        <v>-9.6132690996446719</v>
      </c>
      <c r="M63" s="3">
        <f t="shared" ca="1" si="4"/>
        <v>1.5335721762620387</v>
      </c>
      <c r="N63" s="3">
        <f t="shared" ca="1" si="5"/>
        <v>87.867213278507592</v>
      </c>
      <c r="O63" s="1">
        <f t="shared" ca="1" si="0"/>
        <v>158732751.0658603</v>
      </c>
      <c r="P63" s="1">
        <f t="shared" si="1"/>
        <v>-21620263.597118735</v>
      </c>
      <c r="Q63" s="1">
        <f t="shared" ca="1" si="6"/>
        <v>180353014.66297904</v>
      </c>
      <c r="R63" s="1">
        <f t="shared" ca="1" si="2"/>
        <v>356351.23242762644</v>
      </c>
      <c r="S63" s="3">
        <f t="shared" si="7"/>
        <v>317.44024178157292</v>
      </c>
      <c r="T63" s="13">
        <f t="shared" ca="1" si="8"/>
        <v>2.8064434303262322</v>
      </c>
      <c r="U63" s="13">
        <f t="shared" si="9"/>
        <v>0.68688647883662246</v>
      </c>
      <c r="V63" s="5">
        <f t="shared" ca="1" si="10"/>
        <v>12.627544722</v>
      </c>
      <c r="W63" s="3">
        <f t="shared" ca="1" si="11"/>
        <v>95.981996938676033</v>
      </c>
      <c r="X63" s="3">
        <f t="shared" ca="1" si="12"/>
        <v>-3.5720232476244482</v>
      </c>
      <c r="Y63" s="3">
        <f t="shared" ca="1" si="13"/>
        <v>-95.915506495323513</v>
      </c>
      <c r="Z63" s="3">
        <f t="shared" ca="1" si="14"/>
        <v>-8.9300581190611197E-3</v>
      </c>
      <c r="AA63" s="3">
        <f t="shared" ca="1" si="15"/>
        <v>-0.23978876623830878</v>
      </c>
      <c r="AJ63">
        <v>0.6</v>
      </c>
      <c r="AK63">
        <v>2.2311486502792701</v>
      </c>
    </row>
    <row r="64" spans="3:37" s="5" customFormat="1" x14ac:dyDescent="0.2">
      <c r="C64" s="25"/>
      <c r="D64" s="1">
        <f t="shared" si="16"/>
        <v>62</v>
      </c>
      <c r="E64" s="2">
        <f t="shared" si="17"/>
        <v>6.2999999999999936</v>
      </c>
      <c r="F64" s="3">
        <f t="shared" ca="1" si="18"/>
        <v>33.154521867376026</v>
      </c>
      <c r="G64" s="3">
        <f t="shared" si="19"/>
        <v>889.29960843935612</v>
      </c>
      <c r="H64" s="3">
        <f t="shared" ca="1" si="3"/>
        <v>889.91742082658789</v>
      </c>
      <c r="I64" s="3">
        <f t="shared" ca="1" si="20"/>
        <v>205.55803557773166</v>
      </c>
      <c r="J64" s="3">
        <f t="shared" si="21"/>
        <v>5711.483590338049</v>
      </c>
      <c r="K64" s="3">
        <f t="shared" ca="1" si="23"/>
        <v>5715.1905410667005</v>
      </c>
      <c r="L64" s="3">
        <f t="shared" si="22"/>
        <v>-9.6105835568981384</v>
      </c>
      <c r="M64" s="3">
        <f t="shared" ca="1" si="4"/>
        <v>1.5335319744261404</v>
      </c>
      <c r="N64" s="3">
        <f t="shared" ca="1" si="5"/>
        <v>87.864909882981948</v>
      </c>
      <c r="O64" s="1">
        <f t="shared" ca="1" si="0"/>
        <v>158390603.17812929</v>
      </c>
      <c r="P64" s="1">
        <f t="shared" si="1"/>
        <v>-21956276.111518558</v>
      </c>
      <c r="Q64" s="1">
        <f t="shared" ca="1" si="6"/>
        <v>180346879.28964785</v>
      </c>
      <c r="R64" s="1">
        <f t="shared" ca="1" si="2"/>
        <v>355966.96833063517</v>
      </c>
      <c r="S64" s="3">
        <f t="shared" si="7"/>
        <v>317.07847847774718</v>
      </c>
      <c r="T64" s="13">
        <f t="shared" ca="1" si="8"/>
        <v>2.8066156526894113</v>
      </c>
      <c r="U64" s="13">
        <f t="shared" si="9"/>
        <v>0.68038951334813069</v>
      </c>
      <c r="V64" s="5">
        <f t="shared" ca="1" si="10"/>
        <v>12.627544722</v>
      </c>
      <c r="W64" s="3">
        <f t="shared" ca="1" si="11"/>
        <v>94.971623003854447</v>
      </c>
      <c r="X64" s="3">
        <f t="shared" ca="1" si="12"/>
        <v>-3.5382370071335538</v>
      </c>
      <c r="Y64" s="3">
        <f t="shared" ca="1" si="13"/>
        <v>-94.90569031869272</v>
      </c>
      <c r="Z64" s="3">
        <f t="shared" ca="1" si="14"/>
        <v>-8.8455925178338845E-3</v>
      </c>
      <c r="AA64" s="3">
        <f t="shared" ca="1" si="15"/>
        <v>-0.23726422579673179</v>
      </c>
      <c r="AJ64">
        <v>0.61</v>
      </c>
      <c r="AK64">
        <v>2.23728074399695</v>
      </c>
    </row>
    <row r="65" spans="3:37" s="5" customFormat="1" x14ac:dyDescent="0.2">
      <c r="C65" s="25"/>
      <c r="D65" s="1">
        <f t="shared" si="16"/>
        <v>63</v>
      </c>
      <c r="E65" s="2">
        <f t="shared" si="17"/>
        <v>6.3999999999999932</v>
      </c>
      <c r="F65" s="3">
        <f t="shared" ca="1" si="18"/>
        <v>33.154521867376026</v>
      </c>
      <c r="G65" s="3">
        <f t="shared" si="19"/>
        <v>888.33855008366629</v>
      </c>
      <c r="H65" s="3">
        <f t="shared" ca="1" si="3"/>
        <v>888.95703039292334</v>
      </c>
      <c r="I65" s="3">
        <f t="shared" ca="1" si="20"/>
        <v>208.87348776446927</v>
      </c>
      <c r="J65" s="3">
        <f t="shared" si="21"/>
        <v>5800.3654982642001</v>
      </c>
      <c r="K65" s="3">
        <f t="shared" ca="1" si="23"/>
        <v>5804.1342636096397</v>
      </c>
      <c r="L65" s="3">
        <f t="shared" si="22"/>
        <v>-9.6079009152317791</v>
      </c>
      <c r="M65" s="3">
        <f t="shared" ca="1" si="4"/>
        <v>1.5334916969683878</v>
      </c>
      <c r="N65" s="3">
        <f t="shared" ca="1" si="5"/>
        <v>87.862602154643199</v>
      </c>
      <c r="O65" s="1">
        <f t="shared" ca="1" si="0"/>
        <v>158048920.37700096</v>
      </c>
      <c r="P65" s="1">
        <f t="shared" si="1"/>
        <v>-22291734.791780576</v>
      </c>
      <c r="Q65" s="1">
        <f t="shared" ca="1" si="6"/>
        <v>180340655.16878152</v>
      </c>
      <c r="R65" s="1">
        <f t="shared" ca="1" si="2"/>
        <v>355582.81215716933</v>
      </c>
      <c r="S65" s="3">
        <f t="shared" si="7"/>
        <v>316.71710597177736</v>
      </c>
      <c r="T65" s="13">
        <f t="shared" ca="1" si="8"/>
        <v>2.8067856570782705</v>
      </c>
      <c r="U65" s="13">
        <f t="shared" si="9"/>
        <v>0.67394667821418797</v>
      </c>
      <c r="V65" s="5">
        <f t="shared" ca="1" si="10"/>
        <v>12.627544722</v>
      </c>
      <c r="W65" s="3">
        <f t="shared" ca="1" si="11"/>
        <v>93.97078310477157</v>
      </c>
      <c r="X65" s="3">
        <f t="shared" ca="1" si="12"/>
        <v>-3.5047322613158265</v>
      </c>
      <c r="Y65" s="3">
        <f t="shared" ca="1" si="13"/>
        <v>-93.905404152798965</v>
      </c>
      <c r="Z65" s="3">
        <f t="shared" ca="1" si="14"/>
        <v>-8.7618306532895665E-3</v>
      </c>
      <c r="AA65" s="3">
        <f t="shared" ca="1" si="15"/>
        <v>-0.23476351038199741</v>
      </c>
      <c r="AJ65">
        <v>0.62</v>
      </c>
      <c r="AK65">
        <v>2.2432708373046499</v>
      </c>
    </row>
    <row r="66" spans="3:37" s="5" customFormat="1" x14ac:dyDescent="0.2">
      <c r="C66" s="25"/>
      <c r="D66" s="1">
        <f t="shared" si="16"/>
        <v>64</v>
      </c>
      <c r="E66" s="2">
        <f t="shared" si="17"/>
        <v>6.4999999999999929</v>
      </c>
      <c r="F66" s="3">
        <f t="shared" ca="1" si="18"/>
        <v>33.154521867376026</v>
      </c>
      <c r="G66" s="3">
        <f t="shared" si="19"/>
        <v>887.37775999214307</v>
      </c>
      <c r="H66" s="3">
        <f t="shared" ca="1" si="3"/>
        <v>887.99690948163095</v>
      </c>
      <c r="I66" s="3">
        <f t="shared" ca="1" si="20"/>
        <v>212.18893995120689</v>
      </c>
      <c r="J66" s="3">
        <f t="shared" si="21"/>
        <v>5889.1513137679904</v>
      </c>
      <c r="K66" s="3">
        <f t="shared" ca="1" si="23"/>
        <v>5892.9819605852826</v>
      </c>
      <c r="L66" s="3">
        <f t="shared" si="22"/>
        <v>-9.6052211738354742</v>
      </c>
      <c r="M66" s="3">
        <f t="shared" ca="1" si="4"/>
        <v>1.5334513436678709</v>
      </c>
      <c r="N66" s="3">
        <f t="shared" ca="1" si="5"/>
        <v>87.860290080834162</v>
      </c>
      <c r="O66" s="1">
        <f t="shared" ref="O66:O129" ca="1" si="24">(0.5)*($B$11)*(H66^2)</f>
        <v>157707702.24978557</v>
      </c>
      <c r="P66" s="1">
        <f t="shared" ref="P66:P129" si="25">($B$11)*L66*J66</f>
        <v>-22626640.357970122</v>
      </c>
      <c r="Q66" s="1">
        <f t="shared" ca="1" si="6"/>
        <v>180334342.60775569</v>
      </c>
      <c r="R66" s="1">
        <f t="shared" ref="R66:R129" ca="1" si="26" xml:space="preserve"> ($B$11)*H66</f>
        <v>355198.7637926524</v>
      </c>
      <c r="S66" s="3">
        <f t="shared" si="7"/>
        <v>316.35612415453465</v>
      </c>
      <c r="T66" s="13">
        <f t="shared" ca="1" si="8"/>
        <v>2.8069534353248664</v>
      </c>
      <c r="U66" s="13">
        <f t="shared" si="9"/>
        <v>0.66755758160787348</v>
      </c>
      <c r="V66" s="5">
        <f t="shared" ca="1" si="10"/>
        <v>12.627544722</v>
      </c>
      <c r="W66" s="3">
        <f t="shared" ca="1" si="11"/>
        <v>92.97939735638893</v>
      </c>
      <c r="X66" s="3">
        <f t="shared" ca="1" si="12"/>
        <v>-3.4715069725494554</v>
      </c>
      <c r="Y66" s="3">
        <f t="shared" ca="1" si="13"/>
        <v>-92.914568137062375</v>
      </c>
      <c r="Z66" s="3">
        <f t="shared" ca="1" si="14"/>
        <v>-8.6787674313736386E-3</v>
      </c>
      <c r="AA66" s="3">
        <f t="shared" ca="1" si="15"/>
        <v>-0.23228642034265592</v>
      </c>
      <c r="AJ66">
        <v>0.63</v>
      </c>
      <c r="AK66">
        <v>2.2492636974999298</v>
      </c>
    </row>
    <row r="67" spans="3:37" s="5" customFormat="1" x14ac:dyDescent="0.2">
      <c r="C67" s="25"/>
      <c r="D67" s="1">
        <f t="shared" si="16"/>
        <v>65</v>
      </c>
      <c r="E67" s="2">
        <f t="shared" si="17"/>
        <v>6.5999999999999925</v>
      </c>
      <c r="F67" s="3">
        <f t="shared" ca="1" si="18"/>
        <v>33.154521867376026</v>
      </c>
      <c r="G67" s="3">
        <f t="shared" si="19"/>
        <v>886.41723787475951</v>
      </c>
      <c r="H67" s="3">
        <f t="shared" ref="H67:H130" ca="1" si="27">SQRT(F67^2 + G67^2)</f>
        <v>887.03705780636483</v>
      </c>
      <c r="I67" s="3">
        <f t="shared" ca="1" si="20"/>
        <v>215.50439213794451</v>
      </c>
      <c r="J67" s="3">
        <f t="shared" si="21"/>
        <v>5977.8410636613353</v>
      </c>
      <c r="K67" s="3">
        <f t="shared" ca="1" si="23"/>
        <v>5981.7336589315491</v>
      </c>
      <c r="L67" s="3">
        <f t="shared" ref="L67:L130" si="28" xml:space="preserve"> -(9.780327 * (1 + 0.0053024 * ((SIN($B$7))^2) - (5.8*10^(-6)) * (SIN(2*($B$7))^2) - (3.086*10^(-6)) * J67))</f>
        <v>-9.6025443318999866</v>
      </c>
      <c r="M67" s="3">
        <f t="shared" ref="M67:M130" ca="1" si="29">ATAN(G67/F67)</f>
        <v>1.533410914302813</v>
      </c>
      <c r="N67" s="3">
        <f t="shared" ref="N67:N130" ca="1" si="30">M67*(180/PI())</f>
        <v>87.857973648847945</v>
      </c>
      <c r="O67" s="1">
        <f t="shared" ca="1" si="24"/>
        <v>157366948.38435444</v>
      </c>
      <c r="P67" s="1">
        <f t="shared" si="25"/>
        <v>-22960993.529144056</v>
      </c>
      <c r="Q67" s="1">
        <f t="shared" ref="Q67:Q130" ca="1" si="31" xml:space="preserve"> ABS(O67) + ABS(P67)</f>
        <v>180327941.91349849</v>
      </c>
      <c r="R67" s="1">
        <f t="shared" ca="1" si="26"/>
        <v>354814.82312254596</v>
      </c>
      <c r="S67" s="3">
        <f t="shared" ref="S67:S130" si="32">IF(J67&lt;30000,( (-0.00406576*J67)+340.3), "")</f>
        <v>315.99553291700829</v>
      </c>
      <c r="T67" s="13">
        <f t="shared" ref="T67:T130" ca="1" si="33" xml:space="preserve"> IF(J67&lt;30000, H67/S67, "")</f>
        <v>2.8071189792399136</v>
      </c>
      <c r="U67" s="13">
        <f t="shared" ref="U67:U130" si="34" xml:space="preserve"> IF(J67&lt;30000, (( 359.01*(1 - (2.25577*10^(-5))*(J67))^(5.25588) ) / (298.15 - 0.0074545*J67)), "")</f>
        <v>0.66122183412995628</v>
      </c>
      <c r="V67" s="5">
        <f t="shared" ref="V67:V130" ca="1" si="35">IF(T67&lt;0.819813, 0.289302*(($B$2)^3) + 0.152372*(($B$2)^2) - 0.087724*(($B$2))+ 2.176939, IF(T67&lt;1.36, -272.320271*(($B$2)^3) + 840.502815*(($B$2)^2) - 840.176*(($B$2))+ 276.303663, -0.108008*(($B$2)^3) + 1.270553*(($B$2)^2) - 5.287278*(($B$2))+ 13.143675))</f>
        <v>12.627544722</v>
      </c>
      <c r="W67" s="3">
        <f t="shared" ref="W67:W130" ca="1" si="36">(0.5)*(U67)*(H67)*(V67)*($B$13)</f>
        <v>91.997386462294969</v>
      </c>
      <c r="X67" s="3">
        <f t="shared" ref="X67:X130" ca="1" si="37" xml:space="preserve"> -W67*COS(M67)</f>
        <v>-3.4385591158373234</v>
      </c>
      <c r="Y67" s="3">
        <f t="shared" ref="Y67:Y130" ca="1" si="38">-W67*SIN(M67)</f>
        <v>-91.933102999407922</v>
      </c>
      <c r="Z67" s="3">
        <f t="shared" ref="Z67:Z130" ca="1" si="39" xml:space="preserve"> X67/($B$11)</f>
        <v>-8.5963977895933078E-3</v>
      </c>
      <c r="AA67" s="3">
        <f t="shared" ref="AA67:AA130" ca="1" si="40">Y67/($B$11)</f>
        <v>-0.22983275749851981</v>
      </c>
      <c r="AJ67">
        <v>0.64</v>
      </c>
      <c r="AK67">
        <v>2.2552596936989899</v>
      </c>
    </row>
    <row r="68" spans="3:37" s="5" customFormat="1" x14ac:dyDescent="0.2">
      <c r="C68" s="25"/>
      <c r="D68" s="1">
        <f t="shared" ref="D68:D131" si="41">D67 + 1</f>
        <v>66</v>
      </c>
      <c r="E68" s="2">
        <f t="shared" ref="E68:E131" si="42" xml:space="preserve"> E67 + $B$2</f>
        <v>6.6999999999999922</v>
      </c>
      <c r="F68" s="3">
        <f t="shared" ref="F68:F131" ca="1" si="43">INDIRECT(ADDRESS(ROW()-1,COLUMN()))</f>
        <v>33.154521867376026</v>
      </c>
      <c r="G68" s="3">
        <f t="shared" ref="G68:G131" si="44">G67 + L67*$B$2</f>
        <v>885.45698344156949</v>
      </c>
      <c r="H68" s="3">
        <f t="shared" ca="1" si="27"/>
        <v>886.07747508087471</v>
      </c>
      <c r="I68" s="3">
        <f t="shared" ref="I68:I131" ca="1" si="45">I67 + F67*($B$2)</f>
        <v>218.81984432468212</v>
      </c>
      <c r="J68" s="3">
        <f t="shared" ref="J68:J131" si="46" xml:space="preserve"> J67 + G67*($B$2) + (0.5)*(L67)*($B$2)^2</f>
        <v>6066.4347747271513</v>
      </c>
      <c r="K68" s="3">
        <f t="shared" ca="1" si="23"/>
        <v>6070.389385557728</v>
      </c>
      <c r="L68" s="3">
        <f t="shared" si="28"/>
        <v>-9.5998703886169494</v>
      </c>
      <c r="M68" s="3">
        <f t="shared" ca="1" si="29"/>
        <v>1.5333704086505642</v>
      </c>
      <c r="N68" s="3">
        <f t="shared" ca="1" si="30"/>
        <v>87.855652845927665</v>
      </c>
      <c r="O68" s="1">
        <f t="shared" ca="1" si="24"/>
        <v>157026658.36913964</v>
      </c>
      <c r="P68" s="1">
        <f t="shared" si="25"/>
        <v>-23294795.023351725</v>
      </c>
      <c r="Q68" s="1">
        <f t="shared" ca="1" si="31"/>
        <v>180321453.39249137</v>
      </c>
      <c r="R68" s="1">
        <f t="shared" ca="1" si="26"/>
        <v>354430.99003234989</v>
      </c>
      <c r="S68" s="3">
        <f t="shared" si="32"/>
        <v>315.63533215030537</v>
      </c>
      <c r="T68" s="13">
        <f t="shared" ca="1" si="33"/>
        <v>2.8072822806127582</v>
      </c>
      <c r="U68" s="13">
        <f t="shared" si="34"/>
        <v>0.65493904879621445</v>
      </c>
      <c r="V68" s="5">
        <f t="shared" ca="1" si="35"/>
        <v>12.627544722</v>
      </c>
      <c r="W68" s="3">
        <f t="shared" ca="1" si="36"/>
        <v>91.024671710925574</v>
      </c>
      <c r="X68" s="3">
        <f t="shared" ca="1" si="37"/>
        <v>-3.4058866787412181</v>
      </c>
      <c r="Y68" s="3">
        <f t="shared" ca="1" si="38"/>
        <v>-90.960930052486532</v>
      </c>
      <c r="Z68" s="3">
        <f t="shared" ca="1" si="39"/>
        <v>-8.5147166968530461E-3</v>
      </c>
      <c r="AA68" s="3">
        <f t="shared" ca="1" si="40"/>
        <v>-0.22740232513121633</v>
      </c>
      <c r="AJ68">
        <v>0.65</v>
      </c>
      <c r="AK68">
        <v>2.2612581255294799</v>
      </c>
    </row>
    <row r="69" spans="3:37" s="5" customFormat="1" x14ac:dyDescent="0.2">
      <c r="C69" s="25"/>
      <c r="D69" s="1">
        <f t="shared" si="41"/>
        <v>67</v>
      </c>
      <c r="E69" s="2">
        <f t="shared" si="42"/>
        <v>6.7999999999999918</v>
      </c>
      <c r="F69" s="3">
        <f t="shared" ca="1" si="43"/>
        <v>33.154521867376026</v>
      </c>
      <c r="G69" s="3">
        <f t="shared" si="44"/>
        <v>884.49699640270785</v>
      </c>
      <c r="H69" s="3">
        <f t="shared" ca="1" si="27"/>
        <v>885.11816101900547</v>
      </c>
      <c r="I69" s="3">
        <f t="shared" ca="1" si="45"/>
        <v>222.13529651141974</v>
      </c>
      <c r="J69" s="3">
        <f t="shared" si="46"/>
        <v>6154.9324737193656</v>
      </c>
      <c r="K69" s="3">
        <f t="shared" ref="K69:K132" ca="1" si="47">K68+ SQRT( (I69-I68)^2 + (J69-J68)^2 )</f>
        <v>6158.9491673444909</v>
      </c>
      <c r="L69" s="3">
        <f t="shared" si="28"/>
        <v>-9.5971993431788736</v>
      </c>
      <c r="M69" s="3">
        <f t="shared" ca="1" si="29"/>
        <v>1.5333298264875999</v>
      </c>
      <c r="N69" s="3">
        <f t="shared" ca="1" si="30"/>
        <v>87.853327659266299</v>
      </c>
      <c r="O69" s="1">
        <f t="shared" ca="1" si="24"/>
        <v>156686831.79313323</v>
      </c>
      <c r="P69" s="1">
        <f t="shared" si="25"/>
        <v>-23628045.557635926</v>
      </c>
      <c r="Q69" s="1">
        <f t="shared" ca="1" si="31"/>
        <v>180314877.35076916</v>
      </c>
      <c r="R69" s="1">
        <f t="shared" ca="1" si="26"/>
        <v>354047.2644076022</v>
      </c>
      <c r="S69" s="3">
        <f t="shared" si="32"/>
        <v>315.27552174565074</v>
      </c>
      <c r="T69" s="13">
        <f t="shared" ca="1" si="33"/>
        <v>2.8074433312113478</v>
      </c>
      <c r="U69" s="13">
        <f t="shared" si="34"/>
        <v>0.64870884102480664</v>
      </c>
      <c r="V69" s="5">
        <f t="shared" ca="1" si="35"/>
        <v>12.627544722</v>
      </c>
      <c r="W69" s="3">
        <f t="shared" ca="1" si="36"/>
        <v>90.061174971805144</v>
      </c>
      <c r="X69" s="3">
        <f t="shared" ca="1" si="37"/>
        <v>-3.3734876613159703</v>
      </c>
      <c r="Y69" s="3">
        <f t="shared" ca="1" si="38"/>
        <v>-89.997971189916555</v>
      </c>
      <c r="Z69" s="3">
        <f t="shared" ca="1" si="39"/>
        <v>-8.4337191532899251E-3</v>
      </c>
      <c r="AA69" s="3">
        <f t="shared" ca="1" si="40"/>
        <v>-0.2249949279747914</v>
      </c>
      <c r="AJ69">
        <v>0.66</v>
      </c>
      <c r="AK69">
        <v>2.2672593663544802</v>
      </c>
    </row>
    <row r="70" spans="3:37" s="5" customFormat="1" x14ac:dyDescent="0.2">
      <c r="C70" s="25"/>
      <c r="D70" s="1">
        <f t="shared" si="41"/>
        <v>68</v>
      </c>
      <c r="E70" s="2">
        <f t="shared" si="42"/>
        <v>6.8999999999999915</v>
      </c>
      <c r="F70" s="3">
        <f t="shared" ca="1" si="43"/>
        <v>33.154521867376026</v>
      </c>
      <c r="G70" s="3">
        <f t="shared" si="44"/>
        <v>883.53727646839002</v>
      </c>
      <c r="H70" s="3">
        <f t="shared" ca="1" si="27"/>
        <v>884.15911533469728</v>
      </c>
      <c r="I70" s="3">
        <f t="shared" ca="1" si="45"/>
        <v>225.45074869815735</v>
      </c>
      <c r="J70" s="3">
        <f t="shared" si="46"/>
        <v>6243.3341873629197</v>
      </c>
      <c r="K70" s="3">
        <f t="shared" ca="1" si="47"/>
        <v>6247.4130311438948</v>
      </c>
      <c r="L70" s="3">
        <f t="shared" si="28"/>
        <v>-9.5945311947791456</v>
      </c>
      <c r="M70" s="3">
        <f t="shared" ca="1" si="29"/>
        <v>1.5332891675895148</v>
      </c>
      <c r="N70" s="3">
        <f t="shared" ca="1" si="30"/>
        <v>87.850998076006377</v>
      </c>
      <c r="O70" s="1">
        <f t="shared" ca="1" si="24"/>
        <v>156347468.24588689</v>
      </c>
      <c r="P70" s="1">
        <f t="shared" si="25"/>
        <v>-23960745.848033857</v>
      </c>
      <c r="Q70" s="1">
        <f t="shared" ca="1" si="31"/>
        <v>180308214.09392074</v>
      </c>
      <c r="R70" s="1">
        <f t="shared" ca="1" si="26"/>
        <v>353663.64613387891</v>
      </c>
      <c r="S70" s="3">
        <f t="shared" si="32"/>
        <v>314.91610159438733</v>
      </c>
      <c r="T70" s="13">
        <f t="shared" ca="1" si="33"/>
        <v>2.8076021227822014</v>
      </c>
      <c r="U70" s="13">
        <f t="shared" si="34"/>
        <v>0.64253082862370203</v>
      </c>
      <c r="V70" s="5">
        <f t="shared" ca="1" si="35"/>
        <v>12.627544722</v>
      </c>
      <c r="W70" s="3">
        <f t="shared" ca="1" si="36"/>
        <v>89.106818691809281</v>
      </c>
      <c r="X70" s="3">
        <f t="shared" ca="1" si="37"/>
        <v>-3.3413600760441837</v>
      </c>
      <c r="Y70" s="3">
        <f t="shared" ca="1" si="38"/>
        <v>-89.044148882546963</v>
      </c>
      <c r="Z70" s="3">
        <f t="shared" ca="1" si="39"/>
        <v>-8.353400190110459E-3</v>
      </c>
      <c r="AA70" s="3">
        <f t="shared" ca="1" si="40"/>
        <v>-0.2226103722063674</v>
      </c>
      <c r="AJ70">
        <v>0.67</v>
      </c>
      <c r="AK70">
        <v>2.27326300457473</v>
      </c>
    </row>
    <row r="71" spans="3:37" s="5" customFormat="1" x14ac:dyDescent="0.2">
      <c r="C71" s="25"/>
      <c r="D71" s="1">
        <f t="shared" si="41"/>
        <v>69</v>
      </c>
      <c r="E71" s="2">
        <f t="shared" si="42"/>
        <v>6.9999999999999911</v>
      </c>
      <c r="F71" s="3">
        <f t="shared" ca="1" si="43"/>
        <v>33.154521867376026</v>
      </c>
      <c r="G71" s="3">
        <f t="shared" si="44"/>
        <v>882.57782334891215</v>
      </c>
      <c r="H71" s="3">
        <f t="shared" ca="1" si="27"/>
        <v>883.20033774198589</v>
      </c>
      <c r="I71" s="3">
        <f t="shared" ca="1" si="45"/>
        <v>228.76620088489497</v>
      </c>
      <c r="J71" s="3">
        <f t="shared" si="46"/>
        <v>6331.6399423537841</v>
      </c>
      <c r="K71" s="3">
        <f t="shared" ca="1" si="47"/>
        <v>6335.7810037793988</v>
      </c>
      <c r="L71" s="3">
        <f t="shared" si="28"/>
        <v>-9.5918659426120261</v>
      </c>
      <c r="M71" s="3">
        <f t="shared" ca="1" si="29"/>
        <v>1.5332484317310191</v>
      </c>
      <c r="N71" s="3">
        <f t="shared" ca="1" si="30"/>
        <v>87.848664083239726</v>
      </c>
      <c r="O71" s="1">
        <f t="shared" ca="1" si="24"/>
        <v>156008567.31751159</v>
      </c>
      <c r="P71" s="1">
        <f t="shared" si="25"/>
        <v>-24292896.609578092</v>
      </c>
      <c r="Q71" s="1">
        <f t="shared" ca="1" si="31"/>
        <v>180301463.92708969</v>
      </c>
      <c r="R71" s="1">
        <f t="shared" ca="1" si="26"/>
        <v>353280.13509679434</v>
      </c>
      <c r="S71" s="3">
        <f t="shared" si="32"/>
        <v>314.55707158797571</v>
      </c>
      <c r="T71" s="13">
        <f t="shared" ca="1" si="33"/>
        <v>2.8077586470503855</v>
      </c>
      <c r="U71" s="13">
        <f t="shared" si="34"/>
        <v>0.6364046317781632</v>
      </c>
      <c r="V71" s="5">
        <f t="shared" ca="1" si="35"/>
        <v>12.627544722</v>
      </c>
      <c r="W71" s="3">
        <f t="shared" ca="1" si="36"/>
        <v>88.16152589144771</v>
      </c>
      <c r="X71" s="3">
        <f t="shared" ca="1" si="37"/>
        <v>-3.3095019477711447</v>
      </c>
      <c r="Y71" s="3">
        <f t="shared" ca="1" si="38"/>
        <v>-88.099386174740758</v>
      </c>
      <c r="Z71" s="3">
        <f t="shared" ca="1" si="39"/>
        <v>-8.2737548694278625E-3</v>
      </c>
      <c r="AA71" s="3">
        <f t="shared" ca="1" si="40"/>
        <v>-0.22024846543685189</v>
      </c>
      <c r="AJ71">
        <v>0.68</v>
      </c>
      <c r="AK71">
        <v>2.2792692864863802</v>
      </c>
    </row>
    <row r="72" spans="3:37" s="5" customFormat="1" x14ac:dyDescent="0.2">
      <c r="C72" s="25"/>
      <c r="D72" s="1">
        <f t="shared" si="41"/>
        <v>70</v>
      </c>
      <c r="E72" s="2">
        <f t="shared" si="42"/>
        <v>7.0999999999999908</v>
      </c>
      <c r="F72" s="3">
        <f t="shared" ca="1" si="43"/>
        <v>33.154521867376026</v>
      </c>
      <c r="G72" s="3">
        <f t="shared" si="44"/>
        <v>881.61863675465099</v>
      </c>
      <c r="H72" s="3">
        <f t="shared" ca="1" si="27"/>
        <v>882.24182795500212</v>
      </c>
      <c r="I72" s="3">
        <f t="shared" ca="1" si="45"/>
        <v>232.08165307163259</v>
      </c>
      <c r="J72" s="3">
        <f t="shared" si="46"/>
        <v>6419.849765358962</v>
      </c>
      <c r="K72" s="3">
        <f t="shared" ca="1" si="47"/>
        <v>6424.0531120458681</v>
      </c>
      <c r="L72" s="3">
        <f t="shared" si="28"/>
        <v>-9.5892035858726477</v>
      </c>
      <c r="M72" s="3">
        <f t="shared" ca="1" si="29"/>
        <v>1.5332076186859336</v>
      </c>
      <c r="N72" s="3">
        <f t="shared" ca="1" si="30"/>
        <v>87.846325668007253</v>
      </c>
      <c r="O72" s="1">
        <f t="shared" ca="1" si="24"/>
        <v>155670128.59867671</v>
      </c>
      <c r="P72" s="1">
        <f t="shared" si="25"/>
        <v>-24624498.556297533</v>
      </c>
      <c r="Q72" s="1">
        <f t="shared" ca="1" si="31"/>
        <v>180294627.15497425</v>
      </c>
      <c r="R72" s="1">
        <f t="shared" ca="1" si="26"/>
        <v>352896.73118200083</v>
      </c>
      <c r="S72" s="3">
        <f t="shared" si="32"/>
        <v>314.19843161799417</v>
      </c>
      <c r="T72" s="13">
        <f t="shared" ca="1" si="33"/>
        <v>2.8079128957194834</v>
      </c>
      <c r="U72" s="13">
        <f t="shared" si="34"/>
        <v>0.63032987303828336</v>
      </c>
      <c r="V72" s="5">
        <f t="shared" ca="1" si="35"/>
        <v>12.627544722</v>
      </c>
      <c r="W72" s="3">
        <f t="shared" ca="1" si="36"/>
        <v>87.225220161168167</v>
      </c>
      <c r="X72" s="3">
        <f t="shared" ca="1" si="37"/>
        <v>-3.2779113136400069</v>
      </c>
      <c r="Y72" s="3">
        <f t="shared" ca="1" si="38"/>
        <v>-87.163606680679351</v>
      </c>
      <c r="Z72" s="3">
        <f t="shared" ca="1" si="39"/>
        <v>-8.1947782841000176E-3</v>
      </c>
      <c r="AA72" s="3">
        <f t="shared" ca="1" si="40"/>
        <v>-0.21790901670169838</v>
      </c>
      <c r="AJ72">
        <v>0.69</v>
      </c>
      <c r="AK72">
        <v>2.2852779434711898</v>
      </c>
    </row>
    <row r="73" spans="3:37" s="5" customFormat="1" x14ac:dyDescent="0.2">
      <c r="C73" s="25"/>
      <c r="D73" s="1">
        <f t="shared" si="41"/>
        <v>71</v>
      </c>
      <c r="E73" s="2">
        <f t="shared" si="42"/>
        <v>7.1999999999999904</v>
      </c>
      <c r="F73" s="3">
        <f t="shared" ca="1" si="43"/>
        <v>33.154521867376026</v>
      </c>
      <c r="G73" s="3">
        <f t="shared" si="44"/>
        <v>880.65971639606369</v>
      </c>
      <c r="H73" s="3">
        <f t="shared" ca="1" si="27"/>
        <v>881.28358568797228</v>
      </c>
      <c r="I73" s="3">
        <f t="shared" ca="1" si="45"/>
        <v>235.3971052583702</v>
      </c>
      <c r="J73" s="3">
        <f t="shared" si="46"/>
        <v>6507.9636830164973</v>
      </c>
      <c r="K73" s="3">
        <f t="shared" ca="1" si="47"/>
        <v>6512.2293827095873</v>
      </c>
      <c r="L73" s="3">
        <f t="shared" si="28"/>
        <v>-9.5865441237570206</v>
      </c>
      <c r="M73" s="3">
        <f t="shared" ca="1" si="29"/>
        <v>1.5331667282271864</v>
      </c>
      <c r="N73" s="3">
        <f t="shared" ca="1" si="30"/>
        <v>87.843982817298681</v>
      </c>
      <c r="O73" s="1">
        <f t="shared" ca="1" si="24"/>
        <v>155332151.68060991</v>
      </c>
      <c r="P73" s="1">
        <f t="shared" si="25"/>
        <v>-24955552.401218358</v>
      </c>
      <c r="Q73" s="1">
        <f t="shared" ca="1" si="31"/>
        <v>180287704.08182827</v>
      </c>
      <c r="R73" s="1">
        <f t="shared" ca="1" si="26"/>
        <v>352513.43427518889</v>
      </c>
      <c r="S73" s="3">
        <f t="shared" si="32"/>
        <v>313.84018157613883</v>
      </c>
      <c r="T73" s="13">
        <f t="shared" ca="1" si="33"/>
        <v>2.8080648604715694</v>
      </c>
      <c r="U73" s="13">
        <f t="shared" si="34"/>
        <v>0.624306177306578</v>
      </c>
      <c r="V73" s="5">
        <f t="shared" ca="1" si="35"/>
        <v>12.627544722</v>
      </c>
      <c r="W73" s="3">
        <f t="shared" ca="1" si="36"/>
        <v>86.297825657680733</v>
      </c>
      <c r="X73" s="3">
        <f t="shared" ca="1" si="37"/>
        <v>-3.2465862230272053</v>
      </c>
      <c r="Y73" s="3">
        <f t="shared" ca="1" si="38"/>
        <v>-86.236734580687298</v>
      </c>
      <c r="Z73" s="3">
        <f t="shared" ca="1" si="39"/>
        <v>-8.1164655575680141E-3</v>
      </c>
      <c r="AA73" s="3">
        <f t="shared" ca="1" si="40"/>
        <v>-0.21559183645171826</v>
      </c>
      <c r="AJ73">
        <v>0.7</v>
      </c>
      <c r="AK73">
        <v>2.2912889505117602</v>
      </c>
    </row>
    <row r="74" spans="3:37" s="5" customFormat="1" x14ac:dyDescent="0.2">
      <c r="C74" s="25"/>
      <c r="D74" s="1">
        <f t="shared" si="41"/>
        <v>72</v>
      </c>
      <c r="E74" s="2">
        <f t="shared" si="42"/>
        <v>7.2999999999999901</v>
      </c>
      <c r="F74" s="3">
        <f t="shared" ca="1" si="43"/>
        <v>33.154521867376026</v>
      </c>
      <c r="G74" s="3">
        <f t="shared" si="44"/>
        <v>879.70106198368796</v>
      </c>
      <c r="H74" s="3">
        <f t="shared" ca="1" si="27"/>
        <v>880.32561065521816</v>
      </c>
      <c r="I74" s="3">
        <f t="shared" ca="1" si="45"/>
        <v>238.71255744510782</v>
      </c>
      <c r="J74" s="3">
        <f t="shared" si="46"/>
        <v>6595.9817219354854</v>
      </c>
      <c r="K74" s="3">
        <f t="shared" ca="1" si="47"/>
        <v>6600.309842508268</v>
      </c>
      <c r="L74" s="3">
        <f t="shared" si="28"/>
        <v>-9.5838875554620238</v>
      </c>
      <c r="M74" s="3">
        <f t="shared" ca="1" si="29"/>
        <v>1.5331257601268076</v>
      </c>
      <c r="N74" s="3">
        <f t="shared" ca="1" si="30"/>
        <v>87.8416355180523</v>
      </c>
      <c r="O74" s="1">
        <f t="shared" ca="1" si="24"/>
        <v>154994636.15509656</v>
      </c>
      <c r="P74" s="1">
        <f t="shared" si="25"/>
        <v>-25286058.856364988</v>
      </c>
      <c r="Q74" s="1">
        <f t="shared" ca="1" si="31"/>
        <v>180280695.01146156</v>
      </c>
      <c r="R74" s="1">
        <f t="shared" ca="1" si="26"/>
        <v>352130.24426208728</v>
      </c>
      <c r="S74" s="3">
        <f t="shared" si="32"/>
        <v>313.48232135422359</v>
      </c>
      <c r="T74" s="13">
        <f t="shared" ca="1" si="33"/>
        <v>2.8082145329671793</v>
      </c>
      <c r="U74" s="13">
        <f t="shared" si="34"/>
        <v>0.61833317182563341</v>
      </c>
      <c r="V74" s="5">
        <f t="shared" ca="1" si="35"/>
        <v>12.627544722</v>
      </c>
      <c r="W74" s="3">
        <f t="shared" ca="1" si="36"/>
        <v>85.379267100303096</v>
      </c>
      <c r="X74" s="3">
        <f t="shared" ca="1" si="37"/>
        <v>-3.2155247374782885</v>
      </c>
      <c r="Y74" s="3">
        <f t="shared" ca="1" si="38"/>
        <v>-85.318694617578188</v>
      </c>
      <c r="Z74" s="3">
        <f t="shared" ca="1" si="39"/>
        <v>-8.0388118436957208E-3</v>
      </c>
      <c r="AA74" s="3">
        <f t="shared" ca="1" si="40"/>
        <v>-0.21329673654394546</v>
      </c>
      <c r="AJ74">
        <v>0.71</v>
      </c>
      <c r="AK74">
        <v>2.2973020459177498</v>
      </c>
    </row>
    <row r="75" spans="3:37" s="5" customFormat="1" x14ac:dyDescent="0.2">
      <c r="C75" s="25"/>
      <c r="D75" s="1">
        <f t="shared" si="41"/>
        <v>73</v>
      </c>
      <c r="E75" s="2">
        <f t="shared" si="42"/>
        <v>7.3999999999999897</v>
      </c>
      <c r="F75" s="3">
        <f t="shared" ca="1" si="43"/>
        <v>33.154521867376026</v>
      </c>
      <c r="G75" s="3">
        <f t="shared" si="44"/>
        <v>878.74267322814171</v>
      </c>
      <c r="H75" s="3">
        <f t="shared" ca="1" si="27"/>
        <v>879.36790257115649</v>
      </c>
      <c r="I75" s="3">
        <f t="shared" ca="1" si="45"/>
        <v>242.02800963184544</v>
      </c>
      <c r="J75" s="3">
        <f t="shared" si="46"/>
        <v>6683.9039086960765</v>
      </c>
      <c r="K75" s="3">
        <f t="shared" ca="1" si="47"/>
        <v>6688.2945181510568</v>
      </c>
      <c r="L75" s="3">
        <f t="shared" si="28"/>
        <v>-9.5812338801854136</v>
      </c>
      <c r="M75" s="3">
        <f t="shared" ca="1" si="29"/>
        <v>1.5330847141559247</v>
      </c>
      <c r="N75" s="3">
        <f t="shared" ca="1" si="30"/>
        <v>87.839283757154703</v>
      </c>
      <c r="O75" s="1">
        <f t="shared" ca="1" si="24"/>
        <v>154657581.61447901</v>
      </c>
      <c r="P75" s="1">
        <f t="shared" si="25"/>
        <v>-25616018.632761024</v>
      </c>
      <c r="Q75" s="1">
        <f t="shared" ca="1" si="31"/>
        <v>180273600.24724004</v>
      </c>
      <c r="R75" s="1">
        <f t="shared" ca="1" si="26"/>
        <v>351747.16102846258</v>
      </c>
      <c r="S75" s="3">
        <f t="shared" si="32"/>
        <v>313.12485084417983</v>
      </c>
      <c r="T75" s="13">
        <f t="shared" ca="1" si="33"/>
        <v>2.8083619048452846</v>
      </c>
      <c r="U75" s="13">
        <f t="shared" si="34"/>
        <v>0.61241048616580529</v>
      </c>
      <c r="V75" s="5">
        <f t="shared" ca="1" si="35"/>
        <v>12.627544722</v>
      </c>
      <c r="W75" s="3">
        <f t="shared" ca="1" si="36"/>
        <v>84.469469767325677</v>
      </c>
      <c r="X75" s="3">
        <f t="shared" ca="1" si="37"/>
        <v>-3.1847249306439669</v>
      </c>
      <c r="Y75" s="3">
        <f t="shared" ca="1" si="38"/>
        <v>-84.409412093020066</v>
      </c>
      <c r="Z75" s="3">
        <f t="shared" ca="1" si="39"/>
        <v>-7.9618123266099166E-3</v>
      </c>
      <c r="AA75" s="3">
        <f t="shared" ca="1" si="40"/>
        <v>-0.21102353023255016</v>
      </c>
      <c r="AJ75">
        <v>0.72</v>
      </c>
      <c r="AK75">
        <v>2.3033174896210298</v>
      </c>
    </row>
    <row r="76" spans="3:37" s="5" customFormat="1" x14ac:dyDescent="0.2">
      <c r="C76" s="25"/>
      <c r="D76" s="1">
        <f t="shared" si="41"/>
        <v>74</v>
      </c>
      <c r="E76" s="2">
        <f t="shared" si="42"/>
        <v>7.4999999999999893</v>
      </c>
      <c r="F76" s="3">
        <f t="shared" ca="1" si="43"/>
        <v>33.154521867376026</v>
      </c>
      <c r="G76" s="3">
        <f t="shared" si="44"/>
        <v>877.78454984012319</v>
      </c>
      <c r="H76" s="3">
        <f t="shared" ca="1" si="27"/>
        <v>878.41046115029962</v>
      </c>
      <c r="I76" s="3">
        <f t="shared" ca="1" si="45"/>
        <v>245.34346181858305</v>
      </c>
      <c r="J76" s="3">
        <f t="shared" si="46"/>
        <v>6771.7302698494896</v>
      </c>
      <c r="K76" s="3">
        <f t="shared" ca="1" si="47"/>
        <v>6776.1834363185499</v>
      </c>
      <c r="L76" s="3">
        <f t="shared" si="28"/>
        <v>-9.5785830971258203</v>
      </c>
      <c r="M76" s="3">
        <f t="shared" ca="1" si="29"/>
        <v>1.5330435900847592</v>
      </c>
      <c r="N76" s="3">
        <f t="shared" ca="1" si="30"/>
        <v>87.836927521440515</v>
      </c>
      <c r="O76" s="1">
        <f t="shared" ca="1" si="24"/>
        <v>154320987.65165642</v>
      </c>
      <c r="P76" s="1">
        <f t="shared" si="25"/>
        <v>-25945432.440430235</v>
      </c>
      <c r="Q76" s="1">
        <f t="shared" ca="1" si="31"/>
        <v>180266420.09208664</v>
      </c>
      <c r="R76" s="1">
        <f t="shared" ca="1" si="26"/>
        <v>351364.18446011987</v>
      </c>
      <c r="S76" s="3">
        <f t="shared" si="32"/>
        <v>312.76776993805674</v>
      </c>
      <c r="T76" s="13">
        <f t="shared" ca="1" si="33"/>
        <v>2.8085069677232655</v>
      </c>
      <c r="U76" s="13">
        <f t="shared" si="34"/>
        <v>0.60653775221297335</v>
      </c>
      <c r="V76" s="5">
        <f t="shared" ca="1" si="35"/>
        <v>12.627544722</v>
      </c>
      <c r="W76" s="3">
        <f t="shared" ca="1" si="36"/>
        <v>83.56835949239732</v>
      </c>
      <c r="X76" s="3">
        <f t="shared" ca="1" si="37"/>
        <v>-3.1541848882163523</v>
      </c>
      <c r="Y76" s="3">
        <f t="shared" ca="1" si="38"/>
        <v>-83.508812863921747</v>
      </c>
      <c r="Z76" s="3">
        <f t="shared" ca="1" si="39"/>
        <v>-7.88546222054088E-3</v>
      </c>
      <c r="AA76" s="3">
        <f t="shared" ca="1" si="40"/>
        <v>-0.20877203215980436</v>
      </c>
      <c r="AJ76">
        <v>0.73</v>
      </c>
      <c r="AK76">
        <v>2.30933488894396</v>
      </c>
    </row>
    <row r="77" spans="3:37" s="5" customFormat="1" x14ac:dyDescent="0.2">
      <c r="C77" s="25"/>
      <c r="D77" s="1">
        <f t="shared" si="41"/>
        <v>75</v>
      </c>
      <c r="E77" s="2">
        <f t="shared" si="42"/>
        <v>7.599999999999989</v>
      </c>
      <c r="F77" s="3">
        <f t="shared" ca="1" si="43"/>
        <v>33.154521867376026</v>
      </c>
      <c r="G77" s="3">
        <f t="shared" si="44"/>
        <v>876.82669153041059</v>
      </c>
      <c r="H77" s="3">
        <f t="shared" ca="1" si="27"/>
        <v>877.45328610725483</v>
      </c>
      <c r="I77" s="3">
        <f t="shared" ca="1" si="45"/>
        <v>248.65891400532067</v>
      </c>
      <c r="J77" s="3">
        <f t="shared" si="46"/>
        <v>6859.4608319180161</v>
      </c>
      <c r="K77" s="3">
        <f t="shared" ca="1" si="47"/>
        <v>6863.9766236627975</v>
      </c>
      <c r="L77" s="3">
        <f t="shared" si="28"/>
        <v>-9.5759352054827449</v>
      </c>
      <c r="M77" s="3">
        <f t="shared" ca="1" si="29"/>
        <v>1.5330023876826213</v>
      </c>
      <c r="N77" s="3">
        <f t="shared" ca="1" si="30"/>
        <v>87.834566797692219</v>
      </c>
      <c r="O77" s="1">
        <f t="shared" ca="1" si="24"/>
        <v>153984853.860084</v>
      </c>
      <c r="P77" s="1">
        <f t="shared" si="25"/>
        <v>-26274300.988397475</v>
      </c>
      <c r="Q77" s="1">
        <f t="shared" ca="1" si="31"/>
        <v>180259154.84848148</v>
      </c>
      <c r="R77" s="1">
        <f t="shared" ca="1" si="26"/>
        <v>350981.31444290193</v>
      </c>
      <c r="S77" s="3">
        <f t="shared" si="32"/>
        <v>312.41107852802099</v>
      </c>
      <c r="T77" s="13">
        <f t="shared" ca="1" si="33"/>
        <v>2.8086497131968824</v>
      </c>
      <c r="U77" s="13">
        <f t="shared" si="34"/>
        <v>0.60071460415634903</v>
      </c>
      <c r="V77" s="5">
        <f t="shared" ca="1" si="35"/>
        <v>12.627544722</v>
      </c>
      <c r="W77" s="3">
        <f t="shared" ca="1" si="36"/>
        <v>82.675862660931216</v>
      </c>
      <c r="X77" s="3">
        <f t="shared" ca="1" si="37"/>
        <v>-3.1239027078655908</v>
      </c>
      <c r="Y77" s="3">
        <f t="shared" ca="1" si="38"/>
        <v>-82.616823338839112</v>
      </c>
      <c r="Z77" s="3">
        <f t="shared" ca="1" si="39"/>
        <v>-7.8097567696639768E-3</v>
      </c>
      <c r="AA77" s="3">
        <f t="shared" ca="1" si="40"/>
        <v>-0.20654205834709777</v>
      </c>
      <c r="AJ77">
        <v>0.74</v>
      </c>
      <c r="AK77">
        <v>2.3153546494466699</v>
      </c>
    </row>
    <row r="78" spans="3:37" s="5" customFormat="1" x14ac:dyDescent="0.2">
      <c r="C78" s="25"/>
      <c r="D78" s="1">
        <f t="shared" si="41"/>
        <v>76</v>
      </c>
      <c r="E78" s="2">
        <f t="shared" si="42"/>
        <v>7.6999999999999886</v>
      </c>
      <c r="F78" s="3">
        <f t="shared" ca="1" si="43"/>
        <v>33.154521867376026</v>
      </c>
      <c r="G78" s="3">
        <f t="shared" si="44"/>
        <v>875.86909800986234</v>
      </c>
      <c r="H78" s="3">
        <f t="shared" ca="1" si="27"/>
        <v>876.49637715672509</v>
      </c>
      <c r="I78" s="3">
        <f t="shared" ca="1" si="45"/>
        <v>251.97436619205828</v>
      </c>
      <c r="J78" s="3">
        <f t="shared" si="46"/>
        <v>6947.0956213950303</v>
      </c>
      <c r="K78" s="3">
        <f t="shared" ca="1" si="47"/>
        <v>6951.6741068073161</v>
      </c>
      <c r="L78" s="3">
        <f t="shared" si="28"/>
        <v>-9.573290204456562</v>
      </c>
      <c r="M78" s="3">
        <f t="shared" ca="1" si="29"/>
        <v>1.532961106717905</v>
      </c>
      <c r="N78" s="3">
        <f t="shared" ca="1" si="30"/>
        <v>87.832201572639747</v>
      </c>
      <c r="O78" s="1">
        <f t="shared" ca="1" si="24"/>
        <v>153649179.83377284</v>
      </c>
      <c r="P78" s="1">
        <f t="shared" si="25"/>
        <v>-26602624.984689645</v>
      </c>
      <c r="Q78" s="1">
        <f t="shared" ca="1" si="31"/>
        <v>180251804.81846249</v>
      </c>
      <c r="R78" s="1">
        <f t="shared" ca="1" si="26"/>
        <v>350598.55086269003</v>
      </c>
      <c r="S78" s="3">
        <f t="shared" si="32"/>
        <v>312.05477650635697</v>
      </c>
      <c r="T78" s="13">
        <f t="shared" ca="1" si="33"/>
        <v>2.8087901328402505</v>
      </c>
      <c r="U78" s="13">
        <f t="shared" si="34"/>
        <v>0.5949406784763368</v>
      </c>
      <c r="V78" s="5">
        <f t="shared" ca="1" si="35"/>
        <v>12.627544722</v>
      </c>
      <c r="W78" s="3">
        <f t="shared" ca="1" si="36"/>
        <v>81.791906206530982</v>
      </c>
      <c r="X78" s="3">
        <f t="shared" ca="1" si="37"/>
        <v>-3.093876499176806</v>
      </c>
      <c r="Y78" s="3">
        <f t="shared" ca="1" si="38"/>
        <v>-81.733370474401724</v>
      </c>
      <c r="Z78" s="3">
        <f t="shared" ca="1" si="39"/>
        <v>-7.7346912479420151E-3</v>
      </c>
      <c r="AA78" s="3">
        <f t="shared" ca="1" si="40"/>
        <v>-0.20433342618600431</v>
      </c>
      <c r="AJ78">
        <v>0.75</v>
      </c>
      <c r="AK78">
        <v>2.3213761023994</v>
      </c>
    </row>
    <row r="79" spans="3:37" s="5" customFormat="1" x14ac:dyDescent="0.2">
      <c r="C79" s="25"/>
      <c r="D79" s="1">
        <f t="shared" si="41"/>
        <v>77</v>
      </c>
      <c r="E79" s="2">
        <f t="shared" si="42"/>
        <v>7.7999999999999883</v>
      </c>
      <c r="F79" s="3">
        <f t="shared" ca="1" si="43"/>
        <v>33.154521867376026</v>
      </c>
      <c r="G79" s="3">
        <f t="shared" si="44"/>
        <v>874.91176898941671</v>
      </c>
      <c r="H79" s="3">
        <f t="shared" ca="1" si="27"/>
        <v>875.53973401350822</v>
      </c>
      <c r="I79" s="3">
        <f t="shared" ca="1" si="45"/>
        <v>255.2898183787959</v>
      </c>
      <c r="J79" s="3">
        <f t="shared" si="46"/>
        <v>7034.6346647449946</v>
      </c>
      <c r="K79" s="3">
        <f t="shared" ca="1" si="47"/>
        <v>7039.275912347096</v>
      </c>
      <c r="L79" s="3">
        <f t="shared" si="28"/>
        <v>-9.5706480932485185</v>
      </c>
      <c r="M79" s="3">
        <f t="shared" ca="1" si="29"/>
        <v>1.5329197469580849</v>
      </c>
      <c r="N79" s="3">
        <f t="shared" ca="1" si="30"/>
        <v>87.82983183296038</v>
      </c>
      <c r="O79" s="1">
        <f t="shared" ca="1" si="24"/>
        <v>153313965.16728896</v>
      </c>
      <c r="P79" s="1">
        <f t="shared" si="25"/>
        <v>-26930405.136336643</v>
      </c>
      <c r="Q79" s="1">
        <f t="shared" ca="1" si="31"/>
        <v>180244370.30362561</v>
      </c>
      <c r="R79" s="1">
        <f t="shared" ca="1" si="26"/>
        <v>350215.89360540331</v>
      </c>
      <c r="S79" s="3">
        <f t="shared" si="32"/>
        <v>311.6988637654664</v>
      </c>
      <c r="T79" s="13">
        <f t="shared" ca="1" si="33"/>
        <v>2.8089282182058137</v>
      </c>
      <c r="U79" s="13">
        <f t="shared" si="34"/>
        <v>0.58921561393244926</v>
      </c>
      <c r="V79" s="5">
        <f t="shared" ca="1" si="35"/>
        <v>12.627544722</v>
      </c>
      <c r="W79" s="3">
        <f t="shared" ca="1" si="36"/>
        <v>80.916417607436685</v>
      </c>
      <c r="X79" s="3">
        <f t="shared" ca="1" si="37"/>
        <v>-3.0641043835871167</v>
      </c>
      <c r="Y79" s="3">
        <f t="shared" ca="1" si="38"/>
        <v>-80.858381771759269</v>
      </c>
      <c r="Z79" s="3">
        <f t="shared" ca="1" si="39"/>
        <v>-7.6602609589677918E-3</v>
      </c>
      <c r="AA79" s="3">
        <f t="shared" ca="1" si="40"/>
        <v>-0.20214595442939817</v>
      </c>
      <c r="AJ79">
        <v>0.76</v>
      </c>
      <c r="AK79">
        <v>2.3273994922729999</v>
      </c>
    </row>
    <row r="80" spans="3:37" s="5" customFormat="1" x14ac:dyDescent="0.2">
      <c r="C80" s="25"/>
      <c r="D80" s="1">
        <f t="shared" si="41"/>
        <v>78</v>
      </c>
      <c r="E80" s="2">
        <f t="shared" si="42"/>
        <v>7.8999999999999879</v>
      </c>
      <c r="F80" s="3">
        <f t="shared" ca="1" si="43"/>
        <v>33.154521867376026</v>
      </c>
      <c r="G80" s="3">
        <f t="shared" si="44"/>
        <v>873.95470418009188</v>
      </c>
      <c r="H80" s="3">
        <f t="shared" ca="1" si="27"/>
        <v>874.58335639249742</v>
      </c>
      <c r="I80" s="3">
        <f t="shared" ca="1" si="45"/>
        <v>258.60527056553349</v>
      </c>
      <c r="J80" s="3">
        <f t="shared" si="46"/>
        <v>7122.07798840347</v>
      </c>
      <c r="K80" s="3">
        <f t="shared" ca="1" si="47"/>
        <v>7126.7820668486138</v>
      </c>
      <c r="L80" s="3">
        <f t="shared" si="28"/>
        <v>-9.5680088710607354</v>
      </c>
      <c r="M80" s="3">
        <f t="shared" ca="1" si="29"/>
        <v>1.5328783081697102</v>
      </c>
      <c r="N80" s="3">
        <f t="shared" ca="1" si="30"/>
        <v>87.827457565278365</v>
      </c>
      <c r="O80" s="1">
        <f t="shared" ca="1" si="24"/>
        <v>152979209.45575324</v>
      </c>
      <c r="P80" s="1">
        <f t="shared" si="25"/>
        <v>-27257642.149372321</v>
      </c>
      <c r="Q80" s="1">
        <f t="shared" ca="1" si="31"/>
        <v>180236851.60512555</v>
      </c>
      <c r="R80" s="1">
        <f t="shared" ca="1" si="26"/>
        <v>349833.34255699895</v>
      </c>
      <c r="S80" s="3">
        <f t="shared" si="32"/>
        <v>311.34334019786871</v>
      </c>
      <c r="T80" s="13">
        <f t="shared" ca="1" si="33"/>
        <v>2.8090639608243158</v>
      </c>
      <c r="U80" s="13">
        <f t="shared" si="34"/>
        <v>0.58353905155127495</v>
      </c>
      <c r="V80" s="5">
        <f t="shared" ca="1" si="35"/>
        <v>12.627544722</v>
      </c>
      <c r="W80" s="3">
        <f t="shared" ca="1" si="36"/>
        <v>80.049324882990803</v>
      </c>
      <c r="X80" s="3">
        <f t="shared" ca="1" si="37"/>
        <v>-3.034584494323195</v>
      </c>
      <c r="Y80" s="3">
        <f t="shared" ca="1" si="38"/>
        <v>-79.991785273048038</v>
      </c>
      <c r="Z80" s="3">
        <f t="shared" ca="1" si="39"/>
        <v>-7.5864612358079878E-3</v>
      </c>
      <c r="AA80" s="3">
        <f t="shared" ca="1" si="40"/>
        <v>-0.19997946318262008</v>
      </c>
      <c r="AJ80">
        <v>0.77</v>
      </c>
      <c r="AK80">
        <v>2.3334249285696198</v>
      </c>
    </row>
    <row r="81" spans="3:37" s="5" customFormat="1" x14ac:dyDescent="0.2">
      <c r="C81" s="25"/>
      <c r="D81" s="1">
        <f t="shared" si="41"/>
        <v>79</v>
      </c>
      <c r="E81" s="2">
        <f t="shared" si="42"/>
        <v>7.9999999999999876</v>
      </c>
      <c r="F81" s="3">
        <f t="shared" ca="1" si="43"/>
        <v>33.154521867376026</v>
      </c>
      <c r="G81" s="3">
        <f t="shared" si="44"/>
        <v>872.99790329298582</v>
      </c>
      <c r="H81" s="3">
        <f t="shared" ca="1" si="27"/>
        <v>873.62724400868115</v>
      </c>
      <c r="I81" s="3">
        <f t="shared" ca="1" si="45"/>
        <v>261.9207227522711</v>
      </c>
      <c r="J81" s="3">
        <f t="shared" si="46"/>
        <v>7209.4256187771243</v>
      </c>
      <c r="K81" s="3">
        <f t="shared" ca="1" si="47"/>
        <v>7214.192596849839</v>
      </c>
      <c r="L81" s="3">
        <f t="shared" si="28"/>
        <v>-9.5653725370962022</v>
      </c>
      <c r="M81" s="3">
        <f t="shared" ca="1" si="29"/>
        <v>1.5328367901184012</v>
      </c>
      <c r="N81" s="3">
        <f t="shared" ca="1" si="30"/>
        <v>87.825078756164757</v>
      </c>
      <c r="O81" s="1">
        <f t="shared" ca="1" si="24"/>
        <v>152644912.29484075</v>
      </c>
      <c r="P81" s="1">
        <f t="shared" si="25"/>
        <v>-27584336.7288354</v>
      </c>
      <c r="Q81" s="1">
        <f t="shared" ca="1" si="31"/>
        <v>180229249.02367616</v>
      </c>
      <c r="R81" s="1">
        <f t="shared" ca="1" si="26"/>
        <v>349450.89760347246</v>
      </c>
      <c r="S81" s="3">
        <f t="shared" si="32"/>
        <v>310.98820569620074</v>
      </c>
      <c r="T81" s="13">
        <f t="shared" ca="1" si="33"/>
        <v>2.8091973522047753</v>
      </c>
      <c r="U81" s="13">
        <f t="shared" si="34"/>
        <v>0.57791063461449532</v>
      </c>
      <c r="V81" s="5">
        <f t="shared" ca="1" si="35"/>
        <v>12.627544722</v>
      </c>
      <c r="W81" s="3">
        <f t="shared" ca="1" si="36"/>
        <v>79.190556590123762</v>
      </c>
      <c r="X81" s="3">
        <f t="shared" ca="1" si="37"/>
        <v>-3.0053149763388616</v>
      </c>
      <c r="Y81" s="3">
        <f t="shared" ca="1" si="38"/>
        <v>-79.133509557876849</v>
      </c>
      <c r="Z81" s="3">
        <f t="shared" ca="1" si="39"/>
        <v>-7.5132874408471544E-3</v>
      </c>
      <c r="AA81" s="3">
        <f t="shared" ca="1" si="40"/>
        <v>-0.19783377389469212</v>
      </c>
      <c r="AJ81">
        <v>0.78</v>
      </c>
      <c r="AK81">
        <v>2.3394520323948198</v>
      </c>
    </row>
    <row r="82" spans="3:37" s="5" customFormat="1" x14ac:dyDescent="0.2">
      <c r="C82" s="25"/>
      <c r="D82" s="1">
        <f t="shared" si="41"/>
        <v>80</v>
      </c>
      <c r="E82" s="2">
        <f t="shared" si="42"/>
        <v>8.0999999999999872</v>
      </c>
      <c r="F82" s="3">
        <f t="shared" ca="1" si="43"/>
        <v>33.154521867376026</v>
      </c>
      <c r="G82" s="3">
        <f t="shared" si="44"/>
        <v>872.04136603927623</v>
      </c>
      <c r="H82" s="3">
        <f t="shared" ca="1" si="27"/>
        <v>872.67139657714301</v>
      </c>
      <c r="I82" s="3">
        <f t="shared" ca="1" si="45"/>
        <v>265.23617493900872</v>
      </c>
      <c r="J82" s="3">
        <f t="shared" si="46"/>
        <v>7296.6775822437376</v>
      </c>
      <c r="K82" s="3">
        <f t="shared" ca="1" si="47"/>
        <v>7301.5075288602447</v>
      </c>
      <c r="L82" s="3">
        <f t="shared" si="28"/>
        <v>-9.5627390905587841</v>
      </c>
      <c r="M82" s="3">
        <f t="shared" ca="1" si="29"/>
        <v>1.5327951925688439</v>
      </c>
      <c r="N82" s="3">
        <f t="shared" ca="1" si="30"/>
        <v>87.822695392137035</v>
      </c>
      <c r="O82" s="1">
        <f t="shared" ca="1" si="24"/>
        <v>152311073.28078026</v>
      </c>
      <c r="P82" s="1">
        <f t="shared" si="25"/>
        <v>-27910489.578770459</v>
      </c>
      <c r="Q82" s="1">
        <f t="shared" ca="1" si="31"/>
        <v>180221562.85955071</v>
      </c>
      <c r="R82" s="1">
        <f t="shared" ca="1" si="26"/>
        <v>349068.55863085721</v>
      </c>
      <c r="S82" s="3">
        <f t="shared" si="32"/>
        <v>310.63346015321673</v>
      </c>
      <c r="T82" s="13">
        <f t="shared" ca="1" si="33"/>
        <v>2.8093283838344618</v>
      </c>
      <c r="U82" s="13">
        <f t="shared" si="34"/>
        <v>0.57233000864696315</v>
      </c>
      <c r="V82" s="5">
        <f t="shared" ca="1" si="35"/>
        <v>12.627544722</v>
      </c>
      <c r="W82" s="3">
        <f t="shared" ca="1" si="36"/>
        <v>78.34004181985992</v>
      </c>
      <c r="X82" s="3">
        <f t="shared" ca="1" si="37"/>
        <v>-2.9762939862531659</v>
      </c>
      <c r="Y82" s="3">
        <f t="shared" ca="1" si="38"/>
        <v>-78.283483739833613</v>
      </c>
      <c r="Z82" s="3">
        <f t="shared" ca="1" si="39"/>
        <v>-7.4407349656329148E-3</v>
      </c>
      <c r="AA82" s="3">
        <f t="shared" ca="1" si="40"/>
        <v>-0.19570870934958404</v>
      </c>
      <c r="AJ82">
        <v>0.79</v>
      </c>
      <c r="AK82">
        <v>2.3454812159173999</v>
      </c>
    </row>
    <row r="83" spans="3:37" s="5" customFormat="1" x14ac:dyDescent="0.2">
      <c r="C83" s="25"/>
      <c r="D83" s="1">
        <f t="shared" si="41"/>
        <v>81</v>
      </c>
      <c r="E83" s="2">
        <f t="shared" si="42"/>
        <v>8.1999999999999869</v>
      </c>
      <c r="F83" s="3">
        <f t="shared" ca="1" si="43"/>
        <v>33.154521867376026</v>
      </c>
      <c r="G83" s="3">
        <f t="shared" si="44"/>
        <v>871.08509213022035</v>
      </c>
      <c r="H83" s="3">
        <f t="shared" ca="1" si="27"/>
        <v>871.71581381306191</v>
      </c>
      <c r="I83" s="3">
        <f t="shared" ca="1" si="45"/>
        <v>268.55162712574634</v>
      </c>
      <c r="J83" s="3">
        <f t="shared" si="46"/>
        <v>7383.8339051522125</v>
      </c>
      <c r="K83" s="3">
        <f t="shared" ca="1" si="47"/>
        <v>7388.7268893608179</v>
      </c>
      <c r="L83" s="3">
        <f t="shared" si="28"/>
        <v>-9.5601085306532134</v>
      </c>
      <c r="M83" s="3">
        <f t="shared" ca="1" si="29"/>
        <v>1.532753515284786</v>
      </c>
      <c r="N83" s="3">
        <f t="shared" ca="1" si="30"/>
        <v>87.820307459658949</v>
      </c>
      <c r="O83" s="1">
        <f t="shared" ca="1" si="24"/>
        <v>151977692.01035377</v>
      </c>
      <c r="P83" s="1">
        <f t="shared" si="25"/>
        <v>-28236101.40222884</v>
      </c>
      <c r="Q83" s="1">
        <f t="shared" ca="1" si="31"/>
        <v>180213793.41258261</v>
      </c>
      <c r="R83" s="1">
        <f t="shared" ca="1" si="26"/>
        <v>348686.32552522479</v>
      </c>
      <c r="S83" s="3">
        <f t="shared" si="32"/>
        <v>310.27910346178834</v>
      </c>
      <c r="T83" s="13">
        <f t="shared" ca="1" si="33"/>
        <v>2.8094570471788667</v>
      </c>
      <c r="U83" s="13">
        <f t="shared" si="34"/>
        <v>0.56679682140482368</v>
      </c>
      <c r="V83" s="5">
        <f t="shared" ca="1" si="35"/>
        <v>12.627544722</v>
      </c>
      <c r="W83" s="3">
        <f t="shared" ca="1" si="36"/>
        <v>77.497710193842295</v>
      </c>
      <c r="X83" s="3">
        <f t="shared" ca="1" si="37"/>
        <v>-2.9475196922885192</v>
      </c>
      <c r="Y83" s="3">
        <f t="shared" ca="1" si="38"/>
        <v>-77.441637463010423</v>
      </c>
      <c r="Z83" s="3">
        <f t="shared" ca="1" si="39"/>
        <v>-7.3687992307212976E-3</v>
      </c>
      <c r="AA83" s="3">
        <f t="shared" ca="1" si="40"/>
        <v>-0.19360409365752607</v>
      </c>
      <c r="AJ83">
        <v>0.8</v>
      </c>
      <c r="AK83">
        <v>2.3515118281341301</v>
      </c>
    </row>
    <row r="84" spans="3:37" s="5" customFormat="1" x14ac:dyDescent="0.2">
      <c r="C84" s="25"/>
      <c r="D84" s="1">
        <f t="shared" si="41"/>
        <v>82</v>
      </c>
      <c r="E84" s="2">
        <f t="shared" si="42"/>
        <v>8.2999999999999865</v>
      </c>
      <c r="F84" s="3">
        <f t="shared" ca="1" si="43"/>
        <v>33.154521867376026</v>
      </c>
      <c r="G84" s="3">
        <f t="shared" si="44"/>
        <v>870.12908127715502</v>
      </c>
      <c r="H84" s="3">
        <f t="shared" ca="1" si="27"/>
        <v>870.76049543171177</v>
      </c>
      <c r="I84" s="3">
        <f t="shared" ca="1" si="45"/>
        <v>271.86707931248395</v>
      </c>
      <c r="J84" s="3">
        <f t="shared" si="46"/>
        <v>7470.894613822582</v>
      </c>
      <c r="K84" s="3">
        <f t="shared" ca="1" si="47"/>
        <v>7475.8507048040683</v>
      </c>
      <c r="L84" s="3">
        <f t="shared" si="28"/>
        <v>-9.5574808565850997</v>
      </c>
      <c r="M84" s="3">
        <f t="shared" ca="1" si="29"/>
        <v>1.5327117580290315</v>
      </c>
      <c r="N84" s="3">
        <f t="shared" ca="1" si="30"/>
        <v>87.817914945140174</v>
      </c>
      <c r="O84" s="1">
        <f t="shared" ca="1" si="24"/>
        <v>151644768.08089602</v>
      </c>
      <c r="P84" s="1">
        <f t="shared" si="25"/>
        <v>-28561172.901269622</v>
      </c>
      <c r="Q84" s="1">
        <f t="shared" ca="1" si="31"/>
        <v>180205940.98216563</v>
      </c>
      <c r="R84" s="1">
        <f t="shared" ca="1" si="26"/>
        <v>348304.1981726847</v>
      </c>
      <c r="S84" s="3">
        <f t="shared" si="32"/>
        <v>309.9251355149047</v>
      </c>
      <c r="T84" s="13">
        <f t="shared" ca="1" si="33"/>
        <v>2.8095833336816782</v>
      </c>
      <c r="U84" s="13">
        <f t="shared" si="34"/>
        <v>0.56131072286369377</v>
      </c>
      <c r="V84" s="5">
        <f t="shared" ca="1" si="35"/>
        <v>12.627544722</v>
      </c>
      <c r="W84" s="3">
        <f t="shared" ca="1" si="36"/>
        <v>76.663491860877372</v>
      </c>
      <c r="X84" s="3">
        <f t="shared" ca="1" si="37"/>
        <v>-2.9189902742093223</v>
      </c>
      <c r="Y84" s="3">
        <f t="shared" ca="1" si="38"/>
        <v>-76.607900898548849</v>
      </c>
      <c r="Z84" s="3">
        <f t="shared" ca="1" si="39"/>
        <v>-7.297475685523306E-3</v>
      </c>
      <c r="AA84" s="3">
        <f t="shared" ca="1" si="40"/>
        <v>-0.19151975224637213</v>
      </c>
      <c r="AJ84">
        <v>0.81</v>
      </c>
      <c r="AK84">
        <v>2.3575441229036298</v>
      </c>
    </row>
    <row r="85" spans="3:37" s="5" customFormat="1" x14ac:dyDescent="0.2">
      <c r="C85" s="25"/>
      <c r="D85" s="1">
        <f t="shared" si="41"/>
        <v>83</v>
      </c>
      <c r="E85" s="2">
        <f t="shared" si="42"/>
        <v>8.3999999999999861</v>
      </c>
      <c r="F85" s="3">
        <f t="shared" ca="1" si="43"/>
        <v>33.154521867376026</v>
      </c>
      <c r="G85" s="3">
        <f t="shared" si="44"/>
        <v>869.17333319149657</v>
      </c>
      <c r="H85" s="3">
        <f t="shared" ca="1" si="27"/>
        <v>869.80544114846202</v>
      </c>
      <c r="I85" s="3">
        <f t="shared" ca="1" si="45"/>
        <v>275.18253149922157</v>
      </c>
      <c r="J85" s="3">
        <f t="shared" si="46"/>
        <v>7557.8597345460148</v>
      </c>
      <c r="K85" s="3">
        <f t="shared" ca="1" si="47"/>
        <v>7562.8790016140356</v>
      </c>
      <c r="L85" s="3">
        <f t="shared" si="28"/>
        <v>-9.5548560675609195</v>
      </c>
      <c r="M85" s="3">
        <f t="shared" ca="1" si="29"/>
        <v>1.5326699205634364</v>
      </c>
      <c r="N85" s="3">
        <f t="shared" ca="1" si="30"/>
        <v>87.815517834936045</v>
      </c>
      <c r="O85" s="1">
        <f t="shared" ca="1" si="24"/>
        <v>151312301.09029412</v>
      </c>
      <c r="P85" s="1">
        <f t="shared" si="25"/>
        <v>-28885704.776960541</v>
      </c>
      <c r="Q85" s="1">
        <f t="shared" ca="1" si="31"/>
        <v>180198005.86725467</v>
      </c>
      <c r="R85" s="1">
        <f t="shared" ca="1" si="26"/>
        <v>347922.17645938479</v>
      </c>
      <c r="S85" s="3">
        <f t="shared" si="32"/>
        <v>309.57155620567221</v>
      </c>
      <c r="T85" s="13">
        <f t="shared" ca="1" si="33"/>
        <v>2.8097072347647578</v>
      </c>
      <c r="U85" s="13">
        <f t="shared" si="34"/>
        <v>0.55587136520689207</v>
      </c>
      <c r="V85" s="5">
        <f t="shared" ca="1" si="35"/>
        <v>12.627544722</v>
      </c>
      <c r="W85" s="3">
        <f t="shared" ca="1" si="36"/>
        <v>75.837317493499398</v>
      </c>
      <c r="X85" s="3">
        <f t="shared" ca="1" si="37"/>
        <v>-2.8907039232607037</v>
      </c>
      <c r="Y85" s="3">
        <f t="shared" ca="1" si="38"/>
        <v>-75.782204741204751</v>
      </c>
      <c r="Z85" s="3">
        <f t="shared" ca="1" si="39"/>
        <v>-7.2267598081517592E-3</v>
      </c>
      <c r="AA85" s="3">
        <f t="shared" ca="1" si="40"/>
        <v>-0.18945551185301188</v>
      </c>
      <c r="AJ85">
        <v>0.82</v>
      </c>
      <c r="AK85">
        <v>2.3635782172357001</v>
      </c>
    </row>
    <row r="86" spans="3:37" s="5" customFormat="1" x14ac:dyDescent="0.2">
      <c r="C86" s="25"/>
      <c r="D86" s="1">
        <f t="shared" si="41"/>
        <v>84</v>
      </c>
      <c r="E86" s="2">
        <f t="shared" si="42"/>
        <v>8.4999999999999858</v>
      </c>
      <c r="F86" s="3">
        <f t="shared" ca="1" si="43"/>
        <v>33.154521867376026</v>
      </c>
      <c r="G86" s="3">
        <f t="shared" si="44"/>
        <v>868.21784758474053</v>
      </c>
      <c r="H86" s="3">
        <f t="shared" ca="1" si="27"/>
        <v>868.8506506787769</v>
      </c>
      <c r="I86" s="3">
        <f t="shared" ca="1" si="45"/>
        <v>278.49798368595918</v>
      </c>
      <c r="J86" s="3">
        <f t="shared" si="46"/>
        <v>7644.7292935848263</v>
      </c>
      <c r="K86" s="3">
        <f t="shared" ca="1" si="47"/>
        <v>7649.8118061863033</v>
      </c>
      <c r="L86" s="3">
        <f t="shared" si="28"/>
        <v>-9.5522341627880216</v>
      </c>
      <c r="M86" s="3">
        <f t="shared" ca="1" si="29"/>
        <v>1.5326280026489045</v>
      </c>
      <c r="N86" s="3">
        <f t="shared" ca="1" si="30"/>
        <v>87.813116115347384</v>
      </c>
      <c r="O86" s="1">
        <f t="shared" ca="1" si="24"/>
        <v>150980290.63698679</v>
      </c>
      <c r="P86" s="1">
        <f t="shared" si="25"/>
        <v>-29209697.729378927</v>
      </c>
      <c r="Q86" s="1">
        <f t="shared" ca="1" si="31"/>
        <v>180189988.36636573</v>
      </c>
      <c r="R86" s="1">
        <f t="shared" ca="1" si="26"/>
        <v>347540.26027151075</v>
      </c>
      <c r="S86" s="3">
        <f t="shared" si="32"/>
        <v>309.21836542731455</v>
      </c>
      <c r="T86" s="13">
        <f t="shared" ca="1" si="33"/>
        <v>2.8098287418281127</v>
      </c>
      <c r="U86" s="13">
        <f t="shared" si="34"/>
        <v>0.5504784028137204</v>
      </c>
      <c r="V86" s="5">
        <f t="shared" ca="1" si="35"/>
        <v>12.627544722</v>
      </c>
      <c r="W86" s="3">
        <f t="shared" ca="1" si="36"/>
        <v>75.019118284553599</v>
      </c>
      <c r="X86" s="3">
        <f t="shared" ca="1" si="37"/>
        <v>-2.8626588421075532</v>
      </c>
      <c r="Y86" s="3">
        <f t="shared" ca="1" si="38"/>
        <v>-74.964480205931849</v>
      </c>
      <c r="Z86" s="3">
        <f t="shared" ca="1" si="39"/>
        <v>-7.1566471052688825E-3</v>
      </c>
      <c r="AA86" s="3">
        <f t="shared" ca="1" si="40"/>
        <v>-0.18741120051482962</v>
      </c>
      <c r="AJ86">
        <v>0.83</v>
      </c>
      <c r="AK86">
        <v>2.3696137429542898</v>
      </c>
    </row>
    <row r="87" spans="3:37" s="5" customFormat="1" x14ac:dyDescent="0.2">
      <c r="C87" s="25"/>
      <c r="D87" s="1">
        <f t="shared" si="41"/>
        <v>85</v>
      </c>
      <c r="E87" s="2">
        <f t="shared" si="42"/>
        <v>8.5999999999999854</v>
      </c>
      <c r="F87" s="3">
        <f t="shared" ca="1" si="43"/>
        <v>33.154521867376026</v>
      </c>
      <c r="G87" s="3">
        <f t="shared" si="44"/>
        <v>867.26262416846168</v>
      </c>
      <c r="H87" s="3">
        <f t="shared" ca="1" si="27"/>
        <v>867.89612373821603</v>
      </c>
      <c r="I87" s="3">
        <f t="shared" ca="1" si="45"/>
        <v>281.8134358726968</v>
      </c>
      <c r="J87" s="3">
        <f t="shared" si="46"/>
        <v>7731.5033171724863</v>
      </c>
      <c r="K87" s="3">
        <f t="shared" ca="1" si="47"/>
        <v>7736.649144888006</v>
      </c>
      <c r="L87" s="3">
        <f t="shared" si="28"/>
        <v>-9.5496151414746251</v>
      </c>
      <c r="M87" s="3">
        <f t="shared" ca="1" si="29"/>
        <v>1.5325860040453816</v>
      </c>
      <c r="N87" s="3">
        <f t="shared" ca="1" si="30"/>
        <v>87.810709772620072</v>
      </c>
      <c r="O87" s="1">
        <f t="shared" ca="1" si="24"/>
        <v>150648736.31996417</v>
      </c>
      <c r="P87" s="1">
        <f t="shared" si="25"/>
        <v>-29533152.457612667</v>
      </c>
      <c r="Q87" s="1">
        <f t="shared" ca="1" si="31"/>
        <v>180181888.77757683</v>
      </c>
      <c r="R87" s="1">
        <f t="shared" ca="1" si="26"/>
        <v>347158.44949528639</v>
      </c>
      <c r="S87" s="3">
        <f t="shared" si="32"/>
        <v>308.86556307317278</v>
      </c>
      <c r="T87" s="13">
        <f t="shared" ca="1" si="33"/>
        <v>2.8099478462498726</v>
      </c>
      <c r="U87" s="13">
        <f t="shared" si="34"/>
        <v>0.54513149224779633</v>
      </c>
      <c r="V87" s="5">
        <f t="shared" ca="1" si="35"/>
        <v>12.627544722</v>
      </c>
      <c r="W87" s="3">
        <f t="shared" ca="1" si="36"/>
        <v>74.208825943799056</v>
      </c>
      <c r="X87" s="3">
        <f t="shared" ca="1" si="37"/>
        <v>-2.8348532447739152</v>
      </c>
      <c r="Y87" s="3">
        <f t="shared" ca="1" si="38"/>
        <v>-74.154659024485156</v>
      </c>
      <c r="Z87" s="3">
        <f t="shared" ca="1" si="39"/>
        <v>-7.0871331119347876E-3</v>
      </c>
      <c r="AA87" s="3">
        <f t="shared" ca="1" si="40"/>
        <v>-0.1853866475612129</v>
      </c>
      <c r="AJ87">
        <v>0.84</v>
      </c>
      <c r="AK87">
        <v>2.3756509827572301</v>
      </c>
    </row>
    <row r="88" spans="3:37" s="5" customFormat="1" x14ac:dyDescent="0.2">
      <c r="C88" s="25"/>
      <c r="D88" s="1">
        <f t="shared" si="41"/>
        <v>86</v>
      </c>
      <c r="E88" s="2">
        <f t="shared" si="42"/>
        <v>8.6999999999999851</v>
      </c>
      <c r="F88" s="3">
        <f t="shared" ca="1" si="43"/>
        <v>33.154521867376026</v>
      </c>
      <c r="G88" s="3">
        <f t="shared" si="44"/>
        <v>866.30766265431419</v>
      </c>
      <c r="H88" s="3">
        <f t="shared" ca="1" si="27"/>
        <v>866.94186004243409</v>
      </c>
      <c r="I88" s="3">
        <f t="shared" ca="1" si="45"/>
        <v>285.12888805943442</v>
      </c>
      <c r="J88" s="3">
        <f t="shared" si="46"/>
        <v>7818.1818315136252</v>
      </c>
      <c r="K88" s="3">
        <f t="shared" ca="1" si="47"/>
        <v>7823.3910440578393</v>
      </c>
      <c r="L88" s="3">
        <f t="shared" si="28"/>
        <v>-9.5469990028298177</v>
      </c>
      <c r="M88" s="3">
        <f t="shared" ca="1" si="29"/>
        <v>1.5325439245118511</v>
      </c>
      <c r="N88" s="3">
        <f t="shared" ca="1" si="30"/>
        <v>87.808298792944896</v>
      </c>
      <c r="O88" s="1">
        <f t="shared" ca="1" si="24"/>
        <v>150317637.73876709</v>
      </c>
      <c r="P88" s="1">
        <f t="shared" si="25"/>
        <v>-29856069.659761108</v>
      </c>
      <c r="Q88" s="1">
        <f t="shared" ca="1" si="31"/>
        <v>180173707.39852819</v>
      </c>
      <c r="R88" s="1">
        <f t="shared" ca="1" si="26"/>
        <v>346776.74401697365</v>
      </c>
      <c r="S88" s="3">
        <f t="shared" si="32"/>
        <v>308.51314903670516</v>
      </c>
      <c r="T88" s="13">
        <f t="shared" ca="1" si="33"/>
        <v>2.810064539386262</v>
      </c>
      <c r="U88" s="13">
        <f t="shared" si="34"/>
        <v>0.53983029224543999</v>
      </c>
      <c r="V88" s="5">
        <f t="shared" ca="1" si="35"/>
        <v>12.627544722</v>
      </c>
      <c r="W88" s="3">
        <f t="shared" ca="1" si="36"/>
        <v>73.406372694530674</v>
      </c>
      <c r="X88" s="3">
        <f t="shared" ca="1" si="37"/>
        <v>-2.8072853565825611</v>
      </c>
      <c r="Y88" s="3">
        <f t="shared" ca="1" si="38"/>
        <v>-73.352673442043383</v>
      </c>
      <c r="Z88" s="3">
        <f t="shared" ca="1" si="39"/>
        <v>-7.0182133914564026E-3</v>
      </c>
      <c r="AA88" s="3">
        <f t="shared" ca="1" si="40"/>
        <v>-0.18338168360510845</v>
      </c>
      <c r="AJ88">
        <v>0.85</v>
      </c>
      <c r="AK88">
        <v>2.38168957044142</v>
      </c>
    </row>
    <row r="89" spans="3:37" s="5" customFormat="1" x14ac:dyDescent="0.2">
      <c r="C89" s="25"/>
      <c r="D89" s="1">
        <f t="shared" si="41"/>
        <v>87</v>
      </c>
      <c r="E89" s="2">
        <f t="shared" si="42"/>
        <v>8.7999999999999847</v>
      </c>
      <c r="F89" s="3">
        <f t="shared" ca="1" si="43"/>
        <v>33.154521867376026</v>
      </c>
      <c r="G89" s="3">
        <f t="shared" si="44"/>
        <v>865.35296275403118</v>
      </c>
      <c r="H89" s="3">
        <f t="shared" ca="1" si="27"/>
        <v>865.98785930718111</v>
      </c>
      <c r="I89" s="3">
        <f t="shared" ca="1" si="45"/>
        <v>288.44434024617203</v>
      </c>
      <c r="J89" s="3">
        <f t="shared" si="46"/>
        <v>7904.7648627840426</v>
      </c>
      <c r="K89" s="3">
        <f t="shared" ca="1" si="47"/>
        <v>7910.0375300060678</v>
      </c>
      <c r="L89" s="3">
        <f t="shared" si="28"/>
        <v>-9.5443857460635613</v>
      </c>
      <c r="M89" s="3">
        <f t="shared" ca="1" si="29"/>
        <v>1.5325017638063296</v>
      </c>
      <c r="N89" s="3">
        <f t="shared" ca="1" si="30"/>
        <v>87.805883162457221</v>
      </c>
      <c r="O89" s="1">
        <f t="shared" ca="1" si="24"/>
        <v>149986994.49348682</v>
      </c>
      <c r="P89" s="1">
        <f t="shared" si="25"/>
        <v>-30178450.03293604</v>
      </c>
      <c r="Q89" s="1">
        <f t="shared" ca="1" si="31"/>
        <v>180165444.52642286</v>
      </c>
      <c r="R89" s="1">
        <f t="shared" ca="1" si="26"/>
        <v>346395.14372287242</v>
      </c>
      <c r="S89" s="3">
        <f t="shared" si="32"/>
        <v>308.16112321148717</v>
      </c>
      <c r="T89" s="13">
        <f t="shared" ca="1" si="33"/>
        <v>2.810178812571579</v>
      </c>
      <c r="U89" s="13">
        <f t="shared" si="34"/>
        <v>0.53457446370410766</v>
      </c>
      <c r="V89" s="5">
        <f t="shared" ca="1" si="35"/>
        <v>12.627544722</v>
      </c>
      <c r="W89" s="3">
        <f t="shared" ca="1" si="36"/>
        <v>72.61169127021995</v>
      </c>
      <c r="X89" s="3">
        <f t="shared" ca="1" si="37"/>
        <v>-2.7799534140948219</v>
      </c>
      <c r="Y89" s="3">
        <f t="shared" ca="1" si="38"/>
        <v>-72.558456213850079</v>
      </c>
      <c r="Z89" s="3">
        <f t="shared" ca="1" si="39"/>
        <v>-6.9498835352370548E-3</v>
      </c>
      <c r="AA89" s="3">
        <f t="shared" ca="1" si="40"/>
        <v>-0.18139614053462519</v>
      </c>
      <c r="AJ89">
        <v>0.86</v>
      </c>
      <c r="AK89">
        <v>2.3877299341647999</v>
      </c>
    </row>
    <row r="90" spans="3:37" s="5" customFormat="1" x14ac:dyDescent="0.2">
      <c r="C90" s="25"/>
      <c r="D90" s="1">
        <f t="shared" si="41"/>
        <v>88</v>
      </c>
      <c r="E90" s="2">
        <f t="shared" si="42"/>
        <v>8.8999999999999844</v>
      </c>
      <c r="F90" s="3">
        <f t="shared" ca="1" si="43"/>
        <v>33.154521867376026</v>
      </c>
      <c r="G90" s="3">
        <f t="shared" si="44"/>
        <v>864.39852417942484</v>
      </c>
      <c r="H90" s="3">
        <f t="shared" ca="1" si="27"/>
        <v>865.03412124830197</v>
      </c>
      <c r="I90" s="3">
        <f t="shared" ca="1" si="45"/>
        <v>291.75979243290965</v>
      </c>
      <c r="J90" s="3">
        <f t="shared" si="46"/>
        <v>7991.2524371307154</v>
      </c>
      <c r="K90" s="3">
        <f t="shared" ca="1" si="47"/>
        <v>7996.5886290145363</v>
      </c>
      <c r="L90" s="3">
        <f t="shared" si="28"/>
        <v>-9.5417753703866843</v>
      </c>
      <c r="M90" s="3">
        <f t="shared" ca="1" si="29"/>
        <v>1.5324595216858616</v>
      </c>
      <c r="N90" s="3">
        <f t="shared" ca="1" si="30"/>
        <v>87.803462867236732</v>
      </c>
      <c r="O90" s="1">
        <f t="shared" ca="1" si="24"/>
        <v>149656806.18476439</v>
      </c>
      <c r="P90" s="1">
        <f t="shared" si="25"/>
        <v>-30500294.273262572</v>
      </c>
      <c r="Q90" s="1">
        <f t="shared" ca="1" si="31"/>
        <v>180157100.45802695</v>
      </c>
      <c r="R90" s="1">
        <f t="shared" ca="1" si="26"/>
        <v>346013.64849932079</v>
      </c>
      <c r="S90" s="3">
        <f t="shared" si="32"/>
        <v>307.80948549121143</v>
      </c>
      <c r="T90" s="13">
        <f t="shared" ca="1" si="33"/>
        <v>2.8102906571181685</v>
      </c>
      <c r="U90" s="13">
        <f t="shared" si="34"/>
        <v>0.52936366967088055</v>
      </c>
      <c r="V90" s="5">
        <f t="shared" ca="1" si="35"/>
        <v>12.627544722</v>
      </c>
      <c r="W90" s="3">
        <f t="shared" ca="1" si="36"/>
        <v>71.824714911174965</v>
      </c>
      <c r="X90" s="3">
        <f t="shared" ca="1" si="37"/>
        <v>-2.7528556650507676</v>
      </c>
      <c r="Y90" s="3">
        <f t="shared" ca="1" si="38"/>
        <v>-71.771940601874192</v>
      </c>
      <c r="Z90" s="3">
        <f t="shared" ca="1" si="39"/>
        <v>-6.8821391626269187E-3</v>
      </c>
      <c r="AA90" s="3">
        <f t="shared" ca="1" si="40"/>
        <v>-0.17942985150468549</v>
      </c>
      <c r="AJ90">
        <v>0.87</v>
      </c>
      <c r="AK90">
        <v>2.3937714304867499</v>
      </c>
    </row>
    <row r="91" spans="3:37" s="5" customFormat="1" x14ac:dyDescent="0.2">
      <c r="C91" s="25"/>
      <c r="D91" s="1">
        <f t="shared" si="41"/>
        <v>89</v>
      </c>
      <c r="E91" s="2">
        <f t="shared" si="42"/>
        <v>8.999999999999984</v>
      </c>
      <c r="F91" s="3">
        <f t="shared" ca="1" si="43"/>
        <v>33.154521867376026</v>
      </c>
      <c r="G91" s="3">
        <f t="shared" si="44"/>
        <v>863.44434664238622</v>
      </c>
      <c r="H91" s="3">
        <f t="shared" ca="1" si="27"/>
        <v>864.08064558173703</v>
      </c>
      <c r="I91" s="3">
        <f t="shared" ca="1" si="45"/>
        <v>295.07524461964726</v>
      </c>
      <c r="J91" s="3">
        <f t="shared" si="46"/>
        <v>8077.6445806718057</v>
      </c>
      <c r="K91" s="3">
        <f t="shared" ca="1" si="47"/>
        <v>8083.044367336679</v>
      </c>
      <c r="L91" s="3">
        <f t="shared" si="28"/>
        <v>-9.5391678750108859</v>
      </c>
      <c r="M91" s="3">
        <f t="shared" ca="1" si="29"/>
        <v>1.5324171979065149</v>
      </c>
      <c r="N91" s="3">
        <f t="shared" ca="1" si="30"/>
        <v>87.801037893307111</v>
      </c>
      <c r="O91" s="1">
        <f t="shared" ca="1" si="24"/>
        <v>149327072.41379029</v>
      </c>
      <c r="P91" s="1">
        <f t="shared" si="25"/>
        <v>-30821603.075880107</v>
      </c>
      <c r="Q91" s="1">
        <f t="shared" ca="1" si="31"/>
        <v>180148675.4896704</v>
      </c>
      <c r="R91" s="1">
        <f t="shared" ca="1" si="26"/>
        <v>345632.25823269482</v>
      </c>
      <c r="S91" s="3">
        <f t="shared" si="32"/>
        <v>307.4582357696878</v>
      </c>
      <c r="T91" s="13">
        <f t="shared" ca="1" si="33"/>
        <v>2.8104000643163984</v>
      </c>
      <c r="U91" s="13">
        <f t="shared" si="34"/>
        <v>0.52419757533100364</v>
      </c>
      <c r="V91" s="5">
        <f t="shared" ca="1" si="35"/>
        <v>12.627544722</v>
      </c>
      <c r="W91" s="3">
        <f t="shared" ca="1" si="36"/>
        <v>71.045377361219394</v>
      </c>
      <c r="X91" s="3">
        <f t="shared" ca="1" si="37"/>
        <v>-2.7259903683095668</v>
      </c>
      <c r="Y91" s="3">
        <f t="shared" ca="1" si="38"/>
        <v>-70.993060371489463</v>
      </c>
      <c r="Z91" s="3">
        <f t="shared" ca="1" si="39"/>
        <v>-6.8149759207739172E-3</v>
      </c>
      <c r="AA91" s="3">
        <f t="shared" ca="1" si="40"/>
        <v>-0.17748265092872365</v>
      </c>
      <c r="AJ91">
        <v>0.88</v>
      </c>
      <c r="AK91">
        <v>2.3998144891781301</v>
      </c>
    </row>
    <row r="92" spans="3:37" s="5" customFormat="1" x14ac:dyDescent="0.2">
      <c r="C92" s="25"/>
      <c r="D92" s="1">
        <f t="shared" si="41"/>
        <v>90</v>
      </c>
      <c r="E92" s="2">
        <f t="shared" si="42"/>
        <v>9.0999999999999837</v>
      </c>
      <c r="F92" s="3">
        <f t="shared" ca="1" si="43"/>
        <v>33.154521867376026</v>
      </c>
      <c r="G92" s="3">
        <f t="shared" si="44"/>
        <v>862.49042985488518</v>
      </c>
      <c r="H92" s="3">
        <f t="shared" ca="1" si="27"/>
        <v>863.12743202352158</v>
      </c>
      <c r="I92" s="3">
        <f t="shared" ca="1" si="45"/>
        <v>298.39069680638488</v>
      </c>
      <c r="J92" s="3">
        <f t="shared" si="46"/>
        <v>8163.9413194966701</v>
      </c>
      <c r="K92" s="3">
        <f t="shared" ca="1" si="47"/>
        <v>8169.4047711975309</v>
      </c>
      <c r="L92" s="3">
        <f t="shared" si="28"/>
        <v>-9.5365632591487355</v>
      </c>
      <c r="M92" s="3">
        <f t="shared" ca="1" si="29"/>
        <v>1.532374792223375</v>
      </c>
      <c r="N92" s="3">
        <f t="shared" ca="1" si="30"/>
        <v>87.798608226635835</v>
      </c>
      <c r="O92" s="1">
        <f t="shared" ca="1" si="24"/>
        <v>148997792.78230378</v>
      </c>
      <c r="P92" s="1">
        <f t="shared" si="25"/>
        <v>-31142377.13494328</v>
      </c>
      <c r="Q92" s="1">
        <f t="shared" ca="1" si="31"/>
        <v>180140169.91724706</v>
      </c>
      <c r="R92" s="1">
        <f t="shared" ca="1" si="26"/>
        <v>345250.97280940862</v>
      </c>
      <c r="S92" s="3">
        <f t="shared" si="32"/>
        <v>307.10737394084322</v>
      </c>
      <c r="T92" s="13">
        <f t="shared" ca="1" si="33"/>
        <v>2.8105070254346356</v>
      </c>
      <c r="U92" s="13">
        <f t="shared" si="34"/>
        <v>0.51907584799647333</v>
      </c>
      <c r="V92" s="5">
        <f t="shared" ca="1" si="35"/>
        <v>12.627544722</v>
      </c>
      <c r="W92" s="3">
        <f t="shared" ca="1" si="36"/>
        <v>70.273612864389889</v>
      </c>
      <c r="X92" s="3">
        <f t="shared" ca="1" si="37"/>
        <v>-2.6993557937901786</v>
      </c>
      <c r="Y92" s="3">
        <f t="shared" ca="1" si="38"/>
        <v>-70.221749788172289</v>
      </c>
      <c r="Z92" s="3">
        <f t="shared" ca="1" si="39"/>
        <v>-6.7483894844754463E-3</v>
      </c>
      <c r="AA92" s="3">
        <f t="shared" ca="1" si="40"/>
        <v>-0.17555437447043074</v>
      </c>
      <c r="AJ92">
        <v>0.89</v>
      </c>
      <c r="AK92">
        <v>2.4058588873045599</v>
      </c>
    </row>
    <row r="93" spans="3:37" s="5" customFormat="1" x14ac:dyDescent="0.2">
      <c r="C93" s="25"/>
      <c r="D93" s="1">
        <f t="shared" si="41"/>
        <v>91</v>
      </c>
      <c r="E93" s="2">
        <f t="shared" si="42"/>
        <v>9.1999999999999833</v>
      </c>
      <c r="F93" s="3">
        <f t="shared" ca="1" si="43"/>
        <v>33.154521867376026</v>
      </c>
      <c r="G93" s="3">
        <f t="shared" si="44"/>
        <v>861.53677352897034</v>
      </c>
      <c r="H93" s="3">
        <f t="shared" ca="1" si="27"/>
        <v>862.17448028978606</v>
      </c>
      <c r="I93" s="3">
        <f t="shared" ca="1" si="45"/>
        <v>301.7061489931225</v>
      </c>
      <c r="J93" s="3">
        <f t="shared" si="46"/>
        <v>8250.1426796658634</v>
      </c>
      <c r="K93" s="3">
        <f t="shared" ca="1" si="47"/>
        <v>8255.6698667937308</v>
      </c>
      <c r="L93" s="3">
        <f t="shared" si="28"/>
        <v>-9.5339615220136711</v>
      </c>
      <c r="M93" s="3">
        <f t="shared" ca="1" si="29"/>
        <v>1.5323323043905415</v>
      </c>
      <c r="N93" s="3">
        <f t="shared" ca="1" si="30"/>
        <v>87.796173853133809</v>
      </c>
      <c r="O93" s="1">
        <f t="shared" ca="1" si="24"/>
        <v>148668966.89259255</v>
      </c>
      <c r="P93" s="1">
        <f t="shared" si="25"/>
        <v>-31462617.143622842</v>
      </c>
      <c r="Q93" s="1">
        <f t="shared" ca="1" si="31"/>
        <v>180131584.03621539</v>
      </c>
      <c r="R93" s="1">
        <f t="shared" ca="1" si="26"/>
        <v>344869.7921159144</v>
      </c>
      <c r="S93" s="3">
        <f t="shared" si="32"/>
        <v>306.75689989872171</v>
      </c>
      <c r="T93" s="13">
        <f t="shared" ca="1" si="33"/>
        <v>2.8106115317192213</v>
      </c>
      <c r="U93" s="13">
        <f t="shared" si="34"/>
        <v>0.51399815709467689</v>
      </c>
      <c r="V93" s="5">
        <f t="shared" ca="1" si="35"/>
        <v>12.627544722</v>
      </c>
      <c r="W93" s="3">
        <f t="shared" ca="1" si="36"/>
        <v>69.509356161652406</v>
      </c>
      <c r="X93" s="3">
        <f t="shared" ca="1" si="37"/>
        <v>-2.6729502224122266</v>
      </c>
      <c r="Y93" s="3">
        <f t="shared" ca="1" si="38"/>
        <v>-69.457943614218465</v>
      </c>
      <c r="Z93" s="3">
        <f t="shared" ca="1" si="39"/>
        <v>-6.6823755560305662E-3</v>
      </c>
      <c r="AA93" s="3">
        <f t="shared" ca="1" si="40"/>
        <v>-0.17364485903554616</v>
      </c>
      <c r="AJ93">
        <v>0.9</v>
      </c>
      <c r="AK93">
        <v>2.4119046393433301</v>
      </c>
    </row>
    <row r="94" spans="3:37" s="5" customFormat="1" x14ac:dyDescent="0.2">
      <c r="C94" s="25"/>
      <c r="D94" s="1">
        <f t="shared" si="41"/>
        <v>92</v>
      </c>
      <c r="E94" s="2">
        <f t="shared" si="42"/>
        <v>9.2999999999999829</v>
      </c>
      <c r="F94" s="3">
        <f t="shared" ca="1" si="43"/>
        <v>33.154521867376026</v>
      </c>
      <c r="G94" s="3">
        <f t="shared" si="44"/>
        <v>860.58337737676902</v>
      </c>
      <c r="H94" s="3">
        <f t="shared" ca="1" si="27"/>
        <v>861.22179009675597</v>
      </c>
      <c r="I94" s="3">
        <f t="shared" ca="1" si="45"/>
        <v>305.02160117986011</v>
      </c>
      <c r="J94" s="3">
        <f t="shared" si="46"/>
        <v>8336.2486872111494</v>
      </c>
      <c r="K94" s="3">
        <f t="shared" ca="1" si="47"/>
        <v>8341.8396802935367</v>
      </c>
      <c r="L94" s="3">
        <f t="shared" si="28"/>
        <v>-9.5313626628200012</v>
      </c>
      <c r="M94" s="3">
        <f t="shared" ca="1" si="29"/>
        <v>1.5322897341611215</v>
      </c>
      <c r="N94" s="3">
        <f t="shared" ca="1" si="30"/>
        <v>87.793734758655148</v>
      </c>
      <c r="O94" s="1">
        <f t="shared" ca="1" si="24"/>
        <v>148340594.34749216</v>
      </c>
      <c r="P94" s="1">
        <f t="shared" si="25"/>
        <v>-31782323.794106644</v>
      </c>
      <c r="Q94" s="1">
        <f t="shared" ca="1" si="31"/>
        <v>180122918.14159879</v>
      </c>
      <c r="R94" s="1">
        <f t="shared" ca="1" si="26"/>
        <v>344488.71603870241</v>
      </c>
      <c r="S94" s="3">
        <f t="shared" si="32"/>
        <v>306.40681353748442</v>
      </c>
      <c r="T94" s="13">
        <f t="shared" ca="1" si="33"/>
        <v>2.8107135743944478</v>
      </c>
      <c r="U94" s="13">
        <f t="shared" si="34"/>
        <v>0.50896417415708439</v>
      </c>
      <c r="V94" s="5">
        <f t="shared" ca="1" si="35"/>
        <v>12.627544722</v>
      </c>
      <c r="W94" s="3">
        <f t="shared" ca="1" si="36"/>
        <v>68.752542487637342</v>
      </c>
      <c r="X94" s="3">
        <f t="shared" ca="1" si="37"/>
        <v>-2.6467719460372479</v>
      </c>
      <c r="Y94" s="3">
        <f t="shared" ca="1" si="38"/>
        <v>-68.70157710547879</v>
      </c>
      <c r="Z94" s="3">
        <f t="shared" ca="1" si="39"/>
        <v>-6.6169298650931192E-3</v>
      </c>
      <c r="AA94" s="3">
        <f t="shared" ca="1" si="40"/>
        <v>-0.17175394276369699</v>
      </c>
      <c r="AJ94">
        <v>0.91</v>
      </c>
      <c r="AK94">
        <v>2.4283055908908699</v>
      </c>
    </row>
    <row r="95" spans="3:37" s="5" customFormat="1" x14ac:dyDescent="0.2">
      <c r="C95" s="25"/>
      <c r="D95" s="1">
        <f t="shared" si="41"/>
        <v>93</v>
      </c>
      <c r="E95" s="2">
        <f t="shared" si="42"/>
        <v>9.3999999999999826</v>
      </c>
      <c r="F95" s="3">
        <f t="shared" ca="1" si="43"/>
        <v>33.154521867376026</v>
      </c>
      <c r="G95" s="3">
        <f t="shared" si="44"/>
        <v>859.63024111048708</v>
      </c>
      <c r="H95" s="3">
        <f t="shared" ca="1" si="27"/>
        <v>860.26936116075206</v>
      </c>
      <c r="I95" s="3">
        <f t="shared" ca="1" si="45"/>
        <v>308.33705336659773</v>
      </c>
      <c r="J95" s="3">
        <f t="shared" si="46"/>
        <v>8422.259368135512</v>
      </c>
      <c r="K95" s="3">
        <f t="shared" ca="1" si="47"/>
        <v>8427.9142378368379</v>
      </c>
      <c r="L95" s="3">
        <f t="shared" si="28"/>
        <v>-9.5287666807828977</v>
      </c>
      <c r="M95" s="3">
        <f t="shared" ca="1" si="29"/>
        <v>1.5322470812872262</v>
      </c>
      <c r="N95" s="3">
        <f t="shared" ca="1" si="30"/>
        <v>87.791290928996844</v>
      </c>
      <c r="O95" s="1">
        <f t="shared" ca="1" si="24"/>
        <v>148012674.7503857</v>
      </c>
      <c r="P95" s="1">
        <f t="shared" si="25"/>
        <v>-32101497.777600516</v>
      </c>
      <c r="Q95" s="1">
        <f t="shared" ca="1" si="31"/>
        <v>180114172.52798623</v>
      </c>
      <c r="R95" s="1">
        <f t="shared" ca="1" si="26"/>
        <v>344107.74446430081</v>
      </c>
      <c r="S95" s="3">
        <f t="shared" si="32"/>
        <v>306.05711475140936</v>
      </c>
      <c r="T95" s="13">
        <f t="shared" ca="1" si="33"/>
        <v>2.8108131446625375</v>
      </c>
      <c r="U95" s="13">
        <f t="shared" si="34"/>
        <v>0.5039735728079856</v>
      </c>
      <c r="V95" s="5">
        <f t="shared" ca="1" si="35"/>
        <v>12.627544722</v>
      </c>
      <c r="W95" s="3">
        <f t="shared" ca="1" si="36"/>
        <v>68.003107567392604</v>
      </c>
      <c r="X95" s="3">
        <f t="shared" ca="1" si="37"/>
        <v>-2.6208192674100554</v>
      </c>
      <c r="Y95" s="3">
        <f t="shared" ca="1" si="38"/>
        <v>-67.952586008112618</v>
      </c>
      <c r="Z95" s="3">
        <f t="shared" ca="1" si="39"/>
        <v>-6.5520481685251387E-3</v>
      </c>
      <c r="AA95" s="3">
        <f t="shared" ca="1" si="40"/>
        <v>-0.16988146502028154</v>
      </c>
      <c r="AJ95">
        <v>0.92</v>
      </c>
      <c r="AK95">
        <v>2.4775084455334802</v>
      </c>
    </row>
    <row r="96" spans="3:37" s="5" customFormat="1" x14ac:dyDescent="0.2">
      <c r="C96" s="25"/>
      <c r="D96" s="1">
        <f t="shared" si="41"/>
        <v>94</v>
      </c>
      <c r="E96" s="2">
        <f t="shared" si="42"/>
        <v>9.4999999999999822</v>
      </c>
      <c r="F96" s="3">
        <f t="shared" ca="1" si="43"/>
        <v>33.154521867376026</v>
      </c>
      <c r="G96" s="3">
        <f t="shared" si="44"/>
        <v>858.67736444240882</v>
      </c>
      <c r="H96" s="3">
        <f t="shared" ca="1" si="27"/>
        <v>859.31719319819013</v>
      </c>
      <c r="I96" s="3">
        <f t="shared" ca="1" si="45"/>
        <v>311.65250555333535</v>
      </c>
      <c r="J96" s="3">
        <f t="shared" si="46"/>
        <v>8508.1747484131556</v>
      </c>
      <c r="K96" s="3">
        <f t="shared" ca="1" si="47"/>
        <v>8513.8935655351561</v>
      </c>
      <c r="L96" s="3">
        <f t="shared" si="28"/>
        <v>-9.526173575118408</v>
      </c>
      <c r="M96" s="3">
        <f t="shared" ca="1" si="29"/>
        <v>1.5322043455199645</v>
      </c>
      <c r="N96" s="3">
        <f t="shared" ca="1" si="30"/>
        <v>87.788842349898488</v>
      </c>
      <c r="O96" s="1">
        <f t="shared" ca="1" si="24"/>
        <v>147685207.70520312</v>
      </c>
      <c r="P96" s="1">
        <f t="shared" si="25"/>
        <v>-32420139.784329247</v>
      </c>
      <c r="Q96" s="1">
        <f t="shared" ca="1" si="31"/>
        <v>180105347.48953235</v>
      </c>
      <c r="R96" s="1">
        <f t="shared" ca="1" si="26"/>
        <v>343726.87727927603</v>
      </c>
      <c r="S96" s="3">
        <f t="shared" si="32"/>
        <v>305.70780343489173</v>
      </c>
      <c r="T96" s="13">
        <f t="shared" ca="1" si="33"/>
        <v>2.8109102337036145</v>
      </c>
      <c r="U96" s="13">
        <f t="shared" si="34"/>
        <v>0.49902602875328361</v>
      </c>
      <c r="V96" s="5">
        <f t="shared" ca="1" si="35"/>
        <v>12.627544722</v>
      </c>
      <c r="W96" s="3">
        <f t="shared" ca="1" si="36"/>
        <v>67.260987613155891</v>
      </c>
      <c r="X96" s="3">
        <f t="shared" ca="1" si="37"/>
        <v>-2.5950905001005378</v>
      </c>
      <c r="Y96" s="3">
        <f t="shared" ca="1" si="38"/>
        <v>-67.210906555360481</v>
      </c>
      <c r="Z96" s="3">
        <f t="shared" ca="1" si="39"/>
        <v>-6.487726250251344E-3</v>
      </c>
      <c r="AA96" s="3">
        <f t="shared" ca="1" si="40"/>
        <v>-0.16802726638840121</v>
      </c>
      <c r="AJ96">
        <v>0.93</v>
      </c>
      <c r="AK96">
        <v>2.6364043831537201</v>
      </c>
    </row>
    <row r="97" spans="3:37" s="5" customFormat="1" x14ac:dyDescent="0.2">
      <c r="C97" s="25"/>
      <c r="D97" s="1">
        <f t="shared" si="41"/>
        <v>95</v>
      </c>
      <c r="E97" s="2">
        <f t="shared" si="42"/>
        <v>9.5999999999999819</v>
      </c>
      <c r="F97" s="3">
        <f t="shared" ca="1" si="43"/>
        <v>33.154521867376026</v>
      </c>
      <c r="G97" s="3">
        <f t="shared" si="44"/>
        <v>857.72474708489699</v>
      </c>
      <c r="H97" s="3">
        <f t="shared" ca="1" si="27"/>
        <v>858.36528592558125</v>
      </c>
      <c r="I97" s="3">
        <f t="shared" ca="1" si="45"/>
        <v>314.96795774007296</v>
      </c>
      <c r="J97" s="3">
        <f t="shared" si="46"/>
        <v>8593.9948539895213</v>
      </c>
      <c r="K97" s="3">
        <f t="shared" ca="1" si="47"/>
        <v>8599.7776894716626</v>
      </c>
      <c r="L97" s="3">
        <f t="shared" si="28"/>
        <v>-9.5235833450434413</v>
      </c>
      <c r="M97" s="3">
        <f t="shared" ca="1" si="29"/>
        <v>1.5321615266094391</v>
      </c>
      <c r="N97" s="3">
        <f t="shared" ca="1" si="30"/>
        <v>87.786389007042033</v>
      </c>
      <c r="O97" s="1">
        <f t="shared" ca="1" si="24"/>
        <v>147358192.81642097</v>
      </c>
      <c r="P97" s="1">
        <f t="shared" si="25"/>
        <v>-32738250.503537461</v>
      </c>
      <c r="Q97" s="1">
        <f t="shared" ca="1" si="31"/>
        <v>180096443.31995845</v>
      </c>
      <c r="R97" s="1">
        <f t="shared" ca="1" si="26"/>
        <v>343346.11437023251</v>
      </c>
      <c r="S97" s="3">
        <f t="shared" si="32"/>
        <v>305.35887948244357</v>
      </c>
      <c r="T97" s="13">
        <f t="shared" ca="1" si="33"/>
        <v>2.8110048326756858</v>
      </c>
      <c r="U97" s="13">
        <f t="shared" si="34"/>
        <v>0.49412121976933204</v>
      </c>
      <c r="V97" s="5">
        <f t="shared" ca="1" si="35"/>
        <v>12.627544722</v>
      </c>
      <c r="W97" s="3">
        <f t="shared" ca="1" si="36"/>
        <v>66.526119321144563</v>
      </c>
      <c r="X97" s="3">
        <f t="shared" ca="1" si="37"/>
        <v>-2.569583968445543</v>
      </c>
      <c r="Y97" s="3">
        <f t="shared" ca="1" si="38"/>
        <v>-66.476475464334541</v>
      </c>
      <c r="Z97" s="3">
        <f t="shared" ca="1" si="39"/>
        <v>-6.4239599211138579E-3</v>
      </c>
      <c r="AA97" s="3">
        <f t="shared" ca="1" si="40"/>
        <v>-0.16619118866083635</v>
      </c>
      <c r="AJ97">
        <v>0.94</v>
      </c>
      <c r="AK97">
        <v>2.8803919764302899</v>
      </c>
    </row>
    <row r="98" spans="3:37" s="5" customFormat="1" x14ac:dyDescent="0.2">
      <c r="C98" s="25"/>
      <c r="D98" s="1">
        <f t="shared" si="41"/>
        <v>96</v>
      </c>
      <c r="E98" s="2">
        <f t="shared" si="42"/>
        <v>9.6999999999999815</v>
      </c>
      <c r="F98" s="3">
        <f t="shared" ca="1" si="43"/>
        <v>33.154521867376026</v>
      </c>
      <c r="G98" s="3">
        <f t="shared" si="44"/>
        <v>856.77238875039268</v>
      </c>
      <c r="H98" s="3">
        <f t="shared" ca="1" si="27"/>
        <v>857.41363905953131</v>
      </c>
      <c r="I98" s="3">
        <f t="shared" ca="1" si="45"/>
        <v>318.28340992681058</v>
      </c>
      <c r="J98" s="3">
        <f t="shared" si="46"/>
        <v>8679.7197107812863</v>
      </c>
      <c r="K98" s="3">
        <f t="shared" ca="1" si="47"/>
        <v>8685.5666357011814</v>
      </c>
      <c r="L98" s="3">
        <f t="shared" si="28"/>
        <v>-9.5209959897757823</v>
      </c>
      <c r="M98" s="3">
        <f t="shared" ca="1" si="29"/>
        <v>1.53211862430474</v>
      </c>
      <c r="N98" s="3">
        <f t="shared" ca="1" si="30"/>
        <v>87.783930886051394</v>
      </c>
      <c r="O98" s="1">
        <f t="shared" ca="1" si="24"/>
        <v>147031629.68906164</v>
      </c>
      <c r="P98" s="1">
        <f t="shared" si="25"/>
        <v>-33055830.623490576</v>
      </c>
      <c r="Q98" s="1">
        <f t="shared" ca="1" si="31"/>
        <v>180087460.31255221</v>
      </c>
      <c r="R98" s="1">
        <f t="shared" ca="1" si="26"/>
        <v>342965.45562381251</v>
      </c>
      <c r="S98" s="3">
        <f t="shared" si="32"/>
        <v>305.01034278869389</v>
      </c>
      <c r="T98" s="13">
        <f t="shared" ca="1" si="33"/>
        <v>2.8110969327146171</v>
      </c>
      <c r="U98" s="13">
        <f t="shared" si="34"/>
        <v>0.48925882569182605</v>
      </c>
      <c r="V98" s="5">
        <f t="shared" ca="1" si="35"/>
        <v>12.627544722</v>
      </c>
      <c r="W98" s="3">
        <f t="shared" ca="1" si="36"/>
        <v>65.798439868364227</v>
      </c>
      <c r="X98" s="3">
        <f t="shared" ca="1" si="37"/>
        <v>-2.5442980074911641</v>
      </c>
      <c r="Y98" s="3">
        <f t="shared" ca="1" si="38"/>
        <v>-65.74922993282749</v>
      </c>
      <c r="Z98" s="3">
        <f t="shared" ca="1" si="39"/>
        <v>-6.36074501872791E-3</v>
      </c>
      <c r="AA98" s="3">
        <f t="shared" ca="1" si="40"/>
        <v>-0.16437307483206873</v>
      </c>
      <c r="AJ98">
        <v>0.95</v>
      </c>
      <c r="AK98">
        <v>3.1243795697068601</v>
      </c>
    </row>
    <row r="99" spans="3:37" s="5" customFormat="1" x14ac:dyDescent="0.2">
      <c r="C99" s="25"/>
      <c r="D99" s="1">
        <f t="shared" si="41"/>
        <v>97</v>
      </c>
      <c r="E99" s="2">
        <f t="shared" si="42"/>
        <v>9.7999999999999812</v>
      </c>
      <c r="F99" s="3">
        <f t="shared" ca="1" si="43"/>
        <v>33.154521867376026</v>
      </c>
      <c r="G99" s="3">
        <f t="shared" si="44"/>
        <v>855.82028915141507</v>
      </c>
      <c r="H99" s="3">
        <f t="shared" ca="1" si="27"/>
        <v>856.46225231674168</v>
      </c>
      <c r="I99" s="3">
        <f t="shared" ca="1" si="45"/>
        <v>321.59886211354819</v>
      </c>
      <c r="J99" s="3">
        <f t="shared" si="46"/>
        <v>8765.3493446763769</v>
      </c>
      <c r="K99" s="3">
        <f t="shared" ca="1" si="47"/>
        <v>8771.2604302502023</v>
      </c>
      <c r="L99" s="3">
        <f t="shared" si="28"/>
        <v>-9.5184115085340757</v>
      </c>
      <c r="M99" s="3">
        <f t="shared" ca="1" si="29"/>
        <v>1.5320756383539416</v>
      </c>
      <c r="N99" s="3">
        <f t="shared" ca="1" si="30"/>
        <v>87.78146797249228</v>
      </c>
      <c r="O99" s="1">
        <f t="shared" ca="1" si="24"/>
        <v>146705517.92869321</v>
      </c>
      <c r="P99" s="1">
        <f t="shared" si="25"/>
        <v>-33372880.831475697</v>
      </c>
      <c r="Q99" s="1">
        <f t="shared" ca="1" si="31"/>
        <v>180078398.76016891</v>
      </c>
      <c r="R99" s="1">
        <f t="shared" ca="1" si="26"/>
        <v>342584.90092669666</v>
      </c>
      <c r="S99" s="3">
        <f t="shared" si="32"/>
        <v>304.66219324838858</v>
      </c>
      <c r="T99" s="13">
        <f t="shared" ca="1" si="33"/>
        <v>2.8111865249341097</v>
      </c>
      <c r="U99" s="13">
        <f t="shared" si="34"/>
        <v>0.48443852840474039</v>
      </c>
      <c r="V99" s="5">
        <f t="shared" ca="1" si="35"/>
        <v>12.627544722</v>
      </c>
      <c r="W99" s="3">
        <f t="shared" ca="1" si="36"/>
        <v>65.07788690943525</v>
      </c>
      <c r="X99" s="3">
        <f t="shared" ca="1" si="37"/>
        <v>-2.519230962935127</v>
      </c>
      <c r="Y99" s="3">
        <f t="shared" ca="1" si="38"/>
        <v>-65.029107636139628</v>
      </c>
      <c r="Z99" s="3">
        <f t="shared" ca="1" si="39"/>
        <v>-6.298077407337818E-3</v>
      </c>
      <c r="AA99" s="3">
        <f t="shared" ca="1" si="40"/>
        <v>-0.16257276909034907</v>
      </c>
      <c r="AJ99">
        <v>0.96</v>
      </c>
      <c r="AK99">
        <v>3.36836716298343</v>
      </c>
    </row>
    <row r="100" spans="3:37" s="5" customFormat="1" x14ac:dyDescent="0.2">
      <c r="C100" s="25"/>
      <c r="D100" s="1">
        <f t="shared" si="41"/>
        <v>98</v>
      </c>
      <c r="E100" s="2">
        <f t="shared" si="42"/>
        <v>9.8999999999999808</v>
      </c>
      <c r="F100" s="3">
        <f t="shared" ca="1" si="43"/>
        <v>33.154521867376026</v>
      </c>
      <c r="G100" s="3">
        <f t="shared" si="44"/>
        <v>854.86844800056167</v>
      </c>
      <c r="H100" s="3">
        <f t="shared" ca="1" si="27"/>
        <v>855.51112541400846</v>
      </c>
      <c r="I100" s="3">
        <f t="shared" ca="1" si="45"/>
        <v>324.91431430028581</v>
      </c>
      <c r="J100" s="3">
        <f t="shared" si="46"/>
        <v>8850.8837815339757</v>
      </c>
      <c r="K100" s="3">
        <f t="shared" ca="1" si="47"/>
        <v>8856.8590991168912</v>
      </c>
      <c r="L100" s="3">
        <f t="shared" si="28"/>
        <v>-9.5158299005378399</v>
      </c>
      <c r="M100" s="3">
        <f t="shared" ca="1" si="29"/>
        <v>1.5320325685040947</v>
      </c>
      <c r="N100" s="3">
        <f t="shared" ca="1" si="30"/>
        <v>87.779000251871807</v>
      </c>
      <c r="O100" s="1">
        <f t="shared" ca="1" si="24"/>
        <v>146379857.14142868</v>
      </c>
      <c r="P100" s="1">
        <f t="shared" si="25"/>
        <v>-33689401.81380257</v>
      </c>
      <c r="Q100" s="1">
        <f t="shared" ca="1" si="31"/>
        <v>180069258.95523125</v>
      </c>
      <c r="R100" s="1">
        <f t="shared" ca="1" si="26"/>
        <v>342204.45016560337</v>
      </c>
      <c r="S100" s="3">
        <f t="shared" si="32"/>
        <v>304.31443075639044</v>
      </c>
      <c r="T100" s="13">
        <f t="shared" ca="1" si="33"/>
        <v>2.811273600425678</v>
      </c>
      <c r="U100" s="13">
        <f t="shared" si="34"/>
        <v>0.47966001182931933</v>
      </c>
      <c r="V100" s="5">
        <f t="shared" ca="1" si="35"/>
        <v>12.627544722</v>
      </c>
      <c r="W100" s="3">
        <f t="shared" ca="1" si="36"/>
        <v>64.364398573437597</v>
      </c>
      <c r="X100" s="3">
        <f t="shared" ca="1" si="37"/>
        <v>-2.4943811910696625</v>
      </c>
      <c r="Y100" s="3">
        <f t="shared" ca="1" si="38"/>
        <v>-64.316046723923989</v>
      </c>
      <c r="Z100" s="3">
        <f t="shared" ca="1" si="39"/>
        <v>-6.2359529776741564E-3</v>
      </c>
      <c r="AA100" s="3">
        <f t="shared" ca="1" si="40"/>
        <v>-0.16079011680980998</v>
      </c>
      <c r="AJ100">
        <v>0.97</v>
      </c>
      <c r="AK100">
        <v>3.61235475626001</v>
      </c>
    </row>
    <row r="101" spans="3:37" s="5" customFormat="1" x14ac:dyDescent="0.2">
      <c r="C101" s="25"/>
      <c r="D101" s="1">
        <f t="shared" si="41"/>
        <v>99</v>
      </c>
      <c r="E101" s="2">
        <f t="shared" si="42"/>
        <v>9.9999999999999805</v>
      </c>
      <c r="F101" s="3">
        <f t="shared" ca="1" si="43"/>
        <v>33.154521867376026</v>
      </c>
      <c r="G101" s="3">
        <f t="shared" si="44"/>
        <v>853.91686501050788</v>
      </c>
      <c r="H101" s="3">
        <f t="shared" ca="1" si="27"/>
        <v>854.56025806822322</v>
      </c>
      <c r="I101" s="3">
        <f t="shared" ca="1" si="45"/>
        <v>328.22976648702343</v>
      </c>
      <c r="J101" s="3">
        <f t="shared" si="46"/>
        <v>8936.3230471845291</v>
      </c>
      <c r="K101" s="3">
        <f t="shared" ca="1" si="47"/>
        <v>8942.3626682710983</v>
      </c>
      <c r="L101" s="3">
        <f t="shared" si="28"/>
        <v>-9.5132511650074569</v>
      </c>
      <c r="M101" s="3">
        <f t="shared" ca="1" si="29"/>
        <v>1.5319894145012238</v>
      </c>
      <c r="N101" s="3">
        <f t="shared" ca="1" si="30"/>
        <v>87.776527709638202</v>
      </c>
      <c r="O101" s="1">
        <f t="shared" ca="1" si="24"/>
        <v>146054646.93392566</v>
      </c>
      <c r="P101" s="1">
        <f t="shared" si="25"/>
        <v>-34005394.255804487</v>
      </c>
      <c r="Q101" s="1">
        <f t="shared" ca="1" si="31"/>
        <v>180060041.18973014</v>
      </c>
      <c r="R101" s="1">
        <f t="shared" ca="1" si="26"/>
        <v>341824.10322728928</v>
      </c>
      <c r="S101" s="3">
        <f t="shared" si="32"/>
        <v>303.96705520767904</v>
      </c>
      <c r="T101" s="13">
        <f t="shared" ca="1" si="33"/>
        <v>2.8113581502586293</v>
      </c>
      <c r="U101" s="13">
        <f t="shared" si="34"/>
        <v>0.47492296191311184</v>
      </c>
      <c r="V101" s="5">
        <f t="shared" ca="1" si="35"/>
        <v>12.627544722</v>
      </c>
      <c r="W101" s="3">
        <f t="shared" ca="1" si="36"/>
        <v>63.657913460773266</v>
      </c>
      <c r="X101" s="3">
        <f t="shared" ca="1" si="37"/>
        <v>-2.4697470587243817</v>
      </c>
      <c r="Y101" s="3">
        <f t="shared" ca="1" si="38"/>
        <v>-63.609985817049356</v>
      </c>
      <c r="Z101" s="3">
        <f t="shared" ca="1" si="39"/>
        <v>-6.1743676468109547E-3</v>
      </c>
      <c r="AA101" s="3">
        <f t="shared" ca="1" si="40"/>
        <v>-0.15902496454262338</v>
      </c>
      <c r="AJ101">
        <v>0.98</v>
      </c>
      <c r="AK101">
        <v>3.8563423495365798</v>
      </c>
    </row>
    <row r="102" spans="3:37" s="5" customFormat="1" x14ac:dyDescent="0.2">
      <c r="C102" s="25"/>
      <c r="D102" s="1">
        <f t="shared" si="41"/>
        <v>100</v>
      </c>
      <c r="E102" s="2">
        <f t="shared" si="42"/>
        <v>10.09999999999998</v>
      </c>
      <c r="F102" s="3">
        <f t="shared" ca="1" si="43"/>
        <v>33.154521867376026</v>
      </c>
      <c r="G102" s="3">
        <f t="shared" si="44"/>
        <v>852.96553989400718</v>
      </c>
      <c r="H102" s="3">
        <f t="shared" ca="1" si="27"/>
        <v>853.60964999637247</v>
      </c>
      <c r="I102" s="3">
        <f t="shared" ca="1" si="45"/>
        <v>331.54521867376104</v>
      </c>
      <c r="J102" s="3">
        <f t="shared" si="46"/>
        <v>9021.667167429754</v>
      </c>
      <c r="K102" s="3">
        <f t="shared" ca="1" si="47"/>
        <v>9027.7711636543681</v>
      </c>
      <c r="L102" s="3">
        <f t="shared" si="28"/>
        <v>-9.5106753011641771</v>
      </c>
      <c r="M102" s="3">
        <f t="shared" ca="1" si="29"/>
        <v>1.5319461760903208</v>
      </c>
      <c r="N102" s="3">
        <f t="shared" ca="1" si="30"/>
        <v>87.774050331180604</v>
      </c>
      <c r="O102" s="1">
        <f t="shared" ca="1" si="24"/>
        <v>145729886.9133859</v>
      </c>
      <c r="P102" s="1">
        <f t="shared" si="25"/>
        <v>-34320858.841839179</v>
      </c>
      <c r="Q102" s="1">
        <f t="shared" ca="1" si="31"/>
        <v>180050745.75522506</v>
      </c>
      <c r="R102" s="1">
        <f t="shared" ca="1" si="26"/>
        <v>341443.85999854899</v>
      </c>
      <c r="S102" s="3">
        <f t="shared" si="32"/>
        <v>303.62006649735082</v>
      </c>
      <c r="T102" s="13">
        <f t="shared" ca="1" si="33"/>
        <v>2.8114401654800392</v>
      </c>
      <c r="U102" s="13">
        <f t="shared" si="34"/>
        <v>0.47022706661906016</v>
      </c>
      <c r="V102" s="5">
        <f t="shared" ca="1" si="35"/>
        <v>12.627544722</v>
      </c>
      <c r="W102" s="3">
        <f t="shared" ca="1" si="36"/>
        <v>62.958370640046986</v>
      </c>
      <c r="X102" s="3">
        <f t="shared" ca="1" si="37"/>
        <v>-2.4453269432095506</v>
      </c>
      <c r="Y102" s="3">
        <f t="shared" ca="1" si="38"/>
        <v>-62.910864004481326</v>
      </c>
      <c r="Z102" s="3">
        <f t="shared" ca="1" si="39"/>
        <v>-6.1133173580238762E-3</v>
      </c>
      <c r="AA102" s="3">
        <f t="shared" ca="1" si="40"/>
        <v>-0.15727716001120332</v>
      </c>
      <c r="AJ102">
        <v>0.99</v>
      </c>
      <c r="AK102">
        <v>4.1003299428131497</v>
      </c>
    </row>
    <row r="103" spans="3:37" s="5" customFormat="1" x14ac:dyDescent="0.2">
      <c r="C103" s="25"/>
      <c r="D103" s="1">
        <f t="shared" si="41"/>
        <v>101</v>
      </c>
      <c r="E103" s="2">
        <f t="shared" si="42"/>
        <v>10.19999999999998</v>
      </c>
      <c r="F103" s="3">
        <f t="shared" ca="1" si="43"/>
        <v>33.154521867376026</v>
      </c>
      <c r="G103" s="3">
        <f t="shared" si="44"/>
        <v>852.01447236389072</v>
      </c>
      <c r="H103" s="3">
        <f t="shared" ca="1" si="27"/>
        <v>852.65930091553764</v>
      </c>
      <c r="I103" s="3">
        <f t="shared" ca="1" si="45"/>
        <v>334.86067086049866</v>
      </c>
      <c r="J103" s="3">
        <f t="shared" si="46"/>
        <v>9106.9161680426496</v>
      </c>
      <c r="K103" s="3">
        <f t="shared" ca="1" si="47"/>
        <v>9113.0846111799492</v>
      </c>
      <c r="L103" s="3">
        <f t="shared" si="28"/>
        <v>-9.5081023082301162</v>
      </c>
      <c r="M103" s="3">
        <f t="shared" ca="1" si="29"/>
        <v>1.5319028530153393</v>
      </c>
      <c r="N103" s="3">
        <f t="shared" ca="1" si="30"/>
        <v>87.771568101828635</v>
      </c>
      <c r="O103" s="1">
        <f t="shared" ca="1" si="24"/>
        <v>145405576.68755466</v>
      </c>
      <c r="P103" s="1">
        <f t="shared" si="25"/>
        <v>-34635796.255289793</v>
      </c>
      <c r="Q103" s="1">
        <f t="shared" ca="1" si="31"/>
        <v>180041372.94284445</v>
      </c>
      <c r="R103" s="1">
        <f t="shared" ca="1" si="26"/>
        <v>341063.72036621504</v>
      </c>
      <c r="S103" s="3">
        <f t="shared" si="32"/>
        <v>303.27346452061892</v>
      </c>
      <c r="T103" s="13">
        <f t="shared" ca="1" si="33"/>
        <v>2.8115196371147309</v>
      </c>
      <c r="U103" s="13">
        <f t="shared" si="34"/>
        <v>0.46557201591463276</v>
      </c>
      <c r="V103" s="5">
        <f t="shared" ca="1" si="35"/>
        <v>12.627544722</v>
      </c>
      <c r="W103" s="3">
        <f t="shared" ca="1" si="36"/>
        <v>62.265709644964396</v>
      </c>
      <c r="X103" s="3">
        <f t="shared" ca="1" si="37"/>
        <v>-2.4211192322596289</v>
      </c>
      <c r="Y103" s="3">
        <f t="shared" ca="1" si="38"/>
        <v>-62.218620840180918</v>
      </c>
      <c r="Z103" s="3">
        <f t="shared" ca="1" si="39"/>
        <v>-6.0527980806490723E-3</v>
      </c>
      <c r="AA103" s="3">
        <f t="shared" ca="1" si="40"/>
        <v>-0.15554655210045229</v>
      </c>
      <c r="AJ103">
        <v>1</v>
      </c>
      <c r="AK103">
        <v>4.3443175360897301</v>
      </c>
    </row>
    <row r="104" spans="3:37" s="5" customFormat="1" x14ac:dyDescent="0.2">
      <c r="C104" s="25"/>
      <c r="D104" s="1">
        <f t="shared" si="41"/>
        <v>102</v>
      </c>
      <c r="E104" s="2">
        <f t="shared" si="42"/>
        <v>10.299999999999979</v>
      </c>
      <c r="F104" s="3">
        <f t="shared" ca="1" si="43"/>
        <v>33.154521867376026</v>
      </c>
      <c r="G104" s="3">
        <f t="shared" si="44"/>
        <v>851.06366213306774</v>
      </c>
      <c r="H104" s="3">
        <f t="shared" ca="1" si="27"/>
        <v>851.70921054289579</v>
      </c>
      <c r="I104" s="3">
        <f t="shared" ca="1" si="45"/>
        <v>338.17612304723627</v>
      </c>
      <c r="J104" s="3">
        <f t="shared" si="46"/>
        <v>9192.0700747674982</v>
      </c>
      <c r="K104" s="3">
        <f t="shared" ca="1" si="47"/>
        <v>9198.3030367327992</v>
      </c>
      <c r="L104" s="3">
        <f t="shared" si="28"/>
        <v>-9.5055321854282617</v>
      </c>
      <c r="M104" s="3">
        <f t="shared" ca="1" si="29"/>
        <v>1.5318594450191905</v>
      </c>
      <c r="N104" s="3">
        <f t="shared" ca="1" si="30"/>
        <v>87.76908100685219</v>
      </c>
      <c r="O104" s="1">
        <f t="shared" ca="1" si="24"/>
        <v>145081715.86472058</v>
      </c>
      <c r="P104" s="1">
        <f t="shared" si="25"/>
        <v>-34950207.17856577</v>
      </c>
      <c r="Q104" s="1">
        <f t="shared" ca="1" si="31"/>
        <v>180031923.04328635</v>
      </c>
      <c r="R104" s="1">
        <f t="shared" ca="1" si="26"/>
        <v>340683.6842171583</v>
      </c>
      <c r="S104" s="3">
        <f t="shared" si="32"/>
        <v>302.92724917281333</v>
      </c>
      <c r="T104" s="13">
        <f t="shared" ca="1" si="33"/>
        <v>2.8115965561652541</v>
      </c>
      <c r="U104" s="13">
        <f t="shared" si="34"/>
        <v>0.46095750176100975</v>
      </c>
      <c r="V104" s="5">
        <f t="shared" ca="1" si="35"/>
        <v>12.627544722</v>
      </c>
      <c r="W104" s="3">
        <f t="shared" ca="1" si="36"/>
        <v>61.579870471248341</v>
      </c>
      <c r="X104" s="3">
        <f t="shared" ca="1" si="37"/>
        <v>-2.3971223239769803</v>
      </c>
      <c r="Y104" s="3">
        <f t="shared" ca="1" si="38"/>
        <v>-61.533196340021327</v>
      </c>
      <c r="Z104" s="3">
        <f t="shared" ca="1" si="39"/>
        <v>-5.9928058099424511E-3</v>
      </c>
      <c r="AA104" s="3">
        <f t="shared" ca="1" si="40"/>
        <v>-0.15383299085005331</v>
      </c>
      <c r="AJ104">
        <v>1.01</v>
      </c>
      <c r="AK104">
        <v>4.5883051293663</v>
      </c>
    </row>
    <row r="105" spans="3:37" s="5" customFormat="1" x14ac:dyDescent="0.2">
      <c r="C105" s="25"/>
      <c r="D105" s="1">
        <f t="shared" si="41"/>
        <v>103</v>
      </c>
      <c r="E105" s="2">
        <f t="shared" si="42"/>
        <v>10.399999999999979</v>
      </c>
      <c r="F105" s="3">
        <f t="shared" ca="1" si="43"/>
        <v>33.154521867376026</v>
      </c>
      <c r="G105" s="3">
        <f t="shared" si="44"/>
        <v>850.1131089145249</v>
      </c>
      <c r="H105" s="3">
        <f t="shared" ca="1" si="27"/>
        <v>850.75937859571854</v>
      </c>
      <c r="I105" s="3">
        <f t="shared" ca="1" si="45"/>
        <v>341.49157523397389</v>
      </c>
      <c r="J105" s="3">
        <f t="shared" si="46"/>
        <v>9277.1289133198788</v>
      </c>
      <c r="K105" s="3">
        <f t="shared" ca="1" si="47"/>
        <v>9283.4264661696034</v>
      </c>
      <c r="L105" s="3">
        <f t="shared" si="28"/>
        <v>-9.5029649319824596</v>
      </c>
      <c r="M105" s="3">
        <f t="shared" ca="1" si="29"/>
        <v>1.5318159518437366</v>
      </c>
      <c r="N105" s="3">
        <f t="shared" ca="1" si="30"/>
        <v>87.766589031461066</v>
      </c>
      <c r="O105" s="1">
        <f t="shared" ca="1" si="24"/>
        <v>144758304.05371463</v>
      </c>
      <c r="P105" s="1">
        <f t="shared" si="25"/>
        <v>-35264092.29310374</v>
      </c>
      <c r="Q105" s="1">
        <f t="shared" ca="1" si="31"/>
        <v>180022396.34681839</v>
      </c>
      <c r="R105" s="1">
        <f t="shared" ca="1" si="26"/>
        <v>340303.75143828744</v>
      </c>
      <c r="S105" s="3">
        <f t="shared" si="32"/>
        <v>302.58142034938055</v>
      </c>
      <c r="T105" s="13">
        <f t="shared" ca="1" si="33"/>
        <v>2.8116709136118647</v>
      </c>
      <c r="U105" s="13">
        <f t="shared" si="34"/>
        <v>0.45638321810231391</v>
      </c>
      <c r="V105" s="5">
        <f t="shared" ca="1" si="35"/>
        <v>12.627544722</v>
      </c>
      <c r="W105" s="3">
        <f t="shared" ca="1" si="36"/>
        <v>60.900793573572315</v>
      </c>
      <c r="X105" s="3">
        <f t="shared" ca="1" si="37"/>
        <v>-2.3733346267758928</v>
      </c>
      <c r="Y105" s="3">
        <f t="shared" ca="1" si="38"/>
        <v>-60.854530978721819</v>
      </c>
      <c r="Z105" s="3">
        <f t="shared" ca="1" si="39"/>
        <v>-5.9333365669397321E-3</v>
      </c>
      <c r="AA105" s="3">
        <f t="shared" ca="1" si="40"/>
        <v>-0.15213632744680455</v>
      </c>
      <c r="AJ105">
        <v>1.02</v>
      </c>
      <c r="AK105">
        <v>4.8322927226428698</v>
      </c>
    </row>
    <row r="106" spans="3:37" s="5" customFormat="1" x14ac:dyDescent="0.2">
      <c r="C106" s="25"/>
      <c r="D106" s="1">
        <f t="shared" si="41"/>
        <v>104</v>
      </c>
      <c r="E106" s="2">
        <f t="shared" si="42"/>
        <v>10.499999999999979</v>
      </c>
      <c r="F106" s="3">
        <f t="shared" ca="1" si="43"/>
        <v>33.154521867376026</v>
      </c>
      <c r="G106" s="3">
        <f t="shared" si="44"/>
        <v>849.16281242132663</v>
      </c>
      <c r="H106" s="3">
        <f t="shared" ca="1" si="27"/>
        <v>849.80980479137304</v>
      </c>
      <c r="I106" s="3">
        <f t="shared" ca="1" si="45"/>
        <v>344.80702742071151</v>
      </c>
      <c r="J106" s="3">
        <f t="shared" si="46"/>
        <v>9362.0927093866703</v>
      </c>
      <c r="K106" s="3">
        <f t="shared" ca="1" si="47"/>
        <v>9368.4549253187724</v>
      </c>
      <c r="L106" s="3">
        <f t="shared" si="28"/>
        <v>-9.5004005471174278</v>
      </c>
      <c r="M106" s="3">
        <f t="shared" ca="1" si="29"/>
        <v>1.531772373229787</v>
      </c>
      <c r="N106" s="3">
        <f t="shared" ca="1" si="30"/>
        <v>87.764092160804722</v>
      </c>
      <c r="O106" s="1">
        <f t="shared" ca="1" si="24"/>
        <v>144435340.86391032</v>
      </c>
      <c r="P106" s="1">
        <f t="shared" si="25"/>
        <v>-35577452.279368483</v>
      </c>
      <c r="Q106" s="1">
        <f t="shared" ca="1" si="31"/>
        <v>180012793.14327881</v>
      </c>
      <c r="R106" s="1">
        <f t="shared" ca="1" si="26"/>
        <v>339923.92191654921</v>
      </c>
      <c r="S106" s="3">
        <f t="shared" si="32"/>
        <v>302.23597794588409</v>
      </c>
      <c r="T106" s="13">
        <f t="shared" ca="1" si="33"/>
        <v>2.8117427004125002</v>
      </c>
      <c r="U106" s="13">
        <f t="shared" si="34"/>
        <v>0.45184886085489084</v>
      </c>
      <c r="V106" s="5">
        <f t="shared" ca="1" si="35"/>
        <v>12.627544722</v>
      </c>
      <c r="W106" s="3">
        <f t="shared" ca="1" si="36"/>
        <v>60.228419862511828</v>
      </c>
      <c r="X106" s="3">
        <f t="shared" ca="1" si="37"/>
        <v>-2.3497545593268105</v>
      </c>
      <c r="Y106" s="3">
        <f t="shared" ca="1" si="38"/>
        <v>-60.182565686799464</v>
      </c>
      <c r="Z106" s="3">
        <f t="shared" ca="1" si="39"/>
        <v>-5.8743863983170266E-3</v>
      </c>
      <c r="AA106" s="3">
        <f t="shared" ca="1" si="40"/>
        <v>-0.15045641421699865</v>
      </c>
      <c r="AJ106">
        <v>1.03</v>
      </c>
      <c r="AK106">
        <v>5.0762803159194503</v>
      </c>
    </row>
    <row r="107" spans="3:37" s="5" customFormat="1" x14ac:dyDescent="0.2">
      <c r="C107" s="25"/>
      <c r="D107" s="1">
        <f t="shared" si="41"/>
        <v>105</v>
      </c>
      <c r="E107" s="2">
        <f t="shared" si="42"/>
        <v>10.599999999999978</v>
      </c>
      <c r="F107" s="3">
        <f t="shared" ca="1" si="43"/>
        <v>33.154521867376026</v>
      </c>
      <c r="G107" s="3">
        <f t="shared" si="44"/>
        <v>848.2127723666149</v>
      </c>
      <c r="H107" s="3">
        <f t="shared" ca="1" si="27"/>
        <v>848.86048884732122</v>
      </c>
      <c r="I107" s="3">
        <f t="shared" ca="1" si="45"/>
        <v>348.12247960744912</v>
      </c>
      <c r="J107" s="3">
        <f t="shared" si="46"/>
        <v>9446.9614886260679</v>
      </c>
      <c r="K107" s="3">
        <f t="shared" ca="1" si="47"/>
        <v>9453.3884399804665</v>
      </c>
      <c r="L107" s="3">
        <f t="shared" si="28"/>
        <v>-9.4978390300587492</v>
      </c>
      <c r="M107" s="3">
        <f t="shared" ca="1" si="29"/>
        <v>1.5317287089170912</v>
      </c>
      <c r="N107" s="3">
        <f t="shared" ca="1" si="30"/>
        <v>87.761590379971906</v>
      </c>
      <c r="O107" s="1">
        <f t="shared" ca="1" si="24"/>
        <v>144112825.90522262</v>
      </c>
      <c r="P107" s="1">
        <f t="shared" si="25"/>
        <v>-35890287.816853829</v>
      </c>
      <c r="Q107" s="1">
        <f t="shared" ca="1" si="31"/>
        <v>180003113.72207645</v>
      </c>
      <c r="R107" s="1">
        <f t="shared" ca="1" si="26"/>
        <v>339544.1955389285</v>
      </c>
      <c r="S107" s="3">
        <f t="shared" si="32"/>
        <v>301.89092185800371</v>
      </c>
      <c r="T107" s="13">
        <f t="shared" ca="1" si="33"/>
        <v>2.8118119075027637</v>
      </c>
      <c r="U107" s="13">
        <f t="shared" si="34"/>
        <v>0.4473541278966377</v>
      </c>
      <c r="V107" s="5">
        <f t="shared" ca="1" si="35"/>
        <v>12.627544722</v>
      </c>
      <c r="W107" s="3">
        <f t="shared" ca="1" si="36"/>
        <v>59.562690701513056</v>
      </c>
      <c r="X107" s="3">
        <f t="shared" ca="1" si="37"/>
        <v>-2.3263805505008737</v>
      </c>
      <c r="Y107" s="3">
        <f t="shared" ca="1" si="38"/>
        <v>-59.517241847538273</v>
      </c>
      <c r="Z107" s="3">
        <f t="shared" ca="1" si="39"/>
        <v>-5.8159513762521846E-3</v>
      </c>
      <c r="AA107" s="3">
        <f t="shared" ca="1" si="40"/>
        <v>-0.14879310461884568</v>
      </c>
      <c r="AJ107">
        <v>1.04</v>
      </c>
      <c r="AK107">
        <v>5.3202679091960201</v>
      </c>
    </row>
    <row r="108" spans="3:37" s="5" customFormat="1" x14ac:dyDescent="0.2">
      <c r="C108" s="25"/>
      <c r="D108" s="1">
        <f t="shared" si="41"/>
        <v>106</v>
      </c>
      <c r="E108" s="2">
        <f t="shared" si="42"/>
        <v>10.699999999999978</v>
      </c>
      <c r="F108" s="3">
        <f t="shared" ca="1" si="43"/>
        <v>33.154521867376026</v>
      </c>
      <c r="G108" s="3">
        <f t="shared" si="44"/>
        <v>847.26298846360908</v>
      </c>
      <c r="H108" s="3">
        <f t="shared" ca="1" si="27"/>
        <v>847.91143048112053</v>
      </c>
      <c r="I108" s="3">
        <f t="shared" ca="1" si="45"/>
        <v>351.43793179418674</v>
      </c>
      <c r="J108" s="3">
        <f t="shared" si="46"/>
        <v>9531.7352766675795</v>
      </c>
      <c r="K108" s="3">
        <f t="shared" ca="1" si="47"/>
        <v>9538.2270359265913</v>
      </c>
      <c r="L108" s="3">
        <f t="shared" si="28"/>
        <v>-9.495280380032872</v>
      </c>
      <c r="M108" s="3">
        <f t="shared" ca="1" si="29"/>
        <v>1.5316849586443348</v>
      </c>
      <c r="N108" s="3">
        <f t="shared" ca="1" si="30"/>
        <v>87.759083673990432</v>
      </c>
      <c r="O108" s="1">
        <f t="shared" ca="1" si="24"/>
        <v>143790758.78810802</v>
      </c>
      <c r="P108" s="1">
        <f t="shared" si="25"/>
        <v>-36202599.584083542</v>
      </c>
      <c r="Q108" s="1">
        <f t="shared" ca="1" si="31"/>
        <v>179993358.37219155</v>
      </c>
      <c r="R108" s="1">
        <f t="shared" ca="1" si="26"/>
        <v>339164.57219244819</v>
      </c>
      <c r="S108" s="3">
        <f t="shared" si="32"/>
        <v>301.54625198153605</v>
      </c>
      <c r="T108" s="13">
        <f t="shared" ca="1" si="33"/>
        <v>2.8118785257958998</v>
      </c>
      <c r="U108" s="13">
        <f t="shared" si="34"/>
        <v>0.44289871905637829</v>
      </c>
      <c r="V108" s="5">
        <f t="shared" ca="1" si="35"/>
        <v>12.627544722</v>
      </c>
      <c r="W108" s="3">
        <f t="shared" ca="1" si="36"/>
        <v>58.903547903878831</v>
      </c>
      <c r="X108" s="3">
        <f t="shared" ca="1" si="37"/>
        <v>-2.3032110393146361</v>
      </c>
      <c r="Y108" s="3">
        <f t="shared" ca="1" si="38"/>
        <v>-58.8585012939756</v>
      </c>
      <c r="Z108" s="3">
        <f t="shared" ca="1" si="39"/>
        <v>-5.7580275982865902E-3</v>
      </c>
      <c r="AA108" s="3">
        <f t="shared" ca="1" si="40"/>
        <v>-0.14714625323493899</v>
      </c>
      <c r="AJ108">
        <v>1.05</v>
      </c>
      <c r="AK108">
        <v>5.5642555024725899</v>
      </c>
    </row>
    <row r="109" spans="3:37" s="5" customFormat="1" x14ac:dyDescent="0.2">
      <c r="C109" s="25"/>
      <c r="D109" s="1">
        <f t="shared" si="41"/>
        <v>107</v>
      </c>
      <c r="E109" s="2">
        <f t="shared" si="42"/>
        <v>10.799999999999978</v>
      </c>
      <c r="F109" s="3">
        <f t="shared" ca="1" si="43"/>
        <v>33.154521867376026</v>
      </c>
      <c r="G109" s="3">
        <f t="shared" si="44"/>
        <v>846.31346042560574</v>
      </c>
      <c r="H109" s="3">
        <f t="shared" ca="1" si="27"/>
        <v>846.96262941042312</v>
      </c>
      <c r="I109" s="3">
        <f t="shared" ca="1" si="45"/>
        <v>354.75338398092435</v>
      </c>
      <c r="J109" s="3">
        <f t="shared" si="46"/>
        <v>9616.4140991120403</v>
      </c>
      <c r="K109" s="3">
        <f t="shared" ca="1" si="47"/>
        <v>9622.9707389008126</v>
      </c>
      <c r="L109" s="3">
        <f t="shared" si="28"/>
        <v>-9.4927245962671059</v>
      </c>
      <c r="M109" s="3">
        <f t="shared" ca="1" si="29"/>
        <v>1.5316411221491333</v>
      </c>
      <c r="N109" s="3">
        <f t="shared" ca="1" si="30"/>
        <v>87.756572027826735</v>
      </c>
      <c r="O109" s="1">
        <f t="shared" ca="1" si="24"/>
        <v>143469139.12356353</v>
      </c>
      <c r="P109" s="1">
        <f t="shared" si="25"/>
        <v>-36514388.25861226</v>
      </c>
      <c r="Q109" s="1">
        <f t="shared" ca="1" si="31"/>
        <v>179983527.3821758</v>
      </c>
      <c r="R109" s="1">
        <f t="shared" ca="1" si="26"/>
        <v>338785.05176416924</v>
      </c>
      <c r="S109" s="3">
        <f t="shared" si="32"/>
        <v>301.20196821239426</v>
      </c>
      <c r="T109" s="13">
        <f t="shared" ca="1" si="33"/>
        <v>2.8119425461827747</v>
      </c>
      <c r="U109" s="13">
        <f t="shared" si="34"/>
        <v>0.43848233610328741</v>
      </c>
      <c r="V109" s="5">
        <f t="shared" ca="1" si="35"/>
        <v>12.627544722</v>
      </c>
      <c r="W109" s="3">
        <f t="shared" ca="1" si="36"/>
        <v>58.250933729772008</v>
      </c>
      <c r="X109" s="3">
        <f t="shared" ca="1" si="37"/>
        <v>-2.2802444748750874</v>
      </c>
      <c r="Y109" s="3">
        <f t="shared" ca="1" si="38"/>
        <v>-58.206286305905927</v>
      </c>
      <c r="Z109" s="3">
        <f t="shared" ca="1" si="39"/>
        <v>-5.7006111871877188E-3</v>
      </c>
      <c r="AA109" s="3">
        <f t="shared" ca="1" si="40"/>
        <v>-0.14551571576476482</v>
      </c>
      <c r="AJ109">
        <v>1.06</v>
      </c>
      <c r="AK109">
        <v>5.7358578147254899</v>
      </c>
    </row>
    <row r="110" spans="3:37" s="5" customFormat="1" x14ac:dyDescent="0.2">
      <c r="C110" s="25"/>
      <c r="D110" s="1">
        <f t="shared" si="41"/>
        <v>108</v>
      </c>
      <c r="E110" s="2">
        <f t="shared" si="42"/>
        <v>10.899999999999977</v>
      </c>
      <c r="F110" s="3">
        <f t="shared" ca="1" si="43"/>
        <v>33.154521867376026</v>
      </c>
      <c r="G110" s="3">
        <f t="shared" si="44"/>
        <v>845.364187965979</v>
      </c>
      <c r="H110" s="3">
        <f t="shared" ca="1" si="27"/>
        <v>846.01408535297651</v>
      </c>
      <c r="I110" s="3">
        <f t="shared" ca="1" si="45"/>
        <v>358.06883616766197</v>
      </c>
      <c r="J110" s="3">
        <f t="shared" si="46"/>
        <v>9700.9979815316201</v>
      </c>
      <c r="K110" s="3">
        <f t="shared" ca="1" si="47"/>
        <v>9707.6195746185695</v>
      </c>
      <c r="L110" s="3">
        <f t="shared" si="28"/>
        <v>-9.4901716779896343</v>
      </c>
      <c r="M110" s="3">
        <f t="shared" ca="1" si="29"/>
        <v>1.5315971991680264</v>
      </c>
      <c r="N110" s="3">
        <f t="shared" ca="1" si="30"/>
        <v>87.754055426385676</v>
      </c>
      <c r="O110" s="1">
        <f t="shared" ca="1" si="24"/>
        <v>143147966.52312666</v>
      </c>
      <c r="P110" s="1">
        <f t="shared" si="25"/>
        <v>-36825654.517026395</v>
      </c>
      <c r="Q110" s="1">
        <f t="shared" ca="1" si="31"/>
        <v>179973621.04015306</v>
      </c>
      <c r="R110" s="1">
        <f t="shared" ca="1" si="26"/>
        <v>338405.63414119062</v>
      </c>
      <c r="S110" s="3">
        <f t="shared" si="32"/>
        <v>300.858070446608</v>
      </c>
      <c r="T110" s="13">
        <f t="shared" ca="1" si="33"/>
        <v>2.8120039595318587</v>
      </c>
      <c r="U110" s="13">
        <f t="shared" si="34"/>
        <v>0.43410468273636221</v>
      </c>
      <c r="V110" s="5">
        <f t="shared" ca="1" si="35"/>
        <v>12.627544722</v>
      </c>
      <c r="W110" s="3">
        <f t="shared" ca="1" si="36"/>
        <v>57.604790883236092</v>
      </c>
      <c r="X110" s="3">
        <f t="shared" ca="1" si="37"/>
        <v>-2.2574793163249067</v>
      </c>
      <c r="Y110" s="3">
        <f t="shared" ca="1" si="38"/>
        <v>-57.560539606901926</v>
      </c>
      <c r="Z110" s="3">
        <f t="shared" ca="1" si="39"/>
        <v>-5.6436982908122666E-3</v>
      </c>
      <c r="AA110" s="3">
        <f t="shared" ca="1" si="40"/>
        <v>-0.14390134901725482</v>
      </c>
      <c r="AJ110">
        <v>1.07</v>
      </c>
      <c r="AK110">
        <v>5.92453050483154</v>
      </c>
    </row>
    <row r="111" spans="3:37" s="5" customFormat="1" x14ac:dyDescent="0.2">
      <c r="C111" s="25"/>
      <c r="D111" s="1">
        <f t="shared" si="41"/>
        <v>109</v>
      </c>
      <c r="E111" s="2">
        <f t="shared" si="42"/>
        <v>10.999999999999977</v>
      </c>
      <c r="F111" s="3">
        <f t="shared" ca="1" si="43"/>
        <v>33.154521867376026</v>
      </c>
      <c r="G111" s="3">
        <f t="shared" si="44"/>
        <v>844.41517079818004</v>
      </c>
      <c r="H111" s="3">
        <f t="shared" ca="1" si="27"/>
        <v>845.06579802662338</v>
      </c>
      <c r="I111" s="3">
        <f t="shared" ca="1" si="45"/>
        <v>361.38428835439959</v>
      </c>
      <c r="J111" s="3">
        <f t="shared" si="46"/>
        <v>9785.4869494698287</v>
      </c>
      <c r="K111" s="3">
        <f t="shared" ca="1" si="47"/>
        <v>9792.1735687670789</v>
      </c>
      <c r="L111" s="3">
        <f t="shared" si="28"/>
        <v>-9.4876216244294973</v>
      </c>
      <c r="M111" s="3">
        <f t="shared" ca="1" si="29"/>
        <v>1.531553189436474</v>
      </c>
      <c r="N111" s="3">
        <f t="shared" ca="1" si="30"/>
        <v>87.751533854510214</v>
      </c>
      <c r="O111" s="1">
        <f t="shared" ca="1" si="24"/>
        <v>142827240.59887478</v>
      </c>
      <c r="P111" s="1">
        <f t="shared" si="25"/>
        <v>-37136399.034945033</v>
      </c>
      <c r="Q111" s="1">
        <f t="shared" ca="1" si="31"/>
        <v>179963639.63381982</v>
      </c>
      <c r="R111" s="1">
        <f t="shared" ca="1" si="26"/>
        <v>338026.31921064935</v>
      </c>
      <c r="S111" s="3">
        <f t="shared" si="32"/>
        <v>300.51455858032358</v>
      </c>
      <c r="T111" s="13">
        <f t="shared" ca="1" si="33"/>
        <v>2.812062756689202</v>
      </c>
      <c r="U111" s="13">
        <f t="shared" si="34"/>
        <v>0.42976546457393999</v>
      </c>
      <c r="V111" s="5">
        <f t="shared" ca="1" si="35"/>
        <v>12.627544722</v>
      </c>
      <c r="W111" s="3">
        <f t="shared" ca="1" si="36"/>
        <v>56.96506250923273</v>
      </c>
      <c r="X111" s="3">
        <f t="shared" ca="1" si="37"/>
        <v>-2.2349140327878869</v>
      </c>
      <c r="Y111" s="3">
        <f t="shared" ca="1" si="38"/>
        <v>-56.921204361352366</v>
      </c>
      <c r="Z111" s="3">
        <f t="shared" ca="1" si="39"/>
        <v>-5.5872850819697175E-3</v>
      </c>
      <c r="AA111" s="3">
        <f t="shared" ca="1" si="40"/>
        <v>-0.14230301090338091</v>
      </c>
      <c r="AJ111">
        <v>1.08</v>
      </c>
      <c r="AK111">
        <v>6.1272481489115496</v>
      </c>
    </row>
    <row r="112" spans="3:37" s="5" customFormat="1" x14ac:dyDescent="0.2">
      <c r="C112" s="25"/>
      <c r="D112" s="1">
        <f t="shared" si="41"/>
        <v>110</v>
      </c>
      <c r="E112" s="2">
        <f t="shared" si="42"/>
        <v>11.099999999999977</v>
      </c>
      <c r="F112" s="3">
        <f t="shared" ca="1" si="43"/>
        <v>33.154521867376026</v>
      </c>
      <c r="G112" s="3">
        <f t="shared" si="44"/>
        <v>843.46640863573714</v>
      </c>
      <c r="H112" s="3">
        <f t="shared" ca="1" si="27"/>
        <v>844.1177671493017</v>
      </c>
      <c r="I112" s="3">
        <f t="shared" ca="1" si="45"/>
        <v>364.6997405411372</v>
      </c>
      <c r="J112" s="3">
        <f t="shared" si="46"/>
        <v>9869.8810284415249</v>
      </c>
      <c r="K112" s="3">
        <f t="shared" ca="1" si="47"/>
        <v>9876.6327470053457</v>
      </c>
      <c r="L112" s="3">
        <f t="shared" si="28"/>
        <v>-9.4850744348166032</v>
      </c>
      <c r="M112" s="3">
        <f t="shared" ca="1" si="29"/>
        <v>1.5315090926888484</v>
      </c>
      <c r="N112" s="3">
        <f t="shared" ca="1" si="30"/>
        <v>87.74900729698102</v>
      </c>
      <c r="O112" s="1">
        <f t="shared" ca="1" si="24"/>
        <v>142506960.96342456</v>
      </c>
      <c r="P112" s="1">
        <f t="shared" si="25"/>
        <v>-37446622.487020843</v>
      </c>
      <c r="Q112" s="1">
        <f t="shared" ca="1" si="31"/>
        <v>179953583.45044541</v>
      </c>
      <c r="R112" s="1">
        <f t="shared" ca="1" si="26"/>
        <v>337647.10685972066</v>
      </c>
      <c r="S112" s="3">
        <f t="shared" si="32"/>
        <v>300.17143250980359</v>
      </c>
      <c r="T112" s="13">
        <f t="shared" ca="1" si="33"/>
        <v>2.8121189284784216</v>
      </c>
      <c r="U112" s="13">
        <f t="shared" si="34"/>
        <v>0.42546438914326484</v>
      </c>
      <c r="V112" s="5">
        <f t="shared" ca="1" si="35"/>
        <v>12.627544722</v>
      </c>
      <c r="W112" s="3">
        <f t="shared" ca="1" si="36"/>
        <v>56.331692190696607</v>
      </c>
      <c r="X112" s="3">
        <f t="shared" ca="1" si="37"/>
        <v>-2.2125471033148001</v>
      </c>
      <c r="Y112" s="3">
        <f t="shared" ca="1" si="38"/>
        <v>-56.288224171517463</v>
      </c>
      <c r="Z112" s="3">
        <f t="shared" ca="1" si="39"/>
        <v>-5.5313677582870006E-3</v>
      </c>
      <c r="AA112" s="3">
        <f t="shared" ca="1" si="40"/>
        <v>-0.14072056042879366</v>
      </c>
      <c r="AJ112">
        <v>1.0900000000000001</v>
      </c>
      <c r="AK112">
        <v>6.3430413221057602</v>
      </c>
    </row>
    <row r="113" spans="3:37" s="5" customFormat="1" x14ac:dyDescent="0.2">
      <c r="C113" s="25"/>
      <c r="D113" s="1">
        <f t="shared" si="41"/>
        <v>111</v>
      </c>
      <c r="E113" s="2">
        <f t="shared" si="42"/>
        <v>11.199999999999976</v>
      </c>
      <c r="F113" s="3">
        <f t="shared" ca="1" si="43"/>
        <v>33.154521867376026</v>
      </c>
      <c r="G113" s="3">
        <f t="shared" si="44"/>
        <v>842.51790119225552</v>
      </c>
      <c r="H113" s="3">
        <f t="shared" ca="1" si="27"/>
        <v>843.16999243904399</v>
      </c>
      <c r="I113" s="3">
        <f t="shared" ca="1" si="45"/>
        <v>368.01519272787482</v>
      </c>
      <c r="J113" s="3">
        <f t="shared" si="46"/>
        <v>9954.180243932924</v>
      </c>
      <c r="K113" s="3">
        <f t="shared" ca="1" si="47"/>
        <v>9960.9971349641746</v>
      </c>
      <c r="L113" s="3">
        <f t="shared" si="28"/>
        <v>-9.4825301083817291</v>
      </c>
      <c r="M113" s="3">
        <f t="shared" ca="1" si="29"/>
        <v>1.5314649086584304</v>
      </c>
      <c r="N113" s="3">
        <f t="shared" ca="1" si="30"/>
        <v>87.746475738516196</v>
      </c>
      <c r="O113" s="1">
        <f t="shared" ca="1" si="24"/>
        <v>142187127.2299315</v>
      </c>
      <c r="P113" s="1">
        <f t="shared" si="25"/>
        <v>-37756325.546941012</v>
      </c>
      <c r="Q113" s="1">
        <f t="shared" ca="1" si="31"/>
        <v>179943452.77687252</v>
      </c>
      <c r="R113" s="1">
        <f t="shared" ca="1" si="26"/>
        <v>337267.9969756176</v>
      </c>
      <c r="S113" s="3">
        <f t="shared" si="32"/>
        <v>299.82869213142726</v>
      </c>
      <c r="T113" s="13">
        <f t="shared" ca="1" si="33"/>
        <v>2.8121724657006739</v>
      </c>
      <c r="U113" s="13">
        <f t="shared" si="34"/>
        <v>0.42120116587009876</v>
      </c>
      <c r="V113" s="5">
        <f t="shared" ca="1" si="35"/>
        <v>12.627544722</v>
      </c>
      <c r="W113" s="3">
        <f t="shared" ca="1" si="36"/>
        <v>55.704623945606713</v>
      </c>
      <c r="X113" s="3">
        <f t="shared" ca="1" si="37"/>
        <v>-2.1903770168292578</v>
      </c>
      <c r="Y113" s="3">
        <f t="shared" ca="1" si="38"/>
        <v>-55.661543074600502</v>
      </c>
      <c r="Z113" s="3">
        <f t="shared" ca="1" si="39"/>
        <v>-5.4759425420731443E-3</v>
      </c>
      <c r="AA113" s="3">
        <f t="shared" ca="1" si="40"/>
        <v>-0.13915385768650126</v>
      </c>
      <c r="AJ113">
        <v>1.1000000000000001</v>
      </c>
      <c r="AK113">
        <v>6.5713463011433699</v>
      </c>
    </row>
    <row r="114" spans="3:37" s="5" customFormat="1" x14ac:dyDescent="0.2">
      <c r="C114" s="25"/>
      <c r="D114" s="1">
        <f t="shared" si="41"/>
        <v>112</v>
      </c>
      <c r="E114" s="2">
        <f t="shared" si="42"/>
        <v>11.299999999999976</v>
      </c>
      <c r="F114" s="3">
        <f t="shared" ca="1" si="43"/>
        <v>33.154521867376026</v>
      </c>
      <c r="G114" s="3">
        <f t="shared" si="44"/>
        <v>841.56964818141739</v>
      </c>
      <c r="H114" s="3">
        <f t="shared" ca="1" si="27"/>
        <v>842.22247361397865</v>
      </c>
      <c r="I114" s="3">
        <f t="shared" ca="1" si="45"/>
        <v>371.33064491461244</v>
      </c>
      <c r="J114" s="3">
        <f t="shared" si="46"/>
        <v>10038.384621401608</v>
      </c>
      <c r="K114" s="3">
        <f t="shared" ca="1" si="47"/>
        <v>10045.26675824618</v>
      </c>
      <c r="L114" s="3">
        <f t="shared" si="28"/>
        <v>-9.4799886443565047</v>
      </c>
      <c r="M114" s="3">
        <f t="shared" ca="1" si="29"/>
        <v>1.5314206370774037</v>
      </c>
      <c r="N114" s="3">
        <f t="shared" ca="1" si="30"/>
        <v>87.743939163770989</v>
      </c>
      <c r="O114" s="1">
        <f t="shared" ca="1" si="24"/>
        <v>141867739.01208979</v>
      </c>
      <c r="P114" s="1">
        <f t="shared" si="25"/>
        <v>-38065508.88742809</v>
      </c>
      <c r="Q114" s="1">
        <f t="shared" ca="1" si="31"/>
        <v>179933247.89951789</v>
      </c>
      <c r="R114" s="1">
        <f t="shared" ca="1" si="26"/>
        <v>336888.98944559146</v>
      </c>
      <c r="S114" s="3">
        <f t="shared" si="32"/>
        <v>299.48633734169022</v>
      </c>
      <c r="T114" s="13">
        <f t="shared" ca="1" si="33"/>
        <v>2.8122233591346419</v>
      </c>
      <c r="U114" s="13">
        <f t="shared" si="34"/>
        <v>0.41697550606838196</v>
      </c>
      <c r="V114" s="5">
        <f t="shared" ca="1" si="35"/>
        <v>12.627544722</v>
      </c>
      <c r="W114" s="3">
        <f t="shared" ca="1" si="36"/>
        <v>55.083802224075164</v>
      </c>
      <c r="X114" s="3">
        <f t="shared" ca="1" si="37"/>
        <v>-2.1684022720739766</v>
      </c>
      <c r="Y114" s="3">
        <f t="shared" ca="1" si="38"/>
        <v>-55.041105539837154</v>
      </c>
      <c r="Z114" s="3">
        <f t="shared" ca="1" si="39"/>
        <v>-5.4210056801849418E-3</v>
      </c>
      <c r="AA114" s="3">
        <f t="shared" ca="1" si="40"/>
        <v>-0.13760276384959289</v>
      </c>
      <c r="AJ114">
        <v>1.1100000000000001</v>
      </c>
      <c r="AK114">
        <v>6.8117819771626502</v>
      </c>
    </row>
    <row r="115" spans="3:37" s="5" customFormat="1" x14ac:dyDescent="0.2">
      <c r="C115" s="25"/>
      <c r="D115" s="1">
        <f t="shared" si="41"/>
        <v>113</v>
      </c>
      <c r="E115" s="2">
        <f t="shared" si="42"/>
        <v>11.399999999999975</v>
      </c>
      <c r="F115" s="3">
        <f t="shared" ca="1" si="43"/>
        <v>33.154521867376026</v>
      </c>
      <c r="G115" s="3">
        <f t="shared" si="44"/>
        <v>840.62164931698169</v>
      </c>
      <c r="H115" s="3">
        <f t="shared" ca="1" si="27"/>
        <v>841.27521039232863</v>
      </c>
      <c r="I115" s="3">
        <f t="shared" ca="1" si="45"/>
        <v>374.64609710135005</v>
      </c>
      <c r="J115" s="3">
        <f t="shared" si="46"/>
        <v>10122.494186276528</v>
      </c>
      <c r="K115" s="3">
        <f t="shared" ca="1" si="47"/>
        <v>10129.441642425791</v>
      </c>
      <c r="L115" s="3">
        <f t="shared" si="28"/>
        <v>-9.4774500419734391</v>
      </c>
      <c r="M115" s="3">
        <f t="shared" ca="1" si="29"/>
        <v>1.5313762776768478</v>
      </c>
      <c r="N115" s="3">
        <f t="shared" ca="1" si="30"/>
        <v>87.741397557337407</v>
      </c>
      <c r="O115" s="1">
        <f t="shared" ca="1" si="24"/>
        <v>141548795.92413136</v>
      </c>
      <c r="P115" s="1">
        <f t="shared" si="25"/>
        <v>-38374173.180240951</v>
      </c>
      <c r="Q115" s="1">
        <f t="shared" ca="1" si="31"/>
        <v>179922969.10437232</v>
      </c>
      <c r="R115" s="1">
        <f t="shared" ca="1" si="26"/>
        <v>336510.08415693144</v>
      </c>
      <c r="S115" s="3">
        <f t="shared" si="32"/>
        <v>299.14436803720434</v>
      </c>
      <c r="T115" s="13">
        <f t="shared" ca="1" si="33"/>
        <v>2.8122715995365151</v>
      </c>
      <c r="U115" s="13">
        <f t="shared" si="34"/>
        <v>0.4127871229299388</v>
      </c>
      <c r="V115" s="5">
        <f t="shared" ca="1" si="35"/>
        <v>12.627544722</v>
      </c>
      <c r="W115" s="3">
        <f t="shared" ca="1" si="36"/>
        <v>54.469171905452271</v>
      </c>
      <c r="X115" s="3">
        <f t="shared" ca="1" si="37"/>
        <v>-2.1466213775572927</v>
      </c>
      <c r="Y115" s="3">
        <f t="shared" ca="1" si="38"/>
        <v>-54.42685646560092</v>
      </c>
      <c r="Z115" s="3">
        <f t="shared" ca="1" si="39"/>
        <v>-5.3665534438932317E-3</v>
      </c>
      <c r="AA115" s="3">
        <f t="shared" ca="1" si="40"/>
        <v>-0.13606714116400231</v>
      </c>
      <c r="AJ115">
        <v>1.1200000000000001</v>
      </c>
      <c r="AK115">
        <v>7.0640724128723402</v>
      </c>
    </row>
    <row r="116" spans="3:37" s="5" customFormat="1" x14ac:dyDescent="0.2">
      <c r="C116" s="25"/>
      <c r="D116" s="1">
        <f t="shared" si="41"/>
        <v>114</v>
      </c>
      <c r="E116" s="2">
        <f t="shared" si="42"/>
        <v>11.499999999999975</v>
      </c>
      <c r="F116" s="3">
        <f t="shared" ca="1" si="43"/>
        <v>33.154521867376026</v>
      </c>
      <c r="G116" s="3">
        <f t="shared" si="44"/>
        <v>839.67390431278432</v>
      </c>
      <c r="H116" s="3">
        <f t="shared" ca="1" si="27"/>
        <v>840.32820249241263</v>
      </c>
      <c r="I116" s="3">
        <f t="shared" ca="1" si="45"/>
        <v>377.96154928808767</v>
      </c>
      <c r="J116" s="3">
        <f t="shared" si="46"/>
        <v>10206.508963958016</v>
      </c>
      <c r="K116" s="3">
        <f t="shared" ca="1" si="47"/>
        <v>10213.521813049265</v>
      </c>
      <c r="L116" s="3">
        <f t="shared" si="28"/>
        <v>-9.4749143004658904</v>
      </c>
      <c r="M116" s="3">
        <f t="shared" ca="1" si="29"/>
        <v>1.5313318301867338</v>
      </c>
      <c r="N116" s="3">
        <f t="shared" ca="1" si="30"/>
        <v>87.738850903743923</v>
      </c>
      <c r="O116" s="1">
        <f t="shared" ca="1" si="24"/>
        <v>141230297.58082584</v>
      </c>
      <c r="P116" s="1">
        <f t="shared" si="25"/>
        <v>-38682319.096175641</v>
      </c>
      <c r="Q116" s="1">
        <f t="shared" ca="1" si="31"/>
        <v>179912616.67700148</v>
      </c>
      <c r="R116" s="1">
        <f t="shared" ca="1" si="26"/>
        <v>336131.28099696507</v>
      </c>
      <c r="S116" s="3">
        <f t="shared" si="32"/>
        <v>298.80278411469806</v>
      </c>
      <c r="T116" s="13">
        <f t="shared" ca="1" si="33"/>
        <v>2.8123171776399691</v>
      </c>
      <c r="U116" s="13">
        <f t="shared" si="34"/>
        <v>0.40863573151422972</v>
      </c>
      <c r="V116" s="5">
        <f t="shared" ca="1" si="35"/>
        <v>12.627544722</v>
      </c>
      <c r="W116" s="3">
        <f t="shared" ca="1" si="36"/>
        <v>53.860678295448594</v>
      </c>
      <c r="X116" s="3">
        <f t="shared" ca="1" si="37"/>
        <v>-2.1250328514998067</v>
      </c>
      <c r="Y116" s="3">
        <f t="shared" ca="1" si="38"/>
        <v>-53.81874117652562</v>
      </c>
      <c r="Z116" s="3">
        <f t="shared" ca="1" si="39"/>
        <v>-5.3125821287495168E-3</v>
      </c>
      <c r="AA116" s="3">
        <f t="shared" ca="1" si="40"/>
        <v>-0.13454685294131405</v>
      </c>
      <c r="AJ116">
        <v>1.1299999999999999</v>
      </c>
      <c r="AK116">
        <v>7.32800922778158</v>
      </c>
    </row>
    <row r="117" spans="3:37" s="5" customFormat="1" x14ac:dyDescent="0.2">
      <c r="C117" s="25"/>
      <c r="D117" s="1">
        <f t="shared" si="41"/>
        <v>115</v>
      </c>
      <c r="E117" s="2">
        <f t="shared" si="42"/>
        <v>11.599999999999975</v>
      </c>
      <c r="F117" s="3">
        <f t="shared" ca="1" si="43"/>
        <v>33.154521867376026</v>
      </c>
      <c r="G117" s="3">
        <f t="shared" si="44"/>
        <v>838.72641288273769</v>
      </c>
      <c r="H117" s="3">
        <f t="shared" ca="1" si="27"/>
        <v>839.38144963264403</v>
      </c>
      <c r="I117" s="3">
        <f t="shared" ca="1" si="45"/>
        <v>381.27700147482528</v>
      </c>
      <c r="J117" s="3">
        <f t="shared" si="46"/>
        <v>10290.428979817792</v>
      </c>
      <c r="K117" s="3">
        <f t="shared" ca="1" si="47"/>
        <v>10297.507295634696</v>
      </c>
      <c r="L117" s="3">
        <f t="shared" si="28"/>
        <v>-9.4723814190680908</v>
      </c>
      <c r="M117" s="3">
        <f t="shared" ca="1" si="29"/>
        <v>1.5312872943359181</v>
      </c>
      <c r="N117" s="3">
        <f t="shared" ca="1" si="30"/>
        <v>87.73629918745516</v>
      </c>
      <c r="O117" s="1">
        <f t="shared" ca="1" si="24"/>
        <v>140912243.59747979</v>
      </c>
      <c r="P117" s="1">
        <f t="shared" si="25"/>
        <v>-38989947.305066347</v>
      </c>
      <c r="Q117" s="1">
        <f t="shared" ca="1" si="31"/>
        <v>179902190.90254614</v>
      </c>
      <c r="R117" s="1">
        <f t="shared" ca="1" si="26"/>
        <v>335752.57985305763</v>
      </c>
      <c r="S117" s="3">
        <f t="shared" si="32"/>
        <v>298.46158547101601</v>
      </c>
      <c r="T117" s="13">
        <f t="shared" ca="1" si="33"/>
        <v>2.8123600841561482</v>
      </c>
      <c r="U117" s="13">
        <f t="shared" si="34"/>
        <v>0.40452104873815053</v>
      </c>
      <c r="V117" s="5">
        <f t="shared" ca="1" si="35"/>
        <v>12.627544722</v>
      </c>
      <c r="W117" s="3">
        <f t="shared" ca="1" si="36"/>
        <v>53.258267123273427</v>
      </c>
      <c r="X117" s="3">
        <f t="shared" ca="1" si="37"/>
        <v>-2.1036352217813579</v>
      </c>
      <c r="Y117" s="3">
        <f t="shared" ca="1" si="38"/>
        <v>-53.21670542064426</v>
      </c>
      <c r="Z117" s="3">
        <f t="shared" ca="1" si="39"/>
        <v>-5.2590880544533944E-3</v>
      </c>
      <c r="AA117" s="3">
        <f t="shared" ca="1" si="40"/>
        <v>-0.13304176355161065</v>
      </c>
      <c r="AJ117">
        <v>1.1399999999999999</v>
      </c>
      <c r="AK117">
        <v>7.6034322012017101</v>
      </c>
    </row>
    <row r="118" spans="3:37" s="5" customFormat="1" x14ac:dyDescent="0.2">
      <c r="C118" s="25"/>
      <c r="D118" s="1">
        <f t="shared" si="41"/>
        <v>116</v>
      </c>
      <c r="E118" s="2">
        <f t="shared" si="42"/>
        <v>11.699999999999974</v>
      </c>
      <c r="F118" s="3">
        <f t="shared" ca="1" si="43"/>
        <v>33.154521867376026</v>
      </c>
      <c r="G118" s="3">
        <f t="shared" si="44"/>
        <v>837.77917474083085</v>
      </c>
      <c r="H118" s="3">
        <f t="shared" ca="1" si="27"/>
        <v>838.43495153153162</v>
      </c>
      <c r="I118" s="3">
        <f t="shared" ca="1" si="45"/>
        <v>384.5924536615629</v>
      </c>
      <c r="J118" s="3">
        <f t="shared" si="46"/>
        <v>10374.254259198971</v>
      </c>
      <c r="K118" s="3">
        <f t="shared" ca="1" si="47"/>
        <v>10381.398115672024</v>
      </c>
      <c r="L118" s="3">
        <f t="shared" si="28"/>
        <v>-9.4698513970151321</v>
      </c>
      <c r="M118" s="3">
        <f t="shared" ca="1" si="29"/>
        <v>1.5312426698521369</v>
      </c>
      <c r="N118" s="3">
        <f t="shared" ca="1" si="30"/>
        <v>87.733742392871548</v>
      </c>
      <c r="O118" s="1">
        <f t="shared" ca="1" si="24"/>
        <v>140594633.58993635</v>
      </c>
      <c r="P118" s="1">
        <f t="shared" si="25"/>
        <v>-39297058.475786224</v>
      </c>
      <c r="Q118" s="1">
        <f t="shared" ca="1" si="31"/>
        <v>179891692.06572258</v>
      </c>
      <c r="R118" s="1">
        <f t="shared" ca="1" si="26"/>
        <v>335373.98061261268</v>
      </c>
      <c r="S118" s="3">
        <f t="shared" si="32"/>
        <v>298.12077200311921</v>
      </c>
      <c r="T118" s="13">
        <f t="shared" ca="1" si="33"/>
        <v>2.8124003097736483</v>
      </c>
      <c r="U118" s="13">
        <f t="shared" si="34"/>
        <v>0.40044279336587624</v>
      </c>
      <c r="V118" s="5">
        <f t="shared" ca="1" si="35"/>
        <v>12.627544722</v>
      </c>
      <c r="W118" s="3">
        <f t="shared" ca="1" si="36"/>
        <v>52.661884538789906</v>
      </c>
      <c r="X118" s="3">
        <f t="shared" ca="1" si="37"/>
        <v>-2.0824270258882169</v>
      </c>
      <c r="Y118" s="3">
        <f t="shared" ca="1" si="38"/>
        <v>-52.620695366544616</v>
      </c>
      <c r="Z118" s="3">
        <f t="shared" ca="1" si="39"/>
        <v>-5.206067564720542E-3</v>
      </c>
      <c r="AA118" s="3">
        <f t="shared" ca="1" si="40"/>
        <v>-0.13155173841636153</v>
      </c>
      <c r="AJ118">
        <v>1.1499999999999999</v>
      </c>
      <c r="AK118">
        <v>7.7639082454767596</v>
      </c>
    </row>
    <row r="119" spans="3:37" s="5" customFormat="1" x14ac:dyDescent="0.2">
      <c r="C119" s="25"/>
      <c r="D119" s="1">
        <f t="shared" si="41"/>
        <v>117</v>
      </c>
      <c r="E119" s="2">
        <f t="shared" si="42"/>
        <v>11.799999999999974</v>
      </c>
      <c r="F119" s="3">
        <f t="shared" ca="1" si="43"/>
        <v>33.154521867376026</v>
      </c>
      <c r="G119" s="3">
        <f t="shared" si="44"/>
        <v>836.83218960112936</v>
      </c>
      <c r="H119" s="3">
        <f t="shared" ca="1" si="27"/>
        <v>837.48870790767967</v>
      </c>
      <c r="I119" s="3">
        <f t="shared" ca="1" si="45"/>
        <v>387.90790584830052</v>
      </c>
      <c r="J119" s="3">
        <f t="shared" si="46"/>
        <v>10457.984827416069</v>
      </c>
      <c r="K119" s="3">
        <f t="shared" ca="1" si="47"/>
        <v>10465.194298623042</v>
      </c>
      <c r="L119" s="3">
        <f t="shared" si="28"/>
        <v>-9.4673242335429677</v>
      </c>
      <c r="M119" s="3">
        <f t="shared" ca="1" si="29"/>
        <v>1.5311979564619995</v>
      </c>
      <c r="N119" s="3">
        <f t="shared" ca="1" si="30"/>
        <v>87.731180504328947</v>
      </c>
      <c r="O119" s="1">
        <f t="shared" ca="1" si="24"/>
        <v>140277467.17457497</v>
      </c>
      <c r="P119" s="1">
        <f t="shared" si="25"/>
        <v>-39603653.276248328</v>
      </c>
      <c r="Q119" s="1">
        <f t="shared" ca="1" si="31"/>
        <v>179881120.45082331</v>
      </c>
      <c r="R119" s="1">
        <f t="shared" ca="1" si="26"/>
        <v>334995.48316307185</v>
      </c>
      <c r="S119" s="3">
        <f t="shared" si="32"/>
        <v>297.78034360808488</v>
      </c>
      <c r="T119" s="13">
        <f t="shared" ca="1" si="33"/>
        <v>2.8124378451584993</v>
      </c>
      <c r="U119" s="13">
        <f t="shared" si="34"/>
        <v>0.39640068599875261</v>
      </c>
      <c r="V119" s="5">
        <f t="shared" ca="1" si="35"/>
        <v>12.627544722</v>
      </c>
      <c r="W119" s="3">
        <f t="shared" ca="1" si="36"/>
        <v>52.07147710968659</v>
      </c>
      <c r="X119" s="3">
        <f t="shared" ca="1" si="37"/>
        <v>-2.0614068108605252</v>
      </c>
      <c r="Y119" s="3">
        <f t="shared" ca="1" si="38"/>
        <v>-52.030657600541161</v>
      </c>
      <c r="Z119" s="3">
        <f t="shared" ca="1" si="39"/>
        <v>-5.1535170271513131E-3</v>
      </c>
      <c r="AA119" s="3">
        <f t="shared" ca="1" si="40"/>
        <v>-0.13007664400135291</v>
      </c>
      <c r="AJ119">
        <v>1.1599999999999999</v>
      </c>
      <c r="AK119">
        <v>7.7350529324076103</v>
      </c>
    </row>
    <row r="120" spans="3:37" s="5" customFormat="1" x14ac:dyDescent="0.2">
      <c r="C120" s="25"/>
      <c r="D120" s="1">
        <f t="shared" si="41"/>
        <v>118</v>
      </c>
      <c r="E120" s="2">
        <f t="shared" si="42"/>
        <v>11.899999999999974</v>
      </c>
      <c r="F120" s="3">
        <f t="shared" ca="1" si="43"/>
        <v>33.154521867376026</v>
      </c>
      <c r="G120" s="3">
        <f t="shared" si="44"/>
        <v>835.88545717777504</v>
      </c>
      <c r="H120" s="3">
        <f t="shared" ca="1" si="27"/>
        <v>836.54271847978714</v>
      </c>
      <c r="I120" s="3">
        <f t="shared" ca="1" si="45"/>
        <v>391.22335803503813</v>
      </c>
      <c r="J120" s="3">
        <f t="shared" si="46"/>
        <v>10541.620709755014</v>
      </c>
      <c r="K120" s="3">
        <f t="shared" ca="1" si="47"/>
        <v>10548.895869921414</v>
      </c>
      <c r="L120" s="3">
        <f t="shared" si="28"/>
        <v>-9.4647999278884161</v>
      </c>
      <c r="M120" s="3">
        <f t="shared" ca="1" si="29"/>
        <v>1.5311531538909839</v>
      </c>
      <c r="N120" s="3">
        <f t="shared" ca="1" si="30"/>
        <v>87.728613506098426</v>
      </c>
      <c r="O120" s="1">
        <f t="shared" ca="1" si="24"/>
        <v>139960743.96831048</v>
      </c>
      <c r="P120" s="1">
        <f t="shared" si="25"/>
        <v>-39909732.373406515</v>
      </c>
      <c r="Q120" s="1">
        <f t="shared" ca="1" si="31"/>
        <v>179870476.341717</v>
      </c>
      <c r="R120" s="1">
        <f t="shared" ca="1" si="26"/>
        <v>334617.08739191486</v>
      </c>
      <c r="S120" s="3">
        <f t="shared" si="32"/>
        <v>297.44030018310644</v>
      </c>
      <c r="T120" s="13">
        <f t="shared" ca="1" si="33"/>
        <v>2.8124726809541452</v>
      </c>
      <c r="U120" s="13">
        <f t="shared" si="34"/>
        <v>0.39239444906523196</v>
      </c>
      <c r="V120" s="5">
        <f t="shared" ca="1" si="35"/>
        <v>12.627544722</v>
      </c>
      <c r="W120" s="3">
        <f t="shared" ca="1" si="36"/>
        <v>51.486991818665359</v>
      </c>
      <c r="X120" s="3">
        <f t="shared" ca="1" si="37"/>
        <v>-2.0405731332399344</v>
      </c>
      <c r="Y120" s="3">
        <f t="shared" ca="1" si="38"/>
        <v>-51.446539123863452</v>
      </c>
      <c r="Z120" s="3">
        <f t="shared" ca="1" si="39"/>
        <v>-5.101432833099836E-3</v>
      </c>
      <c r="AA120" s="3">
        <f t="shared" ca="1" si="40"/>
        <v>-0.12861634780965864</v>
      </c>
      <c r="AJ120">
        <v>1.17</v>
      </c>
      <c r="AK120">
        <v>7.7161350526382098</v>
      </c>
    </row>
    <row r="121" spans="3:37" s="5" customFormat="1" x14ac:dyDescent="0.2">
      <c r="C121" s="25"/>
      <c r="D121" s="1">
        <f t="shared" si="41"/>
        <v>119</v>
      </c>
      <c r="E121" s="2">
        <f t="shared" si="42"/>
        <v>11.999999999999973</v>
      </c>
      <c r="F121" s="3">
        <f t="shared" ca="1" si="43"/>
        <v>33.154521867376026</v>
      </c>
      <c r="G121" s="3">
        <f t="shared" si="44"/>
        <v>834.93897718498624</v>
      </c>
      <c r="H121" s="3">
        <f t="shared" ca="1" si="27"/>
        <v>835.5969829666484</v>
      </c>
      <c r="I121" s="3">
        <f t="shared" ca="1" si="45"/>
        <v>394.53881022177575</v>
      </c>
      <c r="J121" s="3">
        <f t="shared" si="46"/>
        <v>10625.161931473152</v>
      </c>
      <c r="K121" s="3">
        <f t="shared" ca="1" si="47"/>
        <v>10632.502854972676</v>
      </c>
      <c r="L121" s="3">
        <f t="shared" si="28"/>
        <v>-9.462278479289159</v>
      </c>
      <c r="M121" s="3">
        <f t="shared" ca="1" si="29"/>
        <v>1.5311082618634302</v>
      </c>
      <c r="N121" s="3">
        <f t="shared" ca="1" si="30"/>
        <v>87.726041382385802</v>
      </c>
      <c r="O121" s="1">
        <f t="shared" ca="1" si="24"/>
        <v>139644463.58859307</v>
      </c>
      <c r="P121" s="1">
        <f t="shared" si="25"/>
        <v>-40215296.433256336</v>
      </c>
      <c r="Q121" s="1">
        <f t="shared" ca="1" si="31"/>
        <v>179859760.02184939</v>
      </c>
      <c r="R121" s="1">
        <f t="shared" ca="1" si="26"/>
        <v>334238.79318665934</v>
      </c>
      <c r="S121" s="3">
        <f t="shared" si="32"/>
        <v>297.10064162549372</v>
      </c>
      <c r="T121" s="13">
        <f t="shared" ca="1" si="33"/>
        <v>2.812504807781429</v>
      </c>
      <c r="U121" s="13">
        <f t="shared" si="34"/>
        <v>0.38842380681085531</v>
      </c>
      <c r="V121" s="5">
        <f t="shared" ca="1" si="35"/>
        <v>12.627544722</v>
      </c>
      <c r="W121" s="3">
        <f t="shared" ca="1" si="36"/>
        <v>50.908376060645516</v>
      </c>
      <c r="X121" s="3">
        <f t="shared" ca="1" si="37"/>
        <v>-2.0199245590175154</v>
      </c>
      <c r="Y121" s="3">
        <f t="shared" ca="1" si="38"/>
        <v>-50.868287349860559</v>
      </c>
      <c r="Z121" s="3">
        <f t="shared" ca="1" si="39"/>
        <v>-5.0498113975437882E-3</v>
      </c>
      <c r="AA121" s="3">
        <f t="shared" ca="1" si="40"/>
        <v>-0.12717071837465141</v>
      </c>
      <c r="AJ121">
        <v>1.18</v>
      </c>
      <c r="AK121">
        <v>7.7060691490142901</v>
      </c>
    </row>
    <row r="122" spans="3:37" s="5" customFormat="1" x14ac:dyDescent="0.2">
      <c r="C122" s="25"/>
      <c r="D122" s="1">
        <f t="shared" si="41"/>
        <v>120</v>
      </c>
      <c r="E122" s="2">
        <f t="shared" si="42"/>
        <v>12.099999999999973</v>
      </c>
      <c r="F122" s="3">
        <f t="shared" ca="1" si="43"/>
        <v>33.154521867376026</v>
      </c>
      <c r="G122" s="3">
        <f t="shared" si="44"/>
        <v>833.99274933705738</v>
      </c>
      <c r="H122" s="3">
        <f t="shared" ca="1" si="27"/>
        <v>834.65150108715318</v>
      </c>
      <c r="I122" s="3">
        <f t="shared" ca="1" si="45"/>
        <v>397.85426240851336</v>
      </c>
      <c r="J122" s="3">
        <f t="shared" si="46"/>
        <v>10708.608517799255</v>
      </c>
      <c r="K122" s="3">
        <f t="shared" ca="1" si="47"/>
        <v>10716.015279154244</v>
      </c>
      <c r="L122" s="3">
        <f t="shared" si="28"/>
        <v>-9.459759886983738</v>
      </c>
      <c r="M122" s="3">
        <f t="shared" ca="1" si="29"/>
        <v>1.5310632801025343</v>
      </c>
      <c r="N122" s="3">
        <f t="shared" ca="1" si="30"/>
        <v>87.723464117331403</v>
      </c>
      <c r="O122" s="1">
        <f t="shared" ca="1" si="24"/>
        <v>139328625.6534076</v>
      </c>
      <c r="P122" s="1">
        <f t="shared" si="25"/>
        <v>-40520346.120835915</v>
      </c>
      <c r="Q122" s="1">
        <f t="shared" ca="1" si="31"/>
        <v>179848971.77424353</v>
      </c>
      <c r="R122" s="1">
        <f t="shared" ca="1" si="26"/>
        <v>333860.60043486126</v>
      </c>
      <c r="S122" s="3">
        <f t="shared" si="32"/>
        <v>296.76136783267253</v>
      </c>
      <c r="T122" s="13">
        <f t="shared" ca="1" si="33"/>
        <v>2.8125342162385754</v>
      </c>
      <c r="U122" s="13">
        <f t="shared" si="34"/>
        <v>0.38448848528828045</v>
      </c>
      <c r="V122" s="5">
        <f t="shared" ca="1" si="35"/>
        <v>12.627544722</v>
      </c>
      <c r="W122" s="3">
        <f t="shared" ca="1" si="36"/>
        <v>50.335577639984386</v>
      </c>
      <c r="X122" s="3">
        <f t="shared" ca="1" si="37"/>
        <v>-1.9994596635819211</v>
      </c>
      <c r="Y122" s="3">
        <f t="shared" ca="1" si="38"/>
        <v>-50.295850101222115</v>
      </c>
      <c r="Z122" s="3">
        <f t="shared" ca="1" si="39"/>
        <v>-4.9986491589548024E-3</v>
      </c>
      <c r="AA122" s="3">
        <f t="shared" ca="1" si="40"/>
        <v>-0.12573962525305529</v>
      </c>
      <c r="AJ122">
        <v>1.19</v>
      </c>
      <c r="AK122">
        <v>7.7002663284228996</v>
      </c>
    </row>
    <row r="123" spans="3:37" s="5" customFormat="1" x14ac:dyDescent="0.2">
      <c r="C123" s="25"/>
      <c r="D123" s="1">
        <f t="shared" si="41"/>
        <v>121</v>
      </c>
      <c r="E123" s="2">
        <f t="shared" si="42"/>
        <v>12.199999999999973</v>
      </c>
      <c r="F123" s="3">
        <f t="shared" ca="1" si="43"/>
        <v>33.154521867376026</v>
      </c>
      <c r="G123" s="3">
        <f t="shared" si="44"/>
        <v>833.04677334835901</v>
      </c>
      <c r="H123" s="3">
        <f t="shared" ca="1" si="27"/>
        <v>833.70627256028638</v>
      </c>
      <c r="I123" s="3">
        <f t="shared" ca="1" si="45"/>
        <v>401.16971459525098</v>
      </c>
      <c r="J123" s="3">
        <f t="shared" si="46"/>
        <v>10791.960493933526</v>
      </c>
      <c r="K123" s="3">
        <f t="shared" ca="1" si="47"/>
        <v>10799.433167815434</v>
      </c>
      <c r="L123" s="3">
        <f t="shared" si="28"/>
        <v>-9.4572441502115581</v>
      </c>
      <c r="M123" s="3">
        <f t="shared" ca="1" si="29"/>
        <v>1.5310182083303427</v>
      </c>
      <c r="N123" s="3">
        <f t="shared" ca="1" si="30"/>
        <v>87.720881695009652</v>
      </c>
      <c r="O123" s="1">
        <f t="shared" ca="1" si="24"/>
        <v>139013229.78127331</v>
      </c>
      <c r="P123" s="1">
        <f t="shared" si="25"/>
        <v>-40824882.100226827</v>
      </c>
      <c r="Q123" s="1">
        <f t="shared" ca="1" si="31"/>
        <v>179838111.88150012</v>
      </c>
      <c r="R123" s="1">
        <f t="shared" ca="1" si="26"/>
        <v>333482.50902411458</v>
      </c>
      <c r="S123" s="3">
        <f t="shared" si="32"/>
        <v>296.42247870218483</v>
      </c>
      <c r="T123" s="13">
        <f t="shared" ca="1" si="33"/>
        <v>2.8125608969011751</v>
      </c>
      <c r="U123" s="13">
        <f t="shared" si="34"/>
        <v>0.38058821234735246</v>
      </c>
      <c r="V123" s="5">
        <f t="shared" ca="1" si="35"/>
        <v>12.627544722</v>
      </c>
      <c r="W123" s="3">
        <f t="shared" ca="1" si="36"/>
        <v>49.768544767713493</v>
      </c>
      <c r="X123" s="3">
        <f t="shared" ca="1" si="37"/>
        <v>-1.9791770316677391</v>
      </c>
      <c r="Y123" s="3">
        <f t="shared" ca="1" si="38"/>
        <v>-49.729175607214941</v>
      </c>
      <c r="Z123" s="3">
        <f t="shared" ca="1" si="39"/>
        <v>-4.9479425791693473E-3</v>
      </c>
      <c r="AA123" s="3">
        <f t="shared" ca="1" si="40"/>
        <v>-0.12432293901803736</v>
      </c>
      <c r="AJ123">
        <v>1.2</v>
      </c>
      <c r="AK123">
        <v>7.6920781238275397</v>
      </c>
    </row>
    <row r="124" spans="3:37" s="5" customFormat="1" x14ac:dyDescent="0.2">
      <c r="C124" s="25"/>
      <c r="D124" s="1">
        <f t="shared" si="41"/>
        <v>122</v>
      </c>
      <c r="E124" s="2">
        <f t="shared" si="42"/>
        <v>12.299999999999972</v>
      </c>
      <c r="F124" s="3">
        <f t="shared" ca="1" si="43"/>
        <v>33.154521867376026</v>
      </c>
      <c r="G124" s="3">
        <f t="shared" si="44"/>
        <v>832.10104893333789</v>
      </c>
      <c r="H124" s="3">
        <f t="shared" ca="1" si="27"/>
        <v>832.76129710512816</v>
      </c>
      <c r="I124" s="3">
        <f t="shared" ca="1" si="45"/>
        <v>404.4851667819886</v>
      </c>
      <c r="J124" s="3">
        <f t="shared" si="46"/>
        <v>10875.21788504761</v>
      </c>
      <c r="K124" s="3">
        <f t="shared" ca="1" si="47"/>
        <v>10882.75654627746</v>
      </c>
      <c r="L124" s="3">
        <f t="shared" si="28"/>
        <v>-9.4547312682128872</v>
      </c>
      <c r="M124" s="3">
        <f t="shared" ca="1" si="29"/>
        <v>1.5309730462677464</v>
      </c>
      <c r="N124" s="3">
        <f t="shared" ca="1" si="30"/>
        <v>87.718294099428775</v>
      </c>
      <c r="O124" s="1">
        <f t="shared" ca="1" si="24"/>
        <v>138698275.59124312</v>
      </c>
      <c r="P124" s="1">
        <f t="shared" si="25"/>
        <v>-41128905.034555063</v>
      </c>
      <c r="Q124" s="1">
        <f t="shared" ca="1" si="31"/>
        <v>179827180.62579817</v>
      </c>
      <c r="R124" s="1">
        <f t="shared" ca="1" si="26"/>
        <v>333104.51884205127</v>
      </c>
      <c r="S124" s="3">
        <f t="shared" si="32"/>
        <v>296.08397413168882</v>
      </c>
      <c r="T124" s="13">
        <f t="shared" ca="1" si="33"/>
        <v>2.8125848403221654</v>
      </c>
      <c r="U124" s="13">
        <f t="shared" si="34"/>
        <v>0.37672271762522441</v>
      </c>
      <c r="V124" s="5">
        <f t="shared" ca="1" si="35"/>
        <v>12.627544722</v>
      </c>
      <c r="W124" s="3">
        <f t="shared" ca="1" si="36"/>
        <v>49.207226058791527</v>
      </c>
      <c r="X124" s="3">
        <f t="shared" ca="1" si="37"/>
        <v>-1.9590752573040964</v>
      </c>
      <c r="Y124" s="3">
        <f t="shared" ca="1" si="38"/>
        <v>-49.16821250093632</v>
      </c>
      <c r="Z124" s="3">
        <f t="shared" ca="1" si="39"/>
        <v>-4.8976881432602412E-3</v>
      </c>
      <c r="AA124" s="3">
        <f t="shared" ca="1" si="40"/>
        <v>-0.1229205312523408</v>
      </c>
      <c r="AJ124">
        <v>1.21</v>
      </c>
      <c r="AK124">
        <v>7.69057529146896</v>
      </c>
    </row>
    <row r="125" spans="3:37" s="5" customFormat="1" x14ac:dyDescent="0.2">
      <c r="C125" s="25"/>
      <c r="D125" s="1">
        <f t="shared" si="41"/>
        <v>123</v>
      </c>
      <c r="E125" s="2">
        <f t="shared" si="42"/>
        <v>12.399999999999972</v>
      </c>
      <c r="F125" s="3">
        <f t="shared" ca="1" si="43"/>
        <v>33.154521867376026</v>
      </c>
      <c r="G125" s="3">
        <f t="shared" si="44"/>
        <v>831.15557580651659</v>
      </c>
      <c r="H125" s="3">
        <f t="shared" ca="1" si="27"/>
        <v>831.81657444085374</v>
      </c>
      <c r="I125" s="3">
        <f t="shared" ca="1" si="45"/>
        <v>407.80061896872621</v>
      </c>
      <c r="J125" s="3">
        <f t="shared" si="46"/>
        <v>10958.380716284604</v>
      </c>
      <c r="K125" s="3">
        <f t="shared" ca="1" si="47"/>
        <v>10965.985439833456</v>
      </c>
      <c r="L125" s="3">
        <f t="shared" si="28"/>
        <v>-9.4522212402288552</v>
      </c>
      <c r="M125" s="3">
        <f t="shared" ca="1" si="29"/>
        <v>1.5309277936344745</v>
      </c>
      <c r="N125" s="3">
        <f t="shared" ca="1" si="30"/>
        <v>87.715701314530449</v>
      </c>
      <c r="O125" s="1">
        <f t="shared" ca="1" si="24"/>
        <v>138383762.70290327</v>
      </c>
      <c r="P125" s="1">
        <f t="shared" si="25"/>
        <v>-41432415.585991852</v>
      </c>
      <c r="Q125" s="1">
        <f t="shared" ca="1" si="31"/>
        <v>179816178.28889513</v>
      </c>
      <c r="R125" s="1">
        <f t="shared" ca="1" si="26"/>
        <v>332726.62977634149</v>
      </c>
      <c r="S125" s="3">
        <f t="shared" si="32"/>
        <v>295.74585401895871</v>
      </c>
      <c r="T125" s="13">
        <f t="shared" ca="1" si="33"/>
        <v>2.8126060370318169</v>
      </c>
      <c r="U125" s="13">
        <f t="shared" si="34"/>
        <v>0.37289173253651736</v>
      </c>
      <c r="V125" s="5">
        <f t="shared" ca="1" si="35"/>
        <v>12.627544722</v>
      </c>
      <c r="W125" s="3">
        <f t="shared" ca="1" si="36"/>
        <v>48.651570529372499</v>
      </c>
      <c r="X125" s="3">
        <f t="shared" ca="1" si="37"/>
        <v>-1.9391529437635213</v>
      </c>
      <c r="Y125" s="3">
        <f t="shared" ca="1" si="38"/>
        <v>-48.612909816582672</v>
      </c>
      <c r="Z125" s="3">
        <f t="shared" ca="1" si="39"/>
        <v>-4.8478823594088035E-3</v>
      </c>
      <c r="AA125" s="3">
        <f t="shared" ca="1" si="40"/>
        <v>-0.12153227454145668</v>
      </c>
      <c r="AJ125">
        <v>1.22</v>
      </c>
      <c r="AK125">
        <v>7.6952345418214501</v>
      </c>
    </row>
    <row r="126" spans="3:37" s="5" customFormat="1" x14ac:dyDescent="0.2">
      <c r="C126" s="25"/>
      <c r="D126" s="1">
        <f t="shared" si="41"/>
        <v>124</v>
      </c>
      <c r="E126" s="2">
        <f t="shared" si="42"/>
        <v>12.499999999999972</v>
      </c>
      <c r="F126" s="3">
        <f t="shared" ca="1" si="43"/>
        <v>33.154521867376026</v>
      </c>
      <c r="G126" s="3">
        <f t="shared" si="44"/>
        <v>830.21035368249375</v>
      </c>
      <c r="H126" s="3">
        <f t="shared" ca="1" si="27"/>
        <v>830.87210428673416</v>
      </c>
      <c r="I126" s="3">
        <f t="shared" ca="1" si="45"/>
        <v>411.11607115546383</v>
      </c>
      <c r="J126" s="3">
        <f t="shared" si="46"/>
        <v>11041.449012759054</v>
      </c>
      <c r="K126" s="3">
        <f t="shared" ca="1" si="47"/>
        <v>11049.119873748468</v>
      </c>
      <c r="L126" s="3">
        <f t="shared" si="28"/>
        <v>-9.4497140655014498</v>
      </c>
      <c r="M126" s="3">
        <f t="shared" ca="1" si="29"/>
        <v>1.5308824501490885</v>
      </c>
      <c r="N126" s="3">
        <f t="shared" ca="1" si="30"/>
        <v>87.713103324189419</v>
      </c>
      <c r="O126" s="1">
        <f t="shared" ca="1" si="24"/>
        <v>138069690.73637313</v>
      </c>
      <c r="P126" s="1">
        <f t="shared" si="25"/>
        <v>-41735414.415754534</v>
      </c>
      <c r="Q126" s="1">
        <f t="shared" ca="1" si="31"/>
        <v>179805105.15212765</v>
      </c>
      <c r="R126" s="1">
        <f t="shared" ca="1" si="26"/>
        <v>332348.84171469364</v>
      </c>
      <c r="S126" s="3">
        <f t="shared" si="32"/>
        <v>295.40811826188474</v>
      </c>
      <c r="T126" s="13">
        <f t="shared" ca="1" si="33"/>
        <v>2.8126244775377187</v>
      </c>
      <c r="U126" s="13">
        <f t="shared" si="34"/>
        <v>0.36909499026352899</v>
      </c>
      <c r="V126" s="5">
        <f t="shared" ca="1" si="35"/>
        <v>12.627544722</v>
      </c>
      <c r="W126" s="3">
        <f t="shared" ca="1" si="36"/>
        <v>48.101527594090399</v>
      </c>
      <c r="X126" s="3">
        <f t="shared" ca="1" si="37"/>
        <v>-1.9194087035110017</v>
      </c>
      <c r="Y126" s="3">
        <f t="shared" ca="1" si="38"/>
        <v>-48.063216986734524</v>
      </c>
      <c r="Z126" s="3">
        <f t="shared" ca="1" si="39"/>
        <v>-4.7985217587775044E-3</v>
      </c>
      <c r="AA126" s="3">
        <f t="shared" ca="1" si="40"/>
        <v>-0.12015804246683631</v>
      </c>
      <c r="AJ126">
        <v>1.23</v>
      </c>
      <c r="AK126">
        <v>7.7056124485396102</v>
      </c>
    </row>
    <row r="127" spans="3:37" s="5" customFormat="1" x14ac:dyDescent="0.2">
      <c r="C127" s="25"/>
      <c r="D127" s="1">
        <f t="shared" si="41"/>
        <v>125</v>
      </c>
      <c r="E127" s="2">
        <f t="shared" si="42"/>
        <v>12.599999999999971</v>
      </c>
      <c r="F127" s="3">
        <f t="shared" ca="1" si="43"/>
        <v>33.154521867376026</v>
      </c>
      <c r="G127" s="3">
        <f t="shared" si="44"/>
        <v>829.26538227594358</v>
      </c>
      <c r="H127" s="3">
        <f t="shared" ca="1" si="27"/>
        <v>829.92788636213515</v>
      </c>
      <c r="I127" s="3">
        <f t="shared" ca="1" si="45"/>
        <v>414.43152334220144</v>
      </c>
      <c r="J127" s="3">
        <f t="shared" si="46"/>
        <v>11124.422799556976</v>
      </c>
      <c r="K127" s="3">
        <f t="shared" ca="1" si="47"/>
        <v>11132.159873259485</v>
      </c>
      <c r="L127" s="3">
        <f t="shared" si="28"/>
        <v>-9.4472097432735254</v>
      </c>
      <c r="M127" s="3">
        <f t="shared" ca="1" si="29"/>
        <v>1.5308370155289759</v>
      </c>
      <c r="N127" s="3">
        <f t="shared" ca="1" si="30"/>
        <v>87.710500112213182</v>
      </c>
      <c r="O127" s="1">
        <f t="shared" ca="1" si="24"/>
        <v>137756059.31230423</v>
      </c>
      <c r="P127" s="1">
        <f t="shared" si="25"/>
        <v>-42037902.184107527</v>
      </c>
      <c r="Q127" s="1">
        <f t="shared" ca="1" si="31"/>
        <v>179793961.49641174</v>
      </c>
      <c r="R127" s="1">
        <f t="shared" ca="1" si="26"/>
        <v>331971.15454485407</v>
      </c>
      <c r="S127" s="3">
        <f t="shared" si="32"/>
        <v>295.07076675847327</v>
      </c>
      <c r="T127" s="13">
        <f t="shared" ca="1" si="33"/>
        <v>2.8126401523247573</v>
      </c>
      <c r="U127" s="13">
        <f t="shared" si="34"/>
        <v>0.36533222574648538</v>
      </c>
      <c r="V127" s="5">
        <f t="shared" ca="1" si="35"/>
        <v>12.627544722</v>
      </c>
      <c r="W127" s="3">
        <f t="shared" ca="1" si="36"/>
        <v>47.557047063359292</v>
      </c>
      <c r="X127" s="3">
        <f t="shared" ca="1" si="37"/>
        <v>-1.8998411581533174</v>
      </c>
      <c r="Y127" s="3">
        <f t="shared" ca="1" si="38"/>
        <v>-47.519083839657071</v>
      </c>
      <c r="Z127" s="3">
        <f t="shared" ca="1" si="39"/>
        <v>-4.7496028953832939E-3</v>
      </c>
      <c r="AA127" s="3">
        <f t="shared" ca="1" si="40"/>
        <v>-0.11879770959914268</v>
      </c>
      <c r="AJ127">
        <v>1.24</v>
      </c>
      <c r="AK127">
        <v>7.7213316779069903</v>
      </c>
    </row>
    <row r="128" spans="3:37" s="5" customFormat="1" x14ac:dyDescent="0.2">
      <c r="C128" s="25"/>
      <c r="D128" s="1">
        <f t="shared" si="41"/>
        <v>126</v>
      </c>
      <c r="E128" s="2">
        <f t="shared" si="42"/>
        <v>12.699999999999971</v>
      </c>
      <c r="F128" s="3">
        <f t="shared" ca="1" si="43"/>
        <v>33.154521867376026</v>
      </c>
      <c r="G128" s="3">
        <f t="shared" si="44"/>
        <v>828.32066130161627</v>
      </c>
      <c r="H128" s="3">
        <f t="shared" ca="1" si="27"/>
        <v>828.98392038651821</v>
      </c>
      <c r="I128" s="3">
        <f t="shared" ca="1" si="45"/>
        <v>417.74697552893906</v>
      </c>
      <c r="J128" s="3">
        <f t="shared" si="46"/>
        <v>11207.302101735853</v>
      </c>
      <c r="K128" s="3">
        <f t="shared" ca="1" si="47"/>
        <v>11215.105463575426</v>
      </c>
      <c r="L128" s="3">
        <f t="shared" si="28"/>
        <v>-9.4447082727887945</v>
      </c>
      <c r="M128" s="3">
        <f t="shared" ca="1" si="29"/>
        <v>1.5307914894903445</v>
      </c>
      <c r="N128" s="3">
        <f t="shared" ca="1" si="30"/>
        <v>87.707891662341652</v>
      </c>
      <c r="O128" s="1">
        <f t="shared" ca="1" si="24"/>
        <v>137442868.05188024</v>
      </c>
      <c r="P128" s="1">
        <f t="shared" si="25"/>
        <v>-42339879.550363146</v>
      </c>
      <c r="Q128" s="1">
        <f t="shared" ca="1" si="31"/>
        <v>179782747.60224339</v>
      </c>
      <c r="R128" s="1">
        <f t="shared" ca="1" si="26"/>
        <v>331593.56815460726</v>
      </c>
      <c r="S128" s="3">
        <f t="shared" si="32"/>
        <v>294.73379940684646</v>
      </c>
      <c r="T128" s="13">
        <f t="shared" ca="1" si="33"/>
        <v>2.8126530518551092</v>
      </c>
      <c r="U128" s="13">
        <f t="shared" si="34"/>
        <v>0.36160317567383676</v>
      </c>
      <c r="V128" s="5">
        <f t="shared" ca="1" si="35"/>
        <v>12.627544722</v>
      </c>
      <c r="W128" s="3">
        <f t="shared" ca="1" si="36"/>
        <v>47.018079140689238</v>
      </c>
      <c r="X128" s="3">
        <f t="shared" ca="1" si="37"/>
        <v>-1.8804489383885397</v>
      </c>
      <c r="Y128" s="3">
        <f t="shared" ca="1" si="38"/>
        <v>-46.980460596616439</v>
      </c>
      <c r="Z128" s="3">
        <f t="shared" ca="1" si="39"/>
        <v>-4.7011223459713491E-3</v>
      </c>
      <c r="AA128" s="3">
        <f t="shared" ca="1" si="40"/>
        <v>-0.1174511514915411</v>
      </c>
      <c r="AJ128">
        <v>1.25</v>
      </c>
      <c r="AK128">
        <v>7.7420688803799296</v>
      </c>
    </row>
    <row r="129" spans="3:37" s="5" customFormat="1" x14ac:dyDescent="0.2">
      <c r="C129" s="25"/>
      <c r="D129" s="1">
        <f t="shared" si="41"/>
        <v>127</v>
      </c>
      <c r="E129" s="2">
        <f t="shared" si="42"/>
        <v>12.799999999999971</v>
      </c>
      <c r="F129" s="3">
        <f t="shared" ca="1" si="43"/>
        <v>33.154521867376026</v>
      </c>
      <c r="G129" s="3">
        <f t="shared" si="44"/>
        <v>827.37619047433736</v>
      </c>
      <c r="H129" s="3">
        <f t="shared" ca="1" si="27"/>
        <v>828.04020607943994</v>
      </c>
      <c r="I129" s="3">
        <f t="shared" ca="1" si="45"/>
        <v>421.06242771567668</v>
      </c>
      <c r="J129" s="3">
        <f t="shared" si="46"/>
        <v>11290.086944324652</v>
      </c>
      <c r="K129" s="3">
        <f t="shared" ca="1" si="47"/>
        <v>11297.956669877174</v>
      </c>
      <c r="L129" s="3">
        <f t="shared" si="28"/>
        <v>-9.4422096532918278</v>
      </c>
      <c r="M129" s="3">
        <f t="shared" ca="1" si="29"/>
        <v>1.5307458717482161</v>
      </c>
      <c r="N129" s="3">
        <f t="shared" ca="1" si="30"/>
        <v>87.705277958246782</v>
      </c>
      <c r="O129" s="1">
        <f t="shared" ca="1" si="24"/>
        <v>137130116.57681629</v>
      </c>
      <c r="P129" s="1">
        <f t="shared" si="25"/>
        <v>-42641347.172882505</v>
      </c>
      <c r="Q129" s="1">
        <f t="shared" ca="1" si="31"/>
        <v>179771463.74969879</v>
      </c>
      <c r="R129" s="1">
        <f t="shared" ca="1" si="26"/>
        <v>331216.08243177598</v>
      </c>
      <c r="S129" s="3">
        <f t="shared" si="32"/>
        <v>294.39721610524259</v>
      </c>
      <c r="T129" s="13">
        <f t="shared" ca="1" si="33"/>
        <v>2.8126631665682189</v>
      </c>
      <c r="U129" s="13">
        <f t="shared" si="34"/>
        <v>0.35790757847259802</v>
      </c>
      <c r="V129" s="5">
        <f t="shared" ca="1" si="35"/>
        <v>12.627544722</v>
      </c>
      <c r="W129" s="3">
        <f t="shared" ca="1" si="36"/>
        <v>46.48457442001785</v>
      </c>
      <c r="X129" s="3">
        <f t="shared" ca="1" si="37"/>
        <v>-1.8612306839558197</v>
      </c>
      <c r="Y129" s="3">
        <f t="shared" ca="1" si="38"/>
        <v>-46.447297869211717</v>
      </c>
      <c r="Z129" s="3">
        <f t="shared" ca="1" si="39"/>
        <v>-4.653076709889549E-3</v>
      </c>
      <c r="AA129" s="3">
        <f t="shared" ca="1" si="40"/>
        <v>-0.11611824467302929</v>
      </c>
      <c r="AJ129">
        <v>1.26</v>
      </c>
      <c r="AK129">
        <v>7.7675450318862902</v>
      </c>
    </row>
    <row r="130" spans="3:37" s="5" customFormat="1" x14ac:dyDescent="0.2">
      <c r="C130" s="25"/>
      <c r="D130" s="1">
        <f t="shared" si="41"/>
        <v>128</v>
      </c>
      <c r="E130" s="2">
        <f t="shared" si="42"/>
        <v>12.89999999999997</v>
      </c>
      <c r="F130" s="3">
        <f t="shared" ca="1" si="43"/>
        <v>33.154521867376026</v>
      </c>
      <c r="G130" s="3">
        <f t="shared" si="44"/>
        <v>826.43196950900813</v>
      </c>
      <c r="H130" s="3">
        <f t="shared" ca="1" si="27"/>
        <v>827.09674316055214</v>
      </c>
      <c r="I130" s="3">
        <f t="shared" ca="1" si="45"/>
        <v>424.37787990241429</v>
      </c>
      <c r="J130" s="3">
        <f t="shared" si="46"/>
        <v>11372.777352323819</v>
      </c>
      <c r="K130" s="3">
        <f t="shared" ca="1" si="47"/>
        <v>11380.713517317559</v>
      </c>
      <c r="L130" s="3">
        <f t="shared" si="28"/>
        <v>-9.4397138840280626</v>
      </c>
      <c r="M130" s="3">
        <f t="shared" ca="1" si="29"/>
        <v>1.5307001620164205</v>
      </c>
      <c r="N130" s="3">
        <f t="shared" ca="1" si="30"/>
        <v>87.702658983532217</v>
      </c>
      <c r="O130" s="1">
        <f t="shared" ref="O130:O193" ca="1" si="48">(0.5)*($B$11)*(H130^2)</f>
        <v>136817804.50935847</v>
      </c>
      <c r="P130" s="1">
        <f t="shared" ref="P130:P193" si="49">($B$11)*L130*J130</f>
        <v>-42942305.709076427</v>
      </c>
      <c r="Q130" s="1">
        <f t="shared" ca="1" si="31"/>
        <v>179760110.2184349</v>
      </c>
      <c r="R130" s="1">
        <f t="shared" ref="R130:R193" ca="1" si="50" xml:space="preserve"> ($B$11)*H130</f>
        <v>330838.69726422086</v>
      </c>
      <c r="S130" s="3">
        <f t="shared" si="32"/>
        <v>294.06101675201592</v>
      </c>
      <c r="T130" s="13">
        <f t="shared" ca="1" si="33"/>
        <v>2.8126704868807879</v>
      </c>
      <c r="U130" s="13">
        <f t="shared" si="34"/>
        <v>0.35424517429873481</v>
      </c>
      <c r="V130" s="5">
        <f t="shared" ca="1" si="35"/>
        <v>12.627544722</v>
      </c>
      <c r="W130" s="3">
        <f t="shared" ca="1" si="36"/>
        <v>45.956483883057629</v>
      </c>
      <c r="X130" s="3">
        <f t="shared" ca="1" si="37"/>
        <v>-1.8421850435853766</v>
      </c>
      <c r="Y130" s="3">
        <f t="shared" ca="1" si="38"/>
        <v>-45.919546656722623</v>
      </c>
      <c r="Z130" s="3">
        <f t="shared" ca="1" si="39"/>
        <v>-4.6054626089634416E-3</v>
      </c>
      <c r="AA130" s="3">
        <f t="shared" ca="1" si="40"/>
        <v>-0.11479886664180655</v>
      </c>
      <c r="AJ130">
        <v>1.27</v>
      </c>
      <c r="AK130">
        <v>7.7975186778620396</v>
      </c>
    </row>
    <row r="131" spans="3:37" s="5" customFormat="1" x14ac:dyDescent="0.2">
      <c r="C131" s="25"/>
      <c r="D131" s="1">
        <f t="shared" si="41"/>
        <v>129</v>
      </c>
      <c r="E131" s="2">
        <f t="shared" si="42"/>
        <v>12.99999999999997</v>
      </c>
      <c r="F131" s="3">
        <f t="shared" ca="1" si="43"/>
        <v>33.154521867376026</v>
      </c>
      <c r="G131" s="3">
        <f t="shared" si="44"/>
        <v>825.48799812060531</v>
      </c>
      <c r="H131" s="3">
        <f t="shared" ref="H131:H194" ca="1" si="51">SQRT(F131^2 + G131^2)</f>
        <v>826.15353134960264</v>
      </c>
      <c r="I131" s="3">
        <f t="shared" ca="1" si="45"/>
        <v>427.69333208915191</v>
      </c>
      <c r="J131" s="3">
        <f t="shared" si="46"/>
        <v>11455.3733507053</v>
      </c>
      <c r="K131" s="3">
        <f t="shared" ca="1" si="47"/>
        <v>11463.376031021391</v>
      </c>
      <c r="L131" s="3">
        <f t="shared" ref="L131:L194" si="52" xml:space="preserve"> -(9.780327 * (1 + 0.0053024 * ((SIN($B$7))^2) - (5.8*10^(-6)) * (SIN(2*($B$7))^2) - (3.086*10^(-6)) * J131))</f>
        <v>-9.4372209642437923</v>
      </c>
      <c r="M131" s="3">
        <f t="shared" ref="M131:M194" ca="1" si="53">ATAN(G131/F131)</f>
        <v>1.5306543600075881</v>
      </c>
      <c r="N131" s="3">
        <f t="shared" ref="N131:N194" ca="1" si="54">M131*(180/PI())</f>
        <v>87.700034721732905</v>
      </c>
      <c r="O131" s="1">
        <f t="shared" ca="1" si="48"/>
        <v>136505931.47228375</v>
      </c>
      <c r="P131" s="1">
        <f t="shared" si="49"/>
        <v>-43242755.815406285</v>
      </c>
      <c r="Q131" s="1">
        <f t="shared" ref="Q131:Q194" ca="1" si="55" xml:space="preserve"> ABS(O131) + ABS(P131)</f>
        <v>179748687.28769004</v>
      </c>
      <c r="R131" s="1">
        <f t="shared" ca="1" si="50"/>
        <v>330461.41253984108</v>
      </c>
      <c r="S131" s="3">
        <f t="shared" ref="S131:S194" si="56">IF(J131&lt;30000,( (-0.00406576*J131)+340.3), "")</f>
        <v>293.72520124563641</v>
      </c>
      <c r="T131" s="13">
        <f t="shared" ref="T131:T194" ca="1" si="57" xml:space="preserve"> IF(J131&lt;30000, H131/S131, "")</f>
        <v>2.812675003186762</v>
      </c>
      <c r="U131" s="13">
        <f t="shared" ref="U131:U194" si="58" xml:space="preserve"> IF(J131&lt;30000, (( 359.01*(1 - (2.25577*10^(-5))*(J131))^(5.25588) ) / (298.15 - 0.0074545*J131)), "")</f>
        <v>0.3506157050275891</v>
      </c>
      <c r="V131" s="5">
        <f t="shared" ref="V131:V194" ca="1" si="59">IF(T131&lt;0.819813, 0.289302*(($B$2)^3) + 0.152372*(($B$2)^2) - 0.087724*(($B$2))+ 2.176939, IF(T131&lt;1.36, -272.320271*(($B$2)^3) + 840.502815*(($B$2)^2) - 840.176*(($B$2))+ 276.303663, -0.108008*(($B$2)^3) + 1.270553*(($B$2)^2) - 5.287278*(($B$2))+ 13.143675))</f>
        <v>12.627544722</v>
      </c>
      <c r="W131" s="3">
        <f t="shared" ref="W131:W194" ca="1" si="60">(0.5)*(U131)*(H131)*(V131)*($B$13)</f>
        <v>45.433758896658304</v>
      </c>
      <c r="X131" s="3">
        <f t="shared" ref="X131:X194" ca="1" si="61" xml:space="preserve"> -W131*COS(M131)</f>
        <v>-1.82331067494876</v>
      </c>
      <c r="Y131" s="3">
        <f t="shared" ref="Y131:Y194" ca="1" si="62">-W131*SIN(M131)</f>
        <v>-45.397158343472292</v>
      </c>
      <c r="Z131" s="3">
        <f t="shared" ref="Z131:Z194" ca="1" si="63" xml:space="preserve"> X131/($B$11)</f>
        <v>-4.5582766873718998E-3</v>
      </c>
      <c r="AA131" s="3">
        <f t="shared" ref="AA131:AA194" ca="1" si="64">Y131/($B$11)</f>
        <v>-0.11349289585868073</v>
      </c>
      <c r="AJ131">
        <v>1.28</v>
      </c>
      <c r="AK131">
        <v>7.8317795567343698</v>
      </c>
    </row>
    <row r="132" spans="3:37" s="5" customFormat="1" x14ac:dyDescent="0.2">
      <c r="C132" s="25"/>
      <c r="D132" s="1">
        <f t="shared" ref="D132:D195" si="65">D131 + 1</f>
        <v>130</v>
      </c>
      <c r="E132" s="2">
        <f t="shared" ref="E132:E195" si="66" xml:space="preserve"> E131 + $B$2</f>
        <v>13.099999999999969</v>
      </c>
      <c r="F132" s="3">
        <f t="shared" ref="F132:F195" ca="1" si="67">INDIRECT(ADDRESS(ROW()-1,COLUMN()))</f>
        <v>33.154521867376026</v>
      </c>
      <c r="G132" s="3">
        <f t="shared" ref="G132:G195" si="68">G131 + L131*$B$2</f>
        <v>824.54427602418093</v>
      </c>
      <c r="H132" s="3">
        <f t="shared" ca="1" si="51"/>
        <v>825.21057036643379</v>
      </c>
      <c r="I132" s="3">
        <f t="shared" ref="I132:I195" ca="1" si="69">I131 + F131*($B$2)</f>
        <v>431.00878427588952</v>
      </c>
      <c r="J132" s="3">
        <f t="shared" ref="J132:J195" si="70" xml:space="preserve"> J131 + G131*($B$2) + (0.5)*(L131)*($B$2)^2</f>
        <v>11537.87496441254</v>
      </c>
      <c r="K132" s="3">
        <f t="shared" ca="1" si="47"/>
        <v>11545.944236085454</v>
      </c>
      <c r="L132" s="3">
        <f t="shared" si="52"/>
        <v>-9.4347308931861704</v>
      </c>
      <c r="M132" s="3">
        <f t="shared" ca="1" si="53"/>
        <v>1.5306084654331455</v>
      </c>
      <c r="N132" s="3">
        <f t="shared" ca="1" si="54"/>
        <v>87.697405156314787</v>
      </c>
      <c r="O132" s="1">
        <f t="shared" ca="1" si="48"/>
        <v>136194497.08889899</v>
      </c>
      <c r="P132" s="1">
        <f t="shared" si="49"/>
        <v>-43542698.147384912</v>
      </c>
      <c r="Q132" s="1">
        <f t="shared" ca="1" si="55"/>
        <v>179737195.2362839</v>
      </c>
      <c r="R132" s="1">
        <f t="shared" ca="1" si="50"/>
        <v>330084.22814657353</v>
      </c>
      <c r="S132" s="3">
        <f t="shared" si="56"/>
        <v>293.38976948469008</v>
      </c>
      <c r="T132" s="13">
        <f t="shared" ca="1" si="57"/>
        <v>2.8126767058573106</v>
      </c>
      <c r="U132" s="13">
        <f t="shared" si="58"/>
        <v>0.34701891424435416</v>
      </c>
      <c r="V132" s="5">
        <f t="shared" ca="1" si="59"/>
        <v>12.627544722</v>
      </c>
      <c r="W132" s="3">
        <f t="shared" ca="1" si="60"/>
        <v>44.916351210185077</v>
      </c>
      <c r="X132" s="3">
        <f t="shared" ca="1" si="61"/>
        <v>-1.8046062446092443</v>
      </c>
      <c r="Y132" s="3">
        <f t="shared" ca="1" si="62"/>
        <v>-44.880084696205863</v>
      </c>
      <c r="Z132" s="3">
        <f t="shared" ca="1" si="63"/>
        <v>-4.5115156115231106E-3</v>
      </c>
      <c r="AA132" s="3">
        <f t="shared" ca="1" si="64"/>
        <v>-0.11220021174051466</v>
      </c>
      <c r="AJ132">
        <v>1.29</v>
      </c>
      <c r="AK132">
        <v>7.8701438510822301</v>
      </c>
    </row>
    <row r="133" spans="3:37" s="5" customFormat="1" x14ac:dyDescent="0.2">
      <c r="C133" s="25"/>
      <c r="D133" s="1">
        <f t="shared" si="65"/>
        <v>131</v>
      </c>
      <c r="E133" s="2">
        <f t="shared" si="66"/>
        <v>13.199999999999969</v>
      </c>
      <c r="F133" s="3">
        <f t="shared" ca="1" si="67"/>
        <v>33.154521867376026</v>
      </c>
      <c r="G133" s="3">
        <f t="shared" si="68"/>
        <v>823.60080293486226</v>
      </c>
      <c r="H133" s="3">
        <f t="shared" ca="1" si="51"/>
        <v>824.26785993098395</v>
      </c>
      <c r="I133" s="3">
        <f t="shared" ca="1" si="69"/>
        <v>434.32423646262714</v>
      </c>
      <c r="J133" s="3">
        <f t="shared" si="70"/>
        <v>11620.282218360493</v>
      </c>
      <c r="K133" s="3">
        <f t="shared" ref="K133:K196" ca="1" si="71">K132+ SQRT( (I133-I132)^2 + (J133-J132)^2 )</f>
        <v>11628.418157578522</v>
      </c>
      <c r="L133" s="3">
        <f t="shared" si="52"/>
        <v>-9.4322436701032153</v>
      </c>
      <c r="M133" s="3">
        <f t="shared" ca="1" si="53"/>
        <v>1.530562478003308</v>
      </c>
      <c r="N133" s="3">
        <f t="shared" ca="1" si="54"/>
        <v>87.694770270674454</v>
      </c>
      <c r="O133" s="1">
        <f t="shared" ca="1" si="48"/>
        <v>135883500.98304084</v>
      </c>
      <c r="P133" s="1">
        <f t="shared" si="49"/>
        <v>-43842133.359577484</v>
      </c>
      <c r="Q133" s="1">
        <f t="shared" ca="1" si="55"/>
        <v>179725634.34261832</v>
      </c>
      <c r="R133" s="1">
        <f t="shared" ca="1" si="50"/>
        <v>329707.14397239359</v>
      </c>
      <c r="S133" s="3">
        <f t="shared" si="56"/>
        <v>293.05472136787864</v>
      </c>
      <c r="T133" s="13">
        <f t="shared" ca="1" si="57"/>
        <v>2.8126755852408216</v>
      </c>
      <c r="U133" s="13">
        <f t="shared" si="58"/>
        <v>0.34345454723458901</v>
      </c>
      <c r="V133" s="5">
        <f t="shared" ca="1" si="59"/>
        <v>12.627544722</v>
      </c>
      <c r="W133" s="3">
        <f t="shared" ca="1" si="60"/>
        <v>44.404212952912005</v>
      </c>
      <c r="X133" s="3">
        <f t="shared" ca="1" si="61"/>
        <v>-1.7860704279725383</v>
      </c>
      <c r="Y133" s="3">
        <f t="shared" ca="1" si="62"/>
        <v>-44.368277861484323</v>
      </c>
      <c r="Z133" s="3">
        <f t="shared" ca="1" si="63"/>
        <v>-4.4651760699313458E-3</v>
      </c>
      <c r="AA133" s="3">
        <f t="shared" ca="1" si="64"/>
        <v>-0.11092069465371081</v>
      </c>
      <c r="AJ133">
        <v>1.3</v>
      </c>
      <c r="AK133">
        <v>7.9124505852201299</v>
      </c>
    </row>
    <row r="134" spans="3:37" s="5" customFormat="1" x14ac:dyDescent="0.2">
      <c r="C134" s="25"/>
      <c r="D134" s="1">
        <f t="shared" si="65"/>
        <v>132</v>
      </c>
      <c r="E134" s="2">
        <f t="shared" si="66"/>
        <v>13.299999999999969</v>
      </c>
      <c r="F134" s="3">
        <f t="shared" ca="1" si="67"/>
        <v>33.154521867376026</v>
      </c>
      <c r="G134" s="3">
        <f t="shared" si="68"/>
        <v>822.65757856785194</v>
      </c>
      <c r="H134" s="3">
        <f t="shared" ca="1" si="51"/>
        <v>823.32539976328667</v>
      </c>
      <c r="I134" s="3">
        <f t="shared" ca="1" si="69"/>
        <v>437.63968864936476</v>
      </c>
      <c r="J134" s="3">
        <f t="shared" si="70"/>
        <v>11702.59513743563</v>
      </c>
      <c r="K134" s="3">
        <f t="shared" ca="1" si="71"/>
        <v>11710.797820541371</v>
      </c>
      <c r="L134" s="3">
        <f t="shared" si="52"/>
        <v>-9.4297592942437962</v>
      </c>
      <c r="M134" s="3">
        <f t="shared" ca="1" si="53"/>
        <v>1.530516397427073</v>
      </c>
      <c r="N134" s="3">
        <f t="shared" ca="1" si="54"/>
        <v>87.692130048138651</v>
      </c>
      <c r="O134" s="1">
        <f t="shared" ca="1" si="48"/>
        <v>135572942.77907518</v>
      </c>
      <c r="P134" s="1">
        <f t="shared" si="49"/>
        <v>-44141062.105602354</v>
      </c>
      <c r="Q134" s="1">
        <f t="shared" ca="1" si="55"/>
        <v>179714004.88467753</v>
      </c>
      <c r="R134" s="1">
        <f t="shared" ca="1" si="50"/>
        <v>329330.15990531468</v>
      </c>
      <c r="S134" s="3">
        <f t="shared" si="56"/>
        <v>292.72005679401974</v>
      </c>
      <c r="T134" s="13">
        <f t="shared" ca="1" si="57"/>
        <v>2.812671631662881</v>
      </c>
      <c r="U134" s="13">
        <f t="shared" si="58"/>
        <v>0.33992235097477758</v>
      </c>
      <c r="V134" s="5">
        <f t="shared" ca="1" si="59"/>
        <v>12.627544722</v>
      </c>
      <c r="W134" s="3">
        <f t="shared" ca="1" si="60"/>
        <v>43.897296631430528</v>
      </c>
      <c r="X134" s="3">
        <f t="shared" ca="1" si="61"/>
        <v>-1.7677019092377058</v>
      </c>
      <c r="Y134" s="3">
        <f t="shared" ca="1" si="62"/>
        <v>-43.861690363093388</v>
      </c>
      <c r="Z134" s="3">
        <f t="shared" ca="1" si="63"/>
        <v>-4.419254773094264E-3</v>
      </c>
      <c r="AA134" s="3">
        <f t="shared" ca="1" si="64"/>
        <v>-0.10965422590773347</v>
      </c>
      <c r="AJ134">
        <v>1.31</v>
      </c>
      <c r="AK134">
        <v>7.9585580032866998</v>
      </c>
    </row>
    <row r="135" spans="3:37" s="5" customFormat="1" x14ac:dyDescent="0.2">
      <c r="C135" s="25"/>
      <c r="D135" s="1">
        <f t="shared" si="65"/>
        <v>133</v>
      </c>
      <c r="E135" s="2">
        <f t="shared" si="66"/>
        <v>13.399999999999968</v>
      </c>
      <c r="F135" s="3">
        <f t="shared" ca="1" si="67"/>
        <v>33.154521867376026</v>
      </c>
      <c r="G135" s="3">
        <f t="shared" si="68"/>
        <v>821.71460263842755</v>
      </c>
      <c r="H135" s="3">
        <f t="shared" ca="1" si="51"/>
        <v>822.38318958347099</v>
      </c>
      <c r="I135" s="3">
        <f t="shared" ca="1" si="69"/>
        <v>440.95514083610237</v>
      </c>
      <c r="J135" s="3">
        <f t="shared" si="70"/>
        <v>11784.813746495944</v>
      </c>
      <c r="K135" s="3">
        <f t="shared" ca="1" si="71"/>
        <v>11793.083249986779</v>
      </c>
      <c r="L135" s="3">
        <f t="shared" si="52"/>
        <v>-9.4272777648576511</v>
      </c>
      <c r="M135" s="3">
        <f t="shared" ca="1" si="53"/>
        <v>1.5304702234122149</v>
      </c>
      <c r="N135" s="3">
        <f t="shared" ca="1" si="54"/>
        <v>87.689484471964107</v>
      </c>
      <c r="O135" s="1">
        <f t="shared" ca="1" si="48"/>
        <v>135262822.10189664</v>
      </c>
      <c r="P135" s="1">
        <f t="shared" si="49"/>
        <v>-44439485.038132004</v>
      </c>
      <c r="Q135" s="1">
        <f t="shared" ca="1" si="55"/>
        <v>179702307.14002866</v>
      </c>
      <c r="R135" s="1">
        <f t="shared" ca="1" si="50"/>
        <v>328953.27583338838</v>
      </c>
      <c r="S135" s="3">
        <f t="shared" si="56"/>
        <v>292.38577566204668</v>
      </c>
      <c r="T135" s="13">
        <f t="shared" ca="1" si="57"/>
        <v>2.8126648354262636</v>
      </c>
      <c r="U135" s="13">
        <f t="shared" si="58"/>
        <v>0.33642207412293185</v>
      </c>
      <c r="V135" s="5">
        <f t="shared" ca="1" si="59"/>
        <v>12.627544722</v>
      </c>
      <c r="W135" s="3">
        <f t="shared" ca="1" si="60"/>
        <v>43.395555127073436</v>
      </c>
      <c r="X135" s="3">
        <f t="shared" ca="1" si="61"/>
        <v>-1.7494993813482442</v>
      </c>
      <c r="Y135" s="3">
        <f t="shared" ca="1" si="62"/>
        <v>-43.360275099467849</v>
      </c>
      <c r="Z135" s="3">
        <f t="shared" ca="1" si="63"/>
        <v>-4.3737484533706104E-3</v>
      </c>
      <c r="AA135" s="3">
        <f t="shared" ca="1" si="64"/>
        <v>-0.10840068774866962</v>
      </c>
      <c r="AJ135">
        <v>1.32</v>
      </c>
      <c r="AK135">
        <v>8.0083408582151296</v>
      </c>
    </row>
    <row r="136" spans="3:37" s="5" customFormat="1" x14ac:dyDescent="0.2">
      <c r="C136" s="25"/>
      <c r="D136" s="1">
        <f t="shared" si="65"/>
        <v>134</v>
      </c>
      <c r="E136" s="2">
        <f t="shared" si="66"/>
        <v>13.499999999999968</v>
      </c>
      <c r="F136" s="3">
        <f t="shared" ca="1" si="67"/>
        <v>33.154521867376026</v>
      </c>
      <c r="G136" s="3">
        <f t="shared" si="68"/>
        <v>820.7718748619418</v>
      </c>
      <c r="H136" s="3">
        <f t="shared" ca="1" si="51"/>
        <v>821.44122911176146</v>
      </c>
      <c r="I136" s="3">
        <f t="shared" ca="1" si="69"/>
        <v>444.27059302283999</v>
      </c>
      <c r="J136" s="3">
        <f t="shared" si="70"/>
        <v>11866.938070370961</v>
      </c>
      <c r="K136" s="3">
        <f t="shared" ca="1" si="71"/>
        <v>11875.274470899547</v>
      </c>
      <c r="L136" s="3">
        <f t="shared" si="52"/>
        <v>-9.4247990811953724</v>
      </c>
      <c r="M136" s="3">
        <f t="shared" ca="1" si="53"/>
        <v>1.5304239556652772</v>
      </c>
      <c r="N136" s="3">
        <f t="shared" ca="1" si="54"/>
        <v>87.686833525336993</v>
      </c>
      <c r="O136" s="1">
        <f t="shared" ca="1" si="48"/>
        <v>134953138.57692826</v>
      </c>
      <c r="P136" s="1">
        <f t="shared" si="49"/>
        <v>-44737402.808893844</v>
      </c>
      <c r="Q136" s="1">
        <f t="shared" ca="1" si="55"/>
        <v>179690541.38582212</v>
      </c>
      <c r="R136" s="1">
        <f t="shared" ca="1" si="50"/>
        <v>328576.4916447046</v>
      </c>
      <c r="S136" s="3">
        <f t="shared" si="56"/>
        <v>292.05187787100857</v>
      </c>
      <c r="T136" s="13">
        <f t="shared" ca="1" si="57"/>
        <v>2.8126551868109195</v>
      </c>
      <c r="U136" s="13">
        <f t="shared" si="58"/>
        <v>0.33295346700923634</v>
      </c>
      <c r="V136" s="5">
        <f t="shared" ca="1" si="59"/>
        <v>12.627544722</v>
      </c>
      <c r="W136" s="3">
        <f t="shared" ca="1" si="60"/>
        <v>42.89894169335367</v>
      </c>
      <c r="X136" s="3">
        <f t="shared" ca="1" si="61"/>
        <v>-1.7314615459435041</v>
      </c>
      <c r="Y136" s="3">
        <f t="shared" ca="1" si="62"/>
        <v>-42.863985341130807</v>
      </c>
      <c r="Z136" s="3">
        <f t="shared" ca="1" si="63"/>
        <v>-4.3286538648587601E-3</v>
      </c>
      <c r="AA136" s="3">
        <f t="shared" ca="1" si="64"/>
        <v>-0.10715996335282701</v>
      </c>
      <c r="AJ136">
        <v>1.33</v>
      </c>
      <c r="AK136">
        <v>8.0616886102337801</v>
      </c>
    </row>
    <row r="137" spans="3:37" s="5" customFormat="1" x14ac:dyDescent="0.2">
      <c r="C137" s="25"/>
      <c r="D137" s="1">
        <f t="shared" si="65"/>
        <v>135</v>
      </c>
      <c r="E137" s="2">
        <f t="shared" si="66"/>
        <v>13.599999999999968</v>
      </c>
      <c r="F137" s="3">
        <f t="shared" ca="1" si="67"/>
        <v>33.154521867376026</v>
      </c>
      <c r="G137" s="3">
        <f t="shared" si="68"/>
        <v>819.82939495382232</v>
      </c>
      <c r="H137" s="3">
        <f t="shared" ca="1" si="51"/>
        <v>820.49951806847798</v>
      </c>
      <c r="I137" s="3">
        <f t="shared" ca="1" si="69"/>
        <v>447.58604520957761</v>
      </c>
      <c r="J137" s="3">
        <f t="shared" si="70"/>
        <v>11948.96813386175</v>
      </c>
      <c r="K137" s="3">
        <f t="shared" ca="1" si="71"/>
        <v>11957.371508236502</v>
      </c>
      <c r="L137" s="3">
        <f t="shared" si="52"/>
        <v>-9.4223232425084102</v>
      </c>
      <c r="M137" s="3">
        <f t="shared" ca="1" si="53"/>
        <v>1.5303775938915669</v>
      </c>
      <c r="N137" s="3">
        <f t="shared" ca="1" si="54"/>
        <v>87.684177191372655</v>
      </c>
      <c r="O137" s="1">
        <f t="shared" ca="1" si="48"/>
        <v>134643891.83012092</v>
      </c>
      <c r="P137" s="1">
        <f t="shared" si="49"/>
        <v>-45034816.068671159</v>
      </c>
      <c r="Q137" s="1">
        <f t="shared" ca="1" si="55"/>
        <v>179678707.89879209</v>
      </c>
      <c r="R137" s="1">
        <f t="shared" ca="1" si="50"/>
        <v>328199.80722739117</v>
      </c>
      <c r="S137" s="3">
        <f t="shared" si="56"/>
        <v>291.71836332007024</v>
      </c>
      <c r="T137" s="13">
        <f t="shared" ca="1" si="57"/>
        <v>2.8126426760739598</v>
      </c>
      <c r="U137" s="13">
        <f t="shared" si="58"/>
        <v>0.32951628162673702</v>
      </c>
      <c r="V137" s="5">
        <f t="shared" ca="1" si="59"/>
        <v>12.627544722</v>
      </c>
      <c r="W137" s="3">
        <f t="shared" ca="1" si="60"/>
        <v>42.407409953418281</v>
      </c>
      <c r="X137" s="3">
        <f t="shared" ca="1" si="61"/>
        <v>-1.7135871133102136</v>
      </c>
      <c r="Y137" s="3">
        <f t="shared" ca="1" si="62"/>
        <v>-42.372774728147988</v>
      </c>
      <c r="Z137" s="3">
        <f t="shared" ca="1" si="63"/>
        <v>-4.2839677832755343E-3</v>
      </c>
      <c r="AA137" s="3">
        <f t="shared" ca="1" si="64"/>
        <v>-0.10593193682036997</v>
      </c>
      <c r="AJ137">
        <v>1.34</v>
      </c>
      <c r="AK137">
        <v>8.1185033124687003</v>
      </c>
    </row>
    <row r="138" spans="3:37" s="5" customFormat="1" x14ac:dyDescent="0.2">
      <c r="C138" s="25"/>
      <c r="D138" s="1">
        <f t="shared" si="65"/>
        <v>136</v>
      </c>
      <c r="E138" s="2">
        <f t="shared" si="66"/>
        <v>13.699999999999967</v>
      </c>
      <c r="F138" s="3">
        <f t="shared" ca="1" si="67"/>
        <v>33.154521867376026</v>
      </c>
      <c r="G138" s="3">
        <f t="shared" si="68"/>
        <v>818.88716262957143</v>
      </c>
      <c r="H138" s="3">
        <f t="shared" ca="1" si="51"/>
        <v>819.5580561740361</v>
      </c>
      <c r="I138" s="3">
        <f t="shared" ca="1" si="69"/>
        <v>450.90149739631522</v>
      </c>
      <c r="J138" s="3">
        <f t="shared" si="70"/>
        <v>12030.90396174092</v>
      </c>
      <c r="K138" s="3">
        <f t="shared" ca="1" si="71"/>
        <v>12039.374386926505</v>
      </c>
      <c r="L138" s="3">
        <f t="shared" si="52"/>
        <v>-9.4198502480490767</v>
      </c>
      <c r="M138" s="3">
        <f t="shared" ca="1" si="53"/>
        <v>1.5303311377951478</v>
      </c>
      <c r="N138" s="3">
        <f t="shared" ca="1" si="54"/>
        <v>87.681515453115196</v>
      </c>
      <c r="O138" s="1">
        <f t="shared" ca="1" si="48"/>
        <v>134335081.48795289</v>
      </c>
      <c r="P138" s="1">
        <f t="shared" si="49"/>
        <v>-45331725.467303932</v>
      </c>
      <c r="Q138" s="1">
        <f t="shared" ca="1" si="55"/>
        <v>179666806.95525682</v>
      </c>
      <c r="R138" s="1">
        <f t="shared" ca="1" si="50"/>
        <v>327823.22246961441</v>
      </c>
      <c r="S138" s="3">
        <f t="shared" si="56"/>
        <v>291.38523190851225</v>
      </c>
      <c r="T138" s="13">
        <f t="shared" ca="1" si="57"/>
        <v>2.8126272934496455</v>
      </c>
      <c r="U138" s="13">
        <f t="shared" si="58"/>
        <v>0.32611027162207279</v>
      </c>
      <c r="V138" s="5">
        <f t="shared" ca="1" si="59"/>
        <v>12.627544722</v>
      </c>
      <c r="W138" s="3">
        <f t="shared" ca="1" si="60"/>
        <v>41.920913897517487</v>
      </c>
      <c r="X138" s="3">
        <f t="shared" ca="1" si="61"/>
        <v>-1.6958748023343013</v>
      </c>
      <c r="Y138" s="3">
        <f t="shared" ca="1" si="62"/>
        <v>-41.886597267597217</v>
      </c>
      <c r="Z138" s="3">
        <f t="shared" ca="1" si="63"/>
        <v>-4.2396870058357536E-3</v>
      </c>
      <c r="AA138" s="3">
        <f t="shared" ca="1" si="64"/>
        <v>-0.10471649316899305</v>
      </c>
      <c r="AJ138">
        <v>1.35</v>
      </c>
      <c r="AK138">
        <v>8.1786977740189908</v>
      </c>
    </row>
    <row r="139" spans="3:37" s="5" customFormat="1" x14ac:dyDescent="0.2">
      <c r="C139" s="25"/>
      <c r="D139" s="1">
        <f t="shared" si="65"/>
        <v>137</v>
      </c>
      <c r="E139" s="2">
        <f t="shared" si="66"/>
        <v>13.799999999999967</v>
      </c>
      <c r="F139" s="3">
        <f t="shared" ca="1" si="67"/>
        <v>33.154521867376026</v>
      </c>
      <c r="G139" s="3">
        <f t="shared" si="68"/>
        <v>817.94517760476651</v>
      </c>
      <c r="H139" s="3">
        <f t="shared" ca="1" si="51"/>
        <v>818.61684314894671</v>
      </c>
      <c r="I139" s="3">
        <f t="shared" ca="1" si="69"/>
        <v>454.21694958305284</v>
      </c>
      <c r="J139" s="3">
        <f t="shared" si="70"/>
        <v>12112.745578752638</v>
      </c>
      <c r="K139" s="3">
        <f t="shared" ca="1" si="71"/>
        <v>12121.283131870468</v>
      </c>
      <c r="L139" s="3">
        <f t="shared" si="52"/>
        <v>-9.4173800970705397</v>
      </c>
      <c r="M139" s="3">
        <f t="shared" ca="1" si="53"/>
        <v>1.5302845870788337</v>
      </c>
      <c r="N139" s="3">
        <f t="shared" ca="1" si="54"/>
        <v>87.678848293537087</v>
      </c>
      <c r="O139" s="1">
        <f t="shared" ca="1" si="48"/>
        <v>134026707.17742944</v>
      </c>
      <c r="P139" s="1">
        <f t="shared" si="49"/>
        <v>-45628131.653689705</v>
      </c>
      <c r="Q139" s="1">
        <f t="shared" ca="1" si="55"/>
        <v>179654838.83111915</v>
      </c>
      <c r="R139" s="1">
        <f t="shared" ca="1" si="50"/>
        <v>327446.73725957866</v>
      </c>
      <c r="S139" s="3">
        <f t="shared" si="56"/>
        <v>291.05248353573069</v>
      </c>
      <c r="T139" s="13">
        <f t="shared" ca="1" si="57"/>
        <v>2.8126090291493777</v>
      </c>
      <c r="U139" s="13">
        <f t="shared" si="58"/>
        <v>0.32273519228624897</v>
      </c>
      <c r="V139" s="5">
        <f t="shared" ca="1" si="59"/>
        <v>12.627544722</v>
      </c>
      <c r="W139" s="3">
        <f t="shared" ca="1" si="60"/>
        <v>41.439407880488339</v>
      </c>
      <c r="X139" s="3">
        <f t="shared" ca="1" si="61"/>
        <v>-1.678323340452925</v>
      </c>
      <c r="Y139" s="3">
        <f t="shared" ca="1" si="62"/>
        <v>-41.40540733105243</v>
      </c>
      <c r="Z139" s="3">
        <f t="shared" ca="1" si="63"/>
        <v>-4.1958083511323121E-3</v>
      </c>
      <c r="AA139" s="3">
        <f t="shared" ca="1" si="64"/>
        <v>-0.10351351832763107</v>
      </c>
      <c r="AJ139">
        <v>1.36</v>
      </c>
      <c r="AK139">
        <v>8.2421945684983307</v>
      </c>
    </row>
    <row r="140" spans="3:37" s="5" customFormat="1" x14ac:dyDescent="0.2">
      <c r="C140" s="25"/>
      <c r="D140" s="1">
        <f t="shared" si="65"/>
        <v>138</v>
      </c>
      <c r="E140" s="2">
        <f t="shared" si="66"/>
        <v>13.899999999999967</v>
      </c>
      <c r="F140" s="3">
        <f t="shared" ca="1" si="67"/>
        <v>33.154521867376026</v>
      </c>
      <c r="G140" s="3">
        <f t="shared" si="68"/>
        <v>817.00343959505949</v>
      </c>
      <c r="H140" s="3">
        <f t="shared" ca="1" si="51"/>
        <v>817.6758787138167</v>
      </c>
      <c r="I140" s="3">
        <f t="shared" ca="1" si="69"/>
        <v>457.53240176979045</v>
      </c>
      <c r="J140" s="3">
        <f t="shared" si="70"/>
        <v>12194.493009612628</v>
      </c>
      <c r="K140" s="3">
        <f t="shared" ca="1" si="71"/>
        <v>12203.097767941354</v>
      </c>
      <c r="L140" s="3">
        <f t="shared" si="52"/>
        <v>-9.4149127888268289</v>
      </c>
      <c r="M140" s="3">
        <f t="shared" ca="1" si="53"/>
        <v>1.5302379414441829</v>
      </c>
      <c r="N140" s="3">
        <f t="shared" ca="1" si="54"/>
        <v>87.676175695538888</v>
      </c>
      <c r="O140" s="1">
        <f t="shared" ca="1" si="48"/>
        <v>133718768.52608246</v>
      </c>
      <c r="P140" s="1">
        <f t="shared" si="49"/>
        <v>-45924035.275784522</v>
      </c>
      <c r="Q140" s="1">
        <f t="shared" ca="1" si="55"/>
        <v>179642803.80186698</v>
      </c>
      <c r="R140" s="1">
        <f t="shared" ca="1" si="50"/>
        <v>327070.35148552665</v>
      </c>
      <c r="S140" s="3">
        <f t="shared" si="56"/>
        <v>290.7201181012374</v>
      </c>
      <c r="T140" s="13">
        <f t="shared" ca="1" si="57"/>
        <v>2.8125878733616831</v>
      </c>
      <c r="U140" s="13">
        <f t="shared" si="58"/>
        <v>0.31939080054545327</v>
      </c>
      <c r="V140" s="5">
        <f t="shared" ca="1" si="59"/>
        <v>12.627544722</v>
      </c>
      <c r="W140" s="3">
        <f t="shared" ca="1" si="60"/>
        <v>40.962846619253334</v>
      </c>
      <c r="X140" s="3">
        <f t="shared" ca="1" si="61"/>
        <v>-1.6609314636066597</v>
      </c>
      <c r="Y140" s="3">
        <f t="shared" ca="1" si="62"/>
        <v>-40.929159652082717</v>
      </c>
      <c r="Z140" s="3">
        <f t="shared" ca="1" si="63"/>
        <v>-4.1523286590166488E-3</v>
      </c>
      <c r="AA140" s="3">
        <f t="shared" ca="1" si="64"/>
        <v>-0.1023228991302068</v>
      </c>
      <c r="AJ140">
        <v>1.37</v>
      </c>
      <c r="AK140">
        <v>8.2463719778430598</v>
      </c>
    </row>
    <row r="141" spans="3:37" s="5" customFormat="1" x14ac:dyDescent="0.2">
      <c r="C141" s="25"/>
      <c r="D141" s="1">
        <f t="shared" si="65"/>
        <v>139</v>
      </c>
      <c r="E141" s="2">
        <f t="shared" si="66"/>
        <v>13.999999999999966</v>
      </c>
      <c r="F141" s="3">
        <f t="shared" ca="1" si="67"/>
        <v>33.154521867376026</v>
      </c>
      <c r="G141" s="3">
        <f t="shared" si="68"/>
        <v>816.06194831617677</v>
      </c>
      <c r="H141" s="3">
        <f t="shared" ca="1" si="51"/>
        <v>816.73516258934796</v>
      </c>
      <c r="I141" s="3">
        <f t="shared" ca="1" si="69"/>
        <v>460.84785395652807</v>
      </c>
      <c r="J141" s="3">
        <f t="shared" si="70"/>
        <v>12276.14627900819</v>
      </c>
      <c r="K141" s="3">
        <f t="shared" ca="1" si="71"/>
        <v>12284.818319984195</v>
      </c>
      <c r="L141" s="3">
        <f t="shared" si="52"/>
        <v>-9.4124483225728302</v>
      </c>
      <c r="M141" s="3">
        <f t="shared" ca="1" si="53"/>
        <v>1.5301912005914893</v>
      </c>
      <c r="N141" s="3">
        <f t="shared" ca="1" si="54"/>
        <v>87.6734976419487</v>
      </c>
      <c r="O141" s="1">
        <f t="shared" ca="1" si="48"/>
        <v>133411265.16196972</v>
      </c>
      <c r="P141" s="1">
        <f t="shared" si="49"/>
        <v>-46219436.980603732</v>
      </c>
      <c r="Q141" s="1">
        <f t="shared" ca="1" si="55"/>
        <v>179630702.14257345</v>
      </c>
      <c r="R141" s="1">
        <f t="shared" ca="1" si="50"/>
        <v>326694.06503573922</v>
      </c>
      <c r="S141" s="3">
        <f t="shared" si="56"/>
        <v>290.38813550465966</v>
      </c>
      <c r="T141" s="13">
        <f t="shared" ca="1" si="57"/>
        <v>2.8125638162522049</v>
      </c>
      <c r="U141" s="13">
        <f t="shared" si="58"/>
        <v>0.31607685495191451</v>
      </c>
      <c r="V141" s="5">
        <f t="shared" ca="1" si="59"/>
        <v>12.627544722</v>
      </c>
      <c r="W141" s="3">
        <f t="shared" ca="1" si="60"/>
        <v>40.491185190333752</v>
      </c>
      <c r="X141" s="3">
        <f t="shared" ca="1" si="61"/>
        <v>-1.6436979161920551</v>
      </c>
      <c r="Y141" s="3">
        <f t="shared" ca="1" si="62"/>
        <v>-40.457809323766028</v>
      </c>
      <c r="Z141" s="3">
        <f t="shared" ca="1" si="63"/>
        <v>-4.1092447904801377E-3</v>
      </c>
      <c r="AA141" s="3">
        <f t="shared" ca="1" si="64"/>
        <v>-0.10114452330941508</v>
      </c>
      <c r="AJ141">
        <v>1.38</v>
      </c>
      <c r="AK141">
        <v>8.1985695949253401</v>
      </c>
    </row>
    <row r="142" spans="3:37" s="5" customFormat="1" x14ac:dyDescent="0.2">
      <c r="C142" s="25"/>
      <c r="D142" s="1">
        <f t="shared" si="65"/>
        <v>140</v>
      </c>
      <c r="E142" s="2">
        <f t="shared" si="66"/>
        <v>14.099999999999966</v>
      </c>
      <c r="F142" s="3">
        <f t="shared" ca="1" si="67"/>
        <v>33.154521867376026</v>
      </c>
      <c r="G142" s="3">
        <f t="shared" si="68"/>
        <v>815.12070348391944</v>
      </c>
      <c r="H142" s="3">
        <f t="shared" ca="1" si="51"/>
        <v>815.79469449633837</v>
      </c>
      <c r="I142" s="3">
        <f t="shared" ca="1" si="69"/>
        <v>464.16330614326569</v>
      </c>
      <c r="J142" s="3">
        <f t="shared" si="70"/>
        <v>12357.705411598195</v>
      </c>
      <c r="K142" s="3">
        <f t="shared" ca="1" si="71"/>
        <v>12366.444812816098</v>
      </c>
      <c r="L142" s="3">
        <f t="shared" si="52"/>
        <v>-9.4099866975642854</v>
      </c>
      <c r="M142" s="3">
        <f t="shared" ca="1" si="53"/>
        <v>1.5301443642197781</v>
      </c>
      <c r="N142" s="3">
        <f t="shared" ca="1" si="54"/>
        <v>87.670814115521935</v>
      </c>
      <c r="O142" s="1">
        <f t="shared" ca="1" si="48"/>
        <v>133104196.71367481</v>
      </c>
      <c r="P142" s="1">
        <f t="shared" si="49"/>
        <v>-46514337.414222881</v>
      </c>
      <c r="Q142" s="1">
        <f t="shared" ca="1" si="55"/>
        <v>179618534.12789768</v>
      </c>
      <c r="R142" s="1">
        <f t="shared" ca="1" si="50"/>
        <v>326317.87779853534</v>
      </c>
      <c r="S142" s="3">
        <f t="shared" si="56"/>
        <v>290.05653564574055</v>
      </c>
      <c r="T142" s="13">
        <f t="shared" ca="1" si="57"/>
        <v>2.8125368479636883</v>
      </c>
      <c r="U142" s="13">
        <f t="shared" si="58"/>
        <v>0.31279311567480378</v>
      </c>
      <c r="V142" s="5">
        <f t="shared" ca="1" si="59"/>
        <v>12.627544722</v>
      </c>
      <c r="W142" s="3">
        <f t="shared" ca="1" si="60"/>
        <v>40.024379027377719</v>
      </c>
      <c r="X142" s="3">
        <f t="shared" ca="1" si="61"/>
        <v>-1.6266214510142247</v>
      </c>
      <c r="Y142" s="3">
        <f t="shared" ca="1" si="62"/>
        <v>-39.991311796217609</v>
      </c>
      <c r="Z142" s="3">
        <f t="shared" ca="1" si="63"/>
        <v>-4.0665536275355622E-3</v>
      </c>
      <c r="AA142" s="3">
        <f t="shared" ca="1" si="64"/>
        <v>-9.9978279490544025E-2</v>
      </c>
      <c r="AJ142">
        <v>1.39</v>
      </c>
      <c r="AK142">
        <v>8.1525470182477608</v>
      </c>
    </row>
    <row r="143" spans="3:37" s="5" customFormat="1" x14ac:dyDescent="0.2">
      <c r="C143" s="25"/>
      <c r="D143" s="1">
        <f t="shared" si="65"/>
        <v>141</v>
      </c>
      <c r="E143" s="2">
        <f t="shared" si="66"/>
        <v>14.199999999999966</v>
      </c>
      <c r="F143" s="3">
        <f t="shared" ca="1" si="67"/>
        <v>33.154521867376026</v>
      </c>
      <c r="G143" s="3">
        <f t="shared" si="68"/>
        <v>814.17970481416296</v>
      </c>
      <c r="H143" s="3">
        <f t="shared" ca="1" si="51"/>
        <v>814.85447415568126</v>
      </c>
      <c r="I143" s="3">
        <f t="shared" ca="1" si="69"/>
        <v>467.4787583300033</v>
      </c>
      <c r="J143" s="3">
        <f t="shared" si="70"/>
        <v>12439.170432013099</v>
      </c>
      <c r="K143" s="3">
        <f t="shared" ca="1" si="71"/>
        <v>12447.977271226251</v>
      </c>
      <c r="L143" s="3">
        <f t="shared" si="52"/>
        <v>-9.4075279130577965</v>
      </c>
      <c r="M143" s="3">
        <f t="shared" ca="1" si="53"/>
        <v>1.5300974320267977</v>
      </c>
      <c r="N143" s="3">
        <f t="shared" ca="1" si="54"/>
        <v>87.668125098940862</v>
      </c>
      <c r="O143" s="1">
        <f t="shared" ca="1" si="48"/>
        <v>132797562.81030637</v>
      </c>
      <c r="P143" s="1">
        <f t="shared" si="49"/>
        <v>-46808737.221778572</v>
      </c>
      <c r="Q143" s="1">
        <f t="shared" ca="1" si="55"/>
        <v>179606300.03208494</v>
      </c>
      <c r="R143" s="1">
        <f t="shared" ca="1" si="50"/>
        <v>325941.78966227249</v>
      </c>
      <c r="S143" s="3">
        <f t="shared" si="56"/>
        <v>289.72531842433841</v>
      </c>
      <c r="T143" s="13">
        <f t="shared" ca="1" si="57"/>
        <v>2.8125069586159763</v>
      </c>
      <c r="U143" s="13">
        <f t="shared" si="58"/>
        <v>0.30953934449117532</v>
      </c>
      <c r="V143" s="5">
        <f t="shared" ca="1" si="59"/>
        <v>12.627544722</v>
      </c>
      <c r="W143" s="3">
        <f t="shared" ca="1" si="60"/>
        <v>39.562383918702565</v>
      </c>
      <c r="X143" s="3">
        <f t="shared" ca="1" si="61"/>
        <v>-1.6097008292397881</v>
      </c>
      <c r="Y143" s="3">
        <f t="shared" ca="1" si="62"/>
        <v>-39.529622874132762</v>
      </c>
      <c r="Z143" s="3">
        <f t="shared" ca="1" si="63"/>
        <v>-4.0242520730994699E-3</v>
      </c>
      <c r="AA143" s="3">
        <f t="shared" ca="1" si="64"/>
        <v>-9.8824057185331909E-2</v>
      </c>
      <c r="AJ143">
        <v>1.4</v>
      </c>
      <c r="AK143">
        <v>8.1081886348726702</v>
      </c>
    </row>
    <row r="144" spans="3:37" s="5" customFormat="1" x14ac:dyDescent="0.2">
      <c r="C144" s="25"/>
      <c r="D144" s="1">
        <f t="shared" si="65"/>
        <v>142</v>
      </c>
      <c r="E144" s="2">
        <f t="shared" si="66"/>
        <v>14.299999999999965</v>
      </c>
      <c r="F144" s="3">
        <f t="shared" ca="1" si="67"/>
        <v>33.154521867376026</v>
      </c>
      <c r="G144" s="3">
        <f t="shared" si="68"/>
        <v>813.23895202285723</v>
      </c>
      <c r="H144" s="3">
        <f t="shared" ca="1" si="51"/>
        <v>813.91450128836595</v>
      </c>
      <c r="I144" s="3">
        <f t="shared" ca="1" si="69"/>
        <v>470.79421051674092</v>
      </c>
      <c r="J144" s="3">
        <f t="shared" si="70"/>
        <v>12520.541364854949</v>
      </c>
      <c r="K144" s="3">
        <f t="shared" ca="1" si="71"/>
        <v>12529.415719975937</v>
      </c>
      <c r="L144" s="3">
        <f t="shared" si="52"/>
        <v>-9.405071968310823</v>
      </c>
      <c r="M144" s="3">
        <f t="shared" ca="1" si="53"/>
        <v>1.5300504037090137</v>
      </c>
      <c r="N144" s="3">
        <f t="shared" ca="1" si="54"/>
        <v>87.665430574814238</v>
      </c>
      <c r="O144" s="1">
        <f t="shared" ca="1" si="48"/>
        <v>132491363.08149788</v>
      </c>
      <c r="P144" s="1">
        <f t="shared" si="49"/>
        <v>-47102637.047469363</v>
      </c>
      <c r="Q144" s="1">
        <f t="shared" ca="1" si="55"/>
        <v>179594000.12896723</v>
      </c>
      <c r="R144" s="1">
        <f t="shared" ca="1" si="50"/>
        <v>325565.8005153464</v>
      </c>
      <c r="S144" s="3">
        <f t="shared" si="56"/>
        <v>289.39448374042735</v>
      </c>
      <c r="T144" s="13">
        <f t="shared" ca="1" si="57"/>
        <v>2.8124741383059924</v>
      </c>
      <c r="U144" s="13">
        <f t="shared" si="58"/>
        <v>0.30631530477695323</v>
      </c>
      <c r="V144" s="5">
        <f t="shared" ca="1" si="59"/>
        <v>12.627544722</v>
      </c>
      <c r="W144" s="3">
        <f t="shared" ca="1" si="60"/>
        <v>39.105156004852191</v>
      </c>
      <c r="X144" s="3">
        <f t="shared" ca="1" si="61"/>
        <v>-1.592934820349978</v>
      </c>
      <c r="Y144" s="3">
        <f t="shared" ca="1" si="62"/>
        <v>-39.072698714344568</v>
      </c>
      <c r="Z144" s="3">
        <f t="shared" ca="1" si="63"/>
        <v>-3.9823370508749447E-3</v>
      </c>
      <c r="AA144" s="3">
        <f t="shared" ca="1" si="64"/>
        <v>-9.7681746785861417E-2</v>
      </c>
      <c r="AJ144">
        <v>1.41</v>
      </c>
      <c r="AK144">
        <v>8.0653885387335098</v>
      </c>
    </row>
    <row r="145" spans="3:37" s="5" customFormat="1" x14ac:dyDescent="0.2">
      <c r="C145" s="25"/>
      <c r="D145" s="1">
        <f t="shared" si="65"/>
        <v>143</v>
      </c>
      <c r="E145" s="2">
        <f t="shared" si="66"/>
        <v>14.399999999999965</v>
      </c>
      <c r="F145" s="3">
        <f t="shared" ca="1" si="67"/>
        <v>33.154521867376026</v>
      </c>
      <c r="G145" s="3">
        <f t="shared" si="68"/>
        <v>812.29844482602618</v>
      </c>
      <c r="H145" s="3">
        <f t="shared" ca="1" si="51"/>
        <v>812.97477561547691</v>
      </c>
      <c r="I145" s="3">
        <f t="shared" ca="1" si="69"/>
        <v>474.10966270347853</v>
      </c>
      <c r="J145" s="3">
        <f t="shared" si="70"/>
        <v>12601.818234697394</v>
      </c>
      <c r="K145" s="3">
        <f t="shared" ca="1" si="71"/>
        <v>12610.760183798549</v>
      </c>
      <c r="L145" s="3">
        <f t="shared" si="52"/>
        <v>-9.4026188625816811</v>
      </c>
      <c r="M145" s="3">
        <f t="shared" ca="1" si="53"/>
        <v>1.5300032789616014</v>
      </c>
      <c r="N145" s="3">
        <f t="shared" ca="1" si="54"/>
        <v>87.662730525676892</v>
      </c>
      <c r="O145" s="1">
        <f t="shared" ca="1" si="48"/>
        <v>132185597.15740702</v>
      </c>
      <c r="P145" s="1">
        <f t="shared" si="49"/>
        <v>-47396037.534556597</v>
      </c>
      <c r="Q145" s="1">
        <f t="shared" ca="1" si="55"/>
        <v>179581634.69196361</v>
      </c>
      <c r="R145" s="1">
        <f t="shared" ca="1" si="50"/>
        <v>325189.91024619079</v>
      </c>
      <c r="S145" s="3">
        <f t="shared" si="56"/>
        <v>289.06403149409675</v>
      </c>
      <c r="T145" s="13">
        <f t="shared" ca="1" si="57"/>
        <v>2.8124383771077359</v>
      </c>
      <c r="U145" s="13">
        <f t="shared" si="58"/>
        <v>0.30312076149795447</v>
      </c>
      <c r="V145" s="5">
        <f t="shared" ca="1" si="59"/>
        <v>12.627544722</v>
      </c>
      <c r="W145" s="3">
        <f t="shared" ca="1" si="60"/>
        <v>38.652651776168156</v>
      </c>
      <c r="X145" s="3">
        <f t="shared" ca="1" si="61"/>
        <v>-1.576322202093966</v>
      </c>
      <c r="Y145" s="3">
        <f t="shared" ca="1" si="62"/>
        <v>-38.620495823395395</v>
      </c>
      <c r="Z145" s="3">
        <f t="shared" ca="1" si="63"/>
        <v>-3.940805505234915E-3</v>
      </c>
      <c r="AA145" s="3">
        <f t="shared" ca="1" si="64"/>
        <v>-9.6551239558488489E-2</v>
      </c>
      <c r="AJ145">
        <v>1.42</v>
      </c>
      <c r="AK145">
        <v>8.0240503096032896</v>
      </c>
    </row>
    <row r="146" spans="3:37" s="5" customFormat="1" x14ac:dyDescent="0.2">
      <c r="C146" s="25"/>
      <c r="D146" s="1">
        <f t="shared" si="65"/>
        <v>144</v>
      </c>
      <c r="E146" s="2">
        <f t="shared" si="66"/>
        <v>14.499999999999964</v>
      </c>
      <c r="F146" s="3">
        <f t="shared" ca="1" si="67"/>
        <v>33.154521867376026</v>
      </c>
      <c r="G146" s="3">
        <f t="shared" si="68"/>
        <v>811.35818293976797</v>
      </c>
      <c r="H146" s="3">
        <f t="shared" ca="1" si="51"/>
        <v>812.03529685819467</v>
      </c>
      <c r="I146" s="3">
        <f t="shared" ca="1" si="69"/>
        <v>477.42511489021615</v>
      </c>
      <c r="J146" s="3">
        <f t="shared" si="70"/>
        <v>12683.001066085684</v>
      </c>
      <c r="K146" s="3">
        <f t="shared" ca="1" si="71"/>
        <v>12692.010687399586</v>
      </c>
      <c r="L146" s="3">
        <f t="shared" si="52"/>
        <v>-9.4001685951295428</v>
      </c>
      <c r="M146" s="3">
        <f t="shared" ca="1" si="53"/>
        <v>1.529956057478439</v>
      </c>
      <c r="N146" s="3">
        <f t="shared" ca="1" si="54"/>
        <v>87.660024933989348</v>
      </c>
      <c r="O146" s="1">
        <f t="shared" ca="1" si="48"/>
        <v>131880264.66871528</v>
      </c>
      <c r="P146" s="1">
        <f t="shared" si="49"/>
        <v>-47688939.325365268</v>
      </c>
      <c r="Q146" s="1">
        <f t="shared" ca="1" si="55"/>
        <v>179569203.99408054</v>
      </c>
      <c r="R146" s="1">
        <f t="shared" ca="1" si="50"/>
        <v>324814.11874327785</v>
      </c>
      <c r="S146" s="3">
        <f t="shared" si="56"/>
        <v>288.73396158555147</v>
      </c>
      <c r="T146" s="13">
        <f t="shared" ca="1" si="57"/>
        <v>2.8123996650722702</v>
      </c>
      <c r="U146" s="13">
        <f t="shared" si="58"/>
        <v>0.29995548120096016</v>
      </c>
      <c r="V146" s="5">
        <f t="shared" ca="1" si="59"/>
        <v>12.627544722</v>
      </c>
      <c r="W146" s="3">
        <f t="shared" ca="1" si="60"/>
        <v>38.204828070376088</v>
      </c>
      <c r="X146" s="3">
        <f t="shared" ca="1" si="61"/>
        <v>-1.5598617604424438</v>
      </c>
      <c r="Y146" s="3">
        <f t="shared" ca="1" si="62"/>
        <v>-38.172971055123625</v>
      </c>
      <c r="Z146" s="3">
        <f t="shared" ca="1" si="63"/>
        <v>-3.8996544011061095E-3</v>
      </c>
      <c r="AA146" s="3">
        <f t="shared" ca="1" si="64"/>
        <v>-9.543242763780907E-2</v>
      </c>
      <c r="AJ146">
        <v>1.43</v>
      </c>
      <c r="AK146">
        <v>7.9840856733874697</v>
      </c>
    </row>
    <row r="147" spans="3:37" s="5" customFormat="1" x14ac:dyDescent="0.2">
      <c r="C147" s="25"/>
      <c r="D147" s="1">
        <f t="shared" si="65"/>
        <v>145</v>
      </c>
      <c r="E147" s="2">
        <f t="shared" si="66"/>
        <v>14.599999999999964</v>
      </c>
      <c r="F147" s="3">
        <f t="shared" ca="1" si="67"/>
        <v>33.154521867376026</v>
      </c>
      <c r="G147" s="3">
        <f t="shared" si="68"/>
        <v>810.41816608025499</v>
      </c>
      <c r="H147" s="3">
        <f t="shared" ca="1" si="51"/>
        <v>811.09606473779547</v>
      </c>
      <c r="I147" s="3">
        <f t="shared" ca="1" si="69"/>
        <v>480.74056707695377</v>
      </c>
      <c r="J147" s="3">
        <f t="shared" si="70"/>
        <v>12764.089883536686</v>
      </c>
      <c r="K147" s="3">
        <f t="shared" ca="1" si="71"/>
        <v>12773.167255456672</v>
      </c>
      <c r="L147" s="3">
        <f t="shared" si="52"/>
        <v>-9.3977211652144401</v>
      </c>
      <c r="M147" s="3">
        <f t="shared" ca="1" si="53"/>
        <v>1.5299087389521016</v>
      </c>
      <c r="N147" s="3">
        <f t="shared" ca="1" si="54"/>
        <v>87.657313782137436</v>
      </c>
      <c r="O147" s="1">
        <f t="shared" ca="1" si="48"/>
        <v>131575365.24662761</v>
      </c>
      <c r="P147" s="1">
        <f t="shared" si="49"/>
        <v>-47981343.061284892</v>
      </c>
      <c r="Q147" s="1">
        <f t="shared" ca="1" si="55"/>
        <v>179556708.3079125</v>
      </c>
      <c r="R147" s="1">
        <f t="shared" ca="1" si="50"/>
        <v>324438.42589511821</v>
      </c>
      <c r="S147" s="3">
        <f t="shared" si="56"/>
        <v>288.4042739151119</v>
      </c>
      <c r="T147" s="13">
        <f t="shared" ca="1" si="57"/>
        <v>2.8123579922277129</v>
      </c>
      <c r="U147" s="13">
        <f t="shared" si="58"/>
        <v>0.29681923200482002</v>
      </c>
      <c r="V147" s="5">
        <f t="shared" ca="1" si="59"/>
        <v>12.627544722</v>
      </c>
      <c r="W147" s="3">
        <f t="shared" ca="1" si="60"/>
        <v>37.761642070185289</v>
      </c>
      <c r="X147" s="3">
        <f t="shared" ca="1" si="61"/>
        <v>-1.5435522895413276</v>
      </c>
      <c r="Y147" s="3">
        <f t="shared" ca="1" si="62"/>
        <v>-37.730081608263703</v>
      </c>
      <c r="Z147" s="3">
        <f t="shared" ca="1" si="63"/>
        <v>-3.8588807238533192E-3</v>
      </c>
      <c r="AA147" s="3">
        <f t="shared" ca="1" si="64"/>
        <v>-9.4325204020659262E-2</v>
      </c>
      <c r="AJ147">
        <v>1.44</v>
      </c>
      <c r="AK147">
        <v>7.9454118035349302</v>
      </c>
    </row>
    <row r="148" spans="3:37" s="5" customFormat="1" x14ac:dyDescent="0.2">
      <c r="C148" s="25"/>
      <c r="D148" s="1">
        <f t="shared" si="65"/>
        <v>146</v>
      </c>
      <c r="E148" s="2">
        <f t="shared" si="66"/>
        <v>14.699999999999964</v>
      </c>
      <c r="F148" s="3">
        <f t="shared" ca="1" si="67"/>
        <v>33.154521867376026</v>
      </c>
      <c r="G148" s="3">
        <f t="shared" si="68"/>
        <v>809.47839396373354</v>
      </c>
      <c r="H148" s="3">
        <f t="shared" ca="1" si="51"/>
        <v>810.1570789756513</v>
      </c>
      <c r="I148" s="3">
        <f t="shared" ca="1" si="69"/>
        <v>484.05601926369138</v>
      </c>
      <c r="J148" s="3">
        <f t="shared" si="70"/>
        <v>12845.084711538886</v>
      </c>
      <c r="K148" s="3">
        <f t="shared" ca="1" si="71"/>
        <v>12854.229912619563</v>
      </c>
      <c r="L148" s="3">
        <f t="shared" si="52"/>
        <v>-9.3952765720972558</v>
      </c>
      <c r="M148" s="3">
        <f t="shared" ca="1" si="53"/>
        <v>1.5298613230738531</v>
      </c>
      <c r="N148" s="3">
        <f t="shared" ca="1" si="54"/>
        <v>87.654597052431896</v>
      </c>
      <c r="O148" s="1">
        <f t="shared" ca="1" si="48"/>
        <v>131270898.52287194</v>
      </c>
      <c r="P148" s="1">
        <f t="shared" si="49"/>
        <v>-48273249.382770374</v>
      </c>
      <c r="Q148" s="1">
        <f t="shared" ca="1" si="55"/>
        <v>179544147.90564233</v>
      </c>
      <c r="R148" s="1">
        <f t="shared" ca="1" si="50"/>
        <v>324062.8315902605</v>
      </c>
      <c r="S148" s="3">
        <f t="shared" si="56"/>
        <v>288.07496838321367</v>
      </c>
      <c r="T148" s="13">
        <f t="shared" ca="1" si="57"/>
        <v>2.8123133485792295</v>
      </c>
      <c r="U148" s="13">
        <f t="shared" si="58"/>
        <v>0.29371178359160616</v>
      </c>
      <c r="V148" s="5">
        <f t="shared" ca="1" si="59"/>
        <v>12.627544722</v>
      </c>
      <c r="W148" s="3">
        <f t="shared" ca="1" si="60"/>
        <v>37.323051300903536</v>
      </c>
      <c r="X148" s="3">
        <f t="shared" ca="1" si="61"/>
        <v>-1.5273925916657858</v>
      </c>
      <c r="Y148" s="3">
        <f t="shared" ca="1" si="62"/>
        <v>-37.291785024061291</v>
      </c>
      <c r="Z148" s="3">
        <f t="shared" ca="1" si="63"/>
        <v>-3.8184814791644645E-3</v>
      </c>
      <c r="AA148" s="3">
        <f t="shared" ca="1" si="64"/>
        <v>-9.3229462560153228E-2</v>
      </c>
      <c r="AJ148">
        <v>1.45</v>
      </c>
      <c r="AK148">
        <v>7.9079546423903899</v>
      </c>
    </row>
    <row r="149" spans="3:37" s="5" customFormat="1" x14ac:dyDescent="0.2">
      <c r="C149" s="25"/>
      <c r="D149" s="1">
        <f t="shared" si="65"/>
        <v>147</v>
      </c>
      <c r="E149" s="2">
        <f t="shared" si="66"/>
        <v>14.799999999999963</v>
      </c>
      <c r="F149" s="3">
        <f t="shared" ca="1" si="67"/>
        <v>33.154521867376026</v>
      </c>
      <c r="G149" s="3">
        <f t="shared" si="68"/>
        <v>808.5388663065238</v>
      </c>
      <c r="H149" s="3">
        <f t="shared" ca="1" si="51"/>
        <v>809.21833929322997</v>
      </c>
      <c r="I149" s="3">
        <f t="shared" ca="1" si="69"/>
        <v>487.371471450429</v>
      </c>
      <c r="J149" s="3">
        <f t="shared" si="70"/>
        <v>12925.985574552398</v>
      </c>
      <c r="K149" s="3">
        <f t="shared" ca="1" si="71"/>
        <v>12935.198683510158</v>
      </c>
      <c r="L149" s="3">
        <f t="shared" si="52"/>
        <v>-9.3928348150397358</v>
      </c>
      <c r="M149" s="3">
        <f t="shared" ca="1" si="53"/>
        <v>1.52981380953364</v>
      </c>
      <c r="N149" s="3">
        <f t="shared" ca="1" si="54"/>
        <v>87.651874727107952</v>
      </c>
      <c r="O149" s="1">
        <f t="shared" ca="1" si="48"/>
        <v>130966864.1296986</v>
      </c>
      <c r="P149" s="1">
        <f t="shared" si="49"/>
        <v>-48564658.929342866</v>
      </c>
      <c r="Q149" s="1">
        <f t="shared" ca="1" si="55"/>
        <v>179531523.05904147</v>
      </c>
      <c r="R149" s="1">
        <f t="shared" ca="1" si="50"/>
        <v>323687.33571729198</v>
      </c>
      <c r="S149" s="3">
        <f t="shared" si="56"/>
        <v>287.74604489040786</v>
      </c>
      <c r="T149" s="13">
        <f t="shared" ca="1" si="57"/>
        <v>2.8122657241090221</v>
      </c>
      <c r="U149" s="13">
        <f t="shared" si="58"/>
        <v>0.2906329071978016</v>
      </c>
      <c r="V149" s="5">
        <f t="shared" ca="1" si="59"/>
        <v>12.627544722</v>
      </c>
      <c r="W149" s="3">
        <f t="shared" ca="1" si="60"/>
        <v>36.889013628065342</v>
      </c>
      <c r="X149" s="3">
        <f t="shared" ca="1" si="61"/>
        <v>-1.5113814771744136</v>
      </c>
      <c r="Y149" s="3">
        <f t="shared" ca="1" si="62"/>
        <v>-36.858039183901852</v>
      </c>
      <c r="Z149" s="3">
        <f t="shared" ca="1" si="63"/>
        <v>-3.7784536929360343E-3</v>
      </c>
      <c r="AA149" s="3">
        <f t="shared" ca="1" si="64"/>
        <v>-9.2145097959754632E-2</v>
      </c>
      <c r="AJ149">
        <v>1.46</v>
      </c>
      <c r="AK149">
        <v>7.8716441671511097</v>
      </c>
    </row>
    <row r="150" spans="3:37" s="5" customFormat="1" x14ac:dyDescent="0.2">
      <c r="C150" s="25"/>
      <c r="D150" s="1">
        <f t="shared" si="65"/>
        <v>148</v>
      </c>
      <c r="E150" s="2">
        <f t="shared" si="66"/>
        <v>14.899999999999963</v>
      </c>
      <c r="F150" s="3">
        <f t="shared" ca="1" si="67"/>
        <v>33.154521867376026</v>
      </c>
      <c r="G150" s="3">
        <f t="shared" si="68"/>
        <v>807.59958282501987</v>
      </c>
      <c r="H150" s="3">
        <f t="shared" ca="1" si="51"/>
        <v>808.27984541209514</v>
      </c>
      <c r="I150" s="3">
        <f t="shared" ca="1" si="69"/>
        <v>490.68692363716661</v>
      </c>
      <c r="J150" s="3">
        <f t="shared" si="70"/>
        <v>13006.792497008975</v>
      </c>
      <c r="K150" s="3">
        <f t="shared" ca="1" si="71"/>
        <v>13016.073592722507</v>
      </c>
      <c r="L150" s="3">
        <f t="shared" si="52"/>
        <v>-9.3903958933044773</v>
      </c>
      <c r="M150" s="3">
        <f t="shared" ca="1" si="53"/>
        <v>1.5297661980200843</v>
      </c>
      <c r="N150" s="3">
        <f t="shared" ca="1" si="54"/>
        <v>87.649146788324984</v>
      </c>
      <c r="O150" s="1">
        <f t="shared" ca="1" si="48"/>
        <v>130663261.69988008</v>
      </c>
      <c r="P150" s="1">
        <f t="shared" si="49"/>
        <v>-48855572.339590624</v>
      </c>
      <c r="Q150" s="1">
        <f t="shared" ca="1" si="55"/>
        <v>179518834.0394707</v>
      </c>
      <c r="R150" s="1">
        <f t="shared" ca="1" si="50"/>
        <v>323311.93816483807</v>
      </c>
      <c r="S150" s="3">
        <f t="shared" si="56"/>
        <v>287.41750333736081</v>
      </c>
      <c r="T150" s="13">
        <f t="shared" ca="1" si="57"/>
        <v>2.8122151087763223</v>
      </c>
      <c r="U150" s="13">
        <f t="shared" si="58"/>
        <v>0.28758237560553329</v>
      </c>
      <c r="V150" s="5">
        <f t="shared" ca="1" si="59"/>
        <v>12.627544722</v>
      </c>
      <c r="W150" s="3">
        <f t="shared" ca="1" si="60"/>
        <v>36.459487255074677</v>
      </c>
      <c r="X150" s="3">
        <f t="shared" ca="1" si="61"/>
        <v>-1.495517764463612</v>
      </c>
      <c r="Y150" s="3">
        <f t="shared" ca="1" si="62"/>
        <v>-36.428802306953855</v>
      </c>
      <c r="Z150" s="3">
        <f t="shared" ca="1" si="63"/>
        <v>-3.7387944111590297E-3</v>
      </c>
      <c r="AA150" s="3">
        <f t="shared" ca="1" si="64"/>
        <v>-9.1072005767384639E-2</v>
      </c>
      <c r="AJ150">
        <v>1.47</v>
      </c>
      <c r="AK150">
        <v>7.8364157890172601</v>
      </c>
    </row>
    <row r="151" spans="3:37" s="5" customFormat="1" x14ac:dyDescent="0.2">
      <c r="C151" s="25"/>
      <c r="D151" s="1">
        <f t="shared" si="65"/>
        <v>149</v>
      </c>
      <c r="E151" s="2">
        <f t="shared" si="66"/>
        <v>14.999999999999963</v>
      </c>
      <c r="F151" s="3">
        <f t="shared" ca="1" si="67"/>
        <v>33.154521867376026</v>
      </c>
      <c r="G151" s="3">
        <f t="shared" si="68"/>
        <v>806.66054323568937</v>
      </c>
      <c r="H151" s="3">
        <f t="shared" ca="1" si="51"/>
        <v>807.34159705390618</v>
      </c>
      <c r="I151" s="3">
        <f t="shared" ca="1" si="69"/>
        <v>494.00237582390423</v>
      </c>
      <c r="J151" s="3">
        <f t="shared" si="70"/>
        <v>13087.505503312012</v>
      </c>
      <c r="K151" s="3">
        <f t="shared" ca="1" si="71"/>
        <v>13096.854664822824</v>
      </c>
      <c r="L151" s="3">
        <f t="shared" si="52"/>
        <v>-9.3879598061549352</v>
      </c>
      <c r="M151" s="3">
        <f t="shared" ca="1" si="53"/>
        <v>1.5297184882204757</v>
      </c>
      <c r="N151" s="3">
        <f t="shared" ca="1" si="54"/>
        <v>87.646413218166003</v>
      </c>
      <c r="O151" s="1">
        <f t="shared" ca="1" si="48"/>
        <v>130360090.86671036</v>
      </c>
      <c r="P151" s="1">
        <f t="shared" si="49"/>
        <v>-49145990.251169868</v>
      </c>
      <c r="Q151" s="1">
        <f t="shared" ca="1" si="55"/>
        <v>179506081.11788023</v>
      </c>
      <c r="R151" s="1">
        <f t="shared" ca="1" si="50"/>
        <v>322936.63882156246</v>
      </c>
      <c r="S151" s="3">
        <f t="shared" si="56"/>
        <v>287.08934362485417</v>
      </c>
      <c r="T151" s="13">
        <f t="shared" ca="1" si="57"/>
        <v>2.8121614925173848</v>
      </c>
      <c r="U151" s="13">
        <f t="shared" si="58"/>
        <v>0.28455996313384396</v>
      </c>
      <c r="V151" s="5">
        <f t="shared" ca="1" si="59"/>
        <v>12.627544722</v>
      </c>
      <c r="W151" s="3">
        <f t="shared" ca="1" si="60"/>
        <v>36.034430720861472</v>
      </c>
      <c r="X151" s="3">
        <f t="shared" ca="1" si="61"/>
        <v>-1.4798002799222485</v>
      </c>
      <c r="Y151" s="3">
        <f t="shared" ca="1" si="62"/>
        <v>-36.004032947825536</v>
      </c>
      <c r="Z151" s="3">
        <f t="shared" ca="1" si="63"/>
        <v>-3.6995006998056211E-3</v>
      </c>
      <c r="AA151" s="3">
        <f t="shared" ca="1" si="64"/>
        <v>-9.0010082369563843E-2</v>
      </c>
      <c r="AJ151">
        <v>1.48</v>
      </c>
      <c r="AK151">
        <v>7.8022113063386103</v>
      </c>
    </row>
    <row r="152" spans="3:37" s="5" customFormat="1" x14ac:dyDescent="0.2">
      <c r="C152" s="25"/>
      <c r="D152" s="1">
        <f t="shared" si="65"/>
        <v>150</v>
      </c>
      <c r="E152" s="2">
        <f t="shared" si="66"/>
        <v>15.099999999999962</v>
      </c>
      <c r="F152" s="3">
        <f t="shared" ca="1" si="67"/>
        <v>33.154521867376026</v>
      </c>
      <c r="G152" s="3">
        <f t="shared" si="68"/>
        <v>805.72174725507386</v>
      </c>
      <c r="H152" s="3">
        <f t="shared" ca="1" si="51"/>
        <v>806.40359394041855</v>
      </c>
      <c r="I152" s="3">
        <f t="shared" ca="1" si="69"/>
        <v>497.31782801064185</v>
      </c>
      <c r="J152" s="3">
        <f t="shared" si="70"/>
        <v>13168.124617836549</v>
      </c>
      <c r="K152" s="3">
        <f t="shared" ca="1" si="71"/>
        <v>13177.541924349487</v>
      </c>
      <c r="L152" s="3">
        <f t="shared" si="52"/>
        <v>-9.3855265528554188</v>
      </c>
      <c r="M152" s="3">
        <f t="shared" ca="1" si="53"/>
        <v>1.5296706798207653</v>
      </c>
      <c r="N152" s="3">
        <f t="shared" ca="1" si="54"/>
        <v>87.643673998637311</v>
      </c>
      <c r="O152" s="1">
        <f t="shared" ca="1" si="48"/>
        <v>130057351.26400469</v>
      </c>
      <c r="P152" s="1">
        <f t="shared" si="49"/>
        <v>-49435913.300805613</v>
      </c>
      <c r="Q152" s="1">
        <f t="shared" ca="1" si="55"/>
        <v>179493264.56481031</v>
      </c>
      <c r="R152" s="1">
        <f t="shared" ca="1" si="50"/>
        <v>322561.4375761674</v>
      </c>
      <c r="S152" s="3">
        <f t="shared" si="56"/>
        <v>286.76156565378488</v>
      </c>
      <c r="T152" s="13">
        <f t="shared" ca="1" si="57"/>
        <v>2.8121048652454763</v>
      </c>
      <c r="U152" s="13">
        <f t="shared" si="58"/>
        <v>0.28156544563000557</v>
      </c>
      <c r="V152" s="5">
        <f t="shared" ca="1" si="59"/>
        <v>12.627544722</v>
      </c>
      <c r="W152" s="3">
        <f t="shared" ca="1" si="60"/>
        <v>35.613802897552212</v>
      </c>
      <c r="X152" s="3">
        <f t="shared" ca="1" si="61"/>
        <v>-1.4642278578864525</v>
      </c>
      <c r="Y152" s="3">
        <f t="shared" ca="1" si="62"/>
        <v>-35.583689994235954</v>
      </c>
      <c r="Z152" s="3">
        <f t="shared" ca="1" si="63"/>
        <v>-3.6605696447161314E-3</v>
      </c>
      <c r="AA152" s="3">
        <f t="shared" ca="1" si="64"/>
        <v>-8.8959224985589891E-2</v>
      </c>
      <c r="AJ152">
        <v>1.49</v>
      </c>
      <c r="AK152">
        <v>7.7689747671300999</v>
      </c>
    </row>
    <row r="153" spans="3:37" s="5" customFormat="1" x14ac:dyDescent="0.2">
      <c r="C153" s="25"/>
      <c r="D153" s="1">
        <f t="shared" si="65"/>
        <v>151</v>
      </c>
      <c r="E153" s="2">
        <f t="shared" si="66"/>
        <v>15.199999999999962</v>
      </c>
      <c r="F153" s="3">
        <f t="shared" ca="1" si="67"/>
        <v>33.154521867376026</v>
      </c>
      <c r="G153" s="3">
        <f t="shared" si="68"/>
        <v>804.78319459978832</v>
      </c>
      <c r="H153" s="3">
        <f t="shared" ca="1" si="51"/>
        <v>805.46583579348362</v>
      </c>
      <c r="I153" s="3">
        <f t="shared" ca="1" si="69"/>
        <v>500.63328019737946</v>
      </c>
      <c r="J153" s="3">
        <f t="shared" si="70"/>
        <v>13248.649864929292</v>
      </c>
      <c r="K153" s="3">
        <f t="shared" ca="1" si="71"/>
        <v>13258.13539581306</v>
      </c>
      <c r="L153" s="3">
        <f t="shared" si="52"/>
        <v>-9.3830961326710938</v>
      </c>
      <c r="M153" s="3">
        <f t="shared" ca="1" si="53"/>
        <v>1.5296227725055584</v>
      </c>
      <c r="N153" s="3">
        <f t="shared" ca="1" si="54"/>
        <v>87.640929111668157</v>
      </c>
      <c r="O153" s="1">
        <f t="shared" ca="1" si="48"/>
        <v>129755042.52609901</v>
      </c>
      <c r="P153" s="1">
        <f t="shared" si="49"/>
        <v>-49725342.124292582</v>
      </c>
      <c r="Q153" s="1">
        <f t="shared" ca="1" si="55"/>
        <v>179480384.65039158</v>
      </c>
      <c r="R153" s="1">
        <f t="shared" ca="1" si="50"/>
        <v>322186.33431739343</v>
      </c>
      <c r="S153" s="3">
        <f t="shared" si="56"/>
        <v>286.4341693251651</v>
      </c>
      <c r="T153" s="13">
        <f t="shared" ca="1" si="57"/>
        <v>2.8120452168508732</v>
      </c>
      <c r="U153" s="13">
        <f t="shared" si="58"/>
        <v>0.27859860046087292</v>
      </c>
      <c r="V153" s="5">
        <f t="shared" ca="1" si="59"/>
        <v>12.627544722</v>
      </c>
      <c r="W153" s="3">
        <f t="shared" ca="1" si="60"/>
        <v>35.197562988154317</v>
      </c>
      <c r="X153" s="3">
        <f t="shared" ca="1" si="61"/>
        <v>-1.4487993405946398</v>
      </c>
      <c r="Y153" s="3">
        <f t="shared" ca="1" si="62"/>
        <v>-35.167732664699656</v>
      </c>
      <c r="Z153" s="3">
        <f t="shared" ca="1" si="63"/>
        <v>-3.6219983514865993E-3</v>
      </c>
      <c r="AA153" s="3">
        <f t="shared" ca="1" si="64"/>
        <v>-8.7919331661749145E-2</v>
      </c>
      <c r="AJ153">
        <v>1.5</v>
      </c>
      <c r="AK153">
        <v>7.7366548497245304</v>
      </c>
    </row>
    <row r="154" spans="3:37" s="5" customFormat="1" x14ac:dyDescent="0.2">
      <c r="C154" s="25"/>
      <c r="D154" s="1">
        <f t="shared" si="65"/>
        <v>152</v>
      </c>
      <c r="E154" s="2">
        <f t="shared" si="66"/>
        <v>15.299999999999962</v>
      </c>
      <c r="F154" s="3">
        <f t="shared" ca="1" si="67"/>
        <v>33.154521867376026</v>
      </c>
      <c r="G154" s="3">
        <f t="shared" si="68"/>
        <v>803.84488498652115</v>
      </c>
      <c r="H154" s="3">
        <f t="shared" ca="1" si="51"/>
        <v>804.52832233504853</v>
      </c>
      <c r="I154" s="3">
        <f t="shared" ca="1" si="69"/>
        <v>503.94873238411708</v>
      </c>
      <c r="J154" s="3">
        <f t="shared" si="70"/>
        <v>13329.081268908607</v>
      </c>
      <c r="K154" s="3">
        <f t="shared" ca="1" si="71"/>
        <v>13338.635103696297</v>
      </c>
      <c r="L154" s="3">
        <f t="shared" si="52"/>
        <v>-9.3806685448679819</v>
      </c>
      <c r="M154" s="3">
        <f t="shared" ca="1" si="53"/>
        <v>1.5295747659581069</v>
      </c>
      <c r="N154" s="3">
        <f t="shared" ca="1" si="54"/>
        <v>87.638178539110186</v>
      </c>
      <c r="O154" s="1">
        <f t="shared" ca="1" si="48"/>
        <v>129453164.28784955</v>
      </c>
      <c r="P154" s="1">
        <f t="shared" si="49"/>
        <v>-50014277.356495991</v>
      </c>
      <c r="Q154" s="1">
        <f t="shared" ca="1" si="55"/>
        <v>179467441.64434552</v>
      </c>
      <c r="R154" s="1">
        <f t="shared" ca="1" si="50"/>
        <v>321811.32893401943</v>
      </c>
      <c r="S154" s="3">
        <f t="shared" si="56"/>
        <v>286.10715454012217</v>
      </c>
      <c r="T154" s="13">
        <f t="shared" ca="1" si="57"/>
        <v>2.8119825372008505</v>
      </c>
      <c r="U154" s="13">
        <f t="shared" si="58"/>
        <v>0.27565920650427594</v>
      </c>
      <c r="V154" s="5">
        <f t="shared" ca="1" si="59"/>
        <v>12.627544722</v>
      </c>
      <c r="W154" s="3">
        <f t="shared" ca="1" si="60"/>
        <v>34.785670524254122</v>
      </c>
      <c r="X154" s="3">
        <f t="shared" ca="1" si="61"/>
        <v>-1.4335135781427784</v>
      </c>
      <c r="Y154" s="3">
        <f t="shared" ca="1" si="62"/>
        <v>-34.756120506225123</v>
      </c>
      <c r="Z154" s="3">
        <f t="shared" ca="1" si="63"/>
        <v>-3.583783945356946E-3</v>
      </c>
      <c r="AA154" s="3">
        <f t="shared" ca="1" si="64"/>
        <v>-8.6890301265562811E-2</v>
      </c>
      <c r="AJ154">
        <v>1.51</v>
      </c>
      <c r="AK154">
        <v>7.7052044493952803</v>
      </c>
    </row>
    <row r="155" spans="3:37" s="5" customFormat="1" x14ac:dyDescent="0.2">
      <c r="C155" s="25"/>
      <c r="D155" s="1">
        <f t="shared" si="65"/>
        <v>153</v>
      </c>
      <c r="E155" s="2">
        <f t="shared" si="66"/>
        <v>15.399999999999961</v>
      </c>
      <c r="F155" s="3">
        <f t="shared" ca="1" si="67"/>
        <v>33.154521867376026</v>
      </c>
      <c r="G155" s="3">
        <f t="shared" si="68"/>
        <v>802.90681813203435</v>
      </c>
      <c r="H155" s="3">
        <f t="shared" ca="1" si="51"/>
        <v>803.59105328715668</v>
      </c>
      <c r="I155" s="3">
        <f t="shared" ca="1" si="69"/>
        <v>507.2641845708547</v>
      </c>
      <c r="J155" s="3">
        <f t="shared" si="70"/>
        <v>13409.418854064535</v>
      </c>
      <c r="K155" s="3">
        <f t="shared" ca="1" si="71"/>
        <v>13419.041072454149</v>
      </c>
      <c r="L155" s="3">
        <f t="shared" si="52"/>
        <v>-9.3782437887129593</v>
      </c>
      <c r="M155" s="3">
        <f t="shared" ca="1" si="53"/>
        <v>1.5295266598603021</v>
      </c>
      <c r="N155" s="3">
        <f t="shared" ca="1" si="54"/>
        <v>87.635422262737137</v>
      </c>
      <c r="O155" s="1">
        <f t="shared" ca="1" si="48"/>
        <v>129151716.18463239</v>
      </c>
      <c r="P155" s="1">
        <f t="shared" si="49"/>
        <v>-50302719.631352469</v>
      </c>
      <c r="Q155" s="1">
        <f t="shared" ca="1" si="55"/>
        <v>179454435.81598485</v>
      </c>
      <c r="R155" s="1">
        <f t="shared" ca="1" si="50"/>
        <v>321436.42131486267</v>
      </c>
      <c r="S155" s="3">
        <f t="shared" si="56"/>
        <v>285.7805211998986</v>
      </c>
      <c r="T155" s="13">
        <f t="shared" ca="1" si="57"/>
        <v>2.8119168161396781</v>
      </c>
      <c r="U155" s="13">
        <f t="shared" si="58"/>
        <v>0.27274704414045642</v>
      </c>
      <c r="V155" s="5">
        <f t="shared" ca="1" si="59"/>
        <v>12.627544722</v>
      </c>
      <c r="W155" s="3">
        <f t="shared" ca="1" si="60"/>
        <v>34.378085363729191</v>
      </c>
      <c r="X155" s="3">
        <f t="shared" ca="1" si="61"/>
        <v>-1.4183694284398443</v>
      </c>
      <c r="Y155" s="3">
        <f t="shared" ca="1" si="62"/>
        <v>-34.348813392027367</v>
      </c>
      <c r="Z155" s="3">
        <f t="shared" ca="1" si="63"/>
        <v>-3.5459235710996106E-3</v>
      </c>
      <c r="AA155" s="3">
        <f t="shared" ca="1" si="64"/>
        <v>-8.5872033480068416E-2</v>
      </c>
      <c r="AJ155">
        <v>1.52</v>
      </c>
      <c r="AK155">
        <v>7.6745790108029697</v>
      </c>
    </row>
    <row r="156" spans="3:37" s="5" customFormat="1" x14ac:dyDescent="0.2">
      <c r="C156" s="25"/>
      <c r="D156" s="1">
        <f t="shared" si="65"/>
        <v>154</v>
      </c>
      <c r="E156" s="2">
        <f t="shared" si="66"/>
        <v>15.499999999999961</v>
      </c>
      <c r="F156" s="3">
        <f t="shared" ca="1" si="67"/>
        <v>33.154521867376026</v>
      </c>
      <c r="G156" s="3">
        <f t="shared" si="68"/>
        <v>801.96899375316309</v>
      </c>
      <c r="H156" s="3">
        <f t="shared" ca="1" si="51"/>
        <v>802.65402837194756</v>
      </c>
      <c r="I156" s="3">
        <f t="shared" ca="1" si="69"/>
        <v>510.57963675759231</v>
      </c>
      <c r="J156" s="3">
        <f t="shared" si="70"/>
        <v>13489.662644658794</v>
      </c>
      <c r="K156" s="3">
        <f t="shared" ca="1" si="71"/>
        <v>13499.353326513774</v>
      </c>
      <c r="L156" s="3">
        <f t="shared" si="52"/>
        <v>-9.3758218634737567</v>
      </c>
      <c r="M156" s="3">
        <f t="shared" ca="1" si="53"/>
        <v>1.5294784538926673</v>
      </c>
      <c r="N156" s="3">
        <f t="shared" ca="1" si="54"/>
        <v>87.632660264244322</v>
      </c>
      <c r="O156" s="1">
        <f t="shared" ca="1" si="48"/>
        <v>128850697.85234304</v>
      </c>
      <c r="P156" s="1">
        <f t="shared" si="49"/>
        <v>-50590669.581870854</v>
      </c>
      <c r="Q156" s="1">
        <f t="shared" ca="1" si="55"/>
        <v>179441367.43421388</v>
      </c>
      <c r="R156" s="1">
        <f t="shared" ca="1" si="50"/>
        <v>321061.611348779</v>
      </c>
      <c r="S156" s="3">
        <f t="shared" si="56"/>
        <v>285.45426920585209</v>
      </c>
      <c r="T156" s="13">
        <f t="shared" ca="1" si="57"/>
        <v>2.8118480434886148</v>
      </c>
      <c r="U156" s="13">
        <f t="shared" si="58"/>
        <v>0.26986189524353876</v>
      </c>
      <c r="V156" s="5">
        <f t="shared" ca="1" si="59"/>
        <v>12.627544722</v>
      </c>
      <c r="W156" s="3">
        <f t="shared" ca="1" si="60"/>
        <v>33.974767688473449</v>
      </c>
      <c r="X156" s="3">
        <f t="shared" ca="1" si="61"/>
        <v>-1.4033657571634754</v>
      </c>
      <c r="Y156" s="3">
        <f t="shared" ca="1" si="62"/>
        <v>-33.945771519253476</v>
      </c>
      <c r="Z156" s="3">
        <f t="shared" ca="1" si="63"/>
        <v>-3.5084143929086887E-3</v>
      </c>
      <c r="AA156" s="3">
        <f t="shared" ca="1" si="64"/>
        <v>-8.486442879813369E-2</v>
      </c>
      <c r="AJ156">
        <v>1.53</v>
      </c>
      <c r="AK156">
        <v>7.6447371504822303</v>
      </c>
    </row>
    <row r="157" spans="3:37" s="5" customFormat="1" x14ac:dyDescent="0.2">
      <c r="C157" s="25"/>
      <c r="D157" s="1">
        <f t="shared" si="65"/>
        <v>155</v>
      </c>
      <c r="E157" s="2">
        <f t="shared" si="66"/>
        <v>15.599999999999961</v>
      </c>
      <c r="F157" s="3">
        <f t="shared" ca="1" si="67"/>
        <v>33.154521867376026</v>
      </c>
      <c r="G157" s="3">
        <f t="shared" si="68"/>
        <v>801.03141156681568</v>
      </c>
      <c r="H157" s="3">
        <f t="shared" ca="1" si="51"/>
        <v>801.71724731165637</v>
      </c>
      <c r="I157" s="3">
        <f t="shared" ca="1" si="69"/>
        <v>513.89508894432993</v>
      </c>
      <c r="J157" s="3">
        <f t="shared" si="70"/>
        <v>13569.812664924793</v>
      </c>
      <c r="K157" s="3">
        <f t="shared" ca="1" si="71"/>
        <v>13579.571890274556</v>
      </c>
      <c r="L157" s="3">
        <f t="shared" si="52"/>
        <v>-9.3734027684189591</v>
      </c>
      <c r="M157" s="3">
        <f t="shared" ca="1" si="53"/>
        <v>1.529430147734351</v>
      </c>
      <c r="N157" s="3">
        <f t="shared" ca="1" si="54"/>
        <v>87.629892525248295</v>
      </c>
      <c r="O157" s="1">
        <f t="shared" ca="1" si="48"/>
        <v>128550108.92739591</v>
      </c>
      <c r="P157" s="1">
        <f t="shared" si="49"/>
        <v>-50878127.840133086</v>
      </c>
      <c r="Q157" s="1">
        <f t="shared" ca="1" si="55"/>
        <v>179428236.76752901</v>
      </c>
      <c r="R157" s="1">
        <f t="shared" ca="1" si="50"/>
        <v>320686.89892466256</v>
      </c>
      <c r="S157" s="3">
        <f t="shared" si="56"/>
        <v>285.12839845945541</v>
      </c>
      <c r="T157" s="13">
        <f t="shared" ca="1" si="57"/>
        <v>2.8117762090459002</v>
      </c>
      <c r="U157" s="13">
        <f t="shared" si="58"/>
        <v>0.26700354317304476</v>
      </c>
      <c r="V157" s="5">
        <f t="shared" ca="1" si="59"/>
        <v>12.627544722</v>
      </c>
      <c r="W157" s="3">
        <f t="shared" ca="1" si="60"/>
        <v>33.575678002136449</v>
      </c>
      <c r="X157" s="3">
        <f t="shared" ca="1" si="61"/>
        <v>-1.3885014377158271</v>
      </c>
      <c r="Y157" s="3">
        <f t="shared" ca="1" si="62"/>
        <v>-33.54695540672224</v>
      </c>
      <c r="Z157" s="3">
        <f t="shared" ca="1" si="63"/>
        <v>-3.4712535942895677E-3</v>
      </c>
      <c r="AA157" s="3">
        <f t="shared" ca="1" si="64"/>
        <v>-8.3867388516805599E-2</v>
      </c>
      <c r="AJ157">
        <v>1.54</v>
      </c>
      <c r="AK157">
        <v>7.6156403368554697</v>
      </c>
    </row>
    <row r="158" spans="3:37" s="5" customFormat="1" x14ac:dyDescent="0.2">
      <c r="C158" s="25"/>
      <c r="D158" s="1">
        <f t="shared" si="65"/>
        <v>156</v>
      </c>
      <c r="E158" s="2">
        <f t="shared" si="66"/>
        <v>15.69999999999996</v>
      </c>
      <c r="F158" s="3">
        <f t="shared" ca="1" si="67"/>
        <v>33.154521867376026</v>
      </c>
      <c r="G158" s="3">
        <f t="shared" si="68"/>
        <v>800.09407128997373</v>
      </c>
      <c r="H158" s="3">
        <f t="shared" ca="1" si="51"/>
        <v>800.78070982861459</v>
      </c>
      <c r="I158" s="3">
        <f t="shared" ca="1" si="69"/>
        <v>517.21054113106754</v>
      </c>
      <c r="J158" s="3">
        <f t="shared" si="70"/>
        <v>13649.868939067634</v>
      </c>
      <c r="K158" s="3">
        <f t="shared" ca="1" si="71"/>
        <v>13659.696788108102</v>
      </c>
      <c r="L158" s="3">
        <f t="shared" si="52"/>
        <v>-9.3709865028180044</v>
      </c>
      <c r="M158" s="3">
        <f t="shared" ca="1" si="53"/>
        <v>1.5293817410631192</v>
      </c>
      <c r="N158" s="3">
        <f t="shared" ca="1" si="54"/>
        <v>87.62711902728644</v>
      </c>
      <c r="O158" s="1">
        <f t="shared" ca="1" si="48"/>
        <v>128249949.04672396</v>
      </c>
      <c r="P158" s="1">
        <f t="shared" si="49"/>
        <v>-51165095.037295006</v>
      </c>
      <c r="Q158" s="1">
        <f t="shared" ca="1" si="55"/>
        <v>179415044.08401898</v>
      </c>
      <c r="R158" s="1">
        <f t="shared" ca="1" si="50"/>
        <v>320312.28393144585</v>
      </c>
      <c r="S158" s="3">
        <f t="shared" si="56"/>
        <v>284.80290886229636</v>
      </c>
      <c r="T158" s="13">
        <f t="shared" ca="1" si="57"/>
        <v>2.8117013025867514</v>
      </c>
      <c r="U158" s="13">
        <f t="shared" si="58"/>
        <v>0.26417177276544668</v>
      </c>
      <c r="V158" s="5">
        <f t="shared" ca="1" si="59"/>
        <v>12.627544722</v>
      </c>
      <c r="W158" s="3">
        <f t="shared" ca="1" si="60"/>
        <v>33.180777127876041</v>
      </c>
      <c r="X158" s="3">
        <f t="shared" ca="1" si="61"/>
        <v>-1.3737753511796544</v>
      </c>
      <c r="Y158" s="3">
        <f t="shared" ca="1" si="62"/>
        <v>-33.152325892677169</v>
      </c>
      <c r="Z158" s="3">
        <f t="shared" ca="1" si="63"/>
        <v>-3.4344383779491361E-3</v>
      </c>
      <c r="AA158" s="3">
        <f t="shared" ca="1" si="64"/>
        <v>-8.2880814731692926E-2</v>
      </c>
      <c r="AJ158">
        <v>1.55</v>
      </c>
      <c r="AK158">
        <v>7.5872527381039401</v>
      </c>
    </row>
    <row r="159" spans="3:37" s="5" customFormat="1" x14ac:dyDescent="0.2">
      <c r="C159" s="25"/>
      <c r="D159" s="1">
        <f t="shared" si="65"/>
        <v>157</v>
      </c>
      <c r="E159" s="2">
        <f t="shared" si="66"/>
        <v>15.79999999999996</v>
      </c>
      <c r="F159" s="3">
        <f t="shared" ca="1" si="67"/>
        <v>33.154521867376026</v>
      </c>
      <c r="G159" s="3">
        <f t="shared" si="68"/>
        <v>799.15697263969196</v>
      </c>
      <c r="H159" s="3">
        <f t="shared" ca="1" si="51"/>
        <v>799.84441564525014</v>
      </c>
      <c r="I159" s="3">
        <f t="shared" ca="1" si="69"/>
        <v>520.52599331780516</v>
      </c>
      <c r="J159" s="3">
        <f t="shared" si="70"/>
        <v>13729.831491264116</v>
      </c>
      <c r="K159" s="3">
        <f t="shared" ca="1" si="71"/>
        <v>13739.728044358255</v>
      </c>
      <c r="L159" s="3">
        <f t="shared" si="52"/>
        <v>-9.3685730659411881</v>
      </c>
      <c r="M159" s="3">
        <f t="shared" ca="1" si="53"/>
        <v>1.5293332335553476</v>
      </c>
      <c r="N159" s="3">
        <f t="shared" ca="1" si="54"/>
        <v>87.624339751816422</v>
      </c>
      <c r="O159" s="1">
        <f t="shared" ca="1" si="48"/>
        <v>127950217.84777832</v>
      </c>
      <c r="P159" s="1">
        <f t="shared" si="49"/>
        <v>-51451571.80358725</v>
      </c>
      <c r="Q159" s="1">
        <f t="shared" ca="1" si="55"/>
        <v>179401789.65136558</v>
      </c>
      <c r="R159" s="1">
        <f t="shared" ca="1" si="50"/>
        <v>319937.76625810005</v>
      </c>
      <c r="S159" s="3">
        <f t="shared" si="56"/>
        <v>284.477800316078</v>
      </c>
      <c r="T159" s="13">
        <f t="shared" ca="1" si="57"/>
        <v>2.8116233138633588</v>
      </c>
      <c r="U159" s="13">
        <f t="shared" si="58"/>
        <v>0.26136637032575993</v>
      </c>
      <c r="V159" s="5">
        <f t="shared" ca="1" si="59"/>
        <v>12.627544722</v>
      </c>
      <c r="W159" s="3">
        <f t="shared" ca="1" si="60"/>
        <v>32.790026206124445</v>
      </c>
      <c r="X159" s="3">
        <f t="shared" ca="1" si="61"/>
        <v>-1.3591863862746012</v>
      </c>
      <c r="Y159" s="3">
        <f t="shared" ca="1" si="62"/>
        <v>-32.761844132552937</v>
      </c>
      <c r="Z159" s="3">
        <f t="shared" ca="1" si="63"/>
        <v>-3.3979659656865032E-3</v>
      </c>
      <c r="AA159" s="3">
        <f t="shared" ca="1" si="64"/>
        <v>-8.1904610331382341E-2</v>
      </c>
      <c r="AJ159">
        <v>1.56</v>
      </c>
      <c r="AK159">
        <v>7.5595403662207197</v>
      </c>
    </row>
    <row r="160" spans="3:37" s="5" customFormat="1" x14ac:dyDescent="0.2">
      <c r="C160" s="25"/>
      <c r="D160" s="1">
        <f t="shared" si="65"/>
        <v>158</v>
      </c>
      <c r="E160" s="2">
        <f t="shared" si="66"/>
        <v>15.899999999999959</v>
      </c>
      <c r="F160" s="3">
        <f t="shared" ca="1" si="67"/>
        <v>33.154521867376026</v>
      </c>
      <c r="G160" s="3">
        <f t="shared" si="68"/>
        <v>798.22011533309785</v>
      </c>
      <c r="H160" s="3">
        <f t="shared" ca="1" si="51"/>
        <v>798.90836448408675</v>
      </c>
      <c r="I160" s="3">
        <f t="shared" ca="1" si="69"/>
        <v>523.84144550454278</v>
      </c>
      <c r="J160" s="3">
        <f t="shared" si="70"/>
        <v>13809.700345662755</v>
      </c>
      <c r="K160" s="3">
        <f t="shared" ca="1" si="71"/>
        <v>13819.665683341113</v>
      </c>
      <c r="L160" s="3">
        <f t="shared" si="52"/>
        <v>-9.3661624570596551</v>
      </c>
      <c r="M160" s="3">
        <f t="shared" ca="1" si="53"/>
        <v>1.5292846248860146</v>
      </c>
      <c r="N160" s="3">
        <f t="shared" ca="1" si="54"/>
        <v>87.621554680215894</v>
      </c>
      <c r="O160" s="1">
        <f t="shared" ca="1" si="48"/>
        <v>127650914.96852769</v>
      </c>
      <c r="P160" s="1">
        <f t="shared" si="49"/>
        <v>-51737558.768316098</v>
      </c>
      <c r="Q160" s="1">
        <f t="shared" ca="1" si="55"/>
        <v>179388473.73684379</v>
      </c>
      <c r="R160" s="1">
        <f t="shared" ca="1" si="50"/>
        <v>319563.34579363471</v>
      </c>
      <c r="S160" s="3">
        <f t="shared" si="56"/>
        <v>284.15307272261822</v>
      </c>
      <c r="T160" s="13">
        <f t="shared" ca="1" si="57"/>
        <v>2.8115422326048796</v>
      </c>
      <c r="U160" s="13">
        <f t="shared" si="58"/>
        <v>0.25858712361917463</v>
      </c>
      <c r="V160" s="5">
        <f t="shared" ca="1" si="59"/>
        <v>12.627544722</v>
      </c>
      <c r="W160" s="3">
        <f t="shared" ca="1" si="60"/>
        <v>32.403386692367619</v>
      </c>
      <c r="X160" s="3">
        <f t="shared" ca="1" si="61"/>
        <v>-1.3447334393136672</v>
      </c>
      <c r="Y160" s="3">
        <f t="shared" ca="1" si="62"/>
        <v>-32.375471596755133</v>
      </c>
      <c r="Z160" s="3">
        <f t="shared" ca="1" si="63"/>
        <v>-3.3618335982841681E-3</v>
      </c>
      <c r="AA160" s="3">
        <f t="shared" ca="1" si="64"/>
        <v>-8.0938678991887836E-2</v>
      </c>
      <c r="AJ160">
        <v>1.57</v>
      </c>
      <c r="AK160">
        <v>7.5324720599165396</v>
      </c>
    </row>
    <row r="161" spans="3:37" s="5" customFormat="1" x14ac:dyDescent="0.2">
      <c r="C161" s="25"/>
      <c r="D161" s="1">
        <f t="shared" si="65"/>
        <v>159</v>
      </c>
      <c r="E161" s="2">
        <f t="shared" si="66"/>
        <v>15.999999999999959</v>
      </c>
      <c r="F161" s="3">
        <f t="shared" ca="1" si="67"/>
        <v>33.154521867376026</v>
      </c>
      <c r="G161" s="3">
        <f t="shared" si="68"/>
        <v>797.28349908739187</v>
      </c>
      <c r="H161" s="3">
        <f t="shared" ca="1" si="51"/>
        <v>797.97255606774445</v>
      </c>
      <c r="I161" s="3">
        <f t="shared" ca="1" si="69"/>
        <v>527.15689769128039</v>
      </c>
      <c r="J161" s="3">
        <f t="shared" si="70"/>
        <v>13889.47552638378</v>
      </c>
      <c r="K161" s="3">
        <f t="shared" ca="1" si="71"/>
        <v>13899.509729345024</v>
      </c>
      <c r="L161" s="3">
        <f t="shared" si="52"/>
        <v>-9.36375467544541</v>
      </c>
      <c r="M161" s="3">
        <f t="shared" ca="1" si="53"/>
        <v>1.5292359147286934</v>
      </c>
      <c r="N161" s="3">
        <f t="shared" ca="1" si="54"/>
        <v>87.61876379378198</v>
      </c>
      <c r="O161" s="1">
        <f t="shared" ca="1" si="48"/>
        <v>127352040.0474579</v>
      </c>
      <c r="P161" s="1">
        <f t="shared" si="49"/>
        <v>-52023056.55986429</v>
      </c>
      <c r="Q161" s="1">
        <f t="shared" ca="1" si="55"/>
        <v>179375096.60732219</v>
      </c>
      <c r="R161" s="1">
        <f t="shared" ca="1" si="50"/>
        <v>319189.02242709778</v>
      </c>
      <c r="S161" s="3">
        <f t="shared" si="56"/>
        <v>283.82872598384989</v>
      </c>
      <c r="T161" s="13">
        <f t="shared" ca="1" si="57"/>
        <v>2.811458048517435</v>
      </c>
      <c r="U161" s="13">
        <f t="shared" si="58"/>
        <v>0.25583382186272685</v>
      </c>
      <c r="V161" s="5">
        <f t="shared" ca="1" si="59"/>
        <v>12.627544722</v>
      </c>
      <c r="W161" s="3">
        <f t="shared" ca="1" si="60"/>
        <v>32.020820354938053</v>
      </c>
      <c r="X161" s="3">
        <f t="shared" ca="1" si="61"/>
        <v>-1.3304154141599116</v>
      </c>
      <c r="Y161" s="3">
        <f t="shared" ca="1" si="62"/>
        <v>-31.993170068453374</v>
      </c>
      <c r="Z161" s="3">
        <f t="shared" ca="1" si="63"/>
        <v>-3.3260385353997791E-3</v>
      </c>
      <c r="AA161" s="3">
        <f t="shared" ca="1" si="64"/>
        <v>-7.9982925171133437E-2</v>
      </c>
      <c r="AJ161">
        <v>1.58</v>
      </c>
      <c r="AK161">
        <v>7.5060171308340502</v>
      </c>
    </row>
    <row r="162" spans="3:37" s="5" customFormat="1" x14ac:dyDescent="0.2">
      <c r="C162" s="25"/>
      <c r="D162" s="1">
        <f t="shared" si="65"/>
        <v>160</v>
      </c>
      <c r="E162" s="2">
        <f t="shared" si="66"/>
        <v>16.099999999999959</v>
      </c>
      <c r="F162" s="3">
        <f t="shared" ca="1" si="67"/>
        <v>33.154521867376026</v>
      </c>
      <c r="G162" s="3">
        <f t="shared" si="68"/>
        <v>796.34712361984737</v>
      </c>
      <c r="H162" s="3">
        <f t="shared" ca="1" si="51"/>
        <v>797.03699011893968</v>
      </c>
      <c r="I162" s="3">
        <f t="shared" ca="1" si="69"/>
        <v>530.47234987801801</v>
      </c>
      <c r="J162" s="3">
        <f t="shared" si="70"/>
        <v>13969.157057519142</v>
      </c>
      <c r="K162" s="3">
        <f t="shared" ca="1" si="71"/>
        <v>13979.260206630606</v>
      </c>
      <c r="L162" s="3">
        <f t="shared" si="52"/>
        <v>-9.3613497203713045</v>
      </c>
      <c r="M162" s="3">
        <f t="shared" ca="1" si="53"/>
        <v>1.5291871027555446</v>
      </c>
      <c r="N162" s="3">
        <f t="shared" ca="1" si="54"/>
        <v>87.615967073730843</v>
      </c>
      <c r="O162" s="1">
        <f t="shared" ca="1" si="48"/>
        <v>127053592.72357175</v>
      </c>
      <c r="P162" s="1">
        <f t="shared" si="49"/>
        <v>-52308065.805691861</v>
      </c>
      <c r="Q162" s="1">
        <f t="shared" ca="1" si="55"/>
        <v>179361658.52926362</v>
      </c>
      <c r="R162" s="1">
        <f t="shared" ca="1" si="50"/>
        <v>318814.79604757589</v>
      </c>
      <c r="S162" s="3">
        <f t="shared" si="56"/>
        <v>283.50476000182101</v>
      </c>
      <c r="T162" s="13">
        <f t="shared" ca="1" si="57"/>
        <v>2.8113707512841057</v>
      </c>
      <c r="U162" s="13">
        <f t="shared" si="58"/>
        <v>0.25310625571700857</v>
      </c>
      <c r="V162" s="5">
        <f t="shared" ca="1" si="59"/>
        <v>12.627544722</v>
      </c>
      <c r="W162" s="3">
        <f t="shared" ca="1" si="60"/>
        <v>31.642289272820754</v>
      </c>
      <c r="X162" s="3">
        <f t="shared" ca="1" si="61"/>
        <v>-1.3162312221833274</v>
      </c>
      <c r="Y162" s="3">
        <f t="shared" ca="1" si="62"/>
        <v>-31.614901641387675</v>
      </c>
      <c r="Z162" s="3">
        <f t="shared" ca="1" si="63"/>
        <v>-3.2905780554583187E-3</v>
      </c>
      <c r="AA162" s="3">
        <f t="shared" ca="1" si="64"/>
        <v>-7.9037254103469193E-2</v>
      </c>
      <c r="AJ162">
        <v>1.59</v>
      </c>
      <c r="AK162">
        <v>7.4801501396271401</v>
      </c>
    </row>
    <row r="163" spans="3:37" s="5" customFormat="1" x14ac:dyDescent="0.2">
      <c r="C163" s="25"/>
      <c r="D163" s="1">
        <f t="shared" si="65"/>
        <v>161</v>
      </c>
      <c r="E163" s="2">
        <f t="shared" si="66"/>
        <v>16.19999999999996</v>
      </c>
      <c r="F163" s="3">
        <f t="shared" ca="1" si="67"/>
        <v>33.154521867376026</v>
      </c>
      <c r="G163" s="3">
        <f t="shared" si="68"/>
        <v>795.4109886478102</v>
      </c>
      <c r="H163" s="3">
        <f t="shared" ca="1" si="51"/>
        <v>796.10166636048518</v>
      </c>
      <c r="I163" s="3">
        <f t="shared" ca="1" si="69"/>
        <v>533.78780206475562</v>
      </c>
      <c r="J163" s="3">
        <f t="shared" si="70"/>
        <v>14048.744963132525</v>
      </c>
      <c r="K163" s="3">
        <f t="shared" ca="1" si="71"/>
        <v>14058.917139430754</v>
      </c>
      <c r="L163" s="3">
        <f t="shared" si="52"/>
        <v>-9.3589475911110487</v>
      </c>
      <c r="M163" s="3">
        <f t="shared" ca="1" si="53"/>
        <v>1.5291381886373088</v>
      </c>
      <c r="N163" s="3">
        <f t="shared" ca="1" si="54"/>
        <v>87.613164501197332</v>
      </c>
      <c r="O163" s="1">
        <f t="shared" ca="1" si="48"/>
        <v>126755572.63638824</v>
      </c>
      <c r="P163" s="1">
        <f t="shared" si="49"/>
        <v>-52592587.132337056</v>
      </c>
      <c r="Q163" s="1">
        <f t="shared" ca="1" si="55"/>
        <v>179348159.76872531</v>
      </c>
      <c r="R163" s="1">
        <f t="shared" ca="1" si="50"/>
        <v>318440.6665441941</v>
      </c>
      <c r="S163" s="3">
        <f t="shared" si="56"/>
        <v>283.18117467869433</v>
      </c>
      <c r="T163" s="13">
        <f t="shared" ca="1" si="57"/>
        <v>2.8112803305649305</v>
      </c>
      <c r="U163" s="13">
        <f t="shared" si="58"/>
        <v>0.25040421727791801</v>
      </c>
      <c r="V163" s="5">
        <f t="shared" ca="1" si="59"/>
        <v>12.627544722</v>
      </c>
      <c r="W163" s="3">
        <f t="shared" ca="1" si="60"/>
        <v>31.267755833472549</v>
      </c>
      <c r="X163" s="3">
        <f t="shared" ca="1" si="61"/>
        <v>-1.3021797822179444</v>
      </c>
      <c r="Y163" s="3">
        <f t="shared" ca="1" si="62"/>
        <v>-31.240628717688114</v>
      </c>
      <c r="Z163" s="3">
        <f t="shared" ca="1" si="63"/>
        <v>-3.2554494555448611E-3</v>
      </c>
      <c r="AA163" s="3">
        <f t="shared" ca="1" si="64"/>
        <v>-7.8101571794220281E-2</v>
      </c>
      <c r="AJ163">
        <v>1.6</v>
      </c>
      <c r="AK163">
        <v>7.4548416825026198</v>
      </c>
    </row>
    <row r="164" spans="3:37" s="5" customFormat="1" x14ac:dyDescent="0.2">
      <c r="C164" s="25"/>
      <c r="D164" s="1">
        <f t="shared" si="65"/>
        <v>162</v>
      </c>
      <c r="E164" s="2">
        <f t="shared" si="66"/>
        <v>16.299999999999962</v>
      </c>
      <c r="F164" s="3">
        <f t="shared" ca="1" si="67"/>
        <v>33.154521867376026</v>
      </c>
      <c r="G164" s="3">
        <f t="shared" si="68"/>
        <v>794.47509388869912</v>
      </c>
      <c r="H164" s="3">
        <f t="shared" ca="1" si="51"/>
        <v>795.16658451528986</v>
      </c>
      <c r="I164" s="3">
        <f t="shared" ca="1" si="69"/>
        <v>537.10325425149324</v>
      </c>
      <c r="J164" s="3">
        <f t="shared" si="70"/>
        <v>14128.239267259352</v>
      </c>
      <c r="K164" s="3">
        <f t="shared" ca="1" si="71"/>
        <v>14138.48055195065</v>
      </c>
      <c r="L164" s="3">
        <f t="shared" si="52"/>
        <v>-9.3565482869392014</v>
      </c>
      <c r="M164" s="3">
        <f t="shared" ca="1" si="53"/>
        <v>1.5290891720432982</v>
      </c>
      <c r="N164" s="3">
        <f t="shared" ca="1" si="54"/>
        <v>87.610356057234412</v>
      </c>
      <c r="O164" s="1">
        <f t="shared" ca="1" si="48"/>
        <v>126457979.42594232</v>
      </c>
      <c r="P164" s="1">
        <f t="shared" si="49"/>
        <v>-52876621.16541706</v>
      </c>
      <c r="Q164" s="1">
        <f t="shared" ca="1" si="55"/>
        <v>179334600.59135938</v>
      </c>
      <c r="R164" s="1">
        <f t="shared" ca="1" si="50"/>
        <v>318066.63380611595</v>
      </c>
      <c r="S164" s="3">
        <f t="shared" si="56"/>
        <v>282.85796991674761</v>
      </c>
      <c r="T164" s="13">
        <f t="shared" ca="1" si="57"/>
        <v>2.8111867759969003</v>
      </c>
      <c r="U164" s="13">
        <f t="shared" si="58"/>
        <v>0.24772750006844474</v>
      </c>
      <c r="V164" s="5">
        <f t="shared" ca="1" si="59"/>
        <v>12.627544722</v>
      </c>
      <c r="W164" s="3">
        <f t="shared" ca="1" si="60"/>
        <v>30.897182730654006</v>
      </c>
      <c r="X164" s="3">
        <f t="shared" ca="1" si="61"/>
        <v>-1.288260020519117</v>
      </c>
      <c r="Y164" s="3">
        <f t="shared" ca="1" si="62"/>
        <v>-30.870314005707105</v>
      </c>
      <c r="Z164" s="3">
        <f t="shared" ca="1" si="63"/>
        <v>-3.2206500512977927E-3</v>
      </c>
      <c r="AA164" s="3">
        <f t="shared" ca="1" si="64"/>
        <v>-7.7175785014267764E-2</v>
      </c>
      <c r="AJ164">
        <v>1.61</v>
      </c>
      <c r="AK164">
        <v>7.4300703555308099</v>
      </c>
    </row>
    <row r="165" spans="3:37" s="5" customFormat="1" x14ac:dyDescent="0.2">
      <c r="C165" s="25"/>
      <c r="D165" s="1">
        <f t="shared" si="65"/>
        <v>163</v>
      </c>
      <c r="E165" s="2">
        <f t="shared" si="66"/>
        <v>16.399999999999963</v>
      </c>
      <c r="F165" s="3">
        <f t="shared" ca="1" si="67"/>
        <v>33.154521867376026</v>
      </c>
      <c r="G165" s="3">
        <f t="shared" si="68"/>
        <v>793.53943906000518</v>
      </c>
      <c r="H165" s="3">
        <f t="shared" ca="1" si="51"/>
        <v>794.23174430635925</v>
      </c>
      <c r="I165" s="3">
        <f t="shared" ca="1" si="69"/>
        <v>540.41870643823086</v>
      </c>
      <c r="J165" s="3">
        <f t="shared" si="70"/>
        <v>14207.639993906789</v>
      </c>
      <c r="K165" s="3">
        <f t="shared" ca="1" si="71"/>
        <v>14217.950468367766</v>
      </c>
      <c r="L165" s="3">
        <f t="shared" si="52"/>
        <v>-9.354151807131176</v>
      </c>
      <c r="M165" s="3">
        <f t="shared" ca="1" si="53"/>
        <v>1.5290400526413901</v>
      </c>
      <c r="N165" s="3">
        <f t="shared" ca="1" si="54"/>
        <v>87.607541722812869</v>
      </c>
      <c r="O165" s="1">
        <f t="shared" ca="1" si="48"/>
        <v>126160812.73278441</v>
      </c>
      <c r="P165" s="1">
        <f t="shared" si="49"/>
        <v>-53160168.52962894</v>
      </c>
      <c r="Q165" s="1">
        <f t="shared" ca="1" si="55"/>
        <v>179320981.26241335</v>
      </c>
      <c r="R165" s="1">
        <f t="shared" ca="1" si="50"/>
        <v>317692.69772254367</v>
      </c>
      <c r="S165" s="3">
        <f t="shared" si="56"/>
        <v>282.53514561837358</v>
      </c>
      <c r="T165" s="13">
        <f t="shared" ca="1" si="57"/>
        <v>2.8110900771939558</v>
      </c>
      <c r="U165" s="13">
        <f t="shared" si="58"/>
        <v>0.24507589903049859</v>
      </c>
      <c r="V165" s="5">
        <f t="shared" ca="1" si="59"/>
        <v>12.627544722</v>
      </c>
      <c r="W165" s="3">
        <f t="shared" ca="1" si="60"/>
        <v>30.530532962275093</v>
      </c>
      <c r="X165" s="3">
        <f t="shared" ca="1" si="61"/>
        <v>-1.2744708707210091</v>
      </c>
      <c r="Y165" s="3">
        <f t="shared" ca="1" si="62"/>
        <v>-30.503920517865396</v>
      </c>
      <c r="Z165" s="3">
        <f t="shared" ca="1" si="63"/>
        <v>-3.1861771768025228E-3</v>
      </c>
      <c r="AA165" s="3">
        <f t="shared" ca="1" si="64"/>
        <v>-7.625980129466349E-2</v>
      </c>
      <c r="AJ165">
        <v>1.62</v>
      </c>
      <c r="AK165">
        <v>7.4058114079597903</v>
      </c>
    </row>
    <row r="166" spans="3:37" s="5" customFormat="1" x14ac:dyDescent="0.2">
      <c r="C166" s="25"/>
      <c r="D166" s="1">
        <f t="shared" si="65"/>
        <v>164</v>
      </c>
      <c r="E166" s="2">
        <f t="shared" si="66"/>
        <v>16.499999999999964</v>
      </c>
      <c r="F166" s="3">
        <f t="shared" ca="1" si="67"/>
        <v>33.154521867376026</v>
      </c>
      <c r="G166" s="3">
        <f t="shared" si="68"/>
        <v>792.60402387929207</v>
      </c>
      <c r="H166" s="3">
        <f t="shared" ca="1" si="51"/>
        <v>793.29714545679519</v>
      </c>
      <c r="I166" s="3">
        <f t="shared" ca="1" si="69"/>
        <v>543.73415862496847</v>
      </c>
      <c r="J166" s="3">
        <f t="shared" si="70"/>
        <v>14286.947167053753</v>
      </c>
      <c r="K166" s="3">
        <f t="shared" ca="1" si="71"/>
        <v>14297.326912831884</v>
      </c>
      <c r="L166" s="3">
        <f t="shared" si="52"/>
        <v>-9.3517581509632421</v>
      </c>
      <c r="M166" s="3">
        <f t="shared" ca="1" si="53"/>
        <v>1.5289908300980171</v>
      </c>
      <c r="N166" s="3">
        <f t="shared" ca="1" si="54"/>
        <v>87.604721478820707</v>
      </c>
      <c r="O166" s="1">
        <f t="shared" ca="1" si="48"/>
        <v>125864072.19797994</v>
      </c>
      <c r="P166" s="1">
        <f t="shared" si="49"/>
        <v>-53443229.848750457</v>
      </c>
      <c r="Q166" s="1">
        <f t="shared" ca="1" si="55"/>
        <v>179307302.0467304</v>
      </c>
      <c r="R166" s="1">
        <f t="shared" ca="1" si="50"/>
        <v>317318.8581827181</v>
      </c>
      <c r="S166" s="3">
        <f t="shared" si="56"/>
        <v>282.21270168607953</v>
      </c>
      <c r="T166" s="13">
        <f t="shared" ca="1" si="57"/>
        <v>2.8109902237469897</v>
      </c>
      <c r="U166" s="13">
        <f t="shared" si="58"/>
        <v>0.24244921051677282</v>
      </c>
      <c r="V166" s="5">
        <f t="shared" ca="1" si="59"/>
        <v>12.627544722</v>
      </c>
      <c r="W166" s="3">
        <f t="shared" ca="1" si="60"/>
        <v>30.167769828253213</v>
      </c>
      <c r="X166" s="3">
        <f t="shared" ca="1" si="61"/>
        <v>-1.2608112737943309</v>
      </c>
      <c r="Y166" s="3">
        <f t="shared" ca="1" si="62"/>
        <v>-30.141411568510492</v>
      </c>
      <c r="Z166" s="3">
        <f t="shared" ca="1" si="63"/>
        <v>-3.1520281844858271E-3</v>
      </c>
      <c r="AA166" s="3">
        <f t="shared" ca="1" si="64"/>
        <v>-7.5353528921276225E-2</v>
      </c>
      <c r="AJ166">
        <v>1.63</v>
      </c>
      <c r="AK166">
        <v>7.3820431897685896</v>
      </c>
    </row>
    <row r="167" spans="3:37" s="5" customFormat="1" x14ac:dyDescent="0.2">
      <c r="C167" s="25"/>
      <c r="D167" s="1">
        <f t="shared" si="65"/>
        <v>165</v>
      </c>
      <c r="E167" s="2">
        <f t="shared" si="66"/>
        <v>16.599999999999966</v>
      </c>
      <c r="F167" s="3">
        <f t="shared" ca="1" si="67"/>
        <v>33.154521867376026</v>
      </c>
      <c r="G167" s="3">
        <f t="shared" si="68"/>
        <v>791.6688480641958</v>
      </c>
      <c r="H167" s="3">
        <f t="shared" ca="1" si="51"/>
        <v>792.36278768979616</v>
      </c>
      <c r="I167" s="3">
        <f t="shared" ca="1" si="69"/>
        <v>547.04961081170609</v>
      </c>
      <c r="J167" s="3">
        <f t="shared" si="70"/>
        <v>14366.160810650927</v>
      </c>
      <c r="K167" s="3">
        <f t="shared" ca="1" si="71"/>
        <v>14376.6099094651</v>
      </c>
      <c r="L167" s="3">
        <f t="shared" si="52"/>
        <v>-9.3493673177125132</v>
      </c>
      <c r="M167" s="3">
        <f t="shared" ca="1" si="53"/>
        <v>1.5289415040781615</v>
      </c>
      <c r="N167" s="3">
        <f t="shared" ca="1" si="54"/>
        <v>87.601895306062801</v>
      </c>
      <c r="O167" s="1">
        <f t="shared" ca="1" si="48"/>
        <v>125567757.463109</v>
      </c>
      <c r="P167" s="1">
        <f t="shared" si="49"/>
        <v>-53725805.745640829</v>
      </c>
      <c r="Q167" s="1">
        <f t="shared" ca="1" si="55"/>
        <v>179293563.20874983</v>
      </c>
      <c r="R167" s="1">
        <f t="shared" ca="1" si="50"/>
        <v>316945.11507591844</v>
      </c>
      <c r="S167" s="3">
        <f t="shared" si="56"/>
        <v>281.89063802248791</v>
      </c>
      <c r="T167" s="13">
        <f t="shared" ca="1" si="57"/>
        <v>2.8108872052238398</v>
      </c>
      <c r="U167" s="13">
        <f t="shared" si="58"/>
        <v>0.23984723228264745</v>
      </c>
      <c r="V167" s="5">
        <f t="shared" ca="1" si="59"/>
        <v>12.627544722</v>
      </c>
      <c r="W167" s="3">
        <f t="shared" ca="1" si="60"/>
        <v>29.808856928384404</v>
      </c>
      <c r="X167" s="3">
        <f t="shared" ca="1" si="61"/>
        <v>-1.247280178004164</v>
      </c>
      <c r="Y167" s="3">
        <f t="shared" ca="1" si="62"/>
        <v>-29.782750771788169</v>
      </c>
      <c r="Z167" s="3">
        <f t="shared" ca="1" si="63"/>
        <v>-3.1182004450104103E-3</v>
      </c>
      <c r="AA167" s="3">
        <f t="shared" ca="1" si="64"/>
        <v>-7.4456876929470422E-2</v>
      </c>
      <c r="AJ167">
        <v>1.64</v>
      </c>
      <c r="AK167">
        <v>7.3587464244623</v>
      </c>
    </row>
    <row r="168" spans="3:37" s="5" customFormat="1" x14ac:dyDescent="0.2">
      <c r="C168" s="25"/>
      <c r="D168" s="1">
        <f t="shared" si="65"/>
        <v>166</v>
      </c>
      <c r="E168" s="2">
        <f t="shared" si="66"/>
        <v>16.699999999999967</v>
      </c>
      <c r="F168" s="3">
        <f t="shared" ca="1" si="67"/>
        <v>33.154521867376026</v>
      </c>
      <c r="G168" s="3">
        <f t="shared" si="68"/>
        <v>790.73391133242455</v>
      </c>
      <c r="H168" s="3">
        <f t="shared" ca="1" si="51"/>
        <v>791.42867072865693</v>
      </c>
      <c r="I168" s="3">
        <f t="shared" ca="1" si="69"/>
        <v>550.3650629984437</v>
      </c>
      <c r="J168" s="3">
        <f t="shared" si="70"/>
        <v>14445.280948620759</v>
      </c>
      <c r="K168" s="3">
        <f t="shared" ca="1" si="71"/>
        <v>14455.799482361839</v>
      </c>
      <c r="L168" s="3">
        <f t="shared" si="52"/>
        <v>-9.3469793066569622</v>
      </c>
      <c r="M168" s="3">
        <f t="shared" ca="1" si="53"/>
        <v>1.5288920742453462</v>
      </c>
      <c r="N168" s="3">
        <f t="shared" ca="1" si="54"/>
        <v>87.599063185260448</v>
      </c>
      <c r="O168" s="1">
        <f t="shared" ca="1" si="48"/>
        <v>125271868.17026578</v>
      </c>
      <c r="P168" s="1">
        <f t="shared" si="49"/>
        <v>-54007896.842241719</v>
      </c>
      <c r="Q168" s="1">
        <f t="shared" ca="1" si="55"/>
        <v>179279765.0125075</v>
      </c>
      <c r="R168" s="1">
        <f t="shared" ca="1" si="50"/>
        <v>316571.46829146275</v>
      </c>
      <c r="S168" s="3">
        <f t="shared" si="56"/>
        <v>281.56895453033565</v>
      </c>
      <c r="T168" s="13">
        <f t="shared" ca="1" si="57"/>
        <v>2.8107810111692908</v>
      </c>
      <c r="U168" s="13">
        <f t="shared" si="58"/>
        <v>0.23726976347813117</v>
      </c>
      <c r="V168" s="5">
        <f t="shared" ca="1" si="59"/>
        <v>12.627544722</v>
      </c>
      <c r="W168" s="3">
        <f t="shared" ca="1" si="60"/>
        <v>29.453758160227451</v>
      </c>
      <c r="X168" s="3">
        <f t="shared" ca="1" si="61"/>
        <v>-1.2338765388681097</v>
      </c>
      <c r="Y168" s="3">
        <f t="shared" ca="1" si="62"/>
        <v>-29.427902039526977</v>
      </c>
      <c r="Z168" s="3">
        <f t="shared" ca="1" si="63"/>
        <v>-3.0846913471702739E-3</v>
      </c>
      <c r="AA168" s="3">
        <f t="shared" ca="1" si="64"/>
        <v>-7.3569755098817441E-2</v>
      </c>
      <c r="AJ168">
        <v>1.65</v>
      </c>
      <c r="AK168">
        <v>7.3358997552261496</v>
      </c>
    </row>
    <row r="169" spans="3:37" s="5" customFormat="1" x14ac:dyDescent="0.2">
      <c r="C169" s="25"/>
      <c r="D169" s="1">
        <f t="shared" si="65"/>
        <v>167</v>
      </c>
      <c r="E169" s="2">
        <f t="shared" si="66"/>
        <v>16.799999999999969</v>
      </c>
      <c r="F169" s="3">
        <f t="shared" ca="1" si="67"/>
        <v>33.154521867376026</v>
      </c>
      <c r="G169" s="3">
        <f t="shared" si="68"/>
        <v>789.79921340175883</v>
      </c>
      <c r="H169" s="3">
        <f t="shared" ca="1" si="51"/>
        <v>790.4947942967691</v>
      </c>
      <c r="I169" s="3">
        <f t="shared" ca="1" si="69"/>
        <v>553.68051518518132</v>
      </c>
      <c r="J169" s="3">
        <f t="shared" si="70"/>
        <v>14524.307604857468</v>
      </c>
      <c r="K169" s="3">
        <f t="shared" ca="1" si="71"/>
        <v>14534.895655588851</v>
      </c>
      <c r="L169" s="3">
        <f t="shared" si="52"/>
        <v>-9.3445941170754132</v>
      </c>
      <c r="M169" s="3">
        <f t="shared" ca="1" si="53"/>
        <v>1.5288425402616264</v>
      </c>
      <c r="N169" s="3">
        <f t="shared" ca="1" si="54"/>
        <v>87.596225097050834</v>
      </c>
      <c r="O169" s="1">
        <f t="shared" ca="1" si="48"/>
        <v>124976403.96205825</v>
      </c>
      <c r="P169" s="1">
        <f t="shared" si="49"/>
        <v>-54289503.759577915</v>
      </c>
      <c r="Q169" s="1">
        <f t="shared" ca="1" si="55"/>
        <v>179265907.72163618</v>
      </c>
      <c r="R169" s="1">
        <f t="shared" ca="1" si="50"/>
        <v>316197.91771870764</v>
      </c>
      <c r="S169" s="3">
        <f t="shared" si="56"/>
        <v>281.24765111247473</v>
      </c>
      <c r="T169" s="13">
        <f t="shared" ca="1" si="57"/>
        <v>2.8106716311050706</v>
      </c>
      <c r="U169" s="13">
        <f t="shared" si="58"/>
        <v>0.23471660463983957</v>
      </c>
      <c r="V169" s="5">
        <f t="shared" ca="1" si="59"/>
        <v>12.627544722</v>
      </c>
      <c r="W169" s="3">
        <f t="shared" ca="1" si="60"/>
        <v>29.102437717000534</v>
      </c>
      <c r="X169" s="3">
        <f t="shared" ca="1" si="61"/>
        <v>-1.2205993191145645</v>
      </c>
      <c r="Y169" s="3">
        <f t="shared" ca="1" si="62"/>
        <v>-29.076829579135211</v>
      </c>
      <c r="Z169" s="3">
        <f t="shared" ca="1" si="63"/>
        <v>-3.0514982977864116E-3</v>
      </c>
      <c r="AA169" s="3">
        <f t="shared" ca="1" si="64"/>
        <v>-7.2692073947838026E-2</v>
      </c>
      <c r="AJ169">
        <v>1.66</v>
      </c>
      <c r="AK169">
        <v>7.3134867067444302</v>
      </c>
    </row>
    <row r="170" spans="3:37" s="5" customFormat="1" x14ac:dyDescent="0.2">
      <c r="C170" s="25"/>
      <c r="D170" s="1">
        <f t="shared" si="65"/>
        <v>168</v>
      </c>
      <c r="E170" s="2">
        <f t="shared" si="66"/>
        <v>16.89999999999997</v>
      </c>
      <c r="F170" s="3">
        <f t="shared" ca="1" si="67"/>
        <v>33.154521867376026</v>
      </c>
      <c r="G170" s="3">
        <f t="shared" si="68"/>
        <v>788.86475399005133</v>
      </c>
      <c r="H170" s="3">
        <f t="shared" ca="1" si="51"/>
        <v>789.56115811762072</v>
      </c>
      <c r="I170" s="3">
        <f t="shared" ca="1" si="69"/>
        <v>556.99596737191894</v>
      </c>
      <c r="J170" s="3">
        <f t="shared" si="70"/>
        <v>14603.24080322706</v>
      </c>
      <c r="K170" s="3">
        <f t="shared" ca="1" si="71"/>
        <v>14613.898453185238</v>
      </c>
      <c r="L170" s="3">
        <f t="shared" si="52"/>
        <v>-9.3422117482475375</v>
      </c>
      <c r="M170" s="3">
        <f t="shared" ca="1" si="53"/>
        <v>1.5287929017875828</v>
      </c>
      <c r="N170" s="3">
        <f t="shared" ca="1" si="54"/>
        <v>87.593381021986659</v>
      </c>
      <c r="O170" s="1">
        <f t="shared" ca="1" si="48"/>
        <v>124681364.48160769</v>
      </c>
      <c r="P170" s="1">
        <f t="shared" si="49"/>
        <v>-54570627.117758259</v>
      </c>
      <c r="Q170" s="1">
        <f t="shared" ca="1" si="55"/>
        <v>179251991.59936595</v>
      </c>
      <c r="R170" s="1">
        <f t="shared" ca="1" si="50"/>
        <v>315824.46324704826</v>
      </c>
      <c r="S170" s="3">
        <f t="shared" si="56"/>
        <v>280.92672767187156</v>
      </c>
      <c r="T170" s="13">
        <f t="shared" ca="1" si="57"/>
        <v>2.8105590545298527</v>
      </c>
      <c r="U170" s="13">
        <f t="shared" si="58"/>
        <v>0.23218755768301252</v>
      </c>
      <c r="V170" s="5">
        <f t="shared" ca="1" si="59"/>
        <v>12.627544722</v>
      </c>
      <c r="W170" s="3">
        <f t="shared" ca="1" si="60"/>
        <v>28.754860085490733</v>
      </c>
      <c r="X170" s="3">
        <f t="shared" ca="1" si="61"/>
        <v>-1.2074474886411779</v>
      </c>
      <c r="Y170" s="3">
        <f t="shared" ca="1" si="62"/>
        <v>-28.729497891510778</v>
      </c>
      <c r="Z170" s="3">
        <f t="shared" ca="1" si="63"/>
        <v>-3.0186187216029448E-3</v>
      </c>
      <c r="AA170" s="3">
        <f t="shared" ca="1" si="64"/>
        <v>-7.182374472877695E-2</v>
      </c>
      <c r="AJ170">
        <v>1.67</v>
      </c>
      <c r="AK170">
        <v>7.2914891160619204</v>
      </c>
    </row>
    <row r="171" spans="3:37" s="5" customFormat="1" x14ac:dyDescent="0.2">
      <c r="C171" s="25"/>
      <c r="D171" s="1">
        <f t="shared" si="65"/>
        <v>169</v>
      </c>
      <c r="E171" s="2">
        <f t="shared" si="66"/>
        <v>16.999999999999972</v>
      </c>
      <c r="F171" s="3">
        <f t="shared" ca="1" si="67"/>
        <v>33.154521867376026</v>
      </c>
      <c r="G171" s="3">
        <f t="shared" si="68"/>
        <v>787.93053281522657</v>
      </c>
      <c r="H171" s="3">
        <f t="shared" ca="1" si="51"/>
        <v>788.62776191479668</v>
      </c>
      <c r="I171" s="3">
        <f t="shared" ca="1" si="69"/>
        <v>560.31141955865655</v>
      </c>
      <c r="J171" s="3">
        <f t="shared" si="70"/>
        <v>14682.080567567324</v>
      </c>
      <c r="K171" s="3">
        <f t="shared" ca="1" si="71"/>
        <v>14692.807899162453</v>
      </c>
      <c r="L171" s="3">
        <f t="shared" si="52"/>
        <v>-9.3398321994538627</v>
      </c>
      <c r="M171" s="3">
        <f t="shared" ca="1" si="53"/>
        <v>1.5287431584823126</v>
      </c>
      <c r="N171" s="3">
        <f t="shared" ca="1" si="54"/>
        <v>87.590530940535643</v>
      </c>
      <c r="O171" s="1">
        <f t="shared" ca="1" si="48"/>
        <v>124386749.37254824</v>
      </c>
      <c r="P171" s="1">
        <f t="shared" si="49"/>
        <v>-54851267.535976455</v>
      </c>
      <c r="Q171" s="1">
        <f t="shared" ca="1" si="55"/>
        <v>179238016.90852469</v>
      </c>
      <c r="R171" s="1">
        <f t="shared" ca="1" si="50"/>
        <v>315451.10476591869</v>
      </c>
      <c r="S171" s="3">
        <f t="shared" si="56"/>
        <v>280.60618411160749</v>
      </c>
      <c r="T171" s="13">
        <f t="shared" ca="1" si="57"/>
        <v>2.8104432709192544</v>
      </c>
      <c r="U171" s="13">
        <f t="shared" si="58"/>
        <v>0.22968242589356858</v>
      </c>
      <c r="V171" s="5">
        <f t="shared" ca="1" si="59"/>
        <v>12.627544722</v>
      </c>
      <c r="W171" s="3">
        <f t="shared" ca="1" si="60"/>
        <v>28.410990043976149</v>
      </c>
      <c r="X171" s="3">
        <f t="shared" ca="1" si="61"/>
        <v>-1.1944200244735699</v>
      </c>
      <c r="Y171" s="3">
        <f t="shared" ca="1" si="62"/>
        <v>-28.385871768963664</v>
      </c>
      <c r="Z171" s="3">
        <f t="shared" ca="1" si="63"/>
        <v>-2.9860500611839248E-3</v>
      </c>
      <c r="AA171" s="3">
        <f t="shared" ca="1" si="64"/>
        <v>-7.0964679422409166E-2</v>
      </c>
      <c r="AJ171">
        <v>1.68</v>
      </c>
      <c r="AK171">
        <v>7.2698921983539799</v>
      </c>
    </row>
    <row r="172" spans="3:37" s="5" customFormat="1" x14ac:dyDescent="0.2">
      <c r="C172" s="25"/>
      <c r="D172" s="1">
        <f t="shared" si="65"/>
        <v>170</v>
      </c>
      <c r="E172" s="2">
        <f t="shared" si="66"/>
        <v>17.099999999999973</v>
      </c>
      <c r="F172" s="3">
        <f t="shared" ca="1" si="67"/>
        <v>33.154521867376026</v>
      </c>
      <c r="G172" s="3">
        <f t="shared" si="68"/>
        <v>786.99654959528118</v>
      </c>
      <c r="H172" s="3">
        <f t="shared" ca="1" si="51"/>
        <v>787.69460541197827</v>
      </c>
      <c r="I172" s="3">
        <f t="shared" ca="1" si="69"/>
        <v>563.62687174539417</v>
      </c>
      <c r="J172" s="3">
        <f t="shared" si="70"/>
        <v>14760.826921687849</v>
      </c>
      <c r="K172" s="3">
        <f t="shared" ca="1" si="71"/>
        <v>14771.624017504311</v>
      </c>
      <c r="L172" s="3">
        <f t="shared" si="52"/>
        <v>-9.3374554699757635</v>
      </c>
      <c r="M172" s="3">
        <f t="shared" ca="1" si="53"/>
        <v>1.5286933100034215</v>
      </c>
      <c r="N172" s="3">
        <f t="shared" ca="1" si="54"/>
        <v>87.587674833080044</v>
      </c>
      <c r="O172" s="1">
        <f t="shared" ca="1" si="48"/>
        <v>124092558.27902643</v>
      </c>
      <c r="P172" s="1">
        <f t="shared" si="49"/>
        <v>-55131425.632511884</v>
      </c>
      <c r="Q172" s="1">
        <f t="shared" ca="1" si="55"/>
        <v>179223983.9115383</v>
      </c>
      <c r="R172" s="1">
        <f t="shared" ca="1" si="50"/>
        <v>315077.84216479131</v>
      </c>
      <c r="S172" s="3">
        <f t="shared" si="56"/>
        <v>280.2860203348784</v>
      </c>
      <c r="T172" s="13">
        <f t="shared" ca="1" si="57"/>
        <v>2.8103242697258373</v>
      </c>
      <c r="U172" s="13">
        <f t="shared" si="58"/>
        <v>0.22720101392019837</v>
      </c>
      <c r="V172" s="5">
        <f t="shared" ca="1" si="59"/>
        <v>12.627544722</v>
      </c>
      <c r="W172" s="3">
        <f t="shared" ca="1" si="60"/>
        <v>28.070792660160642</v>
      </c>
      <c r="X172" s="3">
        <f t="shared" ca="1" si="61"/>
        <v>-1.1815159107242017</v>
      </c>
      <c r="Y172" s="3">
        <f t="shared" ca="1" si="62"/>
        <v>-28.045916293151024</v>
      </c>
      <c r="Z172" s="3">
        <f t="shared" ca="1" si="63"/>
        <v>-2.9537897768105044E-3</v>
      </c>
      <c r="AA172" s="3">
        <f t="shared" ca="1" si="64"/>
        <v>-7.011479073287756E-2</v>
      </c>
      <c r="AJ172">
        <v>1.69</v>
      </c>
      <c r="AK172">
        <v>7.2486775696541903</v>
      </c>
    </row>
    <row r="173" spans="3:37" s="5" customFormat="1" x14ac:dyDescent="0.2">
      <c r="C173" s="25"/>
      <c r="D173" s="1">
        <f t="shared" si="65"/>
        <v>171</v>
      </c>
      <c r="E173" s="2">
        <f t="shared" si="66"/>
        <v>17.199999999999974</v>
      </c>
      <c r="F173" s="3">
        <f t="shared" ca="1" si="67"/>
        <v>33.154521867376026</v>
      </c>
      <c r="G173" s="3">
        <f t="shared" si="68"/>
        <v>786.06280404828362</v>
      </c>
      <c r="H173" s="3">
        <f t="shared" ca="1" si="51"/>
        <v>786.76168833294412</v>
      </c>
      <c r="I173" s="3">
        <f t="shared" ca="1" si="69"/>
        <v>566.94232393213179</v>
      </c>
      <c r="J173" s="3">
        <f t="shared" si="70"/>
        <v>14839.479889370026</v>
      </c>
      <c r="K173" s="3">
        <f t="shared" ca="1" si="71"/>
        <v>14850.346832167001</v>
      </c>
      <c r="L173" s="3">
        <f t="shared" si="52"/>
        <v>-9.3350815590954692</v>
      </c>
      <c r="M173" s="3">
        <f t="shared" ca="1" si="53"/>
        <v>1.5286433560070161</v>
      </c>
      <c r="N173" s="3">
        <f t="shared" ca="1" si="54"/>
        <v>87.584812679916197</v>
      </c>
      <c r="O173" s="1">
        <f t="shared" ca="1" si="48"/>
        <v>123798790.84570093</v>
      </c>
      <c r="P173" s="1">
        <f t="shared" si="49"/>
        <v>-55411102.024730481</v>
      </c>
      <c r="Q173" s="1">
        <f t="shared" ca="1" si="55"/>
        <v>179209892.87043142</v>
      </c>
      <c r="R173" s="1">
        <f t="shared" ca="1" si="50"/>
        <v>314704.67533317767</v>
      </c>
      <c r="S173" s="3">
        <f t="shared" si="56"/>
        <v>279.96623624499495</v>
      </c>
      <c r="T173" s="13">
        <f t="shared" ca="1" si="57"/>
        <v>2.8102020403791079</v>
      </c>
      <c r="U173" s="13">
        <f t="shared" si="58"/>
        <v>0.22474312776649238</v>
      </c>
      <c r="V173" s="5">
        <f t="shared" ca="1" si="59"/>
        <v>12.627544722</v>
      </c>
      <c r="W173" s="3">
        <f t="shared" ca="1" si="60"/>
        <v>27.734233289120894</v>
      </c>
      <c r="X173" s="3">
        <f t="shared" ca="1" si="61"/>
        <v>-1.1687341385514256</v>
      </c>
      <c r="Y173" s="3">
        <f t="shared" ca="1" si="62"/>
        <v>-27.709596833024584</v>
      </c>
      <c r="Z173" s="3">
        <f t="shared" ca="1" si="63"/>
        <v>-2.9218353463785641E-3</v>
      </c>
      <c r="AA173" s="3">
        <f t="shared" ca="1" si="64"/>
        <v>-6.9273992082561464E-2</v>
      </c>
      <c r="AJ173">
        <v>1.7</v>
      </c>
      <c r="AK173">
        <v>7.2278338801335096</v>
      </c>
    </row>
    <row r="174" spans="3:37" s="5" customFormat="1" x14ac:dyDescent="0.2">
      <c r="C174" s="25"/>
      <c r="D174" s="1">
        <f t="shared" si="65"/>
        <v>172</v>
      </c>
      <c r="E174" s="2">
        <f t="shared" si="66"/>
        <v>17.299999999999976</v>
      </c>
      <c r="F174" s="3">
        <f t="shared" ca="1" si="67"/>
        <v>33.154521867376026</v>
      </c>
      <c r="G174" s="3">
        <f t="shared" si="68"/>
        <v>785.1292958923741</v>
      </c>
      <c r="H174" s="3">
        <f t="shared" ca="1" si="51"/>
        <v>785.82901040156912</v>
      </c>
      <c r="I174" s="3">
        <f t="shared" ca="1" si="69"/>
        <v>570.2577761188694</v>
      </c>
      <c r="J174" s="3">
        <f t="shared" si="70"/>
        <v>14918.03949436706</v>
      </c>
      <c r="K174" s="3">
        <f t="shared" ca="1" si="71"/>
        <v>14928.976367079096</v>
      </c>
      <c r="L174" s="3">
        <f t="shared" si="52"/>
        <v>-9.33271046609606</v>
      </c>
      <c r="M174" s="3">
        <f t="shared" ca="1" si="53"/>
        <v>1.5285932961476953</v>
      </c>
      <c r="N174" s="3">
        <f t="shared" ca="1" si="54"/>
        <v>87.581944461254096</v>
      </c>
      <c r="O174" s="1">
        <f t="shared" ca="1" si="48"/>
        <v>123505446.71774188</v>
      </c>
      <c r="P174" s="1">
        <f t="shared" si="49"/>
        <v>-55690297.329085529</v>
      </c>
      <c r="Q174" s="1">
        <f t="shared" ca="1" si="55"/>
        <v>179195744.04682741</v>
      </c>
      <c r="R174" s="1">
        <f t="shared" ca="1" si="50"/>
        <v>314331.60416062764</v>
      </c>
      <c r="S174" s="3">
        <f t="shared" si="56"/>
        <v>279.6468317453822</v>
      </c>
      <c r="T174" s="13">
        <f t="shared" ca="1" si="57"/>
        <v>2.8100765722855199</v>
      </c>
      <c r="U174" s="13">
        <f t="shared" si="58"/>
        <v>0.22230857478310947</v>
      </c>
      <c r="V174" s="5">
        <f t="shared" ca="1" si="59"/>
        <v>12.627544722</v>
      </c>
      <c r="W174" s="3">
        <f t="shared" ca="1" si="60"/>
        <v>27.401277571266153</v>
      </c>
      <c r="X174" s="3">
        <f t="shared" ca="1" si="61"/>
        <v>-1.1560737061187663</v>
      </c>
      <c r="Y174" s="3">
        <f t="shared" ca="1" si="62"/>
        <v>-27.376879042790733</v>
      </c>
      <c r="Z174" s="3">
        <f t="shared" ca="1" si="63"/>
        <v>-2.8901842652969156E-3</v>
      </c>
      <c r="AA174" s="3">
        <f t="shared" ca="1" si="64"/>
        <v>-6.844219760697684E-2</v>
      </c>
      <c r="AJ174">
        <v>1.71</v>
      </c>
      <c r="AK174">
        <v>7.2073455137762901</v>
      </c>
    </row>
    <row r="175" spans="3:37" s="5" customFormat="1" x14ac:dyDescent="0.2">
      <c r="C175" s="25"/>
      <c r="D175" s="1">
        <f t="shared" si="65"/>
        <v>173</v>
      </c>
      <c r="E175" s="2">
        <f t="shared" si="66"/>
        <v>17.399999999999977</v>
      </c>
      <c r="F175" s="3">
        <f t="shared" ca="1" si="67"/>
        <v>33.154521867376026</v>
      </c>
      <c r="G175" s="3">
        <f t="shared" si="68"/>
        <v>784.19602484576444</v>
      </c>
      <c r="H175" s="3">
        <f t="shared" ca="1" si="51"/>
        <v>784.89657134182528</v>
      </c>
      <c r="I175" s="3">
        <f t="shared" ca="1" si="69"/>
        <v>573.57322830560702</v>
      </c>
      <c r="J175" s="3">
        <f t="shared" si="70"/>
        <v>14996.505760403967</v>
      </c>
      <c r="K175" s="3">
        <f t="shared" ca="1" si="71"/>
        <v>15007.51264614156</v>
      </c>
      <c r="L175" s="3">
        <f t="shared" si="52"/>
        <v>-9.3303421902614652</v>
      </c>
      <c r="M175" s="3">
        <f t="shared" ca="1" si="53"/>
        <v>1.5285431300785419</v>
      </c>
      <c r="N175" s="3">
        <f t="shared" ca="1" si="54"/>
        <v>87.579070157216847</v>
      </c>
      <c r="O175" s="1">
        <f t="shared" ca="1" si="48"/>
        <v>123212525.54083061</v>
      </c>
      <c r="P175" s="1">
        <f t="shared" si="49"/>
        <v>-55969012.161118492</v>
      </c>
      <c r="Q175" s="1">
        <f t="shared" ca="1" si="55"/>
        <v>179181537.70194912</v>
      </c>
      <c r="R175" s="1">
        <f t="shared" ca="1" si="50"/>
        <v>313958.62853673013</v>
      </c>
      <c r="S175" s="3">
        <f t="shared" si="56"/>
        <v>279.32780673957996</v>
      </c>
      <c r="T175" s="13">
        <f t="shared" ca="1" si="57"/>
        <v>2.809947854828474</v>
      </c>
      <c r="U175" s="13">
        <f t="shared" si="58"/>
        <v>0.2198971636599801</v>
      </c>
      <c r="V175" s="5">
        <f t="shared" ca="1" si="59"/>
        <v>12.627544722</v>
      </c>
      <c r="W175" s="3">
        <f t="shared" ca="1" si="60"/>
        <v>27.071891430310217</v>
      </c>
      <c r="X175" s="3">
        <f t="shared" ca="1" si="61"/>
        <v>-1.1435336185543905</v>
      </c>
      <c r="Y175" s="3">
        <f t="shared" ca="1" si="62"/>
        <v>-27.047728859882852</v>
      </c>
      <c r="Z175" s="3">
        <f t="shared" ca="1" si="63"/>
        <v>-2.8588340463859764E-3</v>
      </c>
      <c r="AA175" s="3">
        <f t="shared" ca="1" si="64"/>
        <v>-6.7619322149707131E-2</v>
      </c>
      <c r="AJ175">
        <v>1.72</v>
      </c>
      <c r="AK175">
        <v>7.1871991994664501</v>
      </c>
    </row>
    <row r="176" spans="3:37" s="5" customFormat="1" x14ac:dyDescent="0.2">
      <c r="C176" s="25"/>
      <c r="D176" s="1">
        <f t="shared" si="65"/>
        <v>174</v>
      </c>
      <c r="E176" s="2">
        <f t="shared" si="66"/>
        <v>17.499999999999979</v>
      </c>
      <c r="F176" s="3">
        <f t="shared" ca="1" si="67"/>
        <v>33.154521867376026</v>
      </c>
      <c r="G176" s="3">
        <f t="shared" si="68"/>
        <v>783.26299062673831</v>
      </c>
      <c r="H176" s="3">
        <f t="shared" ca="1" si="51"/>
        <v>783.9643708777819</v>
      </c>
      <c r="I176" s="3">
        <f t="shared" ca="1" si="69"/>
        <v>576.88868049234463</v>
      </c>
      <c r="J176" s="3">
        <f t="shared" si="70"/>
        <v>15074.878711177593</v>
      </c>
      <c r="K176" s="3">
        <f t="shared" ca="1" si="71"/>
        <v>15085.955693227761</v>
      </c>
      <c r="L176" s="3">
        <f t="shared" si="52"/>
        <v>-9.3279767308764612</v>
      </c>
      <c r="M176" s="3">
        <f t="shared" ca="1" si="53"/>
        <v>1.5284928574511147</v>
      </c>
      <c r="N176" s="3">
        <f t="shared" ca="1" si="54"/>
        <v>87.576189747840246</v>
      </c>
      <c r="O176" s="1">
        <f t="shared" ca="1" si="48"/>
        <v>122920026.96115926</v>
      </c>
      <c r="P176" s="1">
        <f t="shared" si="49"/>
        <v>-56247247.13545981</v>
      </c>
      <c r="Q176" s="1">
        <f t="shared" ca="1" si="55"/>
        <v>179167274.09661907</v>
      </c>
      <c r="R176" s="1">
        <f t="shared" ca="1" si="50"/>
        <v>313585.74835111276</v>
      </c>
      <c r="S176" s="3">
        <f t="shared" si="56"/>
        <v>279.00916113124259</v>
      </c>
      <c r="T176" s="13">
        <f t="shared" ca="1" si="57"/>
        <v>2.8098158773683219</v>
      </c>
      <c r="U176" s="13">
        <f t="shared" si="58"/>
        <v>0.21750870441854803</v>
      </c>
      <c r="V176" s="5">
        <f t="shared" ca="1" si="59"/>
        <v>12.627544722</v>
      </c>
      <c r="W176" s="3">
        <f t="shared" ca="1" si="60"/>
        <v>26.746041071255817</v>
      </c>
      <c r="X176" s="3">
        <f t="shared" ca="1" si="61"/>
        <v>-1.1311128879107326</v>
      </c>
      <c r="Y176" s="3">
        <f t="shared" ca="1" si="62"/>
        <v>-26.722112502946043</v>
      </c>
      <c r="Z176" s="3">
        <f t="shared" ca="1" si="63"/>
        <v>-2.8277822197768313E-3</v>
      </c>
      <c r="AA176" s="3">
        <f t="shared" ca="1" si="64"/>
        <v>-6.6805281257365109E-2</v>
      </c>
      <c r="AJ176">
        <v>1.73</v>
      </c>
      <c r="AK176">
        <v>7.1673845391611097</v>
      </c>
    </row>
    <row r="177" spans="3:37" s="5" customFormat="1" x14ac:dyDescent="0.2">
      <c r="C177" s="25"/>
      <c r="D177" s="1">
        <f t="shared" si="65"/>
        <v>175</v>
      </c>
      <c r="E177" s="2">
        <f t="shared" si="66"/>
        <v>17.59999999999998</v>
      </c>
      <c r="F177" s="3">
        <f t="shared" ca="1" si="67"/>
        <v>33.154521867376026</v>
      </c>
      <c r="G177" s="3">
        <f t="shared" si="68"/>
        <v>782.33019295365068</v>
      </c>
      <c r="H177" s="3">
        <f t="shared" ca="1" si="51"/>
        <v>783.03240873360448</v>
      </c>
      <c r="I177" s="3">
        <f t="shared" ca="1" si="69"/>
        <v>580.20413267908225</v>
      </c>
      <c r="J177" s="3">
        <f t="shared" si="70"/>
        <v>15153.158370356612</v>
      </c>
      <c r="K177" s="3">
        <f t="shared" ca="1" si="71"/>
        <v>15164.305532183473</v>
      </c>
      <c r="L177" s="3">
        <f t="shared" si="52"/>
        <v>-9.3256140872266808</v>
      </c>
      <c r="M177" s="3">
        <f t="shared" ca="1" si="53"/>
        <v>1.5284424779154395</v>
      </c>
      <c r="N177" s="3">
        <f t="shared" ca="1" si="54"/>
        <v>87.573303213072222</v>
      </c>
      <c r="O177" s="1">
        <f t="shared" ca="1" si="48"/>
        <v>122627950.62543012</v>
      </c>
      <c r="P177" s="1">
        <f t="shared" si="49"/>
        <v>-56525002.865829803</v>
      </c>
      <c r="Q177" s="1">
        <f t="shared" ca="1" si="55"/>
        <v>179152953.49125993</v>
      </c>
      <c r="R177" s="1">
        <f t="shared" ca="1" si="50"/>
        <v>313212.96349344181</v>
      </c>
      <c r="S177" s="3">
        <f t="shared" si="56"/>
        <v>278.69089482413892</v>
      </c>
      <c r="T177" s="13">
        <f t="shared" ca="1" si="57"/>
        <v>2.8096806292423651</v>
      </c>
      <c r="U177" s="13">
        <f t="shared" si="58"/>
        <v>0.21514300840404715</v>
      </c>
      <c r="V177" s="5">
        <f t="shared" ca="1" si="59"/>
        <v>12.627544722</v>
      </c>
      <c r="W177" s="3">
        <f t="shared" ca="1" si="60"/>
        <v>26.423692978391042</v>
      </c>
      <c r="X177" s="3">
        <f t="shared" ca="1" si="61"/>
        <v>-1.1188105331243623</v>
      </c>
      <c r="Y177" s="3">
        <f t="shared" ca="1" si="62"/>
        <v>-26.399996469833891</v>
      </c>
      <c r="Z177" s="3">
        <f t="shared" ca="1" si="63"/>
        <v>-2.7970263328109058E-3</v>
      </c>
      <c r="AA177" s="3">
        <f t="shared" ca="1" si="64"/>
        <v>-6.599999117458473E-2</v>
      </c>
      <c r="AJ177">
        <v>1.74</v>
      </c>
      <c r="AK177">
        <v>7.1478871707735703</v>
      </c>
    </row>
    <row r="178" spans="3:37" s="5" customFormat="1" x14ac:dyDescent="0.2">
      <c r="C178" s="25"/>
      <c r="D178" s="1">
        <f t="shared" si="65"/>
        <v>176</v>
      </c>
      <c r="E178" s="2">
        <f t="shared" si="66"/>
        <v>17.699999999999982</v>
      </c>
      <c r="F178" s="3">
        <f t="shared" ca="1" si="67"/>
        <v>33.154521867376026</v>
      </c>
      <c r="G178" s="3">
        <f t="shared" si="68"/>
        <v>781.397631544928</v>
      </c>
      <c r="H178" s="3">
        <f t="shared" ca="1" si="51"/>
        <v>782.10068463355628</v>
      </c>
      <c r="I178" s="3">
        <f t="shared" ca="1" si="69"/>
        <v>583.51958486581987</v>
      </c>
      <c r="J178" s="3">
        <f t="shared" si="70"/>
        <v>15231.34476158154</v>
      </c>
      <c r="K178" s="3">
        <f t="shared" ca="1" si="71"/>
        <v>15242.562186826895</v>
      </c>
      <c r="L178" s="3">
        <f t="shared" si="52"/>
        <v>-9.3232542585986007</v>
      </c>
      <c r="M178" s="3">
        <f t="shared" ca="1" si="53"/>
        <v>1.5283919911200017</v>
      </c>
      <c r="N178" s="3">
        <f t="shared" ca="1" si="54"/>
        <v>87.570410532772499</v>
      </c>
      <c r="O178" s="1">
        <f t="shared" ca="1" si="48"/>
        <v>122336296.18085548</v>
      </c>
      <c r="P178" s="1">
        <f t="shared" si="49"/>
        <v>-56802279.965039432</v>
      </c>
      <c r="Q178" s="1">
        <f t="shared" ca="1" si="55"/>
        <v>179138576.14589491</v>
      </c>
      <c r="R178" s="1">
        <f t="shared" ca="1" si="50"/>
        <v>312840.27385342249</v>
      </c>
      <c r="S178" s="3">
        <f t="shared" si="56"/>
        <v>278.37300772215224</v>
      </c>
      <c r="T178" s="13">
        <f t="shared" ca="1" si="57"/>
        <v>2.8095420997648639</v>
      </c>
      <c r="U178" s="13">
        <f t="shared" si="58"/>
        <v>0.21279988827781715</v>
      </c>
      <c r="V178" s="5">
        <f t="shared" ca="1" si="59"/>
        <v>12.627544722</v>
      </c>
      <c r="W178" s="3">
        <f t="shared" ca="1" si="60"/>
        <v>26.10481391329834</v>
      </c>
      <c r="X178" s="3">
        <f t="shared" ca="1" si="61"/>
        <v>-1.1066255799759921</v>
      </c>
      <c r="Y178" s="3">
        <f t="shared" ca="1" si="62"/>
        <v>-26.081347535617816</v>
      </c>
      <c r="Z178" s="3">
        <f t="shared" ca="1" si="63"/>
        <v>-2.7665639499399801E-3</v>
      </c>
      <c r="AA178" s="3">
        <f t="shared" ca="1" si="64"/>
        <v>-6.520336883904454E-2</v>
      </c>
      <c r="AJ178">
        <v>1.75</v>
      </c>
      <c r="AK178">
        <v>7.1286976597654199</v>
      </c>
    </row>
    <row r="179" spans="3:37" s="5" customFormat="1" x14ac:dyDescent="0.2">
      <c r="C179" s="25"/>
      <c r="D179" s="1">
        <f t="shared" si="65"/>
        <v>177</v>
      </c>
      <c r="E179" s="2">
        <f t="shared" si="66"/>
        <v>17.799999999999983</v>
      </c>
      <c r="F179" s="3">
        <f t="shared" ca="1" si="67"/>
        <v>33.154521867376026</v>
      </c>
      <c r="G179" s="3">
        <f t="shared" si="68"/>
        <v>780.46530611906815</v>
      </c>
      <c r="H179" s="3">
        <f t="shared" ca="1" si="51"/>
        <v>781.1691983019972</v>
      </c>
      <c r="I179" s="3">
        <f t="shared" ca="1" si="69"/>
        <v>586.83503705255748</v>
      </c>
      <c r="J179" s="3">
        <f t="shared" si="70"/>
        <v>15309.437908464741</v>
      </c>
      <c r="K179" s="3">
        <f t="shared" ca="1" si="71"/>
        <v>15320.725680948663</v>
      </c>
      <c r="L179" s="3">
        <f t="shared" si="52"/>
        <v>-9.3208972442795552</v>
      </c>
      <c r="M179" s="3">
        <f t="shared" ca="1" si="53"/>
        <v>1.5283413967117363</v>
      </c>
      <c r="N179" s="3">
        <f t="shared" ca="1" si="54"/>
        <v>87.567511686711924</v>
      </c>
      <c r="O179" s="1">
        <f t="shared" ca="1" si="48"/>
        <v>122045063.275157</v>
      </c>
      <c r="P179" s="1">
        <f t="shared" si="49"/>
        <v>-57079079.04499118</v>
      </c>
      <c r="Q179" s="1">
        <f t="shared" ca="1" si="55"/>
        <v>179124142.32014817</v>
      </c>
      <c r="R179" s="1">
        <f t="shared" ca="1" si="50"/>
        <v>312467.6793207989</v>
      </c>
      <c r="S179" s="3">
        <f t="shared" si="56"/>
        <v>278.05549972928043</v>
      </c>
      <c r="T179" s="13">
        <f t="shared" ca="1" si="57"/>
        <v>2.8094002782270331</v>
      </c>
      <c r="U179" s="13">
        <f t="shared" si="58"/>
        <v>0.21047915800965425</v>
      </c>
      <c r="V179" s="5">
        <f t="shared" ca="1" si="59"/>
        <v>12.627544722</v>
      </c>
      <c r="W179" s="3">
        <f t="shared" ca="1" si="60"/>
        <v>25.789370912875263</v>
      </c>
      <c r="X179" s="3">
        <f t="shared" ca="1" si="61"/>
        <v>-1.094557061050734</v>
      </c>
      <c r="Y179" s="3">
        <f t="shared" ca="1" si="62"/>
        <v>-25.766132750608126</v>
      </c>
      <c r="Z179" s="3">
        <f t="shared" ca="1" si="63"/>
        <v>-2.7363926526268352E-3</v>
      </c>
      <c r="AA179" s="3">
        <f t="shared" ca="1" si="64"/>
        <v>-6.4415331876520321E-2</v>
      </c>
      <c r="AJ179">
        <v>1.76</v>
      </c>
      <c r="AK179">
        <v>7.1098041312357196</v>
      </c>
    </row>
    <row r="180" spans="3:37" s="5" customFormat="1" x14ac:dyDescent="0.2">
      <c r="C180" s="25"/>
      <c r="D180" s="1">
        <f t="shared" si="65"/>
        <v>178</v>
      </c>
      <c r="E180" s="2">
        <f t="shared" si="66"/>
        <v>17.899999999999984</v>
      </c>
      <c r="F180" s="3">
        <f t="shared" ca="1" si="67"/>
        <v>33.154521867376026</v>
      </c>
      <c r="G180" s="3">
        <f t="shared" si="68"/>
        <v>779.53321639464014</v>
      </c>
      <c r="H180" s="3">
        <f t="shared" ca="1" si="51"/>
        <v>780.23794946338467</v>
      </c>
      <c r="I180" s="3">
        <f t="shared" ca="1" si="69"/>
        <v>590.1504892392951</v>
      </c>
      <c r="J180" s="3">
        <f t="shared" si="70"/>
        <v>15387.437834590428</v>
      </c>
      <c r="K180" s="3">
        <f t="shared" ca="1" si="71"/>
        <v>15398.796038311846</v>
      </c>
      <c r="L180" s="3">
        <f t="shared" si="52"/>
        <v>-9.318543043557721</v>
      </c>
      <c r="M180" s="3">
        <f t="shared" ca="1" si="53"/>
        <v>1.5282906943360208</v>
      </c>
      <c r="N180" s="3">
        <f t="shared" ca="1" si="54"/>
        <v>87.564606654572145</v>
      </c>
      <c r="O180" s="1">
        <f t="shared" ca="1" si="48"/>
        <v>121754251.55656545</v>
      </c>
      <c r="P180" s="1">
        <f t="shared" si="49"/>
        <v>-57355400.716679804</v>
      </c>
      <c r="Q180" s="1">
        <f t="shared" ca="1" si="55"/>
        <v>179109652.27324525</v>
      </c>
      <c r="R180" s="1">
        <f t="shared" ca="1" si="50"/>
        <v>312095.17978535389</v>
      </c>
      <c r="S180" s="3">
        <f t="shared" si="56"/>
        <v>277.73837074963564</v>
      </c>
      <c r="T180" s="13">
        <f t="shared" ca="1" si="57"/>
        <v>2.809255153897054</v>
      </c>
      <c r="U180" s="13">
        <f t="shared" si="58"/>
        <v>0.20818063287019775</v>
      </c>
      <c r="V180" s="5">
        <f t="shared" ca="1" si="59"/>
        <v>12.627544722</v>
      </c>
      <c r="W180" s="3">
        <f t="shared" ca="1" si="60"/>
        <v>25.477331287367402</v>
      </c>
      <c r="X180" s="3">
        <f t="shared" ca="1" si="61"/>
        <v>-1.0826040156984797</v>
      </c>
      <c r="Y180" s="3">
        <f t="shared" ca="1" si="62"/>
        <v>-25.454319438387341</v>
      </c>
      <c r="Z180" s="3">
        <f t="shared" ca="1" si="63"/>
        <v>-2.7065100392461993E-3</v>
      </c>
      <c r="AA180" s="3">
        <f t="shared" ca="1" si="64"/>
        <v>-6.3635798595968351E-2</v>
      </c>
      <c r="AJ180">
        <v>1.77</v>
      </c>
      <c r="AK180">
        <v>7.0911969764329497</v>
      </c>
    </row>
    <row r="181" spans="3:37" s="5" customFormat="1" x14ac:dyDescent="0.2">
      <c r="C181" s="25"/>
      <c r="D181" s="1">
        <f t="shared" si="65"/>
        <v>179</v>
      </c>
      <c r="E181" s="2">
        <f t="shared" si="66"/>
        <v>17.999999999999986</v>
      </c>
      <c r="F181" s="3">
        <f t="shared" ca="1" si="67"/>
        <v>33.154521867376026</v>
      </c>
      <c r="G181" s="3">
        <f t="shared" si="68"/>
        <v>778.6013620902844</v>
      </c>
      <c r="H181" s="3">
        <f t="shared" ca="1" si="51"/>
        <v>779.3069378422731</v>
      </c>
      <c r="I181" s="3">
        <f t="shared" ca="1" si="69"/>
        <v>593.46594142603271</v>
      </c>
      <c r="J181" s="3">
        <f t="shared" si="70"/>
        <v>15465.344563514675</v>
      </c>
      <c r="K181" s="3">
        <f t="shared" ca="1" si="71"/>
        <v>15476.773282651964</v>
      </c>
      <c r="L181" s="3">
        <f t="shared" si="52"/>
        <v>-9.3161916557221254</v>
      </c>
      <c r="M181" s="3">
        <f t="shared" ca="1" si="53"/>
        <v>1.5282398836366666</v>
      </c>
      <c r="N181" s="3">
        <f t="shared" ca="1" si="54"/>
        <v>87.561695415945039</v>
      </c>
      <c r="O181" s="1">
        <f t="shared" ca="1" si="48"/>
        <v>121463860.67382011</v>
      </c>
      <c r="P181" s="1">
        <f t="shared" si="49"/>
        <v>-57631245.590193175</v>
      </c>
      <c r="Q181" s="1">
        <f t="shared" ca="1" si="55"/>
        <v>179095106.26401329</v>
      </c>
      <c r="R181" s="1">
        <f t="shared" ca="1" si="50"/>
        <v>311722.77513690921</v>
      </c>
      <c r="S181" s="3">
        <f t="shared" si="56"/>
        <v>277.4216206874446</v>
      </c>
      <c r="T181" s="13">
        <f t="shared" ca="1" si="57"/>
        <v>2.8091067160200702</v>
      </c>
      <c r="U181" s="13">
        <f t="shared" si="58"/>
        <v>0.20590412942335579</v>
      </c>
      <c r="V181" s="5">
        <f t="shared" ca="1" si="59"/>
        <v>12.627544722</v>
      </c>
      <c r="W181" s="3">
        <f t="shared" ca="1" si="60"/>
        <v>25.168662618413531</v>
      </c>
      <c r="X181" s="3">
        <f t="shared" ca="1" si="61"/>
        <v>-1.0707654899945063</v>
      </c>
      <c r="Y181" s="3">
        <f t="shared" ca="1" si="62"/>
        <v>-25.145875193855623</v>
      </c>
      <c r="Z181" s="3">
        <f t="shared" ca="1" si="63"/>
        <v>-2.6769137249862658E-3</v>
      </c>
      <c r="AA181" s="3">
        <f t="shared" ca="1" si="64"/>
        <v>-6.2864687984639053E-2</v>
      </c>
      <c r="AJ181">
        <v>1.78</v>
      </c>
      <c r="AK181">
        <v>7.0728676288928201</v>
      </c>
    </row>
    <row r="182" spans="3:37" s="5" customFormat="1" x14ac:dyDescent="0.2">
      <c r="C182" s="25"/>
      <c r="D182" s="1">
        <f t="shared" si="65"/>
        <v>180</v>
      </c>
      <c r="E182" s="2">
        <f t="shared" si="66"/>
        <v>18.099999999999987</v>
      </c>
      <c r="F182" s="3">
        <f t="shared" ca="1" si="67"/>
        <v>33.154521867376026</v>
      </c>
      <c r="G182" s="3">
        <f t="shared" si="68"/>
        <v>777.66974292471218</v>
      </c>
      <c r="H182" s="3">
        <f t="shared" ca="1" si="51"/>
        <v>778.37616316331412</v>
      </c>
      <c r="I182" s="3">
        <f t="shared" ca="1" si="69"/>
        <v>596.78139361277033</v>
      </c>
      <c r="J182" s="3">
        <f t="shared" si="70"/>
        <v>15543.158118765425</v>
      </c>
      <c r="K182" s="3">
        <f t="shared" ca="1" si="71"/>
        <v>15554.657437677002</v>
      </c>
      <c r="L182" s="3">
        <f t="shared" si="52"/>
        <v>-9.3138430800626466</v>
      </c>
      <c r="M182" s="3">
        <f t="shared" ca="1" si="53"/>
        <v>1.5281889642559086</v>
      </c>
      <c r="N182" s="3">
        <f t="shared" ca="1" si="54"/>
        <v>87.558777950332185</v>
      </c>
      <c r="O182" s="1">
        <f t="shared" ca="1" si="48"/>
        <v>121173890.27616845</v>
      </c>
      <c r="P182" s="1">
        <f t="shared" si="49"/>
        <v>-57906614.274713159</v>
      </c>
      <c r="Q182" s="1">
        <f t="shared" ca="1" si="55"/>
        <v>179080504.55088162</v>
      </c>
      <c r="R182" s="1">
        <f t="shared" ca="1" si="50"/>
        <v>311350.46526532562</v>
      </c>
      <c r="S182" s="3">
        <f t="shared" si="56"/>
        <v>277.10524944704832</v>
      </c>
      <c r="T182" s="13">
        <f t="shared" ca="1" si="57"/>
        <v>2.808954953818199</v>
      </c>
      <c r="U182" s="13">
        <f t="shared" si="58"/>
        <v>0.20364946551876331</v>
      </c>
      <c r="V182" s="5">
        <f t="shared" ca="1" si="59"/>
        <v>12.627544722</v>
      </c>
      <c r="W182" s="3">
        <f t="shared" ca="1" si="60"/>
        <v>24.863332757102285</v>
      </c>
      <c r="X182" s="3">
        <f t="shared" ca="1" si="61"/>
        <v>-1.0590405367002997</v>
      </c>
      <c r="Y182" s="3">
        <f t="shared" ca="1" si="62"/>
        <v>-24.840767881287832</v>
      </c>
      <c r="Z182" s="3">
        <f t="shared" ca="1" si="63"/>
        <v>-2.6476013417507495E-3</v>
      </c>
      <c r="AA182" s="3">
        <f t="shared" ca="1" si="64"/>
        <v>-6.2101919703219578E-2</v>
      </c>
      <c r="AJ182">
        <v>1.79</v>
      </c>
      <c r="AK182">
        <v>7.0548055877920799</v>
      </c>
    </row>
    <row r="183" spans="3:37" s="5" customFormat="1" x14ac:dyDescent="0.2">
      <c r="C183" s="25"/>
      <c r="D183" s="1">
        <f t="shared" si="65"/>
        <v>181</v>
      </c>
      <c r="E183" s="2">
        <f t="shared" si="66"/>
        <v>18.199999999999989</v>
      </c>
      <c r="F183" s="3">
        <f t="shared" ca="1" si="67"/>
        <v>33.154521867376026</v>
      </c>
      <c r="G183" s="3">
        <f t="shared" si="68"/>
        <v>776.73835861670591</v>
      </c>
      <c r="H183" s="3">
        <f t="shared" ca="1" si="51"/>
        <v>777.44562515125699</v>
      </c>
      <c r="I183" s="3">
        <f t="shared" ca="1" si="69"/>
        <v>600.09684579950795</v>
      </c>
      <c r="J183" s="3">
        <f t="shared" si="70"/>
        <v>15620.878523842495</v>
      </c>
      <c r="K183" s="3">
        <f t="shared" ca="1" si="71"/>
        <v>15632.44852706741</v>
      </c>
      <c r="L183" s="3">
        <f t="shared" si="52"/>
        <v>-9.3114973158700138</v>
      </c>
      <c r="M183" s="3">
        <f t="shared" ca="1" si="53"/>
        <v>1.5281379358343987</v>
      </c>
      <c r="N183" s="3">
        <f t="shared" ca="1" si="54"/>
        <v>87.555854237144445</v>
      </c>
      <c r="O183" s="1">
        <f t="shared" ca="1" si="48"/>
        <v>120884340.01336575</v>
      </c>
      <c r="P183" s="1">
        <f t="shared" si="49"/>
        <v>-58181507.378516376</v>
      </c>
      <c r="Q183" s="1">
        <f t="shared" ca="1" si="55"/>
        <v>179065847.39188212</v>
      </c>
      <c r="R183" s="1">
        <f t="shared" ca="1" si="50"/>
        <v>310978.25006050279</v>
      </c>
      <c r="S183" s="3">
        <f t="shared" si="56"/>
        <v>276.78925693290216</v>
      </c>
      <c r="T183" s="13">
        <f t="shared" ca="1" si="57"/>
        <v>2.8087998564905337</v>
      </c>
      <c r="U183" s="13">
        <f t="shared" si="58"/>
        <v>0.20141646028427976</v>
      </c>
      <c r="V183" s="5">
        <f t="shared" ca="1" si="59"/>
        <v>12.627544722</v>
      </c>
      <c r="W183" s="3">
        <f t="shared" ca="1" si="60"/>
        <v>24.561309822041185</v>
      </c>
      <c r="X183" s="3">
        <f t="shared" ca="1" si="61"/>
        <v>-1.0474282152244812</v>
      </c>
      <c r="Y183" s="3">
        <f t="shared" ca="1" si="62"/>
        <v>-24.538965632402853</v>
      </c>
      <c r="Z183" s="3">
        <f t="shared" ca="1" si="63"/>
        <v>-2.618570538061203E-3</v>
      </c>
      <c r="AA183" s="3">
        <f t="shared" ca="1" si="64"/>
        <v>-6.1347414081007134E-2</v>
      </c>
      <c r="AJ183">
        <v>1.8</v>
      </c>
      <c r="AK183">
        <v>7.0370026801465002</v>
      </c>
    </row>
    <row r="184" spans="3:37" s="5" customFormat="1" x14ac:dyDescent="0.2">
      <c r="C184" s="25"/>
      <c r="D184" s="1">
        <f t="shared" si="65"/>
        <v>182</v>
      </c>
      <c r="E184" s="2">
        <f t="shared" si="66"/>
        <v>18.29999999999999</v>
      </c>
      <c r="F184" s="3">
        <f t="shared" ca="1" si="67"/>
        <v>33.154521867376026</v>
      </c>
      <c r="G184" s="3">
        <f t="shared" si="68"/>
        <v>775.80720888511894</v>
      </c>
      <c r="H184" s="3">
        <f t="shared" ca="1" si="51"/>
        <v>776.51532353094797</v>
      </c>
      <c r="I184" s="3">
        <f t="shared" ca="1" si="69"/>
        <v>603.41229798624556</v>
      </c>
      <c r="J184" s="3">
        <f t="shared" si="70"/>
        <v>15698.505802217587</v>
      </c>
      <c r="K184" s="3">
        <f t="shared" ca="1" si="71"/>
        <v>15710.146574476123</v>
      </c>
      <c r="L184" s="3">
        <f t="shared" si="52"/>
        <v>-9.3091543624357982</v>
      </c>
      <c r="M184" s="3">
        <f t="shared" ca="1" si="53"/>
        <v>1.5280867980111956</v>
      </c>
      <c r="N184" s="3">
        <f t="shared" ca="1" si="54"/>
        <v>87.552924255701427</v>
      </c>
      <c r="O184" s="1">
        <f t="shared" ca="1" si="48"/>
        <v>120595209.53567457</v>
      </c>
      <c r="P184" s="1">
        <f t="shared" si="49"/>
        <v>-58455925.508975022</v>
      </c>
      <c r="Q184" s="1">
        <f t="shared" ca="1" si="55"/>
        <v>179051135.0446496</v>
      </c>
      <c r="R184" s="1">
        <f t="shared" ca="1" si="50"/>
        <v>310606.12941237917</v>
      </c>
      <c r="S184" s="3">
        <f t="shared" si="56"/>
        <v>276.47364304957586</v>
      </c>
      <c r="T184" s="13">
        <f t="shared" ca="1" si="57"/>
        <v>2.8086414132131474</v>
      </c>
      <c r="U184" s="13">
        <f t="shared" si="58"/>
        <v>0.19920493411851903</v>
      </c>
      <c r="V184" s="5">
        <f t="shared" ca="1" si="59"/>
        <v>12.627544722</v>
      </c>
      <c r="W184" s="3">
        <f t="shared" ca="1" si="60"/>
        <v>24.262562197436967</v>
      </c>
      <c r="X184" s="3">
        <f t="shared" ca="1" si="61"/>
        <v>-1.03592759158401</v>
      </c>
      <c r="Y184" s="3">
        <f t="shared" ca="1" si="62"/>
        <v>-24.240436844444289</v>
      </c>
      <c r="Z184" s="3">
        <f t="shared" ca="1" si="63"/>
        <v>-2.5898189789600253E-3</v>
      </c>
      <c r="AA184" s="3">
        <f t="shared" ca="1" si="64"/>
        <v>-6.0601092111110727E-2</v>
      </c>
      <c r="AJ184">
        <v>1.81</v>
      </c>
      <c r="AK184">
        <v>7.0194506280393298</v>
      </c>
    </row>
    <row r="185" spans="3:37" s="5" customFormat="1" x14ac:dyDescent="0.2">
      <c r="C185" s="25"/>
      <c r="D185" s="1">
        <f t="shared" si="65"/>
        <v>183</v>
      </c>
      <c r="E185" s="2">
        <f t="shared" si="66"/>
        <v>18.399999999999991</v>
      </c>
      <c r="F185" s="3">
        <f t="shared" ca="1" si="67"/>
        <v>33.154521867376026</v>
      </c>
      <c r="G185" s="3">
        <f t="shared" si="68"/>
        <v>774.87629344887534</v>
      </c>
      <c r="H185" s="3">
        <f t="shared" ca="1" si="51"/>
        <v>775.58525802733118</v>
      </c>
      <c r="I185" s="3">
        <f t="shared" ca="1" si="69"/>
        <v>606.72775017298318</v>
      </c>
      <c r="J185" s="3">
        <f t="shared" si="70"/>
        <v>15776.039977334287</v>
      </c>
      <c r="K185" s="3">
        <f t="shared" ca="1" si="71"/>
        <v>15787.751603528559</v>
      </c>
      <c r="L185" s="3">
        <f t="shared" si="52"/>
        <v>-9.3068142190524252</v>
      </c>
      <c r="M185" s="3">
        <f t="shared" ca="1" si="53"/>
        <v>1.5280355504237564</v>
      </c>
      <c r="N185" s="3">
        <f t="shared" ca="1" si="54"/>
        <v>87.549987985230928</v>
      </c>
      <c r="O185" s="1">
        <f t="shared" ca="1" si="48"/>
        <v>120306498.49386439</v>
      </c>
      <c r="P185" s="1">
        <f t="shared" si="49"/>
        <v>-58729869.272557691</v>
      </c>
      <c r="Q185" s="1">
        <f t="shared" ca="1" si="55"/>
        <v>179036367.76642209</v>
      </c>
      <c r="R185" s="1">
        <f t="shared" ca="1" si="50"/>
        <v>310234.10321093246</v>
      </c>
      <c r="S185" s="3">
        <f t="shared" si="56"/>
        <v>276.15840770175339</v>
      </c>
      <c r="T185" s="13">
        <f t="shared" ca="1" si="57"/>
        <v>2.8084796131391037</v>
      </c>
      <c r="U185" s="13">
        <f t="shared" si="58"/>
        <v>0.1970147086834185</v>
      </c>
      <c r="V185" s="5">
        <f t="shared" ca="1" si="59"/>
        <v>12.627544722</v>
      </c>
      <c r="W185" s="3">
        <f t="shared" ca="1" si="60"/>
        <v>23.967058531188144</v>
      </c>
      <c r="X185" s="3">
        <f t="shared" ca="1" si="61"/>
        <v>-1.0245377383655156</v>
      </c>
      <c r="Y185" s="3">
        <f t="shared" ca="1" si="62"/>
        <v>-23.94515017827333</v>
      </c>
      <c r="Z185" s="3">
        <f t="shared" ca="1" si="63"/>
        <v>-2.5613443459137891E-3</v>
      </c>
      <c r="AA185" s="3">
        <f t="shared" ca="1" si="64"/>
        <v>-5.9862875445683326E-2</v>
      </c>
      <c r="AJ185">
        <v>1.82</v>
      </c>
      <c r="AK185">
        <v>7.0021419380231196</v>
      </c>
    </row>
    <row r="186" spans="3:37" s="5" customFormat="1" x14ac:dyDescent="0.2">
      <c r="C186" s="25"/>
      <c r="D186" s="1">
        <f t="shared" si="65"/>
        <v>184</v>
      </c>
      <c r="E186" s="2">
        <f t="shared" si="66"/>
        <v>18.499999999999993</v>
      </c>
      <c r="F186" s="3">
        <f t="shared" ca="1" si="67"/>
        <v>33.154521867376026</v>
      </c>
      <c r="G186" s="3">
        <f t="shared" si="68"/>
        <v>773.94561202697014</v>
      </c>
      <c r="H186" s="3">
        <f t="shared" ca="1" si="51"/>
        <v>774.65542836544796</v>
      </c>
      <c r="I186" s="3">
        <f t="shared" ca="1" si="69"/>
        <v>610.04320235972079</v>
      </c>
      <c r="J186" s="3">
        <f t="shared" si="70"/>
        <v>15853.48107260808</v>
      </c>
      <c r="K186" s="3">
        <f t="shared" ca="1" si="71"/>
        <v>15865.263637822642</v>
      </c>
      <c r="L186" s="3">
        <f t="shared" si="52"/>
        <v>-9.3044768850131661</v>
      </c>
      <c r="M186" s="3">
        <f t="shared" ca="1" si="53"/>
        <v>1.5279841927079276</v>
      </c>
      <c r="N186" s="3">
        <f t="shared" ca="1" si="54"/>
        <v>87.547045404868513</v>
      </c>
      <c r="O186" s="1">
        <f t="shared" ca="1" si="48"/>
        <v>120018206.53921114</v>
      </c>
      <c r="P186" s="1">
        <f t="shared" si="49"/>
        <v>-59003339.274830244</v>
      </c>
      <c r="Q186" s="1">
        <f t="shared" ca="1" si="55"/>
        <v>179021545.81404138</v>
      </c>
      <c r="R186" s="1">
        <f t="shared" ca="1" si="50"/>
        <v>309862.17134617921</v>
      </c>
      <c r="S186" s="3">
        <f t="shared" si="56"/>
        <v>275.84355079423301</v>
      </c>
      <c r="T186" s="13">
        <f t="shared" ca="1" si="57"/>
        <v>2.8083144453984583</v>
      </c>
      <c r="U186" s="13">
        <f t="shared" si="58"/>
        <v>0.19484560689684097</v>
      </c>
      <c r="V186" s="5">
        <f t="shared" ca="1" si="59"/>
        <v>12.627544722</v>
      </c>
      <c r="W186" s="3">
        <f t="shared" ca="1" si="60"/>
        <v>23.674767732988908</v>
      </c>
      <c r="X186" s="3">
        <f t="shared" ca="1" si="61"/>
        <v>-1.0132577346868314</v>
      </c>
      <c r="Y186" s="3">
        <f t="shared" ca="1" si="62"/>
        <v>-23.653074556472994</v>
      </c>
      <c r="Z186" s="3">
        <f t="shared" ca="1" si="63"/>
        <v>-2.5331443367170785E-3</v>
      </c>
      <c r="AA186" s="3">
        <f t="shared" ca="1" si="64"/>
        <v>-5.9132686391182486E-2</v>
      </c>
      <c r="AJ186">
        <v>1.83</v>
      </c>
      <c r="AK186">
        <v>6.9850679842901897</v>
      </c>
    </row>
    <row r="187" spans="3:37" s="5" customFormat="1" x14ac:dyDescent="0.2">
      <c r="C187" s="25"/>
      <c r="D187" s="1">
        <f t="shared" si="65"/>
        <v>185</v>
      </c>
      <c r="E187" s="2">
        <f t="shared" si="66"/>
        <v>18.599999999999994</v>
      </c>
      <c r="F187" s="3">
        <f t="shared" ca="1" si="67"/>
        <v>33.154521867376026</v>
      </c>
      <c r="G187" s="3">
        <f t="shared" si="68"/>
        <v>773.01516433846882</v>
      </c>
      <c r="H187" s="3">
        <f t="shared" ca="1" si="51"/>
        <v>773.7258342704373</v>
      </c>
      <c r="I187" s="3">
        <f t="shared" ca="1" si="69"/>
        <v>613.35865454645841</v>
      </c>
      <c r="J187" s="3">
        <f t="shared" si="70"/>
        <v>15930.82911142635</v>
      </c>
      <c r="K187" s="3">
        <f t="shared" ca="1" si="71"/>
        <v>15942.682700928799</v>
      </c>
      <c r="L187" s="3">
        <f t="shared" si="52"/>
        <v>-9.3021423596121409</v>
      </c>
      <c r="M187" s="3">
        <f t="shared" ca="1" si="53"/>
        <v>1.527932724497937</v>
      </c>
      <c r="N187" s="3">
        <f t="shared" ca="1" si="54"/>
        <v>87.544096493656951</v>
      </c>
      <c r="O187" s="1">
        <f t="shared" ca="1" si="48"/>
        <v>119730333.32349683</v>
      </c>
      <c r="P187" s="1">
        <f t="shared" si="49"/>
        <v>-59276336.120456517</v>
      </c>
      <c r="Q187" s="1">
        <f t="shared" ca="1" si="55"/>
        <v>179006669.44395334</v>
      </c>
      <c r="R187" s="1">
        <f t="shared" ca="1" si="50"/>
        <v>309490.33370817493</v>
      </c>
      <c r="S187" s="3">
        <f t="shared" si="56"/>
        <v>275.52907223192722</v>
      </c>
      <c r="T187" s="13">
        <f t="shared" ca="1" si="57"/>
        <v>2.8081458990982697</v>
      </c>
      <c r="U187" s="13">
        <f t="shared" si="58"/>
        <v>0.19269745292521367</v>
      </c>
      <c r="V187" s="5">
        <f t="shared" ca="1" si="59"/>
        <v>12.627544722</v>
      </c>
      <c r="W187" s="3">
        <f t="shared" ca="1" si="60"/>
        <v>23.385658972444844</v>
      </c>
      <c r="X187" s="3">
        <f t="shared" ca="1" si="61"/>
        <v>-1.0020866661587009</v>
      </c>
      <c r="Y187" s="3">
        <f t="shared" ca="1" si="62"/>
        <v>-23.364179161464179</v>
      </c>
      <c r="Z187" s="3">
        <f t="shared" ca="1" si="63"/>
        <v>-2.5052166653967522E-3</v>
      </c>
      <c r="AA187" s="3">
        <f t="shared" ca="1" si="64"/>
        <v>-5.8410447903660449E-2</v>
      </c>
      <c r="AJ187">
        <v>1.84</v>
      </c>
      <c r="AK187">
        <v>6.9682213947916098</v>
      </c>
    </row>
    <row r="188" spans="3:37" s="5" customFormat="1" x14ac:dyDescent="0.2">
      <c r="C188" s="25"/>
      <c r="D188" s="1">
        <f t="shared" si="65"/>
        <v>186</v>
      </c>
      <c r="E188" s="2">
        <f t="shared" si="66"/>
        <v>18.699999999999996</v>
      </c>
      <c r="F188" s="3">
        <f t="shared" ca="1" si="67"/>
        <v>33.154521867376026</v>
      </c>
      <c r="G188" s="3">
        <f t="shared" si="68"/>
        <v>772.08495010250761</v>
      </c>
      <c r="H188" s="3">
        <f t="shared" ca="1" si="51"/>
        <v>772.79647546753608</v>
      </c>
      <c r="I188" s="3">
        <f t="shared" ca="1" si="69"/>
        <v>616.67410673319603</v>
      </c>
      <c r="J188" s="3">
        <f t="shared" si="70"/>
        <v>16008.084117148399</v>
      </c>
      <c r="K188" s="3">
        <f t="shared" ca="1" si="71"/>
        <v>16020.008816389984</v>
      </c>
      <c r="L188" s="3">
        <f t="shared" si="52"/>
        <v>-9.2998106421443172</v>
      </c>
      <c r="M188" s="3">
        <f t="shared" ca="1" si="53"/>
        <v>1.5278811454263834</v>
      </c>
      <c r="N188" s="3">
        <f t="shared" ca="1" si="54"/>
        <v>87.541141230545733</v>
      </c>
      <c r="O188" s="1">
        <f t="shared" ca="1" si="48"/>
        <v>119442878.49900922</v>
      </c>
      <c r="P188" s="1">
        <f t="shared" si="49"/>
        <v>-59548860.413199238</v>
      </c>
      <c r="Q188" s="1">
        <f t="shared" ca="1" si="55"/>
        <v>178991738.91220847</v>
      </c>
      <c r="R188" s="1">
        <f t="shared" ca="1" si="50"/>
        <v>309118.59018701443</v>
      </c>
      <c r="S188" s="3">
        <f t="shared" si="56"/>
        <v>275.21497191986271</v>
      </c>
      <c r="T188" s="13">
        <f t="shared" ca="1" si="57"/>
        <v>2.807973963322604</v>
      </c>
      <c r="U188" s="13">
        <f t="shared" si="58"/>
        <v>0.19057007217620237</v>
      </c>
      <c r="V188" s="5">
        <f t="shared" ca="1" si="59"/>
        <v>12.627544722</v>
      </c>
      <c r="W188" s="3">
        <f t="shared" ca="1" si="60"/>
        <v>23.099701677200258</v>
      </c>
      <c r="X188" s="3">
        <f t="shared" ca="1" si="61"/>
        <v>-0.99102362484670836</v>
      </c>
      <c r="Y188" s="3">
        <f t="shared" ca="1" si="62"/>
        <v>-23.078433433633318</v>
      </c>
      <c r="Z188" s="3">
        <f t="shared" ca="1" si="63"/>
        <v>-2.4775590621167708E-3</v>
      </c>
      <c r="AA188" s="3">
        <f t="shared" ca="1" si="64"/>
        <v>-5.7696083584083298E-2</v>
      </c>
      <c r="AJ188">
        <v>1.85</v>
      </c>
      <c r="AK188">
        <v>6.9515968002488098</v>
      </c>
    </row>
    <row r="189" spans="3:37" s="5" customFormat="1" x14ac:dyDescent="0.2">
      <c r="C189" s="25"/>
      <c r="D189" s="1">
        <f t="shared" si="65"/>
        <v>187</v>
      </c>
      <c r="E189" s="2">
        <f t="shared" si="66"/>
        <v>18.799999999999997</v>
      </c>
      <c r="F189" s="3">
        <f t="shared" ca="1" si="67"/>
        <v>33.154521867376026</v>
      </c>
      <c r="G189" s="3">
        <f t="shared" si="68"/>
        <v>771.15496903829319</v>
      </c>
      <c r="H189" s="3">
        <f t="shared" ca="1" si="51"/>
        <v>771.86735168207838</v>
      </c>
      <c r="I189" s="3">
        <f t="shared" ca="1" si="69"/>
        <v>619.98955891993364</v>
      </c>
      <c r="J189" s="3">
        <f t="shared" si="70"/>
        <v>16085.246113105439</v>
      </c>
      <c r="K189" s="3">
        <f t="shared" ca="1" si="71"/>
        <v>16097.24200772167</v>
      </c>
      <c r="L189" s="3">
        <f t="shared" si="52"/>
        <v>-9.2974817319055099</v>
      </c>
      <c r="M189" s="3">
        <f t="shared" ca="1" si="53"/>
        <v>1.527829455124228</v>
      </c>
      <c r="N189" s="3">
        <f t="shared" ca="1" si="54"/>
        <v>87.538179594390471</v>
      </c>
      <c r="O189" s="1">
        <f t="shared" ca="1" si="48"/>
        <v>119155841.71854106</v>
      </c>
      <c r="P189" s="1">
        <f t="shared" si="49"/>
        <v>-59820912.755920775</v>
      </c>
      <c r="Q189" s="1">
        <f t="shared" ca="1" si="55"/>
        <v>178976754.47446182</v>
      </c>
      <c r="R189" s="1">
        <f t="shared" ca="1" si="50"/>
        <v>308746.94067283138</v>
      </c>
      <c r="S189" s="3">
        <f t="shared" si="56"/>
        <v>274.90124976318043</v>
      </c>
      <c r="T189" s="13">
        <f t="shared" ca="1" si="57"/>
        <v>2.8077986271325432</v>
      </c>
      <c r="U189" s="13">
        <f t="shared" si="58"/>
        <v>0.18846329129141937</v>
      </c>
      <c r="V189" s="5">
        <f t="shared" ca="1" si="59"/>
        <v>12.627544722</v>
      </c>
      <c r="W189" s="3">
        <f t="shared" ca="1" si="60"/>
        <v>22.816865531076751</v>
      </c>
      <c r="X189" s="3">
        <f t="shared" ca="1" si="61"/>
        <v>-0.98006770923334441</v>
      </c>
      <c r="Y189" s="3">
        <f t="shared" ca="1" si="62"/>
        <v>-22.795807069471273</v>
      </c>
      <c r="Z189" s="3">
        <f t="shared" ca="1" si="63"/>
        <v>-2.4501692730833609E-3</v>
      </c>
      <c r="AA189" s="3">
        <f t="shared" ca="1" si="64"/>
        <v>-5.6989517673678186E-2</v>
      </c>
      <c r="AJ189">
        <v>1.86</v>
      </c>
      <c r="AK189">
        <v>6.9351864285861096</v>
      </c>
    </row>
    <row r="190" spans="3:37" s="5" customFormat="1" x14ac:dyDescent="0.2">
      <c r="C190" s="25"/>
      <c r="D190" s="1">
        <f t="shared" si="65"/>
        <v>188</v>
      </c>
      <c r="E190" s="2">
        <f t="shared" si="66"/>
        <v>18.899999999999999</v>
      </c>
      <c r="F190" s="3">
        <f t="shared" ca="1" si="67"/>
        <v>33.154521867376026</v>
      </c>
      <c r="G190" s="3">
        <f t="shared" si="68"/>
        <v>770.22522086510264</v>
      </c>
      <c r="H190" s="3">
        <f t="shared" ca="1" si="51"/>
        <v>770.93846263949661</v>
      </c>
      <c r="I190" s="3">
        <f t="shared" ca="1" si="69"/>
        <v>623.30501110667126</v>
      </c>
      <c r="J190" s="3">
        <f t="shared" si="70"/>
        <v>16162.315122600608</v>
      </c>
      <c r="K190" s="3">
        <f t="shared" ca="1" si="71"/>
        <v>16174.382298411874</v>
      </c>
      <c r="L190" s="3">
        <f t="shared" si="52"/>
        <v>-9.2951556281923828</v>
      </c>
      <c r="M190" s="3">
        <f t="shared" ca="1" si="53"/>
        <v>1.5277776532207858</v>
      </c>
      <c r="N190" s="3">
        <f t="shared" ca="1" si="54"/>
        <v>87.535211563952487</v>
      </c>
      <c r="O190" s="1">
        <f t="shared" ca="1" si="48"/>
        <v>118869222.6353901</v>
      </c>
      <c r="P190" s="1">
        <f t="shared" si="49"/>
        <v>-60092493.750583962</v>
      </c>
      <c r="Q190" s="1">
        <f t="shared" ca="1" si="55"/>
        <v>178961716.38597405</v>
      </c>
      <c r="R190" s="1">
        <f t="shared" ca="1" si="50"/>
        <v>308375.38505579863</v>
      </c>
      <c r="S190" s="3">
        <f t="shared" si="56"/>
        <v>274.58790566713537</v>
      </c>
      <c r="T190" s="13">
        <f t="shared" ca="1" si="57"/>
        <v>2.8076198795661962</v>
      </c>
      <c r="U190" s="13">
        <f t="shared" si="58"/>
        <v>0.18637693813916831</v>
      </c>
      <c r="V190" s="5">
        <f t="shared" ca="1" si="59"/>
        <v>12.627544722</v>
      </c>
      <c r="W190" s="3">
        <f t="shared" ca="1" si="60"/>
        <v>22.537120472223577</v>
      </c>
      <c r="X190" s="3">
        <f t="shared" ca="1" si="61"/>
        <v>-0.9692180241802637</v>
      </c>
      <c r="Y190" s="3">
        <f t="shared" ca="1" si="62"/>
        <v>-22.516270019724033</v>
      </c>
      <c r="Z190" s="3">
        <f t="shared" ca="1" si="63"/>
        <v>-2.4230450604506592E-3</v>
      </c>
      <c r="AA190" s="3">
        <f t="shared" ca="1" si="64"/>
        <v>-5.6290675049310082E-2</v>
      </c>
      <c r="AJ190">
        <v>1.87</v>
      </c>
      <c r="AK190">
        <v>6.9189849016523297</v>
      </c>
    </row>
    <row r="191" spans="3:37" s="5" customFormat="1" x14ac:dyDescent="0.2">
      <c r="C191" s="25"/>
      <c r="D191" s="1">
        <f t="shared" si="65"/>
        <v>189</v>
      </c>
      <c r="E191" s="2">
        <f t="shared" si="66"/>
        <v>19</v>
      </c>
      <c r="F191" s="3">
        <f t="shared" ca="1" si="67"/>
        <v>33.154521867376026</v>
      </c>
      <c r="G191" s="3">
        <f t="shared" si="68"/>
        <v>769.29570530228341</v>
      </c>
      <c r="H191" s="3">
        <f t="shared" ca="1" si="51"/>
        <v>770.00980806532073</v>
      </c>
      <c r="I191" s="3">
        <f t="shared" ca="1" si="69"/>
        <v>626.62046329340887</v>
      </c>
      <c r="J191" s="3">
        <f t="shared" si="70"/>
        <v>16239.291168908978</v>
      </c>
      <c r="K191" s="3">
        <f t="shared" ca="1" si="71"/>
        <v>16251.429711921159</v>
      </c>
      <c r="L191" s="3">
        <f t="shared" si="52"/>
        <v>-9.2928323303024456</v>
      </c>
      <c r="M191" s="3">
        <f t="shared" ca="1" si="53"/>
        <v>1.5277257393437158</v>
      </c>
      <c r="N191" s="3">
        <f t="shared" ca="1" si="54"/>
        <v>87.532237117898219</v>
      </c>
      <c r="O191" s="1">
        <f t="shared" ca="1" si="48"/>
        <v>118583020.90335843</v>
      </c>
      <c r="P191" s="1">
        <f t="shared" si="49"/>
        <v>-60363603.998252936</v>
      </c>
      <c r="Q191" s="1">
        <f t="shared" ca="1" si="55"/>
        <v>178946624.90161136</v>
      </c>
      <c r="R191" s="1">
        <f t="shared" ca="1" si="50"/>
        <v>308003.92322612827</v>
      </c>
      <c r="S191" s="3">
        <f t="shared" si="56"/>
        <v>274.27493953709666</v>
      </c>
      <c r="T191" s="13">
        <f t="shared" ca="1" si="57"/>
        <v>2.8074377096387044</v>
      </c>
      <c r="U191" s="13">
        <f t="shared" si="58"/>
        <v>0.18431084180722268</v>
      </c>
      <c r="V191" s="5">
        <f t="shared" ca="1" si="59"/>
        <v>12.627544722</v>
      </c>
      <c r="W191" s="3">
        <f t="shared" ca="1" si="60"/>
        <v>22.26043669127916</v>
      </c>
      <c r="X191" s="3">
        <f t="shared" ca="1" si="61"/>
        <v>-0.95847368089075857</v>
      </c>
      <c r="Y191" s="3">
        <f t="shared" ca="1" si="62"/>
        <v>-22.239792487554539</v>
      </c>
      <c r="Z191" s="3">
        <f t="shared" ca="1" si="63"/>
        <v>-2.3961842022268962E-3</v>
      </c>
      <c r="AA191" s="3">
        <f t="shared" ca="1" si="64"/>
        <v>-5.5599481218886346E-2</v>
      </c>
      <c r="AJ191">
        <v>1.88</v>
      </c>
      <c r="AK191">
        <v>6.9029859650530598</v>
      </c>
    </row>
    <row r="192" spans="3:37" s="5" customFormat="1" x14ac:dyDescent="0.2">
      <c r="C192" s="25"/>
      <c r="D192" s="1">
        <f t="shared" si="65"/>
        <v>190</v>
      </c>
      <c r="E192" s="2">
        <f t="shared" si="66"/>
        <v>19.100000000000001</v>
      </c>
      <c r="F192" s="3">
        <f t="shared" ca="1" si="67"/>
        <v>33.154521867376026</v>
      </c>
      <c r="G192" s="3">
        <f t="shared" si="68"/>
        <v>768.36642206925319</v>
      </c>
      <c r="H192" s="3">
        <f t="shared" ca="1" si="51"/>
        <v>769.0813876851787</v>
      </c>
      <c r="I192" s="3">
        <f t="shared" ca="1" si="69"/>
        <v>629.93591548014649</v>
      </c>
      <c r="J192" s="3">
        <f t="shared" si="70"/>
        <v>16316.174275277555</v>
      </c>
      <c r="K192" s="3">
        <f t="shared" ca="1" si="71"/>
        <v>16328.384271682648</v>
      </c>
      <c r="L192" s="3">
        <f t="shared" si="52"/>
        <v>-9.2905118375340514</v>
      </c>
      <c r="M192" s="3">
        <f t="shared" ca="1" si="53"/>
        <v>1.5276737131190121</v>
      </c>
      <c r="N192" s="3">
        <f t="shared" ca="1" si="54"/>
        <v>87.529256234798694</v>
      </c>
      <c r="O192" s="1">
        <f t="shared" ca="1" si="48"/>
        <v>118297236.17675202</v>
      </c>
      <c r="P192" s="1">
        <f t="shared" si="49"/>
        <v>-60634244.099093877</v>
      </c>
      <c r="Q192" s="1">
        <f t="shared" ca="1" si="55"/>
        <v>178931480.27584589</v>
      </c>
      <c r="R192" s="1">
        <f t="shared" ca="1" si="50"/>
        <v>307632.55507407145</v>
      </c>
      <c r="S192" s="3">
        <f t="shared" si="56"/>
        <v>273.96235127854754</v>
      </c>
      <c r="T192" s="13">
        <f t="shared" ca="1" si="57"/>
        <v>2.8072521063422524</v>
      </c>
      <c r="U192" s="13">
        <f t="shared" si="58"/>
        <v>0.18226483259563928</v>
      </c>
      <c r="V192" s="5">
        <f t="shared" ca="1" si="59"/>
        <v>12.627544722</v>
      </c>
      <c r="W192" s="3">
        <f t="shared" ca="1" si="60"/>
        <v>21.986784629544022</v>
      </c>
      <c r="X192" s="3">
        <f t="shared" ca="1" si="61"/>
        <v>-0.94783379687235825</v>
      </c>
      <c r="Y192" s="3">
        <f t="shared" ca="1" si="62"/>
        <v>-21.966344926715955</v>
      </c>
      <c r="Z192" s="3">
        <f t="shared" ca="1" si="63"/>
        <v>-2.3695844921808955E-3</v>
      </c>
      <c r="AA192" s="3">
        <f t="shared" ca="1" si="64"/>
        <v>-5.4915862316789889E-2</v>
      </c>
      <c r="AJ192">
        <v>1.89</v>
      </c>
      <c r="AK192">
        <v>6.8871824629712401</v>
      </c>
    </row>
    <row r="193" spans="3:37" s="5" customFormat="1" x14ac:dyDescent="0.2">
      <c r="C193" s="25"/>
      <c r="D193" s="1">
        <f t="shared" si="65"/>
        <v>191</v>
      </c>
      <c r="E193" s="2">
        <f t="shared" si="66"/>
        <v>19.200000000000003</v>
      </c>
      <c r="F193" s="3">
        <f t="shared" ca="1" si="67"/>
        <v>33.154521867376026</v>
      </c>
      <c r="G193" s="3">
        <f t="shared" si="68"/>
        <v>767.43737088549983</v>
      </c>
      <c r="H193" s="3">
        <f t="shared" ca="1" si="51"/>
        <v>768.15320122479636</v>
      </c>
      <c r="I193" s="3">
        <f t="shared" ca="1" si="69"/>
        <v>633.25136766688411</v>
      </c>
      <c r="J193" s="3">
        <f t="shared" si="70"/>
        <v>16392.964464925291</v>
      </c>
      <c r="K193" s="3">
        <f t="shared" ca="1" si="71"/>
        <v>16405.246001102027</v>
      </c>
      <c r="L193" s="3">
        <f t="shared" si="52"/>
        <v>-9.2881941491864097</v>
      </c>
      <c r="M193" s="3">
        <f t="shared" ca="1" si="53"/>
        <v>1.5276215741709946</v>
      </c>
      <c r="N193" s="3">
        <f t="shared" ca="1" si="54"/>
        <v>87.526268893129043</v>
      </c>
      <c r="O193" s="1">
        <f t="shared" ca="1" si="48"/>
        <v>118011868.1103805</v>
      </c>
      <c r="P193" s="1">
        <f t="shared" si="49"/>
        <v>-60904414.652375929</v>
      </c>
      <c r="Q193" s="1">
        <f t="shared" ca="1" si="55"/>
        <v>178916282.76275644</v>
      </c>
      <c r="R193" s="1">
        <f t="shared" ca="1" si="50"/>
        <v>307261.28048991854</v>
      </c>
      <c r="S193" s="3">
        <f t="shared" si="56"/>
        <v>273.65014079708533</v>
      </c>
      <c r="T193" s="13">
        <f t="shared" ca="1" si="57"/>
        <v>2.8070630586460785</v>
      </c>
      <c r="U193" s="13">
        <f t="shared" si="58"/>
        <v>0.18023874200960685</v>
      </c>
      <c r="V193" s="5">
        <f t="shared" ca="1" si="59"/>
        <v>12.627544722</v>
      </c>
      <c r="W193" s="3">
        <f t="shared" ca="1" si="60"/>
        <v>21.716134977165023</v>
      </c>
      <c r="X193" s="3">
        <f t="shared" ca="1" si="61"/>
        <v>-0.93729749589965639</v>
      </c>
      <c r="Y193" s="3">
        <f t="shared" ca="1" si="62"/>
        <v>-21.695898039736228</v>
      </c>
      <c r="Z193" s="3">
        <f t="shared" ca="1" si="63"/>
        <v>-2.3432437397491409E-3</v>
      </c>
      <c r="AA193" s="3">
        <f t="shared" ca="1" si="64"/>
        <v>-5.4239745099340569E-2</v>
      </c>
      <c r="AJ193">
        <v>1.9</v>
      </c>
      <c r="AK193">
        <v>6.87157088997676</v>
      </c>
    </row>
    <row r="194" spans="3:37" s="5" customFormat="1" x14ac:dyDescent="0.2">
      <c r="C194" s="25"/>
      <c r="D194" s="1">
        <f t="shared" si="65"/>
        <v>192</v>
      </c>
      <c r="E194" s="2">
        <f t="shared" si="66"/>
        <v>19.300000000000004</v>
      </c>
      <c r="F194" s="3">
        <f t="shared" ca="1" si="67"/>
        <v>33.154521867376026</v>
      </c>
      <c r="G194" s="3">
        <f t="shared" si="68"/>
        <v>766.50855147058121</v>
      </c>
      <c r="H194" s="3">
        <f t="shared" ca="1" si="51"/>
        <v>767.2252484099979</v>
      </c>
      <c r="I194" s="3">
        <f t="shared" ca="1" si="69"/>
        <v>636.56681985362172</v>
      </c>
      <c r="J194" s="3">
        <f t="shared" si="70"/>
        <v>16469.661761043095</v>
      </c>
      <c r="K194" s="3">
        <f t="shared" ca="1" si="71"/>
        <v>16482.014923557566</v>
      </c>
      <c r="L194" s="3">
        <f t="shared" si="52"/>
        <v>-9.2858792645595649</v>
      </c>
      <c r="M194" s="3">
        <f t="shared" ca="1" si="53"/>
        <v>1.5275693221222992</v>
      </c>
      <c r="N194" s="3">
        <f t="shared" ca="1" si="54"/>
        <v>87.523275071267889</v>
      </c>
      <c r="O194" s="1">
        <f t="shared" ref="O194:O257" ca="1" si="72">(0.5)*($B$11)*(H194^2)</f>
        <v>117726916.3595566</v>
      </c>
      <c r="P194" s="1">
        <f t="shared" ref="P194:P257" si="73">($B$11)*L194*J194</f>
        <v>-61174116.256471857</v>
      </c>
      <c r="Q194" s="1">
        <f t="shared" ca="1" si="55"/>
        <v>178901032.61602846</v>
      </c>
      <c r="R194" s="1">
        <f t="shared" ref="R194:R257" ca="1" si="74" xml:space="preserve"> ($B$11)*H194</f>
        <v>306890.09936399915</v>
      </c>
      <c r="S194" s="3">
        <f t="shared" si="56"/>
        <v>273.33830799842144</v>
      </c>
      <c r="T194" s="13">
        <f t="shared" ca="1" si="57"/>
        <v>2.806870555496483</v>
      </c>
      <c r="U194" s="13">
        <f t="shared" si="58"/>
        <v>0.17823240275232821</v>
      </c>
      <c r="V194" s="5">
        <f t="shared" ca="1" si="59"/>
        <v>12.627544722</v>
      </c>
      <c r="W194" s="3">
        <f t="shared" ca="1" si="60"/>
        <v>21.448458671330705</v>
      </c>
      <c r="X194" s="3">
        <f t="shared" ca="1" si="61"/>
        <v>-0.92686390797729834</v>
      </c>
      <c r="Y194" s="3">
        <f t="shared" ca="1" si="62"/>
        <v>-21.428422776113749</v>
      </c>
      <c r="Z194" s="3">
        <f t="shared" ca="1" si="63"/>
        <v>-2.3171597699432459E-3</v>
      </c>
      <c r="AA194" s="3">
        <f t="shared" ca="1" si="64"/>
        <v>-5.357105694028437E-2</v>
      </c>
      <c r="AJ194">
        <v>1.91</v>
      </c>
      <c r="AK194">
        <v>6.8561455753882603</v>
      </c>
    </row>
    <row r="195" spans="3:37" s="5" customFormat="1" x14ac:dyDescent="0.2">
      <c r="C195" s="25"/>
      <c r="D195" s="1">
        <f t="shared" si="65"/>
        <v>193</v>
      </c>
      <c r="E195" s="2">
        <f t="shared" si="66"/>
        <v>19.400000000000006</v>
      </c>
      <c r="F195" s="3">
        <f t="shared" ca="1" si="67"/>
        <v>33.154521867376026</v>
      </c>
      <c r="G195" s="3">
        <f t="shared" si="68"/>
        <v>765.57996354412523</v>
      </c>
      <c r="H195" s="3">
        <f t="shared" ref="H195:H258" ca="1" si="75">SQRT(F195^2 + G195^2)</f>
        <v>766.29752896670527</v>
      </c>
      <c r="I195" s="3">
        <f t="shared" ca="1" si="69"/>
        <v>639.88227204035934</v>
      </c>
      <c r="J195" s="3">
        <f t="shared" si="70"/>
        <v>16546.26618679383</v>
      </c>
      <c r="K195" s="3">
        <f t="shared" ca="1" si="71"/>
        <v>16558.691062400118</v>
      </c>
      <c r="L195" s="3">
        <f t="shared" ref="L195:L258" si="76" xml:space="preserve"> -(9.780327 * (1 + 0.0053024 * ((SIN($B$7))^2) - (5.8*10^(-6)) * (SIN(2*($B$7))^2) - (3.086*10^(-6)) * J195))</f>
        <v>-9.2835671829544157</v>
      </c>
      <c r="M195" s="3">
        <f t="shared" ref="M195:M258" ca="1" si="77">ATAN(G195/F195)</f>
        <v>1.5275169565938689</v>
      </c>
      <c r="N195" s="3">
        <f t="shared" ref="N195:N258" ca="1" si="78">M195*(180/PI())</f>
        <v>87.520274747496856</v>
      </c>
      <c r="O195" s="1">
        <f t="shared" ca="1" si="72"/>
        <v>117442380.58009569</v>
      </c>
      <c r="P195" s="1">
        <f t="shared" si="73"/>
        <v>-61443349.508859001</v>
      </c>
      <c r="Q195" s="1">
        <f t="shared" ref="Q195:Q258" ca="1" si="79" xml:space="preserve"> ABS(O195) + ABS(P195)</f>
        <v>178885730.08895469</v>
      </c>
      <c r="R195" s="1">
        <f t="shared" ca="1" si="74"/>
        <v>306519.01158668211</v>
      </c>
      <c r="S195" s="3">
        <f t="shared" ref="S195:S258" si="80">IF(J195&lt;30000,( (-0.00406576*J195)+340.3), "")</f>
        <v>273.02685278838112</v>
      </c>
      <c r="T195" s="13">
        <f t="shared" ref="T195:T258" ca="1" si="81" xml:space="preserve"> IF(J195&lt;30000, H195/S195, "")</f>
        <v>2.8066745858168414</v>
      </c>
      <c r="U195" s="13">
        <f t="shared" ref="U195:U258" si="82" xml:space="preserve"> IF(J195&lt;30000, (( 359.01*(1 - (2.25577*10^(-5))*(J195))^(5.25588) ) / (298.15 - 0.0074545*J195)), "")</f>
        <v>0.17624564871793813</v>
      </c>
      <c r="V195" s="5">
        <f t="shared" ref="V195:V258" ca="1" si="83">IF(T195&lt;0.819813, 0.289302*(($B$2)^3) + 0.152372*(($B$2)^2) - 0.087724*(($B$2))+ 2.176939, IF(T195&lt;1.36, -272.320271*(($B$2)^3) + 840.502815*(($B$2)^2) - 840.176*(($B$2))+ 276.303663, -0.108008*(($B$2)^3) + 1.270553*(($B$2)^2) - 5.287278*(($B$2))+ 13.143675))</f>
        <v>12.627544722</v>
      </c>
      <c r="W195" s="3">
        <f t="shared" ref="W195:W258" ca="1" si="84">(0.5)*(U195)*(H195)*(V195)*($B$13)</f>
        <v>21.183726894477942</v>
      </c>
      <c r="X195" s="3">
        <f t="shared" ref="X195:X258" ca="1" si="85" xml:space="preserve"> -W195*COS(M195)</f>
        <v>-0.9165321693031403</v>
      </c>
      <c r="Y195" s="3">
        <f t="shared" ref="Y195:Y258" ca="1" si="86">-W195*SIN(M195)</f>
        <v>-21.163890330524314</v>
      </c>
      <c r="Z195" s="3">
        <f t="shared" ref="Z195:Z258" ca="1" si="87" xml:space="preserve"> X195/($B$11)</f>
        <v>-2.2913304232578509E-3</v>
      </c>
      <c r="AA195" s="3">
        <f t="shared" ref="AA195:AA258" ca="1" si="88">Y195/($B$11)</f>
        <v>-5.2909725826310788E-2</v>
      </c>
      <c r="AJ195">
        <v>1.92</v>
      </c>
      <c r="AK195">
        <v>6.8409002644640697</v>
      </c>
    </row>
    <row r="196" spans="3:37" s="5" customFormat="1" x14ac:dyDescent="0.2">
      <c r="C196" s="25"/>
      <c r="D196" s="1">
        <f t="shared" ref="D196:D259" si="89">D195 + 1</f>
        <v>194</v>
      </c>
      <c r="E196" s="2">
        <f t="shared" ref="E196:E259" si="90" xml:space="preserve"> E195 + $B$2</f>
        <v>19.500000000000007</v>
      </c>
      <c r="F196" s="3">
        <f t="shared" ref="F196:F259" ca="1" si="91">INDIRECT(ADDRESS(ROW()-1,COLUMN()))</f>
        <v>33.154521867376026</v>
      </c>
      <c r="G196" s="3">
        <f t="shared" ref="G196:G259" si="92">G195 + L195*$B$2</f>
        <v>764.65160682582984</v>
      </c>
      <c r="H196" s="3">
        <f t="shared" ca="1" si="75"/>
        <v>765.37004262093888</v>
      </c>
      <c r="I196" s="3">
        <f t="shared" ref="I196:I259" ca="1" si="93">I195 + F195*($B$2)</f>
        <v>643.19772422709696</v>
      </c>
      <c r="J196" s="3">
        <f t="shared" ref="J196:J259" si="94" xml:space="preserve"> J195 + G195*($B$2) + (0.5)*(L195)*($B$2)^2</f>
        <v>16622.777765312327</v>
      </c>
      <c r="K196" s="3">
        <f t="shared" ca="1" si="71"/>
        <v>16635.274440953133</v>
      </c>
      <c r="L196" s="3">
        <f t="shared" si="76"/>
        <v>-9.2812579036727065</v>
      </c>
      <c r="M196" s="3">
        <f t="shared" ca="1" si="77"/>
        <v>1.5274644772049439</v>
      </c>
      <c r="N196" s="3">
        <f t="shared" ca="1" si="78"/>
        <v>87.517267900000022</v>
      </c>
      <c r="O196" s="1">
        <f t="shared" ca="1" si="72"/>
        <v>117158260.42831556</v>
      </c>
      <c r="P196" s="1">
        <f t="shared" si="73"/>
        <v>-61712115.006119981</v>
      </c>
      <c r="Q196" s="1">
        <f t="shared" ca="1" si="79"/>
        <v>178870375.43443555</v>
      </c>
      <c r="R196" s="1">
        <f t="shared" ca="1" si="74"/>
        <v>306148.01704837556</v>
      </c>
      <c r="S196" s="3">
        <f t="shared" si="80"/>
        <v>272.71577507290374</v>
      </c>
      <c r="T196" s="13">
        <f t="shared" ca="1" si="81"/>
        <v>2.8064751385076141</v>
      </c>
      <c r="U196" s="13">
        <f t="shared" si="82"/>
        <v>0.1742783149844534</v>
      </c>
      <c r="V196" s="5">
        <f t="shared" ca="1" si="83"/>
        <v>12.627544722</v>
      </c>
      <c r="W196" s="3">
        <f t="shared" ca="1" si="84"/>
        <v>20.921911072509477</v>
      </c>
      <c r="X196" s="3">
        <f t="shared" ca="1" si="85"/>
        <v>-0.90630142223159404</v>
      </c>
      <c r="Y196" s="3">
        <f t="shared" ca="1" si="86"/>
        <v>-20.902272141039013</v>
      </c>
      <c r="Z196" s="3">
        <f t="shared" ca="1" si="87"/>
        <v>-2.2657535555789853E-3</v>
      </c>
      <c r="AA196" s="3">
        <f t="shared" ca="1" si="88"/>
        <v>-5.2255680352597533E-2</v>
      </c>
      <c r="AJ196">
        <v>1.93</v>
      </c>
      <c r="AK196">
        <v>6.8258299484040599</v>
      </c>
    </row>
    <row r="197" spans="3:37" s="5" customFormat="1" x14ac:dyDescent="0.2">
      <c r="C197" s="25"/>
      <c r="D197" s="1">
        <f t="shared" si="89"/>
        <v>195</v>
      </c>
      <c r="E197" s="2">
        <f t="shared" si="90"/>
        <v>19.600000000000009</v>
      </c>
      <c r="F197" s="3">
        <f t="shared" ca="1" si="91"/>
        <v>33.154521867376026</v>
      </c>
      <c r="G197" s="3">
        <f t="shared" si="92"/>
        <v>763.72348103546256</v>
      </c>
      <c r="H197" s="3">
        <f t="shared" ca="1" si="75"/>
        <v>764.44278909881734</v>
      </c>
      <c r="I197" s="3">
        <f t="shared" ca="1" si="93"/>
        <v>646.51317641383457</v>
      </c>
      <c r="J197" s="3">
        <f t="shared" si="94"/>
        <v>16699.196519705391</v>
      </c>
      <c r="K197" s="3">
        <f t="shared" ref="K197:K260" ca="1" si="95">K196+ SQRT( (I197-I196)^2 + (J197-J196)^2 )</f>
        <v>16711.765082512673</v>
      </c>
      <c r="L197" s="3">
        <f t="shared" si="76"/>
        <v>-9.2789514260170218</v>
      </c>
      <c r="M197" s="3">
        <f t="shared" ca="1" si="77"/>
        <v>1.5274118835730526</v>
      </c>
      <c r="N197" s="3">
        <f t="shared" ca="1" si="78"/>
        <v>87.514254506863395</v>
      </c>
      <c r="O197" s="1">
        <f t="shared" ca="1" si="72"/>
        <v>116874555.56103578</v>
      </c>
      <c r="P197" s="1">
        <f t="shared" si="73"/>
        <v>-61980413.343943529</v>
      </c>
      <c r="Q197" s="1">
        <f t="shared" ca="1" si="79"/>
        <v>178854968.90497932</v>
      </c>
      <c r="R197" s="1">
        <f t="shared" ca="1" si="74"/>
        <v>305777.11563952692</v>
      </c>
      <c r="S197" s="3">
        <f t="shared" si="80"/>
        <v>272.40507475804264</v>
      </c>
      <c r="T197" s="13">
        <f t="shared" ca="1" si="81"/>
        <v>2.8062722024463587</v>
      </c>
      <c r="U197" s="13">
        <f t="shared" si="82"/>
        <v>0.17233023780675896</v>
      </c>
      <c r="V197" s="5">
        <f t="shared" ca="1" si="83"/>
        <v>12.627544722</v>
      </c>
      <c r="W197" s="3">
        <f t="shared" ca="1" si="84"/>
        <v>20.662982873022703</v>
      </c>
      <c r="X197" s="3">
        <f t="shared" ca="1" si="85"/>
        <v>-0.89617081523715147</v>
      </c>
      <c r="Y197" s="3">
        <f t="shared" ca="1" si="86"/>
        <v>-20.643539887353302</v>
      </c>
      <c r="Z197" s="3">
        <f t="shared" ca="1" si="87"/>
        <v>-2.2404270380928788E-3</v>
      </c>
      <c r="AA197" s="3">
        <f t="shared" ca="1" si="88"/>
        <v>-5.1608849718383254E-2</v>
      </c>
      <c r="AJ197">
        <v>1.94</v>
      </c>
      <c r="AK197">
        <v>6.8109317822012798</v>
      </c>
    </row>
    <row r="198" spans="3:37" s="5" customFormat="1" x14ac:dyDescent="0.2">
      <c r="C198" s="25"/>
      <c r="D198" s="1">
        <f t="shared" si="89"/>
        <v>196</v>
      </c>
      <c r="E198" s="2">
        <f t="shared" si="90"/>
        <v>19.70000000000001</v>
      </c>
      <c r="F198" s="3">
        <f t="shared" ca="1" si="91"/>
        <v>33.154521867376026</v>
      </c>
      <c r="G198" s="3">
        <f t="shared" si="92"/>
        <v>762.7955858928608</v>
      </c>
      <c r="H198" s="3">
        <f t="shared" ca="1" si="75"/>
        <v>763.51576812655753</v>
      </c>
      <c r="I198" s="3">
        <f t="shared" ca="1" si="93"/>
        <v>649.82862860057219</v>
      </c>
      <c r="J198" s="3">
        <f t="shared" si="94"/>
        <v>16775.522473051806</v>
      </c>
      <c r="K198" s="3">
        <f t="shared" ca="1" si="95"/>
        <v>16788.163010347409</v>
      </c>
      <c r="L198" s="3">
        <f t="shared" si="76"/>
        <v>-9.2766477492907988</v>
      </c>
      <c r="M198" s="3">
        <f t="shared" ca="1" si="77"/>
        <v>1.5273591753140012</v>
      </c>
      <c r="N198" s="3">
        <f t="shared" ca="1" si="78"/>
        <v>87.511234546074263</v>
      </c>
      <c r="O198" s="1">
        <f t="shared" ca="1" si="72"/>
        <v>116591265.63557743</v>
      </c>
      <c r="P198" s="1">
        <f t="shared" si="73"/>
        <v>-62248245.117125295</v>
      </c>
      <c r="Q198" s="1">
        <f t="shared" ca="1" si="79"/>
        <v>178839510.75270271</v>
      </c>
      <c r="R198" s="1">
        <f t="shared" ca="1" si="74"/>
        <v>305406.30725062301</v>
      </c>
      <c r="S198" s="3">
        <f t="shared" si="80"/>
        <v>272.09475174996487</v>
      </c>
      <c r="T198" s="13">
        <f t="shared" ca="1" si="81"/>
        <v>2.8060657664877438</v>
      </c>
      <c r="U198" s="13">
        <f t="shared" si="82"/>
        <v>0.17040125460962696</v>
      </c>
      <c r="V198" s="5">
        <f t="shared" ca="1" si="83"/>
        <v>12.627544722</v>
      </c>
      <c r="W198" s="3">
        <f t="shared" ca="1" si="84"/>
        <v>20.406914203549309</v>
      </c>
      <c r="X198" s="3">
        <f t="shared" ca="1" si="85"/>
        <v>-0.88613950287808074</v>
      </c>
      <c r="Y198" s="3">
        <f t="shared" ca="1" si="86"/>
        <v>-20.387665489026976</v>
      </c>
      <c r="Z198" s="3">
        <f t="shared" ca="1" si="87"/>
        <v>-2.2153487571952017E-3</v>
      </c>
      <c r="AA198" s="3">
        <f t="shared" ca="1" si="88"/>
        <v>-5.0969163722567441E-2</v>
      </c>
      <c r="AJ198">
        <v>1.95</v>
      </c>
      <c r="AK198">
        <v>6.7962010631467296</v>
      </c>
    </row>
    <row r="199" spans="3:37" s="5" customFormat="1" x14ac:dyDescent="0.2">
      <c r="C199" s="25"/>
      <c r="D199" s="1">
        <f t="shared" si="89"/>
        <v>197</v>
      </c>
      <c r="E199" s="2">
        <f t="shared" si="90"/>
        <v>19.800000000000011</v>
      </c>
      <c r="F199" s="3">
        <f t="shared" ca="1" si="91"/>
        <v>33.154521867376026</v>
      </c>
      <c r="G199" s="3">
        <f t="shared" si="92"/>
        <v>761.8679211179317</v>
      </c>
      <c r="H199" s="3">
        <f t="shared" ca="1" si="75"/>
        <v>762.58897943047486</v>
      </c>
      <c r="I199" s="3">
        <f t="shared" ca="1" si="93"/>
        <v>653.1440807873098</v>
      </c>
      <c r="J199" s="3">
        <f t="shared" si="94"/>
        <v>16851.755648402344</v>
      </c>
      <c r="K199" s="3">
        <f t="shared" ca="1" si="95"/>
        <v>16864.468247698645</v>
      </c>
      <c r="L199" s="3">
        <f t="shared" si="76"/>
        <v>-9.2743468727983167</v>
      </c>
      <c r="M199" s="3">
        <f t="shared" ca="1" si="77"/>
        <v>1.5273063520418648</v>
      </c>
      <c r="N199" s="3">
        <f t="shared" ca="1" si="78"/>
        <v>87.508207995520777</v>
      </c>
      <c r="O199" s="1">
        <f t="shared" ca="1" si="72"/>
        <v>116308390.30976266</v>
      </c>
      <c r="P199" s="1">
        <f t="shared" si="73"/>
        <v>-62515610.919568658</v>
      </c>
      <c r="Q199" s="1">
        <f t="shared" ca="1" si="79"/>
        <v>178824001.22933131</v>
      </c>
      <c r="R199" s="1">
        <f t="shared" ca="1" si="74"/>
        <v>305035.59177218995</v>
      </c>
      <c r="S199" s="3">
        <f t="shared" si="80"/>
        <v>271.78480595495171</v>
      </c>
      <c r="T199" s="13">
        <f t="shared" ca="1" si="81"/>
        <v>2.8058558194635572</v>
      </c>
      <c r="U199" s="13">
        <f t="shared" si="82"/>
        <v>0.16849120398077019</v>
      </c>
      <c r="V199" s="5">
        <f t="shared" ca="1" si="83"/>
        <v>12.627544722</v>
      </c>
      <c r="W199" s="3">
        <f t="shared" ca="1" si="84"/>
        <v>20.153677209805952</v>
      </c>
      <c r="X199" s="3">
        <f t="shared" ca="1" si="85"/>
        <v>-0.87620664576030416</v>
      </c>
      <c r="Y199" s="3">
        <f t="shared" ca="1" si="86"/>
        <v>-20.13462110373516</v>
      </c>
      <c r="Z199" s="3">
        <f t="shared" ca="1" si="87"/>
        <v>-2.1905166144007603E-3</v>
      </c>
      <c r="AA199" s="3">
        <f t="shared" ca="1" si="88"/>
        <v>-5.0336552759337898E-2</v>
      </c>
      <c r="AJ199">
        <v>1.96</v>
      </c>
      <c r="AK199">
        <v>6.7816322142595196</v>
      </c>
    </row>
    <row r="200" spans="3:37" s="5" customFormat="1" x14ac:dyDescent="0.2">
      <c r="C200" s="25"/>
      <c r="D200" s="1">
        <f t="shared" si="89"/>
        <v>198</v>
      </c>
      <c r="E200" s="2">
        <f t="shared" si="90"/>
        <v>19.900000000000013</v>
      </c>
      <c r="F200" s="3">
        <f t="shared" ca="1" si="91"/>
        <v>33.154521867376026</v>
      </c>
      <c r="G200" s="3">
        <f t="shared" si="92"/>
        <v>760.94048643065184</v>
      </c>
      <c r="H200" s="3">
        <f t="shared" ca="1" si="75"/>
        <v>761.66242273698356</v>
      </c>
      <c r="I200" s="3">
        <f t="shared" ca="1" si="93"/>
        <v>656.45953297404742</v>
      </c>
      <c r="J200" s="3">
        <f t="shared" si="94"/>
        <v>16927.896068779773</v>
      </c>
      <c r="K200" s="3">
        <f t="shared" ca="1" si="95"/>
        <v>16940.680817780321</v>
      </c>
      <c r="L200" s="3">
        <f t="shared" si="76"/>
        <v>-9.2720487958446984</v>
      </c>
      <c r="M200" s="3">
        <f t="shared" ca="1" si="77"/>
        <v>1.527253413368977</v>
      </c>
      <c r="N200" s="3">
        <f t="shared" ca="1" si="78"/>
        <v>87.505174832991287</v>
      </c>
      <c r="O200" s="1">
        <f t="shared" ca="1" si="72"/>
        <v>116025929.24191427</v>
      </c>
      <c r="P200" s="1">
        <f t="shared" si="73"/>
        <v>-62782511.344285481</v>
      </c>
      <c r="Q200" s="1">
        <f t="shared" ca="1" si="79"/>
        <v>178808440.58619976</v>
      </c>
      <c r="R200" s="1">
        <f t="shared" ca="1" si="74"/>
        <v>304664.96909479343</v>
      </c>
      <c r="S200" s="3">
        <f t="shared" si="80"/>
        <v>271.47523727939796</v>
      </c>
      <c r="T200" s="13">
        <f t="shared" ca="1" si="81"/>
        <v>2.805642350182727</v>
      </c>
      <c r="U200" s="13">
        <f t="shared" si="82"/>
        <v>0.16659992566392817</v>
      </c>
      <c r="V200" s="5">
        <f t="shared" ca="1" si="83"/>
        <v>12.627544722</v>
      </c>
      <c r="W200" s="3">
        <f t="shared" ca="1" si="84"/>
        <v>19.903244273955593</v>
      </c>
      <c r="X200" s="3">
        <f t="shared" ca="1" si="85"/>
        <v>-0.86637141050144229</v>
      </c>
      <c r="Y200" s="3">
        <f t="shared" ca="1" si="86"/>
        <v>-19.884379125529968</v>
      </c>
      <c r="Z200" s="3">
        <f t="shared" ca="1" si="87"/>
        <v>-2.1659285262536059E-3</v>
      </c>
      <c r="AA200" s="3">
        <f t="shared" ca="1" si="88"/>
        <v>-4.9710947813824923E-2</v>
      </c>
      <c r="AJ200">
        <v>1.97</v>
      </c>
      <c r="AK200">
        <v>6.76722108703727</v>
      </c>
    </row>
    <row r="201" spans="3:37" s="5" customFormat="1" x14ac:dyDescent="0.2">
      <c r="C201" s="25"/>
      <c r="D201" s="1">
        <f t="shared" si="89"/>
        <v>199</v>
      </c>
      <c r="E201" s="2">
        <f t="shared" si="90"/>
        <v>20.000000000000014</v>
      </c>
      <c r="F201" s="3">
        <f t="shared" ca="1" si="91"/>
        <v>33.154521867376026</v>
      </c>
      <c r="G201" s="3">
        <f t="shared" si="92"/>
        <v>760.01328155106739</v>
      </c>
      <c r="H201" s="3">
        <f t="shared" ca="1" si="75"/>
        <v>760.73609777259571</v>
      </c>
      <c r="I201" s="3">
        <f t="shared" ca="1" si="93"/>
        <v>659.77498516078504</v>
      </c>
      <c r="J201" s="3">
        <f t="shared" si="94"/>
        <v>17003.943757178862</v>
      </c>
      <c r="K201" s="3">
        <f t="shared" ca="1" si="95"/>
        <v>17016.800743779022</v>
      </c>
      <c r="L201" s="3">
        <f t="shared" si="76"/>
        <v>-9.269753517735916</v>
      </c>
      <c r="M201" s="3">
        <f t="shared" ca="1" si="77"/>
        <v>1.5272003589059202</v>
      </c>
      <c r="N201" s="3">
        <f t="shared" ca="1" si="78"/>
        <v>87.502135036173797</v>
      </c>
      <c r="O201" s="1">
        <f t="shared" ca="1" si="72"/>
        <v>115743882.09085526</v>
      </c>
      <c r="P201" s="1">
        <f t="shared" si="73"/>
        <v>-63048946.98339697</v>
      </c>
      <c r="Q201" s="1">
        <f t="shared" ca="1" si="79"/>
        <v>178792829.07425222</v>
      </c>
      <c r="R201" s="1">
        <f t="shared" ca="1" si="74"/>
        <v>304294.43910903827</v>
      </c>
      <c r="S201" s="3">
        <f t="shared" si="80"/>
        <v>271.16604562981252</v>
      </c>
      <c r="T201" s="13">
        <f t="shared" ca="1" si="81"/>
        <v>2.8054253474313264</v>
      </c>
      <c r="U201" s="13">
        <f t="shared" si="82"/>
        <v>0.16472726055198775</v>
      </c>
      <c r="V201" s="5">
        <f t="shared" ca="1" si="83"/>
        <v>12.627544722</v>
      </c>
      <c r="W201" s="3">
        <f t="shared" ca="1" si="84"/>
        <v>19.655588012879832</v>
      </c>
      <c r="X201" s="3">
        <f t="shared" ca="1" si="85"/>
        <v>-0.85663296969504377</v>
      </c>
      <c r="Y201" s="3">
        <f t="shared" ca="1" si="86"/>
        <v>-19.636912183113129</v>
      </c>
      <c r="Z201" s="3">
        <f t="shared" ca="1" si="87"/>
        <v>-2.1415824242376094E-3</v>
      </c>
      <c r="AA201" s="3">
        <f t="shared" ca="1" si="88"/>
        <v>-4.9092280457782821E-2</v>
      </c>
      <c r="AJ201">
        <v>1.98</v>
      </c>
      <c r="AK201">
        <v>6.7529655075864996</v>
      </c>
    </row>
    <row r="202" spans="3:37" s="5" customFormat="1" x14ac:dyDescent="0.2">
      <c r="C202" s="25"/>
      <c r="D202" s="1">
        <f t="shared" si="89"/>
        <v>200</v>
      </c>
      <c r="E202" s="2">
        <f t="shared" si="90"/>
        <v>20.100000000000016</v>
      </c>
      <c r="F202" s="3">
        <f t="shared" ca="1" si="91"/>
        <v>33.154521867376026</v>
      </c>
      <c r="G202" s="3">
        <f t="shared" si="92"/>
        <v>759.08630619929386</v>
      </c>
      <c r="H202" s="3">
        <f t="shared" ca="1" si="75"/>
        <v>759.81000426392279</v>
      </c>
      <c r="I202" s="3">
        <f t="shared" ca="1" si="93"/>
        <v>663.09043734752265</v>
      </c>
      <c r="J202" s="3">
        <f t="shared" si="94"/>
        <v>17079.898736566382</v>
      </c>
      <c r="K202" s="3">
        <f t="shared" ca="1" si="95"/>
        <v>17092.828048853982</v>
      </c>
      <c r="L202" s="3">
        <f t="shared" si="76"/>
        <v>-9.2674610377787818</v>
      </c>
      <c r="M202" s="3">
        <f t="shared" ca="1" si="77"/>
        <v>1.5271471882615162</v>
      </c>
      <c r="N202" s="3">
        <f t="shared" ca="1" si="78"/>
        <v>87.499088582655446</v>
      </c>
      <c r="O202" s="1">
        <f t="shared" ca="1" si="72"/>
        <v>115462248.51590846</v>
      </c>
      <c r="P202" s="1">
        <f t="shared" si="73"/>
        <v>-63314918.428134389</v>
      </c>
      <c r="Q202" s="1">
        <f t="shared" ca="1" si="79"/>
        <v>178777166.94404286</v>
      </c>
      <c r="R202" s="1">
        <f t="shared" ca="1" si="74"/>
        <v>303924.0017055691</v>
      </c>
      <c r="S202" s="3">
        <f t="shared" si="80"/>
        <v>270.8572309128179</v>
      </c>
      <c r="T202" s="13">
        <f t="shared" ca="1" si="81"/>
        <v>2.8052047999725969</v>
      </c>
      <c r="U202" s="13">
        <f t="shared" si="82"/>
        <v>0.16287305068013727</v>
      </c>
      <c r="V202" s="5">
        <f t="shared" ca="1" si="83"/>
        <v>12.627544722</v>
      </c>
      <c r="W202" s="3">
        <f t="shared" ca="1" si="84"/>
        <v>19.410681276461982</v>
      </c>
      <c r="X202" s="3">
        <f t="shared" ca="1" si="85"/>
        <v>-0.84699050187497371</v>
      </c>
      <c r="Y202" s="3">
        <f t="shared" ca="1" si="86"/>
        <v>-19.392193138119406</v>
      </c>
      <c r="Z202" s="3">
        <f t="shared" ca="1" si="87"/>
        <v>-2.1174762546874344E-3</v>
      </c>
      <c r="AA202" s="3">
        <f t="shared" ca="1" si="88"/>
        <v>-4.8480482845298517E-2</v>
      </c>
      <c r="AJ202">
        <v>1.99</v>
      </c>
      <c r="AK202">
        <v>6.73885919942001</v>
      </c>
    </row>
    <row r="203" spans="3:37" s="5" customFormat="1" x14ac:dyDescent="0.2">
      <c r="C203" s="25"/>
      <c r="D203" s="1">
        <f t="shared" si="89"/>
        <v>201</v>
      </c>
      <c r="E203" s="2">
        <f t="shared" si="90"/>
        <v>20.200000000000017</v>
      </c>
      <c r="F203" s="3">
        <f t="shared" ca="1" si="91"/>
        <v>33.154521867376026</v>
      </c>
      <c r="G203" s="3">
        <f t="shared" si="92"/>
        <v>758.15956009551599</v>
      </c>
      <c r="H203" s="3">
        <f t="shared" ca="1" si="75"/>
        <v>758.8841419376746</v>
      </c>
      <c r="I203" s="3">
        <f t="shared" ca="1" si="93"/>
        <v>666.40588953426027</v>
      </c>
      <c r="J203" s="3">
        <f t="shared" si="94"/>
        <v>17155.76102988112</v>
      </c>
      <c r="K203" s="3">
        <f t="shared" ca="1" si="95"/>
        <v>17168.762756137108</v>
      </c>
      <c r="L203" s="3">
        <f t="shared" si="76"/>
        <v>-9.2651713552809571</v>
      </c>
      <c r="M203" s="3">
        <f t="shared" ca="1" si="77"/>
        <v>1.5270939010428159</v>
      </c>
      <c r="N203" s="3">
        <f t="shared" ca="1" si="78"/>
        <v>87.496035449921933</v>
      </c>
      <c r="O203" s="1">
        <f t="shared" ca="1" si="72"/>
        <v>115181028.17689614</v>
      </c>
      <c r="P203" s="1">
        <f t="shared" si="73"/>
        <v>-63580426.268839955</v>
      </c>
      <c r="Q203" s="1">
        <f t="shared" ca="1" si="79"/>
        <v>178761454.44573611</v>
      </c>
      <c r="R203" s="1">
        <f t="shared" ca="1" si="74"/>
        <v>303553.65677506983</v>
      </c>
      <c r="S203" s="3">
        <f t="shared" si="80"/>
        <v>270.54879303515054</v>
      </c>
      <c r="T203" s="13">
        <f t="shared" ca="1" si="81"/>
        <v>2.8049806965469553</v>
      </c>
      <c r="U203" s="13">
        <f t="shared" si="82"/>
        <v>0.16103713921905285</v>
      </c>
      <c r="V203" s="5">
        <f t="shared" ca="1" si="83"/>
        <v>12.627544722</v>
      </c>
      <c r="W203" s="3">
        <f t="shared" ca="1" si="84"/>
        <v>19.168497145880679</v>
      </c>
      <c r="X203" s="3">
        <f t="shared" ca="1" si="85"/>
        <v>-0.83744319147998425</v>
      </c>
      <c r="Y203" s="3">
        <f t="shared" ca="1" si="86"/>
        <v>-19.150195083410498</v>
      </c>
      <c r="Z203" s="3">
        <f t="shared" ca="1" si="87"/>
        <v>-2.0936079786999604E-3</v>
      </c>
      <c r="AA203" s="3">
        <f t="shared" ca="1" si="88"/>
        <v>-4.7875487708526246E-2</v>
      </c>
      <c r="AJ203">
        <v>2</v>
      </c>
      <c r="AK203">
        <v>6.7249007129238496</v>
      </c>
    </row>
    <row r="204" spans="3:37" s="5" customFormat="1" x14ac:dyDescent="0.2">
      <c r="C204" s="25"/>
      <c r="D204" s="1">
        <f t="shared" si="89"/>
        <v>202</v>
      </c>
      <c r="E204" s="2">
        <f t="shared" si="90"/>
        <v>20.300000000000018</v>
      </c>
      <c r="F204" s="3">
        <f t="shared" ca="1" si="91"/>
        <v>33.154521867376026</v>
      </c>
      <c r="G204" s="3">
        <f t="shared" si="92"/>
        <v>757.23304295998787</v>
      </c>
      <c r="H204" s="3">
        <f t="shared" ca="1" si="75"/>
        <v>757.95851052065984</v>
      </c>
      <c r="I204" s="3">
        <f t="shared" ca="1" si="93"/>
        <v>669.72134172099788</v>
      </c>
      <c r="J204" s="3">
        <f t="shared" si="94"/>
        <v>17231.530660033895</v>
      </c>
      <c r="K204" s="3">
        <f t="shared" ca="1" si="95"/>
        <v>17244.604888732989</v>
      </c>
      <c r="L204" s="3">
        <f t="shared" si="76"/>
        <v>-9.2628844695509454</v>
      </c>
      <c r="M204" s="3">
        <f t="shared" ca="1" si="77"/>
        <v>1.5270404968550892</v>
      </c>
      <c r="N204" s="3">
        <f t="shared" ca="1" si="78"/>
        <v>87.492975615356869</v>
      </c>
      <c r="O204" s="1">
        <f t="shared" ca="1" si="72"/>
        <v>114900220.73413944</v>
      </c>
      <c r="P204" s="1">
        <f t="shared" si="73"/>
        <v>-63845471.094967566</v>
      </c>
      <c r="Q204" s="1">
        <f t="shared" ca="1" si="79"/>
        <v>178745691.82910702</v>
      </c>
      <c r="R204" s="1">
        <f t="shared" ca="1" si="74"/>
        <v>303183.40420826396</v>
      </c>
      <c r="S204" s="3">
        <f t="shared" si="80"/>
        <v>270.24073190366062</v>
      </c>
      <c r="T204" s="13">
        <f t="shared" ca="1" si="81"/>
        <v>2.8047530258720141</v>
      </c>
      <c r="U204" s="13">
        <f t="shared" si="82"/>
        <v>0.15921937046811835</v>
      </c>
      <c r="V204" s="5">
        <f t="shared" ca="1" si="83"/>
        <v>12.627544722</v>
      </c>
      <c r="W204" s="3">
        <f t="shared" ca="1" si="84"/>
        <v>18.929008931914225</v>
      </c>
      <c r="X204" s="3">
        <f t="shared" ca="1" si="85"/>
        <v>-0.82799022881846596</v>
      </c>
      <c r="Y204" s="3">
        <f t="shared" ca="1" si="86"/>
        <v>-18.910891341379699</v>
      </c>
      <c r="Z204" s="3">
        <f t="shared" ca="1" si="87"/>
        <v>-2.0699755720461647E-3</v>
      </c>
      <c r="AA204" s="3">
        <f t="shared" ca="1" si="88"/>
        <v>-4.7277228353449247E-2</v>
      </c>
      <c r="AJ204">
        <v>2.0099999999999998</v>
      </c>
      <c r="AK204">
        <v>6.71200316749482</v>
      </c>
    </row>
    <row r="205" spans="3:37" s="5" customFormat="1" x14ac:dyDescent="0.2">
      <c r="C205" s="25"/>
      <c r="D205" s="1">
        <f t="shared" si="89"/>
        <v>203</v>
      </c>
      <c r="E205" s="2">
        <f t="shared" si="90"/>
        <v>20.40000000000002</v>
      </c>
      <c r="F205" s="3">
        <f t="shared" ca="1" si="91"/>
        <v>33.154521867376026</v>
      </c>
      <c r="G205" s="3">
        <f t="shared" si="92"/>
        <v>756.30675451303273</v>
      </c>
      <c r="H205" s="3">
        <f t="shared" ca="1" si="75"/>
        <v>757.03310973978614</v>
      </c>
      <c r="I205" s="3">
        <f t="shared" ca="1" si="93"/>
        <v>673.0367939077355</v>
      </c>
      <c r="J205" s="3">
        <f t="shared" si="94"/>
        <v>17307.207649907548</v>
      </c>
      <c r="K205" s="3">
        <f t="shared" ca="1" si="95"/>
        <v>17320.354469718888</v>
      </c>
      <c r="L205" s="3">
        <f t="shared" si="76"/>
        <v>-9.2606003798980936</v>
      </c>
      <c r="M205" s="3">
        <f t="shared" ca="1" si="77"/>
        <v>1.5269869753018148</v>
      </c>
      <c r="N205" s="3">
        <f t="shared" ca="1" si="78"/>
        <v>87.48990905624126</v>
      </c>
      <c r="O205" s="1">
        <f t="shared" ca="1" si="72"/>
        <v>114619825.84845822</v>
      </c>
      <c r="P205" s="1">
        <f t="shared" si="73"/>
        <v>-64110053.495083615</v>
      </c>
      <c r="Q205" s="1">
        <f t="shared" ca="1" si="79"/>
        <v>178729879.34354183</v>
      </c>
      <c r="R205" s="1">
        <f t="shared" ca="1" si="74"/>
        <v>302813.24389591446</v>
      </c>
      <c r="S205" s="3">
        <f t="shared" si="80"/>
        <v>269.93304742531188</v>
      </c>
      <c r="T205" s="13">
        <f t="shared" ca="1" si="81"/>
        <v>2.8045217766425972</v>
      </c>
      <c r="U205" s="13">
        <f t="shared" si="82"/>
        <v>0.1574195898486801</v>
      </c>
      <c r="V205" s="5">
        <f t="shared" ca="1" si="83"/>
        <v>12.627544722</v>
      </c>
      <c r="W205" s="3">
        <f t="shared" ca="1" si="84"/>
        <v>18.69219017325571</v>
      </c>
      <c r="X205" s="3">
        <f t="shared" ca="1" si="85"/>
        <v>-0.81863081003336302</v>
      </c>
      <c r="Y205" s="3">
        <f t="shared" ca="1" si="86"/>
        <v>-18.674255462267336</v>
      </c>
      <c r="Z205" s="3">
        <f t="shared" ca="1" si="87"/>
        <v>-2.0465770250834075E-3</v>
      </c>
      <c r="AA205" s="3">
        <f t="shared" ca="1" si="88"/>
        <v>-4.6685638655668341E-2</v>
      </c>
      <c r="AJ205">
        <v>2.02</v>
      </c>
      <c r="AK205">
        <v>6.6992181099773598</v>
      </c>
    </row>
    <row r="206" spans="3:37" s="5" customFormat="1" x14ac:dyDescent="0.2">
      <c r="C206" s="25"/>
      <c r="D206" s="1">
        <f t="shared" si="89"/>
        <v>204</v>
      </c>
      <c r="E206" s="2">
        <f t="shared" si="90"/>
        <v>20.500000000000021</v>
      </c>
      <c r="F206" s="3">
        <f t="shared" ca="1" si="91"/>
        <v>33.154521867376026</v>
      </c>
      <c r="G206" s="3">
        <f t="shared" si="92"/>
        <v>755.3806944750429</v>
      </c>
      <c r="H206" s="3">
        <f t="shared" ca="1" si="75"/>
        <v>756.10793932206025</v>
      </c>
      <c r="I206" s="3">
        <f t="shared" ca="1" si="93"/>
        <v>676.35224609447312</v>
      </c>
      <c r="J206" s="3">
        <f t="shared" si="94"/>
        <v>17382.792022356953</v>
      </c>
      <c r="K206" s="3">
        <f t="shared" ca="1" si="95"/>
        <v>17396.01152214477</v>
      </c>
      <c r="L206" s="3">
        <f t="shared" si="76"/>
        <v>-9.2583190856325963</v>
      </c>
      <c r="M206" s="3">
        <f t="shared" ca="1" si="77"/>
        <v>1.5269333359846706</v>
      </c>
      <c r="N206" s="3">
        <f t="shared" ca="1" si="78"/>
        <v>87.486835749752942</v>
      </c>
      <c r="O206" s="1">
        <f t="shared" ca="1" si="72"/>
        <v>114339843.18117048</v>
      </c>
      <c r="P206" s="1">
        <f t="shared" si="73"/>
        <v>-64374174.056867763</v>
      </c>
      <c r="Q206" s="1">
        <f t="shared" ca="1" si="79"/>
        <v>178714017.23803824</v>
      </c>
      <c r="R206" s="1">
        <f t="shared" ca="1" si="74"/>
        <v>302443.17572882411</v>
      </c>
      <c r="S206" s="3">
        <f t="shared" si="80"/>
        <v>269.625739507182</v>
      </c>
      <c r="T206" s="13">
        <f t="shared" ca="1" si="81"/>
        <v>2.8042869375307542</v>
      </c>
      <c r="U206" s="13">
        <f t="shared" si="82"/>
        <v>0.15563764389733079</v>
      </c>
      <c r="V206" s="5">
        <f t="shared" ca="1" si="83"/>
        <v>12.627544722</v>
      </c>
      <c r="W206" s="3">
        <f t="shared" ca="1" si="84"/>
        <v>18.458014634838204</v>
      </c>
      <c r="X206" s="3">
        <f t="shared" ca="1" si="85"/>
        <v>-0.80936413706724053</v>
      </c>
      <c r="Y206" s="3">
        <f t="shared" ca="1" si="86"/>
        <v>-18.440261222486267</v>
      </c>
      <c r="Z206" s="3">
        <f t="shared" ca="1" si="87"/>
        <v>-2.0234103426681012E-3</v>
      </c>
      <c r="AA206" s="3">
        <f t="shared" ca="1" si="88"/>
        <v>-4.6100653056215669E-2</v>
      </c>
      <c r="AJ206">
        <v>2.0299999999999998</v>
      </c>
      <c r="AK206">
        <v>6.6865720526164099</v>
      </c>
    </row>
    <row r="207" spans="3:37" s="5" customFormat="1" x14ac:dyDescent="0.2">
      <c r="C207" s="25"/>
      <c r="D207" s="1">
        <f t="shared" si="89"/>
        <v>205</v>
      </c>
      <c r="E207" s="2">
        <f t="shared" si="90"/>
        <v>20.600000000000023</v>
      </c>
      <c r="F207" s="3">
        <f t="shared" ca="1" si="91"/>
        <v>33.154521867376026</v>
      </c>
      <c r="G207" s="3">
        <f t="shared" si="92"/>
        <v>754.45486256647962</v>
      </c>
      <c r="H207" s="3">
        <f t="shared" ca="1" si="75"/>
        <v>755.18299899458805</v>
      </c>
      <c r="I207" s="3">
        <f t="shared" ca="1" si="93"/>
        <v>679.66769828121073</v>
      </c>
      <c r="J207" s="3">
        <f t="shared" si="94"/>
        <v>17458.283800209028</v>
      </c>
      <c r="K207" s="3">
        <f t="shared" ca="1" si="95"/>
        <v>17471.576069033305</v>
      </c>
      <c r="L207" s="3">
        <f t="shared" si="76"/>
        <v>-9.2560405860654864</v>
      </c>
      <c r="M207" s="3">
        <f t="shared" ca="1" si="77"/>
        <v>1.526879578503523</v>
      </c>
      <c r="N207" s="3">
        <f t="shared" ca="1" si="78"/>
        <v>87.483755672965927</v>
      </c>
      <c r="O207" s="1">
        <f t="shared" ca="1" si="72"/>
        <v>114060272.39409198</v>
      </c>
      <c r="P207" s="1">
        <f t="shared" si="73"/>
        <v>-64637833.367113747</v>
      </c>
      <c r="Q207" s="1">
        <f t="shared" ca="1" si="79"/>
        <v>178698105.76120573</v>
      </c>
      <c r="R207" s="1">
        <f t="shared" ca="1" si="74"/>
        <v>302073.19959783519</v>
      </c>
      <c r="S207" s="3">
        <f t="shared" si="80"/>
        <v>269.31880805646216</v>
      </c>
      <c r="T207" s="13">
        <f t="shared" ca="1" si="81"/>
        <v>2.8040484971857791</v>
      </c>
      <c r="U207" s="13">
        <f t="shared" si="82"/>
        <v>0.15387338025923017</v>
      </c>
      <c r="V207" s="5">
        <f t="shared" ca="1" si="83"/>
        <v>12.627544722</v>
      </c>
      <c r="W207" s="3">
        <f t="shared" ca="1" si="84"/>
        <v>18.226456306170913</v>
      </c>
      <c r="X207" s="3">
        <f t="shared" ca="1" si="85"/>
        <v>-0.8001894176275629</v>
      </c>
      <c r="Y207" s="3">
        <f t="shared" ca="1" si="86"/>
        <v>-18.208882622958342</v>
      </c>
      <c r="Z207" s="3">
        <f t="shared" ca="1" si="87"/>
        <v>-2.0004735440689071E-3</v>
      </c>
      <c r="AA207" s="3">
        <f t="shared" ca="1" si="88"/>
        <v>-4.5522206557395854E-2</v>
      </c>
      <c r="AJ207">
        <v>2.04</v>
      </c>
      <c r="AK207">
        <v>6.6740607491841102</v>
      </c>
    </row>
    <row r="208" spans="3:37" s="5" customFormat="1" x14ac:dyDescent="0.2">
      <c r="C208" s="25"/>
      <c r="D208" s="1">
        <f t="shared" si="89"/>
        <v>206</v>
      </c>
      <c r="E208" s="2">
        <f t="shared" si="90"/>
        <v>20.700000000000024</v>
      </c>
      <c r="F208" s="3">
        <f t="shared" ca="1" si="91"/>
        <v>33.154521867376026</v>
      </c>
      <c r="G208" s="3">
        <f t="shared" si="92"/>
        <v>753.52925850787312</v>
      </c>
      <c r="H208" s="3">
        <f t="shared" ca="1" si="75"/>
        <v>754.25828848457434</v>
      </c>
      <c r="I208" s="3">
        <f t="shared" ca="1" si="93"/>
        <v>682.98315046794835</v>
      </c>
      <c r="J208" s="3">
        <f t="shared" si="94"/>
        <v>17533.683006262749</v>
      </c>
      <c r="K208" s="3">
        <f t="shared" ca="1" si="95"/>
        <v>17547.048133379882</v>
      </c>
      <c r="L208" s="3">
        <f t="shared" si="76"/>
        <v>-9.2537648805086441</v>
      </c>
      <c r="M208" s="3">
        <f t="shared" ca="1" si="77"/>
        <v>1.5268257024564165</v>
      </c>
      <c r="N208" s="3">
        <f t="shared" ca="1" si="78"/>
        <v>87.480668802849877</v>
      </c>
      <c r="O208" s="1">
        <f t="shared" ca="1" si="72"/>
        <v>113781113.14953586</v>
      </c>
      <c r="P208" s="1">
        <f t="shared" si="73"/>
        <v>-64901032.011730179</v>
      </c>
      <c r="Q208" s="1">
        <f t="shared" ca="1" si="79"/>
        <v>178682145.16126603</v>
      </c>
      <c r="R208" s="1">
        <f t="shared" ca="1" si="74"/>
        <v>301703.31539382972</v>
      </c>
      <c r="S208" s="3">
        <f t="shared" si="80"/>
        <v>269.01225298045716</v>
      </c>
      <c r="T208" s="13">
        <f t="shared" ca="1" si="81"/>
        <v>2.8038064442342283</v>
      </c>
      <c r="U208" s="13">
        <f t="shared" si="82"/>
        <v>0.1521266476814552</v>
      </c>
      <c r="V208" s="5">
        <f t="shared" ca="1" si="83"/>
        <v>12.627544722</v>
      </c>
      <c r="W208" s="3">
        <f t="shared" ca="1" si="84"/>
        <v>17.99748939968536</v>
      </c>
      <c r="X208" s="3">
        <f t="shared" ca="1" si="85"/>
        <v>-0.79110586515210568</v>
      </c>
      <c r="Y208" s="3">
        <f t="shared" ca="1" si="86"/>
        <v>-17.9800938874609</v>
      </c>
      <c r="Z208" s="3">
        <f t="shared" ca="1" si="87"/>
        <v>-1.977764662880264E-3</v>
      </c>
      <c r="AA208" s="3">
        <f t="shared" ca="1" si="88"/>
        <v>-4.4950234718652247E-2</v>
      </c>
      <c r="AJ208">
        <v>2.0499999999999998</v>
      </c>
      <c r="AK208">
        <v>6.6616828173079297</v>
      </c>
    </row>
    <row r="209" spans="3:37" s="5" customFormat="1" x14ac:dyDescent="0.2">
      <c r="C209" s="25"/>
      <c r="D209" s="1">
        <f t="shared" si="89"/>
        <v>207</v>
      </c>
      <c r="E209" s="2">
        <f t="shared" si="90"/>
        <v>20.800000000000026</v>
      </c>
      <c r="F209" s="3">
        <f t="shared" ca="1" si="91"/>
        <v>33.154521867376026</v>
      </c>
      <c r="G209" s="3">
        <f t="shared" si="92"/>
        <v>752.60388201982221</v>
      </c>
      <c r="H209" s="3">
        <f t="shared" ca="1" si="75"/>
        <v>753.33380751932327</v>
      </c>
      <c r="I209" s="3">
        <f t="shared" ca="1" si="93"/>
        <v>686.29860265468596</v>
      </c>
      <c r="J209" s="3">
        <f t="shared" si="94"/>
        <v>17608.989663289132</v>
      </c>
      <c r="K209" s="3">
        <f t="shared" ca="1" si="95"/>
        <v>17622.427738152604</v>
      </c>
      <c r="L209" s="3">
        <f t="shared" si="76"/>
        <v>-9.2514919682747934</v>
      </c>
      <c r="M209" s="3">
        <f t="shared" ca="1" si="77"/>
        <v>1.5267717074395639</v>
      </c>
      <c r="N209" s="3">
        <f t="shared" ca="1" si="78"/>
        <v>87.477575116269477</v>
      </c>
      <c r="O209" s="1">
        <f t="shared" ca="1" si="72"/>
        <v>113502365.11031216</v>
      </c>
      <c r="P209" s="1">
        <f t="shared" si="73"/>
        <v>-65163770.575741306</v>
      </c>
      <c r="Q209" s="1">
        <f t="shared" ca="1" si="79"/>
        <v>178666135.68605345</v>
      </c>
      <c r="R209" s="1">
        <f t="shared" ca="1" si="74"/>
        <v>301333.52300772932</v>
      </c>
      <c r="S209" s="3">
        <f t="shared" si="80"/>
        <v>268.70607418658562</v>
      </c>
      <c r="T209" s="13">
        <f t="shared" ca="1" si="81"/>
        <v>2.8035607672799356</v>
      </c>
      <c r="U209" s="13">
        <f t="shared" si="82"/>
        <v>0.15039729600638485</v>
      </c>
      <c r="V209" s="5">
        <f t="shared" ca="1" si="83"/>
        <v>12.627544722</v>
      </c>
      <c r="W209" s="3">
        <f t="shared" ca="1" si="84"/>
        <v>17.771088349092174</v>
      </c>
      <c r="X209" s="3">
        <f t="shared" ca="1" si="85"/>
        <v>-0.78211269877455203</v>
      </c>
      <c r="Y209" s="3">
        <f t="shared" ca="1" si="86"/>
        <v>-17.753869460983857</v>
      </c>
      <c r="Z209" s="3">
        <f t="shared" ca="1" si="87"/>
        <v>-1.9552817469363801E-3</v>
      </c>
      <c r="AA209" s="3">
        <f t="shared" ca="1" si="88"/>
        <v>-4.4384673652459641E-2</v>
      </c>
      <c r="AJ209">
        <v>2.06</v>
      </c>
      <c r="AK209">
        <v>6.6494344263454597</v>
      </c>
    </row>
    <row r="210" spans="3:37" s="5" customFormat="1" x14ac:dyDescent="0.2">
      <c r="C210" s="25"/>
      <c r="D210" s="1">
        <f t="shared" si="89"/>
        <v>208</v>
      </c>
      <c r="E210" s="2">
        <f t="shared" si="90"/>
        <v>20.900000000000027</v>
      </c>
      <c r="F210" s="3">
        <f t="shared" ca="1" si="91"/>
        <v>33.154521867376026</v>
      </c>
      <c r="G210" s="3">
        <f t="shared" si="92"/>
        <v>751.67873282299468</v>
      </c>
      <c r="H210" s="3">
        <f t="shared" ca="1" si="75"/>
        <v>752.40955582623837</v>
      </c>
      <c r="I210" s="3">
        <f t="shared" ca="1" si="93"/>
        <v>689.61405484142358</v>
      </c>
      <c r="J210" s="3">
        <f t="shared" si="94"/>
        <v>17684.203794031273</v>
      </c>
      <c r="K210" s="3">
        <f t="shared" ca="1" si="95"/>
        <v>17697.714906292324</v>
      </c>
      <c r="L210" s="3">
        <f t="shared" si="76"/>
        <v>-9.2492218486775002</v>
      </c>
      <c r="M210" s="3">
        <f t="shared" ca="1" si="77"/>
        <v>1.5267175930473353</v>
      </c>
      <c r="N210" s="3">
        <f t="shared" ca="1" si="78"/>
        <v>87.47447458998387</v>
      </c>
      <c r="O210" s="1">
        <f t="shared" ca="1" si="72"/>
        <v>113224027.93972746</v>
      </c>
      <c r="P210" s="1">
        <f t="shared" si="73"/>
        <v>-65426049.643287838</v>
      </c>
      <c r="Q210" s="1">
        <f t="shared" ca="1" si="79"/>
        <v>178650077.58301529</v>
      </c>
      <c r="R210" s="1">
        <f t="shared" ca="1" si="74"/>
        <v>300963.82233049534</v>
      </c>
      <c r="S210" s="3">
        <f t="shared" si="80"/>
        <v>268.40027158237945</v>
      </c>
      <c r="T210" s="13">
        <f t="shared" ca="1" si="81"/>
        <v>2.8033114549040357</v>
      </c>
      <c r="U210" s="13">
        <f t="shared" si="82"/>
        <v>0.14868517616511617</v>
      </c>
      <c r="V210" s="5">
        <f t="shared" ca="1" si="83"/>
        <v>12.627544722</v>
      </c>
      <c r="W210" s="3">
        <f t="shared" ca="1" si="84"/>
        <v>17.547227807748094</v>
      </c>
      <c r="X210" s="3">
        <f t="shared" ca="1" si="85"/>
        <v>-0.77320914329026302</v>
      </c>
      <c r="Y210" s="3">
        <f t="shared" ca="1" si="86"/>
        <v>-17.530184008097013</v>
      </c>
      <c r="Z210" s="3">
        <f t="shared" ca="1" si="87"/>
        <v>-1.9330228582256576E-3</v>
      </c>
      <c r="AA210" s="3">
        <f t="shared" ca="1" si="88"/>
        <v>-4.3825460020242533E-2</v>
      </c>
      <c r="AJ210">
        <v>2.0699999999999998</v>
      </c>
      <c r="AK210">
        <v>6.6373137170657301</v>
      </c>
    </row>
    <row r="211" spans="3:37" s="5" customFormat="1" x14ac:dyDescent="0.2">
      <c r="C211" s="25"/>
      <c r="D211" s="1">
        <f t="shared" si="89"/>
        <v>209</v>
      </c>
      <c r="E211" s="2">
        <f t="shared" si="90"/>
        <v>21.000000000000028</v>
      </c>
      <c r="F211" s="3">
        <f t="shared" ca="1" si="91"/>
        <v>33.154521867376026</v>
      </c>
      <c r="G211" s="3">
        <f t="shared" si="92"/>
        <v>750.75381063812688</v>
      </c>
      <c r="H211" s="3">
        <f t="shared" ca="1" si="75"/>
        <v>751.48553313282275</v>
      </c>
      <c r="I211" s="3">
        <f t="shared" ca="1" si="93"/>
        <v>692.9295070281612</v>
      </c>
      <c r="J211" s="3">
        <f t="shared" si="94"/>
        <v>17759.325421204328</v>
      </c>
      <c r="K211" s="3">
        <f t="shared" ca="1" si="95"/>
        <v>17772.90966071263</v>
      </c>
      <c r="L211" s="3">
        <f t="shared" si="76"/>
        <v>-9.2469545210311743</v>
      </c>
      <c r="M211" s="3">
        <f t="shared" ca="1" si="77"/>
        <v>1.5266633588722482</v>
      </c>
      <c r="N211" s="3">
        <f t="shared" ca="1" si="78"/>
        <v>87.471367200646</v>
      </c>
      <c r="O211" s="1">
        <f t="shared" ca="1" si="72"/>
        <v>112946101.30158457</v>
      </c>
      <c r="P211" s="1">
        <f t="shared" si="73"/>
        <v>-65687869.797627687</v>
      </c>
      <c r="Q211" s="1">
        <f t="shared" ca="1" si="79"/>
        <v>178633971.09921226</v>
      </c>
      <c r="R211" s="1">
        <f t="shared" ca="1" si="74"/>
        <v>300594.2132531291</v>
      </c>
      <c r="S211" s="3">
        <f t="shared" si="80"/>
        <v>268.09484507548427</v>
      </c>
      <c r="T211" s="13">
        <f t="shared" ca="1" si="81"/>
        <v>2.8030584956649798</v>
      </c>
      <c r="U211" s="13">
        <f t="shared" si="82"/>
        <v>0.14699014017091239</v>
      </c>
      <c r="V211" s="5">
        <f t="shared" ca="1" si="83"/>
        <v>12.627544722</v>
      </c>
      <c r="W211" s="3">
        <f t="shared" ca="1" si="84"/>
        <v>17.325882647033154</v>
      </c>
      <c r="X211" s="3">
        <f t="shared" ca="1" si="85"/>
        <v>-0.7643944291221928</v>
      </c>
      <c r="Y211" s="3">
        <f t="shared" ca="1" si="86"/>
        <v>-17.309012411327561</v>
      </c>
      <c r="Z211" s="3">
        <f t="shared" ca="1" si="87"/>
        <v>-1.9109860728054821E-3</v>
      </c>
      <c r="AA211" s="3">
        <f t="shared" ca="1" si="88"/>
        <v>-4.3272531028318906E-2</v>
      </c>
      <c r="AJ211">
        <v>2.08</v>
      </c>
      <c r="AK211">
        <v>6.62531660689414</v>
      </c>
    </row>
    <row r="212" spans="3:37" s="5" customFormat="1" x14ac:dyDescent="0.2">
      <c r="C212" s="25"/>
      <c r="D212" s="1">
        <f t="shared" si="89"/>
        <v>210</v>
      </c>
      <c r="E212" s="2">
        <f t="shared" si="90"/>
        <v>21.10000000000003</v>
      </c>
      <c r="F212" s="3">
        <f t="shared" ca="1" si="91"/>
        <v>33.154521867376026</v>
      </c>
      <c r="G212" s="3">
        <f t="shared" si="92"/>
        <v>749.82911518602373</v>
      </c>
      <c r="H212" s="3">
        <f t="shared" ca="1" si="75"/>
        <v>750.56173916667876</v>
      </c>
      <c r="I212" s="3">
        <f t="shared" ca="1" si="93"/>
        <v>696.24495921489881</v>
      </c>
      <c r="J212" s="3">
        <f t="shared" si="94"/>
        <v>17834.354567495535</v>
      </c>
      <c r="K212" s="3">
        <f t="shared" ca="1" si="95"/>
        <v>17848.012024299867</v>
      </c>
      <c r="L212" s="3">
        <f t="shared" si="76"/>
        <v>-9.2446899846510657</v>
      </c>
      <c r="M212" s="3">
        <f t="shared" ca="1" si="77"/>
        <v>1.5266090045049558</v>
      </c>
      <c r="N212" s="3">
        <f t="shared" ca="1" si="78"/>
        <v>87.468252924802044</v>
      </c>
      <c r="O212" s="1">
        <f t="shared" ca="1" si="72"/>
        <v>112668584.8601819</v>
      </c>
      <c r="P212" s="1">
        <f t="shared" si="73"/>
        <v>-65949231.621136785</v>
      </c>
      <c r="Q212" s="1">
        <f t="shared" ca="1" si="79"/>
        <v>178617816.48131868</v>
      </c>
      <c r="R212" s="1">
        <f t="shared" ca="1" si="74"/>
        <v>300224.6956666715</v>
      </c>
      <c r="S212" s="3">
        <f t="shared" si="80"/>
        <v>267.78979457365938</v>
      </c>
      <c r="T212" s="13">
        <f t="shared" ca="1" si="81"/>
        <v>2.8028018780985553</v>
      </c>
      <c r="U212" s="13">
        <f t="shared" si="82"/>
        <v>0.14531204111268464</v>
      </c>
      <c r="V212" s="5">
        <f t="shared" ca="1" si="83"/>
        <v>12.627544722</v>
      </c>
      <c r="W212" s="3">
        <f t="shared" ca="1" si="84"/>
        <v>17.107027954738239</v>
      </c>
      <c r="X212" s="3">
        <f t="shared" ca="1" si="85"/>
        <v>-0.75566779228701075</v>
      </c>
      <c r="Y212" s="3">
        <f t="shared" ca="1" si="86"/>
        <v>-17.090329769547914</v>
      </c>
      <c r="Z212" s="3">
        <f t="shared" ca="1" si="87"/>
        <v>-1.889169480717527E-3</v>
      </c>
      <c r="AA212" s="3">
        <f t="shared" ca="1" si="88"/>
        <v>-4.2725824423869782E-2</v>
      </c>
      <c r="AJ212">
        <v>2.09</v>
      </c>
      <c r="AK212">
        <v>6.6134414091912204</v>
      </c>
    </row>
    <row r="213" spans="3:37" s="5" customFormat="1" x14ac:dyDescent="0.2">
      <c r="C213" s="25"/>
      <c r="D213" s="1">
        <f t="shared" si="89"/>
        <v>211</v>
      </c>
      <c r="E213" s="2">
        <f t="shared" si="90"/>
        <v>21.200000000000031</v>
      </c>
      <c r="F213" s="3">
        <f t="shared" ca="1" si="91"/>
        <v>33.154521867376026</v>
      </c>
      <c r="G213" s="3">
        <f t="shared" si="92"/>
        <v>748.90464618755857</v>
      </c>
      <c r="H213" s="3">
        <f t="shared" ca="1" si="75"/>
        <v>749.63817365550869</v>
      </c>
      <c r="I213" s="3">
        <f t="shared" ca="1" si="93"/>
        <v>699.56041140163643</v>
      </c>
      <c r="J213" s="3">
        <f t="shared" si="94"/>
        <v>17909.291255564214</v>
      </c>
      <c r="K213" s="3">
        <f t="shared" ca="1" si="95"/>
        <v>17923.022019913155</v>
      </c>
      <c r="L213" s="3">
        <f t="shared" si="76"/>
        <v>-9.2424282388532681</v>
      </c>
      <c r="M213" s="3">
        <f t="shared" ca="1" si="77"/>
        <v>1.5265545295342382</v>
      </c>
      <c r="N213" s="3">
        <f t="shared" ca="1" si="78"/>
        <v>87.465131738890832</v>
      </c>
      <c r="O213" s="1">
        <f t="shared" ca="1" si="72"/>
        <v>112391478.28031331</v>
      </c>
      <c r="P213" s="1">
        <f t="shared" si="73"/>
        <v>-66210135.69530984</v>
      </c>
      <c r="Q213" s="1">
        <f t="shared" ca="1" si="79"/>
        <v>178601613.97562316</v>
      </c>
      <c r="R213" s="1">
        <f t="shared" ca="1" si="74"/>
        <v>299855.26946220349</v>
      </c>
      <c r="S213" s="3">
        <f t="shared" si="80"/>
        <v>267.48511998477727</v>
      </c>
      <c r="T213" s="13">
        <f t="shared" ca="1" si="81"/>
        <v>2.8025415907179099</v>
      </c>
      <c r="U213" s="13">
        <f t="shared" si="82"/>
        <v>0.14365073314850346</v>
      </c>
      <c r="V213" s="5">
        <f t="shared" ca="1" si="83"/>
        <v>12.627544722</v>
      </c>
      <c r="W213" s="3">
        <f t="shared" ca="1" si="84"/>
        <v>16.890639033462556</v>
      </c>
      <c r="X213" s="3">
        <f t="shared" ca="1" si="85"/>
        <v>-0.74702847436132991</v>
      </c>
      <c r="Y213" s="3">
        <f t="shared" ca="1" si="86"/>
        <v>-16.874111396373507</v>
      </c>
      <c r="Z213" s="3">
        <f t="shared" ca="1" si="87"/>
        <v>-1.8675711859033248E-3</v>
      </c>
      <c r="AA213" s="3">
        <f t="shared" ca="1" si="88"/>
        <v>-4.2185278490933766E-2</v>
      </c>
      <c r="AJ213">
        <v>2.1</v>
      </c>
      <c r="AK213">
        <v>6.6016855402069199</v>
      </c>
    </row>
    <row r="214" spans="3:37" s="5" customFormat="1" x14ac:dyDescent="0.2">
      <c r="C214" s="25"/>
      <c r="D214" s="1">
        <f t="shared" si="89"/>
        <v>212</v>
      </c>
      <c r="E214" s="2">
        <f t="shared" si="90"/>
        <v>21.300000000000033</v>
      </c>
      <c r="F214" s="3">
        <f t="shared" ca="1" si="91"/>
        <v>33.154521867376026</v>
      </c>
      <c r="G214" s="3">
        <f t="shared" si="92"/>
        <v>747.98040336367319</v>
      </c>
      <c r="H214" s="3">
        <f t="shared" ca="1" si="75"/>
        <v>748.71483632711431</v>
      </c>
      <c r="I214" s="3">
        <f t="shared" ca="1" si="93"/>
        <v>702.87586358837405</v>
      </c>
      <c r="J214" s="3">
        <f t="shared" si="94"/>
        <v>17984.135508041774</v>
      </c>
      <c r="K214" s="3">
        <f t="shared" ca="1" si="95"/>
        <v>17997.93967038437</v>
      </c>
      <c r="L214" s="3">
        <f t="shared" si="76"/>
        <v>-9.2401692829547226</v>
      </c>
      <c r="M214" s="3">
        <f t="shared" ca="1" si="77"/>
        <v>1.5264999335469891</v>
      </c>
      <c r="N214" s="3">
        <f t="shared" ca="1" si="78"/>
        <v>87.462003619243106</v>
      </c>
      <c r="O214" s="1">
        <f t="shared" ca="1" si="72"/>
        <v>112114781.2272675</v>
      </c>
      <c r="P214" s="1">
        <f t="shared" si="73"/>
        <v>-66470582.600761168</v>
      </c>
      <c r="Q214" s="1">
        <f t="shared" ca="1" si="79"/>
        <v>178585363.82802868</v>
      </c>
      <c r="R214" s="1">
        <f t="shared" ca="1" si="74"/>
        <v>299485.93453084573</v>
      </c>
      <c r="S214" s="3">
        <f t="shared" si="80"/>
        <v>267.18082121682409</v>
      </c>
      <c r="T214" s="13">
        <f t="shared" ca="1" si="81"/>
        <v>2.8022776220135688</v>
      </c>
      <c r="U214" s="13">
        <f t="shared" si="82"/>
        <v>0.14200607149914465</v>
      </c>
      <c r="V214" s="5">
        <f t="shared" ca="1" si="83"/>
        <v>12.627544722</v>
      </c>
      <c r="W214" s="3">
        <f t="shared" ca="1" si="84"/>
        <v>16.676691399021454</v>
      </c>
      <c r="X214" s="3">
        <f t="shared" ca="1" si="85"/>
        <v>-0.73847572244818427</v>
      </c>
      <c r="Y214" s="3">
        <f t="shared" ca="1" si="86"/>
        <v>-16.660332818570907</v>
      </c>
      <c r="Z214" s="3">
        <f t="shared" ca="1" si="87"/>
        <v>-1.8461893061204606E-3</v>
      </c>
      <c r="AA214" s="3">
        <f t="shared" ca="1" si="88"/>
        <v>-4.165083204642727E-2</v>
      </c>
      <c r="AJ214">
        <v>2.11</v>
      </c>
      <c r="AK214">
        <v>6.5900462666642303</v>
      </c>
    </row>
    <row r="215" spans="3:37" s="5" customFormat="1" x14ac:dyDescent="0.2">
      <c r="C215" s="25"/>
      <c r="D215" s="1">
        <f t="shared" si="89"/>
        <v>213</v>
      </c>
      <c r="E215" s="2">
        <f t="shared" si="90"/>
        <v>21.400000000000034</v>
      </c>
      <c r="F215" s="3">
        <f t="shared" ca="1" si="91"/>
        <v>33.154521867376026</v>
      </c>
      <c r="G215" s="3">
        <f t="shared" si="92"/>
        <v>747.0563864353777</v>
      </c>
      <c r="H215" s="3">
        <f t="shared" ca="1" si="75"/>
        <v>747.79172690939731</v>
      </c>
      <c r="I215" s="3">
        <f t="shared" ca="1" si="93"/>
        <v>706.19131577511166</v>
      </c>
      <c r="J215" s="3">
        <f t="shared" si="94"/>
        <v>18058.887347531727</v>
      </c>
      <c r="K215" s="3">
        <f t="shared" ca="1" si="95"/>
        <v>18072.764998518192</v>
      </c>
      <c r="L215" s="3">
        <f t="shared" si="76"/>
        <v>-9.2379131162732016</v>
      </c>
      <c r="M215" s="3">
        <f t="shared" ca="1" si="77"/>
        <v>1.526445216128208</v>
      </c>
      <c r="N215" s="3">
        <f t="shared" ca="1" si="78"/>
        <v>87.458868542081106</v>
      </c>
      <c r="O215" s="1">
        <f t="shared" ca="1" si="72"/>
        <v>111838493.36682773</v>
      </c>
      <c r="P215" s="1">
        <f t="shared" si="73"/>
        <v>-66730572.917225406</v>
      </c>
      <c r="Q215" s="1">
        <f t="shared" ca="1" si="79"/>
        <v>178569066.28405315</v>
      </c>
      <c r="R215" s="1">
        <f t="shared" ca="1" si="74"/>
        <v>299116.6907637589</v>
      </c>
      <c r="S215" s="3">
        <f t="shared" si="80"/>
        <v>266.87689817789942</v>
      </c>
      <c r="T215" s="13">
        <f t="shared" ca="1" si="81"/>
        <v>2.8020099604534572</v>
      </c>
      <c r="U215" s="13">
        <f t="shared" si="82"/>
        <v>0.14037791244166448</v>
      </c>
      <c r="V215" s="5">
        <f t="shared" ca="1" si="83"/>
        <v>12.627544722</v>
      </c>
      <c r="W215" s="3">
        <f t="shared" ca="1" si="84"/>
        <v>16.465160778864</v>
      </c>
      <c r="X215" s="3">
        <f t="shared" ca="1" si="85"/>
        <v>-0.7300087891435687</v>
      </c>
      <c r="Y215" s="3">
        <f t="shared" ca="1" si="86"/>
        <v>-16.448969774475678</v>
      </c>
      <c r="Z215" s="3">
        <f t="shared" ca="1" si="87"/>
        <v>-1.8250219728589217E-3</v>
      </c>
      <c r="AA215" s="3">
        <f t="shared" ca="1" si="88"/>
        <v>-4.1122424436189194E-2</v>
      </c>
      <c r="AJ215">
        <v>2.12</v>
      </c>
      <c r="AK215">
        <v>6.57852223929447</v>
      </c>
    </row>
    <row r="216" spans="3:37" s="5" customFormat="1" x14ac:dyDescent="0.2">
      <c r="C216" s="25"/>
      <c r="D216" s="1">
        <f t="shared" si="89"/>
        <v>214</v>
      </c>
      <c r="E216" s="2">
        <f t="shared" si="90"/>
        <v>21.500000000000036</v>
      </c>
      <c r="F216" s="3">
        <f t="shared" ca="1" si="91"/>
        <v>33.154521867376026</v>
      </c>
      <c r="G216" s="3">
        <f t="shared" si="92"/>
        <v>746.13259512375043</v>
      </c>
      <c r="H216" s="3">
        <f t="shared" ca="1" si="75"/>
        <v>746.86884513035943</v>
      </c>
      <c r="I216" s="3">
        <f t="shared" ca="1" si="93"/>
        <v>709.50676796184928</v>
      </c>
      <c r="J216" s="3">
        <f t="shared" si="94"/>
        <v>18133.54679660968</v>
      </c>
      <c r="K216" s="3">
        <f t="shared" ca="1" si="95"/>
        <v>18147.498027092082</v>
      </c>
      <c r="L216" s="3">
        <f t="shared" si="76"/>
        <v>-9.2356597381273318</v>
      </c>
      <c r="M216" s="3">
        <f t="shared" ca="1" si="77"/>
        <v>1.5263903768609866</v>
      </c>
      <c r="N216" s="3">
        <f t="shared" ca="1" si="78"/>
        <v>87.455726483517722</v>
      </c>
      <c r="O216" s="1">
        <f t="shared" ca="1" si="72"/>
        <v>111562614.36527136</v>
      </c>
      <c r="P216" s="1">
        <f t="shared" si="73"/>
        <v>-66990107.223558351</v>
      </c>
      <c r="Q216" s="1">
        <f t="shared" ca="1" si="79"/>
        <v>178552721.5888297</v>
      </c>
      <c r="R216" s="1">
        <f t="shared" ca="1" si="74"/>
        <v>298747.53805214376</v>
      </c>
      <c r="S216" s="3">
        <f t="shared" si="80"/>
        <v>266.57335077621622</v>
      </c>
      <c r="T216" s="13">
        <f t="shared" ca="1" si="81"/>
        <v>2.8017385944829236</v>
      </c>
      <c r="U216" s="13">
        <f t="shared" si="82"/>
        <v>0.13876611330300842</v>
      </c>
      <c r="V216" s="5">
        <f t="shared" ca="1" si="83"/>
        <v>12.627544722</v>
      </c>
      <c r="W216" s="3">
        <f t="shared" ca="1" si="84"/>
        <v>16.256023110500802</v>
      </c>
      <c r="X216" s="3">
        <f t="shared" ca="1" si="85"/>
        <v>-0.72162693250325394</v>
      </c>
      <c r="Y216" s="3">
        <f t="shared" ca="1" si="86"/>
        <v>-16.239998212420534</v>
      </c>
      <c r="Z216" s="3">
        <f t="shared" ca="1" si="87"/>
        <v>-1.8040673312581348E-3</v>
      </c>
      <c r="AA216" s="3">
        <f t="shared" ca="1" si="88"/>
        <v>-4.0599995531051335E-2</v>
      </c>
      <c r="AJ216">
        <v>2.13</v>
      </c>
      <c r="AK216">
        <v>6.5671089841573602</v>
      </c>
    </row>
    <row r="217" spans="3:37" s="5" customFormat="1" x14ac:dyDescent="0.2">
      <c r="C217" s="25"/>
      <c r="D217" s="1">
        <f t="shared" si="89"/>
        <v>215</v>
      </c>
      <c r="E217" s="2">
        <f t="shared" si="90"/>
        <v>21.600000000000037</v>
      </c>
      <c r="F217" s="3">
        <f t="shared" ca="1" si="91"/>
        <v>33.154521867376026</v>
      </c>
      <c r="G217" s="3">
        <f t="shared" si="92"/>
        <v>745.20902914993769</v>
      </c>
      <c r="H217" s="3">
        <f t="shared" ca="1" si="75"/>
        <v>745.946190718102</v>
      </c>
      <c r="I217" s="3">
        <f t="shared" ca="1" si="93"/>
        <v>712.82222014858689</v>
      </c>
      <c r="J217" s="3">
        <f t="shared" si="94"/>
        <v>18208.113877823365</v>
      </c>
      <c r="K217" s="3">
        <f t="shared" ca="1" si="95"/>
        <v>18222.138778856322</v>
      </c>
      <c r="L217" s="3">
        <f t="shared" si="76"/>
        <v>-9.2334091478365732</v>
      </c>
      <c r="M217" s="3">
        <f t="shared" ca="1" si="77"/>
        <v>1.5263354153264996</v>
      </c>
      <c r="N217" s="3">
        <f t="shared" ca="1" si="78"/>
        <v>87.45257741955605</v>
      </c>
      <c r="O217" s="1">
        <f t="shared" ca="1" si="72"/>
        <v>111287143.8893694</v>
      </c>
      <c r="P217" s="1">
        <f t="shared" si="73"/>
        <v>-67249186.09773773</v>
      </c>
      <c r="Q217" s="1">
        <f t="shared" ca="1" si="79"/>
        <v>178536329.98710713</v>
      </c>
      <c r="R217" s="1">
        <f t="shared" ca="1" si="74"/>
        <v>298378.4762872408</v>
      </c>
      <c r="S217" s="3">
        <f t="shared" si="80"/>
        <v>266.27017892010088</v>
      </c>
      <c r="T217" s="13">
        <f t="shared" ca="1" si="81"/>
        <v>2.8014635125247596</v>
      </c>
      <c r="U217" s="13">
        <f t="shared" si="82"/>
        <v>0.13717053245364963</v>
      </c>
      <c r="V217" s="5">
        <f t="shared" ca="1" si="83"/>
        <v>12.627544722</v>
      </c>
      <c r="W217" s="3">
        <f t="shared" ca="1" si="84"/>
        <v>16.049254539941472</v>
      </c>
      <c r="X217" s="3">
        <f t="shared" ca="1" si="85"/>
        <v>-0.71332941600965927</v>
      </c>
      <c r="Y217" s="3">
        <f t="shared" ca="1" si="86"/>
        <v>-16.03339428917306</v>
      </c>
      <c r="Z217" s="3">
        <f t="shared" ca="1" si="87"/>
        <v>-1.7833235400241481E-3</v>
      </c>
      <c r="AA217" s="3">
        <f t="shared" ca="1" si="88"/>
        <v>-4.0083485722932653E-2</v>
      </c>
      <c r="AJ217">
        <v>2.14</v>
      </c>
      <c r="AK217">
        <v>6.5558071880480799</v>
      </c>
    </row>
    <row r="218" spans="3:37" s="5" customFormat="1" x14ac:dyDescent="0.2">
      <c r="C218" s="25"/>
      <c r="D218" s="1">
        <f t="shared" si="89"/>
        <v>216</v>
      </c>
      <c r="E218" s="2">
        <f t="shared" si="90"/>
        <v>21.700000000000038</v>
      </c>
      <c r="F218" s="3">
        <f t="shared" ca="1" si="91"/>
        <v>33.154521867376026</v>
      </c>
      <c r="G218" s="3">
        <f t="shared" si="92"/>
        <v>744.285688235154</v>
      </c>
      <c r="H218" s="3">
        <f t="shared" ca="1" si="75"/>
        <v>745.02376340082685</v>
      </c>
      <c r="I218" s="3">
        <f t="shared" ca="1" si="93"/>
        <v>716.13767233532451</v>
      </c>
      <c r="J218" s="3">
        <f t="shared" si="94"/>
        <v>18282.58861369262</v>
      </c>
      <c r="K218" s="3">
        <f t="shared" ca="1" si="95"/>
        <v>18296.687276533994</v>
      </c>
      <c r="L218" s="3">
        <f t="shared" si="76"/>
        <v>-9.2311613447212295</v>
      </c>
      <c r="M218" s="3">
        <f t="shared" ca="1" si="77"/>
        <v>1.5262803311039932</v>
      </c>
      <c r="N218" s="3">
        <f t="shared" ca="1" si="78"/>
        <v>87.449421326088682</v>
      </c>
      <c r="O218" s="1">
        <f t="shared" ca="1" si="72"/>
        <v>111012081.60638626</v>
      </c>
      <c r="P218" s="1">
        <f t="shared" si="73"/>
        <v>-67507810.116863921</v>
      </c>
      <c r="Q218" s="1">
        <f t="shared" ca="1" si="79"/>
        <v>178519891.72325018</v>
      </c>
      <c r="R218" s="1">
        <f t="shared" ca="1" si="74"/>
        <v>298009.50536033075</v>
      </c>
      <c r="S218" s="3">
        <f t="shared" si="80"/>
        <v>265.96738251799309</v>
      </c>
      <c r="T218" s="13">
        <f t="shared" ca="1" si="81"/>
        <v>2.8011847029792269</v>
      </c>
      <c r="U218" s="13">
        <f t="shared" si="82"/>
        <v>0.13559102930126074</v>
      </c>
      <c r="V218" s="5">
        <f t="shared" ca="1" si="83"/>
        <v>12.627544722</v>
      </c>
      <c r="W218" s="3">
        <f t="shared" ca="1" si="84"/>
        <v>15.844831420142274</v>
      </c>
      <c r="X218" s="3">
        <f t="shared" ca="1" si="85"/>
        <v>-0.70511550853897365</v>
      </c>
      <c r="Y218" s="3">
        <f t="shared" ca="1" si="86"/>
        <v>-15.829134368383688</v>
      </c>
      <c r="Z218" s="3">
        <f t="shared" ca="1" si="87"/>
        <v>-1.7627887713474342E-3</v>
      </c>
      <c r="AA218" s="3">
        <f t="shared" ca="1" si="88"/>
        <v>-3.9572835920959219E-2</v>
      </c>
      <c r="AJ218">
        <v>2.15</v>
      </c>
      <c r="AK218">
        <v>6.5446114078215203</v>
      </c>
    </row>
    <row r="219" spans="3:37" s="5" customFormat="1" x14ac:dyDescent="0.2">
      <c r="C219" s="25"/>
      <c r="D219" s="1">
        <f t="shared" si="89"/>
        <v>217</v>
      </c>
      <c r="E219" s="2">
        <f t="shared" si="90"/>
        <v>21.80000000000004</v>
      </c>
      <c r="F219" s="3">
        <f t="shared" ca="1" si="91"/>
        <v>33.154521867376026</v>
      </c>
      <c r="G219" s="3">
        <f t="shared" si="92"/>
        <v>743.36257210068186</v>
      </c>
      <c r="H219" s="3">
        <f t="shared" ca="1" si="75"/>
        <v>744.10156290683585</v>
      </c>
      <c r="I219" s="3">
        <f t="shared" ca="1" si="93"/>
        <v>719.45312452206213</v>
      </c>
      <c r="J219" s="3">
        <f t="shared" si="94"/>
        <v>18356.971026709412</v>
      </c>
      <c r="K219" s="3">
        <f t="shared" ca="1" si="95"/>
        <v>18371.14354282101</v>
      </c>
      <c r="L219" s="3">
        <f t="shared" si="76"/>
        <v>-9.2289163281024482</v>
      </c>
      <c r="M219" s="3">
        <f t="shared" ca="1" si="77"/>
        <v>1.5262251237707736</v>
      </c>
      <c r="N219" s="3">
        <f t="shared" ca="1" si="78"/>
        <v>87.446258178897025</v>
      </c>
      <c r="O219" s="1">
        <f t="shared" ca="1" si="72"/>
        <v>110737427.18407917</v>
      </c>
      <c r="P219" s="1">
        <f t="shared" si="73"/>
        <v>-67765979.857160822</v>
      </c>
      <c r="Q219" s="1">
        <f t="shared" ca="1" si="79"/>
        <v>178503407.04123998</v>
      </c>
      <c r="R219" s="1">
        <f t="shared" ca="1" si="74"/>
        <v>297640.62516273436</v>
      </c>
      <c r="S219" s="3">
        <f t="shared" si="80"/>
        <v>265.66496147844595</v>
      </c>
      <c r="T219" s="13">
        <f t="shared" ca="1" si="81"/>
        <v>2.8009021542240777</v>
      </c>
      <c r="U219" s="13">
        <f t="shared" si="82"/>
        <v>0.13402746428441575</v>
      </c>
      <c r="V219" s="5">
        <f t="shared" ca="1" si="83"/>
        <v>12.627544722</v>
      </c>
      <c r="W219" s="3">
        <f t="shared" ca="1" si="84"/>
        <v>15.64273030946341</v>
      </c>
      <c r="X219" s="3">
        <f t="shared" ca="1" si="85"/>
        <v>-0.69698448432839166</v>
      </c>
      <c r="Y219" s="3">
        <f t="shared" ca="1" si="86"/>
        <v>-15.627195019043269</v>
      </c>
      <c r="Z219" s="3">
        <f t="shared" ca="1" si="87"/>
        <v>-1.7424612108209792E-3</v>
      </c>
      <c r="AA219" s="3">
        <f t="shared" ca="1" si="88"/>
        <v>-3.9067987547608173E-2</v>
      </c>
      <c r="AJ219">
        <v>2.16</v>
      </c>
      <c r="AK219">
        <v>6.5335225508620596</v>
      </c>
    </row>
    <row r="220" spans="3:37" s="5" customFormat="1" x14ac:dyDescent="0.2">
      <c r="C220" s="25"/>
      <c r="D220" s="1">
        <f t="shared" si="89"/>
        <v>218</v>
      </c>
      <c r="E220" s="2">
        <f t="shared" si="90"/>
        <v>21.900000000000041</v>
      </c>
      <c r="F220" s="3">
        <f t="shared" ca="1" si="91"/>
        <v>33.154521867376026</v>
      </c>
      <c r="G220" s="3">
        <f t="shared" si="92"/>
        <v>742.43968046787165</v>
      </c>
      <c r="H220" s="3">
        <f t="shared" ca="1" si="75"/>
        <v>743.17958896453126</v>
      </c>
      <c r="I220" s="3">
        <f t="shared" ca="1" si="93"/>
        <v>722.76857670879974</v>
      </c>
      <c r="J220" s="3">
        <f t="shared" si="94"/>
        <v>18431.261139337839</v>
      </c>
      <c r="K220" s="3">
        <f t="shared" ca="1" si="95"/>
        <v>18445.507600386118</v>
      </c>
      <c r="L220" s="3">
        <f t="shared" si="76"/>
        <v>-9.2266740973022134</v>
      </c>
      <c r="M220" s="3">
        <f t="shared" ca="1" si="77"/>
        <v>1.5261697929021965</v>
      </c>
      <c r="N220" s="3">
        <f t="shared" ca="1" si="78"/>
        <v>87.44308795365076</v>
      </c>
      <c r="O220" s="1">
        <f t="shared" ca="1" si="72"/>
        <v>110463180.29069793</v>
      </c>
      <c r="P220" s="1">
        <f t="shared" si="73"/>
        <v>-68023695.893976539</v>
      </c>
      <c r="Q220" s="1">
        <f t="shared" ca="1" si="79"/>
        <v>178486876.18467447</v>
      </c>
      <c r="R220" s="1">
        <f t="shared" ca="1" si="74"/>
        <v>297271.83558581251</v>
      </c>
      <c r="S220" s="3">
        <f t="shared" si="80"/>
        <v>265.36291571012578</v>
      </c>
      <c r="T220" s="13">
        <f t="shared" ca="1" si="81"/>
        <v>2.8006158546145823</v>
      </c>
      <c r="U220" s="13">
        <f t="shared" si="82"/>
        <v>0.13247969886632213</v>
      </c>
      <c r="V220" s="5">
        <f t="shared" ca="1" si="83"/>
        <v>12.627544722</v>
      </c>
      <c r="W220" s="3">
        <f t="shared" ca="1" si="84"/>
        <v>15.44292797013599</v>
      </c>
      <c r="X220" s="3">
        <f t="shared" ca="1" si="85"/>
        <v>-0.68893562294351751</v>
      </c>
      <c r="Y220" s="3">
        <f t="shared" ca="1" si="86"/>
        <v>-15.42755301395033</v>
      </c>
      <c r="Z220" s="3">
        <f t="shared" ca="1" si="87"/>
        <v>-1.7223390573587937E-3</v>
      </c>
      <c r="AA220" s="3">
        <f t="shared" ca="1" si="88"/>
        <v>-3.8568882534875823E-2</v>
      </c>
      <c r="AJ220">
        <v>2.17</v>
      </c>
      <c r="AK220">
        <v>6.5225373919519702</v>
      </c>
    </row>
    <row r="221" spans="3:37" s="5" customFormat="1" x14ac:dyDescent="0.2">
      <c r="C221" s="25"/>
      <c r="D221" s="1">
        <f t="shared" si="89"/>
        <v>219</v>
      </c>
      <c r="E221" s="2">
        <f t="shared" si="90"/>
        <v>22.000000000000043</v>
      </c>
      <c r="F221" s="3">
        <f t="shared" ca="1" si="91"/>
        <v>33.154521867376026</v>
      </c>
      <c r="G221" s="3">
        <f t="shared" si="92"/>
        <v>741.5170130581414</v>
      </c>
      <c r="H221" s="3">
        <f t="shared" ca="1" si="75"/>
        <v>742.25784130241573</v>
      </c>
      <c r="I221" s="3">
        <f t="shared" ca="1" si="93"/>
        <v>726.08402889553736</v>
      </c>
      <c r="J221" s="3">
        <f t="shared" si="94"/>
        <v>18505.458974014138</v>
      </c>
      <c r="K221" s="3">
        <f t="shared" ca="1" si="95"/>
        <v>18519.779471870912</v>
      </c>
      <c r="L221" s="3">
        <f t="shared" si="76"/>
        <v>-9.2244346516433531</v>
      </c>
      <c r="M221" s="3">
        <f t="shared" ca="1" si="77"/>
        <v>1.5261143380716551</v>
      </c>
      <c r="N221" s="3">
        <f t="shared" ca="1" si="78"/>
        <v>87.439910625907132</v>
      </c>
      <c r="O221" s="1">
        <f t="shared" ca="1" si="72"/>
        <v>110189340.59498443</v>
      </c>
      <c r="P221" s="1">
        <f t="shared" si="73"/>
        <v>-68280958.801784188</v>
      </c>
      <c r="Q221" s="1">
        <f t="shared" ca="1" si="79"/>
        <v>178470299.39676863</v>
      </c>
      <c r="R221" s="1">
        <f t="shared" ca="1" si="74"/>
        <v>296903.13652096631</v>
      </c>
      <c r="S221" s="3">
        <f t="shared" si="80"/>
        <v>265.06124512181231</v>
      </c>
      <c r="T221" s="13">
        <f t="shared" ca="1" si="81"/>
        <v>2.8003257924835507</v>
      </c>
      <c r="U221" s="13">
        <f t="shared" si="82"/>
        <v>0.13094759552858637</v>
      </c>
      <c r="V221" s="5">
        <f t="shared" ca="1" si="83"/>
        <v>12.627544722</v>
      </c>
      <c r="W221" s="3">
        <f t="shared" ca="1" si="84"/>
        <v>15.24540136673899</v>
      </c>
      <c r="X221" s="3">
        <f t="shared" ca="1" si="85"/>
        <v>-0.68096820924595169</v>
      </c>
      <c r="Y221" s="3">
        <f t="shared" ca="1" si="86"/>
        <v>-15.230185328188343</v>
      </c>
      <c r="Z221" s="3">
        <f t="shared" ca="1" si="87"/>
        <v>-1.7024205231148792E-3</v>
      </c>
      <c r="AA221" s="3">
        <f t="shared" ca="1" si="88"/>
        <v>-3.8075463320470855E-2</v>
      </c>
      <c r="AJ221">
        <v>2.1800000000000002</v>
      </c>
      <c r="AK221">
        <v>6.5116530564866899</v>
      </c>
    </row>
    <row r="222" spans="3:37" s="5" customFormat="1" x14ac:dyDescent="0.2">
      <c r="C222" s="25"/>
      <c r="D222" s="1">
        <f t="shared" si="89"/>
        <v>220</v>
      </c>
      <c r="E222" s="2">
        <f t="shared" si="90"/>
        <v>22.100000000000044</v>
      </c>
      <c r="F222" s="3">
        <f t="shared" ca="1" si="91"/>
        <v>33.154521867376026</v>
      </c>
      <c r="G222" s="3">
        <f t="shared" si="92"/>
        <v>740.59456959297711</v>
      </c>
      <c r="H222" s="3">
        <f t="shared" ca="1" si="75"/>
        <v>741.33631964909239</v>
      </c>
      <c r="I222" s="3">
        <f t="shared" ca="1" si="93"/>
        <v>729.39948108227497</v>
      </c>
      <c r="J222" s="3">
        <f t="shared" si="94"/>
        <v>18579.564553146694</v>
      </c>
      <c r="K222" s="3">
        <f t="shared" ca="1" si="95"/>
        <v>18593.959179889844</v>
      </c>
      <c r="L222" s="3">
        <f t="shared" si="76"/>
        <v>-9.2221979904495388</v>
      </c>
      <c r="M222" s="3">
        <f t="shared" ca="1" si="77"/>
        <v>1.5260587588505694</v>
      </c>
      <c r="N222" s="3">
        <f t="shared" ca="1" si="78"/>
        <v>87.436726171110294</v>
      </c>
      <c r="O222" s="1">
        <f t="shared" ca="1" si="72"/>
        <v>109915907.76617226</v>
      </c>
      <c r="P222" s="1">
        <f t="shared" si="73"/>
        <v>-68537769.154182777</v>
      </c>
      <c r="Q222" s="1">
        <f t="shared" ca="1" si="79"/>
        <v>178453676.92035502</v>
      </c>
      <c r="R222" s="1">
        <f t="shared" ca="1" si="74"/>
        <v>296534.52785963693</v>
      </c>
      <c r="S222" s="3">
        <f t="shared" si="80"/>
        <v>264.75994962239832</v>
      </c>
      <c r="T222" s="13">
        <f t="shared" ca="1" si="81"/>
        <v>2.8000319561413618</v>
      </c>
      <c r="U222" s="13">
        <f t="shared" si="82"/>
        <v>0.12943101776500798</v>
      </c>
      <c r="V222" s="5">
        <f t="shared" ca="1" si="83"/>
        <v>12.627544722</v>
      </c>
      <c r="W222" s="3">
        <f t="shared" ca="1" si="84"/>
        <v>15.050127664685625</v>
      </c>
      <c r="X222" s="3">
        <f t="shared" ca="1" si="85"/>
        <v>-0.67308153336101173</v>
      </c>
      <c r="Y222" s="3">
        <f t="shared" ca="1" si="86"/>
        <v>-15.03506913761237</v>
      </c>
      <c r="Z222" s="3">
        <f t="shared" ca="1" si="87"/>
        <v>-1.6827038334025293E-3</v>
      </c>
      <c r="AA222" s="3">
        <f t="shared" ca="1" si="88"/>
        <v>-3.7587672844030924E-2</v>
      </c>
      <c r="AJ222">
        <v>2.19</v>
      </c>
      <c r="AK222">
        <v>6.5008693284733798</v>
      </c>
    </row>
    <row r="223" spans="3:37" s="5" customFormat="1" x14ac:dyDescent="0.2">
      <c r="C223" s="25"/>
      <c r="D223" s="1">
        <f t="shared" si="89"/>
        <v>221</v>
      </c>
      <c r="E223" s="2">
        <f t="shared" si="90"/>
        <v>22.200000000000045</v>
      </c>
      <c r="F223" s="3">
        <f t="shared" ca="1" si="91"/>
        <v>33.154521867376026</v>
      </c>
      <c r="G223" s="3">
        <f t="shared" si="92"/>
        <v>739.6723497939322</v>
      </c>
      <c r="H223" s="3">
        <f t="shared" ca="1" si="75"/>
        <v>740.41502373326512</v>
      </c>
      <c r="I223" s="3">
        <f t="shared" ca="1" si="93"/>
        <v>732.71493326901259</v>
      </c>
      <c r="J223" s="3">
        <f t="shared" si="94"/>
        <v>18653.57789911604</v>
      </c>
      <c r="K223" s="3">
        <f t="shared" ca="1" si="95"/>
        <v>18668.046747030225</v>
      </c>
      <c r="L223" s="3">
        <f t="shared" si="76"/>
        <v>-9.2199641130452736</v>
      </c>
      <c r="M223" s="3">
        <f t="shared" ca="1" si="77"/>
        <v>1.5260030548083745</v>
      </c>
      <c r="N223" s="3">
        <f t="shared" ca="1" si="78"/>
        <v>87.433534564590701</v>
      </c>
      <c r="O223" s="1">
        <f t="shared" ca="1" si="72"/>
        <v>109642881.47398631</v>
      </c>
      <c r="P223" s="1">
        <f t="shared" si="73"/>
        <v>-68794127.523897737</v>
      </c>
      <c r="Q223" s="1">
        <f t="shared" ca="1" si="79"/>
        <v>178437008.99788404</v>
      </c>
      <c r="R223" s="1">
        <f t="shared" ca="1" si="74"/>
        <v>296166.00949330605</v>
      </c>
      <c r="S223" s="3">
        <f t="shared" si="80"/>
        <v>264.45902912088997</v>
      </c>
      <c r="T223" s="13">
        <f t="shared" ca="1" si="81"/>
        <v>2.7997343338759868</v>
      </c>
      <c r="U223" s="13">
        <f t="shared" si="82"/>
        <v>0.12792983007540562</v>
      </c>
      <c r="V223" s="5">
        <f t="shared" ca="1" si="83"/>
        <v>12.627544722</v>
      </c>
      <c r="W223" s="3">
        <f t="shared" ca="1" si="84"/>
        <v>14.857084228719447</v>
      </c>
      <c r="X223" s="3">
        <f t="shared" ca="1" si="85"/>
        <v>-0.66527489064562706</v>
      </c>
      <c r="Y223" s="3">
        <f t="shared" ca="1" si="86"/>
        <v>-14.842181817345475</v>
      </c>
      <c r="Z223" s="3">
        <f t="shared" ca="1" si="87"/>
        <v>-1.6631872266140676E-3</v>
      </c>
      <c r="AA223" s="3">
        <f t="shared" ca="1" si="88"/>
        <v>-3.710545454336369E-2</v>
      </c>
      <c r="AJ223">
        <v>2.2000000000000002</v>
      </c>
      <c r="AK223">
        <v>6.4901832328145899</v>
      </c>
    </row>
    <row r="224" spans="3:37" s="5" customFormat="1" x14ac:dyDescent="0.2">
      <c r="C224" s="25"/>
      <c r="D224" s="1">
        <f t="shared" si="89"/>
        <v>222</v>
      </c>
      <c r="E224" s="2">
        <f t="shared" si="90"/>
        <v>22.300000000000047</v>
      </c>
      <c r="F224" s="3">
        <f t="shared" ca="1" si="91"/>
        <v>33.154521867376026</v>
      </c>
      <c r="G224" s="3">
        <f t="shared" si="92"/>
        <v>738.75035338262762</v>
      </c>
      <c r="H224" s="3">
        <f t="shared" ca="1" si="75"/>
        <v>739.49395328373816</v>
      </c>
      <c r="I224" s="3">
        <f t="shared" ca="1" si="93"/>
        <v>736.03038545575021</v>
      </c>
      <c r="J224" s="3">
        <f t="shared" si="94"/>
        <v>18727.499034274872</v>
      </c>
      <c r="K224" s="3">
        <f t="shared" ca="1" si="95"/>
        <v>18742.042195852249</v>
      </c>
      <c r="L224" s="3">
        <f t="shared" si="76"/>
        <v>-9.2177330187559097</v>
      </c>
      <c r="M224" s="3">
        <f t="shared" ca="1" si="77"/>
        <v>1.5259472255125095</v>
      </c>
      <c r="N224" s="3">
        <f t="shared" ca="1" si="78"/>
        <v>87.430335781564452</v>
      </c>
      <c r="O224" s="1">
        <f t="shared" ca="1" si="72"/>
        <v>109370261.3886423</v>
      </c>
      <c r="P224" s="1">
        <f t="shared" si="73"/>
        <v>-69050034.482781962</v>
      </c>
      <c r="Q224" s="1">
        <f t="shared" ca="1" si="79"/>
        <v>178420295.87142426</v>
      </c>
      <c r="R224" s="1">
        <f t="shared" ca="1" si="74"/>
        <v>295797.58131349529</v>
      </c>
      <c r="S224" s="3">
        <f t="shared" si="80"/>
        <v>264.1584835264066</v>
      </c>
      <c r="T224" s="13">
        <f t="shared" ca="1" si="81"/>
        <v>2.7994329139530159</v>
      </c>
      <c r="U224" s="13">
        <f t="shared" si="82"/>
        <v>0.12644389795947375</v>
      </c>
      <c r="V224" s="5">
        <f t="shared" ca="1" si="83"/>
        <v>12.627544722</v>
      </c>
      <c r="W224" s="3">
        <f t="shared" ca="1" si="84"/>
        <v>14.666248621420026</v>
      </c>
      <c r="X224" s="3">
        <f t="shared" ca="1" si="85"/>
        <v>-0.6575475816563866</v>
      </c>
      <c r="Y224" s="3">
        <f t="shared" ca="1" si="86"/>
        <v>-14.651500940284674</v>
      </c>
      <c r="Z224" s="3">
        <f t="shared" ca="1" si="87"/>
        <v>-1.6438689541409665E-3</v>
      </c>
      <c r="AA224" s="3">
        <f t="shared" ca="1" si="88"/>
        <v>-3.6628752350711682E-2</v>
      </c>
      <c r="AJ224">
        <v>2.21</v>
      </c>
      <c r="AK224">
        <v>6.47959385454255</v>
      </c>
    </row>
    <row r="225" spans="3:37" s="5" customFormat="1" x14ac:dyDescent="0.2">
      <c r="C225" s="25"/>
      <c r="D225" s="1">
        <f t="shared" si="89"/>
        <v>223</v>
      </c>
      <c r="E225" s="2">
        <f t="shared" si="90"/>
        <v>22.400000000000048</v>
      </c>
      <c r="F225" s="3">
        <f t="shared" ca="1" si="91"/>
        <v>33.154521867376026</v>
      </c>
      <c r="G225" s="3">
        <f t="shared" si="92"/>
        <v>737.82858008075198</v>
      </c>
      <c r="H225" s="3">
        <f t="shared" ca="1" si="75"/>
        <v>738.57310802941709</v>
      </c>
      <c r="I225" s="3">
        <f t="shared" ca="1" si="93"/>
        <v>739.34583764248782</v>
      </c>
      <c r="J225" s="3">
        <f t="shared" si="94"/>
        <v>18801.327980948041</v>
      </c>
      <c r="K225" s="3">
        <f t="shared" ca="1" si="95"/>
        <v>18815.945548888983</v>
      </c>
      <c r="L225" s="3">
        <f t="shared" si="76"/>
        <v>-9.2155047069076375</v>
      </c>
      <c r="M225" s="3">
        <f t="shared" ca="1" si="77"/>
        <v>1.5258912705284049</v>
      </c>
      <c r="N225" s="3">
        <f t="shared" ca="1" si="78"/>
        <v>87.427129797132537</v>
      </c>
      <c r="O225" s="1">
        <f t="shared" ca="1" si="72"/>
        <v>109098047.18084659</v>
      </c>
      <c r="P225" s="1">
        <f t="shared" si="73"/>
        <v>-69305490.601816371</v>
      </c>
      <c r="Q225" s="1">
        <f t="shared" ca="1" si="79"/>
        <v>178403537.78266296</v>
      </c>
      <c r="R225" s="1">
        <f t="shared" ca="1" si="74"/>
        <v>295429.24321176682</v>
      </c>
      <c r="S225" s="3">
        <f t="shared" si="80"/>
        <v>263.85831274818071</v>
      </c>
      <c r="T225" s="13">
        <f t="shared" ca="1" si="81"/>
        <v>2.7991276846156876</v>
      </c>
      <c r="U225" s="13">
        <f t="shared" si="82"/>
        <v>0.1249730879106688</v>
      </c>
      <c r="V225" s="5">
        <f t="shared" ca="1" si="83"/>
        <v>12.627544722</v>
      </c>
      <c r="W225" s="3">
        <f t="shared" ca="1" si="84"/>
        <v>14.477598601718032</v>
      </c>
      <c r="X225" s="3">
        <f t="shared" ca="1" si="85"/>
        <v>-0.6498989121177613</v>
      </c>
      <c r="Y225" s="3">
        <f t="shared" ca="1" si="86"/>
        <v>-14.463004275616324</v>
      </c>
      <c r="Z225" s="3">
        <f t="shared" ca="1" si="87"/>
        <v>-1.6247472802944033E-3</v>
      </c>
      <c r="AA225" s="3">
        <f t="shared" ca="1" si="88"/>
        <v>-3.6157510689040807E-2</v>
      </c>
      <c r="AJ225">
        <v>2.2200000000000002</v>
      </c>
      <c r="AK225">
        <v>6.4688533245316799</v>
      </c>
    </row>
    <row r="226" spans="3:37" s="5" customFormat="1" x14ac:dyDescent="0.2">
      <c r="C226" s="25"/>
      <c r="D226" s="1">
        <f t="shared" si="89"/>
        <v>224</v>
      </c>
      <c r="E226" s="2">
        <f t="shared" si="90"/>
        <v>22.50000000000005</v>
      </c>
      <c r="F226" s="3">
        <f t="shared" ca="1" si="91"/>
        <v>33.154521867376026</v>
      </c>
      <c r="G226" s="3">
        <f t="shared" si="92"/>
        <v>736.90702961006116</v>
      </c>
      <c r="H226" s="3">
        <f t="shared" ca="1" si="75"/>
        <v>737.65248769930815</v>
      </c>
      <c r="I226" s="3">
        <f t="shared" ca="1" si="93"/>
        <v>742.66128982922544</v>
      </c>
      <c r="J226" s="3">
        <f t="shared" si="94"/>
        <v>18875.064761432583</v>
      </c>
      <c r="K226" s="3">
        <f t="shared" ca="1" si="95"/>
        <v>18889.756828646401</v>
      </c>
      <c r="L226" s="3">
        <f t="shared" si="76"/>
        <v>-9.2132791768274824</v>
      </c>
      <c r="M226" s="3">
        <f t="shared" ca="1" si="77"/>
        <v>1.5258351894194719</v>
      </c>
      <c r="N226" s="3">
        <f t="shared" ca="1" si="78"/>
        <v>87.423916586280271</v>
      </c>
      <c r="O226" s="1">
        <f t="shared" ca="1" si="72"/>
        <v>108826238.5217956</v>
      </c>
      <c r="P226" s="1">
        <f t="shared" si="73"/>
        <v>-69560496.451110795</v>
      </c>
      <c r="Q226" s="1">
        <f t="shared" ca="1" si="79"/>
        <v>178386734.97290641</v>
      </c>
      <c r="R226" s="1">
        <f t="shared" ca="1" si="74"/>
        <v>295060.99507972324</v>
      </c>
      <c r="S226" s="3">
        <f t="shared" si="80"/>
        <v>263.55851669555784</v>
      </c>
      <c r="T226" s="13">
        <f t="shared" ca="1" si="81"/>
        <v>2.7988186340849177</v>
      </c>
      <c r="U226" s="13">
        <f t="shared" si="82"/>
        <v>0.1235172674101269</v>
      </c>
      <c r="V226" s="5">
        <f t="shared" ca="1" si="83"/>
        <v>12.627544722</v>
      </c>
      <c r="W226" s="3">
        <f t="shared" ca="1" si="84"/>
        <v>14.291112123419898</v>
      </c>
      <c r="X226" s="3">
        <f t="shared" ca="1" si="85"/>
        <v>-0.64232819289045961</v>
      </c>
      <c r="Y226" s="3">
        <f t="shared" ca="1" si="86"/>
        <v>-14.276669787341069</v>
      </c>
      <c r="Z226" s="3">
        <f t="shared" ca="1" si="87"/>
        <v>-1.605820482226149E-3</v>
      </c>
      <c r="AA226" s="3">
        <f t="shared" ca="1" si="88"/>
        <v>-3.5691674468352669E-2</v>
      </c>
      <c r="AJ226">
        <v>2.23</v>
      </c>
      <c r="AK226">
        <v>6.4581917949505403</v>
      </c>
    </row>
    <row r="227" spans="3:37" s="5" customFormat="1" x14ac:dyDescent="0.2">
      <c r="C227" s="25"/>
      <c r="D227" s="1">
        <f t="shared" si="89"/>
        <v>225</v>
      </c>
      <c r="E227" s="2">
        <f t="shared" si="90"/>
        <v>22.600000000000051</v>
      </c>
      <c r="F227" s="3">
        <f t="shared" ca="1" si="91"/>
        <v>33.154521867376026</v>
      </c>
      <c r="G227" s="3">
        <f t="shared" si="92"/>
        <v>735.98570169237837</v>
      </c>
      <c r="H227" s="3">
        <f t="shared" ca="1" si="75"/>
        <v>736.73209202251871</v>
      </c>
      <c r="I227" s="3">
        <f t="shared" ca="1" si="93"/>
        <v>745.97674201596305</v>
      </c>
      <c r="J227" s="3">
        <f t="shared" si="94"/>
        <v>18948.709397997703</v>
      </c>
      <c r="K227" s="3">
        <f t="shared" ca="1" si="95"/>
        <v>18963.47605760338</v>
      </c>
      <c r="L227" s="3">
        <f t="shared" si="76"/>
        <v>-9.2110564278433174</v>
      </c>
      <c r="M227" s="3">
        <f t="shared" ca="1" si="77"/>
        <v>1.5257789817470913</v>
      </c>
      <c r="N227" s="3">
        <f t="shared" ca="1" si="78"/>
        <v>87.420696123876596</v>
      </c>
      <c r="O227" s="1">
        <f t="shared" ca="1" si="72"/>
        <v>108554835.08317541</v>
      </c>
      <c r="P227" s="1">
        <f t="shared" si="73"/>
        <v>-69815052.599904731</v>
      </c>
      <c r="Q227" s="1">
        <f t="shared" ca="1" si="79"/>
        <v>178369887.68308014</v>
      </c>
      <c r="R227" s="1">
        <f t="shared" ca="1" si="74"/>
        <v>294692.83680900751</v>
      </c>
      <c r="S227" s="3">
        <f t="shared" si="80"/>
        <v>263.25909527799689</v>
      </c>
      <c r="T227" s="13">
        <f t="shared" ca="1" si="81"/>
        <v>2.7985057505593218</v>
      </c>
      <c r="U227" s="13">
        <f t="shared" si="82"/>
        <v>0.12207630492061176</v>
      </c>
      <c r="V227" s="5">
        <f t="shared" ca="1" si="83"/>
        <v>12.627544722</v>
      </c>
      <c r="W227" s="3">
        <f t="shared" ca="1" si="84"/>
        <v>14.106767333741871</v>
      </c>
      <c r="X227" s="3">
        <f t="shared" ca="1" si="85"/>
        <v>-0.63483473993994821</v>
      </c>
      <c r="Y227" s="3">
        <f t="shared" ca="1" si="86"/>
        <v>-14.092475632808172</v>
      </c>
      <c r="Z227" s="3">
        <f t="shared" ca="1" si="87"/>
        <v>-1.5870868498498705E-3</v>
      </c>
      <c r="AA227" s="3">
        <f t="shared" ca="1" si="88"/>
        <v>-3.5231189082020428E-2</v>
      </c>
      <c r="AJ227">
        <v>2.2400000000000002</v>
      </c>
      <c r="AK227">
        <v>6.4476245806700803</v>
      </c>
    </row>
    <row r="228" spans="3:37" s="5" customFormat="1" x14ac:dyDescent="0.2">
      <c r="C228" s="25"/>
      <c r="D228" s="1">
        <f t="shared" si="89"/>
        <v>226</v>
      </c>
      <c r="E228" s="2">
        <f t="shared" si="90"/>
        <v>22.700000000000053</v>
      </c>
      <c r="F228" s="3">
        <f t="shared" ca="1" si="91"/>
        <v>33.154521867376026</v>
      </c>
      <c r="G228" s="3">
        <f t="shared" si="92"/>
        <v>735.064596049594</v>
      </c>
      <c r="H228" s="3">
        <f t="shared" ca="1" si="75"/>
        <v>735.81192072825729</v>
      </c>
      <c r="I228" s="3">
        <f t="shared" ca="1" si="93"/>
        <v>749.29219420270067</v>
      </c>
      <c r="J228" s="3">
        <f t="shared" si="94"/>
        <v>19022.261912884802</v>
      </c>
      <c r="K228" s="3">
        <f t="shared" ca="1" si="95"/>
        <v>19037.103258211711</v>
      </c>
      <c r="L228" s="3">
        <f t="shared" si="76"/>
        <v>-9.2088364592838481</v>
      </c>
      <c r="M228" s="3">
        <f t="shared" ca="1" si="77"/>
        <v>1.5257226470705991</v>
      </c>
      <c r="N228" s="3">
        <f t="shared" ca="1" si="78"/>
        <v>87.41746838467337</v>
      </c>
      <c r="O228" s="1">
        <f t="shared" ca="1" si="72"/>
        <v>108283836.53716144</v>
      </c>
      <c r="P228" s="1">
        <f t="shared" si="73"/>
        <v>-70069159.616568029</v>
      </c>
      <c r="Q228" s="1">
        <f t="shared" ca="1" si="79"/>
        <v>178352996.15372947</v>
      </c>
      <c r="R228" s="1">
        <f t="shared" ca="1" si="74"/>
        <v>294324.7682913029</v>
      </c>
      <c r="S228" s="3">
        <f t="shared" si="80"/>
        <v>262.96004840506953</v>
      </c>
      <c r="T228" s="13">
        <f t="shared" ca="1" si="81"/>
        <v>2.7981890222152539</v>
      </c>
      <c r="U228" s="13">
        <f t="shared" si="82"/>
        <v>0.12065006988049164</v>
      </c>
      <c r="V228" s="5">
        <f t="shared" ca="1" si="83"/>
        <v>12.627544722</v>
      </c>
      <c r="W228" s="3">
        <f t="shared" ca="1" si="84"/>
        <v>13.924542571853321</v>
      </c>
      <c r="X228" s="3">
        <f t="shared" ca="1" si="85"/>
        <v>-0.62741787430515916</v>
      </c>
      <c r="Y228" s="3">
        <f t="shared" ca="1" si="86"/>
        <v>-13.910400161259124</v>
      </c>
      <c r="Z228" s="3">
        <f t="shared" ca="1" si="87"/>
        <v>-1.5685446857628979E-3</v>
      </c>
      <c r="AA228" s="3">
        <f t="shared" ca="1" si="88"/>
        <v>-3.4776000403147808E-2</v>
      </c>
      <c r="AJ228">
        <v>2.25</v>
      </c>
      <c r="AK228">
        <v>6.4371509210644904</v>
      </c>
    </row>
    <row r="229" spans="3:37" s="5" customFormat="1" x14ac:dyDescent="0.2">
      <c r="C229" s="25"/>
      <c r="D229" s="1">
        <f t="shared" si="89"/>
        <v>227</v>
      </c>
      <c r="E229" s="2">
        <f t="shared" si="90"/>
        <v>22.800000000000054</v>
      </c>
      <c r="F229" s="3">
        <f t="shared" ca="1" si="91"/>
        <v>33.154521867376026</v>
      </c>
      <c r="G229" s="3">
        <f t="shared" si="92"/>
        <v>734.14371240366563</v>
      </c>
      <c r="H229" s="3">
        <f t="shared" ca="1" si="75"/>
        <v>734.89197354583371</v>
      </c>
      <c r="I229" s="3">
        <f t="shared" ca="1" si="93"/>
        <v>752.60764638943829</v>
      </c>
      <c r="J229" s="3">
        <f t="shared" si="94"/>
        <v>19095.722328307464</v>
      </c>
      <c r="K229" s="3">
        <f t="shared" ca="1" si="95"/>
        <v>19110.63845289611</v>
      </c>
      <c r="L229" s="3">
        <f t="shared" si="76"/>
        <v>-9.2066192704786225</v>
      </c>
      <c r="M229" s="3">
        <f t="shared" ca="1" si="77"/>
        <v>1.5256661849472779</v>
      </c>
      <c r="N229" s="3">
        <f t="shared" ca="1" si="78"/>
        <v>87.414233343304716</v>
      </c>
      <c r="O229" s="1">
        <f t="shared" ca="1" si="72"/>
        <v>108013242.55641806</v>
      </c>
      <c r="P229" s="1">
        <f t="shared" si="73"/>
        <v>-70322818.068601757</v>
      </c>
      <c r="Q229" s="1">
        <f t="shared" ca="1" si="79"/>
        <v>178336060.62501982</v>
      </c>
      <c r="R229" s="1">
        <f t="shared" ca="1" si="74"/>
        <v>293956.7894183335</v>
      </c>
      <c r="S229" s="3">
        <f t="shared" si="80"/>
        <v>262.66137598646065</v>
      </c>
      <c r="T229" s="13">
        <f t="shared" ca="1" si="81"/>
        <v>2.7978684372068279</v>
      </c>
      <c r="U229" s="13">
        <f t="shared" si="82"/>
        <v>0.11923843269774695</v>
      </c>
      <c r="V229" s="5">
        <f t="shared" ca="1" si="83"/>
        <v>12.627544722</v>
      </c>
      <c r="W229" s="3">
        <f t="shared" ca="1" si="84"/>
        <v>13.74441636742942</v>
      </c>
      <c r="X229" s="3">
        <f t="shared" ca="1" si="85"/>
        <v>-0.62007692206729426</v>
      </c>
      <c r="Y229" s="3">
        <f t="shared" ca="1" si="86"/>
        <v>-13.730421912380598</v>
      </c>
      <c r="Z229" s="3">
        <f t="shared" ca="1" si="87"/>
        <v>-1.5501923051682357E-3</v>
      </c>
      <c r="AA229" s="3">
        <f t="shared" ca="1" si="88"/>
        <v>-3.4326054780951493E-2</v>
      </c>
      <c r="AJ229">
        <v>2.2599999999999998</v>
      </c>
      <c r="AK229">
        <v>6.42676701695523</v>
      </c>
    </row>
    <row r="230" spans="3:37" s="5" customFormat="1" x14ac:dyDescent="0.2">
      <c r="C230" s="25"/>
      <c r="D230" s="1">
        <f t="shared" si="89"/>
        <v>228</v>
      </c>
      <c r="E230" s="2">
        <f t="shared" si="90"/>
        <v>22.900000000000055</v>
      </c>
      <c r="F230" s="3">
        <f t="shared" ca="1" si="91"/>
        <v>33.154521867376026</v>
      </c>
      <c r="G230" s="3">
        <f t="shared" si="92"/>
        <v>733.2230504766178</v>
      </c>
      <c r="H230" s="3">
        <f t="shared" ca="1" si="75"/>
        <v>733.9722502046593</v>
      </c>
      <c r="I230" s="3">
        <f t="shared" ca="1" si="93"/>
        <v>755.9230985761759</v>
      </c>
      <c r="J230" s="3">
        <f t="shared" si="94"/>
        <v>19169.090666451481</v>
      </c>
      <c r="K230" s="3">
        <f t="shared" ca="1" si="95"/>
        <v>19184.081664054236</v>
      </c>
      <c r="L230" s="3">
        <f t="shared" si="76"/>
        <v>-9.2044048607580269</v>
      </c>
      <c r="M230" s="3">
        <f t="shared" ca="1" si="77"/>
        <v>1.5256095949323425</v>
      </c>
      <c r="N230" s="3">
        <f t="shared" ca="1" si="78"/>
        <v>87.410990974286335</v>
      </c>
      <c r="O230" s="1">
        <f t="shared" ca="1" si="72"/>
        <v>107743052.81409819</v>
      </c>
      <c r="P230" s="1">
        <f t="shared" si="73"/>
        <v>-70576028.522638932</v>
      </c>
      <c r="Q230" s="1">
        <f t="shared" ca="1" si="79"/>
        <v>178319081.33673713</v>
      </c>
      <c r="R230" s="1">
        <f t="shared" ca="1" si="74"/>
        <v>293588.90008186374</v>
      </c>
      <c r="S230" s="3">
        <f t="shared" si="80"/>
        <v>262.36307793196823</v>
      </c>
      <c r="T230" s="13">
        <f t="shared" ca="1" si="81"/>
        <v>2.7975439836659528</v>
      </c>
      <c r="U230" s="13">
        <f t="shared" si="82"/>
        <v>0.1178412647440088</v>
      </c>
      <c r="V230" s="5">
        <f t="shared" ca="1" si="83"/>
        <v>12.627544722</v>
      </c>
      <c r="W230" s="3">
        <f t="shared" ca="1" si="84"/>
        <v>13.566367439213186</v>
      </c>
      <c r="X230" s="3">
        <f t="shared" ca="1" si="85"/>
        <v>-0.61281121431884478</v>
      </c>
      <c r="Y230" s="3">
        <f t="shared" ca="1" si="86"/>
        <v>-13.55251961486678</v>
      </c>
      <c r="Z230" s="3">
        <f t="shared" ca="1" si="87"/>
        <v>-1.532028035797112E-3</v>
      </c>
      <c r="AA230" s="3">
        <f t="shared" ca="1" si="88"/>
        <v>-3.3881299037166947E-2</v>
      </c>
      <c r="AJ230">
        <v>2.27</v>
      </c>
      <c r="AK230">
        <v>6.4164731967370896</v>
      </c>
    </row>
    <row r="231" spans="3:37" s="5" customFormat="1" x14ac:dyDescent="0.2">
      <c r="C231" s="25"/>
      <c r="D231" s="1">
        <f t="shared" si="89"/>
        <v>229</v>
      </c>
      <c r="E231" s="2">
        <f t="shared" si="90"/>
        <v>23.000000000000057</v>
      </c>
      <c r="F231" s="3">
        <f t="shared" ca="1" si="91"/>
        <v>33.154521867376026</v>
      </c>
      <c r="G231" s="3">
        <f t="shared" si="92"/>
        <v>732.30260999054201</v>
      </c>
      <c r="H231" s="3">
        <f t="shared" ca="1" si="75"/>
        <v>733.05275043424683</v>
      </c>
      <c r="I231" s="3">
        <f t="shared" ca="1" si="93"/>
        <v>759.23855076291352</v>
      </c>
      <c r="J231" s="3">
        <f t="shared" si="94"/>
        <v>19242.366949474839</v>
      </c>
      <c r="K231" s="3">
        <f t="shared" ca="1" si="95"/>
        <v>19257.432914056688</v>
      </c>
      <c r="L231" s="3">
        <f t="shared" si="76"/>
        <v>-9.202193229453286</v>
      </c>
      <c r="M231" s="3">
        <f t="shared" ca="1" si="77"/>
        <v>1.525552876578929</v>
      </c>
      <c r="N231" s="3">
        <f t="shared" ca="1" si="78"/>
        <v>87.407741252014802</v>
      </c>
      <c r="O231" s="1">
        <f t="shared" ca="1" si="72"/>
        <v>107473266.98384282</v>
      </c>
      <c r="P231" s="1">
        <f t="shared" si="73"/>
        <v>-70828791.544445217</v>
      </c>
      <c r="Q231" s="1">
        <f t="shared" ca="1" si="79"/>
        <v>178302058.52828804</v>
      </c>
      <c r="R231" s="1">
        <f t="shared" ca="1" si="74"/>
        <v>293221.10017369874</v>
      </c>
      <c r="S231" s="3">
        <f t="shared" si="80"/>
        <v>262.06515415150318</v>
      </c>
      <c r="T231" s="13">
        <f t="shared" ca="1" si="81"/>
        <v>2.797215649702363</v>
      </c>
      <c r="U231" s="13">
        <f t="shared" si="82"/>
        <v>0.11645843834862547</v>
      </c>
      <c r="V231" s="5">
        <f t="shared" ca="1" si="83"/>
        <v>12.627544722</v>
      </c>
      <c r="W231" s="3">
        <f t="shared" ca="1" si="84"/>
        <v>13.390374693586555</v>
      </c>
      <c r="X231" s="3">
        <f t="shared" ca="1" si="85"/>
        <v>-0.60562008713272619</v>
      </c>
      <c r="Y231" s="3">
        <f t="shared" ca="1" si="86"/>
        <v>-13.376672184990726</v>
      </c>
      <c r="Z231" s="3">
        <f t="shared" ca="1" si="87"/>
        <v>-1.5140502178318154E-3</v>
      </c>
      <c r="AA231" s="3">
        <f t="shared" ca="1" si="88"/>
        <v>-3.3441680462476815E-2</v>
      </c>
      <c r="AJ231">
        <v>2.2799999999999998</v>
      </c>
      <c r="AK231">
        <v>6.4062670992465103</v>
      </c>
    </row>
    <row r="232" spans="3:37" s="5" customFormat="1" x14ac:dyDescent="0.2">
      <c r="C232" s="25"/>
      <c r="D232" s="1">
        <f t="shared" si="89"/>
        <v>230</v>
      </c>
      <c r="E232" s="2">
        <f t="shared" si="90"/>
        <v>23.100000000000058</v>
      </c>
      <c r="F232" s="3">
        <f t="shared" ca="1" si="91"/>
        <v>33.154521867376026</v>
      </c>
      <c r="G232" s="3">
        <f t="shared" si="92"/>
        <v>731.38239066759672</v>
      </c>
      <c r="H232" s="3">
        <f t="shared" ca="1" si="75"/>
        <v>732.13347396421057</v>
      </c>
      <c r="I232" s="3">
        <f t="shared" ca="1" si="93"/>
        <v>762.55400294965114</v>
      </c>
      <c r="J232" s="3">
        <f t="shared" si="94"/>
        <v>19315.551199507747</v>
      </c>
      <c r="K232" s="3">
        <f t="shared" ca="1" si="95"/>
        <v>19330.692225247018</v>
      </c>
      <c r="L232" s="3">
        <f t="shared" si="76"/>
        <v>-9.1999843758964666</v>
      </c>
      <c r="M232" s="3">
        <f t="shared" ca="1" si="77"/>
        <v>1.5254960294380819</v>
      </c>
      <c r="N232" s="3">
        <f t="shared" ca="1" si="78"/>
        <v>87.404484150766876</v>
      </c>
      <c r="O232" s="1">
        <f t="shared" ca="1" si="72"/>
        <v>107203884.73978068</v>
      </c>
      <c r="P232" s="1">
        <f t="shared" si="73"/>
        <v>-71081107.698919803</v>
      </c>
      <c r="Q232" s="1">
        <f t="shared" ca="1" si="79"/>
        <v>178284992.4387005</v>
      </c>
      <c r="R232" s="1">
        <f t="shared" ca="1" si="74"/>
        <v>292853.38958568423</v>
      </c>
      <c r="S232" s="3">
        <f t="shared" si="80"/>
        <v>261.76760455508941</v>
      </c>
      <c r="T232" s="13">
        <f t="shared" ca="1" si="81"/>
        <v>2.796883423403647</v>
      </c>
      <c r="U232" s="13">
        <f t="shared" si="82"/>
        <v>0.1150898267927596</v>
      </c>
      <c r="V232" s="5">
        <f t="shared" ca="1" si="83"/>
        <v>12.627544722</v>
      </c>
      <c r="W232" s="3">
        <f t="shared" ca="1" si="84"/>
        <v>13.216417223150689</v>
      </c>
      <c r="X232" s="3">
        <f t="shared" ca="1" si="85"/>
        <v>-0.59850288153159126</v>
      </c>
      <c r="Y232" s="3">
        <f t="shared" ca="1" si="86"/>
        <v>-13.202858725184958</v>
      </c>
      <c r="Z232" s="3">
        <f t="shared" ca="1" si="87"/>
        <v>-1.4962572038289782E-3</v>
      </c>
      <c r="AA232" s="3">
        <f t="shared" ca="1" si="88"/>
        <v>-3.3007146812962393E-2</v>
      </c>
      <c r="AJ232">
        <v>2.29</v>
      </c>
      <c r="AK232">
        <v>6.3961479098531697</v>
      </c>
    </row>
    <row r="233" spans="3:37" s="5" customFormat="1" x14ac:dyDescent="0.2">
      <c r="C233" s="25"/>
      <c r="D233" s="1">
        <f t="shared" si="89"/>
        <v>231</v>
      </c>
      <c r="E233" s="2">
        <f t="shared" si="90"/>
        <v>23.20000000000006</v>
      </c>
      <c r="F233" s="3">
        <f t="shared" ca="1" si="91"/>
        <v>33.154521867376026</v>
      </c>
      <c r="G233" s="3">
        <f t="shared" si="92"/>
        <v>730.46239223000703</v>
      </c>
      <c r="H233" s="3">
        <f t="shared" ca="1" si="75"/>
        <v>731.21442052426653</v>
      </c>
      <c r="I233" s="3">
        <f t="shared" ca="1" si="93"/>
        <v>765.86945513638875</v>
      </c>
      <c r="J233" s="3">
        <f t="shared" si="94"/>
        <v>19388.643438652627</v>
      </c>
      <c r="K233" s="3">
        <f t="shared" ca="1" si="95"/>
        <v>19403.859619941752</v>
      </c>
      <c r="L233" s="3">
        <f t="shared" si="76"/>
        <v>-9.1977782994204702</v>
      </c>
      <c r="M233" s="3">
        <f t="shared" ca="1" si="77"/>
        <v>1.5254390530587427</v>
      </c>
      <c r="N233" s="3">
        <f t="shared" ca="1" si="78"/>
        <v>87.401219644698813</v>
      </c>
      <c r="O233" s="1">
        <f t="shared" ca="1" si="72"/>
        <v>106934905.75652777</v>
      </c>
      <c r="P233" s="1">
        <f t="shared" si="73"/>
        <v>-71332977.55009608</v>
      </c>
      <c r="Q233" s="1">
        <f t="shared" ca="1" si="79"/>
        <v>178267883.30662385</v>
      </c>
      <c r="R233" s="1">
        <f t="shared" ca="1" si="74"/>
        <v>292485.76820970658</v>
      </c>
      <c r="S233" s="3">
        <f t="shared" si="80"/>
        <v>261.47042905286372</v>
      </c>
      <c r="T233" s="13">
        <f t="shared" ca="1" si="81"/>
        <v>2.7965472928352852</v>
      </c>
      <c r="U233" s="13">
        <f t="shared" si="82"/>
        <v>0.1137353043035151</v>
      </c>
      <c r="V233" s="5">
        <f t="shared" ca="1" si="83"/>
        <v>12.627544722</v>
      </c>
      <c r="W233" s="3">
        <f t="shared" ca="1" si="84"/>
        <v>13.044474305315438</v>
      </c>
      <c r="X233" s="3">
        <f t="shared" ca="1" si="85"/>
        <v>-0.59145894345727468</v>
      </c>
      <c r="Y233" s="3">
        <f t="shared" ca="1" si="86"/>
        <v>-13.031058522631195</v>
      </c>
      <c r="Z233" s="3">
        <f t="shared" ca="1" si="87"/>
        <v>-1.4786473586431868E-3</v>
      </c>
      <c r="AA233" s="3">
        <f t="shared" ca="1" si="88"/>
        <v>-3.2577646306577987E-2</v>
      </c>
      <c r="AJ233">
        <v>2.2999999999999998</v>
      </c>
      <c r="AK233">
        <v>6.3861129932953196</v>
      </c>
    </row>
    <row r="234" spans="3:37" s="5" customFormat="1" x14ac:dyDescent="0.2">
      <c r="C234" s="25"/>
      <c r="D234" s="1">
        <f t="shared" si="89"/>
        <v>232</v>
      </c>
      <c r="E234" s="2">
        <f t="shared" si="90"/>
        <v>23.300000000000061</v>
      </c>
      <c r="F234" s="3">
        <f t="shared" ca="1" si="91"/>
        <v>33.154521867376026</v>
      </c>
      <c r="G234" s="3">
        <f t="shared" si="92"/>
        <v>729.54261440006496</v>
      </c>
      <c r="H234" s="3">
        <f t="shared" ca="1" si="75"/>
        <v>730.29558984423306</v>
      </c>
      <c r="I234" s="3">
        <f t="shared" ca="1" si="93"/>
        <v>769.18490732312637</v>
      </c>
      <c r="J234" s="3">
        <f t="shared" si="94"/>
        <v>19461.643688984132</v>
      </c>
      <c r="K234" s="3">
        <f t="shared" ca="1" si="95"/>
        <v>19476.935120430389</v>
      </c>
      <c r="L234" s="3">
        <f t="shared" si="76"/>
        <v>-9.1955749993590352</v>
      </c>
      <c r="M234" s="3">
        <f t="shared" ca="1" si="77"/>
        <v>1.5253819469877372</v>
      </c>
      <c r="N234" s="3">
        <f t="shared" ca="1" si="78"/>
        <v>87.397947707845617</v>
      </c>
      <c r="O234" s="1">
        <f t="shared" ca="1" si="72"/>
        <v>106666329.70918727</v>
      </c>
      <c r="P234" s="1">
        <f t="shared" si="73"/>
        <v>-71584401.661142409</v>
      </c>
      <c r="Q234" s="1">
        <f t="shared" ca="1" si="79"/>
        <v>178250731.37032968</v>
      </c>
      <c r="R234" s="1">
        <f t="shared" ca="1" si="74"/>
        <v>292118.23593769321</v>
      </c>
      <c r="S234" s="3">
        <f t="shared" si="80"/>
        <v>261.17362755507588</v>
      </c>
      <c r="T234" s="13">
        <f t="shared" ca="1" si="81"/>
        <v>2.7962072460406802</v>
      </c>
      <c r="U234" s="13">
        <f t="shared" si="82"/>
        <v>0.11239474604809264</v>
      </c>
      <c r="V234" s="5">
        <f t="shared" ca="1" si="83"/>
        <v>12.627544722</v>
      </c>
      <c r="W234" s="3">
        <f t="shared" ca="1" si="84"/>
        <v>12.874525400897786</v>
      </c>
      <c r="X234" s="3">
        <f t="shared" ca="1" si="85"/>
        <v>-0.58448762374040697</v>
      </c>
      <c r="Y234" s="3">
        <f t="shared" ca="1" si="86"/>
        <v>-12.861251047859092</v>
      </c>
      <c r="Z234" s="3">
        <f t="shared" ca="1" si="87"/>
        <v>-1.4612190593510175E-3</v>
      </c>
      <c r="AA234" s="3">
        <f t="shared" ca="1" si="88"/>
        <v>-3.2153127619647733E-2</v>
      </c>
      <c r="AJ234">
        <v>2.31</v>
      </c>
      <c r="AK234">
        <v>6.3761611436578303</v>
      </c>
    </row>
    <row r="235" spans="3:37" s="5" customFormat="1" x14ac:dyDescent="0.2">
      <c r="C235" s="25"/>
      <c r="D235" s="1">
        <f t="shared" si="89"/>
        <v>233</v>
      </c>
      <c r="E235" s="2">
        <f t="shared" si="90"/>
        <v>23.400000000000063</v>
      </c>
      <c r="F235" s="3">
        <f t="shared" ca="1" si="91"/>
        <v>33.154521867376026</v>
      </c>
      <c r="G235" s="3">
        <f t="shared" si="92"/>
        <v>728.62305690012909</v>
      </c>
      <c r="H235" s="3">
        <f t="shared" ca="1" si="75"/>
        <v>729.37698165402992</v>
      </c>
      <c r="I235" s="3">
        <f t="shared" ca="1" si="93"/>
        <v>772.50035950986398</v>
      </c>
      <c r="J235" s="3">
        <f t="shared" si="94"/>
        <v>19534.551972549139</v>
      </c>
      <c r="K235" s="3">
        <f t="shared" ca="1" si="95"/>
        <v>19549.918748975415</v>
      </c>
      <c r="L235" s="3">
        <f t="shared" si="76"/>
        <v>-9.1933744750467437</v>
      </c>
      <c r="M235" s="3">
        <f t="shared" ca="1" si="77"/>
        <v>1.5253247107697629</v>
      </c>
      <c r="N235" s="3">
        <f t="shared" ca="1" si="78"/>
        <v>87.394668314120409</v>
      </c>
      <c r="O235" s="1">
        <f t="shared" ca="1" si="72"/>
        <v>106398156.27334863</v>
      </c>
      <c r="P235" s="1">
        <f t="shared" si="73"/>
        <v>-71835380.594362915</v>
      </c>
      <c r="Q235" s="1">
        <f t="shared" ca="1" si="79"/>
        <v>178233536.86771154</v>
      </c>
      <c r="R235" s="1">
        <f t="shared" ca="1" si="74"/>
        <v>291750.79266161198</v>
      </c>
      <c r="S235" s="3">
        <f t="shared" si="80"/>
        <v>260.87719997208865</v>
      </c>
      <c r="T235" s="13">
        <f t="shared" ca="1" si="81"/>
        <v>2.7958632710411879</v>
      </c>
      <c r="U235" s="13">
        <f t="shared" si="82"/>
        <v>0.11106802812797528</v>
      </c>
      <c r="V235" s="5">
        <f t="shared" ca="1" si="83"/>
        <v>12.627544722</v>
      </c>
      <c r="W235" s="3">
        <f t="shared" ca="1" si="84"/>
        <v>12.706550152729342</v>
      </c>
      <c r="X235" s="3">
        <f t="shared" ca="1" si="85"/>
        <v>-0.57758827807017865</v>
      </c>
      <c r="Y235" s="3">
        <f t="shared" ca="1" si="86"/>
        <v>-12.693415953354005</v>
      </c>
      <c r="Z235" s="3">
        <f t="shared" ca="1" si="87"/>
        <v>-1.4439706951754467E-3</v>
      </c>
      <c r="AA235" s="3">
        <f t="shared" ca="1" si="88"/>
        <v>-3.1733539883385016E-2</v>
      </c>
      <c r="AJ235">
        <v>2.3199999999999998</v>
      </c>
      <c r="AK235">
        <v>6.3662916826129203</v>
      </c>
    </row>
    <row r="236" spans="3:37" s="5" customFormat="1" x14ac:dyDescent="0.2">
      <c r="C236" s="25"/>
      <c r="D236" s="1">
        <f t="shared" si="89"/>
        <v>234</v>
      </c>
      <c r="E236" s="2">
        <f t="shared" si="90"/>
        <v>23.500000000000064</v>
      </c>
      <c r="F236" s="3">
        <f t="shared" ca="1" si="91"/>
        <v>33.154521867376026</v>
      </c>
      <c r="G236" s="3">
        <f t="shared" si="92"/>
        <v>727.70371945262445</v>
      </c>
      <c r="H236" s="3">
        <f t="shared" ca="1" si="75"/>
        <v>728.45859568367939</v>
      </c>
      <c r="I236" s="3">
        <f t="shared" ca="1" si="93"/>
        <v>775.8158116966016</v>
      </c>
      <c r="J236" s="3">
        <f t="shared" si="94"/>
        <v>19607.368311366779</v>
      </c>
      <c r="K236" s="3">
        <f t="shared" ca="1" si="95"/>
        <v>19622.810527812318</v>
      </c>
      <c r="L236" s="3">
        <f t="shared" si="76"/>
        <v>-9.1911767258190125</v>
      </c>
      <c r="M236" s="3">
        <f t="shared" ca="1" si="77"/>
        <v>1.5252673439473767</v>
      </c>
      <c r="N236" s="3">
        <f t="shared" ca="1" si="78"/>
        <v>87.391381437313598</v>
      </c>
      <c r="O236" s="1">
        <f t="shared" ca="1" si="72"/>
        <v>106130385.12508766</v>
      </c>
      <c r="P236" s="1">
        <f t="shared" si="73"/>
        <v>-72085914.911198229</v>
      </c>
      <c r="Q236" s="1">
        <f t="shared" ca="1" si="79"/>
        <v>178216300.03628588</v>
      </c>
      <c r="R236" s="1">
        <f t="shared" ca="1" si="74"/>
        <v>291383.43827347178</v>
      </c>
      <c r="S236" s="3">
        <f t="shared" si="80"/>
        <v>260.58114621437744</v>
      </c>
      <c r="T236" s="13">
        <f t="shared" ca="1" si="81"/>
        <v>2.7955153558361583</v>
      </c>
      <c r="U236" s="13">
        <f t="shared" si="82"/>
        <v>0.10975502757314272</v>
      </c>
      <c r="V236" s="5">
        <f t="shared" ca="1" si="83"/>
        <v>12.627544722</v>
      </c>
      <c r="W236" s="3">
        <f t="shared" ca="1" si="84"/>
        <v>12.540528384272806</v>
      </c>
      <c r="X236" s="3">
        <f t="shared" ca="1" si="85"/>
        <v>-0.57076026696425397</v>
      </c>
      <c r="Y236" s="3">
        <f t="shared" ca="1" si="86"/>
        <v>-12.527533072173739</v>
      </c>
      <c r="Z236" s="3">
        <f t="shared" ca="1" si="87"/>
        <v>-1.4269006674106348E-3</v>
      </c>
      <c r="AA236" s="3">
        <f t="shared" ca="1" si="88"/>
        <v>-3.1318832680434346E-2</v>
      </c>
      <c r="AJ236">
        <v>2.33</v>
      </c>
      <c r="AK236">
        <v>6.3565031910821403</v>
      </c>
    </row>
    <row r="237" spans="3:37" s="5" customFormat="1" x14ac:dyDescent="0.2">
      <c r="C237" s="25"/>
      <c r="D237" s="1">
        <f t="shared" si="89"/>
        <v>235</v>
      </c>
      <c r="E237" s="2">
        <f t="shared" si="90"/>
        <v>23.600000000000065</v>
      </c>
      <c r="F237" s="3">
        <f t="shared" ca="1" si="91"/>
        <v>33.154521867376026</v>
      </c>
      <c r="G237" s="3">
        <f t="shared" si="92"/>
        <v>726.78460178004252</v>
      </c>
      <c r="H237" s="3">
        <f t="shared" ca="1" si="75"/>
        <v>727.54043166330575</v>
      </c>
      <c r="I237" s="3">
        <f t="shared" ca="1" si="93"/>
        <v>779.13126388333922</v>
      </c>
      <c r="J237" s="3">
        <f t="shared" si="94"/>
        <v>19680.092727428411</v>
      </c>
      <c r="K237" s="3">
        <f t="shared" ca="1" si="95"/>
        <v>19695.610479149582</v>
      </c>
      <c r="L237" s="3">
        <f t="shared" si="76"/>
        <v>-9.1889817510120952</v>
      </c>
      <c r="M237" s="3">
        <f t="shared" ca="1" si="77"/>
        <v>1.5252098460609822</v>
      </c>
      <c r="N237" s="3">
        <f t="shared" ca="1" si="78"/>
        <v>87.38808705109227</v>
      </c>
      <c r="O237" s="1">
        <f t="shared" ca="1" si="72"/>
        <v>105863015.94096585</v>
      </c>
      <c r="P237" s="1">
        <f t="shared" si="73"/>
        <v>-72336005.172226205</v>
      </c>
      <c r="Q237" s="1">
        <f t="shared" ca="1" si="79"/>
        <v>178199021.11319205</v>
      </c>
      <c r="R237" s="1">
        <f t="shared" ca="1" si="74"/>
        <v>291016.17266532232</v>
      </c>
      <c r="S237" s="3">
        <f t="shared" si="80"/>
        <v>260.28546619253069</v>
      </c>
      <c r="T237" s="13">
        <f t="shared" ca="1" si="81"/>
        <v>2.7951634884029635</v>
      </c>
      <c r="U237" s="13">
        <f t="shared" si="82"/>
        <v>0.10845562233631499</v>
      </c>
      <c r="V237" s="5">
        <f t="shared" ca="1" si="83"/>
        <v>12.627544722</v>
      </c>
      <c r="W237" s="3">
        <f t="shared" ca="1" si="84"/>
        <v>12.37644009824731</v>
      </c>
      <c r="X237" s="3">
        <f t="shared" ca="1" si="85"/>
        <v>-0.56400295573883219</v>
      </c>
      <c r="Y237" s="3">
        <f t="shared" ca="1" si="86"/>
        <v>-12.363582416574159</v>
      </c>
      <c r="Z237" s="3">
        <f t="shared" ca="1" si="87"/>
        <v>-1.4100073893470804E-3</v>
      </c>
      <c r="AA237" s="3">
        <f t="shared" ca="1" si="88"/>
        <v>-3.0908956041435398E-2</v>
      </c>
      <c r="AJ237">
        <v>2.34</v>
      </c>
      <c r="AK237">
        <v>6.3467932120029102</v>
      </c>
    </row>
    <row r="238" spans="3:37" s="5" customFormat="1" x14ac:dyDescent="0.2">
      <c r="C238" s="25"/>
      <c r="D238" s="1">
        <f t="shared" si="89"/>
        <v>236</v>
      </c>
      <c r="E238" s="2">
        <f t="shared" si="90"/>
        <v>23.700000000000067</v>
      </c>
      <c r="F238" s="3">
        <f t="shared" ca="1" si="91"/>
        <v>33.154521867376026</v>
      </c>
      <c r="G238" s="3">
        <f t="shared" si="92"/>
        <v>725.86570360494136</v>
      </c>
      <c r="H238" s="3">
        <f t="shared" ca="1" si="75"/>
        <v>726.62248932313605</v>
      </c>
      <c r="I238" s="3">
        <f t="shared" ca="1" si="93"/>
        <v>782.44671607007683</v>
      </c>
      <c r="J238" s="3">
        <f t="shared" si="94"/>
        <v>19752.725242697663</v>
      </c>
      <c r="K238" s="3">
        <f t="shared" ca="1" si="95"/>
        <v>19768.318625168722</v>
      </c>
      <c r="L238" s="3">
        <f t="shared" si="76"/>
        <v>-9.1867895499630841</v>
      </c>
      <c r="M238" s="3">
        <f t="shared" ca="1" si="77"/>
        <v>1.5251522166488174</v>
      </c>
      <c r="N238" s="3">
        <f t="shared" ca="1" si="78"/>
        <v>87.384785128999411</v>
      </c>
      <c r="O238" s="1">
        <f t="shared" ca="1" si="72"/>
        <v>105596048.39803021</v>
      </c>
      <c r="P238" s="1">
        <f t="shared" si="73"/>
        <v>-72585651.937162772</v>
      </c>
      <c r="Q238" s="1">
        <f t="shared" ca="1" si="79"/>
        <v>178181700.33519298</v>
      </c>
      <c r="R238" s="1">
        <f t="shared" ca="1" si="74"/>
        <v>290648.99572925444</v>
      </c>
      <c r="S238" s="3">
        <f t="shared" si="80"/>
        <v>259.99015981724955</v>
      </c>
      <c r="T238" s="13">
        <f t="shared" ca="1" si="81"/>
        <v>2.7948076566970395</v>
      </c>
      <c r="U238" s="13">
        <f t="shared" si="82"/>
        <v>0.10716969128722509</v>
      </c>
      <c r="V238" s="5">
        <f t="shared" ca="1" si="83"/>
        <v>12.627544722</v>
      </c>
      <c r="W238" s="3">
        <f t="shared" ca="1" si="84"/>
        <v>12.214265475262698</v>
      </c>
      <c r="X238" s="3">
        <f t="shared" ca="1" si="85"/>
        <v>-0.55731571447886297</v>
      </c>
      <c r="Y238" s="3">
        <f t="shared" ca="1" si="86"/>
        <v>-12.201544176643758</v>
      </c>
      <c r="Z238" s="3">
        <f t="shared" ca="1" si="87"/>
        <v>-1.3932892861971574E-3</v>
      </c>
      <c r="AA238" s="3">
        <f t="shared" ca="1" si="88"/>
        <v>-3.0503860441609396E-2</v>
      </c>
      <c r="AJ238">
        <v>2.35</v>
      </c>
      <c r="AK238">
        <v>6.3371615737277098</v>
      </c>
    </row>
    <row r="239" spans="3:37" s="5" customFormat="1" x14ac:dyDescent="0.2">
      <c r="C239" s="25"/>
      <c r="D239" s="1">
        <f t="shared" si="89"/>
        <v>237</v>
      </c>
      <c r="E239" s="2">
        <f t="shared" si="90"/>
        <v>23.800000000000068</v>
      </c>
      <c r="F239" s="3">
        <f t="shared" ca="1" si="91"/>
        <v>33.154521867376026</v>
      </c>
      <c r="G239" s="3">
        <f t="shared" si="92"/>
        <v>724.94702464994509</v>
      </c>
      <c r="H239" s="3">
        <f t="shared" ca="1" si="75"/>
        <v>725.70476839349931</v>
      </c>
      <c r="I239" s="3">
        <f t="shared" ca="1" si="93"/>
        <v>785.76216825681445</v>
      </c>
      <c r="J239" s="3">
        <f t="shared" si="94"/>
        <v>19825.265879110408</v>
      </c>
      <c r="K239" s="3">
        <f t="shared" ca="1" si="95"/>
        <v>19840.93498802427</v>
      </c>
      <c r="L239" s="3">
        <f t="shared" si="76"/>
        <v>-9.1846001220099076</v>
      </c>
      <c r="M239" s="3">
        <f t="shared" ca="1" si="77"/>
        <v>1.5250944552469414</v>
      </c>
      <c r="N239" s="3">
        <f t="shared" ca="1" si="78"/>
        <v>87.381475644453147</v>
      </c>
      <c r="O239" s="1">
        <f t="shared" ca="1" si="72"/>
        <v>105329482.17381251</v>
      </c>
      <c r="P239" s="1">
        <f t="shared" si="73"/>
        <v>-72834855.764862522</v>
      </c>
      <c r="Q239" s="1">
        <f t="shared" ca="1" si="79"/>
        <v>178164337.93867505</v>
      </c>
      <c r="R239" s="1">
        <f t="shared" ca="1" si="74"/>
        <v>290281.9073573997</v>
      </c>
      <c r="S239" s="3">
        <f t="shared" si="80"/>
        <v>259.69522699934805</v>
      </c>
      <c r="T239" s="13">
        <f t="shared" ca="1" si="81"/>
        <v>2.7944478486519166</v>
      </c>
      <c r="U239" s="13">
        <f t="shared" si="82"/>
        <v>0.10589711420691987</v>
      </c>
      <c r="V239" s="5">
        <f t="shared" ca="1" si="83"/>
        <v>12.627544722</v>
      </c>
      <c r="W239" s="3">
        <f t="shared" ca="1" si="84"/>
        <v>12.0539848724625</v>
      </c>
      <c r="X239" s="3">
        <f t="shared" ca="1" si="85"/>
        <v>-0.5506979180084145</v>
      </c>
      <c r="Y239" s="3">
        <f t="shared" ca="1" si="86"/>
        <v>-12.041398718946898</v>
      </c>
      <c r="Z239" s="3">
        <f t="shared" ca="1" si="87"/>
        <v>-1.3767447950210363E-3</v>
      </c>
      <c r="AA239" s="3">
        <f t="shared" ca="1" si="88"/>
        <v>-3.0103496797367246E-2</v>
      </c>
      <c r="AJ239">
        <v>2.36</v>
      </c>
      <c r="AK239">
        <v>6.3276057156148298</v>
      </c>
    </row>
    <row r="240" spans="3:37" s="5" customFormat="1" x14ac:dyDescent="0.2">
      <c r="C240" s="25"/>
      <c r="D240" s="1">
        <f t="shared" si="89"/>
        <v>238</v>
      </c>
      <c r="E240" s="2">
        <f t="shared" si="90"/>
        <v>23.90000000000007</v>
      </c>
      <c r="F240" s="3">
        <f t="shared" ca="1" si="91"/>
        <v>33.154521867376026</v>
      </c>
      <c r="G240" s="3">
        <f t="shared" si="92"/>
        <v>724.02856463774413</v>
      </c>
      <c r="H240" s="3">
        <f t="shared" ca="1" si="75"/>
        <v>724.78726860482743</v>
      </c>
      <c r="I240" s="3">
        <f t="shared" ca="1" si="93"/>
        <v>789.07762044355206</v>
      </c>
      <c r="J240" s="3">
        <f t="shared" si="94"/>
        <v>19897.714658574794</v>
      </c>
      <c r="K240" s="3">
        <f t="shared" ca="1" si="95"/>
        <v>19913.459589843802</v>
      </c>
      <c r="L240" s="3">
        <f t="shared" si="76"/>
        <v>-9.1824134664913331</v>
      </c>
      <c r="M240" s="3">
        <f t="shared" ca="1" si="77"/>
        <v>1.5250365613892223</v>
      </c>
      <c r="N240" s="3">
        <f t="shared" ca="1" si="78"/>
        <v>87.378158570746109</v>
      </c>
      <c r="O240" s="1">
        <f t="shared" ca="1" si="72"/>
        <v>105063316.94632925</v>
      </c>
      <c r="P240" s="1">
        <f t="shared" si="73"/>
        <v>-73083617.213319674</v>
      </c>
      <c r="Q240" s="1">
        <f t="shared" ca="1" si="79"/>
        <v>178146934.15964893</v>
      </c>
      <c r="R240" s="1">
        <f t="shared" ca="1" si="74"/>
        <v>289914.90744193096</v>
      </c>
      <c r="S240" s="3">
        <f t="shared" si="80"/>
        <v>259.40066764975296</v>
      </c>
      <c r="T240" s="13">
        <f t="shared" ca="1" si="81"/>
        <v>2.7940840521792607</v>
      </c>
      <c r="U240" s="13">
        <f t="shared" si="82"/>
        <v>0.10463777178209019</v>
      </c>
      <c r="V240" s="5">
        <f t="shared" ca="1" si="83"/>
        <v>12.627544722</v>
      </c>
      <c r="W240" s="3">
        <f t="shared" ca="1" si="84"/>
        <v>11.895578822175766</v>
      </c>
      <c r="X240" s="3">
        <f t="shared" ca="1" si="85"/>
        <v>-0.54414894586118134</v>
      </c>
      <c r="Y240" s="3">
        <f t="shared" ca="1" si="86"/>
        <v>-11.883126585175921</v>
      </c>
      <c r="Z240" s="3">
        <f t="shared" ca="1" si="87"/>
        <v>-1.3603723646529533E-3</v>
      </c>
      <c r="AA240" s="3">
        <f t="shared" ca="1" si="88"/>
        <v>-2.9707816462939803E-2</v>
      </c>
      <c r="AJ240">
        <v>2.37</v>
      </c>
      <c r="AK240">
        <v>6.3181250519202701</v>
      </c>
    </row>
    <row r="241" spans="3:37" s="5" customFormat="1" x14ac:dyDescent="0.2">
      <c r="C241" s="25"/>
      <c r="D241" s="1">
        <f t="shared" si="89"/>
        <v>239</v>
      </c>
      <c r="E241" s="2">
        <f t="shared" si="90"/>
        <v>24.000000000000071</v>
      </c>
      <c r="F241" s="3">
        <f t="shared" ca="1" si="91"/>
        <v>33.154521867376026</v>
      </c>
      <c r="G241" s="3">
        <f t="shared" si="92"/>
        <v>723.11032329109503</v>
      </c>
      <c r="H241" s="3">
        <f t="shared" ca="1" si="75"/>
        <v>723.86998968765533</v>
      </c>
      <c r="I241" s="3">
        <f t="shared" ca="1" si="93"/>
        <v>792.39307263028968</v>
      </c>
      <c r="J241" s="3">
        <f t="shared" si="94"/>
        <v>19970.071602971235</v>
      </c>
      <c r="K241" s="3">
        <f t="shared" ca="1" si="95"/>
        <v>19985.892452727938</v>
      </c>
      <c r="L241" s="3">
        <f t="shared" si="76"/>
        <v>-9.1802295827469642</v>
      </c>
      <c r="M241" s="3">
        <f t="shared" ca="1" si="77"/>
        <v>1.524978534607323</v>
      </c>
      <c r="N241" s="3">
        <f t="shared" ca="1" si="78"/>
        <v>87.374833881044566</v>
      </c>
      <c r="O241" s="1">
        <f t="shared" ca="1" si="72"/>
        <v>104797552.39408125</v>
      </c>
      <c r="P241" s="1">
        <f t="shared" si="73"/>
        <v>-73331936.839668646</v>
      </c>
      <c r="Q241" s="1">
        <f t="shared" ca="1" si="79"/>
        <v>178129489.2337499</v>
      </c>
      <c r="R241" s="1">
        <f t="shared" ca="1" si="74"/>
        <v>289547.99587506213</v>
      </c>
      <c r="S241" s="3">
        <f t="shared" si="80"/>
        <v>259.1064816795037</v>
      </c>
      <c r="T241" s="13">
        <f t="shared" ca="1" si="81"/>
        <v>2.7937162551689116</v>
      </c>
      <c r="U241" s="13">
        <f t="shared" si="82"/>
        <v>0.10339154559943009</v>
      </c>
      <c r="V241" s="5">
        <f t="shared" ca="1" si="83"/>
        <v>12.627544722</v>
      </c>
      <c r="W241" s="3">
        <f t="shared" ca="1" si="84"/>
        <v>11.739028030577668</v>
      </c>
      <c r="X241" s="3">
        <f t="shared" ca="1" si="85"/>
        <v>-0.53766818225116075</v>
      </c>
      <c r="Y241" s="3">
        <f t="shared" ca="1" si="86"/>
        <v>-11.72670849081203</v>
      </c>
      <c r="Z241" s="3">
        <f t="shared" ca="1" si="87"/>
        <v>-1.3441704556279019E-3</v>
      </c>
      <c r="AA241" s="3">
        <f t="shared" ca="1" si="88"/>
        <v>-2.9316771227030074E-2</v>
      </c>
      <c r="AJ241">
        <v>2.38</v>
      </c>
      <c r="AK241">
        <v>6.3087187924905104</v>
      </c>
    </row>
    <row r="242" spans="3:37" s="5" customFormat="1" x14ac:dyDescent="0.2">
      <c r="C242" s="25"/>
      <c r="D242" s="1">
        <f t="shared" si="89"/>
        <v>240</v>
      </c>
      <c r="E242" s="2">
        <f t="shared" si="90"/>
        <v>24.100000000000072</v>
      </c>
      <c r="F242" s="3">
        <f t="shared" ca="1" si="91"/>
        <v>33.154521867376026</v>
      </c>
      <c r="G242" s="3">
        <f t="shared" si="92"/>
        <v>722.19230033282031</v>
      </c>
      <c r="H242" s="3">
        <f t="shared" ca="1" si="75"/>
        <v>722.95293137262047</v>
      </c>
      <c r="I242" s="3">
        <f t="shared" ca="1" si="93"/>
        <v>795.7085248170273</v>
      </c>
      <c r="J242" s="3">
        <f t="shared" si="94"/>
        <v>20042.336734152432</v>
      </c>
      <c r="K242" s="3">
        <f t="shared" ca="1" si="95"/>
        <v>20058.233598750365</v>
      </c>
      <c r="L242" s="3">
        <f t="shared" si="76"/>
        <v>-9.1780484701172398</v>
      </c>
      <c r="M242" s="3">
        <f t="shared" ca="1" si="77"/>
        <v>1.5249203744306898</v>
      </c>
      <c r="N242" s="3">
        <f t="shared" ca="1" si="78"/>
        <v>87.371501548387741</v>
      </c>
      <c r="O242" s="1">
        <f t="shared" ca="1" si="72"/>
        <v>104532188.19605297</v>
      </c>
      <c r="P242" s="1">
        <f t="shared" si="73"/>
        <v>-73579815.200184911</v>
      </c>
      <c r="Q242" s="1">
        <f t="shared" ca="1" si="79"/>
        <v>178112003.39623788</v>
      </c>
      <c r="R242" s="1">
        <f t="shared" ca="1" si="74"/>
        <v>289181.17254904821</v>
      </c>
      <c r="S242" s="3">
        <f t="shared" si="80"/>
        <v>258.81266899975242</v>
      </c>
      <c r="T242" s="13">
        <f t="shared" ca="1" si="81"/>
        <v>2.7933444454889185</v>
      </c>
      <c r="U242" s="13">
        <f t="shared" si="82"/>
        <v>0.10215831814002314</v>
      </c>
      <c r="V242" s="5">
        <f t="shared" ca="1" si="83"/>
        <v>12.627544722</v>
      </c>
      <c r="W242" s="3">
        <f t="shared" ca="1" si="84"/>
        <v>11.584313376358603</v>
      </c>
      <c r="X242" s="3">
        <f t="shared" ca="1" si="85"/>
        <v>-0.53125501604344672</v>
      </c>
      <c r="Y242" s="3">
        <f t="shared" ca="1" si="86"/>
        <v>-11.572125323794655</v>
      </c>
      <c r="Z242" s="3">
        <f t="shared" ca="1" si="87"/>
        <v>-1.3281375401086168E-3</v>
      </c>
      <c r="AA242" s="3">
        <f t="shared" ca="1" si="88"/>
        <v>-2.8930313309486637E-2</v>
      </c>
      <c r="AJ242">
        <v>2.39</v>
      </c>
      <c r="AK242">
        <v>6.2993852381960496</v>
      </c>
    </row>
    <row r="243" spans="3:37" s="5" customFormat="1" x14ac:dyDescent="0.2">
      <c r="C243" s="25"/>
      <c r="D243" s="1">
        <f t="shared" si="89"/>
        <v>241</v>
      </c>
      <c r="E243" s="2">
        <f t="shared" si="90"/>
        <v>24.200000000000074</v>
      </c>
      <c r="F243" s="3">
        <f t="shared" ca="1" si="91"/>
        <v>33.154521867376026</v>
      </c>
      <c r="G243" s="3">
        <f t="shared" si="92"/>
        <v>721.27449548580853</v>
      </c>
      <c r="H243" s="3">
        <f t="shared" ca="1" si="75"/>
        <v>722.03609339046341</v>
      </c>
      <c r="I243" s="3">
        <f t="shared" ca="1" si="93"/>
        <v>799.02397700376491</v>
      </c>
      <c r="J243" s="3">
        <f t="shared" si="94"/>
        <v>20114.510073943366</v>
      </c>
      <c r="K243" s="3">
        <f t="shared" ca="1" si="95"/>
        <v>20130.483049957831</v>
      </c>
      <c r="L243" s="3">
        <f t="shared" si="76"/>
        <v>-9.1758701279434369</v>
      </c>
      <c r="M243" s="3">
        <f t="shared" ca="1" si="77"/>
        <v>1.524862080386538</v>
      </c>
      <c r="N243" s="3">
        <f t="shared" ca="1" si="78"/>
        <v>87.368161545687101</v>
      </c>
      <c r="O243" s="1">
        <f t="shared" ca="1" si="72"/>
        <v>104267224.0317124</v>
      </c>
      <c r="P243" s="1">
        <f t="shared" si="73"/>
        <v>-73827252.850285694</v>
      </c>
      <c r="Q243" s="1">
        <f t="shared" ca="1" si="79"/>
        <v>178094476.88199809</v>
      </c>
      <c r="R243" s="1">
        <f t="shared" ca="1" si="74"/>
        <v>288814.43735618534</v>
      </c>
      <c r="S243" s="3">
        <f t="shared" si="80"/>
        <v>258.51922952176403</v>
      </c>
      <c r="T243" s="13">
        <f t="shared" ca="1" si="81"/>
        <v>2.7929686109855791</v>
      </c>
      <c r="U243" s="13">
        <f t="shared" si="82"/>
        <v>0.10093797277375864</v>
      </c>
      <c r="V243" s="5">
        <f t="shared" ca="1" si="83"/>
        <v>12.627544722</v>
      </c>
      <c r="W243" s="3">
        <f t="shared" ca="1" si="84"/>
        <v>11.431415909402123</v>
      </c>
      <c r="X243" s="3">
        <f t="shared" ca="1" si="85"/>
        <v>-0.5249088407252035</v>
      </c>
      <c r="Y243" s="3">
        <f t="shared" ca="1" si="86"/>
        <v>-11.419358143199664</v>
      </c>
      <c r="Z243" s="3">
        <f t="shared" ca="1" si="87"/>
        <v>-1.3122721018130087E-3</v>
      </c>
      <c r="AA243" s="3">
        <f t="shared" ca="1" si="88"/>
        <v>-2.8548395357999162E-2</v>
      </c>
      <c r="AJ243">
        <v>2.4</v>
      </c>
      <c r="AK243">
        <v>6.2901233317146801</v>
      </c>
    </row>
    <row r="244" spans="3:37" s="5" customFormat="1" x14ac:dyDescent="0.2">
      <c r="C244" s="25"/>
      <c r="D244" s="1">
        <f t="shared" si="89"/>
        <v>242</v>
      </c>
      <c r="E244" s="2">
        <f t="shared" si="90"/>
        <v>24.300000000000075</v>
      </c>
      <c r="F244" s="3">
        <f t="shared" ca="1" si="91"/>
        <v>33.154521867376026</v>
      </c>
      <c r="G244" s="3">
        <f t="shared" si="92"/>
        <v>720.35690847301419</v>
      </c>
      <c r="H244" s="3">
        <f t="shared" ca="1" si="75"/>
        <v>721.11947547202806</v>
      </c>
      <c r="I244" s="3">
        <f t="shared" ca="1" si="93"/>
        <v>802.33942919050253</v>
      </c>
      <c r="J244" s="3">
        <f t="shared" si="94"/>
        <v>20186.591644141306</v>
      </c>
      <c r="K244" s="3">
        <f t="shared" ca="1" si="95"/>
        <v>20202.640828370164</v>
      </c>
      <c r="L244" s="3">
        <f t="shared" si="76"/>
        <v>-9.1736945555676694</v>
      </c>
      <c r="M244" s="3">
        <f t="shared" ca="1" si="77"/>
        <v>1.5248036519998391</v>
      </c>
      <c r="N244" s="3">
        <f t="shared" ca="1" si="78"/>
        <v>87.364813845725493</v>
      </c>
      <c r="O244" s="1">
        <f t="shared" ca="1" si="72"/>
        <v>104002659.58101058</v>
      </c>
      <c r="P244" s="1">
        <f t="shared" si="73"/>
        <v>-74074250.344530761</v>
      </c>
      <c r="Q244" s="1">
        <f t="shared" ca="1" si="79"/>
        <v>178076909.92554134</v>
      </c>
      <c r="R244" s="1">
        <f t="shared" ca="1" si="74"/>
        <v>288447.7901888112</v>
      </c>
      <c r="S244" s="3">
        <f t="shared" si="80"/>
        <v>258.22616315691607</v>
      </c>
      <c r="T244" s="13">
        <f t="shared" ca="1" si="81"/>
        <v>2.7925887394834814</v>
      </c>
      <c r="U244" s="13">
        <f t="shared" si="82"/>
        <v>9.9730393753774876E-2</v>
      </c>
      <c r="V244" s="5">
        <f t="shared" ca="1" si="83"/>
        <v>12.627544722</v>
      </c>
      <c r="W244" s="3">
        <f t="shared" ca="1" si="84"/>
        <v>11.280316849471296</v>
      </c>
      <c r="X244" s="3">
        <f t="shared" ca="1" si="85"/>
        <v>-0.51862905437676443</v>
      </c>
      <c r="Y244" s="3">
        <f t="shared" ca="1" si="86"/>
        <v>-11.268388177925994</v>
      </c>
      <c r="Z244" s="3">
        <f t="shared" ca="1" si="87"/>
        <v>-1.2965726359419111E-3</v>
      </c>
      <c r="AA244" s="3">
        <f t="shared" ca="1" si="88"/>
        <v>-2.8170970444814983E-2</v>
      </c>
      <c r="AJ244">
        <v>2.41</v>
      </c>
      <c r="AK244">
        <v>6.28093172483457</v>
      </c>
    </row>
    <row r="245" spans="3:37" s="5" customFormat="1" x14ac:dyDescent="0.2">
      <c r="C245" s="25"/>
      <c r="D245" s="1">
        <f t="shared" si="89"/>
        <v>243</v>
      </c>
      <c r="E245" s="2">
        <f t="shared" si="90"/>
        <v>24.400000000000077</v>
      </c>
      <c r="F245" s="3">
        <f t="shared" ca="1" si="91"/>
        <v>33.154521867376026</v>
      </c>
      <c r="G245" s="3">
        <f t="shared" si="92"/>
        <v>719.43953901745738</v>
      </c>
      <c r="H245" s="3">
        <f t="shared" ca="1" si="75"/>
        <v>720.20307734826144</v>
      </c>
      <c r="I245" s="3">
        <f t="shared" ca="1" si="93"/>
        <v>805.65488137724014</v>
      </c>
      <c r="J245" s="3">
        <f t="shared" si="94"/>
        <v>20258.581466515829</v>
      </c>
      <c r="K245" s="3">
        <f t="shared" ca="1" si="95"/>
        <v>20274.70695598028</v>
      </c>
      <c r="L245" s="3">
        <f t="shared" si="76"/>
        <v>-9.1715217523328842</v>
      </c>
      <c r="M245" s="3">
        <f t="shared" ca="1" si="77"/>
        <v>1.5247450887933076</v>
      </c>
      <c r="N245" s="3">
        <f t="shared" ca="1" si="78"/>
        <v>87.361458421156485</v>
      </c>
      <c r="O245" s="1">
        <f t="shared" ca="1" si="72"/>
        <v>103738494.52438118</v>
      </c>
      <c r="P245" s="1">
        <f t="shared" si="73"/>
        <v>-74320808.236623093</v>
      </c>
      <c r="Q245" s="1">
        <f t="shared" ca="1" si="79"/>
        <v>178059302.76100427</v>
      </c>
      <c r="R245" s="1">
        <f t="shared" ca="1" si="74"/>
        <v>288081.23093930457</v>
      </c>
      <c r="S245" s="3">
        <f t="shared" si="80"/>
        <v>257.93346981669862</v>
      </c>
      <c r="T245" s="13">
        <f t="shared" ca="1" si="81"/>
        <v>2.7922048187855437</v>
      </c>
      <c r="U245" s="13">
        <f t="shared" si="82"/>
        <v>9.8535466210931247E-2</v>
      </c>
      <c r="V245" s="5">
        <f t="shared" ca="1" si="83"/>
        <v>12.627544722</v>
      </c>
      <c r="W245" s="3">
        <f t="shared" ca="1" si="84"/>
        <v>11.130997584903664</v>
      </c>
      <c r="X245" s="3">
        <f t="shared" ca="1" si="85"/>
        <v>-0.51241505964288547</v>
      </c>
      <c r="Y245" s="3">
        <f t="shared" ca="1" si="86"/>
        <v>-11.119196825390869</v>
      </c>
      <c r="Z245" s="3">
        <f t="shared" ca="1" si="87"/>
        <v>-1.2810376491072138E-3</v>
      </c>
      <c r="AA245" s="3">
        <f t="shared" ca="1" si="88"/>
        <v>-2.7797992063477172E-2</v>
      </c>
      <c r="AJ245">
        <v>2.42</v>
      </c>
      <c r="AK245">
        <v>6.2718092906326302</v>
      </c>
    </row>
    <row r="246" spans="3:37" s="5" customFormat="1" x14ac:dyDescent="0.2">
      <c r="C246" s="25"/>
      <c r="D246" s="1">
        <f t="shared" si="89"/>
        <v>244</v>
      </c>
      <c r="E246" s="2">
        <f t="shared" si="90"/>
        <v>24.500000000000078</v>
      </c>
      <c r="F246" s="3">
        <f t="shared" ca="1" si="91"/>
        <v>33.154521867376026</v>
      </c>
      <c r="G246" s="3">
        <f t="shared" si="92"/>
        <v>718.52238684222414</v>
      </c>
      <c r="H246" s="3">
        <f t="shared" ca="1" si="75"/>
        <v>719.28689875021439</v>
      </c>
      <c r="I246" s="3">
        <f t="shared" ca="1" si="93"/>
        <v>808.97033356397776</v>
      </c>
      <c r="J246" s="3">
        <f t="shared" si="94"/>
        <v>20330.47956280881</v>
      </c>
      <c r="K246" s="3">
        <f t="shared" ca="1" si="95"/>
        <v>20346.681454754202</v>
      </c>
      <c r="L246" s="3">
        <f t="shared" si="76"/>
        <v>-9.1693517175828685</v>
      </c>
      <c r="M246" s="3">
        <f t="shared" ca="1" si="77"/>
        <v>1.5246863902873877</v>
      </c>
      <c r="N246" s="3">
        <f t="shared" ca="1" si="78"/>
        <v>87.358095244503545</v>
      </c>
      <c r="O246" s="1">
        <f t="shared" ca="1" si="72"/>
        <v>103474728.54274024</v>
      </c>
      <c r="P246" s="1">
        <f t="shared" si="73"/>
        <v>-74566927.079409748</v>
      </c>
      <c r="Q246" s="1">
        <f t="shared" ca="1" si="79"/>
        <v>178041655.62215</v>
      </c>
      <c r="R246" s="1">
        <f t="shared" ca="1" si="74"/>
        <v>287714.75950008578</v>
      </c>
      <c r="S246" s="3">
        <f t="shared" si="80"/>
        <v>257.64114941271447</v>
      </c>
      <c r="T246" s="13">
        <f t="shared" ca="1" si="81"/>
        <v>2.7918168366730547</v>
      </c>
      <c r="U246" s="13">
        <f t="shared" si="82"/>
        <v>9.7353076148308251E-2</v>
      </c>
      <c r="V246" s="5">
        <f t="shared" ca="1" si="83"/>
        <v>12.627544722</v>
      </c>
      <c r="W246" s="3">
        <f t="shared" ca="1" si="84"/>
        <v>10.983439671314706</v>
      </c>
      <c r="X246" s="3">
        <f t="shared" ca="1" si="85"/>
        <v>-0.50626626370414063</v>
      </c>
      <c r="Y246" s="3">
        <f t="shared" ca="1" si="86"/>
        <v>-10.971765650233545</v>
      </c>
      <c r="Z246" s="3">
        <f t="shared" ca="1" si="87"/>
        <v>-1.2656656592603516E-3</v>
      </c>
      <c r="AA246" s="3">
        <f t="shared" ca="1" si="88"/>
        <v>-2.7429414125583862E-2</v>
      </c>
      <c r="AJ246">
        <v>2.4300000000000002</v>
      </c>
      <c r="AK246">
        <v>6.2627546708643598</v>
      </c>
    </row>
    <row r="247" spans="3:37" s="5" customFormat="1" x14ac:dyDescent="0.2">
      <c r="C247" s="25"/>
      <c r="D247" s="1">
        <f t="shared" si="89"/>
        <v>245</v>
      </c>
      <c r="E247" s="2">
        <f t="shared" si="90"/>
        <v>24.60000000000008</v>
      </c>
      <c r="F247" s="3">
        <f t="shared" ca="1" si="91"/>
        <v>33.154521867376026</v>
      </c>
      <c r="G247" s="3">
        <f t="shared" si="92"/>
        <v>717.60545167046587</v>
      </c>
      <c r="H247" s="3">
        <f t="shared" ca="1" si="75"/>
        <v>718.37093940904072</v>
      </c>
      <c r="I247" s="3">
        <f t="shared" ca="1" si="93"/>
        <v>812.28578575071538</v>
      </c>
      <c r="J247" s="3">
        <f t="shared" si="94"/>
        <v>20402.285954734445</v>
      </c>
      <c r="K247" s="3">
        <f t="shared" ca="1" si="95"/>
        <v>20418.564346631061</v>
      </c>
      <c r="L247" s="3">
        <f t="shared" si="76"/>
        <v>-9.1671844506622389</v>
      </c>
      <c r="M247" s="3">
        <f t="shared" ca="1" si="77"/>
        <v>1.5246275560002396</v>
      </c>
      <c r="N247" s="3">
        <f t="shared" ca="1" si="78"/>
        <v>87.354724288159304</v>
      </c>
      <c r="O247" s="1">
        <f t="shared" ca="1" si="72"/>
        <v>103211361.31748553</v>
      </c>
      <c r="P247" s="1">
        <f t="shared" si="73"/>
        <v>-74812607.424882486</v>
      </c>
      <c r="Q247" s="1">
        <f t="shared" ca="1" si="79"/>
        <v>178023968.74236801</v>
      </c>
      <c r="R247" s="1">
        <f t="shared" ca="1" si="74"/>
        <v>287348.37576361629</v>
      </c>
      <c r="S247" s="3">
        <f t="shared" si="80"/>
        <v>257.34920185667892</v>
      </c>
      <c r="T247" s="13">
        <f t="shared" ca="1" si="81"/>
        <v>2.7914247809057158</v>
      </c>
      <c r="U247" s="13">
        <f t="shared" si="82"/>
        <v>9.6183110435735131E-2</v>
      </c>
      <c r="V247" s="5">
        <f t="shared" ca="1" si="83"/>
        <v>12.627544722</v>
      </c>
      <c r="W247" s="3">
        <f t="shared" ca="1" si="84"/>
        <v>10.837624830309654</v>
      </c>
      <c r="X247" s="3">
        <f t="shared" ca="1" si="85"/>
        <v>-0.50018207824846783</v>
      </c>
      <c r="Y247" s="3">
        <f t="shared" ca="1" si="86"/>
        <v>-10.82607638302739</v>
      </c>
      <c r="Z247" s="3">
        <f t="shared" ca="1" si="87"/>
        <v>-1.2504551956211696E-3</v>
      </c>
      <c r="AA247" s="3">
        <f t="shared" ca="1" si="88"/>
        <v>-2.7065190957568475E-2</v>
      </c>
      <c r="AJ247">
        <v>2.44</v>
      </c>
      <c r="AK247">
        <v>6.2537668747231496</v>
      </c>
    </row>
    <row r="248" spans="3:37" s="5" customFormat="1" x14ac:dyDescent="0.2">
      <c r="C248" s="25"/>
      <c r="D248" s="1">
        <f t="shared" si="89"/>
        <v>246</v>
      </c>
      <c r="E248" s="2">
        <f t="shared" si="90"/>
        <v>24.700000000000081</v>
      </c>
      <c r="F248" s="3">
        <f t="shared" ca="1" si="91"/>
        <v>33.154521867376026</v>
      </c>
      <c r="G248" s="3">
        <f t="shared" si="92"/>
        <v>716.68873322539969</v>
      </c>
      <c r="H248" s="3">
        <f t="shared" ca="1" si="75"/>
        <v>717.45519905599849</v>
      </c>
      <c r="I248" s="3">
        <f t="shared" ca="1" si="93"/>
        <v>815.60123793745299</v>
      </c>
      <c r="J248" s="3">
        <f t="shared" si="94"/>
        <v>20474.000663979237</v>
      </c>
      <c r="K248" s="3">
        <f t="shared" ca="1" si="95"/>
        <v>20490.355653523104</v>
      </c>
      <c r="L248" s="3">
        <f t="shared" si="76"/>
        <v>-9.1650199509164541</v>
      </c>
      <c r="M248" s="3">
        <f t="shared" ca="1" si="77"/>
        <v>1.5245685854477251</v>
      </c>
      <c r="N248" s="3">
        <f t="shared" ca="1" si="78"/>
        <v>87.351345524384669</v>
      </c>
      <c r="O248" s="1">
        <f t="shared" ca="1" si="72"/>
        <v>102948392.53049649</v>
      </c>
      <c r="P248" s="1">
        <f t="shared" si="73"/>
        <v>-75057849.824178576</v>
      </c>
      <c r="Q248" s="1">
        <f t="shared" ca="1" si="79"/>
        <v>178006242.35467505</v>
      </c>
      <c r="R248" s="1">
        <f t="shared" ca="1" si="74"/>
        <v>286982.07962239941</v>
      </c>
      <c r="S248" s="3">
        <f t="shared" si="80"/>
        <v>257.0576270604198</v>
      </c>
      <c r="T248" s="13">
        <f t="shared" ca="1" si="81"/>
        <v>2.7910286392216834</v>
      </c>
      <c r="U248" s="13">
        <f t="shared" si="82"/>
        <v>9.5025456804345806E-2</v>
      </c>
      <c r="V248" s="5">
        <f t="shared" ca="1" si="83"/>
        <v>12.627544722</v>
      </c>
      <c r="W248" s="3">
        <f t="shared" ca="1" si="84"/>
        <v>10.693534948203835</v>
      </c>
      <c r="X248" s="3">
        <f t="shared" ca="1" si="85"/>
        <v>-0.49416191944286436</v>
      </c>
      <c r="Y248" s="3">
        <f t="shared" ca="1" si="86"/>
        <v>-10.682110919000483</v>
      </c>
      <c r="Z248" s="3">
        <f t="shared" ca="1" si="87"/>
        <v>-1.2354047986071609E-3</v>
      </c>
      <c r="AA248" s="3">
        <f t="shared" ca="1" si="88"/>
        <v>-2.6705277297501207E-2</v>
      </c>
      <c r="AJ248">
        <v>2.4500000000000002</v>
      </c>
      <c r="AK248">
        <v>6.2448446706458398</v>
      </c>
    </row>
    <row r="249" spans="3:37" s="5" customFormat="1" x14ac:dyDescent="0.2">
      <c r="C249" s="25"/>
      <c r="D249" s="1">
        <f t="shared" si="89"/>
        <v>247</v>
      </c>
      <c r="E249" s="2">
        <f t="shared" si="90"/>
        <v>24.800000000000082</v>
      </c>
      <c r="F249" s="3">
        <f t="shared" ca="1" si="91"/>
        <v>33.154521867376026</v>
      </c>
      <c r="G249" s="3">
        <f t="shared" si="92"/>
        <v>715.77223123030808</v>
      </c>
      <c r="H249" s="3">
        <f t="shared" ca="1" si="75"/>
        <v>716.53967742244947</v>
      </c>
      <c r="I249" s="3">
        <f t="shared" ca="1" si="93"/>
        <v>818.91669012419061</v>
      </c>
      <c r="J249" s="3">
        <f t="shared" si="94"/>
        <v>20545.623712202021</v>
      </c>
      <c r="K249" s="3">
        <f t="shared" ca="1" si="95"/>
        <v>20562.055397315711</v>
      </c>
      <c r="L249" s="3">
        <f t="shared" si="76"/>
        <v>-9.1628582176918059</v>
      </c>
      <c r="M249" s="3">
        <f t="shared" ca="1" si="77"/>
        <v>1.5245094781433961</v>
      </c>
      <c r="N249" s="3">
        <f t="shared" ca="1" si="78"/>
        <v>87.34795892530822</v>
      </c>
      <c r="O249" s="1">
        <f t="shared" ca="1" si="72"/>
        <v>102685821.86413358</v>
      </c>
      <c r="P249" s="1">
        <f t="shared" si="73"/>
        <v>-75302654.827581555</v>
      </c>
      <c r="Q249" s="1">
        <f t="shared" ca="1" si="79"/>
        <v>177988476.69171512</v>
      </c>
      <c r="R249" s="1">
        <f t="shared" ca="1" si="74"/>
        <v>286615.87096897978</v>
      </c>
      <c r="S249" s="3">
        <f t="shared" si="80"/>
        <v>256.76642493587752</v>
      </c>
      <c r="T249" s="13">
        <f t="shared" ca="1" si="81"/>
        <v>2.790628399337614</v>
      </c>
      <c r="U249" s="13">
        <f t="shared" si="82"/>
        <v>9.3880003841162213E-2</v>
      </c>
      <c r="V249" s="5">
        <f t="shared" ca="1" si="83"/>
        <v>12.627544722</v>
      </c>
      <c r="W249" s="3">
        <f t="shared" ca="1" si="84"/>
        <v>10.551152074751268</v>
      </c>
      <c r="X249" s="3">
        <f t="shared" ca="1" si="85"/>
        <v>-0.488205207905199</v>
      </c>
      <c r="Y249" s="3">
        <f t="shared" ca="1" si="86"/>
        <v>-10.539851316764494</v>
      </c>
      <c r="Z249" s="3">
        <f t="shared" ca="1" si="87"/>
        <v>-1.2205130197629976E-3</v>
      </c>
      <c r="AA249" s="3">
        <f t="shared" ca="1" si="88"/>
        <v>-2.6349628291911235E-2</v>
      </c>
      <c r="AJ249">
        <v>2.46</v>
      </c>
      <c r="AK249">
        <v>6.23598665633049</v>
      </c>
    </row>
    <row r="250" spans="3:37" s="5" customFormat="1" x14ac:dyDescent="0.2">
      <c r="C250" s="25"/>
      <c r="D250" s="1">
        <f t="shared" si="89"/>
        <v>248</v>
      </c>
      <c r="E250" s="2">
        <f t="shared" si="90"/>
        <v>24.900000000000084</v>
      </c>
      <c r="F250" s="3">
        <f t="shared" ca="1" si="91"/>
        <v>33.154521867376026</v>
      </c>
      <c r="G250" s="3">
        <f t="shared" si="92"/>
        <v>714.8559454085389</v>
      </c>
      <c r="H250" s="3">
        <f t="shared" ca="1" si="75"/>
        <v>715.62437423985932</v>
      </c>
      <c r="I250" s="3">
        <f t="shared" ca="1" si="93"/>
        <v>822.23214231092823</v>
      </c>
      <c r="J250" s="3">
        <f t="shared" si="94"/>
        <v>20617.15512103396</v>
      </c>
      <c r="K250" s="3">
        <f t="shared" ca="1" si="95"/>
        <v>20633.663599867406</v>
      </c>
      <c r="L250" s="3">
        <f t="shared" si="76"/>
        <v>-9.1606992503354174</v>
      </c>
      <c r="M250" s="3">
        <f t="shared" ca="1" si="77"/>
        <v>1.5244502335984784</v>
      </c>
      <c r="N250" s="3">
        <f t="shared" ca="1" si="78"/>
        <v>87.344564462925263</v>
      </c>
      <c r="O250" s="1">
        <f t="shared" ca="1" si="72"/>
        <v>102423649.00123805</v>
      </c>
      <c r="P250" s="1">
        <f t="shared" si="73"/>
        <v>-75547022.984521925</v>
      </c>
      <c r="Q250" s="1">
        <f t="shared" ca="1" si="79"/>
        <v>177970671.98575997</v>
      </c>
      <c r="R250" s="1">
        <f t="shared" ca="1" si="74"/>
        <v>286249.74969594373</v>
      </c>
      <c r="S250" s="3">
        <f t="shared" si="80"/>
        <v>256.47559539510496</v>
      </c>
      <c r="T250" s="13">
        <f t="shared" ca="1" si="81"/>
        <v>2.790224048948704</v>
      </c>
      <c r="U250" s="13">
        <f t="shared" si="82"/>
        <v>9.2746640983704776E-2</v>
      </c>
      <c r="V250" s="5">
        <f t="shared" ca="1" si="83"/>
        <v>12.627544722</v>
      </c>
      <c r="W250" s="3">
        <f t="shared" ca="1" si="84"/>
        <v>10.41045842188152</v>
      </c>
      <c r="X250" s="3">
        <f t="shared" ca="1" si="85"/>
        <v>-0.48231136867620578</v>
      </c>
      <c r="Y250" s="3">
        <f t="shared" ca="1" si="86"/>
        <v>-10.399279797051792</v>
      </c>
      <c r="Z250" s="3">
        <f t="shared" ca="1" si="87"/>
        <v>-1.2057784216905143E-3</v>
      </c>
      <c r="AA250" s="3">
        <f t="shared" ca="1" si="88"/>
        <v>-2.5998199492629478E-2</v>
      </c>
      <c r="AJ250">
        <v>2.4700000000000002</v>
      </c>
      <c r="AK250">
        <v>6.2271929833243798</v>
      </c>
    </row>
    <row r="251" spans="3:37" s="5" customFormat="1" x14ac:dyDescent="0.2">
      <c r="C251" s="25"/>
      <c r="D251" s="1">
        <f t="shared" si="89"/>
        <v>249</v>
      </c>
      <c r="E251" s="2">
        <f t="shared" si="90"/>
        <v>25.000000000000085</v>
      </c>
      <c r="F251" s="3">
        <f t="shared" ca="1" si="91"/>
        <v>33.154521867376026</v>
      </c>
      <c r="G251" s="3">
        <f t="shared" si="92"/>
        <v>713.93987548350538</v>
      </c>
      <c r="H251" s="3">
        <f t="shared" ca="1" si="75"/>
        <v>714.70928923979818</v>
      </c>
      <c r="I251" s="3">
        <f t="shared" ca="1" si="93"/>
        <v>825.54759449766584</v>
      </c>
      <c r="J251" s="3">
        <f t="shared" si="94"/>
        <v>20688.594912078563</v>
      </c>
      <c r="K251" s="3">
        <f t="shared" ca="1" si="95"/>
        <v>20705.180283009868</v>
      </c>
      <c r="L251" s="3">
        <f t="shared" si="76"/>
        <v>-9.1585430481952521</v>
      </c>
      <c r="M251" s="3">
        <f t="shared" ca="1" si="77"/>
        <v>1.5243908513218591</v>
      </c>
      <c r="N251" s="3">
        <f t="shared" ca="1" si="78"/>
        <v>87.341162109097098</v>
      </c>
      <c r="O251" s="1">
        <f t="shared" ca="1" si="72"/>
        <v>102161873.6251315</v>
      </c>
      <c r="P251" s="1">
        <f t="shared" si="73"/>
        <v>-75790954.843577906</v>
      </c>
      <c r="Q251" s="1">
        <f t="shared" ca="1" si="79"/>
        <v>177952828.46870941</v>
      </c>
      <c r="R251" s="1">
        <f t="shared" ca="1" si="74"/>
        <v>285883.71569591929</v>
      </c>
      <c r="S251" s="3">
        <f t="shared" si="80"/>
        <v>256.18513835026749</v>
      </c>
      <c r="T251" s="13">
        <f t="shared" ca="1" si="81"/>
        <v>2.7898155757287393</v>
      </c>
      <c r="U251" s="13">
        <f t="shared" si="82"/>
        <v>9.1625258514631325E-2</v>
      </c>
      <c r="V251" s="5">
        <f t="shared" ca="1" si="83"/>
        <v>12.627544722</v>
      </c>
      <c r="W251" s="3">
        <f t="shared" ca="1" si="84"/>
        <v>10.27143636244497</v>
      </c>
      <c r="X251" s="3">
        <f t="shared" ca="1" si="85"/>
        <v>-0.47647983119159482</v>
      </c>
      <c r="Y251" s="3">
        <f t="shared" ca="1" si="86"/>
        <v>-10.260378741460979</v>
      </c>
      <c r="Z251" s="3">
        <f t="shared" ca="1" si="87"/>
        <v>-1.1911995779789871E-3</v>
      </c>
      <c r="AA251" s="3">
        <f t="shared" ca="1" si="88"/>
        <v>-2.5650946853652448E-2</v>
      </c>
      <c r="AJ251">
        <v>2.48</v>
      </c>
      <c r="AK251">
        <v>6.2184615146012998</v>
      </c>
    </row>
    <row r="252" spans="3:37" s="5" customFormat="1" x14ac:dyDescent="0.2">
      <c r="C252" s="25"/>
      <c r="D252" s="1">
        <f t="shared" si="89"/>
        <v>250</v>
      </c>
      <c r="E252" s="2">
        <f t="shared" si="90"/>
        <v>25.100000000000087</v>
      </c>
      <c r="F252" s="3">
        <f t="shared" ca="1" si="91"/>
        <v>33.154521867376026</v>
      </c>
      <c r="G252" s="3">
        <f t="shared" si="92"/>
        <v>713.02402117868587</v>
      </c>
      <c r="H252" s="3">
        <f t="shared" ca="1" si="75"/>
        <v>713.79442215394022</v>
      </c>
      <c r="I252" s="3">
        <f t="shared" ca="1" si="93"/>
        <v>828.86304668440346</v>
      </c>
      <c r="J252" s="3">
        <f t="shared" si="94"/>
        <v>20759.943106911673</v>
      </c>
      <c r="K252" s="3">
        <f t="shared" ca="1" si="95"/>
        <v>20776.605468547925</v>
      </c>
      <c r="L252" s="3">
        <f t="shared" si="76"/>
        <v>-9.1563896106201064</v>
      </c>
      <c r="M252" s="3">
        <f t="shared" ca="1" si="77"/>
        <v>1.5243313308200728</v>
      </c>
      <c r="N252" s="3">
        <f t="shared" ca="1" si="78"/>
        <v>87.337751835550236</v>
      </c>
      <c r="O252" s="1">
        <f t="shared" ca="1" si="72"/>
        <v>101900495.41961548</v>
      </c>
      <c r="P252" s="1">
        <f t="shared" si="73"/>
        <v>-76034450.952476203</v>
      </c>
      <c r="Q252" s="1">
        <f t="shared" ca="1" si="79"/>
        <v>177934946.37209168</v>
      </c>
      <c r="R252" s="1">
        <f t="shared" ca="1" si="74"/>
        <v>285517.7688615761</v>
      </c>
      <c r="S252" s="3">
        <f t="shared" si="80"/>
        <v>255.89505371364282</v>
      </c>
      <c r="T252" s="13">
        <f t="shared" ca="1" si="81"/>
        <v>2.7894029673301377</v>
      </c>
      <c r="U252" s="13">
        <f t="shared" si="82"/>
        <v>9.0515747556402446E-2</v>
      </c>
      <c r="V252" s="5">
        <f t="shared" ca="1" si="83"/>
        <v>12.627544722</v>
      </c>
      <c r="W252" s="3">
        <f t="shared" ca="1" si="84"/>
        <v>10.134068428966124</v>
      </c>
      <c r="X252" s="3">
        <f t="shared" ca="1" si="85"/>
        <v>-0.47071002925430722</v>
      </c>
      <c r="Y252" s="3">
        <f t="shared" ca="1" si="86"/>
        <v>-10.123130691210468</v>
      </c>
      <c r="Z252" s="3">
        <f t="shared" ca="1" si="87"/>
        <v>-1.176775073135768E-3</v>
      </c>
      <c r="AA252" s="3">
        <f t="shared" ca="1" si="88"/>
        <v>-2.5307826728026169E-2</v>
      </c>
      <c r="AJ252">
        <v>2.4900000000000002</v>
      </c>
      <c r="AK252">
        <v>6.2097909493233896</v>
      </c>
    </row>
    <row r="253" spans="3:37" s="5" customFormat="1" x14ac:dyDescent="0.2">
      <c r="C253" s="25"/>
      <c r="D253" s="1">
        <f t="shared" si="89"/>
        <v>251</v>
      </c>
      <c r="E253" s="2">
        <f t="shared" si="90"/>
        <v>25.200000000000088</v>
      </c>
      <c r="F253" s="3">
        <f t="shared" ca="1" si="91"/>
        <v>33.154521867376026</v>
      </c>
      <c r="G253" s="3">
        <f t="shared" si="92"/>
        <v>712.1083822176239</v>
      </c>
      <c r="H253" s="3">
        <f t="shared" ca="1" si="75"/>
        <v>712.87977271406419</v>
      </c>
      <c r="I253" s="3">
        <f t="shared" ca="1" si="93"/>
        <v>832.17849887114107</v>
      </c>
      <c r="J253" s="3">
        <f t="shared" si="94"/>
        <v>20831.199727081486</v>
      </c>
      <c r="K253" s="3">
        <f t="shared" ca="1" si="95"/>
        <v>20847.939178259585</v>
      </c>
      <c r="L253" s="3">
        <f t="shared" si="76"/>
        <v>-9.154238936959608</v>
      </c>
      <c r="M253" s="3">
        <f t="shared" ca="1" si="77"/>
        <v>1.5242716715972864</v>
      </c>
      <c r="N253" s="3">
        <f t="shared" ca="1" si="78"/>
        <v>87.334333613875543</v>
      </c>
      <c r="O253" s="1">
        <f t="shared" ca="1" si="72"/>
        <v>101639514.06897117</v>
      </c>
      <c r="P253" s="1">
        <f t="shared" si="73"/>
        <v>-76277511.858092681</v>
      </c>
      <c r="Q253" s="1">
        <f t="shared" ca="1" si="79"/>
        <v>177917025.92706385</v>
      </c>
      <c r="R253" s="1">
        <f t="shared" ca="1" si="74"/>
        <v>285151.90908562567</v>
      </c>
      <c r="S253" s="3">
        <f t="shared" si="80"/>
        <v>255.6053413976212</v>
      </c>
      <c r="T253" s="13">
        <f t="shared" ca="1" si="81"/>
        <v>2.7889862113839952</v>
      </c>
      <c r="U253" s="13">
        <f t="shared" si="82"/>
        <v>8.9418000065975278E-2</v>
      </c>
      <c r="V253" s="5">
        <f t="shared" ca="1" si="83"/>
        <v>12.627544722</v>
      </c>
      <c r="W253" s="3">
        <f t="shared" ca="1" si="84"/>
        <v>9.9983373124052815</v>
      </c>
      <c r="X253" s="3">
        <f t="shared" ca="1" si="85"/>
        <v>-0.46500140100693022</v>
      </c>
      <c r="Y253" s="3">
        <f t="shared" ca="1" si="86"/>
        <v>-9.9875183459004102</v>
      </c>
      <c r="Z253" s="3">
        <f t="shared" ca="1" si="87"/>
        <v>-1.1625035025173256E-3</v>
      </c>
      <c r="AA253" s="3">
        <f t="shared" ca="1" si="88"/>
        <v>-2.4968795864751026E-2</v>
      </c>
      <c r="AJ253">
        <v>2.5</v>
      </c>
      <c r="AK253">
        <v>6.2011804159543704</v>
      </c>
    </row>
    <row r="254" spans="3:37" s="5" customFormat="1" x14ac:dyDescent="0.2">
      <c r="C254" s="25"/>
      <c r="D254" s="1">
        <f t="shared" si="89"/>
        <v>252</v>
      </c>
      <c r="E254" s="2">
        <f t="shared" si="90"/>
        <v>25.30000000000009</v>
      </c>
      <c r="F254" s="3">
        <f t="shared" ca="1" si="91"/>
        <v>33.154521867376026</v>
      </c>
      <c r="G254" s="3">
        <f t="shared" si="92"/>
        <v>711.19295832392788</v>
      </c>
      <c r="H254" s="3">
        <f t="shared" ca="1" si="75"/>
        <v>711.96534065205344</v>
      </c>
      <c r="I254" s="3">
        <f t="shared" ca="1" si="93"/>
        <v>835.49395105787869</v>
      </c>
      <c r="J254" s="3">
        <f t="shared" si="94"/>
        <v>20902.364794108566</v>
      </c>
      <c r="K254" s="3">
        <f t="shared" ca="1" si="95"/>
        <v>20919.181433896047</v>
      </c>
      <c r="L254" s="3">
        <f t="shared" si="76"/>
        <v>-9.1520910265642232</v>
      </c>
      <c r="M254" s="3">
        <f t="shared" ca="1" si="77"/>
        <v>1.5242118731552856</v>
      </c>
      <c r="N254" s="3">
        <f t="shared" ca="1" si="78"/>
        <v>87.330907415527449</v>
      </c>
      <c r="O254" s="1">
        <f t="shared" ca="1" si="72"/>
        <v>101378929.25795889</v>
      </c>
      <c r="P254" s="1">
        <f t="shared" si="73"/>
        <v>-76520138.10645318</v>
      </c>
      <c r="Q254" s="1">
        <f t="shared" ca="1" si="79"/>
        <v>177899067.36441207</v>
      </c>
      <c r="R254" s="1">
        <f t="shared" ca="1" si="74"/>
        <v>284786.13626082137</v>
      </c>
      <c r="S254" s="3">
        <f t="shared" si="80"/>
        <v>255.31600131470518</v>
      </c>
      <c r="T254" s="13">
        <f t="shared" ca="1" si="81"/>
        <v>2.7885652955001339</v>
      </c>
      <c r="U254" s="13">
        <f t="shared" si="82"/>
        <v>8.8331908829522229E-2</v>
      </c>
      <c r="V254" s="5">
        <f t="shared" ca="1" si="83"/>
        <v>12.627544722</v>
      </c>
      <c r="W254" s="3">
        <f t="shared" ca="1" si="84"/>
        <v>9.8642258609280429</v>
      </c>
      <c r="X254" s="3">
        <f t="shared" ca="1" si="85"/>
        <v>-0.45935338890422978</v>
      </c>
      <c r="Y254" s="3">
        <f t="shared" ca="1" si="86"/>
        <v>-9.8535245622824625</v>
      </c>
      <c r="Z254" s="3">
        <f t="shared" ca="1" si="87"/>
        <v>-1.1483834722605744E-3</v>
      </c>
      <c r="AA254" s="3">
        <f t="shared" ca="1" si="88"/>
        <v>-2.4633811405706155E-2</v>
      </c>
      <c r="AJ254">
        <v>2.5099999999999998</v>
      </c>
      <c r="AK254">
        <v>6.1926297816268496</v>
      </c>
    </row>
    <row r="255" spans="3:37" s="5" customFormat="1" x14ac:dyDescent="0.2">
      <c r="C255" s="25"/>
      <c r="D255" s="1">
        <f t="shared" si="89"/>
        <v>253</v>
      </c>
      <c r="E255" s="2">
        <f t="shared" si="90"/>
        <v>25.400000000000091</v>
      </c>
      <c r="F255" s="3">
        <f t="shared" ca="1" si="91"/>
        <v>33.154521867376026</v>
      </c>
      <c r="G255" s="3">
        <f t="shared" si="92"/>
        <v>710.27774922127151</v>
      </c>
      <c r="H255" s="3">
        <f t="shared" ca="1" si="75"/>
        <v>711.05112569989637</v>
      </c>
      <c r="I255" s="3">
        <f t="shared" ca="1" si="93"/>
        <v>838.80940324461631</v>
      </c>
      <c r="J255" s="3">
        <f t="shared" si="94"/>
        <v>20973.438329485823</v>
      </c>
      <c r="K255" s="3">
        <f t="shared" ca="1" si="95"/>
        <v>20990.33225718169</v>
      </c>
      <c r="L255" s="3">
        <f t="shared" si="76"/>
        <v>-9.1499458787852515</v>
      </c>
      <c r="M255" s="3">
        <f t="shared" ca="1" si="77"/>
        <v>1.5241519349934614</v>
      </c>
      <c r="N255" s="3">
        <f t="shared" ca="1" si="78"/>
        <v>87.327473211823147</v>
      </c>
      <c r="O255" s="1">
        <f t="shared" ca="1" si="72"/>
        <v>101118740.67181797</v>
      </c>
      <c r="P255" s="1">
        <f t="shared" si="73"/>
        <v>-76762330.242734179</v>
      </c>
      <c r="Q255" s="1">
        <f t="shared" ca="1" si="79"/>
        <v>177881070.91455215</v>
      </c>
      <c r="R255" s="1">
        <f t="shared" ca="1" si="74"/>
        <v>284420.45027995855</v>
      </c>
      <c r="S255" s="3">
        <f t="shared" si="80"/>
        <v>255.02703337750972</v>
      </c>
      <c r="T255" s="13">
        <f t="shared" ca="1" si="81"/>
        <v>2.78814020726715</v>
      </c>
      <c r="U255" s="13">
        <f t="shared" si="82"/>
        <v>8.7257367457179505E-2</v>
      </c>
      <c r="V255" s="5">
        <f t="shared" ca="1" si="83"/>
        <v>12.627544722</v>
      </c>
      <c r="W255" s="3">
        <f t="shared" ca="1" si="84"/>
        <v>9.731717078683225</v>
      </c>
      <c r="X255" s="3">
        <f t="shared" ca="1" si="85"/>
        <v>-0.45376543968583255</v>
      </c>
      <c r="Y255" s="3">
        <f t="shared" ca="1" si="86"/>
        <v>-9.7211323530379676</v>
      </c>
      <c r="Z255" s="3">
        <f t="shared" ca="1" si="87"/>
        <v>-1.1344135992145813E-3</v>
      </c>
      <c r="AA255" s="3">
        <f t="shared" ca="1" si="88"/>
        <v>-2.4302830882594918E-2</v>
      </c>
      <c r="AJ255">
        <v>2.52</v>
      </c>
      <c r="AK255">
        <v>6.1841368176952898</v>
      </c>
    </row>
    <row r="256" spans="3:37" s="5" customFormat="1" x14ac:dyDescent="0.2">
      <c r="C256" s="25"/>
      <c r="D256" s="1">
        <f t="shared" si="89"/>
        <v>254</v>
      </c>
      <c r="E256" s="2">
        <f t="shared" si="90"/>
        <v>25.500000000000092</v>
      </c>
      <c r="F256" s="3">
        <f t="shared" ca="1" si="91"/>
        <v>33.154521867376026</v>
      </c>
      <c r="G256" s="3">
        <f t="shared" si="92"/>
        <v>709.36275463339302</v>
      </c>
      <c r="H256" s="3">
        <f t="shared" ca="1" si="75"/>
        <v>710.13712758968575</v>
      </c>
      <c r="I256" s="3">
        <f t="shared" ca="1" si="93"/>
        <v>842.12485543135392</v>
      </c>
      <c r="J256" s="3">
        <f t="shared" si="94"/>
        <v>21044.420354678557</v>
      </c>
      <c r="K256" s="3">
        <f t="shared" ca="1" si="95"/>
        <v>21061.391669814111</v>
      </c>
      <c r="L256" s="3">
        <f t="shared" si="76"/>
        <v>-9.1478034929748233</v>
      </c>
      <c r="M256" s="3">
        <f t="shared" ca="1" si="77"/>
        <v>1.524091856608794</v>
      </c>
      <c r="N256" s="3">
        <f t="shared" ca="1" si="78"/>
        <v>87.324030973941746</v>
      </c>
      <c r="O256" s="1">
        <f t="shared" ca="1" si="72"/>
        <v>100858947.99626592</v>
      </c>
      <c r="P256" s="1">
        <f t="shared" si="73"/>
        <v>-77004088.811263591</v>
      </c>
      <c r="Q256" s="1">
        <f t="shared" ca="1" si="79"/>
        <v>177863036.80752951</v>
      </c>
      <c r="R256" s="1">
        <f t="shared" ca="1" si="74"/>
        <v>284054.85103587428</v>
      </c>
      <c r="S256" s="3">
        <f t="shared" si="80"/>
        <v>254.73843749876212</v>
      </c>
      <c r="T256" s="13">
        <f t="shared" ca="1" si="81"/>
        <v>2.7877109342524586</v>
      </c>
      <c r="U256" s="13">
        <f t="shared" si="82"/>
        <v>8.6194270377820445E-2</v>
      </c>
      <c r="V256" s="5">
        <f t="shared" ca="1" si="83"/>
        <v>12.627544722</v>
      </c>
      <c r="W256" s="3">
        <f t="shared" ca="1" si="84"/>
        <v>9.6007941245885515</v>
      </c>
      <c r="X256" s="3">
        <f t="shared" ca="1" si="85"/>
        <v>-0.44823700434905822</v>
      </c>
      <c r="Y256" s="3">
        <f t="shared" ca="1" si="86"/>
        <v>-9.5903248855639003</v>
      </c>
      <c r="Z256" s="3">
        <f t="shared" ca="1" si="87"/>
        <v>-1.1205925108726455E-3</v>
      </c>
      <c r="AA256" s="3">
        <f t="shared" ca="1" si="88"/>
        <v>-2.397581221390975E-2</v>
      </c>
      <c r="AJ256">
        <v>2.5299999999999998</v>
      </c>
      <c r="AK256">
        <v>6.1757006525345997</v>
      </c>
    </row>
    <row r="257" spans="3:37" s="5" customFormat="1" x14ac:dyDescent="0.2">
      <c r="C257" s="25"/>
      <c r="D257" s="1">
        <f t="shared" si="89"/>
        <v>255</v>
      </c>
      <c r="E257" s="2">
        <f t="shared" si="90"/>
        <v>25.600000000000094</v>
      </c>
      <c r="F257" s="3">
        <f t="shared" ca="1" si="91"/>
        <v>33.154521867376026</v>
      </c>
      <c r="G257" s="3">
        <f t="shared" si="92"/>
        <v>708.44797428409549</v>
      </c>
      <c r="H257" s="3">
        <f t="shared" ca="1" si="75"/>
        <v>709.22334605361993</v>
      </c>
      <c r="I257" s="3">
        <f t="shared" ca="1" si="93"/>
        <v>845.44030761809154</v>
      </c>
      <c r="J257" s="3">
        <f t="shared" si="94"/>
        <v>21115.310891124434</v>
      </c>
      <c r="K257" s="3">
        <f t="shared" ca="1" si="95"/>
        <v>21132.35969346411</v>
      </c>
      <c r="L257" s="3">
        <f t="shared" si="76"/>
        <v>-9.145663868485908</v>
      </c>
      <c r="M257" s="3">
        <f t="shared" ca="1" si="77"/>
        <v>1.5240316374958394</v>
      </c>
      <c r="N257" s="3">
        <f t="shared" ca="1" si="78"/>
        <v>87.320580672923413</v>
      </c>
      <c r="O257" s="1">
        <f t="shared" ca="1" si="72"/>
        <v>100599550.91749854</v>
      </c>
      <c r="P257" s="1">
        <f t="shared" si="73"/>
        <v>-77245414.355521485</v>
      </c>
      <c r="Q257" s="1">
        <f t="shared" ca="1" si="79"/>
        <v>177844965.27302003</v>
      </c>
      <c r="R257" s="1">
        <f t="shared" ca="1" si="74"/>
        <v>283689.33842144796</v>
      </c>
      <c r="S257" s="3">
        <f t="shared" si="80"/>
        <v>254.45021359130192</v>
      </c>
      <c r="T257" s="13">
        <f t="shared" ca="1" si="81"/>
        <v>2.7872774640023485</v>
      </c>
      <c r="U257" s="13">
        <f t="shared" si="82"/>
        <v>8.5142512833856293E-2</v>
      </c>
      <c r="V257" s="5">
        <f t="shared" ca="1" si="83"/>
        <v>12.627544722</v>
      </c>
      <c r="W257" s="3">
        <f t="shared" ca="1" si="84"/>
        <v>9.4714403111244412</v>
      </c>
      <c r="X257" s="3">
        <f t="shared" ca="1" si="85"/>
        <v>-0.44276753812187797</v>
      </c>
      <c r="Y257" s="3">
        <f t="shared" ca="1" si="86"/>
        <v>-9.4610854807669167</v>
      </c>
      <c r="Z257" s="3">
        <f t="shared" ca="1" si="87"/>
        <v>-1.1069188453046949E-3</v>
      </c>
      <c r="AA257" s="3">
        <f t="shared" ca="1" si="88"/>
        <v>-2.365271370191729E-2</v>
      </c>
      <c r="AJ257">
        <v>2.54</v>
      </c>
      <c r="AK257">
        <v>6.1673213197302301</v>
      </c>
    </row>
    <row r="258" spans="3:37" s="5" customFormat="1" x14ac:dyDescent="0.2">
      <c r="C258" s="25"/>
      <c r="D258" s="1">
        <f t="shared" si="89"/>
        <v>256</v>
      </c>
      <c r="E258" s="2">
        <f t="shared" si="90"/>
        <v>25.700000000000095</v>
      </c>
      <c r="F258" s="3">
        <f t="shared" ca="1" si="91"/>
        <v>33.154521867376026</v>
      </c>
      <c r="G258" s="3">
        <f t="shared" si="92"/>
        <v>707.53340789724689</v>
      </c>
      <c r="H258" s="3">
        <f t="shared" ca="1" si="75"/>
        <v>708.30978082400236</v>
      </c>
      <c r="I258" s="3">
        <f t="shared" ca="1" si="93"/>
        <v>848.75575980482915</v>
      </c>
      <c r="J258" s="3">
        <f t="shared" si="94"/>
        <v>21186.109960233502</v>
      </c>
      <c r="K258" s="3">
        <f t="shared" ca="1" si="95"/>
        <v>21203.236349775714</v>
      </c>
      <c r="L258" s="3">
        <f t="shared" si="76"/>
        <v>-9.1435270046723041</v>
      </c>
      <c r="M258" s="3">
        <f t="shared" ca="1" si="77"/>
        <v>1.5239712771467149</v>
      </c>
      <c r="N258" s="3">
        <f t="shared" ca="1" si="78"/>
        <v>87.317122279668652</v>
      </c>
      <c r="O258" s="1">
        <f t="shared" ref="O258:O321" ca="1" si="96">(0.5)*($B$11)*(H258^2)</f>
        <v>100340549.12218925</v>
      </c>
      <c r="P258" s="1">
        <f t="shared" ref="P258:P321" si="97">($B$11)*L258*J258</f>
        <v>-77486307.418140754</v>
      </c>
      <c r="Q258" s="1">
        <f t="shared" ca="1" si="79"/>
        <v>177826856.54032999</v>
      </c>
      <c r="R258" s="1">
        <f t="shared" ref="R258:R321" ca="1" si="98" xml:space="preserve"> ($B$11)*H258</f>
        <v>283323.91232960095</v>
      </c>
      <c r="S258" s="3">
        <f t="shared" si="80"/>
        <v>254.16236156808105</v>
      </c>
      <c r="T258" s="13">
        <f t="shared" ca="1" si="81"/>
        <v>2.786839784042026</v>
      </c>
      <c r="U258" s="13">
        <f t="shared" si="82"/>
        <v>8.410199087606425E-2</v>
      </c>
      <c r="V258" s="5">
        <f t="shared" ca="1" si="83"/>
        <v>12.627544722</v>
      </c>
      <c r="W258" s="3">
        <f t="shared" ca="1" si="84"/>
        <v>9.3436391031357591</v>
      </c>
      <c r="X258" s="3">
        <f t="shared" ca="1" si="85"/>
        <v>-0.43735650043601171</v>
      </c>
      <c r="Y258" s="3">
        <f t="shared" ca="1" si="86"/>
        <v>-9.3333976118653581</v>
      </c>
      <c r="Z258" s="3">
        <f t="shared" ca="1" si="87"/>
        <v>-1.0933912510900292E-3</v>
      </c>
      <c r="AA258" s="3">
        <f t="shared" ca="1" si="88"/>
        <v>-2.3333494029663397E-2</v>
      </c>
      <c r="AJ258">
        <v>2.5499999999999998</v>
      </c>
      <c r="AK258">
        <v>6.1589975015714398</v>
      </c>
    </row>
    <row r="259" spans="3:37" s="5" customFormat="1" x14ac:dyDescent="0.2">
      <c r="C259" s="25"/>
      <c r="D259" s="1">
        <f t="shared" si="89"/>
        <v>257</v>
      </c>
      <c r="E259" s="2">
        <f t="shared" si="90"/>
        <v>25.800000000000097</v>
      </c>
      <c r="F259" s="3">
        <f t="shared" ca="1" si="91"/>
        <v>33.154521867376026</v>
      </c>
      <c r="G259" s="3">
        <f t="shared" si="92"/>
        <v>706.61905519677964</v>
      </c>
      <c r="H259" s="3">
        <f t="shared" ref="H259:H322" ca="1" si="99">SQRT(F259^2 + G259^2)</f>
        <v>707.39643163324183</v>
      </c>
      <c r="I259" s="3">
        <f t="shared" ca="1" si="93"/>
        <v>852.07121199156677</v>
      </c>
      <c r="J259" s="3">
        <f t="shared" si="94"/>
        <v>21256.817583388201</v>
      </c>
      <c r="K259" s="3">
        <f t="shared" ca="1" si="95"/>
        <v>21274.021660366187</v>
      </c>
      <c r="L259" s="3">
        <f t="shared" ref="L259:L322" si="100" xml:space="preserve"> -(9.780327 * (1 + 0.0053024 * ((SIN($B$7))^2) - (5.8*10^(-6)) * (SIN(2*($B$7))^2) - (3.086*10^(-6)) * J259))</f>
        <v>-9.1413929008886452</v>
      </c>
      <c r="M259" s="3">
        <f t="shared" ref="M259:M322" ca="1" si="101">ATAN(G259/F259)</f>
        <v>1.5239107750510836</v>
      </c>
      <c r="N259" s="3">
        <f t="shared" ref="N259:N322" ca="1" si="102">M259*(180/PI())</f>
        <v>87.31365576493728</v>
      </c>
      <c r="O259" s="1">
        <f t="shared" ca="1" si="96"/>
        <v>100081942.29748875</v>
      </c>
      <c r="P259" s="1">
        <f t="shared" si="97"/>
        <v>-77726768.540907934</v>
      </c>
      <c r="Q259" s="1">
        <f t="shared" ref="Q259:Q322" ca="1" si="103" xml:space="preserve"> ABS(O259) + ABS(P259)</f>
        <v>177808710.83839667</v>
      </c>
      <c r="R259" s="1">
        <f t="shared" ca="1" si="98"/>
        <v>282958.57265329675</v>
      </c>
      <c r="S259" s="3">
        <f t="shared" ref="S259:S322" si="104">IF(J259&lt;30000,( (-0.00406576*J259)+340.3), "")</f>
        <v>253.8748813421636</v>
      </c>
      <c r="T259" s="13">
        <f t="shared" ref="T259:T322" ca="1" si="105" xml:space="preserve"> IF(J259&lt;30000, H259/S259, "")</f>
        <v>2.7863978818756703</v>
      </c>
      <c r="U259" s="13">
        <f t="shared" ref="U259:U322" si="106" xml:space="preserve"> IF(J259&lt;30000, (( 359.01*(1 - (2.25577*10^(-5))*(J259))^(5.25588) ) / (298.15 - 0.0074545*J259)), "")</f>
        <v>8.307260135844137E-2</v>
      </c>
      <c r="V259" s="5">
        <f t="shared" ref="V259:V322" ca="1" si="107">IF(T259&lt;0.819813, 0.289302*(($B$2)^3) + 0.152372*(($B$2)^2) - 0.087724*(($B$2))+ 2.176939, IF(T259&lt;1.36, -272.320271*(($B$2)^3) + 840.502815*(($B$2)^2) - 840.176*(($B$2))+ 276.303663, -0.108008*(($B$2)^3) + 1.270553*(($B$2)^2) - 5.287278*(($B$2))+ 13.143675))</f>
        <v>12.627544722</v>
      </c>
      <c r="W259" s="3">
        <f t="shared" ref="W259:W322" ca="1" si="108">(0.5)*(U259)*(H259)*(V259)*($B$13)</f>
        <v>9.2173741166414267</v>
      </c>
      <c r="X259" s="3">
        <f t="shared" ref="X259:X322" ca="1" si="109" xml:space="preserve"> -W259*COS(M259)</f>
        <v>-0.43200335490017761</v>
      </c>
      <c r="Y259" s="3">
        <f t="shared" ref="Y259:Y322" ca="1" si="110">-W259*SIN(M259)</f>
        <v>-9.2072449031991273</v>
      </c>
      <c r="Z259" s="3">
        <f t="shared" ref="Z259:Z322" ca="1" si="111" xml:space="preserve"> X259/($B$11)</f>
        <v>-1.0800083872504441E-3</v>
      </c>
      <c r="AA259" s="3">
        <f t="shared" ref="AA259:AA322" ca="1" si="112">Y259/($B$11)</f>
        <v>-2.3018112257997818E-2</v>
      </c>
      <c r="AJ259">
        <v>2.56</v>
      </c>
      <c r="AK259">
        <v>6.15072738395616</v>
      </c>
    </row>
    <row r="260" spans="3:37" s="5" customFormat="1" x14ac:dyDescent="0.2">
      <c r="C260" s="25"/>
      <c r="D260" s="1">
        <f t="shared" ref="D260:D323" si="113">D259 + 1</f>
        <v>258</v>
      </c>
      <c r="E260" s="2">
        <f t="shared" ref="E260:E323" si="114" xml:space="preserve"> E259 + $B$2</f>
        <v>25.900000000000098</v>
      </c>
      <c r="F260" s="3">
        <f t="shared" ref="F260:F323" ca="1" si="115">INDIRECT(ADDRESS(ROW()-1,COLUMN()))</f>
        <v>33.154521867376026</v>
      </c>
      <c r="G260" s="3">
        <f t="shared" ref="G260:G323" si="116">G259 + L259*$B$2</f>
        <v>705.70491590669076</v>
      </c>
      <c r="H260" s="3">
        <f t="shared" ca="1" si="99"/>
        <v>706.48329821385289</v>
      </c>
      <c r="I260" s="3">
        <f t="shared" ref="I260:I323" ca="1" si="117">I259 + F259*($B$2)</f>
        <v>855.38666417830439</v>
      </c>
      <c r="J260" s="3">
        <f t="shared" ref="J260:J323" si="118" xml:space="preserve"> J259 + G259*($B$2) + (0.5)*(L259)*($B$2)^2</f>
        <v>21327.433781943375</v>
      </c>
      <c r="K260" s="3">
        <f t="shared" ca="1" si="95"/>
        <v>21344.715646826044</v>
      </c>
      <c r="L260" s="3">
        <f t="shared" si="100"/>
        <v>-9.1392615564903945</v>
      </c>
      <c r="M260" s="3">
        <f t="shared" ca="1" si="101"/>
        <v>1.5238501306961407</v>
      </c>
      <c r="N260" s="3">
        <f t="shared" ca="1" si="102"/>
        <v>87.310181099347759</v>
      </c>
      <c r="O260" s="1">
        <f t="shared" ca="1" si="96"/>
        <v>99823730.131024763</v>
      </c>
      <c r="P260" s="1">
        <f t="shared" si="97"/>
        <v>-77966798.264763847</v>
      </c>
      <c r="Q260" s="1">
        <f t="shared" ca="1" si="103"/>
        <v>177790528.39578861</v>
      </c>
      <c r="R260" s="1">
        <f t="shared" ca="1" si="98"/>
        <v>282593.31928554113</v>
      </c>
      <c r="S260" s="3">
        <f t="shared" si="104"/>
        <v>253.58777282672594</v>
      </c>
      <c r="T260" s="13">
        <f t="shared" ca="1" si="105"/>
        <v>2.7859517449864826</v>
      </c>
      <c r="U260" s="13">
        <f t="shared" si="106"/>
        <v>8.2054241933084943E-2</v>
      </c>
      <c r="V260" s="5">
        <f t="shared" ca="1" si="107"/>
        <v>12.627544722</v>
      </c>
      <c r="W260" s="3">
        <f t="shared" ca="1" si="108"/>
        <v>9.0926291176518568</v>
      </c>
      <c r="X260" s="3">
        <f t="shared" ca="1" si="109"/>
        <v>-0.42670756927345788</v>
      </c>
      <c r="Y260" s="3">
        <f t="shared" ca="1" si="110"/>
        <v>-9.0826111290473683</v>
      </c>
      <c r="Z260" s="3">
        <f t="shared" ca="1" si="111"/>
        <v>-1.0667689231836446E-3</v>
      </c>
      <c r="AA260" s="3">
        <f t="shared" ca="1" si="112"/>
        <v>-2.2706527822618422E-2</v>
      </c>
      <c r="AJ260">
        <v>2.57</v>
      </c>
      <c r="AK260">
        <v>6.1425110040459598</v>
      </c>
    </row>
    <row r="261" spans="3:37" s="5" customFormat="1" x14ac:dyDescent="0.2">
      <c r="C261" s="25"/>
      <c r="D261" s="1">
        <f t="shared" si="113"/>
        <v>259</v>
      </c>
      <c r="E261" s="2">
        <f t="shared" si="114"/>
        <v>26.000000000000099</v>
      </c>
      <c r="F261" s="3">
        <f t="shared" ca="1" si="115"/>
        <v>33.154521867376026</v>
      </c>
      <c r="G261" s="3">
        <f t="shared" si="116"/>
        <v>704.79098975104171</v>
      </c>
      <c r="H261" s="3">
        <f t="shared" ca="1" si="99"/>
        <v>705.57038029845558</v>
      </c>
      <c r="I261" s="3">
        <f t="shared" ca="1" si="117"/>
        <v>858.702116365042</v>
      </c>
      <c r="J261" s="3">
        <f t="shared" si="118"/>
        <v>21397.958577226262</v>
      </c>
      <c r="K261" s="3">
        <f t="shared" ref="K261:K324" ca="1" si="119">K260+ SQRT( (I261-I260)^2 + (J261-J260)^2 )</f>
        <v>21415.318330719048</v>
      </c>
      <c r="L261" s="3">
        <f t="shared" si="100"/>
        <v>-9.1371329708338553</v>
      </c>
      <c r="M261" s="3">
        <f t="shared" ca="1" si="101"/>
        <v>1.5237893435665972</v>
      </c>
      <c r="N261" s="3">
        <f t="shared" ca="1" si="102"/>
        <v>87.306698253376197</v>
      </c>
      <c r="O261" s="1">
        <f t="shared" ca="1" si="96"/>
        <v>99565912.310901448</v>
      </c>
      <c r="P261" s="1">
        <f t="shared" si="97"/>
        <v>-78206397.129804462</v>
      </c>
      <c r="Q261" s="1">
        <f t="shared" ca="1" si="103"/>
        <v>177772309.4407059</v>
      </c>
      <c r="R261" s="1">
        <f t="shared" ca="1" si="98"/>
        <v>282228.15211938223</v>
      </c>
      <c r="S261" s="3">
        <f t="shared" si="104"/>
        <v>253.30103593505657</v>
      </c>
      <c r="T261" s="13">
        <f t="shared" ca="1" si="105"/>
        <v>2.7855013608367378</v>
      </c>
      <c r="U261" s="13">
        <f t="shared" si="106"/>
        <v>8.1046811045099809E-2</v>
      </c>
      <c r="V261" s="5">
        <f t="shared" ca="1" si="107"/>
        <v>12.627544722</v>
      </c>
      <c r="W261" s="3">
        <f t="shared" ca="1" si="108"/>
        <v>8.9693880209942947</v>
      </c>
      <c r="X261" s="3">
        <f t="shared" ca="1" si="109"/>
        <v>-0.42146861543882613</v>
      </c>
      <c r="Y261" s="3">
        <f t="shared" ca="1" si="110"/>
        <v>-8.9594802124540696</v>
      </c>
      <c r="Z261" s="3">
        <f t="shared" ca="1" si="111"/>
        <v>-1.0536715385970653E-3</v>
      </c>
      <c r="AA261" s="3">
        <f t="shared" ca="1" si="112"/>
        <v>-2.2398700531135175E-2</v>
      </c>
      <c r="AJ261">
        <v>2.58</v>
      </c>
      <c r="AK261">
        <v>6.1343462009541403</v>
      </c>
    </row>
    <row r="262" spans="3:37" s="5" customFormat="1" x14ac:dyDescent="0.2">
      <c r="C262" s="25"/>
      <c r="D262" s="1">
        <f t="shared" si="113"/>
        <v>260</v>
      </c>
      <c r="E262" s="2">
        <f t="shared" si="114"/>
        <v>26.100000000000101</v>
      </c>
      <c r="F262" s="3">
        <f t="shared" ca="1" si="115"/>
        <v>33.154521867376026</v>
      </c>
      <c r="G262" s="3">
        <f t="shared" si="116"/>
        <v>703.8772764539583</v>
      </c>
      <c r="H262" s="3">
        <f t="shared" ca="1" si="99"/>
        <v>704.65767761977611</v>
      </c>
      <c r="I262" s="3">
        <f t="shared" ca="1" si="117"/>
        <v>862.01756855177962</v>
      </c>
      <c r="J262" s="3">
        <f t="shared" si="118"/>
        <v>21468.391990536515</v>
      </c>
      <c r="K262" s="3">
        <f t="shared" ca="1" si="119"/>
        <v>21485.829733582243</v>
      </c>
      <c r="L262" s="3">
        <f t="shared" si="100"/>
        <v>-9.1350071432761588</v>
      </c>
      <c r="M262" s="3">
        <f t="shared" ca="1" si="101"/>
        <v>1.523728413144666</v>
      </c>
      <c r="N262" s="3">
        <f t="shared" ca="1" si="102"/>
        <v>87.30320719735559</v>
      </c>
      <c r="O262" s="1">
        <f t="shared" ca="1" si="96"/>
        <v>99308488.525699258</v>
      </c>
      <c r="P262" s="1">
        <f t="shared" si="97"/>
        <v>-78445565.675281495</v>
      </c>
      <c r="Q262" s="1">
        <f t="shared" ca="1" si="103"/>
        <v>177754054.20098075</v>
      </c>
      <c r="R262" s="1">
        <f t="shared" ca="1" si="98"/>
        <v>281863.07104791043</v>
      </c>
      <c r="S262" s="3">
        <f t="shared" si="104"/>
        <v>253.01467058055627</v>
      </c>
      <c r="T262" s="13">
        <f t="shared" ca="1" si="105"/>
        <v>2.7850467168678392</v>
      </c>
      <c r="U262" s="13">
        <f t="shared" si="106"/>
        <v>8.0050207927531494E-2</v>
      </c>
      <c r="V262" s="5">
        <f t="shared" ca="1" si="107"/>
        <v>12.627544722</v>
      </c>
      <c r="W262" s="3">
        <f t="shared" ca="1" si="108"/>
        <v>8.8476348891458567</v>
      </c>
      <c r="X262" s="3">
        <f t="shared" ca="1" si="109"/>
        <v>-0.41628596937678936</v>
      </c>
      <c r="Y262" s="3">
        <f t="shared" ca="1" si="110"/>
        <v>-8.8378362240613537</v>
      </c>
      <c r="Z262" s="3">
        <f t="shared" ca="1" si="111"/>
        <v>-1.0407149234419734E-3</v>
      </c>
      <c r="AA262" s="3">
        <f t="shared" ca="1" si="112"/>
        <v>-2.2094590560153383E-2</v>
      </c>
      <c r="AJ262">
        <v>2.59</v>
      </c>
      <c r="AK262">
        <v>6.1262331858367203</v>
      </c>
    </row>
    <row r="263" spans="3:37" s="5" customFormat="1" x14ac:dyDescent="0.2">
      <c r="C263" s="25"/>
      <c r="D263" s="1">
        <f t="shared" si="113"/>
        <v>261</v>
      </c>
      <c r="E263" s="2">
        <f t="shared" si="114"/>
        <v>26.200000000000102</v>
      </c>
      <c r="F263" s="3">
        <f t="shared" ca="1" si="115"/>
        <v>33.154521867376026</v>
      </c>
      <c r="G263" s="3">
        <f t="shared" si="116"/>
        <v>702.96377573963071</v>
      </c>
      <c r="H263" s="3">
        <f t="shared" ca="1" si="99"/>
        <v>703.74518991064667</v>
      </c>
      <c r="I263" s="3">
        <f t="shared" ca="1" si="117"/>
        <v>865.33302073851723</v>
      </c>
      <c r="J263" s="3">
        <f t="shared" si="118"/>
        <v>21538.734043146196</v>
      </c>
      <c r="K263" s="3">
        <f t="shared" ca="1" si="119"/>
        <v>21556.249876925933</v>
      </c>
      <c r="L263" s="3">
        <f t="shared" si="100"/>
        <v>-9.1328840731752692</v>
      </c>
      <c r="M263" s="3">
        <f t="shared" ca="1" si="101"/>
        <v>1.5236673389100464</v>
      </c>
      <c r="N263" s="3">
        <f t="shared" ca="1" si="102"/>
        <v>87.299707901474889</v>
      </c>
      <c r="O263" s="1">
        <f t="shared" ca="1" si="96"/>
        <v>99051458.464474425</v>
      </c>
      <c r="P263" s="1">
        <f t="shared" si="97"/>
        <v>-78684304.43960315</v>
      </c>
      <c r="Q263" s="1">
        <f t="shared" ca="1" si="103"/>
        <v>177735762.90407759</v>
      </c>
      <c r="R263" s="1">
        <f t="shared" ca="1" si="98"/>
        <v>281498.07596425869</v>
      </c>
      <c r="S263" s="3">
        <f t="shared" si="104"/>
        <v>252.72867667673793</v>
      </c>
      <c r="T263" s="13">
        <f t="shared" ca="1" si="105"/>
        <v>2.7845878005003692</v>
      </c>
      <c r="U263" s="13">
        <f t="shared" si="106"/>
        <v>7.9064332596325379E-2</v>
      </c>
      <c r="V263" s="5">
        <f t="shared" ca="1" si="107"/>
        <v>12.627544722</v>
      </c>
      <c r="W263" s="3">
        <f t="shared" ca="1" si="108"/>
        <v>8.7273539310742994</v>
      </c>
      <c r="X263" s="3">
        <f t="shared" ca="1" si="109"/>
        <v>-0.41115911113917664</v>
      </c>
      <c r="Y263" s="3">
        <f t="shared" ca="1" si="110"/>
        <v>-8.7176633809504978</v>
      </c>
      <c r="Z263" s="3">
        <f t="shared" ca="1" si="111"/>
        <v>-1.0278977778479415E-3</v>
      </c>
      <c r="AA263" s="3">
        <f t="shared" ca="1" si="112"/>
        <v>-2.1794158452376245E-2</v>
      </c>
      <c r="AJ263">
        <v>2.6</v>
      </c>
      <c r="AK263">
        <v>6.11816969648343</v>
      </c>
    </row>
    <row r="264" spans="3:37" s="5" customFormat="1" x14ac:dyDescent="0.2">
      <c r="C264" s="25"/>
      <c r="D264" s="1">
        <f t="shared" si="113"/>
        <v>262</v>
      </c>
      <c r="E264" s="2">
        <f t="shared" si="114"/>
        <v>26.300000000000104</v>
      </c>
      <c r="F264" s="3">
        <f t="shared" ca="1" si="115"/>
        <v>33.154521867376026</v>
      </c>
      <c r="G264" s="3">
        <f t="shared" si="116"/>
        <v>702.0504873323132</v>
      </c>
      <c r="H264" s="3">
        <f t="shared" ca="1" si="99"/>
        <v>702.83291690400551</v>
      </c>
      <c r="I264" s="3">
        <f t="shared" ca="1" si="117"/>
        <v>868.64847292525485</v>
      </c>
      <c r="J264" s="3">
        <f t="shared" si="118"/>
        <v>21608.984756299793</v>
      </c>
      <c r="K264" s="3">
        <f t="shared" ca="1" si="119"/>
        <v>21626.578782233719</v>
      </c>
      <c r="L264" s="3">
        <f t="shared" si="100"/>
        <v>-9.1307637598899838</v>
      </c>
      <c r="M264" s="3">
        <f t="shared" ca="1" si="101"/>
        <v>1.5236061203399083</v>
      </c>
      <c r="N264" s="3">
        <f t="shared" ca="1" si="102"/>
        <v>87.296200335778153</v>
      </c>
      <c r="O264" s="1">
        <f t="shared" ca="1" si="96"/>
        <v>98794821.816758543</v>
      </c>
      <c r="P264" s="1">
        <f t="shared" si="97"/>
        <v>-78922613.960334897</v>
      </c>
      <c r="Q264" s="1">
        <f t="shared" ca="1" si="103"/>
        <v>177717435.77709344</v>
      </c>
      <c r="R264" s="1">
        <f t="shared" ca="1" si="98"/>
        <v>281133.16676160222</v>
      </c>
      <c r="S264" s="3">
        <f t="shared" si="104"/>
        <v>252.44305413722657</v>
      </c>
      <c r="T264" s="13">
        <f t="shared" ca="1" si="105"/>
        <v>2.7841245991341461</v>
      </c>
      <c r="U264" s="13">
        <f t="shared" si="106"/>
        <v>7.8089085845312406E-2</v>
      </c>
      <c r="V264" s="5">
        <f t="shared" ca="1" si="107"/>
        <v>12.627544722</v>
      </c>
      <c r="W264" s="3">
        <f t="shared" ca="1" si="108"/>
        <v>8.6085295010865099</v>
      </c>
      <c r="X264" s="3">
        <f t="shared" ca="1" si="109"/>
        <v>-0.40608752482306715</v>
      </c>
      <c r="Y264" s="3">
        <f t="shared" ca="1" si="110"/>
        <v>-8.5989460454906812</v>
      </c>
      <c r="Z264" s="3">
        <f t="shared" ca="1" si="111"/>
        <v>-1.0152188120576679E-3</v>
      </c>
      <c r="AA264" s="3">
        <f t="shared" ca="1" si="112"/>
        <v>-2.1497365113726703E-2</v>
      </c>
      <c r="AJ264">
        <v>2.61</v>
      </c>
      <c r="AK264">
        <v>6.1101571548804303</v>
      </c>
    </row>
    <row r="265" spans="3:37" s="5" customFormat="1" x14ac:dyDescent="0.2">
      <c r="C265" s="25"/>
      <c r="D265" s="1">
        <f t="shared" si="113"/>
        <v>263</v>
      </c>
      <c r="E265" s="2">
        <f t="shared" si="114"/>
        <v>26.400000000000105</v>
      </c>
      <c r="F265" s="3">
        <f t="shared" ca="1" si="115"/>
        <v>33.154521867376026</v>
      </c>
      <c r="G265" s="3">
        <f t="shared" si="116"/>
        <v>701.13741095632417</v>
      </c>
      <c r="H265" s="3">
        <f t="shared" ca="1" si="99"/>
        <v>701.92085833289764</v>
      </c>
      <c r="I265" s="3">
        <f t="shared" ca="1" si="117"/>
        <v>871.96392511199247</v>
      </c>
      <c r="J265" s="3">
        <f t="shared" si="118"/>
        <v>21679.144151214223</v>
      </c>
      <c r="K265" s="3">
        <f t="shared" ca="1" si="119"/>
        <v>21696.816470962502</v>
      </c>
      <c r="L265" s="3">
        <f t="shared" si="100"/>
        <v>-9.1286462027799313</v>
      </c>
      <c r="M265" s="3">
        <f t="shared" ca="1" si="101"/>
        <v>1.5235447569088778</v>
      </c>
      <c r="N265" s="3">
        <f t="shared" ca="1" si="102"/>
        <v>87.292684470163664</v>
      </c>
      <c r="O265" s="1">
        <f t="shared" ca="1" si="96"/>
        <v>98538578.272558346</v>
      </c>
      <c r="P265" s="1">
        <f t="shared" si="97"/>
        <v>-79160494.774200186</v>
      </c>
      <c r="Q265" s="1">
        <f t="shared" ca="1" si="103"/>
        <v>177699073.04675853</v>
      </c>
      <c r="R265" s="1">
        <f t="shared" ca="1" si="98"/>
        <v>280768.34333315905</v>
      </c>
      <c r="S265" s="3">
        <f t="shared" si="104"/>
        <v>252.15780287575927</v>
      </c>
      <c r="T265" s="13">
        <f t="shared" ca="1" si="105"/>
        <v>2.7836571001482797</v>
      </c>
      <c r="U265" s="13">
        <f t="shared" si="106"/>
        <v>7.7124369241220639E-2</v>
      </c>
      <c r="V265" s="5">
        <f t="shared" ca="1" si="107"/>
        <v>12.627544722</v>
      </c>
      <c r="W265" s="3">
        <f t="shared" ca="1" si="108"/>
        <v>8.4911460976846591</v>
      </c>
      <c r="X265" s="3">
        <f t="shared" ca="1" si="109"/>
        <v>-0.4010706985448429</v>
      </c>
      <c r="Y265" s="3">
        <f t="shared" ca="1" si="110"/>
        <v>-8.4816687241953854</v>
      </c>
      <c r="Z265" s="3">
        <f t="shared" ca="1" si="111"/>
        <v>-1.0026767463621072E-3</v>
      </c>
      <c r="AA265" s="3">
        <f t="shared" ca="1" si="112"/>
        <v>-2.1204171810488462E-2</v>
      </c>
      <c r="AJ265">
        <v>2.62</v>
      </c>
      <c r="AK265">
        <v>6.1021924410290298</v>
      </c>
    </row>
    <row r="266" spans="3:37" s="5" customFormat="1" x14ac:dyDescent="0.2">
      <c r="C266" s="25"/>
      <c r="D266" s="1">
        <f t="shared" si="113"/>
        <v>264</v>
      </c>
      <c r="E266" s="2">
        <f t="shared" si="114"/>
        <v>26.500000000000107</v>
      </c>
      <c r="F266" s="3">
        <f t="shared" ca="1" si="115"/>
        <v>33.154521867376026</v>
      </c>
      <c r="G266" s="3">
        <f t="shared" si="116"/>
        <v>700.22454633604616</v>
      </c>
      <c r="H266" s="3">
        <f t="shared" ca="1" si="99"/>
        <v>701.00901393047434</v>
      </c>
      <c r="I266" s="3">
        <f t="shared" ca="1" si="117"/>
        <v>875.27937729873008</v>
      </c>
      <c r="J266" s="3">
        <f t="shared" si="118"/>
        <v>21749.212249078842</v>
      </c>
      <c r="K266" s="3">
        <f t="shared" ca="1" si="119"/>
        <v>21766.962964542498</v>
      </c>
      <c r="L266" s="3">
        <f t="shared" si="100"/>
        <v>-9.1265314012055718</v>
      </c>
      <c r="M266" s="3">
        <f t="shared" ca="1" si="101"/>
        <v>1.5234832480890215</v>
      </c>
      <c r="N266" s="3">
        <f t="shared" ca="1" si="102"/>
        <v>87.289160274383065</v>
      </c>
      <c r="O266" s="1">
        <f t="shared" ca="1" si="96"/>
        <v>98282727.522355184</v>
      </c>
      <c r="P266" s="1">
        <f t="shared" si="97"/>
        <v>-79397947.417081162</v>
      </c>
      <c r="Q266" s="1">
        <f t="shared" ca="1" si="103"/>
        <v>177680674.93943635</v>
      </c>
      <c r="R266" s="1">
        <f t="shared" ca="1" si="98"/>
        <v>280403.60557218973</v>
      </c>
      <c r="S266" s="3">
        <f t="shared" si="104"/>
        <v>251.87292280618522</v>
      </c>
      <c r="T266" s="13">
        <f t="shared" ca="1" si="105"/>
        <v>2.7831852909012249</v>
      </c>
      <c r="U266" s="13">
        <f t="shared" si="106"/>
        <v>7.6170085118711775E-2</v>
      </c>
      <c r="V266" s="5">
        <f t="shared" ca="1" si="107"/>
        <v>12.627544722</v>
      </c>
      <c r="W266" s="3">
        <f t="shared" ca="1" si="108"/>
        <v>8.3751883624298191</v>
      </c>
      <c r="X266" s="3">
        <f t="shared" ca="1" si="109"/>
        <v>-0.39610812441437754</v>
      </c>
      <c r="Y266" s="3">
        <f t="shared" ca="1" si="110"/>
        <v>-8.3658160665862606</v>
      </c>
      <c r="Z266" s="3">
        <f t="shared" ca="1" si="111"/>
        <v>-9.9027031103594387E-4</v>
      </c>
      <c r="AA266" s="3">
        <f t="shared" ca="1" si="112"/>
        <v>-2.0914540166465653E-2</v>
      </c>
      <c r="AJ266">
        <v>2.63</v>
      </c>
      <c r="AK266">
        <v>6.0942744451940802</v>
      </c>
    </row>
    <row r="267" spans="3:37" s="5" customFormat="1" x14ac:dyDescent="0.2">
      <c r="C267" s="25"/>
      <c r="D267" s="1">
        <f t="shared" si="113"/>
        <v>265</v>
      </c>
      <c r="E267" s="2">
        <f t="shared" si="114"/>
        <v>26.600000000000108</v>
      </c>
      <c r="F267" s="3">
        <f t="shared" ca="1" si="115"/>
        <v>33.154521867376026</v>
      </c>
      <c r="G267" s="3">
        <f t="shared" si="116"/>
        <v>699.31189319592556</v>
      </c>
      <c r="H267" s="3">
        <f t="shared" ca="1" si="99"/>
        <v>700.0973834299939</v>
      </c>
      <c r="I267" s="3">
        <f t="shared" ca="1" si="117"/>
        <v>878.5948294854677</v>
      </c>
      <c r="J267" s="3">
        <f t="shared" si="118"/>
        <v>21819.18907105544</v>
      </c>
      <c r="K267" s="3">
        <f t="shared" ca="1" si="119"/>
        <v>21837.018284377231</v>
      </c>
      <c r="L267" s="3">
        <f t="shared" si="100"/>
        <v>-9.1244193545282002</v>
      </c>
      <c r="M267" s="3">
        <f t="shared" ca="1" si="101"/>
        <v>1.5234215933498299</v>
      </c>
      <c r="N267" s="3">
        <f t="shared" ca="1" si="102"/>
        <v>87.285627718040416</v>
      </c>
      <c r="O267" s="1">
        <f t="shared" ca="1" si="96"/>
        <v>98027269.257104784</v>
      </c>
      <c r="P267" s="1">
        <f t="shared" si="97"/>
        <v>-79634972.424019367</v>
      </c>
      <c r="Q267" s="1">
        <f t="shared" ca="1" si="103"/>
        <v>177662241.68112415</v>
      </c>
      <c r="R267" s="1">
        <f t="shared" ca="1" si="98"/>
        <v>280038.95337199757</v>
      </c>
      <c r="S267" s="3">
        <f t="shared" si="104"/>
        <v>251.58841384246566</v>
      </c>
      <c r="T267" s="13">
        <f t="shared" ca="1" si="105"/>
        <v>2.7827091587308397</v>
      </c>
      <c r="U267" s="13">
        <f t="shared" si="106"/>
        <v>7.5226136575444733E-2</v>
      </c>
      <c r="V267" s="5">
        <f t="shared" ca="1" si="107"/>
        <v>12.627544722</v>
      </c>
      <c r="W267" s="3">
        <f t="shared" ca="1" si="108"/>
        <v>8.2606410788133182</v>
      </c>
      <c r="X267" s="3">
        <f t="shared" ca="1" si="109"/>
        <v>-0.39119929850937274</v>
      </c>
      <c r="Y267" s="3">
        <f t="shared" ca="1" si="110"/>
        <v>-8.2513728640647344</v>
      </c>
      <c r="Z267" s="3">
        <f t="shared" ca="1" si="111"/>
        <v>-9.7799824627343187E-4</v>
      </c>
      <c r="AA267" s="3">
        <f t="shared" ca="1" si="112"/>
        <v>-2.0628432160161837E-2</v>
      </c>
      <c r="AJ267">
        <v>2.64</v>
      </c>
      <c r="AK267">
        <v>6.08640450691267</v>
      </c>
    </row>
    <row r="268" spans="3:37" s="5" customFormat="1" x14ac:dyDescent="0.2">
      <c r="C268" s="25"/>
      <c r="D268" s="1">
        <f t="shared" si="113"/>
        <v>266</v>
      </c>
      <c r="E268" s="2">
        <f t="shared" si="114"/>
        <v>26.700000000000109</v>
      </c>
      <c r="F268" s="3">
        <f t="shared" ca="1" si="115"/>
        <v>33.154521867376026</v>
      </c>
      <c r="G268" s="3">
        <f t="shared" si="116"/>
        <v>698.39945126047269</v>
      </c>
      <c r="H268" s="3">
        <f t="shared" ca="1" si="99"/>
        <v>699.18596656482146</v>
      </c>
      <c r="I268" s="3">
        <f t="shared" ca="1" si="117"/>
        <v>881.91028167220531</v>
      </c>
      <c r="J268" s="3">
        <f t="shared" si="118"/>
        <v>21889.07463827826</v>
      </c>
      <c r="K268" s="3">
        <f t="shared" ca="1" si="119"/>
        <v>21906.982451843571</v>
      </c>
      <c r="L268" s="3">
        <f t="shared" si="100"/>
        <v>-9.1223100621099391</v>
      </c>
      <c r="M268" s="3">
        <f t="shared" ca="1" si="101"/>
        <v>1.5233597921582032</v>
      </c>
      <c r="N268" s="3">
        <f t="shared" ca="1" si="102"/>
        <v>87.28208677059132</v>
      </c>
      <c r="O268" s="1">
        <f t="shared" ca="1" si="96"/>
        <v>97772203.168236718</v>
      </c>
      <c r="P268" s="1">
        <f t="shared" si="97"/>
        <v>-79871570.329216495</v>
      </c>
      <c r="Q268" s="1">
        <f t="shared" ca="1" si="103"/>
        <v>177643773.49745321</v>
      </c>
      <c r="R268" s="1">
        <f t="shared" ca="1" si="98"/>
        <v>279674.38662592857</v>
      </c>
      <c r="S268" s="3">
        <f t="shared" si="104"/>
        <v>251.30427589867378</v>
      </c>
      <c r="T268" s="13">
        <f t="shared" ca="1" si="105"/>
        <v>2.7822286909544434</v>
      </c>
      <c r="U268" s="13">
        <f t="shared" si="106"/>
        <v>7.4292427467163746E-2</v>
      </c>
      <c r="V268" s="5">
        <f t="shared" ca="1" si="107"/>
        <v>12.627544722</v>
      </c>
      <c r="W268" s="3">
        <f t="shared" ca="1" si="108"/>
        <v>8.1474891711354669</v>
      </c>
      <c r="X268" s="3">
        <f t="shared" ca="1" si="109"/>
        <v>-0.38634372084980373</v>
      </c>
      <c r="Y268" s="3">
        <f t="shared" ca="1" si="110"/>
        <v>-8.1383240487909809</v>
      </c>
      <c r="Z268" s="3">
        <f t="shared" ca="1" si="111"/>
        <v>-9.6585930212450934E-4</v>
      </c>
      <c r="AA268" s="3">
        <f t="shared" ca="1" si="112"/>
        <v>-2.0345810121977451E-2</v>
      </c>
      <c r="AJ268">
        <v>2.65</v>
      </c>
      <c r="AK268">
        <v>6.0785804141080604</v>
      </c>
    </row>
    <row r="269" spans="3:37" s="5" customFormat="1" x14ac:dyDescent="0.2">
      <c r="C269" s="25"/>
      <c r="D269" s="1">
        <f t="shared" si="113"/>
        <v>267</v>
      </c>
      <c r="E269" s="2">
        <f t="shared" si="114"/>
        <v>26.800000000000111</v>
      </c>
      <c r="F269" s="3">
        <f t="shared" ca="1" si="115"/>
        <v>33.154521867376026</v>
      </c>
      <c r="G269" s="3">
        <f t="shared" si="116"/>
        <v>697.48722025426173</v>
      </c>
      <c r="H269" s="3">
        <f t="shared" ca="1" si="99"/>
        <v>698.27476306842948</v>
      </c>
      <c r="I269" s="3">
        <f t="shared" ca="1" si="117"/>
        <v>885.22573385894293</v>
      </c>
      <c r="J269" s="3">
        <f t="shared" si="118"/>
        <v>21958.868971853997</v>
      </c>
      <c r="K269" s="3">
        <f t="shared" ca="1" si="119"/>
        <v>21976.855488291716</v>
      </c>
      <c r="L269" s="3">
        <f t="shared" si="100"/>
        <v>-9.1202035233137444</v>
      </c>
      <c r="M269" s="3">
        <f t="shared" ca="1" si="101"/>
        <v>1.5232978439784342</v>
      </c>
      <c r="N269" s="3">
        <f t="shared" ca="1" si="102"/>
        <v>87.278537401342035</v>
      </c>
      <c r="O269" s="1">
        <f t="shared" ca="1" si="96"/>
        <v>97517528.947654262</v>
      </c>
      <c r="P269" s="1">
        <f t="shared" si="97"/>
        <v>-80107741.666035071</v>
      </c>
      <c r="Q269" s="1">
        <f t="shared" ca="1" si="103"/>
        <v>177625270.61368933</v>
      </c>
      <c r="R269" s="1">
        <f t="shared" ca="1" si="98"/>
        <v>279309.90522737178</v>
      </c>
      <c r="S269" s="3">
        <f t="shared" si="104"/>
        <v>251.02050888899493</v>
      </c>
      <c r="T269" s="13">
        <f t="shared" ca="1" si="105"/>
        <v>2.7817438748688743</v>
      </c>
      <c r="U269" s="13">
        <f t="shared" si="106"/>
        <v>7.3368862402812846E-2</v>
      </c>
      <c r="V269" s="5">
        <f t="shared" ca="1" si="107"/>
        <v>12.627544722</v>
      </c>
      <c r="W269" s="3">
        <f t="shared" ca="1" si="108"/>
        <v>8.0357177033918745</v>
      </c>
      <c r="X269" s="3">
        <f t="shared" ca="1" si="109"/>
        <v>-0.38154089537252445</v>
      </c>
      <c r="Y269" s="3">
        <f t="shared" ca="1" si="110"/>
        <v>-8.0266546925704922</v>
      </c>
      <c r="Z269" s="3">
        <f t="shared" ca="1" si="111"/>
        <v>-9.5385223843131109E-4</v>
      </c>
      <c r="AA269" s="3">
        <f t="shared" ca="1" si="112"/>
        <v>-2.0066636731426231E-2</v>
      </c>
      <c r="AJ269">
        <v>2.66</v>
      </c>
      <c r="AK269">
        <v>6.0708002938841199</v>
      </c>
    </row>
    <row r="270" spans="3:37" s="5" customFormat="1" x14ac:dyDescent="0.2">
      <c r="C270" s="25"/>
      <c r="D270" s="1">
        <f t="shared" si="113"/>
        <v>268</v>
      </c>
      <c r="E270" s="2">
        <f t="shared" si="114"/>
        <v>26.900000000000112</v>
      </c>
      <c r="F270" s="3">
        <f t="shared" ca="1" si="115"/>
        <v>33.154521867376026</v>
      </c>
      <c r="G270" s="3">
        <f t="shared" si="116"/>
        <v>696.57519990193032</v>
      </c>
      <c r="H270" s="3">
        <f t="shared" ca="1" si="99"/>
        <v>697.3637726743973</v>
      </c>
      <c r="I270" s="3">
        <f t="shared" ca="1" si="117"/>
        <v>888.54118604568055</v>
      </c>
      <c r="J270" s="3">
        <f t="shared" si="118"/>
        <v>22028.572092861807</v>
      </c>
      <c r="K270" s="3">
        <f t="shared" ca="1" si="119"/>
        <v>22046.637415045225</v>
      </c>
      <c r="L270" s="3">
        <f t="shared" si="100"/>
        <v>-9.1180997375034067</v>
      </c>
      <c r="M270" s="3">
        <f t="shared" ca="1" si="101"/>
        <v>1.523235748272193</v>
      </c>
      <c r="N270" s="3">
        <f t="shared" ca="1" si="102"/>
        <v>87.274979579448541</v>
      </c>
      <c r="O270" s="1">
        <f t="shared" ca="1" si="96"/>
        <v>97263246.287733689</v>
      </c>
      <c r="P270" s="1">
        <f t="shared" si="97"/>
        <v>-80343486.966999248</v>
      </c>
      <c r="Q270" s="1">
        <f t="shared" ca="1" si="103"/>
        <v>177606733.25473294</v>
      </c>
      <c r="R270" s="1">
        <f t="shared" ca="1" si="98"/>
        <v>278945.50906975893</v>
      </c>
      <c r="S270" s="3">
        <f t="shared" si="104"/>
        <v>250.73711272772618</v>
      </c>
      <c r="T270" s="13">
        <f t="shared" ca="1" si="105"/>
        <v>2.7812546977505486</v>
      </c>
      <c r="U270" s="13">
        <f t="shared" si="106"/>
        <v>7.2455346739674784E-2</v>
      </c>
      <c r="V270" s="5">
        <f t="shared" ca="1" si="107"/>
        <v>12.627544722</v>
      </c>
      <c r="W270" s="3">
        <f t="shared" ca="1" si="108"/>
        <v>7.9253118781670659</v>
      </c>
      <c r="X270" s="3">
        <f t="shared" ca="1" si="109"/>
        <v>-0.37679032990598044</v>
      </c>
      <c r="Y270" s="3">
        <f t="shared" ca="1" si="110"/>
        <v>-7.916350005747935</v>
      </c>
      <c r="Z270" s="3">
        <f t="shared" ca="1" si="111"/>
        <v>-9.4197582476495106E-4</v>
      </c>
      <c r="AA270" s="3">
        <f t="shared" ca="1" si="112"/>
        <v>-1.9790875014369838E-2</v>
      </c>
      <c r="AJ270">
        <v>2.67</v>
      </c>
      <c r="AK270">
        <v>6.0630645043448501</v>
      </c>
    </row>
    <row r="271" spans="3:37" s="5" customFormat="1" x14ac:dyDescent="0.2">
      <c r="C271" s="25"/>
      <c r="D271" s="1">
        <f t="shared" si="113"/>
        <v>269</v>
      </c>
      <c r="E271" s="2">
        <f t="shared" si="114"/>
        <v>27.000000000000114</v>
      </c>
      <c r="F271" s="3">
        <f t="shared" ca="1" si="115"/>
        <v>33.154521867376026</v>
      </c>
      <c r="G271" s="3">
        <f t="shared" si="116"/>
        <v>695.66338992817998</v>
      </c>
      <c r="H271" s="3">
        <f t="shared" ca="1" si="99"/>
        <v>696.45299511641224</v>
      </c>
      <c r="I271" s="3">
        <f t="shared" ca="1" si="117"/>
        <v>891.85663823241816</v>
      </c>
      <c r="J271" s="3">
        <f t="shared" si="118"/>
        <v>22098.184022353311</v>
      </c>
      <c r="K271" s="3">
        <f t="shared" ca="1" si="119"/>
        <v>22116.328253401014</v>
      </c>
      <c r="L271" s="3">
        <f t="shared" si="100"/>
        <v>-9.1159987040435393</v>
      </c>
      <c r="M271" s="3">
        <f t="shared" ca="1" si="101"/>
        <v>1.5231735044985115</v>
      </c>
      <c r="N271" s="3">
        <f t="shared" ca="1" si="102"/>
        <v>87.271413273915627</v>
      </c>
      <c r="O271" s="1">
        <f t="shared" ca="1" si="96"/>
        <v>97009354.881324276</v>
      </c>
      <c r="P271" s="1">
        <f t="shared" si="97"/>
        <v>-80578806.763795376</v>
      </c>
      <c r="Q271" s="1">
        <f t="shared" ca="1" si="103"/>
        <v>177588161.64511967</v>
      </c>
      <c r="R271" s="1">
        <f t="shared" ca="1" si="98"/>
        <v>278581.19804656488</v>
      </c>
      <c r="S271" s="3">
        <f t="shared" si="104"/>
        <v>250.45408732927683</v>
      </c>
      <c r="T271" s="13">
        <f t="shared" ca="1" si="105"/>
        <v>2.7807611468555193</v>
      </c>
      <c r="U271" s="13">
        <f t="shared" si="106"/>
        <v>7.1551786578536489E-2</v>
      </c>
      <c r="V271" s="5">
        <f t="shared" ca="1" si="107"/>
        <v>12.627544722</v>
      </c>
      <c r="W271" s="3">
        <f t="shared" ca="1" si="108"/>
        <v>7.8162570355356484</v>
      </c>
      <c r="X271" s="3">
        <f t="shared" ca="1" si="109"/>
        <v>-0.37209153614506679</v>
      </c>
      <c r="Y271" s="3">
        <f t="shared" ca="1" si="110"/>
        <v>-7.8073953361085628</v>
      </c>
      <c r="Z271" s="3">
        <f t="shared" ca="1" si="111"/>
        <v>-9.30228840362667E-4</v>
      </c>
      <c r="AA271" s="3">
        <f t="shared" ca="1" si="112"/>
        <v>-1.9518488340271409E-2</v>
      </c>
      <c r="AJ271">
        <v>2.68</v>
      </c>
      <c r="AK271">
        <v>6.0553718543377002</v>
      </c>
    </row>
    <row r="272" spans="3:37" s="5" customFormat="1" x14ac:dyDescent="0.2">
      <c r="C272" s="25"/>
      <c r="D272" s="1">
        <f t="shared" si="113"/>
        <v>270</v>
      </c>
      <c r="E272" s="2">
        <f t="shared" si="114"/>
        <v>27.100000000000115</v>
      </c>
      <c r="F272" s="3">
        <f t="shared" ca="1" si="115"/>
        <v>33.154521867376026</v>
      </c>
      <c r="G272" s="3">
        <f t="shared" si="116"/>
        <v>694.75179005777568</v>
      </c>
      <c r="H272" s="3">
        <f t="shared" ca="1" si="99"/>
        <v>695.54243012826896</v>
      </c>
      <c r="I272" s="3">
        <f t="shared" ca="1" si="117"/>
        <v>895.17209041915578</v>
      </c>
      <c r="J272" s="3">
        <f t="shared" si="118"/>
        <v>22167.704781352611</v>
      </c>
      <c r="K272" s="3">
        <f t="shared" ca="1" si="119"/>
        <v>22185.928024629382</v>
      </c>
      <c r="L272" s="3">
        <f t="shared" si="100"/>
        <v>-9.1139004222995919</v>
      </c>
      <c r="M272" s="3">
        <f t="shared" ca="1" si="101"/>
        <v>1.5231111121137659</v>
      </c>
      <c r="N272" s="3">
        <f t="shared" ca="1" si="102"/>
        <v>87.267838453595942</v>
      </c>
      <c r="O272" s="1">
        <f t="shared" ca="1" si="96"/>
        <v>96755854.42174758</v>
      </c>
      <c r="P272" s="1">
        <f t="shared" si="97"/>
        <v>-80813701.587272897</v>
      </c>
      <c r="Q272" s="1">
        <f t="shared" ca="1" si="103"/>
        <v>177569556.00902048</v>
      </c>
      <c r="R272" s="1">
        <f t="shared" ca="1" si="98"/>
        <v>278216.97205130756</v>
      </c>
      <c r="S272" s="3">
        <f t="shared" si="104"/>
        <v>250.17143260816783</v>
      </c>
      <c r="T272" s="13">
        <f t="shared" ca="1" si="105"/>
        <v>2.7802632094195405</v>
      </c>
      <c r="U272" s="13">
        <f t="shared" si="106"/>
        <v>7.0658088758878357E-2</v>
      </c>
      <c r="V272" s="5">
        <f t="shared" ca="1" si="107"/>
        <v>12.627544722</v>
      </c>
      <c r="W272" s="3">
        <f t="shared" ca="1" si="108"/>
        <v>7.7085386519706587</v>
      </c>
      <c r="X272" s="3">
        <f t="shared" ca="1" si="109"/>
        <v>-0.36744402962611911</v>
      </c>
      <c r="Y272" s="3">
        <f t="shared" ca="1" si="110"/>
        <v>-7.6997761677868102</v>
      </c>
      <c r="Z272" s="3">
        <f t="shared" ca="1" si="111"/>
        <v>-9.1861007406529777E-4</v>
      </c>
      <c r="AA272" s="3">
        <f t="shared" ca="1" si="112"/>
        <v>-1.9249440419467027E-2</v>
      </c>
      <c r="AJ272">
        <v>2.69</v>
      </c>
      <c r="AK272">
        <v>6.04772170898684</v>
      </c>
    </row>
    <row r="273" spans="3:37" s="5" customFormat="1" x14ac:dyDescent="0.2">
      <c r="C273" s="25"/>
      <c r="D273" s="1">
        <f t="shared" si="113"/>
        <v>271</v>
      </c>
      <c r="E273" s="2">
        <f t="shared" si="114"/>
        <v>27.200000000000117</v>
      </c>
      <c r="F273" s="3">
        <f t="shared" ca="1" si="115"/>
        <v>33.154521867376026</v>
      </c>
      <c r="G273" s="3">
        <f t="shared" si="116"/>
        <v>693.8404000155457</v>
      </c>
      <c r="H273" s="3">
        <f t="shared" ca="1" si="99"/>
        <v>694.63207744387012</v>
      </c>
      <c r="I273" s="3">
        <f t="shared" ca="1" si="117"/>
        <v>898.4875426058934</v>
      </c>
      <c r="J273" s="3">
        <f t="shared" si="118"/>
        <v>22237.134390856278</v>
      </c>
      <c r="K273" s="3">
        <f t="shared" ca="1" si="119"/>
        <v>22255.436749974004</v>
      </c>
      <c r="L273" s="3">
        <f t="shared" si="100"/>
        <v>-9.1118048916378473</v>
      </c>
      <c r="M273" s="3">
        <f t="shared" ca="1" si="101"/>
        <v>1.5230485705716614</v>
      </c>
      <c r="N273" s="3">
        <f t="shared" ca="1" si="102"/>
        <v>87.264255087189113</v>
      </c>
      <c r="O273" s="1">
        <f t="shared" ca="1" si="96"/>
        <v>96502744.602797359</v>
      </c>
      <c r="P273" s="1">
        <f t="shared" si="97"/>
        <v>-81048171.967444971</v>
      </c>
      <c r="Q273" s="1">
        <f t="shared" ca="1" si="103"/>
        <v>177550916.57024235</v>
      </c>
      <c r="R273" s="1">
        <f t="shared" ca="1" si="98"/>
        <v>277852.83097754803</v>
      </c>
      <c r="S273" s="3">
        <f t="shared" si="104"/>
        <v>249.8891484790322</v>
      </c>
      <c r="T273" s="13">
        <f t="shared" ca="1" si="105"/>
        <v>2.779760872658124</v>
      </c>
      <c r="U273" s="13">
        <f t="shared" si="106"/>
        <v>6.9774160854089745E-2</v>
      </c>
      <c r="V273" s="5">
        <f t="shared" ca="1" si="107"/>
        <v>12.627544722</v>
      </c>
      <c r="W273" s="3">
        <f t="shared" ca="1" si="108"/>
        <v>7.6021423392593466</v>
      </c>
      <c r="X273" s="3">
        <f t="shared" ca="1" si="109"/>
        <v>-0.36284732970202516</v>
      </c>
      <c r="Y273" s="3">
        <f t="shared" ca="1" si="110"/>
        <v>-7.5934781201823238</v>
      </c>
      <c r="Z273" s="3">
        <f t="shared" ca="1" si="111"/>
        <v>-9.0711832425506285E-4</v>
      </c>
      <c r="AA273" s="3">
        <f t="shared" ca="1" si="112"/>
        <v>-1.8983695300455808E-2</v>
      </c>
      <c r="AJ273">
        <v>2.7</v>
      </c>
      <c r="AK273">
        <v>6.0401127929753402</v>
      </c>
    </row>
    <row r="274" spans="3:37" s="5" customFormat="1" x14ac:dyDescent="0.2">
      <c r="C274" s="25"/>
      <c r="D274" s="1">
        <f t="shared" si="113"/>
        <v>272</v>
      </c>
      <c r="E274" s="2">
        <f t="shared" si="114"/>
        <v>27.300000000000118</v>
      </c>
      <c r="F274" s="3">
        <f t="shared" ca="1" si="115"/>
        <v>33.154521867376026</v>
      </c>
      <c r="G274" s="3">
        <f t="shared" si="116"/>
        <v>692.92921952638187</v>
      </c>
      <c r="H274" s="3">
        <f t="shared" ca="1" si="99"/>
        <v>693.72193679722648</v>
      </c>
      <c r="I274" s="3">
        <f t="shared" ca="1" si="117"/>
        <v>901.80299479263101</v>
      </c>
      <c r="J274" s="3">
        <f t="shared" si="118"/>
        <v>22306.472871833375</v>
      </c>
      <c r="K274" s="3">
        <f t="shared" ca="1" si="119"/>
        <v>22324.854450651957</v>
      </c>
      <c r="L274" s="3">
        <f t="shared" si="100"/>
        <v>-9.1097121114254129</v>
      </c>
      <c r="M274" s="3">
        <f t="shared" ca="1" si="101"/>
        <v>1.5229858793232152</v>
      </c>
      <c r="N274" s="3">
        <f t="shared" ca="1" si="102"/>
        <v>87.260663143240734</v>
      </c>
      <c r="O274" s="1">
        <f t="shared" ca="1" si="96"/>
        <v>96250025.118739024</v>
      </c>
      <c r="P274" s="1">
        <f t="shared" si="97"/>
        <v>-81282218.433489159</v>
      </c>
      <c r="Q274" s="1">
        <f t="shared" ca="1" si="103"/>
        <v>177532243.55222818</v>
      </c>
      <c r="R274" s="1">
        <f t="shared" ca="1" si="98"/>
        <v>277488.77471889061</v>
      </c>
      <c r="S274" s="3">
        <f t="shared" si="104"/>
        <v>249.60723485661475</v>
      </c>
      <c r="T274" s="13">
        <f t="shared" ca="1" si="105"/>
        <v>2.7792541237666066</v>
      </c>
      <c r="U274" s="13">
        <f t="shared" si="106"/>
        <v>6.8899911166708808E-2</v>
      </c>
      <c r="V274" s="5">
        <f t="shared" ca="1" si="107"/>
        <v>12.627544722</v>
      </c>
      <c r="W274" s="3">
        <f t="shared" ca="1" si="108"/>
        <v>7.4970538434261664</v>
      </c>
      <c r="X274" s="3">
        <f t="shared" ca="1" si="109"/>
        <v>-0.35830095951747665</v>
      </c>
      <c r="Y274" s="3">
        <f t="shared" ca="1" si="110"/>
        <v>-7.4884869468831887</v>
      </c>
      <c r="Z274" s="3">
        <f t="shared" ca="1" si="111"/>
        <v>-8.9575239879369163E-4</v>
      </c>
      <c r="AA274" s="3">
        <f t="shared" ca="1" si="112"/>
        <v>-1.8721217367207971E-2</v>
      </c>
      <c r="AJ274">
        <v>2.71</v>
      </c>
      <c r="AK274">
        <v>6.0325444807946198</v>
      </c>
    </row>
    <row r="275" spans="3:37" s="5" customFormat="1" x14ac:dyDescent="0.2">
      <c r="C275" s="25"/>
      <c r="D275" s="1">
        <f t="shared" si="113"/>
        <v>273</v>
      </c>
      <c r="E275" s="2">
        <f t="shared" si="114"/>
        <v>27.400000000000119</v>
      </c>
      <c r="F275" s="3">
        <f t="shared" ca="1" si="115"/>
        <v>33.154521867376026</v>
      </c>
      <c r="G275" s="3">
        <f t="shared" si="116"/>
        <v>692.01824831523936</v>
      </c>
      <c r="H275" s="3">
        <f t="shared" ca="1" si="99"/>
        <v>692.81200792245693</v>
      </c>
      <c r="I275" s="3">
        <f t="shared" ca="1" si="117"/>
        <v>905.11844697936863</v>
      </c>
      <c r="J275" s="3">
        <f t="shared" si="118"/>
        <v>22375.720245225457</v>
      </c>
      <c r="K275" s="3">
        <f t="shared" ca="1" si="119"/>
        <v>22394.18114785372</v>
      </c>
      <c r="L275" s="3">
        <f t="shared" si="100"/>
        <v>-9.1076220810302289</v>
      </c>
      <c r="M275" s="3">
        <f t="shared" ca="1" si="101"/>
        <v>1.5229230378167407</v>
      </c>
      <c r="N275" s="3">
        <f t="shared" ca="1" si="102"/>
        <v>87.257062590141501</v>
      </c>
      <c r="O275" s="1">
        <f t="shared" ca="1" si="96"/>
        <v>95997695.664309308</v>
      </c>
      <c r="P275" s="1">
        <f t="shared" si="97"/>
        <v>-81515841.513748199</v>
      </c>
      <c r="Q275" s="1">
        <f t="shared" ca="1" si="103"/>
        <v>177513537.17805749</v>
      </c>
      <c r="R275" s="1">
        <f t="shared" ca="1" si="98"/>
        <v>277124.80316898279</v>
      </c>
      <c r="S275" s="3">
        <f t="shared" si="104"/>
        <v>249.32569165577218</v>
      </c>
      <c r="T275" s="13">
        <f t="shared" ca="1" si="105"/>
        <v>2.7787429499202094</v>
      </c>
      <c r="U275" s="13">
        <f t="shared" si="106"/>
        <v>6.803524872368763E-2</v>
      </c>
      <c r="V275" s="5">
        <f t="shared" ca="1" si="107"/>
        <v>12.627544722</v>
      </c>
      <c r="W275" s="3">
        <f t="shared" ca="1" si="108"/>
        <v>7.3932590436630115</v>
      </c>
      <c r="X275" s="3">
        <f t="shared" ca="1" si="109"/>
        <v>-0.35380444598433763</v>
      </c>
      <c r="Y275" s="3">
        <f t="shared" ca="1" si="110"/>
        <v>-7.3847885345964119</v>
      </c>
      <c r="Z275" s="3">
        <f t="shared" ca="1" si="111"/>
        <v>-8.8451111496084406E-4</v>
      </c>
      <c r="AA275" s="3">
        <f t="shared" ca="1" si="112"/>
        <v>-1.846197133649103E-2</v>
      </c>
      <c r="AJ275">
        <v>2.72</v>
      </c>
      <c r="AK275">
        <v>6.0250158236573403</v>
      </c>
    </row>
    <row r="276" spans="3:37" s="5" customFormat="1" x14ac:dyDescent="0.2">
      <c r="C276" s="25"/>
      <c r="D276" s="1">
        <f t="shared" si="113"/>
        <v>274</v>
      </c>
      <c r="E276" s="2">
        <f t="shared" si="114"/>
        <v>27.500000000000121</v>
      </c>
      <c r="F276" s="3">
        <f t="shared" ca="1" si="115"/>
        <v>33.154521867376026</v>
      </c>
      <c r="G276" s="3">
        <f t="shared" si="116"/>
        <v>691.10748610713631</v>
      </c>
      <c r="H276" s="3">
        <f t="shared" ca="1" si="99"/>
        <v>691.90229055378904</v>
      </c>
      <c r="I276" s="3">
        <f t="shared" ca="1" si="117"/>
        <v>908.43389916610624</v>
      </c>
      <c r="J276" s="3">
        <f t="shared" si="118"/>
        <v>22444.876531946578</v>
      </c>
      <c r="K276" s="3">
        <f t="shared" ca="1" si="119"/>
        <v>22463.416862743194</v>
      </c>
      <c r="L276" s="3">
        <f t="shared" si="100"/>
        <v>-9.105534799821065</v>
      </c>
      <c r="M276" s="3">
        <f t="shared" ca="1" si="101"/>
        <v>1.5228600454978303</v>
      </c>
      <c r="N276" s="3">
        <f t="shared" ca="1" si="102"/>
        <v>87.253453396126204</v>
      </c>
      <c r="O276" s="1">
        <f t="shared" ca="1" si="96"/>
        <v>95745755.934715986</v>
      </c>
      <c r="P276" s="1">
        <f t="shared" si="97"/>
        <v>-81749041.735730678</v>
      </c>
      <c r="Q276" s="1">
        <f t="shared" ca="1" si="103"/>
        <v>177494797.67044666</v>
      </c>
      <c r="R276" s="1">
        <f t="shared" ca="1" si="98"/>
        <v>276760.91622151562</v>
      </c>
      <c r="S276" s="3">
        <f t="shared" si="104"/>
        <v>249.04451879147291</v>
      </c>
      <c r="T276" s="13">
        <f t="shared" ca="1" si="105"/>
        <v>2.778227338274105</v>
      </c>
      <c r="U276" s="13">
        <f t="shared" si="106"/>
        <v>6.7180083271681665E-2</v>
      </c>
      <c r="V276" s="5">
        <f t="shared" ca="1" si="107"/>
        <v>12.627544722</v>
      </c>
      <c r="W276" s="3">
        <f t="shared" ca="1" si="108"/>
        <v>7.290743951266613</v>
      </c>
      <c r="X276" s="3">
        <f t="shared" ca="1" si="109"/>
        <v>-0.34935731975715606</v>
      </c>
      <c r="Y276" s="3">
        <f t="shared" ca="1" si="110"/>
        <v>-7.2823689020855573</v>
      </c>
      <c r="Z276" s="3">
        <f t="shared" ca="1" si="111"/>
        <v>-8.7339329939289012E-4</v>
      </c>
      <c r="AA276" s="3">
        <f t="shared" ca="1" si="112"/>
        <v>-1.8205922255213895E-2</v>
      </c>
      <c r="AJ276">
        <v>2.73</v>
      </c>
      <c r="AK276">
        <v>6.0175271048188703</v>
      </c>
    </row>
    <row r="277" spans="3:37" s="5" customFormat="1" x14ac:dyDescent="0.2">
      <c r="C277" s="25"/>
      <c r="D277" s="1">
        <f t="shared" si="113"/>
        <v>275</v>
      </c>
      <c r="E277" s="2">
        <f t="shared" si="114"/>
        <v>27.600000000000122</v>
      </c>
      <c r="F277" s="3">
        <f t="shared" ca="1" si="115"/>
        <v>33.154521867376026</v>
      </c>
      <c r="G277" s="3">
        <f t="shared" si="116"/>
        <v>690.19693262715418</v>
      </c>
      <c r="H277" s="3">
        <f t="shared" ca="1" si="99"/>
        <v>690.99278442555874</v>
      </c>
      <c r="I277" s="3">
        <f t="shared" ca="1" si="117"/>
        <v>911.74935135284386</v>
      </c>
      <c r="J277" s="3">
        <f t="shared" si="118"/>
        <v>22513.941752883293</v>
      </c>
      <c r="K277" s="3">
        <f t="shared" ca="1" si="119"/>
        <v>22532.5616164577</v>
      </c>
      <c r="L277" s="3">
        <f t="shared" si="100"/>
        <v>-9.1034502671675224</v>
      </c>
      <c r="M277" s="3">
        <f t="shared" ca="1" si="101"/>
        <v>1.5227969018093386</v>
      </c>
      <c r="N277" s="3">
        <f t="shared" ca="1" si="102"/>
        <v>87.24983552927273</v>
      </c>
      <c r="O277" s="1">
        <f t="shared" ca="1" si="96"/>
        <v>95494205.625637338</v>
      </c>
      <c r="P277" s="1">
        <f t="shared" si="97"/>
        <v>-81981819.626111776</v>
      </c>
      <c r="Q277" s="1">
        <f t="shared" ca="1" si="103"/>
        <v>177476025.2517491</v>
      </c>
      <c r="R277" s="1">
        <f t="shared" ca="1" si="98"/>
        <v>276397.11377022351</v>
      </c>
      <c r="S277" s="3">
        <f t="shared" si="104"/>
        <v>248.76371617879724</v>
      </c>
      <c r="T277" s="13">
        <f t="shared" ca="1" si="105"/>
        <v>2.7777072759634782</v>
      </c>
      <c r="U277" s="13">
        <f t="shared" si="106"/>
        <v>6.6334325272364644E-2</v>
      </c>
      <c r="V277" s="5">
        <f t="shared" ca="1" si="107"/>
        <v>12.627544722</v>
      </c>
      <c r="W277" s="3">
        <f t="shared" ca="1" si="108"/>
        <v>7.1894947085831484</v>
      </c>
      <c r="X277" s="3">
        <f t="shared" ca="1" si="109"/>
        <v>-0.34495911520879835</v>
      </c>
      <c r="Y277" s="3">
        <f t="shared" ca="1" si="110"/>
        <v>-7.1812141991155967</v>
      </c>
      <c r="Z277" s="3">
        <f t="shared" ca="1" si="111"/>
        <v>-8.6239778802199585E-4</v>
      </c>
      <c r="AA277" s="3">
        <f t="shared" ca="1" si="112"/>
        <v>-1.7953035497788993E-2</v>
      </c>
      <c r="AJ277">
        <v>2.74</v>
      </c>
      <c r="AK277">
        <v>6.0100750592027801</v>
      </c>
    </row>
    <row r="278" spans="3:37" s="5" customFormat="1" x14ac:dyDescent="0.2">
      <c r="C278" s="25"/>
      <c r="D278" s="1">
        <f t="shared" si="113"/>
        <v>276</v>
      </c>
      <c r="E278" s="2">
        <f t="shared" si="114"/>
        <v>27.700000000000124</v>
      </c>
      <c r="F278" s="3">
        <f t="shared" ca="1" si="115"/>
        <v>33.154521867376026</v>
      </c>
      <c r="G278" s="3">
        <f t="shared" si="116"/>
        <v>689.28658760043743</v>
      </c>
      <c r="H278" s="3">
        <f t="shared" ca="1" si="99"/>
        <v>690.08348927221107</v>
      </c>
      <c r="I278" s="3">
        <f t="shared" ca="1" si="117"/>
        <v>915.06480353958148</v>
      </c>
      <c r="J278" s="3">
        <f t="shared" si="118"/>
        <v>22582.915928894672</v>
      </c>
      <c r="K278" s="3">
        <f t="shared" ca="1" si="119"/>
        <v>22601.615430108006</v>
      </c>
      <c r="L278" s="3">
        <f t="shared" si="100"/>
        <v>-9.10136848244003</v>
      </c>
      <c r="M278" s="3">
        <f t="shared" ca="1" si="101"/>
        <v>1.5227336061913659</v>
      </c>
      <c r="N278" s="3">
        <f t="shared" ca="1" si="102"/>
        <v>87.246208957501224</v>
      </c>
      <c r="O278" s="1">
        <f t="shared" ca="1" si="96"/>
        <v>95243044.433221966</v>
      </c>
      <c r="P278" s="1">
        <f t="shared" si="97"/>
        <v>-82214175.71073395</v>
      </c>
      <c r="Q278" s="1">
        <f t="shared" ca="1" si="103"/>
        <v>177457220.14395592</v>
      </c>
      <c r="R278" s="1">
        <f t="shared" ca="1" si="98"/>
        <v>276033.3957088844</v>
      </c>
      <c r="S278" s="3">
        <f t="shared" si="104"/>
        <v>248.4832837329372</v>
      </c>
      <c r="T278" s="13">
        <f t="shared" ca="1" si="105"/>
        <v>2.7771827501035977</v>
      </c>
      <c r="U278" s="13">
        <f t="shared" si="106"/>
        <v>6.5497885897766894E-2</v>
      </c>
      <c r="V278" s="5">
        <f t="shared" ca="1" si="107"/>
        <v>12.627544722</v>
      </c>
      <c r="W278" s="3">
        <f t="shared" ca="1" si="108"/>
        <v>7.0894975879598396</v>
      </c>
      <c r="X278" s="3">
        <f t="shared" ca="1" si="109"/>
        <v>-0.34060937040620382</v>
      </c>
      <c r="Y278" s="3">
        <f t="shared" ca="1" si="110"/>
        <v>-7.0813107054047473</v>
      </c>
      <c r="Z278" s="3">
        <f t="shared" ca="1" si="111"/>
        <v>-8.5152342601550952E-4</v>
      </c>
      <c r="AA278" s="3">
        <f t="shared" ca="1" si="112"/>
        <v>-1.7703276763511869E-2</v>
      </c>
      <c r="AJ278">
        <v>2.75</v>
      </c>
      <c r="AK278">
        <v>6.0026601897351801</v>
      </c>
    </row>
    <row r="279" spans="3:37" s="5" customFormat="1" x14ac:dyDescent="0.2">
      <c r="C279" s="25"/>
      <c r="D279" s="1">
        <f t="shared" si="113"/>
        <v>277</v>
      </c>
      <c r="E279" s="2">
        <f t="shared" si="114"/>
        <v>27.800000000000125</v>
      </c>
      <c r="F279" s="3">
        <f t="shared" ca="1" si="115"/>
        <v>33.154521867376026</v>
      </c>
      <c r="G279" s="3">
        <f t="shared" si="116"/>
        <v>688.37645075219348</v>
      </c>
      <c r="H279" s="3">
        <f t="shared" ca="1" si="99"/>
        <v>689.17440482829988</v>
      </c>
      <c r="I279" s="3">
        <f t="shared" ca="1" si="117"/>
        <v>918.38025572631909</v>
      </c>
      <c r="J279" s="3">
        <f t="shared" si="118"/>
        <v>22651.799080812303</v>
      </c>
      <c r="K279" s="3">
        <f t="shared" ca="1" si="119"/>
        <v>22670.578324778329</v>
      </c>
      <c r="L279" s="3">
        <f t="shared" si="100"/>
        <v>-9.0992894450098483</v>
      </c>
      <c r="M279" s="3">
        <f t="shared" ca="1" si="101"/>
        <v>1.5226701580812405</v>
      </c>
      <c r="N279" s="3">
        <f t="shared" ca="1" si="102"/>
        <v>87.242573648572957</v>
      </c>
      <c r="O279" s="1">
        <f t="shared" ca="1" si="96"/>
        <v>94992272.05408828</v>
      </c>
      <c r="P279" s="1">
        <f t="shared" si="97"/>
        <v>-82446110.514607668</v>
      </c>
      <c r="Q279" s="1">
        <f t="shared" ca="1" si="103"/>
        <v>177438382.56869596</v>
      </c>
      <c r="R279" s="1">
        <f t="shared" ca="1" si="98"/>
        <v>275669.76193131995</v>
      </c>
      <c r="S279" s="3">
        <f t="shared" si="104"/>
        <v>248.20322136919657</v>
      </c>
      <c r="T279" s="13">
        <f t="shared" ca="1" si="105"/>
        <v>2.7766537477898758</v>
      </c>
      <c r="U279" s="13">
        <f t="shared" si="106"/>
        <v>6.4670677025639417E-2</v>
      </c>
      <c r="V279" s="5">
        <f t="shared" ca="1" si="107"/>
        <v>12.627544722</v>
      </c>
      <c r="W279" s="3">
        <f t="shared" ca="1" si="108"/>
        <v>6.9907389907037523</v>
      </c>
      <c r="X279" s="3">
        <f t="shared" ca="1" si="109"/>
        <v>-0.33630762708628209</v>
      </c>
      <c r="Y279" s="3">
        <f t="shared" ca="1" si="110"/>
        <v>-6.9826448295835091</v>
      </c>
      <c r="Z279" s="3">
        <f t="shared" ca="1" si="111"/>
        <v>-8.4076906771570522E-4</v>
      </c>
      <c r="AA279" s="3">
        <f t="shared" ca="1" si="112"/>
        <v>-1.7456612073958773E-2</v>
      </c>
      <c r="AJ279">
        <v>2.76</v>
      </c>
      <c r="AK279">
        <v>5.9952824683604504</v>
      </c>
    </row>
    <row r="280" spans="3:37" s="5" customFormat="1" x14ac:dyDescent="0.2">
      <c r="C280" s="25"/>
      <c r="D280" s="1">
        <f t="shared" si="113"/>
        <v>278</v>
      </c>
      <c r="E280" s="2">
        <f t="shared" si="114"/>
        <v>27.900000000000126</v>
      </c>
      <c r="F280" s="3">
        <f t="shared" ca="1" si="115"/>
        <v>33.154521867376026</v>
      </c>
      <c r="G280" s="3">
        <f t="shared" si="116"/>
        <v>687.46652180769252</v>
      </c>
      <c r="H280" s="3">
        <f t="shared" ca="1" si="99"/>
        <v>688.26553082848841</v>
      </c>
      <c r="I280" s="3">
        <f t="shared" ca="1" si="117"/>
        <v>921.69570791305671</v>
      </c>
      <c r="J280" s="3">
        <f t="shared" si="118"/>
        <v>22720.591229440295</v>
      </c>
      <c r="K280" s="3">
        <f t="shared" ca="1" si="119"/>
        <v>22739.450321526343</v>
      </c>
      <c r="L280" s="3">
        <f t="shared" si="100"/>
        <v>-9.0972131542490651</v>
      </c>
      <c r="M280" s="3">
        <f t="shared" ca="1" si="101"/>
        <v>1.5226065569135028</v>
      </c>
      <c r="N280" s="3">
        <f t="shared" ca="1" si="102"/>
        <v>87.238929570089482</v>
      </c>
      <c r="O280" s="1">
        <f t="shared" ca="1" si="96"/>
        <v>94741888.185324177</v>
      </c>
      <c r="P280" s="1">
        <f t="shared" si="97"/>
        <v>-82677624.561912075</v>
      </c>
      <c r="Q280" s="1">
        <f t="shared" ca="1" si="103"/>
        <v>177419512.74723625</v>
      </c>
      <c r="R280" s="1">
        <f t="shared" ca="1" si="98"/>
        <v>275306.21233139536</v>
      </c>
      <c r="S280" s="3">
        <f t="shared" si="104"/>
        <v>247.92352900299085</v>
      </c>
      <c r="T280" s="13">
        <f t="shared" ca="1" si="105"/>
        <v>2.7761202560979417</v>
      </c>
      <c r="U280" s="13">
        <f t="shared" si="106"/>
        <v>6.3852611234841331E-2</v>
      </c>
      <c r="V280" s="5">
        <f t="shared" ca="1" si="107"/>
        <v>12.627544722</v>
      </c>
      <c r="W280" s="3">
        <f t="shared" ca="1" si="108"/>
        <v>6.8932054460475047</v>
      </c>
      <c r="X280" s="3">
        <f t="shared" ca="1" si="109"/>
        <v>-0.33205343063191739</v>
      </c>
      <c r="Y280" s="3">
        <f t="shared" ca="1" si="110"/>
        <v>-6.8852031081606118</v>
      </c>
      <c r="Z280" s="3">
        <f t="shared" ca="1" si="111"/>
        <v>-8.301335765797935E-4</v>
      </c>
      <c r="AA280" s="3">
        <f t="shared" ca="1" si="112"/>
        <v>-1.721300777040153E-2</v>
      </c>
      <c r="AJ280">
        <v>2.77</v>
      </c>
      <c r="AK280">
        <v>5.9879391809059896</v>
      </c>
    </row>
    <row r="281" spans="3:37" s="5" customFormat="1" x14ac:dyDescent="0.2">
      <c r="C281" s="25"/>
      <c r="D281" s="1">
        <f t="shared" si="113"/>
        <v>279</v>
      </c>
      <c r="E281" s="2">
        <f t="shared" si="114"/>
        <v>28.000000000000128</v>
      </c>
      <c r="F281" s="3">
        <f t="shared" ca="1" si="115"/>
        <v>33.154521867376026</v>
      </c>
      <c r="G281" s="3">
        <f t="shared" si="116"/>
        <v>686.5568004922676</v>
      </c>
      <c r="H281" s="3">
        <f t="shared" ca="1" si="99"/>
        <v>687.35686700754923</v>
      </c>
      <c r="I281" s="3">
        <f t="shared" ca="1" si="117"/>
        <v>925.01116009979432</v>
      </c>
      <c r="J281" s="3">
        <f t="shared" si="118"/>
        <v>22789.292395555294</v>
      </c>
      <c r="K281" s="3">
        <f t="shared" ca="1" si="119"/>
        <v>22808.231441383199</v>
      </c>
      <c r="L281" s="3">
        <f t="shared" si="100"/>
        <v>-9.0951396095305963</v>
      </c>
      <c r="M281" s="3">
        <f t="shared" ca="1" si="101"/>
        <v>1.5225428021198861</v>
      </c>
      <c r="N281" s="3">
        <f t="shared" ca="1" si="102"/>
        <v>87.235276689491528</v>
      </c>
      <c r="O281" s="1">
        <f t="shared" ca="1" si="96"/>
        <v>94491892.52448675</v>
      </c>
      <c r="P281" s="1">
        <f t="shared" si="97"/>
        <v>-82908718.37599574</v>
      </c>
      <c r="Q281" s="1">
        <f t="shared" ca="1" si="103"/>
        <v>177400610.90048248</v>
      </c>
      <c r="R281" s="1">
        <f t="shared" ca="1" si="98"/>
        <v>274942.74680301966</v>
      </c>
      <c r="S281" s="3">
        <f t="shared" si="104"/>
        <v>247.64420654984713</v>
      </c>
      <c r="T281" s="13">
        <f t="shared" ca="1" si="105"/>
        <v>2.7755822620837063</v>
      </c>
      <c r="U281" s="13">
        <f t="shared" si="106"/>
        <v>6.3043601800752067E-2</v>
      </c>
      <c r="V281" s="5">
        <f t="shared" ca="1" si="107"/>
        <v>12.627544722</v>
      </c>
      <c r="W281" s="3">
        <f t="shared" ca="1" si="108"/>
        <v>6.796883610122034</v>
      </c>
      <c r="X281" s="3">
        <f t="shared" ca="1" si="109"/>
        <v>-0.32784633004812275</v>
      </c>
      <c r="Y281" s="3">
        <f t="shared" ca="1" si="110"/>
        <v>-6.7889722044960177</v>
      </c>
      <c r="Z281" s="3">
        <f t="shared" ca="1" si="111"/>
        <v>-8.1961582512030682E-4</v>
      </c>
      <c r="AA281" s="3">
        <f t="shared" ca="1" si="112"/>
        <v>-1.6972430511240044E-2</v>
      </c>
      <c r="AJ281">
        <v>2.78</v>
      </c>
      <c r="AK281">
        <v>5.9806312100527004</v>
      </c>
    </row>
    <row r="282" spans="3:37" s="5" customFormat="1" x14ac:dyDescent="0.2">
      <c r="C282" s="25"/>
      <c r="D282" s="1">
        <f t="shared" si="113"/>
        <v>280</v>
      </c>
      <c r="E282" s="2">
        <f t="shared" si="114"/>
        <v>28.100000000000129</v>
      </c>
      <c r="F282" s="3">
        <f t="shared" ca="1" si="115"/>
        <v>33.154521867376026</v>
      </c>
      <c r="G282" s="3">
        <f t="shared" si="116"/>
        <v>685.64728653131453</v>
      </c>
      <c r="H282" s="3">
        <f t="shared" ca="1" si="99"/>
        <v>686.44841310036463</v>
      </c>
      <c r="I282" s="3">
        <f t="shared" ca="1" si="117"/>
        <v>928.32661228653194</v>
      </c>
      <c r="J282" s="3">
        <f t="shared" si="118"/>
        <v>22857.902599906472</v>
      </c>
      <c r="K282" s="3">
        <f t="shared" ca="1" si="119"/>
        <v>22876.921705353525</v>
      </c>
      <c r="L282" s="3">
        <f t="shared" si="100"/>
        <v>-9.0930688102281909</v>
      </c>
      <c r="M282" s="3">
        <f t="shared" ca="1" si="101"/>
        <v>1.5224788931293012</v>
      </c>
      <c r="N282" s="3">
        <f t="shared" ca="1" si="102"/>
        <v>87.231614974058061</v>
      </c>
      <c r="O282" s="1">
        <f t="shared" ca="1" si="96"/>
        <v>94242284.769601777</v>
      </c>
      <c r="P282" s="1">
        <f t="shared" si="97"/>
        <v>-83139392.479377374</v>
      </c>
      <c r="Q282" s="1">
        <f t="shared" ca="1" si="103"/>
        <v>177381677.24897915</v>
      </c>
      <c r="R282" s="1">
        <f t="shared" ca="1" si="98"/>
        <v>274579.36524014582</v>
      </c>
      <c r="S282" s="3">
        <f t="shared" si="104"/>
        <v>247.36525392540426</v>
      </c>
      <c r="T282" s="13">
        <f t="shared" ca="1" si="105"/>
        <v>2.7750397527834316</v>
      </c>
      <c r="U282" s="13">
        <f t="shared" si="106"/>
        <v>6.2243562690707979E-2</v>
      </c>
      <c r="V282" s="5">
        <f t="shared" ca="1" si="107"/>
        <v>12.627544722</v>
      </c>
      <c r="W282" s="3">
        <f t="shared" ca="1" si="108"/>
        <v>6.701760264936313</v>
      </c>
      <c r="X282" s="3">
        <f t="shared" ca="1" si="109"/>
        <v>-0.32368587793829828</v>
      </c>
      <c r="Y282" s="3">
        <f t="shared" ca="1" si="110"/>
        <v>-6.6939389077808711</v>
      </c>
      <c r="Z282" s="3">
        <f t="shared" ca="1" si="111"/>
        <v>-8.0921469484574566E-4</v>
      </c>
      <c r="AA282" s="3">
        <f t="shared" ca="1" si="112"/>
        <v>-1.6734847269452176E-2</v>
      </c>
      <c r="AJ282">
        <v>2.79</v>
      </c>
      <c r="AK282">
        <v>5.9733569531120896</v>
      </c>
    </row>
    <row r="283" spans="3:37" s="5" customFormat="1" x14ac:dyDescent="0.2">
      <c r="C283" s="25"/>
      <c r="D283" s="1">
        <f t="shared" si="113"/>
        <v>281</v>
      </c>
      <c r="E283" s="2">
        <f t="shared" si="114"/>
        <v>28.200000000000131</v>
      </c>
      <c r="F283" s="3">
        <f t="shared" ca="1" si="115"/>
        <v>33.154521867376026</v>
      </c>
      <c r="G283" s="3">
        <f t="shared" si="116"/>
        <v>684.73797965029166</v>
      </c>
      <c r="H283" s="3">
        <f t="shared" ca="1" si="99"/>
        <v>685.54016884192686</v>
      </c>
      <c r="I283" s="3">
        <f t="shared" ca="1" si="117"/>
        <v>931.64206447326956</v>
      </c>
      <c r="J283" s="3">
        <f t="shared" si="118"/>
        <v>22926.421863215553</v>
      </c>
      <c r="K283" s="3">
        <f t="shared" ca="1" si="119"/>
        <v>22945.521134415449</v>
      </c>
      <c r="L283" s="3">
        <f t="shared" si="100"/>
        <v>-9.0910007557164221</v>
      </c>
      <c r="M283" s="3">
        <f t="shared" ca="1" si="101"/>
        <v>1.5224148293678179</v>
      </c>
      <c r="N283" s="3">
        <f t="shared" ca="1" si="102"/>
        <v>87.227944390905336</v>
      </c>
      <c r="O283" s="1">
        <f t="shared" ca="1" si="96"/>
        <v>93993064.619163513</v>
      </c>
      <c r="P283" s="1">
        <f t="shared" si="97"/>
        <v>-83369647.393746451</v>
      </c>
      <c r="Q283" s="1">
        <f t="shared" ca="1" si="103"/>
        <v>177362712.01290995</v>
      </c>
      <c r="R283" s="1">
        <f t="shared" ca="1" si="98"/>
        <v>274216.06753677072</v>
      </c>
      <c r="S283" s="3">
        <f t="shared" si="104"/>
        <v>247.08667104541274</v>
      </c>
      <c r="T283" s="13">
        <f t="shared" ca="1" si="105"/>
        <v>2.7744927152138024</v>
      </c>
      <c r="U283" s="13">
        <f t="shared" si="106"/>
        <v>6.1452408559462261E-2</v>
      </c>
      <c r="V283" s="5">
        <f t="shared" ca="1" si="107"/>
        <v>12.627544722</v>
      </c>
      <c r="W283" s="3">
        <f t="shared" ca="1" si="108"/>
        <v>6.6078223173639081</v>
      </c>
      <c r="X283" s="3">
        <f t="shared" ca="1" si="109"/>
        <v>-0.3195716304806237</v>
      </c>
      <c r="Y283" s="3">
        <f t="shared" ca="1" si="110"/>
        <v>-6.6000901320242962</v>
      </c>
      <c r="Z283" s="3">
        <f t="shared" ca="1" si="111"/>
        <v>-7.9892907620155926E-4</v>
      </c>
      <c r="AA283" s="3">
        <f t="shared" ca="1" si="112"/>
        <v>-1.6500225330060739E-2</v>
      </c>
      <c r="AJ283">
        <v>2.8</v>
      </c>
      <c r="AK283">
        <v>5.9661155014809397</v>
      </c>
    </row>
    <row r="284" spans="3:37" s="5" customFormat="1" x14ac:dyDescent="0.2">
      <c r="C284" s="25"/>
      <c r="D284" s="1">
        <f t="shared" si="113"/>
        <v>282</v>
      </c>
      <c r="E284" s="2">
        <f t="shared" si="114"/>
        <v>28.300000000000132</v>
      </c>
      <c r="F284" s="3">
        <f t="shared" ca="1" si="115"/>
        <v>33.154521867376026</v>
      </c>
      <c r="G284" s="3">
        <f t="shared" si="116"/>
        <v>683.82887957472008</v>
      </c>
      <c r="H284" s="3">
        <f t="shared" ca="1" si="99"/>
        <v>684.63213396733818</v>
      </c>
      <c r="I284" s="3">
        <f t="shared" ca="1" si="117"/>
        <v>934.95751666000717</v>
      </c>
      <c r="J284" s="3">
        <f t="shared" si="118"/>
        <v>22994.850206176805</v>
      </c>
      <c r="K284" s="3">
        <f t="shared" ca="1" si="119"/>
        <v>23014.029749520596</v>
      </c>
      <c r="L284" s="3">
        <f t="shared" si="100"/>
        <v>-9.0889354453706943</v>
      </c>
      <c r="M284" s="3">
        <f t="shared" ca="1" si="101"/>
        <v>1.5223506102586468</v>
      </c>
      <c r="N284" s="3">
        <f t="shared" ca="1" si="102"/>
        <v>87.224264906985752</v>
      </c>
      <c r="O284" s="1">
        <f t="shared" ca="1" si="96"/>
        <v>93744231.772134259</v>
      </c>
      <c r="P284" s="1">
        <f t="shared" si="97"/>
        <v>-83599483.639963984</v>
      </c>
      <c r="Q284" s="1">
        <f t="shared" ca="1" si="103"/>
        <v>177343715.41209823</v>
      </c>
      <c r="R284" s="1">
        <f t="shared" ca="1" si="98"/>
        <v>273852.85358693526</v>
      </c>
      <c r="S284" s="3">
        <f t="shared" si="104"/>
        <v>246.80845782573459</v>
      </c>
      <c r="T284" s="13">
        <f t="shared" ca="1" si="105"/>
        <v>2.7739411363719966</v>
      </c>
      <c r="U284" s="13">
        <f t="shared" si="106"/>
        <v>6.0670054744669667E-2</v>
      </c>
      <c r="V284" s="5">
        <f t="shared" ca="1" si="107"/>
        <v>12.627544722</v>
      </c>
      <c r="W284" s="3">
        <f t="shared" ca="1" si="108"/>
        <v>6.5150567981364826</v>
      </c>
      <c r="X284" s="3">
        <f t="shared" ca="1" si="109"/>
        <v>-0.31550314740458468</v>
      </c>
      <c r="Y284" s="3">
        <f t="shared" ca="1" si="110"/>
        <v>-6.5074129150471309</v>
      </c>
      <c r="Z284" s="3">
        <f t="shared" ca="1" si="111"/>
        <v>-7.8875786851146171E-4</v>
      </c>
      <c r="AA284" s="3">
        <f t="shared" ca="1" si="112"/>
        <v>-1.6268532287617828E-2</v>
      </c>
      <c r="AJ284">
        <v>2.81</v>
      </c>
      <c r="AK284">
        <v>5.9589069543140303</v>
      </c>
    </row>
    <row r="285" spans="3:37" s="5" customFormat="1" x14ac:dyDescent="0.2">
      <c r="C285" s="25"/>
      <c r="D285" s="1">
        <f t="shared" si="113"/>
        <v>283</v>
      </c>
      <c r="E285" s="2">
        <f t="shared" si="114"/>
        <v>28.400000000000134</v>
      </c>
      <c r="F285" s="3">
        <f t="shared" ca="1" si="115"/>
        <v>33.154521867376026</v>
      </c>
      <c r="G285" s="3">
        <f t="shared" si="116"/>
        <v>682.91998603018305</v>
      </c>
      <c r="H285" s="3">
        <f t="shared" ca="1" si="99"/>
        <v>683.72430821181115</v>
      </c>
      <c r="I285" s="3">
        <f t="shared" ca="1" si="117"/>
        <v>938.27296884674479</v>
      </c>
      <c r="J285" s="3">
        <f t="shared" si="118"/>
        <v>23063.18764945705</v>
      </c>
      <c r="K285" s="3">
        <f t="shared" ca="1" si="119"/>
        <v>23082.447571594112</v>
      </c>
      <c r="L285" s="3">
        <f t="shared" si="100"/>
        <v>-9.0868728785672399</v>
      </c>
      <c r="M285" s="3">
        <f t="shared" ca="1" si="101"/>
        <v>1.5222862352221227</v>
      </c>
      <c r="N285" s="3">
        <f t="shared" ca="1" si="102"/>
        <v>87.220576489086909</v>
      </c>
      <c r="O285" s="1">
        <f t="shared" ca="1" si="96"/>
        <v>93495785.927943945</v>
      </c>
      <c r="P285" s="1">
        <f t="shared" si="97"/>
        <v>-83828901.738063276</v>
      </c>
      <c r="Q285" s="1">
        <f t="shared" ca="1" si="103"/>
        <v>177324687.66600722</v>
      </c>
      <c r="R285" s="1">
        <f t="shared" ca="1" si="98"/>
        <v>273489.72328472446</v>
      </c>
      <c r="S285" s="3">
        <f t="shared" si="104"/>
        <v>246.53061418234353</v>
      </c>
      <c r="T285" s="13">
        <f t="shared" ca="1" si="105"/>
        <v>2.7733850032357537</v>
      </c>
      <c r="U285" s="13">
        <f t="shared" si="106"/>
        <v>5.9896417262394412E-2</v>
      </c>
      <c r="V285" s="5">
        <f t="shared" ca="1" si="107"/>
        <v>12.627544722</v>
      </c>
      <c r="W285" s="3">
        <f t="shared" ca="1" si="108"/>
        <v>6.4234508608440715</v>
      </c>
      <c r="X285" s="3">
        <f t="shared" ca="1" si="109"/>
        <v>-0.31147999196760284</v>
      </c>
      <c r="Y285" s="3">
        <f t="shared" ca="1" si="110"/>
        <v>-6.4158944174824377</v>
      </c>
      <c r="Z285" s="3">
        <f t="shared" ca="1" si="111"/>
        <v>-7.7869997991900715E-4</v>
      </c>
      <c r="AA285" s="3">
        <f t="shared" ca="1" si="112"/>
        <v>-1.6039736043706093E-2</v>
      </c>
      <c r="AJ285">
        <v>2.82</v>
      </c>
      <c r="AK285">
        <v>5.95172951655936</v>
      </c>
    </row>
    <row r="286" spans="3:37" s="5" customFormat="1" x14ac:dyDescent="0.2">
      <c r="C286" s="25"/>
      <c r="D286" s="1">
        <f t="shared" si="113"/>
        <v>284</v>
      </c>
      <c r="E286" s="2">
        <f t="shared" si="114"/>
        <v>28.500000000000135</v>
      </c>
      <c r="F286" s="3">
        <f t="shared" ca="1" si="115"/>
        <v>33.154521867376026</v>
      </c>
      <c r="G286" s="3">
        <f t="shared" si="116"/>
        <v>682.01129874232629</v>
      </c>
      <c r="H286" s="3">
        <f t="shared" ca="1" si="99"/>
        <v>682.8166913106686</v>
      </c>
      <c r="I286" s="3">
        <f t="shared" ca="1" si="117"/>
        <v>941.5884210334824</v>
      </c>
      <c r="J286" s="3">
        <f t="shared" si="118"/>
        <v>23131.434213695673</v>
      </c>
      <c r="K286" s="3">
        <f t="shared" ca="1" si="119"/>
        <v>23150.774621534667</v>
      </c>
      <c r="L286" s="3">
        <f t="shared" si="100"/>
        <v>-9.0848130546831207</v>
      </c>
      <c r="M286" s="3">
        <f t="shared" ca="1" si="101"/>
        <v>1.5222217036756858</v>
      </c>
      <c r="N286" s="3">
        <f t="shared" ca="1" si="102"/>
        <v>87.216879103830621</v>
      </c>
      <c r="O286" s="1">
        <f t="shared" ca="1" si="96"/>
        <v>93247726.786489785</v>
      </c>
      <c r="P286" s="1">
        <f t="shared" si="97"/>
        <v>-84057902.207250491</v>
      </c>
      <c r="Q286" s="1">
        <f t="shared" ca="1" si="103"/>
        <v>177305628.99374026</v>
      </c>
      <c r="R286" s="1">
        <f t="shared" ca="1" si="98"/>
        <v>273126.67652426742</v>
      </c>
      <c r="S286" s="3">
        <f t="shared" si="104"/>
        <v>246.25314003132468</v>
      </c>
      <c r="T286" s="13">
        <f t="shared" ca="1" si="105"/>
        <v>2.772824302763452</v>
      </c>
      <c r="U286" s="13">
        <f t="shared" si="106"/>
        <v>5.9131412802642475E-2</v>
      </c>
      <c r="V286" s="5">
        <f t="shared" ca="1" si="107"/>
        <v>12.627544722</v>
      </c>
      <c r="W286" s="3">
        <f t="shared" ca="1" si="108"/>
        <v>6.3329917809421996</v>
      </c>
      <c r="X286" s="3">
        <f t="shared" ca="1" si="109"/>
        <v>-0.3075017309318081</v>
      </c>
      <c r="Y286" s="3">
        <f t="shared" ca="1" si="110"/>
        <v>-6.3255219217828493</v>
      </c>
      <c r="Z286" s="3">
        <f t="shared" ca="1" si="111"/>
        <v>-7.6875432732952022E-4</v>
      </c>
      <c r="AA286" s="3">
        <f t="shared" ca="1" si="112"/>
        <v>-1.5813804804457123E-2</v>
      </c>
      <c r="AJ286">
        <v>2.83</v>
      </c>
      <c r="AK286">
        <v>5.9445823955846997</v>
      </c>
    </row>
    <row r="287" spans="3:37" s="5" customFormat="1" x14ac:dyDescent="0.2">
      <c r="C287" s="25"/>
      <c r="D287" s="1">
        <f t="shared" si="113"/>
        <v>285</v>
      </c>
      <c r="E287" s="2">
        <f t="shared" si="114"/>
        <v>28.600000000000136</v>
      </c>
      <c r="F287" s="3">
        <f t="shared" ca="1" si="115"/>
        <v>33.154521867376026</v>
      </c>
      <c r="G287" s="3">
        <f t="shared" si="116"/>
        <v>681.102817436858</v>
      </c>
      <c r="H287" s="3">
        <f t="shared" ca="1" si="99"/>
        <v>681.90928299934455</v>
      </c>
      <c r="I287" s="3">
        <f t="shared" ca="1" si="117"/>
        <v>944.90387322022002</v>
      </c>
      <c r="J287" s="3">
        <f t="shared" si="118"/>
        <v>23199.589919504633</v>
      </c>
      <c r="K287" s="3">
        <f t="shared" ca="1" si="119"/>
        <v>23219.010920214474</v>
      </c>
      <c r="L287" s="3">
        <f t="shared" si="100"/>
        <v>-9.0827559730962228</v>
      </c>
      <c r="M287" s="3">
        <f t="shared" ca="1" si="101"/>
        <v>1.5221570150338641</v>
      </c>
      <c r="N287" s="3">
        <f t="shared" ca="1" si="102"/>
        <v>87.21317271767181</v>
      </c>
      <c r="O287" s="1">
        <f t="shared" ca="1" si="96"/>
        <v>93000054.048136041</v>
      </c>
      <c r="P287" s="1">
        <f t="shared" si="97"/>
        <v>-84286485.565905452</v>
      </c>
      <c r="Q287" s="1">
        <f t="shared" ca="1" si="103"/>
        <v>177286539.61404151</v>
      </c>
      <c r="R287" s="1">
        <f t="shared" ca="1" si="98"/>
        <v>272763.71319973783</v>
      </c>
      <c r="S287" s="3">
        <f t="shared" si="104"/>
        <v>245.97603528887487</v>
      </c>
      <c r="T287" s="13">
        <f t="shared" ca="1" si="105"/>
        <v>2.7722590218941798</v>
      </c>
      <c r="U287" s="13">
        <f t="shared" si="106"/>
        <v>5.837495872491695E-2</v>
      </c>
      <c r="V287" s="5">
        <f t="shared" ca="1" si="107"/>
        <v>12.627544722</v>
      </c>
      <c r="W287" s="3">
        <f t="shared" ca="1" si="108"/>
        <v>6.2436669547656942</v>
      </c>
      <c r="X287" s="3">
        <f t="shared" ca="1" si="109"/>
        <v>-0.30356793454092174</v>
      </c>
      <c r="Y287" s="3">
        <f t="shared" ca="1" si="110"/>
        <v>-6.236282831234619</v>
      </c>
      <c r="Z287" s="3">
        <f t="shared" ca="1" si="111"/>
        <v>-7.589198363523043E-4</v>
      </c>
      <c r="AA287" s="3">
        <f t="shared" ca="1" si="112"/>
        <v>-1.5590707078086548E-2</v>
      </c>
      <c r="AJ287">
        <v>2.84</v>
      </c>
      <c r="AK287">
        <v>5.9374647010926198</v>
      </c>
    </row>
    <row r="288" spans="3:37" s="5" customFormat="1" x14ac:dyDescent="0.2">
      <c r="C288" s="25"/>
      <c r="D288" s="1">
        <f t="shared" si="113"/>
        <v>286</v>
      </c>
      <c r="E288" s="2">
        <f t="shared" si="114"/>
        <v>28.700000000000138</v>
      </c>
      <c r="F288" s="3">
        <f t="shared" ca="1" si="115"/>
        <v>33.154521867376026</v>
      </c>
      <c r="G288" s="3">
        <f t="shared" si="116"/>
        <v>680.19454183954838</v>
      </c>
      <c r="H288" s="3">
        <f t="shared" ca="1" si="99"/>
        <v>681.00208301338364</v>
      </c>
      <c r="I288" s="3">
        <f t="shared" ca="1" si="117"/>
        <v>948.21932540695764</v>
      </c>
      <c r="J288" s="3">
        <f t="shared" si="118"/>
        <v>23267.654787468451</v>
      </c>
      <c r="K288" s="3">
        <f t="shared" ca="1" si="119"/>
        <v>23287.15648847929</v>
      </c>
      <c r="L288" s="3">
        <f t="shared" si="100"/>
        <v>-9.0807016331852601</v>
      </c>
      <c r="M288" s="3">
        <f t="shared" ca="1" si="101"/>
        <v>1.5220921687082549</v>
      </c>
      <c r="N288" s="3">
        <f t="shared" ca="1" si="102"/>
        <v>87.209457296897469</v>
      </c>
      <c r="O288" s="1">
        <f t="shared" ca="1" si="96"/>
        <v>92752767.413713485</v>
      </c>
      <c r="P288" s="1">
        <f t="shared" si="97"/>
        <v>-84514652.331582248</v>
      </c>
      <c r="Q288" s="1">
        <f t="shared" ca="1" si="103"/>
        <v>177267419.74529573</v>
      </c>
      <c r="R288" s="1">
        <f t="shared" ca="1" si="98"/>
        <v>272400.83320535347</v>
      </c>
      <c r="S288" s="3">
        <f t="shared" si="104"/>
        <v>245.69929987130229</v>
      </c>
      <c r="T288" s="13">
        <f t="shared" ca="1" si="105"/>
        <v>2.7716891475478103</v>
      </c>
      <c r="U288" s="13">
        <f t="shared" si="106"/>
        <v>5.7626973053797742E-2</v>
      </c>
      <c r="V288" s="5">
        <f t="shared" ca="1" si="107"/>
        <v>12.627544722</v>
      </c>
      <c r="W288" s="3">
        <f t="shared" ca="1" si="108"/>
        <v>6.1554638985492938</v>
      </c>
      <c r="X288" s="3">
        <f t="shared" ca="1" si="109"/>
        <v>-0.29967817649727385</v>
      </c>
      <c r="Y288" s="3">
        <f t="shared" ca="1" si="110"/>
        <v>-6.1481646689784535</v>
      </c>
      <c r="Z288" s="3">
        <f t="shared" ca="1" si="111"/>
        <v>-7.4919544124318459E-4</v>
      </c>
      <c r="AA288" s="3">
        <f t="shared" ca="1" si="112"/>
        <v>-1.5370411672446134E-2</v>
      </c>
      <c r="AJ288">
        <v>2.85</v>
      </c>
      <c r="AK288">
        <v>5.93037664472382</v>
      </c>
    </row>
    <row r="289" spans="3:37" s="5" customFormat="1" x14ac:dyDescent="0.2">
      <c r="C289" s="25"/>
      <c r="D289" s="1">
        <f t="shared" si="113"/>
        <v>287</v>
      </c>
      <c r="E289" s="2">
        <f t="shared" si="114"/>
        <v>28.800000000000139</v>
      </c>
      <c r="F289" s="3">
        <f t="shared" ca="1" si="115"/>
        <v>33.154521867376026</v>
      </c>
      <c r="G289" s="3">
        <f t="shared" si="116"/>
        <v>679.28647167622989</v>
      </c>
      <c r="H289" s="3">
        <f t="shared" ca="1" si="99"/>
        <v>680.09509108844168</v>
      </c>
      <c r="I289" s="3">
        <f t="shared" ca="1" si="117"/>
        <v>951.53477759369525</v>
      </c>
      <c r="J289" s="3">
        <f t="shared" si="118"/>
        <v>23335.628838144239</v>
      </c>
      <c r="K289" s="3">
        <f t="shared" ca="1" si="119"/>
        <v>23355.211347148434</v>
      </c>
      <c r="L289" s="3">
        <f t="shared" si="100"/>
        <v>-9.0786500343297813</v>
      </c>
      <c r="M289" s="3">
        <f t="shared" ca="1" si="101"/>
        <v>1.5220271641075065</v>
      </c>
      <c r="N289" s="3">
        <f t="shared" ca="1" si="102"/>
        <v>87.205732807625651</v>
      </c>
      <c r="O289" s="1">
        <f t="shared" ca="1" si="96"/>
        <v>92505866.584519163</v>
      </c>
      <c r="P289" s="1">
        <f t="shared" si="97"/>
        <v>-84742403.021010101</v>
      </c>
      <c r="Q289" s="1">
        <f t="shared" ca="1" si="103"/>
        <v>177248269.60552925</v>
      </c>
      <c r="R289" s="1">
        <f t="shared" ca="1" si="98"/>
        <v>272038.03643537668</v>
      </c>
      <c r="S289" s="3">
        <f t="shared" si="104"/>
        <v>245.4229336950267</v>
      </c>
      <c r="T289" s="13">
        <f t="shared" ca="1" si="105"/>
        <v>2.7711146666250746</v>
      </c>
      <c r="U289" s="13">
        <f t="shared" si="106"/>
        <v>5.6887374474543624E-2</v>
      </c>
      <c r="V289" s="5">
        <f t="shared" ca="1" si="107"/>
        <v>12.627544722</v>
      </c>
      <c r="W289" s="3">
        <f t="shared" ca="1" si="108"/>
        <v>6.0683702474548138</v>
      </c>
      <c r="X289" s="3">
        <f t="shared" ca="1" si="109"/>
        <v>-0.29583203393892921</v>
      </c>
      <c r="Y289" s="3">
        <f t="shared" ca="1" si="110"/>
        <v>-6.061155077036914</v>
      </c>
      <c r="Z289" s="3">
        <f t="shared" ca="1" si="111"/>
        <v>-7.3958008484732306E-4</v>
      </c>
      <c r="AA289" s="3">
        <f t="shared" ca="1" si="112"/>
        <v>-1.5152887692592286E-2</v>
      </c>
      <c r="AJ289">
        <v>2.86</v>
      </c>
      <c r="AK289">
        <v>5.9233164452778704</v>
      </c>
    </row>
    <row r="290" spans="3:37" s="5" customFormat="1" x14ac:dyDescent="0.2">
      <c r="C290" s="25"/>
      <c r="D290" s="1">
        <f t="shared" si="113"/>
        <v>288</v>
      </c>
      <c r="E290" s="2">
        <f t="shared" si="114"/>
        <v>28.900000000000141</v>
      </c>
      <c r="F290" s="3">
        <f t="shared" ca="1" si="115"/>
        <v>33.154521867376026</v>
      </c>
      <c r="G290" s="3">
        <f t="shared" si="116"/>
        <v>678.37860667279688</v>
      </c>
      <c r="H290" s="3">
        <f t="shared" ca="1" si="99"/>
        <v>679.1883069602859</v>
      </c>
      <c r="I290" s="3">
        <f t="shared" ca="1" si="117"/>
        <v>954.85022978043287</v>
      </c>
      <c r="J290" s="3">
        <f t="shared" si="118"/>
        <v>23403.51209206169</v>
      </c>
      <c r="K290" s="3">
        <f t="shared" ca="1" si="119"/>
        <v>23423.175517014795</v>
      </c>
      <c r="L290" s="3">
        <f t="shared" si="100"/>
        <v>-9.0766011759101524</v>
      </c>
      <c r="M290" s="3">
        <f t="shared" ca="1" si="101"/>
        <v>1.5219620006373002</v>
      </c>
      <c r="N290" s="3">
        <f t="shared" ca="1" si="102"/>
        <v>87.201999215804406</v>
      </c>
      <c r="O290" s="1">
        <f t="shared" ca="1" si="96"/>
        <v>92259351.262315914</v>
      </c>
      <c r="P290" s="1">
        <f t="shared" si="97"/>
        <v>-84969738.150093839</v>
      </c>
      <c r="Q290" s="1">
        <f t="shared" ca="1" si="103"/>
        <v>177229089.41240975</v>
      </c>
      <c r="R290" s="1">
        <f t="shared" ca="1" si="98"/>
        <v>271675.32278411434</v>
      </c>
      <c r="S290" s="3">
        <f t="shared" si="104"/>
        <v>245.14693667657929</v>
      </c>
      <c r="T290" s="13">
        <f t="shared" ca="1" si="105"/>
        <v>2.7705355660076409</v>
      </c>
      <c r="U290" s="13">
        <f t="shared" si="106"/>
        <v>5.615608232871902E-2</v>
      </c>
      <c r="V290" s="5">
        <f t="shared" ca="1" si="107"/>
        <v>12.627544722</v>
      </c>
      <c r="W290" s="3">
        <f t="shared" ca="1" si="108"/>
        <v>5.9823737546050904</v>
      </c>
      <c r="X290" s="3">
        <f t="shared" ca="1" si="109"/>
        <v>-0.29202908741694295</v>
      </c>
      <c r="Y290" s="3">
        <f t="shared" ca="1" si="110"/>
        <v>-5.9752418153485829</v>
      </c>
      <c r="Z290" s="3">
        <f t="shared" ca="1" si="111"/>
        <v>-7.3007271854235735E-4</v>
      </c>
      <c r="AA290" s="3">
        <f t="shared" ca="1" si="112"/>
        <v>-1.4938104538371457E-2</v>
      </c>
      <c r="AJ290">
        <v>2.87</v>
      </c>
      <c r="AK290">
        <v>5.9162841659651297</v>
      </c>
    </row>
    <row r="291" spans="3:37" s="5" customFormat="1" x14ac:dyDescent="0.2">
      <c r="C291" s="25"/>
      <c r="D291" s="1">
        <f t="shared" si="113"/>
        <v>289</v>
      </c>
      <c r="E291" s="2">
        <f t="shared" si="114"/>
        <v>29.000000000000142</v>
      </c>
      <c r="F291" s="3">
        <f t="shared" ca="1" si="115"/>
        <v>33.154521867376026</v>
      </c>
      <c r="G291" s="3">
        <f t="shared" si="116"/>
        <v>677.47094655520584</v>
      </c>
      <c r="H291" s="3">
        <f t="shared" ca="1" si="99"/>
        <v>678.28173036479529</v>
      </c>
      <c r="I291" s="3">
        <f t="shared" ca="1" si="117"/>
        <v>958.16568196717049</v>
      </c>
      <c r="J291" s="3">
        <f t="shared" si="118"/>
        <v>23471.304569723092</v>
      </c>
      <c r="K291" s="3">
        <f t="shared" ca="1" si="119"/>
        <v>23491.049018844849</v>
      </c>
      <c r="L291" s="3">
        <f t="shared" si="100"/>
        <v>-9.0745550573075757</v>
      </c>
      <c r="M291" s="3">
        <f t="shared" ca="1" si="101"/>
        <v>1.5218966777003309</v>
      </c>
      <c r="N291" s="3">
        <f t="shared" ca="1" si="102"/>
        <v>87.198256487210671</v>
      </c>
      <c r="O291" s="1">
        <f t="shared" ca="1" si="96"/>
        <v>92013221.149332166</v>
      </c>
      <c r="P291" s="1">
        <f t="shared" si="97"/>
        <v>-85196658.233914837</v>
      </c>
      <c r="Q291" s="1">
        <f t="shared" ca="1" si="103"/>
        <v>177209879.38324702</v>
      </c>
      <c r="R291" s="1">
        <f t="shared" ca="1" si="98"/>
        <v>271312.69214591815</v>
      </c>
      <c r="S291" s="3">
        <f t="shared" si="104"/>
        <v>244.87130873260264</v>
      </c>
      <c r="T291" s="13">
        <f t="shared" ca="1" si="105"/>
        <v>2.7699518325581911</v>
      </c>
      <c r="U291" s="13">
        <f t="shared" si="106"/>
        <v>5.543301660984306E-2</v>
      </c>
      <c r="V291" s="5">
        <f t="shared" ca="1" si="107"/>
        <v>12.627544722</v>
      </c>
      <c r="W291" s="3">
        <f t="shared" ca="1" si="108"/>
        <v>5.8974622901244338</v>
      </c>
      <c r="X291" s="3">
        <f t="shared" ca="1" si="109"/>
        <v>-0.28826892087274253</v>
      </c>
      <c r="Y291" s="3">
        <f t="shared" ca="1" si="110"/>
        <v>-5.8904127608087524</v>
      </c>
      <c r="Z291" s="3">
        <f t="shared" ca="1" si="111"/>
        <v>-7.2067230218185636E-4</v>
      </c>
      <c r="AA291" s="3">
        <f t="shared" ca="1" si="112"/>
        <v>-1.4726031902021881E-2</v>
      </c>
      <c r="AJ291">
        <v>2.88</v>
      </c>
      <c r="AK291">
        <v>5.9092770224610698</v>
      </c>
    </row>
    <row r="292" spans="3:37" s="5" customFormat="1" x14ac:dyDescent="0.2">
      <c r="C292" s="25"/>
      <c r="D292" s="1">
        <f t="shared" si="113"/>
        <v>290</v>
      </c>
      <c r="E292" s="2">
        <f t="shared" si="114"/>
        <v>29.100000000000144</v>
      </c>
      <c r="F292" s="3">
        <f t="shared" ca="1" si="115"/>
        <v>33.154521867376026</v>
      </c>
      <c r="G292" s="3">
        <f t="shared" si="116"/>
        <v>676.56349104947503</v>
      </c>
      <c r="H292" s="3">
        <f t="shared" ca="1" si="99"/>
        <v>677.3753610379606</v>
      </c>
      <c r="I292" s="3">
        <f t="shared" ca="1" si="117"/>
        <v>961.4811341539081</v>
      </c>
      <c r="J292" s="3">
        <f t="shared" si="118"/>
        <v>23539.006291603328</v>
      </c>
      <c r="K292" s="3">
        <f t="shared" ca="1" si="119"/>
        <v>23558.831873378658</v>
      </c>
      <c r="L292" s="3">
        <f t="shared" si="100"/>
        <v>-9.0725116779040729</v>
      </c>
      <c r="M292" s="3">
        <f t="shared" ca="1" si="101"/>
        <v>1.5218311946962888</v>
      </c>
      <c r="N292" s="3">
        <f t="shared" ca="1" si="102"/>
        <v>87.194504587449217</v>
      </c>
      <c r="O292" s="1">
        <f t="shared" ca="1" si="96"/>
        <v>91767475.948261499</v>
      </c>
      <c r="P292" s="1">
        <f t="shared" si="97"/>
        <v>-85423163.786731452</v>
      </c>
      <c r="Q292" s="1">
        <f t="shared" ca="1" si="103"/>
        <v>177190639.73499295</v>
      </c>
      <c r="R292" s="1">
        <f t="shared" ca="1" si="98"/>
        <v>270950.14441518422</v>
      </c>
      <c r="S292" s="3">
        <f t="shared" si="104"/>
        <v>244.59604977985089</v>
      </c>
      <c r="T292" s="13">
        <f t="shared" ca="1" si="105"/>
        <v>2.769363453120496</v>
      </c>
      <c r="U292" s="13">
        <f t="shared" si="106"/>
        <v>5.4718097959062122E-2</v>
      </c>
      <c r="V292" s="5">
        <f t="shared" ca="1" si="107"/>
        <v>12.627544722</v>
      </c>
      <c r="W292" s="3">
        <f t="shared" ca="1" si="108"/>
        <v>5.8136238401856515</v>
      </c>
      <c r="X292" s="3">
        <f t="shared" ca="1" si="109"/>
        <v>-0.28455112161561497</v>
      </c>
      <c r="Y292" s="3">
        <f t="shared" ca="1" si="110"/>
        <v>-5.8066559063166689</v>
      </c>
      <c r="Z292" s="3">
        <f t="shared" ca="1" si="111"/>
        <v>-7.1137780403903741E-4</v>
      </c>
      <c r="AA292" s="3">
        <f t="shared" ca="1" si="112"/>
        <v>-1.4516639765791673E-2</v>
      </c>
      <c r="AJ292">
        <v>2.89</v>
      </c>
      <c r="AK292">
        <v>5.9022973066939199</v>
      </c>
    </row>
    <row r="293" spans="3:37" s="5" customFormat="1" x14ac:dyDescent="0.2">
      <c r="C293" s="25"/>
      <c r="D293" s="1">
        <f t="shared" si="113"/>
        <v>291</v>
      </c>
      <c r="E293" s="2">
        <f t="shared" si="114"/>
        <v>29.200000000000145</v>
      </c>
      <c r="F293" s="3">
        <f t="shared" ca="1" si="115"/>
        <v>33.154521867376026</v>
      </c>
      <c r="G293" s="3">
        <f t="shared" si="116"/>
        <v>675.65623988168466</v>
      </c>
      <c r="H293" s="3">
        <f t="shared" ca="1" si="99"/>
        <v>676.46919871588454</v>
      </c>
      <c r="I293" s="3">
        <f t="shared" ca="1" si="117"/>
        <v>964.79658634064572</v>
      </c>
      <c r="J293" s="3">
        <f t="shared" si="118"/>
        <v>23606.617278149886</v>
      </c>
      <c r="K293" s="3">
        <f t="shared" ca="1" si="119"/>
        <v>23626.524101329891</v>
      </c>
      <c r="L293" s="3">
        <f t="shared" si="100"/>
        <v>-9.0704710370824984</v>
      </c>
      <c r="M293" s="3">
        <f t="shared" ca="1" si="101"/>
        <v>1.5217655510218406</v>
      </c>
      <c r="N293" s="3">
        <f t="shared" ca="1" si="102"/>
        <v>87.190743481951614</v>
      </c>
      <c r="O293" s="1">
        <f t="shared" ca="1" si="96"/>
        <v>91522115.362262174</v>
      </c>
      <c r="P293" s="1">
        <f t="shared" si="97"/>
        <v>-85649255.321979925</v>
      </c>
      <c r="Q293" s="1">
        <f t="shared" ca="1" si="103"/>
        <v>177171370.6842421</v>
      </c>
      <c r="R293" s="1">
        <f t="shared" ca="1" si="98"/>
        <v>270587.67948635382</v>
      </c>
      <c r="S293" s="3">
        <f t="shared" si="104"/>
        <v>244.32115973518933</v>
      </c>
      <c r="T293" s="13">
        <f t="shared" ca="1" si="105"/>
        <v>2.7687704145194978</v>
      </c>
      <c r="U293" s="13">
        <f t="shared" si="106"/>
        <v>5.4011247660845696E-2</v>
      </c>
      <c r="V293" s="5">
        <f t="shared" ca="1" si="107"/>
        <v>12.627544722</v>
      </c>
      <c r="W293" s="3">
        <f t="shared" ca="1" si="108"/>
        <v>5.7308465060636449</v>
      </c>
      <c r="X293" s="3">
        <f t="shared" ca="1" si="109"/>
        <v>-0.28087528030032843</v>
      </c>
      <c r="Y293" s="3">
        <f t="shared" ca="1" si="110"/>
        <v>-5.7239593598293563</v>
      </c>
      <c r="Z293" s="3">
        <f t="shared" ca="1" si="111"/>
        <v>-7.021882007508211E-4</v>
      </c>
      <c r="AA293" s="3">
        <f t="shared" ca="1" si="112"/>
        <v>-1.4309898399573391E-2</v>
      </c>
      <c r="AJ293">
        <v>2.9</v>
      </c>
      <c r="AK293">
        <v>5.8953421564896296</v>
      </c>
    </row>
    <row r="294" spans="3:37" s="5" customFormat="1" x14ac:dyDescent="0.2">
      <c r="C294" s="25"/>
      <c r="D294" s="1">
        <f t="shared" si="113"/>
        <v>292</v>
      </c>
      <c r="E294" s="2">
        <f t="shared" si="114"/>
        <v>29.300000000000146</v>
      </c>
      <c r="F294" s="3">
        <f t="shared" ca="1" si="115"/>
        <v>33.154521867376026</v>
      </c>
      <c r="G294" s="3">
        <f t="shared" si="116"/>
        <v>674.74919277797642</v>
      </c>
      <c r="H294" s="3">
        <f t="shared" ca="1" si="99"/>
        <v>675.5632431347824</v>
      </c>
      <c r="I294" s="3">
        <f t="shared" ca="1" si="117"/>
        <v>968.11203852738333</v>
      </c>
      <c r="J294" s="3">
        <f t="shared" si="118"/>
        <v>23674.13754978287</v>
      </c>
      <c r="K294" s="3">
        <f t="shared" ca="1" si="119"/>
        <v>23694.125723385834</v>
      </c>
      <c r="L294" s="3">
        <f t="shared" si="100"/>
        <v>-9.068433134226531</v>
      </c>
      <c r="M294" s="3">
        <f t="shared" ca="1" si="101"/>
        <v>1.5216997460706103</v>
      </c>
      <c r="N294" s="3">
        <f t="shared" ca="1" si="102"/>
        <v>87.186973135975052</v>
      </c>
      <c r="O294" s="1">
        <f t="shared" ca="1" si="96"/>
        <v>91277139.094957024</v>
      </c>
      <c r="P294" s="1">
        <f t="shared" si="97"/>
        <v>-85874933.352274984</v>
      </c>
      <c r="Q294" s="1">
        <f t="shared" ca="1" si="103"/>
        <v>177152072.44723201</v>
      </c>
      <c r="R294" s="1">
        <f t="shared" ca="1" si="98"/>
        <v>270225.29725391296</v>
      </c>
      <c r="S294" s="3">
        <f t="shared" si="104"/>
        <v>244.04663851559479</v>
      </c>
      <c r="T294" s="13">
        <f t="shared" ca="1" si="105"/>
        <v>2.7681727035613863</v>
      </c>
      <c r="U294" s="13">
        <f t="shared" si="106"/>
        <v>5.3312387638704856E-2</v>
      </c>
      <c r="V294" s="5">
        <f t="shared" ca="1" si="107"/>
        <v>12.627544722</v>
      </c>
      <c r="W294" s="3">
        <f t="shared" ca="1" si="108"/>
        <v>5.6491185031954476</v>
      </c>
      <c r="X294" s="3">
        <f t="shared" ca="1" si="109"/>
        <v>-0.27724099090486626</v>
      </c>
      <c r="Y294" s="3">
        <f t="shared" ca="1" si="110"/>
        <v>-5.6423113434218841</v>
      </c>
      <c r="Z294" s="3">
        <f t="shared" ca="1" si="111"/>
        <v>-6.9310247726216568E-4</v>
      </c>
      <c r="AA294" s="3">
        <f t="shared" ca="1" si="112"/>
        <v>-1.410577835855471E-2</v>
      </c>
      <c r="AJ294">
        <v>2.91</v>
      </c>
      <c r="AK294">
        <v>5.88841078012456</v>
      </c>
    </row>
    <row r="295" spans="3:37" s="5" customFormat="1" x14ac:dyDescent="0.2">
      <c r="C295" s="25"/>
      <c r="D295" s="1">
        <f t="shared" si="113"/>
        <v>293</v>
      </c>
      <c r="E295" s="2">
        <f t="shared" si="114"/>
        <v>29.400000000000148</v>
      </c>
      <c r="F295" s="3">
        <f t="shared" ca="1" si="115"/>
        <v>33.154521867376026</v>
      </c>
      <c r="G295" s="3">
        <f t="shared" si="116"/>
        <v>673.84234946455376</v>
      </c>
      <c r="H295" s="3">
        <f t="shared" ca="1" si="99"/>
        <v>674.65749403098164</v>
      </c>
      <c r="I295" s="3">
        <f t="shared" ca="1" si="117"/>
        <v>971.42749071412095</v>
      </c>
      <c r="J295" s="3">
        <f t="shared" si="118"/>
        <v>23741.567126894995</v>
      </c>
      <c r="K295" s="3">
        <f t="shared" ca="1" si="119"/>
        <v>23761.636760207399</v>
      </c>
      <c r="L295" s="3">
        <f t="shared" si="100"/>
        <v>-9.0663979687206737</v>
      </c>
      <c r="M295" s="3">
        <f t="shared" ca="1" si="101"/>
        <v>1.52163377923316</v>
      </c>
      <c r="N295" s="3">
        <f t="shared" ca="1" si="102"/>
        <v>87.183193514601314</v>
      </c>
      <c r="O295" s="1">
        <f t="shared" ca="1" si="96"/>
        <v>91032546.850432798</v>
      </c>
      <c r="P295" s="1">
        <f t="shared" si="97"/>
        <v>-86100198.389410526</v>
      </c>
      <c r="Q295" s="1">
        <f t="shared" ca="1" si="103"/>
        <v>177132745.23984331</v>
      </c>
      <c r="R295" s="1">
        <f t="shared" ca="1" si="98"/>
        <v>269862.99761239265</v>
      </c>
      <c r="S295" s="3">
        <f t="shared" si="104"/>
        <v>243.77248603815542</v>
      </c>
      <c r="T295" s="13">
        <f t="shared" ca="1" si="105"/>
        <v>2.7675703070336817</v>
      </c>
      <c r="U295" s="13">
        <f t="shared" si="106"/>
        <v>5.2621440450933844E-2</v>
      </c>
      <c r="V295" s="5">
        <f t="shared" ca="1" si="107"/>
        <v>12.627544722</v>
      </c>
      <c r="W295" s="3">
        <f t="shared" ca="1" si="108"/>
        <v>5.5684281602467367</v>
      </c>
      <c r="X295" s="3">
        <f t="shared" ca="1" si="109"/>
        <v>-0.2736478507082809</v>
      </c>
      <c r="Y295" s="3">
        <f t="shared" ca="1" si="110"/>
        <v>-5.5617001923540972</v>
      </c>
      <c r="Z295" s="3">
        <f t="shared" ca="1" si="111"/>
        <v>-6.8411962677070225E-4</v>
      </c>
      <c r="AA295" s="3">
        <f t="shared" ca="1" si="112"/>
        <v>-1.3904250480885243E-2</v>
      </c>
      <c r="AJ295">
        <v>2.92</v>
      </c>
      <c r="AK295">
        <v>5.8815032926053004</v>
      </c>
    </row>
    <row r="296" spans="3:37" s="5" customFormat="1" x14ac:dyDescent="0.2">
      <c r="C296" s="25"/>
      <c r="D296" s="1">
        <f t="shared" si="113"/>
        <v>294</v>
      </c>
      <c r="E296" s="2">
        <f t="shared" si="114"/>
        <v>29.500000000000149</v>
      </c>
      <c r="F296" s="3">
        <f t="shared" ca="1" si="115"/>
        <v>33.154521867376026</v>
      </c>
      <c r="G296" s="3">
        <f t="shared" si="116"/>
        <v>672.93570966768175</v>
      </c>
      <c r="H296" s="3">
        <f t="shared" ca="1" si="99"/>
        <v>673.7519511409231</v>
      </c>
      <c r="I296" s="3">
        <f t="shared" ca="1" si="117"/>
        <v>974.74294290085857</v>
      </c>
      <c r="J296" s="3">
        <f t="shared" si="118"/>
        <v>23808.906029851605</v>
      </c>
      <c r="K296" s="3">
        <f t="shared" ca="1" si="119"/>
        <v>23829.057232429139</v>
      </c>
      <c r="L296" s="3">
        <f t="shared" si="100"/>
        <v>-9.0643655399502592</v>
      </c>
      <c r="M296" s="3">
        <f t="shared" ca="1" si="101"/>
        <v>1.5215676498969706</v>
      </c>
      <c r="N296" s="3">
        <f t="shared" ca="1" si="102"/>
        <v>87.179404582735657</v>
      </c>
      <c r="O296" s="1">
        <f t="shared" ca="1" si="96"/>
        <v>90788338.333240166</v>
      </c>
      <c r="P296" s="1">
        <f t="shared" si="97"/>
        <v>-86325050.944360331</v>
      </c>
      <c r="Q296" s="1">
        <f t="shared" ca="1" si="103"/>
        <v>177113389.2776005</v>
      </c>
      <c r="R296" s="1">
        <f t="shared" ca="1" si="98"/>
        <v>269500.78045636922</v>
      </c>
      <c r="S296" s="3">
        <f t="shared" si="104"/>
        <v>243.49870222007056</v>
      </c>
      <c r="T296" s="13">
        <f t="shared" ca="1" si="105"/>
        <v>2.7669632117053173</v>
      </c>
      <c r="U296" s="13">
        <f t="shared" si="106"/>
        <v>5.1938329286374638E-2</v>
      </c>
      <c r="V296" s="5">
        <f t="shared" ca="1" si="107"/>
        <v>12.627544722</v>
      </c>
      <c r="W296" s="3">
        <f t="shared" ca="1" si="108"/>
        <v>5.4887639181847829</v>
      </c>
      <c r="X296" s="3">
        <f t="shared" ca="1" si="109"/>
        <v>-0.27009546026866998</v>
      </c>
      <c r="Y296" s="3">
        <f t="shared" ca="1" si="110"/>
        <v>-5.4821143541437936</v>
      </c>
      <c r="Z296" s="3">
        <f t="shared" ca="1" si="111"/>
        <v>-6.7523865067167495E-4</v>
      </c>
      <c r="AA296" s="3">
        <f t="shared" ca="1" si="112"/>
        <v>-1.3705285885359485E-2</v>
      </c>
      <c r="AJ296">
        <v>2.93</v>
      </c>
      <c r="AK296">
        <v>5.8746179376736398</v>
      </c>
    </row>
    <row r="297" spans="3:37" s="5" customFormat="1" x14ac:dyDescent="0.2">
      <c r="C297" s="25"/>
      <c r="D297" s="1">
        <f t="shared" si="113"/>
        <v>295</v>
      </c>
      <c r="E297" s="2">
        <f t="shared" si="114"/>
        <v>29.600000000000151</v>
      </c>
      <c r="F297" s="3">
        <f t="shared" ca="1" si="115"/>
        <v>33.154521867376026</v>
      </c>
      <c r="G297" s="3">
        <f t="shared" si="116"/>
        <v>672.02927311368671</v>
      </c>
      <c r="H297" s="3">
        <f t="shared" ca="1" si="99"/>
        <v>672.84661420115981</v>
      </c>
      <c r="I297" s="3">
        <f t="shared" ca="1" si="117"/>
        <v>978.05839508759618</v>
      </c>
      <c r="J297" s="3">
        <f t="shared" si="118"/>
        <v>23876.154278990674</v>
      </c>
      <c r="K297" s="3">
        <f t="shared" ca="1" si="119"/>
        <v>23896.387160659258</v>
      </c>
      <c r="L297" s="3">
        <f t="shared" si="100"/>
        <v>-9.0623358473014459</v>
      </c>
      <c r="M297" s="3">
        <f t="shared" ca="1" si="101"/>
        <v>1.5215013574464222</v>
      </c>
      <c r="N297" s="3">
        <f t="shared" ca="1" si="102"/>
        <v>87.17560630510566</v>
      </c>
      <c r="O297" s="1">
        <f t="shared" ca="1" si="96"/>
        <v>90544513.24839288</v>
      </c>
      <c r="P297" s="1">
        <f t="shared" si="97"/>
        <v>-86549491.527278796</v>
      </c>
      <c r="Q297" s="1">
        <f t="shared" ca="1" si="103"/>
        <v>177094004.77567166</v>
      </c>
      <c r="R297" s="1">
        <f t="shared" ca="1" si="98"/>
        <v>269138.64568046393</v>
      </c>
      <c r="S297" s="3">
        <f t="shared" si="104"/>
        <v>243.2252869786509</v>
      </c>
      <c r="T297" s="13">
        <f t="shared" ca="1" si="105"/>
        <v>2.7663514043267177</v>
      </c>
      <c r="U297" s="13">
        <f t="shared" si="106"/>
        <v>5.1262977960203536E-2</v>
      </c>
      <c r="V297" s="5">
        <f t="shared" ca="1" si="107"/>
        <v>12.627544722</v>
      </c>
      <c r="W297" s="3">
        <f t="shared" ca="1" si="108"/>
        <v>5.4101143293577012</v>
      </c>
      <c r="X297" s="3">
        <f t="shared" ca="1" si="109"/>
        <v>-0.2665834234012639</v>
      </c>
      <c r="Y297" s="3">
        <f t="shared" ca="1" si="110"/>
        <v>-5.4035423876461994</v>
      </c>
      <c r="Z297" s="3">
        <f t="shared" ca="1" si="111"/>
        <v>-6.6645855850315972E-4</v>
      </c>
      <c r="AA297" s="3">
        <f t="shared" ca="1" si="112"/>
        <v>-1.3508855969115498E-2</v>
      </c>
      <c r="AJ297">
        <v>2.94</v>
      </c>
      <c r="AK297">
        <v>5.8677550266663303</v>
      </c>
    </row>
    <row r="298" spans="3:37" s="5" customFormat="1" x14ac:dyDescent="0.2">
      <c r="C298" s="25"/>
      <c r="D298" s="1">
        <f t="shared" si="113"/>
        <v>296</v>
      </c>
      <c r="E298" s="2">
        <f t="shared" si="114"/>
        <v>29.700000000000152</v>
      </c>
      <c r="F298" s="3">
        <f t="shared" ca="1" si="115"/>
        <v>33.154521867376026</v>
      </c>
      <c r="G298" s="3">
        <f t="shared" si="116"/>
        <v>671.12303952895661</v>
      </c>
      <c r="H298" s="3">
        <f t="shared" ca="1" si="99"/>
        <v>671.94148294835895</v>
      </c>
      <c r="I298" s="3">
        <f t="shared" ca="1" si="117"/>
        <v>981.3738472743338</v>
      </c>
      <c r="J298" s="3">
        <f t="shared" si="118"/>
        <v>23943.311894622806</v>
      </c>
      <c r="K298" s="3">
        <f t="shared" ca="1" si="119"/>
        <v>23963.626565479615</v>
      </c>
      <c r="L298" s="3">
        <f t="shared" si="100"/>
        <v>-9.060308890161215</v>
      </c>
      <c r="M298" s="3">
        <f t="shared" ca="1" si="101"/>
        <v>1.5214349012627753</v>
      </c>
      <c r="N298" s="3">
        <f t="shared" ca="1" si="102"/>
        <v>87.171798646260143</v>
      </c>
      <c r="O298" s="1">
        <f t="shared" ca="1" si="96"/>
        <v>90301071.301367953</v>
      </c>
      <c r="P298" s="1">
        <f t="shared" si="97"/>
        <v>-86773520.647501513</v>
      </c>
      <c r="Q298" s="1">
        <f t="shared" ca="1" si="103"/>
        <v>177074591.94886947</v>
      </c>
      <c r="R298" s="1">
        <f t="shared" ca="1" si="98"/>
        <v>268776.59317934356</v>
      </c>
      <c r="S298" s="3">
        <f t="shared" si="104"/>
        <v>242.9522402313184</v>
      </c>
      <c r="T298" s="13">
        <f t="shared" ca="1" si="105"/>
        <v>2.7657348716298875</v>
      </c>
      <c r="U298" s="13">
        <f t="shared" si="106"/>
        <v>5.0595310909741349E-2</v>
      </c>
      <c r="V298" s="5">
        <f t="shared" ca="1" si="107"/>
        <v>12.627544722</v>
      </c>
      <c r="W298" s="3">
        <f t="shared" ca="1" si="108"/>
        <v>5.3324680565801605</v>
      </c>
      <c r="X298" s="3">
        <f t="shared" ca="1" si="109"/>
        <v>-0.26311134715663659</v>
      </c>
      <c r="Y298" s="3">
        <f t="shared" ca="1" si="110"/>
        <v>-5.3259729621398959</v>
      </c>
      <c r="Z298" s="3">
        <f t="shared" ca="1" si="111"/>
        <v>-6.5777836789159146E-4</v>
      </c>
      <c r="AA298" s="3">
        <f t="shared" ca="1" si="112"/>
        <v>-1.331493240534974E-2</v>
      </c>
      <c r="AJ298">
        <v>2.95</v>
      </c>
      <c r="AK298">
        <v>5.86091258335472</v>
      </c>
    </row>
    <row r="299" spans="3:37" s="5" customFormat="1" x14ac:dyDescent="0.2">
      <c r="C299" s="25"/>
      <c r="D299" s="1">
        <f t="shared" si="113"/>
        <v>297</v>
      </c>
      <c r="E299" s="2">
        <f t="shared" si="114"/>
        <v>29.800000000000153</v>
      </c>
      <c r="F299" s="3">
        <f t="shared" ca="1" si="115"/>
        <v>33.154521867376026</v>
      </c>
      <c r="G299" s="3">
        <f t="shared" si="116"/>
        <v>670.21700863994045</v>
      </c>
      <c r="H299" s="3">
        <f t="shared" ca="1" si="99"/>
        <v>671.0365571193006</v>
      </c>
      <c r="I299" s="3">
        <f t="shared" ca="1" si="117"/>
        <v>984.68929946107141</v>
      </c>
      <c r="J299" s="3">
        <f t="shared" si="118"/>
        <v>24010.378897031249</v>
      </c>
      <c r="K299" s="3">
        <f t="shared" ca="1" si="119"/>
        <v>24030.775467445743</v>
      </c>
      <c r="L299" s="3">
        <f t="shared" si="100"/>
        <v>-9.058284667917377</v>
      </c>
      <c r="M299" s="3">
        <f t="shared" ca="1" si="101"/>
        <v>1.5213682807241491</v>
      </c>
      <c r="N299" s="3">
        <f t="shared" ca="1" si="102"/>
        <v>87.167981570567974</v>
      </c>
      <c r="O299" s="1">
        <f t="shared" ca="1" si="96"/>
        <v>90058012.198104873</v>
      </c>
      <c r="P299" s="1">
        <f t="shared" si="97"/>
        <v>-86997138.813546047</v>
      </c>
      <c r="Q299" s="1">
        <f t="shared" ca="1" si="103"/>
        <v>177055151.01165092</v>
      </c>
      <c r="R299" s="1">
        <f t="shared" ca="1" si="98"/>
        <v>268414.62284772022</v>
      </c>
      <c r="S299" s="3">
        <f t="shared" si="104"/>
        <v>242.67956189560624</v>
      </c>
      <c r="T299" s="13">
        <f t="shared" ca="1" si="105"/>
        <v>2.7651136003284909</v>
      </c>
      <c r="U299" s="13">
        <f t="shared" si="106"/>
        <v>4.993525319028512E-2</v>
      </c>
      <c r="V299" s="5">
        <f t="shared" ca="1" si="107"/>
        <v>12.627544722</v>
      </c>
      <c r="W299" s="3">
        <f t="shared" ca="1" si="108"/>
        <v>5.2558138722252821</v>
      </c>
      <c r="X299" s="3">
        <f t="shared" ca="1" si="109"/>
        <v>-0.25967884179903439</v>
      </c>
      <c r="Y299" s="3">
        <f t="shared" ca="1" si="110"/>
        <v>-5.2493948564189399</v>
      </c>
      <c r="Z299" s="3">
        <f t="shared" ca="1" si="111"/>
        <v>-6.4919710449758594E-4</v>
      </c>
      <c r="AA299" s="3">
        <f t="shared" ca="1" si="112"/>
        <v>-1.3123487141047351E-2</v>
      </c>
      <c r="AJ299">
        <v>2.96</v>
      </c>
      <c r="AK299">
        <v>5.8540910447235097</v>
      </c>
    </row>
    <row r="300" spans="3:37" s="5" customFormat="1" x14ac:dyDescent="0.2">
      <c r="C300" s="25"/>
      <c r="D300" s="1">
        <f t="shared" si="113"/>
        <v>298</v>
      </c>
      <c r="E300" s="2">
        <f t="shared" si="114"/>
        <v>29.900000000000155</v>
      </c>
      <c r="F300" s="3">
        <f t="shared" ca="1" si="115"/>
        <v>33.154521867376026</v>
      </c>
      <c r="G300" s="3">
        <f t="shared" si="116"/>
        <v>669.31118017314873</v>
      </c>
      <c r="H300" s="3">
        <f t="shared" ca="1" si="99"/>
        <v>670.13183645087884</v>
      </c>
      <c r="I300" s="3">
        <f t="shared" ca="1" si="117"/>
        <v>988.00475164780903</v>
      </c>
      <c r="J300" s="3">
        <f t="shared" si="118"/>
        <v>24077.355306471905</v>
      </c>
      <c r="K300" s="3">
        <f t="shared" ca="1" si="119"/>
        <v>24097.833887086865</v>
      </c>
      <c r="L300" s="3">
        <f t="shared" si="100"/>
        <v>-9.0562631799585684</v>
      </c>
      <c r="M300" s="3">
        <f t="shared" ca="1" si="101"/>
        <v>1.5213014952055042</v>
      </c>
      <c r="N300" s="3">
        <f t="shared" ca="1" si="102"/>
        <v>87.164155042217033</v>
      </c>
      <c r="O300" s="1">
        <f t="shared" ca="1" si="96"/>
        <v>89815335.645005479</v>
      </c>
      <c r="P300" s="1">
        <f t="shared" si="97"/>
        <v>-87220346.53311263</v>
      </c>
      <c r="Q300" s="1">
        <f t="shared" ca="1" si="103"/>
        <v>177035682.17811811</v>
      </c>
      <c r="R300" s="1">
        <f t="shared" ca="1" si="98"/>
        <v>268052.73458035151</v>
      </c>
      <c r="S300" s="3">
        <f t="shared" si="104"/>
        <v>242.4072518891588</v>
      </c>
      <c r="T300" s="13">
        <f t="shared" ca="1" si="105"/>
        <v>2.76448757711794</v>
      </c>
      <c r="U300" s="13">
        <f t="shared" si="106"/>
        <v>4.9282730470963189E-2</v>
      </c>
      <c r="V300" s="5">
        <f t="shared" ca="1" si="107"/>
        <v>12.627544722</v>
      </c>
      <c r="W300" s="3">
        <f t="shared" ca="1" si="108"/>
        <v>5.180140657322915</v>
      </c>
      <c r="X300" s="3">
        <f t="shared" ca="1" si="109"/>
        <v>-0.25628552078481215</v>
      </c>
      <c r="Y300" s="3">
        <f t="shared" ca="1" si="110"/>
        <v>-5.1737969578913647</v>
      </c>
      <c r="Z300" s="3">
        <f t="shared" ca="1" si="111"/>
        <v>-6.4071380196203042E-4</v>
      </c>
      <c r="AA300" s="3">
        <f t="shared" ca="1" si="112"/>
        <v>-1.2934492394728412E-2</v>
      </c>
      <c r="AJ300">
        <v>2.97</v>
      </c>
      <c r="AK300">
        <v>5.84728835405698</v>
      </c>
    </row>
    <row r="301" spans="3:37" s="5" customFormat="1" x14ac:dyDescent="0.2">
      <c r="C301" s="25"/>
      <c r="D301" s="1">
        <f t="shared" si="113"/>
        <v>299</v>
      </c>
      <c r="E301" s="2">
        <f t="shared" si="114"/>
        <v>30.000000000000156</v>
      </c>
      <c r="F301" s="3">
        <f t="shared" ca="1" si="115"/>
        <v>33.154521867376026</v>
      </c>
      <c r="G301" s="3">
        <f t="shared" si="116"/>
        <v>668.4055538551529</v>
      </c>
      <c r="H301" s="3">
        <f t="shared" ca="1" si="99"/>
        <v>669.22732068010191</v>
      </c>
      <c r="I301" s="3">
        <f t="shared" ca="1" si="117"/>
        <v>991.32020383454665</v>
      </c>
      <c r="J301" s="3">
        <f t="shared" si="118"/>
        <v>24144.24114317332</v>
      </c>
      <c r="K301" s="3">
        <f t="shared" ca="1" si="119"/>
        <v>24164.801844905891</v>
      </c>
      <c r="L301" s="3">
        <f t="shared" si="100"/>
        <v>-9.0542444256742467</v>
      </c>
      <c r="M301" s="3">
        <f t="shared" ca="1" si="101"/>
        <v>1.5212345440786201</v>
      </c>
      <c r="N301" s="3">
        <f t="shared" ca="1" si="102"/>
        <v>87.160319025212928</v>
      </c>
      <c r="O301" s="1">
        <f t="shared" ca="1" si="96"/>
        <v>89573041.348933592</v>
      </c>
      <c r="P301" s="1">
        <f t="shared" si="97"/>
        <v>-87443144.313084736</v>
      </c>
      <c r="Q301" s="1">
        <f t="shared" ca="1" si="103"/>
        <v>177016185.66201833</v>
      </c>
      <c r="R301" s="1">
        <f t="shared" ca="1" si="98"/>
        <v>267690.92827204079</v>
      </c>
      <c r="S301" s="3">
        <f t="shared" si="104"/>
        <v>242.13531012973166</v>
      </c>
      <c r="T301" s="13">
        <f t="shared" ca="1" si="105"/>
        <v>2.7638567886754815</v>
      </c>
      <c r="U301" s="13">
        <f t="shared" si="106"/>
        <v>4.8637669030611605E-2</v>
      </c>
      <c r="V301" s="5">
        <f t="shared" ca="1" si="107"/>
        <v>12.627544722</v>
      </c>
      <c r="W301" s="3">
        <f t="shared" ca="1" si="108"/>
        <v>5.1054374006640462</v>
      </c>
      <c r="X301" s="3">
        <f t="shared" ca="1" si="109"/>
        <v>-0.25293100074099883</v>
      </c>
      <c r="Y301" s="3">
        <f t="shared" ca="1" si="110"/>
        <v>-5.0991682616838023</v>
      </c>
      <c r="Z301" s="3">
        <f t="shared" ca="1" si="111"/>
        <v>-6.3232750185249708E-4</v>
      </c>
      <c r="AA301" s="3">
        <f t="shared" ca="1" si="112"/>
        <v>-1.2747920654209505E-2</v>
      </c>
      <c r="AJ301">
        <v>2.98</v>
      </c>
      <c r="AK301">
        <v>5.84050592761605</v>
      </c>
    </row>
    <row r="302" spans="3:37" s="5" customFormat="1" x14ac:dyDescent="0.2">
      <c r="C302" s="25"/>
      <c r="D302" s="1">
        <f t="shared" si="113"/>
        <v>300</v>
      </c>
      <c r="E302" s="2">
        <f t="shared" si="114"/>
        <v>30.100000000000158</v>
      </c>
      <c r="F302" s="3">
        <f t="shared" ca="1" si="115"/>
        <v>33.154521867376026</v>
      </c>
      <c r="G302" s="3">
        <f t="shared" si="116"/>
        <v>667.50012941258547</v>
      </c>
      <c r="H302" s="3">
        <f t="shared" ca="1" si="99"/>
        <v>668.32300954409209</v>
      </c>
      <c r="I302" s="3">
        <f t="shared" ca="1" si="117"/>
        <v>994.63565602128426</v>
      </c>
      <c r="J302" s="3">
        <f t="shared" si="118"/>
        <v>24211.036427336709</v>
      </c>
      <c r="K302" s="3">
        <f t="shared" ca="1" si="119"/>
        <v>24231.679361379443</v>
      </c>
      <c r="L302" s="3">
        <f t="shared" si="100"/>
        <v>-9.0522284044546986</v>
      </c>
      <c r="M302" s="3">
        <f t="shared" ca="1" si="101"/>
        <v>1.5211674267120769</v>
      </c>
      <c r="N302" s="3">
        <f t="shared" ca="1" si="102"/>
        <v>87.15647348337798</v>
      </c>
      <c r="O302" s="1">
        <f t="shared" ca="1" si="96"/>
        <v>89331129.017214522</v>
      </c>
      <c r="P302" s="1">
        <f t="shared" si="97"/>
        <v>-87665532.659529909</v>
      </c>
      <c r="Q302" s="1">
        <f t="shared" ca="1" si="103"/>
        <v>176996661.67674443</v>
      </c>
      <c r="R302" s="1">
        <f t="shared" ca="1" si="98"/>
        <v>267329.20381763682</v>
      </c>
      <c r="S302" s="3">
        <f t="shared" si="104"/>
        <v>241.86373653519152</v>
      </c>
      <c r="T302" s="13">
        <f t="shared" ca="1" si="105"/>
        <v>2.7632212216602805</v>
      </c>
      <c r="U302" s="13">
        <f t="shared" si="106"/>
        <v>4.7999995753673697E-2</v>
      </c>
      <c r="V302" s="5">
        <f t="shared" ca="1" si="107"/>
        <v>12.627544722</v>
      </c>
      <c r="W302" s="3">
        <f t="shared" ca="1" si="108"/>
        <v>5.0316931979114905</v>
      </c>
      <c r="X302" s="3">
        <f t="shared" ca="1" si="109"/>
        <v>-0.24961490144396611</v>
      </c>
      <c r="Y302" s="3">
        <f t="shared" ca="1" si="110"/>
        <v>-5.0254978697523969</v>
      </c>
      <c r="Z302" s="3">
        <f t="shared" ca="1" si="111"/>
        <v>-6.2403725360991532E-4</v>
      </c>
      <c r="AA302" s="3">
        <f t="shared" ca="1" si="112"/>
        <v>-1.2563744674380992E-2</v>
      </c>
      <c r="AJ302">
        <v>2.99</v>
      </c>
      <c r="AK302">
        <v>5.83373981743628</v>
      </c>
    </row>
    <row r="303" spans="3:37" s="5" customFormat="1" x14ac:dyDescent="0.2">
      <c r="C303" s="25"/>
      <c r="D303" s="1">
        <f t="shared" si="113"/>
        <v>301</v>
      </c>
      <c r="E303" s="2">
        <f t="shared" si="114"/>
        <v>30.200000000000159</v>
      </c>
      <c r="F303" s="3">
        <f t="shared" ca="1" si="115"/>
        <v>33.154521867376026</v>
      </c>
      <c r="G303" s="3">
        <f t="shared" si="116"/>
        <v>666.59490657213996</v>
      </c>
      <c r="H303" s="3">
        <f t="shared" ca="1" si="99"/>
        <v>667.41890278008634</v>
      </c>
      <c r="I303" s="3">
        <f t="shared" ca="1" si="117"/>
        <v>997.95110820802188</v>
      </c>
      <c r="J303" s="3">
        <f t="shared" si="118"/>
        <v>24277.741179135945</v>
      </c>
      <c r="K303" s="3">
        <f t="shared" ca="1" si="119"/>
        <v>24298.466456957856</v>
      </c>
      <c r="L303" s="3">
        <f t="shared" si="100"/>
        <v>-9.0502151156910315</v>
      </c>
      <c r="M303" s="3">
        <f t="shared" ca="1" si="101"/>
        <v>1.5211001424712334</v>
      </c>
      <c r="N303" s="3">
        <f t="shared" ca="1" si="102"/>
        <v>87.152618380349892</v>
      </c>
      <c r="O303" s="1">
        <f t="shared" ca="1" si="96"/>
        <v>89089598.357634857</v>
      </c>
      <c r="P303" s="1">
        <f t="shared" si="97"/>
        <v>-87887512.077700287</v>
      </c>
      <c r="Q303" s="1">
        <f t="shared" ca="1" si="103"/>
        <v>176977110.43533516</v>
      </c>
      <c r="R303" s="1">
        <f t="shared" ca="1" si="98"/>
        <v>266967.56111203454</v>
      </c>
      <c r="S303" s="3">
        <f t="shared" si="104"/>
        <v>241.59253102351624</v>
      </c>
      <c r="T303" s="13">
        <f t="shared" ca="1" si="105"/>
        <v>2.7625808627135116</v>
      </c>
      <c r="U303" s="13">
        <f t="shared" si="106"/>
        <v>4.7369638126120946E-2</v>
      </c>
      <c r="V303" s="5">
        <f t="shared" ca="1" si="107"/>
        <v>12.627544722</v>
      </c>
      <c r="W303" s="3">
        <f t="shared" ca="1" si="108"/>
        <v>4.9588972507166753</v>
      </c>
      <c r="X303" s="3">
        <f t="shared" ca="1" si="109"/>
        <v>-0.24633684579822207</v>
      </c>
      <c r="Y303" s="3">
        <f t="shared" ca="1" si="110"/>
        <v>-4.9527749899998064</v>
      </c>
      <c r="Z303" s="3">
        <f t="shared" ca="1" si="111"/>
        <v>-6.158421144955552E-4</v>
      </c>
      <c r="AA303" s="3">
        <f t="shared" ca="1" si="112"/>
        <v>-1.2381937474999516E-2</v>
      </c>
      <c r="AJ303">
        <v>3</v>
      </c>
      <c r="AK303">
        <v>5.8269924494212697</v>
      </c>
    </row>
    <row r="304" spans="3:37" s="5" customFormat="1" x14ac:dyDescent="0.2">
      <c r="C304" s="25"/>
      <c r="D304" s="1">
        <f t="shared" si="113"/>
        <v>302</v>
      </c>
      <c r="E304" s="2">
        <f t="shared" si="114"/>
        <v>30.300000000000161</v>
      </c>
      <c r="F304" s="3">
        <f t="shared" ca="1" si="115"/>
        <v>33.154521867376026</v>
      </c>
      <c r="G304" s="3">
        <f t="shared" si="116"/>
        <v>665.68988506057087</v>
      </c>
      <c r="H304" s="3">
        <f t="shared" ca="1" si="99"/>
        <v>666.51500012543636</v>
      </c>
      <c r="I304" s="3">
        <f t="shared" ca="1" si="117"/>
        <v>1001.2665603947595</v>
      </c>
      <c r="J304" s="3">
        <f t="shared" si="118"/>
        <v>24344.35541871758</v>
      </c>
      <c r="K304" s="3">
        <f t="shared" ca="1" si="119"/>
        <v>24365.163152065201</v>
      </c>
      <c r="L304" s="3">
        <f t="shared" si="100"/>
        <v>-9.0482045587751863</v>
      </c>
      <c r="M304" s="3">
        <f t="shared" ca="1" si="101"/>
        <v>1.5210326907182075</v>
      </c>
      <c r="N304" s="3">
        <f t="shared" ca="1" si="102"/>
        <v>87.14875367958075</v>
      </c>
      <c r="O304" s="1">
        <f t="shared" ca="1" si="96"/>
        <v>88848449.078442082</v>
      </c>
      <c r="P304" s="1">
        <f t="shared" si="97"/>
        <v>-88109083.072033525</v>
      </c>
      <c r="Q304" s="1">
        <f t="shared" ca="1" si="103"/>
        <v>176957532.15047562</v>
      </c>
      <c r="R304" s="1">
        <f t="shared" ca="1" si="98"/>
        <v>266606.00005017454</v>
      </c>
      <c r="S304" s="3">
        <f t="shared" si="104"/>
        <v>241.32169351279481</v>
      </c>
      <c r="T304" s="13">
        <f t="shared" ca="1" si="105"/>
        <v>2.7619356984584478</v>
      </c>
      <c r="U304" s="13">
        <f t="shared" si="106"/>
        <v>4.674652423139683E-2</v>
      </c>
      <c r="V304" s="5">
        <f t="shared" ca="1" si="107"/>
        <v>12.627544722</v>
      </c>
      <c r="W304" s="3">
        <f t="shared" ca="1" si="108"/>
        <v>4.887038865842638</v>
      </c>
      <c r="X304" s="3">
        <f t="shared" ca="1" si="109"/>
        <v>-0.24309645981531269</v>
      </c>
      <c r="Y304" s="3">
        <f t="shared" ca="1" si="110"/>
        <v>-4.8809889353984159</v>
      </c>
      <c r="Z304" s="3">
        <f t="shared" ca="1" si="111"/>
        <v>-6.0774114953828168E-4</v>
      </c>
      <c r="AA304" s="3">
        <f t="shared" ca="1" si="112"/>
        <v>-1.2202472338496039E-2</v>
      </c>
      <c r="AJ304">
        <v>3.01</v>
      </c>
      <c r="AK304">
        <v>5.8210033031854396</v>
      </c>
    </row>
    <row r="305" spans="3:37" s="5" customFormat="1" x14ac:dyDescent="0.2">
      <c r="C305" s="25"/>
      <c r="D305" s="1">
        <f t="shared" si="113"/>
        <v>303</v>
      </c>
      <c r="E305" s="2">
        <f t="shared" si="114"/>
        <v>30.400000000000162</v>
      </c>
      <c r="F305" s="3">
        <f t="shared" ca="1" si="115"/>
        <v>33.154521867376026</v>
      </c>
      <c r="G305" s="3">
        <f t="shared" si="116"/>
        <v>664.78506460469339</v>
      </c>
      <c r="H305" s="3">
        <f t="shared" ca="1" si="99"/>
        <v>665.61130131760888</v>
      </c>
      <c r="I305" s="3">
        <f t="shared" ca="1" si="117"/>
        <v>1004.5820125814971</v>
      </c>
      <c r="J305" s="3">
        <f t="shared" si="118"/>
        <v>24410.879166200841</v>
      </c>
      <c r="K305" s="3">
        <f t="shared" ca="1" si="119"/>
        <v>24431.769467099282</v>
      </c>
      <c r="L305" s="3">
        <f t="shared" si="100"/>
        <v>-9.0461967330999169</v>
      </c>
      <c r="M305" s="3">
        <f t="shared" ca="1" si="101"/>
        <v>1.5209650708118554</v>
      </c>
      <c r="N305" s="3">
        <f t="shared" ca="1" si="102"/>
        <v>87.144879344335706</v>
      </c>
      <c r="O305" s="1">
        <f t="shared" ca="1" si="96"/>
        <v>88607680.888344139</v>
      </c>
      <c r="P305" s="1">
        <f t="shared" si="97"/>
        <v>-88330246.146153137</v>
      </c>
      <c r="Q305" s="1">
        <f t="shared" ca="1" si="103"/>
        <v>176937927.03449726</v>
      </c>
      <c r="R305" s="1">
        <f t="shared" ca="1" si="98"/>
        <v>266244.52052704355</v>
      </c>
      <c r="S305" s="3">
        <f t="shared" si="104"/>
        <v>241.05122392122729</v>
      </c>
      <c r="T305" s="13">
        <f t="shared" ca="1" si="105"/>
        <v>2.7612857155005477</v>
      </c>
      <c r="U305" s="13">
        <f t="shared" si="106"/>
        <v>4.6130582746381592E-2</v>
      </c>
      <c r="V305" s="5">
        <f t="shared" ca="1" si="107"/>
        <v>12.627544722</v>
      </c>
      <c r="W305" s="3">
        <f t="shared" ca="1" si="108"/>
        <v>4.8161074542930109</v>
      </c>
      <c r="X305" s="3">
        <f t="shared" ca="1" si="109"/>
        <v>-0.23989337259283966</v>
      </c>
      <c r="Y305" s="3">
        <f t="shared" ca="1" si="110"/>
        <v>-4.8101291231195384</v>
      </c>
      <c r="Z305" s="3">
        <f t="shared" ca="1" si="111"/>
        <v>-5.9973343148209915E-4</v>
      </c>
      <c r="AA305" s="3">
        <f t="shared" ca="1" si="112"/>
        <v>-1.2025322807798847E-2</v>
      </c>
      <c r="AJ305">
        <v>3.02</v>
      </c>
      <c r="AK305">
        <v>5.8158926859748403</v>
      </c>
    </row>
    <row r="306" spans="3:37" s="5" customFormat="1" x14ac:dyDescent="0.2">
      <c r="C306" s="25"/>
      <c r="D306" s="1">
        <f t="shared" si="113"/>
        <v>304</v>
      </c>
      <c r="E306" s="2">
        <f t="shared" si="114"/>
        <v>30.500000000000163</v>
      </c>
      <c r="F306" s="3">
        <f t="shared" ca="1" si="115"/>
        <v>33.154521867376026</v>
      </c>
      <c r="G306" s="3">
        <f t="shared" si="116"/>
        <v>663.88044493138341</v>
      </c>
      <c r="H306" s="3">
        <f t="shared" ca="1" si="99"/>
        <v>664.70780609418603</v>
      </c>
      <c r="I306" s="3">
        <f t="shared" ca="1" si="117"/>
        <v>1007.8974647682347</v>
      </c>
      <c r="J306" s="3">
        <f t="shared" si="118"/>
        <v>24477.312441677645</v>
      </c>
      <c r="K306" s="3">
        <f t="shared" ca="1" si="119"/>
        <v>24498.285422431665</v>
      </c>
      <c r="L306" s="3">
        <f t="shared" si="100"/>
        <v>-9.044191638058809</v>
      </c>
      <c r="M306" s="3">
        <f t="shared" ca="1" si="101"/>
        <v>1.5208972821077502</v>
      </c>
      <c r="N306" s="3">
        <f t="shared" ca="1" si="102"/>
        <v>87.14099533769182</v>
      </c>
      <c r="O306" s="1">
        <f t="shared" ca="1" si="96"/>
        <v>88367293.496509194</v>
      </c>
      <c r="P306" s="1">
        <f t="shared" si="97"/>
        <v>-88551001.802869514</v>
      </c>
      <c r="Q306" s="1">
        <f t="shared" ca="1" si="103"/>
        <v>176918295.29937869</v>
      </c>
      <c r="R306" s="1">
        <f t="shared" ca="1" si="98"/>
        <v>265883.12243767444</v>
      </c>
      <c r="S306" s="3">
        <f t="shared" si="104"/>
        <v>240.78112216712472</v>
      </c>
      <c r="T306" s="13">
        <f t="shared" ca="1" si="105"/>
        <v>2.7606309004275524</v>
      </c>
      <c r="U306" s="13">
        <f t="shared" si="106"/>
        <v>4.552174293737956E-2</v>
      </c>
      <c r="V306" s="5">
        <f t="shared" ca="1" si="107"/>
        <v>12.627544722</v>
      </c>
      <c r="W306" s="3">
        <f t="shared" ca="1" si="108"/>
        <v>4.7460925304471413</v>
      </c>
      <c r="X306" s="3">
        <f t="shared" ca="1" si="109"/>
        <v>-0.23672721629359539</v>
      </c>
      <c r="Y306" s="3">
        <f t="shared" ca="1" si="110"/>
        <v>-4.7401850736687523</v>
      </c>
      <c r="Z306" s="3">
        <f t="shared" ca="1" si="111"/>
        <v>-5.9181804073398848E-4</v>
      </c>
      <c r="AA306" s="3">
        <f t="shared" ca="1" si="112"/>
        <v>-1.1850462684171881E-2</v>
      </c>
      <c r="AJ306">
        <v>3.03</v>
      </c>
      <c r="AK306">
        <v>5.8108002380020398</v>
      </c>
    </row>
    <row r="307" spans="3:37" s="5" customFormat="1" x14ac:dyDescent="0.2">
      <c r="C307" s="25"/>
      <c r="D307" s="1">
        <f t="shared" si="113"/>
        <v>305</v>
      </c>
      <c r="E307" s="2">
        <f t="shared" si="114"/>
        <v>30.600000000000165</v>
      </c>
      <c r="F307" s="3">
        <f t="shared" ca="1" si="115"/>
        <v>33.154521867376026</v>
      </c>
      <c r="G307" s="3">
        <f t="shared" si="116"/>
        <v>662.97602576757754</v>
      </c>
      <c r="H307" s="3">
        <f t="shared" ca="1" si="99"/>
        <v>663.80451419286533</v>
      </c>
      <c r="I307" s="3">
        <f t="shared" ca="1" si="117"/>
        <v>1011.2129169549723</v>
      </c>
      <c r="J307" s="3">
        <f t="shared" si="118"/>
        <v>24543.655265212594</v>
      </c>
      <c r="K307" s="3">
        <f t="shared" ca="1" si="119"/>
        <v>24564.711038407673</v>
      </c>
      <c r="L307" s="3">
        <f t="shared" si="100"/>
        <v>-9.0421892730462723</v>
      </c>
      <c r="M307" s="3">
        <f t="shared" ca="1" si="101"/>
        <v>1.5208293239581616</v>
      </c>
      <c r="N307" s="3">
        <f t="shared" ca="1" si="102"/>
        <v>87.137101622536875</v>
      </c>
      <c r="O307" s="1">
        <f t="shared" ca="1" si="96"/>
        <v>88127286.61256519</v>
      </c>
      <c r="P307" s="1">
        <f t="shared" si="97"/>
        <v>-88771350.544180393</v>
      </c>
      <c r="Q307" s="1">
        <f t="shared" ca="1" si="103"/>
        <v>176898637.15674558</v>
      </c>
      <c r="R307" s="1">
        <f t="shared" ca="1" si="98"/>
        <v>265521.80567714613</v>
      </c>
      <c r="S307" s="3">
        <f t="shared" si="104"/>
        <v>240.51138816890926</v>
      </c>
      <c r="T307" s="13">
        <f t="shared" ca="1" si="105"/>
        <v>2.7599712398095702</v>
      </c>
      <c r="U307" s="13">
        <f t="shared" si="106"/>
        <v>4.4919934656128258E-2</v>
      </c>
      <c r="V307" s="5">
        <f t="shared" ca="1" si="107"/>
        <v>12.627544722</v>
      </c>
      <c r="W307" s="3">
        <f t="shared" ca="1" si="108"/>
        <v>4.6769837112012258</v>
      </c>
      <c r="X307" s="3">
        <f t="shared" ca="1" si="109"/>
        <v>-0.23359762612480503</v>
      </c>
      <c r="Y307" s="3">
        <f t="shared" ca="1" si="110"/>
        <v>-4.671146410027248</v>
      </c>
      <c r="Z307" s="3">
        <f t="shared" ca="1" si="111"/>
        <v>-5.8399406531201253E-4</v>
      </c>
      <c r="AA307" s="3">
        <f t="shared" ca="1" si="112"/>
        <v>-1.167786602506812E-2</v>
      </c>
      <c r="AJ307">
        <v>3.04</v>
      </c>
      <c r="AK307">
        <v>5.8057239415072299</v>
      </c>
    </row>
    <row r="308" spans="3:37" s="5" customFormat="1" x14ac:dyDescent="0.2">
      <c r="C308" s="25"/>
      <c r="D308" s="1">
        <f t="shared" si="113"/>
        <v>306</v>
      </c>
      <c r="E308" s="2">
        <f t="shared" si="114"/>
        <v>30.700000000000166</v>
      </c>
      <c r="F308" s="3">
        <f t="shared" ca="1" si="115"/>
        <v>33.154521867376026</v>
      </c>
      <c r="G308" s="3">
        <f t="shared" si="116"/>
        <v>662.07180684027287</v>
      </c>
      <c r="H308" s="3">
        <f t="shared" ca="1" si="99"/>
        <v>662.90142535146049</v>
      </c>
      <c r="I308" s="3">
        <f t="shared" ca="1" si="117"/>
        <v>1014.52836914171</v>
      </c>
      <c r="J308" s="3">
        <f t="shared" si="118"/>
        <v>24609.907656842985</v>
      </c>
      <c r="K308" s="3">
        <f t="shared" ca="1" si="119"/>
        <v>24631.0463353464</v>
      </c>
      <c r="L308" s="3">
        <f t="shared" si="100"/>
        <v>-9.0401896374575372</v>
      </c>
      <c r="M308" s="3">
        <f t="shared" ca="1" si="101"/>
        <v>1.5207611957120346</v>
      </c>
      <c r="N308" s="3">
        <f t="shared" ca="1" si="102"/>
        <v>87.133198161568174</v>
      </c>
      <c r="O308" s="1">
        <f t="shared" ca="1" si="96"/>
        <v>87887659.946599588</v>
      </c>
      <c r="P308" s="1">
        <f t="shared" si="97"/>
        <v>-88991292.871271536</v>
      </c>
      <c r="Q308" s="1">
        <f t="shared" ca="1" si="103"/>
        <v>176878952.81787112</v>
      </c>
      <c r="R308" s="1">
        <f t="shared" ca="1" si="98"/>
        <v>265160.5701405842</v>
      </c>
      <c r="S308" s="3">
        <f t="shared" si="104"/>
        <v>240.2420218451141</v>
      </c>
      <c r="T308" s="13">
        <f t="shared" ca="1" si="105"/>
        <v>2.7593067201991759</v>
      </c>
      <c r="U308" s="13">
        <f t="shared" si="106"/>
        <v>4.4325088335828669E-2</v>
      </c>
      <c r="V308" s="5">
        <f t="shared" ca="1" si="107"/>
        <v>12.627544722</v>
      </c>
      <c r="W308" s="3">
        <f t="shared" ca="1" si="108"/>
        <v>4.6087707151153881</v>
      </c>
      <c r="X308" s="3">
        <f t="shared" ca="1" si="109"/>
        <v>-0.23050424031748359</v>
      </c>
      <c r="Y308" s="3">
        <f t="shared" ca="1" si="110"/>
        <v>-4.6030028567991206</v>
      </c>
      <c r="Z308" s="3">
        <f t="shared" ca="1" si="111"/>
        <v>-5.7626060079370893E-4</v>
      </c>
      <c r="AA308" s="3">
        <f t="shared" ca="1" si="112"/>
        <v>-1.1507507141997801E-2</v>
      </c>
      <c r="AJ308">
        <v>3.05</v>
      </c>
      <c r="AK308">
        <v>5.8006635364720998</v>
      </c>
    </row>
    <row r="309" spans="3:37" s="5" customFormat="1" x14ac:dyDescent="0.2">
      <c r="C309" s="25"/>
      <c r="D309" s="1">
        <f t="shared" si="113"/>
        <v>307</v>
      </c>
      <c r="E309" s="2">
        <f t="shared" si="114"/>
        <v>30.800000000000168</v>
      </c>
      <c r="F309" s="3">
        <f t="shared" ca="1" si="115"/>
        <v>33.154521867376026</v>
      </c>
      <c r="G309" s="3">
        <f t="shared" si="116"/>
        <v>661.16778787652709</v>
      </c>
      <c r="H309" s="3">
        <f t="shared" ca="1" si="99"/>
        <v>661.99853930790107</v>
      </c>
      <c r="I309" s="3">
        <f t="shared" ca="1" si="117"/>
        <v>1017.8438213284476</v>
      </c>
      <c r="J309" s="3">
        <f t="shared" si="118"/>
        <v>24676.069636578824</v>
      </c>
      <c r="K309" s="3">
        <f t="shared" ca="1" si="119"/>
        <v>24697.291333540739</v>
      </c>
      <c r="L309" s="3">
        <f t="shared" si="100"/>
        <v>-9.0381927306886638</v>
      </c>
      <c r="M309" s="3">
        <f t="shared" ca="1" si="101"/>
        <v>1.5206928967149675</v>
      </c>
      <c r="N309" s="3">
        <f t="shared" ca="1" si="102"/>
        <v>87.129284917291244</v>
      </c>
      <c r="O309" s="1">
        <f t="shared" ca="1" si="96"/>
        <v>87648413.209158927</v>
      </c>
      <c r="P309" s="1">
        <f t="shared" si="97"/>
        <v>-89210829.284517586</v>
      </c>
      <c r="Q309" s="1">
        <f t="shared" ca="1" si="103"/>
        <v>176859242.49367651</v>
      </c>
      <c r="R309" s="1">
        <f t="shared" ca="1" si="98"/>
        <v>264799.41572316043</v>
      </c>
      <c r="S309" s="3">
        <f t="shared" si="104"/>
        <v>239.9730231143833</v>
      </c>
      <c r="T309" s="13">
        <f t="shared" ca="1" si="105"/>
        <v>2.7586373281315</v>
      </c>
      <c r="U309" s="13">
        <f t="shared" si="106"/>
        <v>4.373713498719748E-2</v>
      </c>
      <c r="V309" s="5">
        <f t="shared" ca="1" si="107"/>
        <v>12.627544722</v>
      </c>
      <c r="W309" s="3">
        <f t="shared" ca="1" si="108"/>
        <v>4.54144336156675</v>
      </c>
      <c r="X309" s="3">
        <f t="shared" ca="1" si="109"/>
        <v>-0.22744670010590942</v>
      </c>
      <c r="Y309" s="3">
        <f t="shared" ca="1" si="110"/>
        <v>-4.5357442393646528</v>
      </c>
      <c r="Z309" s="3">
        <f t="shared" ca="1" si="111"/>
        <v>-5.6861675026477357E-4</v>
      </c>
      <c r="AA309" s="3">
        <f t="shared" ca="1" si="112"/>
        <v>-1.1339360598411632E-2</v>
      </c>
      <c r="AJ309">
        <v>3.06</v>
      </c>
      <c r="AK309">
        <v>5.7956209097439899</v>
      </c>
    </row>
    <row r="310" spans="3:37" s="5" customFormat="1" x14ac:dyDescent="0.2">
      <c r="C310" s="25"/>
      <c r="D310" s="1">
        <f t="shared" si="113"/>
        <v>308</v>
      </c>
      <c r="E310" s="2">
        <f t="shared" si="114"/>
        <v>30.900000000000169</v>
      </c>
      <c r="F310" s="3">
        <f t="shared" ca="1" si="115"/>
        <v>33.154521867376026</v>
      </c>
      <c r="G310" s="3">
        <f t="shared" si="116"/>
        <v>660.26396860345824</v>
      </c>
      <c r="H310" s="3">
        <f t="shared" ca="1" si="99"/>
        <v>661.09585580023327</v>
      </c>
      <c r="I310" s="3">
        <f t="shared" ca="1" si="117"/>
        <v>1021.1592735151852</v>
      </c>
      <c r="J310" s="3">
        <f t="shared" si="118"/>
        <v>24742.141224402822</v>
      </c>
      <c r="K310" s="3">
        <f t="shared" ca="1" si="119"/>
        <v>24763.446053257376</v>
      </c>
      <c r="L310" s="3">
        <f t="shared" si="100"/>
        <v>-9.0361985521365273</v>
      </c>
      <c r="M310" s="3">
        <f t="shared" ca="1" si="101"/>
        <v>1.520624426309191</v>
      </c>
      <c r="N310" s="3">
        <f t="shared" ca="1" si="102"/>
        <v>87.125361852018713</v>
      </c>
      <c r="O310" s="1">
        <f t="shared" ca="1" si="96"/>
        <v>87409546.111248568</v>
      </c>
      <c r="P310" s="1">
        <f t="shared" si="97"/>
        <v>-89429960.283482507</v>
      </c>
      <c r="Q310" s="1">
        <f t="shared" ca="1" si="103"/>
        <v>176839506.39473107</v>
      </c>
      <c r="R310" s="1">
        <f t="shared" ca="1" si="98"/>
        <v>264438.3423200933</v>
      </c>
      <c r="S310" s="3">
        <f t="shared" si="104"/>
        <v>239.70439189547199</v>
      </c>
      <c r="T310" s="13">
        <f t="shared" ca="1" si="105"/>
        <v>2.7579630501243284</v>
      </c>
      <c r="U310" s="13">
        <f t="shared" si="106"/>
        <v>4.3156006194540769E-2</v>
      </c>
      <c r="V310" s="5">
        <f t="shared" ca="1" si="107"/>
        <v>12.627544722</v>
      </c>
      <c r="W310" s="3">
        <f t="shared" ca="1" si="108"/>
        <v>4.4749915699084086</v>
      </c>
      <c r="X310" s="3">
        <f t="shared" ca="1" si="109"/>
        <v>-0.22442464970720413</v>
      </c>
      <c r="Y310" s="3">
        <f t="shared" ca="1" si="110"/>
        <v>-4.4693604830395053</v>
      </c>
      <c r="Z310" s="3">
        <f t="shared" ca="1" si="111"/>
        <v>-5.6106162426801029E-4</v>
      </c>
      <c r="AA310" s="3">
        <f t="shared" ca="1" si="112"/>
        <v>-1.1173401207598764E-2</v>
      </c>
      <c r="AJ310">
        <v>3.07</v>
      </c>
      <c r="AK310">
        <v>5.7905940838405501</v>
      </c>
    </row>
    <row r="311" spans="3:37" s="5" customFormat="1" x14ac:dyDescent="0.2">
      <c r="C311" s="25"/>
      <c r="D311" s="1">
        <f t="shared" si="113"/>
        <v>309</v>
      </c>
      <c r="E311" s="2">
        <f t="shared" si="114"/>
        <v>31.000000000000171</v>
      </c>
      <c r="F311" s="3">
        <f t="shared" ca="1" si="115"/>
        <v>33.154521867376026</v>
      </c>
      <c r="G311" s="3">
        <f t="shared" si="116"/>
        <v>659.36034874824463</v>
      </c>
      <c r="H311" s="3">
        <f t="shared" ca="1" si="99"/>
        <v>660.19337456661981</v>
      </c>
      <c r="I311" s="3">
        <f t="shared" ca="1" si="117"/>
        <v>1024.4747257019228</v>
      </c>
      <c r="J311" s="3">
        <f t="shared" si="118"/>
        <v>24808.122440270407</v>
      </c>
      <c r="K311" s="3">
        <f t="shared" ca="1" si="119"/>
        <v>24829.510514736809</v>
      </c>
      <c r="L311" s="3">
        <f t="shared" si="100"/>
        <v>-9.0342071011988327</v>
      </c>
      <c r="M311" s="3">
        <f t="shared" ca="1" si="101"/>
        <v>1.5205557838335468</v>
      </c>
      <c r="N311" s="3">
        <f t="shared" ca="1" si="102"/>
        <v>87.121428927868962</v>
      </c>
      <c r="O311" s="1">
        <f t="shared" ca="1" si="96"/>
        <v>87171058.364332229</v>
      </c>
      <c r="P311" s="1">
        <f t="shared" si="97"/>
        <v>-89648686.366920412</v>
      </c>
      <c r="Q311" s="1">
        <f t="shared" ca="1" si="103"/>
        <v>176819744.73125264</v>
      </c>
      <c r="R311" s="1">
        <f t="shared" ca="1" si="98"/>
        <v>264077.3498266479</v>
      </c>
      <c r="S311" s="3">
        <f t="shared" si="104"/>
        <v>239.43612810724619</v>
      </c>
      <c r="T311" s="13">
        <f t="shared" ca="1" si="105"/>
        <v>2.7572838726781934</v>
      </c>
      <c r="U311" s="13">
        <f t="shared" si="106"/>
        <v>4.2581634111848905E-2</v>
      </c>
      <c r="V311" s="5">
        <f t="shared" ca="1" si="107"/>
        <v>12.627544722</v>
      </c>
      <c r="W311" s="3">
        <f t="shared" ca="1" si="108"/>
        <v>4.4094053586342881</v>
      </c>
      <c r="X311" s="3">
        <f t="shared" ca="1" si="109"/>
        <v>-0.22143773630102237</v>
      </c>
      <c r="Y311" s="3">
        <f t="shared" ca="1" si="110"/>
        <v>-4.4038416122397788</v>
      </c>
      <c r="Z311" s="3">
        <f t="shared" ca="1" si="111"/>
        <v>-5.5359434075255597E-4</v>
      </c>
      <c r="AA311" s="3">
        <f t="shared" ca="1" si="112"/>
        <v>-1.1009604030599448E-2</v>
      </c>
      <c r="AJ311">
        <v>3.08</v>
      </c>
      <c r="AK311">
        <v>5.7855838636679202</v>
      </c>
    </row>
    <row r="312" spans="3:37" s="5" customFormat="1" x14ac:dyDescent="0.2">
      <c r="C312" s="25"/>
      <c r="D312" s="1">
        <f t="shared" si="113"/>
        <v>310</v>
      </c>
      <c r="E312" s="2">
        <f t="shared" si="114"/>
        <v>31.100000000000172</v>
      </c>
      <c r="F312" s="3">
        <f t="shared" ca="1" si="115"/>
        <v>33.154521867376026</v>
      </c>
      <c r="G312" s="3">
        <f t="shared" si="116"/>
        <v>658.45692803812472</v>
      </c>
      <c r="H312" s="3">
        <f t="shared" ca="1" si="99"/>
        <v>659.29109534534018</v>
      </c>
      <c r="I312" s="3">
        <f t="shared" ca="1" si="117"/>
        <v>1027.7901778886603</v>
      </c>
      <c r="J312" s="3">
        <f t="shared" si="118"/>
        <v>24874.013304109725</v>
      </c>
      <c r="K312" s="3">
        <f t="shared" ca="1" si="119"/>
        <v>24895.484738193354</v>
      </c>
      <c r="L312" s="3">
        <f t="shared" si="100"/>
        <v>-9.0322183772741091</v>
      </c>
      <c r="M312" s="3">
        <f t="shared" ca="1" si="101"/>
        <v>1.5204869686234648</v>
      </c>
      <c r="N312" s="3">
        <f t="shared" ca="1" si="102"/>
        <v>87.117486106764957</v>
      </c>
      <c r="O312" s="1">
        <f t="shared" ca="1" si="96"/>
        <v>86932949.680331692</v>
      </c>
      <c r="P312" s="1">
        <f t="shared" si="97"/>
        <v>-89867008.032776222</v>
      </c>
      <c r="Q312" s="1">
        <f t="shared" ca="1" si="103"/>
        <v>176799957.71310791</v>
      </c>
      <c r="R312" s="1">
        <f t="shared" ca="1" si="98"/>
        <v>263716.43813813606</v>
      </c>
      <c r="S312" s="3">
        <f t="shared" si="104"/>
        <v>239.16823166868286</v>
      </c>
      <c r="T312" s="13">
        <f t="shared" ca="1" si="105"/>
        <v>2.756599782276473</v>
      </c>
      <c r="U312" s="13">
        <f t="shared" si="106"/>
        <v>4.2013951458913075E-2</v>
      </c>
      <c r="V312" s="5">
        <f t="shared" ca="1" si="107"/>
        <v>12.627544722</v>
      </c>
      <c r="W312" s="3">
        <f t="shared" ca="1" si="108"/>
        <v>4.3446748445498677</v>
      </c>
      <c r="X312" s="3">
        <f t="shared" ca="1" si="109"/>
        <v>-0.21848561000936215</v>
      </c>
      <c r="Y312" s="3">
        <f t="shared" ca="1" si="110"/>
        <v>-4.3391777496529516</v>
      </c>
      <c r="Z312" s="3">
        <f t="shared" ca="1" si="111"/>
        <v>-5.4621402502340538E-4</v>
      </c>
      <c r="AA312" s="3">
        <f t="shared" ca="1" si="112"/>
        <v>-1.084794437413238E-2</v>
      </c>
      <c r="AJ312">
        <v>3.09</v>
      </c>
      <c r="AK312">
        <v>5.7805901637957202</v>
      </c>
    </row>
    <row r="313" spans="3:37" s="5" customFormat="1" x14ac:dyDescent="0.2">
      <c r="C313" s="25"/>
      <c r="D313" s="1">
        <f t="shared" si="113"/>
        <v>311</v>
      </c>
      <c r="E313" s="2">
        <f t="shared" si="114"/>
        <v>31.200000000000173</v>
      </c>
      <c r="F313" s="3">
        <f t="shared" ca="1" si="115"/>
        <v>33.154521867376026</v>
      </c>
      <c r="G313" s="3">
        <f t="shared" si="116"/>
        <v>657.5537062003973</v>
      </c>
      <c r="H313" s="3">
        <f t="shared" ca="1" si="99"/>
        <v>658.38901787479165</v>
      </c>
      <c r="I313" s="3">
        <f t="shared" ca="1" si="117"/>
        <v>1031.1056300753978</v>
      </c>
      <c r="J313" s="3">
        <f t="shared" si="118"/>
        <v>24939.813835821653</v>
      </c>
      <c r="K313" s="3">
        <f t="shared" ca="1" si="119"/>
        <v>24961.368743815165</v>
      </c>
      <c r="L313" s="3">
        <f t="shared" si="100"/>
        <v>-9.0302323797617063</v>
      </c>
      <c r="M313" s="3">
        <f t="shared" ca="1" si="101"/>
        <v>1.5204179800109423</v>
      </c>
      <c r="N313" s="3">
        <f t="shared" ca="1" si="102"/>
        <v>87.113533350432959</v>
      </c>
      <c r="O313" s="1">
        <f t="shared" ca="1" si="96"/>
        <v>86695219.771626547</v>
      </c>
      <c r="P313" s="1">
        <f t="shared" si="97"/>
        <v>-90084925.778186277</v>
      </c>
      <c r="Q313" s="1">
        <f t="shared" ca="1" si="103"/>
        <v>176780145.54981282</v>
      </c>
      <c r="R313" s="1">
        <f t="shared" ca="1" si="98"/>
        <v>263355.60714991664</v>
      </c>
      <c r="S313" s="3">
        <f t="shared" si="104"/>
        <v>238.90070249886978</v>
      </c>
      <c r="T313" s="13">
        <f t="shared" ca="1" si="105"/>
        <v>2.7559107653854906</v>
      </c>
      <c r="U313" s="13">
        <f t="shared" si="106"/>
        <v>4.1452891517462918E-2</v>
      </c>
      <c r="V313" s="5">
        <f t="shared" ca="1" si="107"/>
        <v>12.627544722</v>
      </c>
      <c r="W313" s="3">
        <f t="shared" ca="1" si="108"/>
        <v>4.2807902419487203</v>
      </c>
      <c r="X313" s="3">
        <f t="shared" ca="1" si="109"/>
        <v>-0.2155679238764725</v>
      </c>
      <c r="Y313" s="3">
        <f t="shared" ca="1" si="110"/>
        <v>-4.2753591154146307</v>
      </c>
      <c r="Z313" s="3">
        <f t="shared" ca="1" si="111"/>
        <v>-5.389198096911813E-4</v>
      </c>
      <c r="AA313" s="3">
        <f t="shared" ca="1" si="112"/>
        <v>-1.0688397788536577E-2</v>
      </c>
      <c r="AJ313">
        <v>3.1</v>
      </c>
      <c r="AK313">
        <v>5.7756128868009</v>
      </c>
    </row>
    <row r="314" spans="3:37" s="5" customFormat="1" x14ac:dyDescent="0.2">
      <c r="C314" s="25"/>
      <c r="D314" s="1">
        <f t="shared" si="113"/>
        <v>312</v>
      </c>
      <c r="E314" s="2">
        <f t="shared" si="114"/>
        <v>31.300000000000175</v>
      </c>
      <c r="F314" s="3">
        <f t="shared" ca="1" si="115"/>
        <v>33.154521867376026</v>
      </c>
      <c r="G314" s="3">
        <f t="shared" si="116"/>
        <v>656.65068296242112</v>
      </c>
      <c r="H314" s="3">
        <f t="shared" ca="1" si="99"/>
        <v>657.48714189348857</v>
      </c>
      <c r="I314" s="3">
        <f t="shared" ca="1" si="117"/>
        <v>1034.4210822621353</v>
      </c>
      <c r="J314" s="3">
        <f t="shared" si="118"/>
        <v>25005.524055279795</v>
      </c>
      <c r="K314" s="3">
        <f t="shared" ca="1" si="119"/>
        <v>25027.162551764239</v>
      </c>
      <c r="L314" s="3">
        <f t="shared" si="100"/>
        <v>-9.028249108061793</v>
      </c>
      <c r="M314" s="3">
        <f t="shared" ca="1" si="101"/>
        <v>1.5203488173245208</v>
      </c>
      <c r="N314" s="3">
        <f t="shared" ca="1" si="102"/>
        <v>87.109570620401215</v>
      </c>
      <c r="O314" s="1">
        <f t="shared" ca="1" si="96"/>
        <v>86457868.351053685</v>
      </c>
      <c r="P314" s="1">
        <f t="shared" si="97"/>
        <v>-90302440.099479005</v>
      </c>
      <c r="Q314" s="1">
        <f t="shared" ca="1" si="103"/>
        <v>176760308.45053267</v>
      </c>
      <c r="R314" s="1">
        <f t="shared" ca="1" si="98"/>
        <v>262994.85675739544</v>
      </c>
      <c r="S314" s="3">
        <f t="shared" si="104"/>
        <v>238.63354051700566</v>
      </c>
      <c r="T314" s="13">
        <f t="shared" ca="1" si="105"/>
        <v>2.7552168084546116</v>
      </c>
      <c r="U314" s="13">
        <f t="shared" si="106"/>
        <v>4.0898388127324797E-2</v>
      </c>
      <c r="V314" s="5">
        <f t="shared" ca="1" si="107"/>
        <v>12.627544722</v>
      </c>
      <c r="W314" s="3">
        <f t="shared" ca="1" si="108"/>
        <v>4.2177418617947779</v>
      </c>
      <c r="X314" s="3">
        <f t="shared" ca="1" si="109"/>
        <v>-0.21268433384888211</v>
      </c>
      <c r="Y314" s="3">
        <f t="shared" ca="1" si="110"/>
        <v>-4.2123760262910217</v>
      </c>
      <c r="Z314" s="3">
        <f t="shared" ca="1" si="111"/>
        <v>-5.3171083462220524E-4</v>
      </c>
      <c r="AA314" s="3">
        <f t="shared" ca="1" si="112"/>
        <v>-1.0530940065727554E-2</v>
      </c>
      <c r="AJ314">
        <v>3.11</v>
      </c>
      <c r="AK314">
        <v>5.7706508712221396</v>
      </c>
    </row>
    <row r="315" spans="3:37" s="5" customFormat="1" x14ac:dyDescent="0.2">
      <c r="C315" s="25"/>
      <c r="D315" s="1">
        <f t="shared" si="113"/>
        <v>313</v>
      </c>
      <c r="E315" s="2">
        <f t="shared" si="114"/>
        <v>31.400000000000176</v>
      </c>
      <c r="F315" s="3">
        <f t="shared" ca="1" si="115"/>
        <v>33.154521867376026</v>
      </c>
      <c r="G315" s="3">
        <f t="shared" si="116"/>
        <v>655.74785805161491</v>
      </c>
      <c r="H315" s="3">
        <f t="shared" ca="1" si="99"/>
        <v>656.58546714006332</v>
      </c>
      <c r="I315" s="3">
        <f t="shared" ca="1" si="117"/>
        <v>1037.7365344488728</v>
      </c>
      <c r="J315" s="3">
        <f t="shared" si="118"/>
        <v>25071.143982330497</v>
      </c>
      <c r="K315" s="3">
        <f t="shared" ca="1" si="119"/>
        <v>25092.866182176433</v>
      </c>
      <c r="L315" s="3">
        <f t="shared" si="100"/>
        <v>-9.0262685615753693</v>
      </c>
      <c r="M315" s="3">
        <f t="shared" ca="1" si="101"/>
        <v>1.520279479889264</v>
      </c>
      <c r="N315" s="3">
        <f t="shared" ca="1" si="102"/>
        <v>87.105597877998747</v>
      </c>
      <c r="O315" s="1">
        <f t="shared" ca="1" si="96"/>
        <v>86220895.131907031</v>
      </c>
      <c r="P315" s="1">
        <f t="shared" si="97"/>
        <v>-90519551.492175713</v>
      </c>
      <c r="Q315" s="1">
        <f t="shared" ca="1" si="103"/>
        <v>176740446.62408274</v>
      </c>
      <c r="R315" s="1">
        <f t="shared" ca="1" si="98"/>
        <v>262634.18685602531</v>
      </c>
      <c r="S315" s="3">
        <f t="shared" si="104"/>
        <v>238.36674564239996</v>
      </c>
      <c r="T315" s="13">
        <f t="shared" ca="1" si="105"/>
        <v>2.7545178979163438</v>
      </c>
      <c r="U315" s="13">
        <f t="shared" si="106"/>
        <v>4.035037568260192E-2</v>
      </c>
      <c r="V315" s="5">
        <f t="shared" ca="1" si="107"/>
        <v>12.627544722</v>
      </c>
      <c r="W315" s="3">
        <f t="shared" ca="1" si="108"/>
        <v>4.1555201109104374</v>
      </c>
      <c r="X315" s="3">
        <f t="shared" ca="1" si="109"/>
        <v>-0.2098344987555304</v>
      </c>
      <c r="Y315" s="3">
        <f t="shared" ca="1" si="110"/>
        <v>-4.1502188948672467</v>
      </c>
      <c r="Z315" s="3">
        <f t="shared" ca="1" si="111"/>
        <v>-5.2458624688882596E-4</v>
      </c>
      <c r="AA315" s="3">
        <f t="shared" ca="1" si="112"/>
        <v>-1.0375547237168117E-2</v>
      </c>
      <c r="AJ315">
        <v>3.12</v>
      </c>
      <c r="AK315">
        <v>5.7657061122958702</v>
      </c>
    </row>
    <row r="316" spans="3:37" s="5" customFormat="1" x14ac:dyDescent="0.2">
      <c r="C316" s="25"/>
      <c r="D316" s="1">
        <f t="shared" si="113"/>
        <v>314</v>
      </c>
      <c r="E316" s="2">
        <f t="shared" si="114"/>
        <v>31.500000000000178</v>
      </c>
      <c r="F316" s="3">
        <f t="shared" ca="1" si="115"/>
        <v>33.154521867376026</v>
      </c>
      <c r="G316" s="3">
        <f t="shared" si="116"/>
        <v>654.84523119545736</v>
      </c>
      <c r="H316" s="3">
        <f t="shared" ca="1" si="99"/>
        <v>655.68399335326637</v>
      </c>
      <c r="I316" s="3">
        <f t="shared" ca="1" si="117"/>
        <v>1041.0519866356103</v>
      </c>
      <c r="J316" s="3">
        <f t="shared" si="118"/>
        <v>25136.67363679285</v>
      </c>
      <c r="K316" s="3">
        <f t="shared" ca="1" si="119"/>
        <v>25158.479655161467</v>
      </c>
      <c r="L316" s="3">
        <f t="shared" si="100"/>
        <v>-9.024290739704254</v>
      </c>
      <c r="M316" s="3">
        <f t="shared" ca="1" si="101"/>
        <v>1.5202099670267359</v>
      </c>
      <c r="N316" s="3">
        <f t="shared" ca="1" si="102"/>
        <v>87.101615084354009</v>
      </c>
      <c r="O316" s="1">
        <f t="shared" ca="1" si="96"/>
        <v>85984299.82793726</v>
      </c>
      <c r="P316" s="1">
        <f t="shared" si="97"/>
        <v>-90736260.450991109</v>
      </c>
      <c r="Q316" s="1">
        <f t="shared" ca="1" si="103"/>
        <v>176720560.27892837</v>
      </c>
      <c r="R316" s="1">
        <f t="shared" ca="1" si="98"/>
        <v>262273.59734130657</v>
      </c>
      <c r="S316" s="3">
        <f t="shared" si="104"/>
        <v>238.10031779447311</v>
      </c>
      <c r="T316" s="13">
        <f t="shared" ca="1" si="105"/>
        <v>2.7538140201864376</v>
      </c>
      <c r="U316" s="13">
        <f t="shared" si="106"/>
        <v>3.9808789127874791E-2</v>
      </c>
      <c r="V316" s="5">
        <f t="shared" ca="1" si="107"/>
        <v>12.627544722</v>
      </c>
      <c r="W316" s="3">
        <f t="shared" ca="1" si="108"/>
        <v>4.0941154911703075</v>
      </c>
      <c r="X316" s="3">
        <f t="shared" ca="1" si="109"/>
        <v>-0.20701808028800933</v>
      </c>
      <c r="Y316" s="3">
        <f t="shared" ca="1" si="110"/>
        <v>-4.0888782287412955</v>
      </c>
      <c r="Z316" s="3">
        <f t="shared" ca="1" si="111"/>
        <v>-5.1754520072002329E-4</v>
      </c>
      <c r="AA316" s="3">
        <f t="shared" ca="1" si="112"/>
        <v>-1.0222195571853238E-2</v>
      </c>
      <c r="AJ316">
        <v>3.13</v>
      </c>
      <c r="AK316">
        <v>5.7607764411726796</v>
      </c>
    </row>
    <row r="317" spans="3:37" s="5" customFormat="1" x14ac:dyDescent="0.2">
      <c r="C317" s="25"/>
      <c r="D317" s="1">
        <f t="shared" si="113"/>
        <v>315</v>
      </c>
      <c r="E317" s="2">
        <f t="shared" si="114"/>
        <v>31.600000000000179</v>
      </c>
      <c r="F317" s="3">
        <f t="shared" ca="1" si="115"/>
        <v>33.154521867376026</v>
      </c>
      <c r="G317" s="3">
        <f t="shared" si="116"/>
        <v>653.94280212148692</v>
      </c>
      <c r="H317" s="3">
        <f t="shared" ca="1" si="99"/>
        <v>654.7827202719667</v>
      </c>
      <c r="I317" s="3">
        <f t="shared" ca="1" si="117"/>
        <v>1044.3674388223478</v>
      </c>
      <c r="J317" s="3">
        <f t="shared" si="118"/>
        <v>25202.113038458698</v>
      </c>
      <c r="K317" s="3">
        <f t="shared" ca="1" si="119"/>
        <v>25224.002990802954</v>
      </c>
      <c r="L317" s="3">
        <f t="shared" si="100"/>
        <v>-9.022315641851085</v>
      </c>
      <c r="M317" s="3">
        <f t="shared" ca="1" si="101"/>
        <v>1.5201402780549773</v>
      </c>
      <c r="N317" s="3">
        <f t="shared" ca="1" si="102"/>
        <v>87.09762220039363</v>
      </c>
      <c r="O317" s="1">
        <f t="shared" ca="1" si="96"/>
        <v>85748082.153351307</v>
      </c>
      <c r="P317" s="1">
        <f t="shared" si="97"/>
        <v>-90952567.46983403</v>
      </c>
      <c r="Q317" s="1">
        <f t="shared" ca="1" si="103"/>
        <v>176700649.62318534</v>
      </c>
      <c r="R317" s="1">
        <f t="shared" ca="1" si="98"/>
        <v>261913.08810878667</v>
      </c>
      <c r="S317" s="3">
        <f t="shared" si="104"/>
        <v>237.83425689275617</v>
      </c>
      <c r="T317" s="13">
        <f t="shared" ca="1" si="105"/>
        <v>2.7531051616639912</v>
      </c>
      <c r="U317" s="13">
        <f t="shared" si="106"/>
        <v>3.9273563954422809E-2</v>
      </c>
      <c r="V317" s="5">
        <f t="shared" ca="1" si="107"/>
        <v>12.627544722</v>
      </c>
      <c r="W317" s="3">
        <f t="shared" ca="1" si="108"/>
        <v>4.0335185987006801</v>
      </c>
      <c r="X317" s="3">
        <f t="shared" ca="1" si="109"/>
        <v>-0.20423474298091529</v>
      </c>
      <c r="Y317" s="3">
        <f t="shared" ca="1" si="110"/>
        <v>-4.0283446297237058</v>
      </c>
      <c r="Z317" s="3">
        <f t="shared" ca="1" si="111"/>
        <v>-5.1058685745228826E-4</v>
      </c>
      <c r="AA317" s="3">
        <f t="shared" ca="1" si="112"/>
        <v>-1.0070861574309264E-2</v>
      </c>
      <c r="AJ317">
        <v>3.14</v>
      </c>
      <c r="AK317">
        <v>5.7558628532964704</v>
      </c>
    </row>
    <row r="318" spans="3:37" s="5" customFormat="1" x14ac:dyDescent="0.2">
      <c r="C318" s="25"/>
      <c r="D318" s="1">
        <f t="shared" si="113"/>
        <v>316</v>
      </c>
      <c r="E318" s="2">
        <f t="shared" si="114"/>
        <v>31.70000000000018</v>
      </c>
      <c r="F318" s="3">
        <f t="shared" ca="1" si="115"/>
        <v>33.154521867376026</v>
      </c>
      <c r="G318" s="3">
        <f t="shared" si="116"/>
        <v>653.04057055730186</v>
      </c>
      <c r="H318" s="3">
        <f t="shared" ca="1" si="99"/>
        <v>653.88164763515169</v>
      </c>
      <c r="I318" s="3">
        <f t="shared" ca="1" si="117"/>
        <v>1047.6828910090853</v>
      </c>
      <c r="J318" s="3">
        <f t="shared" si="118"/>
        <v>25267.462207092638</v>
      </c>
      <c r="K318" s="3">
        <f t="shared" ca="1" si="119"/>
        <v>25289.436209158386</v>
      </c>
      <c r="L318" s="3">
        <f t="shared" si="100"/>
        <v>-9.0203432674193262</v>
      </c>
      <c r="M318" s="3">
        <f t="shared" ca="1" si="101"/>
        <v>1.5200704122884829</v>
      </c>
      <c r="N318" s="3">
        <f t="shared" ca="1" si="102"/>
        <v>87.093619186841067</v>
      </c>
      <c r="O318" s="1">
        <f t="shared" ca="1" si="96"/>
        <v>85512241.82281214</v>
      </c>
      <c r="P318" s="1">
        <f t="shared" si="97"/>
        <v>-91168473.041808143</v>
      </c>
      <c r="Q318" s="1">
        <f t="shared" ca="1" si="103"/>
        <v>176680714.86462027</v>
      </c>
      <c r="R318" s="1">
        <f t="shared" ca="1" si="98"/>
        <v>261552.65905406067</v>
      </c>
      <c r="S318" s="3">
        <f t="shared" si="104"/>
        <v>237.56856285689105</v>
      </c>
      <c r="T318" s="13">
        <f t="shared" ca="1" si="105"/>
        <v>2.7523913087315495</v>
      </c>
      <c r="U318" s="13">
        <f t="shared" si="106"/>
        <v>3.8744636196466793E-2</v>
      </c>
      <c r="V318" s="5">
        <f t="shared" ca="1" si="107"/>
        <v>12.627544722</v>
      </c>
      <c r="W318" s="3">
        <f t="shared" ca="1" si="108"/>
        <v>3.9737201230846564</v>
      </c>
      <c r="X318" s="3">
        <f t="shared" ca="1" si="109"/>
        <v>-0.20148415419230975</v>
      </c>
      <c r="Y318" s="3">
        <f t="shared" ca="1" si="110"/>
        <v>-3.9686087930428902</v>
      </c>
      <c r="Z318" s="3">
        <f t="shared" ca="1" si="111"/>
        <v>-5.0371038548077435E-4</v>
      </c>
      <c r="AA318" s="3">
        <f t="shared" ca="1" si="112"/>
        <v>-9.9215219826072256E-3</v>
      </c>
      <c r="AJ318">
        <v>3.15</v>
      </c>
      <c r="AK318">
        <v>5.7509651022462798</v>
      </c>
    </row>
    <row r="319" spans="3:37" s="5" customFormat="1" x14ac:dyDescent="0.2">
      <c r="C319" s="25"/>
      <c r="D319" s="1">
        <f t="shared" si="113"/>
        <v>317</v>
      </c>
      <c r="E319" s="2">
        <f t="shared" si="114"/>
        <v>31.800000000000182</v>
      </c>
      <c r="F319" s="3">
        <f t="shared" ca="1" si="115"/>
        <v>33.154521867376026</v>
      </c>
      <c r="G319" s="3">
        <f t="shared" si="116"/>
        <v>652.13853623055991</v>
      </c>
      <c r="H319" s="3">
        <f t="shared" ca="1" si="99"/>
        <v>652.98077518192804</v>
      </c>
      <c r="I319" s="3">
        <f t="shared" ca="1" si="117"/>
        <v>1050.9983431958228</v>
      </c>
      <c r="J319" s="3">
        <f t="shared" si="118"/>
        <v>25332.721162432033</v>
      </c>
      <c r="K319" s="3">
        <f t="shared" ca="1" si="119"/>
        <v>25354.779330259171</v>
      </c>
      <c r="L319" s="3">
        <f t="shared" si="100"/>
        <v>-9.0183736158132639</v>
      </c>
      <c r="M319" s="3">
        <f t="shared" ca="1" si="101"/>
        <v>1.5200003690381791</v>
      </c>
      <c r="N319" s="3">
        <f t="shared" ca="1" si="102"/>
        <v>87.08960600421527</v>
      </c>
      <c r="O319" s="1">
        <f t="shared" ca="1" si="96"/>
        <v>85276778.551438332</v>
      </c>
      <c r="P319" s="1">
        <f t="shared" si="97"/>
        <v>-91383977.659212545</v>
      </c>
      <c r="Q319" s="1">
        <f t="shared" ca="1" si="103"/>
        <v>176660756.21065086</v>
      </c>
      <c r="R319" s="1">
        <f t="shared" ca="1" si="98"/>
        <v>261192.31007277122</v>
      </c>
      <c r="S319" s="3">
        <f t="shared" si="104"/>
        <v>237.30323560663035</v>
      </c>
      <c r="T319" s="13">
        <f t="shared" ca="1" si="105"/>
        <v>2.7516724477552108</v>
      </c>
      <c r="U319" s="13">
        <f t="shared" si="106"/>
        <v>3.8221942427431425E-2</v>
      </c>
      <c r="V319" s="5">
        <f t="shared" ca="1" si="107"/>
        <v>12.627544722</v>
      </c>
      <c r="W319" s="3">
        <f t="shared" ca="1" si="108"/>
        <v>3.9147108465728171</v>
      </c>
      <c r="X319" s="3">
        <f t="shared" ca="1" si="109"/>
        <v>-0.19876598408428064</v>
      </c>
      <c r="Y319" s="3">
        <f t="shared" ca="1" si="110"/>
        <v>-3.9096615065560174</v>
      </c>
      <c r="Z319" s="3">
        <f t="shared" ca="1" si="111"/>
        <v>-4.9691496021070163E-4</v>
      </c>
      <c r="AA319" s="3">
        <f t="shared" ca="1" si="112"/>
        <v>-9.7741537663900441E-3</v>
      </c>
      <c r="AJ319">
        <v>3.16</v>
      </c>
      <c r="AK319">
        <v>5.7460820857944999</v>
      </c>
    </row>
    <row r="320" spans="3:37" s="5" customFormat="1" x14ac:dyDescent="0.2">
      <c r="C320" s="25"/>
      <c r="D320" s="1">
        <f t="shared" si="113"/>
        <v>318</v>
      </c>
      <c r="E320" s="2">
        <f t="shared" si="114"/>
        <v>31.900000000000183</v>
      </c>
      <c r="F320" s="3">
        <f t="shared" ca="1" si="115"/>
        <v>33.154521867376026</v>
      </c>
      <c r="G320" s="3">
        <f t="shared" si="116"/>
        <v>651.23669886897858</v>
      </c>
      <c r="H320" s="3">
        <f t="shared" ca="1" si="99"/>
        <v>652.08010265152166</v>
      </c>
      <c r="I320" s="3">
        <f t="shared" ca="1" si="117"/>
        <v>1054.3137953825603</v>
      </c>
      <c r="J320" s="3">
        <f t="shared" si="118"/>
        <v>25397.889924187009</v>
      </c>
      <c r="K320" s="3">
        <f t="shared" ca="1" si="119"/>
        <v>25420.032374110622</v>
      </c>
      <c r="L320" s="3">
        <f t="shared" si="100"/>
        <v>-9.016406686438005</v>
      </c>
      <c r="M320" s="3">
        <f t="shared" ca="1" si="101"/>
        <v>1.5199301476113996</v>
      </c>
      <c r="N320" s="3">
        <f t="shared" ca="1" si="102"/>
        <v>87.085582612829413</v>
      </c>
      <c r="O320" s="1">
        <f t="shared" ca="1" si="96"/>
        <v>85041692.054803804</v>
      </c>
      <c r="P320" s="1">
        <f t="shared" si="97"/>
        <v>-91599081.81354247</v>
      </c>
      <c r="Q320" s="1">
        <f t="shared" ca="1" si="103"/>
        <v>176640773.86834627</v>
      </c>
      <c r="R320" s="1">
        <f t="shared" ca="1" si="98"/>
        <v>260832.04106060867</v>
      </c>
      <c r="S320" s="3">
        <f t="shared" si="104"/>
        <v>237.03827506183745</v>
      </c>
      <c r="T320" s="13">
        <f t="shared" ca="1" si="105"/>
        <v>2.7509485650847316</v>
      </c>
      <c r="U320" s="13">
        <f t="shared" si="106"/>
        <v>3.770541975622934E-2</v>
      </c>
      <c r="V320" s="5">
        <f t="shared" ca="1" si="107"/>
        <v>12.627544722</v>
      </c>
      <c r="W320" s="3">
        <f t="shared" ca="1" si="108"/>
        <v>3.8564816432995834</v>
      </c>
      <c r="X320" s="3">
        <f t="shared" ca="1" si="109"/>
        <v>-0.19607990560362207</v>
      </c>
      <c r="Y320" s="3">
        <f t="shared" ca="1" si="110"/>
        <v>-3.8514936499655725</v>
      </c>
      <c r="Z320" s="3">
        <f t="shared" ca="1" si="111"/>
        <v>-4.9019976400905521E-4</v>
      </c>
      <c r="AA320" s="3">
        <f t="shared" ca="1" si="112"/>
        <v>-9.6287341249139315E-3</v>
      </c>
      <c r="AJ320">
        <v>3.17</v>
      </c>
      <c r="AK320">
        <v>5.7412159124724598</v>
      </c>
    </row>
    <row r="321" spans="3:37" s="5" customFormat="1" x14ac:dyDescent="0.2">
      <c r="C321" s="25"/>
      <c r="D321" s="1">
        <f t="shared" si="113"/>
        <v>319</v>
      </c>
      <c r="E321" s="2">
        <f t="shared" si="114"/>
        <v>32.000000000000185</v>
      </c>
      <c r="F321" s="3">
        <f t="shared" ca="1" si="115"/>
        <v>33.154521867376026</v>
      </c>
      <c r="G321" s="3">
        <f t="shared" si="116"/>
        <v>650.33505820033474</v>
      </c>
      <c r="H321" s="3">
        <f t="shared" ca="1" si="99"/>
        <v>651.17962978327807</v>
      </c>
      <c r="I321" s="3">
        <f t="shared" ca="1" si="117"/>
        <v>1057.6292475692978</v>
      </c>
      <c r="J321" s="3">
        <f t="shared" si="118"/>
        <v>25462.968512040472</v>
      </c>
      <c r="K321" s="3">
        <f t="shared" ca="1" si="119"/>
        <v>25485.195360691989</v>
      </c>
      <c r="L321" s="3">
        <f t="shared" si="100"/>
        <v>-9.014442478699479</v>
      </c>
      <c r="M321" s="3">
        <f t="shared" ca="1" si="101"/>
        <v>1.5198597473118634</v>
      </c>
      <c r="N321" s="3">
        <f t="shared" ca="1" si="102"/>
        <v>87.081548972789534</v>
      </c>
      <c r="O321" s="1">
        <f t="shared" ca="1" si="96"/>
        <v>84806982.048937425</v>
      </c>
      <c r="P321" s="1">
        <f t="shared" si="97"/>
        <v>-91813785.99548997</v>
      </c>
      <c r="Q321" s="1">
        <f t="shared" ca="1" si="103"/>
        <v>176620768.04442739</v>
      </c>
      <c r="R321" s="1">
        <f t="shared" ca="1" si="98"/>
        <v>260471.85191331123</v>
      </c>
      <c r="S321" s="3">
        <f t="shared" si="104"/>
        <v>236.77368114248634</v>
      </c>
      <c r="T321" s="13">
        <f t="shared" ca="1" si="105"/>
        <v>2.7502196470536324</v>
      </c>
      <c r="U321" s="13">
        <f t="shared" si="106"/>
        <v>3.7195005823565025E-2</v>
      </c>
      <c r="V321" s="5">
        <f t="shared" ca="1" si="107"/>
        <v>12.627544722</v>
      </c>
      <c r="W321" s="3">
        <f t="shared" ca="1" si="108"/>
        <v>3.7990234785050592</v>
      </c>
      <c r="X321" s="3">
        <f t="shared" ca="1" si="109"/>
        <v>-0.19342559446260718</v>
      </c>
      <c r="Y321" s="3">
        <f t="shared" ca="1" si="110"/>
        <v>-3.794096194041404</v>
      </c>
      <c r="Z321" s="3">
        <f t="shared" ca="1" si="111"/>
        <v>-4.8356398615651794E-4</v>
      </c>
      <c r="AA321" s="3">
        <f t="shared" ca="1" si="112"/>
        <v>-9.4852404851035101E-3</v>
      </c>
      <c r="AJ321">
        <v>3.18</v>
      </c>
      <c r="AK321">
        <v>5.7363643365119303</v>
      </c>
    </row>
    <row r="322" spans="3:37" s="5" customFormat="1" x14ac:dyDescent="0.2">
      <c r="C322" s="25"/>
      <c r="D322" s="1">
        <f t="shared" si="113"/>
        <v>320</v>
      </c>
      <c r="E322" s="2">
        <f t="shared" si="114"/>
        <v>32.100000000000186</v>
      </c>
      <c r="F322" s="3">
        <f t="shared" ca="1" si="115"/>
        <v>33.154521867376026</v>
      </c>
      <c r="G322" s="3">
        <f t="shared" si="116"/>
        <v>649.43361395246484</v>
      </c>
      <c r="H322" s="3">
        <f t="shared" ca="1" si="99"/>
        <v>650.27935631666287</v>
      </c>
      <c r="I322" s="3">
        <f t="shared" ca="1" si="117"/>
        <v>1060.9446997560353</v>
      </c>
      <c r="J322" s="3">
        <f t="shared" si="118"/>
        <v>25527.956945648111</v>
      </c>
      <c r="K322" s="3">
        <f t="shared" ca="1" si="119"/>
        <v>25550.268309956464</v>
      </c>
      <c r="L322" s="3">
        <f t="shared" si="100"/>
        <v>-9.0124809920044324</v>
      </c>
      <c r="M322" s="3">
        <f t="shared" ca="1" si="101"/>
        <v>1.5197891674396498</v>
      </c>
      <c r="N322" s="3">
        <f t="shared" ca="1" si="102"/>
        <v>87.077505043993128</v>
      </c>
      <c r="O322" s="1">
        <f t="shared" ref="O322:O385" ca="1" si="120">(0.5)*($B$11)*(H322^2)</f>
        <v>84572648.25032267</v>
      </c>
      <c r="P322" s="1">
        <f t="shared" ref="P322:P385" si="121">($B$11)*L322*J322</f>
        <v>-92028090.694944456</v>
      </c>
      <c r="Q322" s="1">
        <f t="shared" ca="1" si="103"/>
        <v>176600738.94526714</v>
      </c>
      <c r="R322" s="1">
        <f t="shared" ref="R322:R385" ca="1" si="122" xml:space="preserve"> ($B$11)*H322</f>
        <v>260111.74252666516</v>
      </c>
      <c r="S322" s="3">
        <f t="shared" si="104"/>
        <v>236.50945376866176</v>
      </c>
      <c r="T322" s="13">
        <f t="shared" ca="1" si="105"/>
        <v>2.7494856799793044</v>
      </c>
      <c r="U322" s="13">
        <f t="shared" si="106"/>
        <v>3.6690638798259081E-2</v>
      </c>
      <c r="V322" s="5">
        <f t="shared" ca="1" si="107"/>
        <v>12.627544722</v>
      </c>
      <c r="W322" s="3">
        <f t="shared" ca="1" si="108"/>
        <v>3.7423274077623812</v>
      </c>
      <c r="X322" s="3">
        <f t="shared" ca="1" si="109"/>
        <v>-0.1908027291198808</v>
      </c>
      <c r="Y322" s="3">
        <f t="shared" ca="1" si="110"/>
        <v>-3.7374601998482748</v>
      </c>
      <c r="Z322" s="3">
        <f t="shared" ca="1" si="111"/>
        <v>-4.7700682279970199E-4</v>
      </c>
      <c r="AA322" s="3">
        <f t="shared" ca="1" si="112"/>
        <v>-9.3436504996206871E-3</v>
      </c>
      <c r="AJ322">
        <v>3.19</v>
      </c>
      <c r="AK322">
        <v>5.7315292596732004</v>
      </c>
    </row>
    <row r="323" spans="3:37" s="5" customFormat="1" x14ac:dyDescent="0.2">
      <c r="C323" s="25"/>
      <c r="D323" s="1">
        <f t="shared" si="113"/>
        <v>321</v>
      </c>
      <c r="E323" s="2">
        <f t="shared" si="114"/>
        <v>32.200000000000188</v>
      </c>
      <c r="F323" s="3">
        <f t="shared" ca="1" si="115"/>
        <v>33.154521867376026</v>
      </c>
      <c r="G323" s="3">
        <f t="shared" si="116"/>
        <v>648.53236585326442</v>
      </c>
      <c r="H323" s="3">
        <f t="shared" ref="H323:H386" ca="1" si="123">SQRT(F323^2 + G323^2)</f>
        <v>649.37928199126179</v>
      </c>
      <c r="I323" s="3">
        <f t="shared" ca="1" si="117"/>
        <v>1064.2601519427728</v>
      </c>
      <c r="J323" s="3">
        <f t="shared" si="118"/>
        <v>25592.855244638398</v>
      </c>
      <c r="K323" s="3">
        <f t="shared" ca="1" si="119"/>
        <v>25615.251241831189</v>
      </c>
      <c r="L323" s="3">
        <f t="shared" ref="L323:L386" si="124" xml:space="preserve"> -(9.780327 * (1 + 0.0053024 * ((SIN($B$7))^2) - (5.8*10^(-6)) * (SIN(2*($B$7))^2) - (3.086*10^(-6)) * J323))</f>
        <v>-9.0105222257604431</v>
      </c>
      <c r="M323" s="3">
        <f t="shared" ref="M323:M386" ca="1" si="125">ATAN(G323/F323)</f>
        <v>1.5197184072911756</v>
      </c>
      <c r="N323" s="3">
        <f t="shared" ref="N323:N386" ca="1" si="126">M323*(180/PI())</f>
        <v>87.073450786127836</v>
      </c>
      <c r="O323" s="1">
        <f t="shared" ca="1" si="120"/>
        <v>84338690.375897333</v>
      </c>
      <c r="P323" s="1">
        <f t="shared" si="121"/>
        <v>-92241996.4009936</v>
      </c>
      <c r="Q323" s="1">
        <f t="shared" ref="Q323:Q386" ca="1" si="127" xml:space="preserve"> ABS(O323) + ABS(P323)</f>
        <v>176580686.77689093</v>
      </c>
      <c r="R323" s="1">
        <f t="shared" ca="1" si="122"/>
        <v>259751.71279650473</v>
      </c>
      <c r="S323" s="3">
        <f t="shared" ref="S323:S386" si="128">IF(J323&lt;30000,( (-0.00406576*J323)+340.3), "")</f>
        <v>236.24559286055899</v>
      </c>
      <c r="T323" s="13">
        <f t="shared" ref="T323:T386" ca="1" si="129" xml:space="preserve"> IF(J323&lt;30000, H323/S323, "")</f>
        <v>2.7487466501631199</v>
      </c>
      <c r="U323" s="13">
        <f t="shared" ref="U323:U386" si="130" xml:space="preserve"> IF(J323&lt;30000, (( 359.01*(1 - (2.25577*10^(-5))*(J323))^(5.25588) ) / (298.15 - 0.0074545*J323)), "")</f>
        <v>3.6192257373593627E-2</v>
      </c>
      <c r="V323" s="5">
        <f t="shared" ref="V323:V386" ca="1" si="131">IF(T323&lt;0.819813, 0.289302*(($B$2)^3) + 0.152372*(($B$2)^2) - 0.087724*(($B$2))+ 2.176939, IF(T323&lt;1.36, -272.320271*(($B$2)^3) + 840.502815*(($B$2)^2) - 840.176*(($B$2))+ 276.303663, -0.108008*(($B$2)^3) + 1.270553*(($B$2)^2) - 5.287278*(($B$2))+ 13.143675))</f>
        <v>12.627544722</v>
      </c>
      <c r="W323" s="3">
        <f t="shared" ref="W323:W386" ca="1" si="132">(0.5)*(U323)*(H323)*(V323)*($B$13)</f>
        <v>3.6863845762106422</v>
      </c>
      <c r="X323" s="3">
        <f t="shared" ref="X323:X386" ca="1" si="133" xml:space="preserve"> -W323*COS(M323)</f>
        <v>-0.18821099076144884</v>
      </c>
      <c r="Y323" s="3">
        <f t="shared" ref="Y323:Y386" ca="1" si="134">-W323*SIN(M323)</f>
        <v>-3.6815768179789905</v>
      </c>
      <c r="Z323" s="3">
        <f t="shared" ref="Z323:Z386" ca="1" si="135" xml:space="preserve"> X323/($B$11)</f>
        <v>-4.7052747690362211E-4</v>
      </c>
      <c r="AA323" s="3">
        <f t="shared" ref="AA323:AA386" ca="1" si="136">Y323/($B$11)</f>
        <v>-9.203942044947476E-3</v>
      </c>
      <c r="AJ323">
        <v>3.2</v>
      </c>
      <c r="AK323">
        <v>5.7267086119622101</v>
      </c>
    </row>
    <row r="324" spans="3:37" s="5" customFormat="1" x14ac:dyDescent="0.2">
      <c r="C324" s="25"/>
      <c r="D324" s="1">
        <f t="shared" ref="D324:D387" si="137">D323 + 1</f>
        <v>322</v>
      </c>
      <c r="E324" s="2">
        <f t="shared" ref="E324:E387" si="138" xml:space="preserve"> E323 + $B$2</f>
        <v>32.300000000000189</v>
      </c>
      <c r="F324" s="3">
        <f t="shared" ref="F324:F387" ca="1" si="139">INDIRECT(ADDRESS(ROW()-1,COLUMN()))</f>
        <v>33.154521867376026</v>
      </c>
      <c r="G324" s="3">
        <f t="shared" ref="G324:G387" si="140">G323 + L323*$B$2</f>
        <v>647.6313136306884</v>
      </c>
      <c r="H324" s="3">
        <f t="shared" ca="1" si="123"/>
        <v>648.47940654678109</v>
      </c>
      <c r="I324" s="3">
        <f t="shared" ref="I324:I387" ca="1" si="141">I323 + F323*($B$2)</f>
        <v>1067.5756041295103</v>
      </c>
      <c r="J324" s="3">
        <f t="shared" ref="J324:J387" si="142" xml:space="preserve"> J323 + G323*($B$2) + (0.5)*(L323)*($B$2)^2</f>
        <v>25657.663428612599</v>
      </c>
      <c r="K324" s="3">
        <f t="shared" ca="1" si="119"/>
        <v>25680.144176217273</v>
      </c>
      <c r="L324" s="3">
        <f t="shared" si="124"/>
        <v>-9.0085661793758973</v>
      </c>
      <c r="M324" s="3">
        <f t="shared" ca="1" si="125"/>
        <v>1.5196474661591708</v>
      </c>
      <c r="N324" s="3">
        <f t="shared" ca="1" si="126"/>
        <v>87.069386158670085</v>
      </c>
      <c r="O324" s="1">
        <f t="shared" ca="1" si="120"/>
        <v>84105108.14305307</v>
      </c>
      <c r="P324" s="1">
        <f t="shared" si="121"/>
        <v>-92455503.601923719</v>
      </c>
      <c r="Q324" s="1">
        <f t="shared" ca="1" si="127"/>
        <v>176560611.74497679</v>
      </c>
      <c r="R324" s="1">
        <f t="shared" ca="1" si="122"/>
        <v>259391.76261871244</v>
      </c>
      <c r="S324" s="3">
        <f t="shared" si="128"/>
        <v>235.98209833848404</v>
      </c>
      <c r="T324" s="13">
        <f t="shared" ca="1" si="129"/>
        <v>2.7480025438905376</v>
      </c>
      <c r="U324" s="13">
        <f t="shared" si="130"/>
        <v>3.5699800763676522E-2</v>
      </c>
      <c r="V324" s="5">
        <f t="shared" ca="1" si="131"/>
        <v>12.627544722</v>
      </c>
      <c r="W324" s="3">
        <f t="shared" ca="1" si="132"/>
        <v>3.6311862177931236</v>
      </c>
      <c r="X324" s="3">
        <f t="shared" ca="1" si="133"/>
        <v>-0.18565006328177336</v>
      </c>
      <c r="Y324" s="3">
        <f t="shared" ca="1" si="134"/>
        <v>-3.6264372877928284</v>
      </c>
      <c r="Z324" s="3">
        <f t="shared" ca="1" si="135"/>
        <v>-4.6412515820443341E-4</v>
      </c>
      <c r="AA324" s="3">
        <f t="shared" ca="1" si="136"/>
        <v>-9.0660932194820704E-3</v>
      </c>
      <c r="AJ324">
        <v>3.21</v>
      </c>
      <c r="AK324">
        <v>5.7219043338987303</v>
      </c>
    </row>
    <row r="325" spans="3:37" s="5" customFormat="1" x14ac:dyDescent="0.2">
      <c r="C325" s="25"/>
      <c r="D325" s="1">
        <f t="shared" si="137"/>
        <v>323</v>
      </c>
      <c r="E325" s="2">
        <f t="shared" si="138"/>
        <v>32.40000000000019</v>
      </c>
      <c r="F325" s="3">
        <f t="shared" ca="1" si="139"/>
        <v>33.154521867376026</v>
      </c>
      <c r="G325" s="3">
        <f t="shared" si="140"/>
        <v>646.73045701275078</v>
      </c>
      <c r="H325" s="3">
        <f t="shared" ca="1" si="123"/>
        <v>647.57972972304799</v>
      </c>
      <c r="I325" s="3">
        <f t="shared" ca="1" si="141"/>
        <v>1070.8910563162478</v>
      </c>
      <c r="J325" s="3">
        <f t="shared" si="142"/>
        <v>25722.381517144771</v>
      </c>
      <c r="K325" s="3">
        <f t="shared" ref="K325:K388" ca="1" si="143">K324+ SQRT( (I325-I324)^2 + (J325-J324)^2 )</f>
        <v>25744.94713298979</v>
      </c>
      <c r="L325" s="3">
        <f t="shared" si="124"/>
        <v>-9.0066128522600142</v>
      </c>
      <c r="M325" s="3">
        <f t="shared" ca="1" si="125"/>
        <v>1.5195763433326543</v>
      </c>
      <c r="N325" s="3">
        <f t="shared" ca="1" si="126"/>
        <v>87.065311120883649</v>
      </c>
      <c r="O325" s="1">
        <f t="shared" ca="1" si="120"/>
        <v>83871901.269635171</v>
      </c>
      <c r="P325" s="1">
        <f t="shared" si="121"/>
        <v>-92668612.785220608</v>
      </c>
      <c r="Q325" s="1">
        <f t="shared" ca="1" si="127"/>
        <v>176540514.05485576</v>
      </c>
      <c r="R325" s="1">
        <f t="shared" ca="1" si="122"/>
        <v>259031.8918892192</v>
      </c>
      <c r="S325" s="3">
        <f t="shared" si="128"/>
        <v>235.71897012285348</v>
      </c>
      <c r="T325" s="13">
        <f t="shared" ca="1" si="129"/>
        <v>2.747253347431216</v>
      </c>
      <c r="U325" s="13">
        <f t="shared" si="130"/>
        <v>3.5213208699827594E-2</v>
      </c>
      <c r="V325" s="5">
        <f t="shared" ca="1" si="131"/>
        <v>12.627544722</v>
      </c>
      <c r="W325" s="3">
        <f t="shared" ca="1" si="132"/>
        <v>3.5767236545011354</v>
      </c>
      <c r="X325" s="3">
        <f t="shared" ca="1" si="133"/>
        <v>-0.18311963326497963</v>
      </c>
      <c r="Y325" s="3">
        <f t="shared" ca="1" si="134"/>
        <v>-3.5720329366595793</v>
      </c>
      <c r="Z325" s="3">
        <f t="shared" ca="1" si="135"/>
        <v>-4.5779908316244904E-4</v>
      </c>
      <c r="AA325" s="3">
        <f t="shared" ca="1" si="136"/>
        <v>-8.9300823416489476E-3</v>
      </c>
      <c r="AJ325">
        <v>3.22</v>
      </c>
      <c r="AK325">
        <v>5.7171143065035297</v>
      </c>
    </row>
    <row r="326" spans="3:37" s="5" customFormat="1" x14ac:dyDescent="0.2">
      <c r="C326" s="25"/>
      <c r="D326" s="1">
        <f t="shared" si="137"/>
        <v>324</v>
      </c>
      <c r="E326" s="2">
        <f t="shared" si="138"/>
        <v>32.500000000000192</v>
      </c>
      <c r="F326" s="3">
        <f t="shared" ca="1" si="139"/>
        <v>33.154521867376026</v>
      </c>
      <c r="G326" s="3">
        <f t="shared" si="140"/>
        <v>645.82979572752481</v>
      </c>
      <c r="H326" s="3">
        <f t="shared" ca="1" si="123"/>
        <v>646.68025126001078</v>
      </c>
      <c r="I326" s="3">
        <f t="shared" ca="1" si="141"/>
        <v>1074.2065085029853</v>
      </c>
      <c r="J326" s="3">
        <f t="shared" si="142"/>
        <v>25787.009529781786</v>
      </c>
      <c r="K326" s="3">
        <f t="shared" ca="1" si="143"/>
        <v>25809.660131997814</v>
      </c>
      <c r="L326" s="3">
        <f t="shared" si="124"/>
        <v>-9.0046622438228265</v>
      </c>
      <c r="M326" s="3">
        <f t="shared" ca="1" si="125"/>
        <v>1.5195050380969102</v>
      </c>
      <c r="N326" s="3">
        <f t="shared" ca="1" si="126"/>
        <v>87.061225631818317</v>
      </c>
      <c r="O326" s="1">
        <f t="shared" ca="1" si="120"/>
        <v>83639069.473942131</v>
      </c>
      <c r="P326" s="1">
        <f t="shared" si="121"/>
        <v>-92881324.437570184</v>
      </c>
      <c r="Q326" s="1">
        <f t="shared" ca="1" si="127"/>
        <v>176520393.91151232</v>
      </c>
      <c r="R326" s="1">
        <f t="shared" ca="1" si="122"/>
        <v>258672.10050400431</v>
      </c>
      <c r="S326" s="3">
        <f t="shared" si="128"/>
        <v>235.45620813419441</v>
      </c>
      <c r="T326" s="13">
        <f t="shared" ca="1" si="129"/>
        <v>2.7464990470391246</v>
      </c>
      <c r="U326" s="13">
        <f t="shared" si="130"/>
        <v>3.4732421426983059E-2</v>
      </c>
      <c r="V326" s="5">
        <f t="shared" ca="1" si="131"/>
        <v>12.627544722</v>
      </c>
      <c r="W326" s="3">
        <f t="shared" ca="1" si="132"/>
        <v>3.5229882956230614</v>
      </c>
      <c r="X326" s="3">
        <f t="shared" ca="1" si="133"/>
        <v>-0.18061938996615709</v>
      </c>
      <c r="Y326" s="3">
        <f t="shared" ca="1" si="134"/>
        <v>-3.5183551792087928</v>
      </c>
      <c r="Z326" s="3">
        <f t="shared" ca="1" si="135"/>
        <v>-4.5154847491539273E-4</v>
      </c>
      <c r="AA326" s="3">
        <f t="shared" ca="1" si="136"/>
        <v>-8.7958879480219826E-3</v>
      </c>
      <c r="AJ326">
        <v>3.23</v>
      </c>
      <c r="AK326">
        <v>5.7123394077277299</v>
      </c>
    </row>
    <row r="327" spans="3:37" s="5" customFormat="1" x14ac:dyDescent="0.2">
      <c r="C327" s="25"/>
      <c r="D327" s="1">
        <f t="shared" si="137"/>
        <v>325</v>
      </c>
      <c r="E327" s="2">
        <f t="shared" si="138"/>
        <v>32.600000000000193</v>
      </c>
      <c r="F327" s="3">
        <f t="shared" ca="1" si="139"/>
        <v>33.154521867376026</v>
      </c>
      <c r="G327" s="3">
        <f t="shared" si="140"/>
        <v>644.92932950314253</v>
      </c>
      <c r="H327" s="3">
        <f t="shared" ca="1" si="123"/>
        <v>645.78097089773962</v>
      </c>
      <c r="I327" s="3">
        <f t="shared" ca="1" si="141"/>
        <v>1077.5219606897228</v>
      </c>
      <c r="J327" s="3">
        <f t="shared" si="142"/>
        <v>25851.547486043317</v>
      </c>
      <c r="K327" s="3">
        <f t="shared" ca="1" si="143"/>
        <v>25874.283193064417</v>
      </c>
      <c r="L327" s="3">
        <f t="shared" si="124"/>
        <v>-9.0027143534751897</v>
      </c>
      <c r="M327" s="3">
        <f t="shared" ca="1" si="125"/>
        <v>1.5194335497334617</v>
      </c>
      <c r="N327" s="3">
        <f t="shared" ca="1" si="126"/>
        <v>87.057129650308426</v>
      </c>
      <c r="O327" s="1">
        <f t="shared" ca="1" si="120"/>
        <v>83406612.47472544</v>
      </c>
      <c r="P327" s="1">
        <f t="shared" si="121"/>
        <v>-93093639.044859052</v>
      </c>
      <c r="Q327" s="1">
        <f t="shared" ca="1" si="127"/>
        <v>176500251.51958448</v>
      </c>
      <c r="R327" s="1">
        <f t="shared" ca="1" si="122"/>
        <v>258312.38835909584</v>
      </c>
      <c r="S327" s="3">
        <f t="shared" si="128"/>
        <v>235.19381229314453</v>
      </c>
      <c r="T327" s="13">
        <f t="shared" ca="1" si="129"/>
        <v>2.7457396289526574</v>
      </c>
      <c r="U327" s="13">
        <f t="shared" si="130"/>
        <v>3.4257379700121361E-2</v>
      </c>
      <c r="V327" s="5">
        <f t="shared" ca="1" si="131"/>
        <v>12.627544722</v>
      </c>
      <c r="W327" s="3">
        <f t="shared" ca="1" si="132"/>
        <v>3.4699716369988995</v>
      </c>
      <c r="X327" s="3">
        <f t="shared" ca="1" si="133"/>
        <v>-0.17814902529277582</v>
      </c>
      <c r="Y327" s="3">
        <f t="shared" ca="1" si="134"/>
        <v>-3.4653955165845147</v>
      </c>
      <c r="Z327" s="3">
        <f t="shared" ca="1" si="135"/>
        <v>-4.4537256323193953E-4</v>
      </c>
      <c r="AA327" s="3">
        <f t="shared" ca="1" si="136"/>
        <v>-8.6634887914612876E-3</v>
      </c>
      <c r="AJ327">
        <v>3.24</v>
      </c>
      <c r="AK327">
        <v>5.7075796219481303</v>
      </c>
    </row>
    <row r="328" spans="3:37" s="5" customFormat="1" x14ac:dyDescent="0.2">
      <c r="C328" s="25"/>
      <c r="D328" s="1">
        <f t="shared" si="137"/>
        <v>326</v>
      </c>
      <c r="E328" s="2">
        <f t="shared" si="138"/>
        <v>32.700000000000195</v>
      </c>
      <c r="F328" s="3">
        <f t="shared" ca="1" si="139"/>
        <v>33.154521867376026</v>
      </c>
      <c r="G328" s="3">
        <f t="shared" si="140"/>
        <v>644.02905806779506</v>
      </c>
      <c r="H328" s="3">
        <f t="shared" ca="1" si="123"/>
        <v>644.88188837642645</v>
      </c>
      <c r="I328" s="3">
        <f t="shared" ca="1" si="141"/>
        <v>1080.8374128764603</v>
      </c>
      <c r="J328" s="3">
        <f t="shared" si="142"/>
        <v>25915.995405421865</v>
      </c>
      <c r="K328" s="3">
        <f t="shared" ca="1" si="143"/>
        <v>25938.816335986689</v>
      </c>
      <c r="L328" s="3">
        <f t="shared" si="124"/>
        <v>-9.0007691806287777</v>
      </c>
      <c r="M328" s="3">
        <f t="shared" ca="1" si="125"/>
        <v>1.5193618775200488</v>
      </c>
      <c r="N328" s="3">
        <f t="shared" ca="1" si="126"/>
        <v>87.053023134971511</v>
      </c>
      <c r="O328" s="1">
        <f t="shared" ca="1" si="120"/>
        <v>83174529.991189152</v>
      </c>
      <c r="P328" s="1">
        <f t="shared" si="121"/>
        <v>-93305557.092175245</v>
      </c>
      <c r="Q328" s="1">
        <f t="shared" ca="1" si="127"/>
        <v>176480087.0833644</v>
      </c>
      <c r="R328" s="1">
        <f t="shared" ca="1" si="122"/>
        <v>257952.75535057057</v>
      </c>
      <c r="S328" s="3">
        <f t="shared" si="128"/>
        <v>234.93178252045203</v>
      </c>
      <c r="T328" s="13">
        <f t="shared" ca="1" si="129"/>
        <v>2.7449750793947434</v>
      </c>
      <c r="U328" s="13">
        <f t="shared" si="130"/>
        <v>3.3788024780708005E-2</v>
      </c>
      <c r="V328" s="5">
        <f t="shared" ca="1" si="131"/>
        <v>12.627544722</v>
      </c>
      <c r="W328" s="3">
        <f t="shared" ca="1" si="132"/>
        <v>3.4176652602800481</v>
      </c>
      <c r="X328" s="3">
        <f t="shared" ca="1" si="133"/>
        <v>-0.17570823378619235</v>
      </c>
      <c r="Y328" s="3">
        <f t="shared" ca="1" si="134"/>
        <v>-3.4131455357052713</v>
      </c>
      <c r="Z328" s="3">
        <f t="shared" ca="1" si="135"/>
        <v>-4.3927058446548086E-4</v>
      </c>
      <c r="AA328" s="3">
        <f t="shared" ca="1" si="136"/>
        <v>-8.532863839263178E-3</v>
      </c>
      <c r="AJ328">
        <v>3.25</v>
      </c>
      <c r="AK328">
        <v>5.7028357990818899</v>
      </c>
    </row>
    <row r="329" spans="3:37" s="5" customFormat="1" x14ac:dyDescent="0.2">
      <c r="C329" s="25"/>
      <c r="D329" s="1">
        <f t="shared" si="137"/>
        <v>327</v>
      </c>
      <c r="E329" s="2">
        <f t="shared" si="138"/>
        <v>32.800000000000196</v>
      </c>
      <c r="F329" s="3">
        <f t="shared" ca="1" si="139"/>
        <v>33.154521867376026</v>
      </c>
      <c r="G329" s="3">
        <f t="shared" si="140"/>
        <v>643.12898114973223</v>
      </c>
      <c r="H329" s="3">
        <f t="shared" ca="1" si="123"/>
        <v>643.98300343638493</v>
      </c>
      <c r="I329" s="3">
        <f t="shared" ca="1" si="141"/>
        <v>1084.1528650631979</v>
      </c>
      <c r="J329" s="3">
        <f t="shared" si="142"/>
        <v>25980.353307382742</v>
      </c>
      <c r="K329" s="3">
        <f t="shared" ca="1" si="143"/>
        <v>26003.259580535738</v>
      </c>
      <c r="L329" s="3">
        <f t="shared" si="124"/>
        <v>-8.9988267246960891</v>
      </c>
      <c r="M329" s="3">
        <f t="shared" ca="1" si="125"/>
        <v>1.5192900207306013</v>
      </c>
      <c r="N329" s="3">
        <f t="shared" ca="1" si="126"/>
        <v>87.048906044206802</v>
      </c>
      <c r="O329" s="1">
        <f t="shared" ca="1" si="120"/>
        <v>82942821.742989391</v>
      </c>
      <c r="P329" s="1">
        <f t="shared" si="121"/>
        <v>-93517079.063808903</v>
      </c>
      <c r="Q329" s="1">
        <f t="shared" ca="1" si="127"/>
        <v>176459900.80679828</v>
      </c>
      <c r="R329" s="1">
        <f t="shared" ca="1" si="122"/>
        <v>257593.20137455396</v>
      </c>
      <c r="S329" s="3">
        <f t="shared" si="128"/>
        <v>234.67011873697555</v>
      </c>
      <c r="T329" s="13">
        <f t="shared" ca="1" si="129"/>
        <v>2.7442053845729633</v>
      </c>
      <c r="U329" s="13">
        <f t="shared" si="130"/>
        <v>3.3324298433160808E-2</v>
      </c>
      <c r="V329" s="5">
        <f t="shared" ca="1" si="131"/>
        <v>12.627544722</v>
      </c>
      <c r="W329" s="3">
        <f t="shared" ca="1" si="132"/>
        <v>3.3660608321944387</v>
      </c>
      <c r="X329" s="3">
        <f t="shared" ca="1" si="133"/>
        <v>-0.17329671260327439</v>
      </c>
      <c r="Y329" s="3">
        <f t="shared" ca="1" si="134"/>
        <v>-3.3615969085293993</v>
      </c>
      <c r="Z329" s="3">
        <f t="shared" ca="1" si="135"/>
        <v>-4.3324178150818597E-4</v>
      </c>
      <c r="AA329" s="3">
        <f t="shared" ca="1" si="136"/>
        <v>-8.4039922713234974E-3</v>
      </c>
      <c r="AJ329">
        <v>3.26</v>
      </c>
      <c r="AK329">
        <v>5.6981059477491502</v>
      </c>
    </row>
    <row r="330" spans="3:37" s="5" customFormat="1" x14ac:dyDescent="0.2">
      <c r="C330" s="25"/>
      <c r="D330" s="1">
        <f t="shared" si="137"/>
        <v>328</v>
      </c>
      <c r="E330" s="2">
        <f t="shared" si="138"/>
        <v>32.900000000000198</v>
      </c>
      <c r="F330" s="3">
        <f t="shared" ca="1" si="139"/>
        <v>33.154521867376026</v>
      </c>
      <c r="G330" s="3">
        <f t="shared" si="140"/>
        <v>642.2290984772626</v>
      </c>
      <c r="H330" s="3">
        <f t="shared" ca="1" si="123"/>
        <v>643.08431581805178</v>
      </c>
      <c r="I330" s="3">
        <f t="shared" ca="1" si="141"/>
        <v>1087.4683172499354</v>
      </c>
      <c r="J330" s="3">
        <f t="shared" si="142"/>
        <v>26044.621211364094</v>
      </c>
      <c r="K330" s="3">
        <f t="shared" ca="1" si="143"/>
        <v>26067.612946456713</v>
      </c>
      <c r="L330" s="3">
        <f t="shared" si="124"/>
        <v>-8.9968869850904412</v>
      </c>
      <c r="M330" s="3">
        <f t="shared" ca="1" si="125"/>
        <v>1.5192179786352147</v>
      </c>
      <c r="N330" s="3">
        <f t="shared" ca="1" si="126"/>
        <v>87.044778336193872</v>
      </c>
      <c r="O330" s="1">
        <f t="shared" ca="1" si="120"/>
        <v>82711487.450234354</v>
      </c>
      <c r="P330" s="1">
        <f t="shared" si="121"/>
        <v>-93728205.443252817</v>
      </c>
      <c r="Q330" s="1">
        <f t="shared" ca="1" si="127"/>
        <v>176439692.89348716</v>
      </c>
      <c r="R330" s="1">
        <f t="shared" ca="1" si="122"/>
        <v>257233.72632722071</v>
      </c>
      <c r="S330" s="3">
        <f t="shared" si="128"/>
        <v>234.40882086368435</v>
      </c>
      <c r="T330" s="13">
        <f t="shared" ca="1" si="129"/>
        <v>2.7434305306796638</v>
      </c>
      <c r="U330" s="13">
        <f t="shared" si="130"/>
        <v>3.2866142921334558E-2</v>
      </c>
      <c r="V330" s="5">
        <f t="shared" ca="1" si="131"/>
        <v>12.627544722</v>
      </c>
      <c r="W330" s="3">
        <f t="shared" ca="1" si="132"/>
        <v>3.3151501038169107</v>
      </c>
      <c r="X330" s="3">
        <f t="shared" ca="1" si="133"/>
        <v>-0.17091416149811545</v>
      </c>
      <c r="Y330" s="3">
        <f t="shared" ca="1" si="134"/>
        <v>-3.3107413913256152</v>
      </c>
      <c r="Z330" s="3">
        <f t="shared" ca="1" si="135"/>
        <v>-4.2728540374528863E-4</v>
      </c>
      <c r="AA330" s="3">
        <f t="shared" ca="1" si="136"/>
        <v>-8.2768534783140384E-3</v>
      </c>
      <c r="AJ330">
        <v>3.27</v>
      </c>
      <c r="AK330">
        <v>5.6933908338430301</v>
      </c>
    </row>
    <row r="331" spans="3:37" s="5" customFormat="1" x14ac:dyDescent="0.2">
      <c r="C331" s="25"/>
      <c r="D331" s="1">
        <f t="shared" si="137"/>
        <v>329</v>
      </c>
      <c r="E331" s="2">
        <f t="shared" si="138"/>
        <v>33.000000000000199</v>
      </c>
      <c r="F331" s="3">
        <f t="shared" ca="1" si="139"/>
        <v>33.154521867376026</v>
      </c>
      <c r="G331" s="3">
        <f t="shared" si="140"/>
        <v>641.32940977875353</v>
      </c>
      <c r="H331" s="3">
        <f t="shared" ca="1" si="123"/>
        <v>642.18582526198657</v>
      </c>
      <c r="I331" s="3">
        <f t="shared" ca="1" si="141"/>
        <v>1090.7837694366729</v>
      </c>
      <c r="J331" s="3">
        <f t="shared" si="142"/>
        <v>26108.799136776895</v>
      </c>
      <c r="K331" s="3">
        <f t="shared" ca="1" si="143"/>
        <v>26131.876453468809</v>
      </c>
      <c r="L331" s="3">
        <f t="shared" si="124"/>
        <v>-8.9949499612259665</v>
      </c>
      <c r="M331" s="3">
        <f t="shared" ca="1" si="125"/>
        <v>1.5191457505001242</v>
      </c>
      <c r="N331" s="3">
        <f t="shared" ca="1" si="126"/>
        <v>87.040639968891085</v>
      </c>
      <c r="O331" s="1">
        <f t="shared" ca="1" si="120"/>
        <v>82480526.833483756</v>
      </c>
      <c r="P331" s="1">
        <f t="shared" si="121"/>
        <v>-93938936.713203147</v>
      </c>
      <c r="Q331" s="1">
        <f t="shared" ca="1" si="127"/>
        <v>176419463.54668689</v>
      </c>
      <c r="R331" s="1">
        <f t="shared" ca="1" si="122"/>
        <v>256874.33010479462</v>
      </c>
      <c r="S331" s="3">
        <f t="shared" si="128"/>
        <v>234.147888821658</v>
      </c>
      <c r="T331" s="13">
        <f t="shared" ca="1" si="129"/>
        <v>2.7426505038920781</v>
      </c>
      <c r="U331" s="13">
        <f t="shared" si="130"/>
        <v>3.2413501005025276E-2</v>
      </c>
      <c r="V331" s="5">
        <f t="shared" ca="1" si="131"/>
        <v>12.627544722</v>
      </c>
      <c r="W331" s="3">
        <f t="shared" ca="1" si="132"/>
        <v>3.264924909844809</v>
      </c>
      <c r="X331" s="3">
        <f t="shared" ca="1" si="133"/>
        <v>-0.16856028280385971</v>
      </c>
      <c r="Y331" s="3">
        <f t="shared" ca="1" si="134"/>
        <v>-3.2605708239488091</v>
      </c>
      <c r="Z331" s="3">
        <f t="shared" ca="1" si="135"/>
        <v>-4.2140070700964928E-4</v>
      </c>
      <c r="AA331" s="3">
        <f t="shared" ca="1" si="136"/>
        <v>-8.1514270598720233E-3</v>
      </c>
      <c r="AJ331">
        <v>3.28</v>
      </c>
      <c r="AK331">
        <v>5.6886915305247996</v>
      </c>
    </row>
    <row r="332" spans="3:37" s="5" customFormat="1" x14ac:dyDescent="0.2">
      <c r="C332" s="25"/>
      <c r="D332" s="1">
        <f t="shared" si="137"/>
        <v>330</v>
      </c>
      <c r="E332" s="2">
        <f t="shared" si="138"/>
        <v>33.1000000000002</v>
      </c>
      <c r="F332" s="3">
        <f t="shared" ca="1" si="139"/>
        <v>33.154521867376026</v>
      </c>
      <c r="G332" s="3">
        <f t="shared" si="140"/>
        <v>640.42991478263093</v>
      </c>
      <c r="H332" s="3">
        <f t="shared" ca="1" si="123"/>
        <v>641.28753150887178</v>
      </c>
      <c r="I332" s="3">
        <f t="shared" ca="1" si="141"/>
        <v>1094.0992216234104</v>
      </c>
      <c r="J332" s="3">
        <f t="shared" si="142"/>
        <v>26172.887103004963</v>
      </c>
      <c r="K332" s="3">
        <f t="shared" ca="1" si="143"/>
        <v>26196.050121265285</v>
      </c>
      <c r="L332" s="3">
        <f t="shared" si="124"/>
        <v>-8.9930156525176237</v>
      </c>
      <c r="M332" s="3">
        <f t="shared" ca="1" si="125"/>
        <v>1.5190733355876804</v>
      </c>
      <c r="N332" s="3">
        <f t="shared" ca="1" si="126"/>
        <v>87.036490900034252</v>
      </c>
      <c r="O332" s="1">
        <f t="shared" ca="1" si="120"/>
        <v>82249939.613748446</v>
      </c>
      <c r="P332" s="1">
        <f t="shared" si="121"/>
        <v>-94149273.355560109</v>
      </c>
      <c r="Q332" s="1">
        <f t="shared" ca="1" si="127"/>
        <v>176399212.96930856</v>
      </c>
      <c r="R332" s="1">
        <f t="shared" ca="1" si="122"/>
        <v>256515.0126035487</v>
      </c>
      <c r="S332" s="3">
        <f t="shared" si="128"/>
        <v>233.88732253208656</v>
      </c>
      <c r="T332" s="13">
        <f t="shared" ca="1" si="129"/>
        <v>2.7418652903724388</v>
      </c>
      <c r="U332" s="13">
        <f t="shared" si="130"/>
        <v>3.1966315936494308E-2</v>
      </c>
      <c r="V332" s="5">
        <f t="shared" ca="1" si="131"/>
        <v>12.627544722</v>
      </c>
      <c r="W332" s="3">
        <f t="shared" ca="1" si="132"/>
        <v>3.2153771678788146</v>
      </c>
      <c r="X332" s="3">
        <f t="shared" ca="1" si="133"/>
        <v>-0.1662347814146217</v>
      </c>
      <c r="Y332" s="3">
        <f t="shared" ca="1" si="134"/>
        <v>-3.2110771291210711</v>
      </c>
      <c r="Z332" s="3">
        <f t="shared" ca="1" si="135"/>
        <v>-4.1558695353655426E-4</v>
      </c>
      <c r="AA332" s="3">
        <f t="shared" ca="1" si="136"/>
        <v>-8.0276928228026779E-3</v>
      </c>
      <c r="AJ332">
        <v>3.29</v>
      </c>
      <c r="AK332">
        <v>5.6840058264868496</v>
      </c>
    </row>
    <row r="333" spans="3:37" s="5" customFormat="1" x14ac:dyDescent="0.2">
      <c r="C333" s="25"/>
      <c r="D333" s="1">
        <f t="shared" si="137"/>
        <v>331</v>
      </c>
      <c r="E333" s="2">
        <f t="shared" si="138"/>
        <v>33.200000000000202</v>
      </c>
      <c r="F333" s="3">
        <f t="shared" ca="1" si="139"/>
        <v>33.154521867376026</v>
      </c>
      <c r="G333" s="3">
        <f t="shared" si="140"/>
        <v>639.53061321737914</v>
      </c>
      <c r="H333" s="3">
        <f t="shared" ca="1" si="123"/>
        <v>640.38943429951382</v>
      </c>
      <c r="I333" s="3">
        <f t="shared" ca="1" si="141"/>
        <v>1097.4146738101479</v>
      </c>
      <c r="J333" s="3">
        <f t="shared" si="142"/>
        <v>26236.885129404964</v>
      </c>
      <c r="K333" s="3">
        <f t="shared" ca="1" si="143"/>
        <v>26260.133969513481</v>
      </c>
      <c r="L333" s="3">
        <f t="shared" si="124"/>
        <v>-8.9910840583811868</v>
      </c>
      <c r="M333" s="3">
        <f t="shared" ca="1" si="125"/>
        <v>1.519000733156322</v>
      </c>
      <c r="N333" s="3">
        <f t="shared" ca="1" si="126"/>
        <v>87.03233108713502</v>
      </c>
      <c r="O333" s="1">
        <f t="shared" ca="1" si="120"/>
        <v>82019725.512490273</v>
      </c>
      <c r="P333" s="1">
        <f t="shared" si="121"/>
        <v>-94359215.851428553</v>
      </c>
      <c r="Q333" s="1">
        <f t="shared" ca="1" si="127"/>
        <v>176378941.36391884</v>
      </c>
      <c r="R333" s="1">
        <f t="shared" ca="1" si="122"/>
        <v>256155.77371980553</v>
      </c>
      <c r="S333" s="3">
        <f t="shared" si="128"/>
        <v>233.62712191627048</v>
      </c>
      <c r="T333" s="13">
        <f t="shared" ca="1" si="129"/>
        <v>2.7410748762681019</v>
      </c>
      <c r="U333" s="13">
        <f t="shared" si="130"/>
        <v>3.1524531457011534E-2</v>
      </c>
      <c r="V333" s="5">
        <f t="shared" ca="1" si="131"/>
        <v>12.627544722</v>
      </c>
      <c r="W333" s="3">
        <f t="shared" ca="1" si="132"/>
        <v>3.166498877708912</v>
      </c>
      <c r="X333" s="3">
        <f t="shared" ca="1" si="133"/>
        <v>-0.16393736476751458</v>
      </c>
      <c r="Y333" s="3">
        <f t="shared" ca="1" si="134"/>
        <v>-3.1622523117178494</v>
      </c>
      <c r="Z333" s="3">
        <f t="shared" ca="1" si="135"/>
        <v>-4.0984341191878647E-4</v>
      </c>
      <c r="AA333" s="3">
        <f t="shared" ca="1" si="136"/>
        <v>-7.9056307792946239E-3</v>
      </c>
      <c r="AJ333">
        <v>3.3</v>
      </c>
      <c r="AK333">
        <v>5.6793346513018701</v>
      </c>
    </row>
    <row r="334" spans="3:37" s="5" customFormat="1" x14ac:dyDescent="0.2">
      <c r="C334" s="25"/>
      <c r="D334" s="1">
        <f t="shared" si="137"/>
        <v>332</v>
      </c>
      <c r="E334" s="2">
        <f t="shared" si="138"/>
        <v>33.300000000000203</v>
      </c>
      <c r="F334" s="3">
        <f t="shared" ca="1" si="139"/>
        <v>33.154521867376026</v>
      </c>
      <c r="G334" s="3">
        <f t="shared" si="140"/>
        <v>638.63150481154105</v>
      </c>
      <c r="H334" s="3">
        <f t="shared" ca="1" si="123"/>
        <v>639.49153337484279</v>
      </c>
      <c r="I334" s="3">
        <f t="shared" ca="1" si="141"/>
        <v>1100.7301259968854</v>
      </c>
      <c r="J334" s="3">
        <f t="shared" si="142"/>
        <v>26300.79323530641</v>
      </c>
      <c r="K334" s="3">
        <f t="shared" ca="1" si="143"/>
        <v>26324.128017854815</v>
      </c>
      <c r="L334" s="3">
        <f t="shared" si="124"/>
        <v>-8.9891551782332506</v>
      </c>
      <c r="M334" s="3">
        <f t="shared" ca="1" si="125"/>
        <v>1.5189279424605511</v>
      </c>
      <c r="N334" s="3">
        <f t="shared" ca="1" si="126"/>
        <v>87.028160487479525</v>
      </c>
      <c r="O334" s="1">
        <f t="shared" ca="1" si="120"/>
        <v>81789884.251621529</v>
      </c>
      <c r="P334" s="1">
        <f t="shared" si="121"/>
        <v>-94568764.681118667</v>
      </c>
      <c r="Q334" s="1">
        <f t="shared" ca="1" si="127"/>
        <v>176358648.93274021</v>
      </c>
      <c r="R334" s="1">
        <f t="shared" ca="1" si="122"/>
        <v>255796.61334993711</v>
      </c>
      <c r="S334" s="3">
        <f t="shared" si="128"/>
        <v>233.36728689562062</v>
      </c>
      <c r="T334" s="13">
        <f t="shared" ca="1" si="129"/>
        <v>2.7402792477116615</v>
      </c>
      <c r="U334" s="13">
        <f t="shared" si="130"/>
        <v>3.1088091793418409E-2</v>
      </c>
      <c r="V334" s="5">
        <f t="shared" ca="1" si="131"/>
        <v>12.627544722</v>
      </c>
      <c r="W334" s="3">
        <f t="shared" ca="1" si="132"/>
        <v>3.1182821206055364</v>
      </c>
      <c r="X334" s="3">
        <f t="shared" ca="1" si="133"/>
        <v>-0.16166774282477334</v>
      </c>
      <c r="Y334" s="3">
        <f t="shared" ca="1" si="134"/>
        <v>-3.1140884580592929</v>
      </c>
      <c r="Z334" s="3">
        <f t="shared" ca="1" si="135"/>
        <v>-4.0416935706193336E-4</v>
      </c>
      <c r="AA334" s="3">
        <f t="shared" ca="1" si="136"/>
        <v>-7.7852211451482321E-3</v>
      </c>
      <c r="AJ334">
        <v>3.31</v>
      </c>
      <c r="AK334">
        <v>5.6746790621167298</v>
      </c>
    </row>
    <row r="335" spans="3:37" s="5" customFormat="1" x14ac:dyDescent="0.2">
      <c r="C335" s="25"/>
      <c r="D335" s="1">
        <f t="shared" si="137"/>
        <v>333</v>
      </c>
      <c r="E335" s="2">
        <f t="shared" si="138"/>
        <v>33.400000000000205</v>
      </c>
      <c r="F335" s="3">
        <f t="shared" ca="1" si="139"/>
        <v>33.154521867376026</v>
      </c>
      <c r="G335" s="3">
        <f t="shared" si="140"/>
        <v>637.73258929371775</v>
      </c>
      <c r="H335" s="3">
        <f t="shared" ca="1" si="123"/>
        <v>638.59382847591314</v>
      </c>
      <c r="I335" s="3">
        <f t="shared" ca="1" si="141"/>
        <v>1104.0455781836229</v>
      </c>
      <c r="J335" s="3">
        <f t="shared" si="142"/>
        <v>26364.611440011671</v>
      </c>
      <c r="K335" s="3">
        <f t="shared" ca="1" si="143"/>
        <v>26388.032285904806</v>
      </c>
      <c r="L335" s="3">
        <f t="shared" si="124"/>
        <v>-8.9872290114912303</v>
      </c>
      <c r="M335" s="3">
        <f t="shared" ca="1" si="125"/>
        <v>1.5188549627509067</v>
      </c>
      <c r="N335" s="3">
        <f t="shared" ca="1" si="126"/>
        <v>87.023979058126812</v>
      </c>
      <c r="O335" s="1">
        <f t="shared" ca="1" si="120"/>
        <v>81560415.553504795</v>
      </c>
      <c r="P335" s="1">
        <f t="shared" si="121"/>
        <v>-94777920.324146584</v>
      </c>
      <c r="Q335" s="1">
        <f t="shared" ca="1" si="127"/>
        <v>176338335.87765139</v>
      </c>
      <c r="R335" s="1">
        <f t="shared" ca="1" si="122"/>
        <v>255437.53139036527</v>
      </c>
      <c r="S335" s="3">
        <f t="shared" si="128"/>
        <v>233.10781739165816</v>
      </c>
      <c r="T335" s="13">
        <f t="shared" ca="1" si="129"/>
        <v>2.7394783908210769</v>
      </c>
      <c r="U335" s="13">
        <f t="shared" si="130"/>
        <v>3.0656941654709863E-2</v>
      </c>
      <c r="V335" s="5">
        <f t="shared" ca="1" si="131"/>
        <v>12.627544722</v>
      </c>
      <c r="W335" s="3">
        <f t="shared" ca="1" si="132"/>
        <v>3.0707190586157944</v>
      </c>
      <c r="X335" s="3">
        <f t="shared" ca="1" si="133"/>
        <v>-0.15942562805598065</v>
      </c>
      <c r="Y335" s="3">
        <f t="shared" ca="1" si="134"/>
        <v>-3.0665777352066632</v>
      </c>
      <c r="Z335" s="3">
        <f t="shared" ca="1" si="135"/>
        <v>-3.9856407013995164E-4</v>
      </c>
      <c r="AA335" s="3">
        <f t="shared" ca="1" si="136"/>
        <v>-7.6664443380166578E-3</v>
      </c>
      <c r="AJ335">
        <v>3.32</v>
      </c>
      <c r="AK335">
        <v>5.6700367724891096</v>
      </c>
    </row>
    <row r="336" spans="3:37" s="5" customFormat="1" x14ac:dyDescent="0.2">
      <c r="C336" s="25"/>
      <c r="D336" s="1">
        <f t="shared" si="137"/>
        <v>334</v>
      </c>
      <c r="E336" s="2">
        <f t="shared" si="138"/>
        <v>33.500000000000206</v>
      </c>
      <c r="F336" s="3">
        <f t="shared" ca="1" si="139"/>
        <v>33.154521867376026</v>
      </c>
      <c r="G336" s="3">
        <f t="shared" si="140"/>
        <v>636.83386639256867</v>
      </c>
      <c r="H336" s="3">
        <f t="shared" ca="1" si="123"/>
        <v>637.69631934390395</v>
      </c>
      <c r="I336" s="3">
        <f t="shared" ca="1" si="141"/>
        <v>1107.3610303703604</v>
      </c>
      <c r="J336" s="3">
        <f t="shared" si="142"/>
        <v>26428.339762795982</v>
      </c>
      <c r="K336" s="3">
        <f t="shared" ca="1" si="143"/>
        <v>26451.846793253088</v>
      </c>
      <c r="L336" s="3">
        <f t="shared" si="124"/>
        <v>-8.9853055575733585</v>
      </c>
      <c r="M336" s="3">
        <f t="shared" ca="1" si="125"/>
        <v>1.518781793273938</v>
      </c>
      <c r="N336" s="3">
        <f t="shared" ca="1" si="126"/>
        <v>87.019786755907333</v>
      </c>
      <c r="O336" s="1">
        <f t="shared" ca="1" si="120"/>
        <v>81331319.140952468</v>
      </c>
      <c r="P336" s="1">
        <f t="shared" si="121"/>
        <v>-94986683.259235084</v>
      </c>
      <c r="Q336" s="1">
        <f t="shared" ca="1" si="127"/>
        <v>176318002.40018755</v>
      </c>
      <c r="R336" s="1">
        <f t="shared" ca="1" si="122"/>
        <v>255078.52773756158</v>
      </c>
      <c r="S336" s="3">
        <f t="shared" si="128"/>
        <v>232.8487133260146</v>
      </c>
      <c r="T336" s="13">
        <f t="shared" ca="1" si="129"/>
        <v>2.7386722916997903</v>
      </c>
      <c r="U336" s="13">
        <f t="shared" si="130"/>
        <v>3.0231026228635813E-2</v>
      </c>
      <c r="V336" s="5">
        <f t="shared" ca="1" si="131"/>
        <v>12.627544722</v>
      </c>
      <c r="W336" s="3">
        <f t="shared" ca="1" si="132"/>
        <v>3.0238019338648008</v>
      </c>
      <c r="X336" s="3">
        <f t="shared" ca="1" si="133"/>
        <v>-0.15721073542039532</v>
      </c>
      <c r="Y336" s="3">
        <f t="shared" ca="1" si="134"/>
        <v>-3.0197123902638618</v>
      </c>
      <c r="Z336" s="3">
        <f t="shared" ca="1" si="135"/>
        <v>-3.9302683855098829E-4</v>
      </c>
      <c r="AA336" s="3">
        <f t="shared" ca="1" si="136"/>
        <v>-7.5492809756596549E-3</v>
      </c>
      <c r="AJ336">
        <v>3.33</v>
      </c>
      <c r="AK336">
        <v>5.6654098639997299</v>
      </c>
    </row>
    <row r="337" spans="3:37" s="5" customFormat="1" x14ac:dyDescent="0.2">
      <c r="C337" s="25"/>
      <c r="D337" s="1">
        <f t="shared" si="137"/>
        <v>335</v>
      </c>
      <c r="E337" s="2">
        <f t="shared" si="138"/>
        <v>33.600000000000207</v>
      </c>
      <c r="F337" s="3">
        <f t="shared" ca="1" si="139"/>
        <v>33.154521867376026</v>
      </c>
      <c r="G337" s="3">
        <f t="shared" si="140"/>
        <v>635.9353358368113</v>
      </c>
      <c r="H337" s="3">
        <f t="shared" ca="1" si="123"/>
        <v>636.79900572011911</v>
      </c>
      <c r="I337" s="3">
        <f t="shared" ca="1" si="141"/>
        <v>1110.6764825570979</v>
      </c>
      <c r="J337" s="3">
        <f t="shared" si="142"/>
        <v>26491.978222907448</v>
      </c>
      <c r="K337" s="3">
        <f t="shared" ca="1" si="143"/>
        <v>26515.571559463417</v>
      </c>
      <c r="L337" s="3">
        <f t="shared" si="124"/>
        <v>-8.9833848158986882</v>
      </c>
      <c r="M337" s="3">
        <f t="shared" ca="1" si="125"/>
        <v>1.5187084332721785</v>
      </c>
      <c r="N337" s="3">
        <f t="shared" ca="1" si="126"/>
        <v>87.015583537421435</v>
      </c>
      <c r="O337" s="1">
        <f t="shared" ca="1" si="120"/>
        <v>81102594.737226456</v>
      </c>
      <c r="P337" s="1">
        <f t="shared" si="121"/>
        <v>-95195053.964314193</v>
      </c>
      <c r="Q337" s="1">
        <f t="shared" ca="1" si="127"/>
        <v>176297648.70154065</v>
      </c>
      <c r="R337" s="1">
        <f t="shared" ca="1" si="122"/>
        <v>254719.60228804764</v>
      </c>
      <c r="S337" s="3">
        <f t="shared" si="128"/>
        <v>232.58997462043183</v>
      </c>
      <c r="T337" s="13">
        <f t="shared" ca="1" si="129"/>
        <v>2.737860936436852</v>
      </c>
      <c r="U337" s="13">
        <f t="shared" si="130"/>
        <v>2.9810291178321485E-2</v>
      </c>
      <c r="V337" s="5">
        <f t="shared" ca="1" si="131"/>
        <v>12.627544722</v>
      </c>
      <c r="W337" s="3">
        <f t="shared" ca="1" si="132"/>
        <v>2.9775230678620295</v>
      </c>
      <c r="X337" s="3">
        <f t="shared" ca="1" si="133"/>
        <v>-0.15502278234937444</v>
      </c>
      <c r="Y337" s="3">
        <f t="shared" ca="1" si="134"/>
        <v>-2.9734847496839745</v>
      </c>
      <c r="Z337" s="3">
        <f t="shared" ca="1" si="135"/>
        <v>-3.8755695587343612E-4</v>
      </c>
      <c r="AA337" s="3">
        <f t="shared" ca="1" si="136"/>
        <v>-7.4337118742099362E-3</v>
      </c>
      <c r="AJ337">
        <v>3.34</v>
      </c>
      <c r="AK337">
        <v>5.6607971937432797</v>
      </c>
    </row>
    <row r="338" spans="3:37" s="5" customFormat="1" x14ac:dyDescent="0.2">
      <c r="C338" s="25"/>
      <c r="D338" s="1">
        <f t="shared" si="137"/>
        <v>336</v>
      </c>
      <c r="E338" s="2">
        <f t="shared" si="138"/>
        <v>33.700000000000209</v>
      </c>
      <c r="F338" s="3">
        <f t="shared" ca="1" si="139"/>
        <v>33.154521867376026</v>
      </c>
      <c r="G338" s="3">
        <f t="shared" si="140"/>
        <v>635.03699735522139</v>
      </c>
      <c r="H338" s="3">
        <f t="shared" ca="1" si="123"/>
        <v>635.90188734598814</v>
      </c>
      <c r="I338" s="3">
        <f t="shared" ca="1" si="141"/>
        <v>1113.9919347438354</v>
      </c>
      <c r="J338" s="3">
        <f t="shared" si="142"/>
        <v>26555.52683956705</v>
      </c>
      <c r="K338" s="3">
        <f t="shared" ca="1" si="143"/>
        <v>26579.20660407369</v>
      </c>
      <c r="L338" s="3">
        <f t="shared" si="124"/>
        <v>-8.981466785887088</v>
      </c>
      <c r="M338" s="3">
        <f t="shared" ca="1" si="125"/>
        <v>1.5186348819841187</v>
      </c>
      <c r="N338" s="3">
        <f t="shared" ca="1" si="126"/>
        <v>87.011369359037857</v>
      </c>
      <c r="O338" s="1">
        <f t="shared" ca="1" si="120"/>
        <v>80874242.066037953</v>
      </c>
      <c r="P338" s="1">
        <f t="shared" si="121"/>
        <v>-95403032.916521832</v>
      </c>
      <c r="Q338" s="1">
        <f t="shared" ca="1" si="127"/>
        <v>176277274.9825598</v>
      </c>
      <c r="R338" s="1">
        <f t="shared" ca="1" si="122"/>
        <v>254360.75493839526</v>
      </c>
      <c r="S338" s="3">
        <f t="shared" si="128"/>
        <v>232.33160119676188</v>
      </c>
      <c r="T338" s="13">
        <f t="shared" ca="1" si="129"/>
        <v>2.7370443111070464</v>
      </c>
      <c r="U338" s="13">
        <f t="shared" si="130"/>
        <v>2.9394682638907144E-2</v>
      </c>
      <c r="V338" s="5">
        <f t="shared" ca="1" si="131"/>
        <v>12.627544722</v>
      </c>
      <c r="W338" s="3">
        <f t="shared" ca="1" si="132"/>
        <v>2.9318748608127265</v>
      </c>
      <c r="X338" s="3">
        <f t="shared" ca="1" si="133"/>
        <v>-0.15286148872890068</v>
      </c>
      <c r="Y338" s="3">
        <f t="shared" ca="1" si="134"/>
        <v>-2.9278872185808709</v>
      </c>
      <c r="Z338" s="3">
        <f t="shared" ca="1" si="135"/>
        <v>-3.8215372182225169E-4</v>
      </c>
      <c r="AA338" s="3">
        <f t="shared" ca="1" si="136"/>
        <v>-7.3197180464521774E-3</v>
      </c>
      <c r="AJ338">
        <v>3.35</v>
      </c>
      <c r="AK338">
        <v>5.6561986809017899</v>
      </c>
    </row>
    <row r="339" spans="3:37" s="5" customFormat="1" x14ac:dyDescent="0.2">
      <c r="C339" s="25"/>
      <c r="D339" s="1">
        <f t="shared" si="137"/>
        <v>337</v>
      </c>
      <c r="E339" s="2">
        <f t="shared" si="138"/>
        <v>33.80000000000021</v>
      </c>
      <c r="F339" s="3">
        <f t="shared" ca="1" si="139"/>
        <v>33.154521867376026</v>
      </c>
      <c r="G339" s="3">
        <f t="shared" si="140"/>
        <v>634.13885067663273</v>
      </c>
      <c r="H339" s="3">
        <f t="shared" ca="1" si="123"/>
        <v>635.00496396306619</v>
      </c>
      <c r="I339" s="3">
        <f t="shared" ca="1" si="141"/>
        <v>1117.3073869305729</v>
      </c>
      <c r="J339" s="3">
        <f t="shared" si="142"/>
        <v>26618.985631968644</v>
      </c>
      <c r="K339" s="3">
        <f t="shared" ca="1" si="143"/>
        <v>26642.751946595949</v>
      </c>
      <c r="L339" s="3">
        <f t="shared" si="124"/>
        <v>-8.9795514669592489</v>
      </c>
      <c r="M339" s="3">
        <f t="shared" ca="1" si="125"/>
        <v>1.5185611386441793</v>
      </c>
      <c r="N339" s="3">
        <f t="shared" ca="1" si="126"/>
        <v>87.007144176892126</v>
      </c>
      <c r="O339" s="1">
        <f t="shared" ca="1" si="120"/>
        <v>80646260.851546988</v>
      </c>
      <c r="P339" s="1">
        <f t="shared" si="121"/>
        <v>-95610620.592204481</v>
      </c>
      <c r="Q339" s="1">
        <f t="shared" ca="1" si="127"/>
        <v>176256881.44375145</v>
      </c>
      <c r="R339" s="1">
        <f t="shared" ca="1" si="122"/>
        <v>254001.98558522647</v>
      </c>
      <c r="S339" s="3">
        <f t="shared" si="128"/>
        <v>232.07359297696718</v>
      </c>
      <c r="T339" s="13">
        <f t="shared" ca="1" si="129"/>
        <v>2.7362224017710153</v>
      </c>
      <c r="U339" s="13">
        <f t="shared" si="130"/>
        <v>2.8984147214206401E-2</v>
      </c>
      <c r="V339" s="5">
        <f t="shared" ca="1" si="131"/>
        <v>12.627544722</v>
      </c>
      <c r="W339" s="3">
        <f t="shared" ca="1" si="132"/>
        <v>2.8868497909342681</v>
      </c>
      <c r="X339" s="3">
        <f t="shared" ca="1" si="133"/>
        <v>-0.15072657688220348</v>
      </c>
      <c r="Y339" s="3">
        <f t="shared" ca="1" si="134"/>
        <v>-2.8829122800457525</v>
      </c>
      <c r="Z339" s="3">
        <f t="shared" ca="1" si="135"/>
        <v>-3.7681644220550868E-4</v>
      </c>
      <c r="AA339" s="3">
        <f t="shared" ca="1" si="136"/>
        <v>-7.2072807001143813E-3</v>
      </c>
      <c r="AJ339">
        <v>3.36</v>
      </c>
      <c r="AK339">
        <v>5.6516142649741798</v>
      </c>
    </row>
    <row r="340" spans="3:37" s="5" customFormat="1" x14ac:dyDescent="0.2">
      <c r="C340" s="25"/>
      <c r="D340" s="1">
        <f t="shared" si="137"/>
        <v>338</v>
      </c>
      <c r="E340" s="2">
        <f t="shared" si="138"/>
        <v>33.900000000000212</v>
      </c>
      <c r="F340" s="3">
        <f t="shared" ca="1" si="139"/>
        <v>33.154521867376026</v>
      </c>
      <c r="G340" s="3">
        <f t="shared" si="140"/>
        <v>633.24089552993678</v>
      </c>
      <c r="H340" s="3">
        <f t="shared" ca="1" si="123"/>
        <v>634.10823531303436</v>
      </c>
      <c r="I340" s="3">
        <f t="shared" ca="1" si="141"/>
        <v>1120.6228391173104</v>
      </c>
      <c r="J340" s="3">
        <f t="shared" si="142"/>
        <v>26682.354619278973</v>
      </c>
      <c r="K340" s="3">
        <f t="shared" ca="1" si="143"/>
        <v>26706.207606516393</v>
      </c>
      <c r="L340" s="3">
        <f t="shared" si="124"/>
        <v>-8.9776388585366771</v>
      </c>
      <c r="M340" s="3">
        <f t="shared" ca="1" si="125"/>
        <v>1.5184872024826841</v>
      </c>
      <c r="N340" s="3">
        <f t="shared" ca="1" si="126"/>
        <v>87.00290794688506</v>
      </c>
      <c r="O340" s="1">
        <f t="shared" ca="1" si="120"/>
        <v>80418650.818362117</v>
      </c>
      <c r="P340" s="1">
        <f t="shared" si="121"/>
        <v>-95817817.466917798</v>
      </c>
      <c r="Q340" s="1">
        <f t="shared" ca="1" si="127"/>
        <v>176236468.28527993</v>
      </c>
      <c r="R340" s="1">
        <f t="shared" ca="1" si="122"/>
        <v>253643.29412521375</v>
      </c>
      <c r="S340" s="3">
        <f t="shared" si="128"/>
        <v>231.81594988312034</v>
      </c>
      <c r="T340" s="13">
        <f t="shared" ca="1" si="129"/>
        <v>2.7353951944753865</v>
      </c>
      <c r="U340" s="13">
        <f t="shared" si="130"/>
        <v>2.8578631973383846E-2</v>
      </c>
      <c r="V340" s="5">
        <f t="shared" ca="1" si="131"/>
        <v>12.627544722</v>
      </c>
      <c r="W340" s="3">
        <f t="shared" ca="1" si="132"/>
        <v>2.8424404137775241</v>
      </c>
      <c r="X340" s="3">
        <f t="shared" ca="1" si="133"/>
        <v>-0.14861777155248254</v>
      </c>
      <c r="Y340" s="3">
        <f t="shared" ca="1" si="134"/>
        <v>-2.8385524944687068</v>
      </c>
      <c r="Z340" s="3">
        <f t="shared" ca="1" si="135"/>
        <v>-3.7154442888120634E-4</v>
      </c>
      <c r="AA340" s="3">
        <f t="shared" ca="1" si="136"/>
        <v>-7.0963812361717667E-3</v>
      </c>
      <c r="AJ340">
        <v>3.37</v>
      </c>
      <c r="AK340">
        <v>5.6470438067832003</v>
      </c>
    </row>
    <row r="341" spans="3:37" s="5" customFormat="1" x14ac:dyDescent="0.2">
      <c r="C341" s="25"/>
      <c r="D341" s="1">
        <f t="shared" si="137"/>
        <v>339</v>
      </c>
      <c r="E341" s="2">
        <f t="shared" si="138"/>
        <v>34.000000000000213</v>
      </c>
      <c r="F341" s="3">
        <f t="shared" ca="1" si="139"/>
        <v>33.154521867376026</v>
      </c>
      <c r="G341" s="3">
        <f t="shared" si="140"/>
        <v>632.34313164408309</v>
      </c>
      <c r="H341" s="3">
        <f t="shared" ca="1" si="123"/>
        <v>633.2117011377004</v>
      </c>
      <c r="I341" s="3">
        <f t="shared" ca="1" si="141"/>
        <v>1123.9382913040479</v>
      </c>
      <c r="J341" s="3">
        <f t="shared" si="142"/>
        <v>26745.633820637671</v>
      </c>
      <c r="K341" s="3">
        <f t="shared" ca="1" si="143"/>
        <v>26769.573603295401</v>
      </c>
      <c r="L341" s="3">
        <f t="shared" si="124"/>
        <v>-8.9757289600416996</v>
      </c>
      <c r="M341" s="3">
        <f t="shared" ca="1" si="125"/>
        <v>1.5184130727258329</v>
      </c>
      <c r="N341" s="3">
        <f t="shared" ca="1" si="126"/>
        <v>86.99866062468115</v>
      </c>
      <c r="O341" s="1">
        <f t="shared" ca="1" si="120"/>
        <v>80191411.691540077</v>
      </c>
      <c r="P341" s="1">
        <f t="shared" si="121"/>
        <v>-96024624.015427306</v>
      </c>
      <c r="Q341" s="1">
        <f t="shared" ca="1" si="127"/>
        <v>176216035.70696738</v>
      </c>
      <c r="R341" s="1">
        <f t="shared" ca="1" si="122"/>
        <v>253284.68045508018</v>
      </c>
      <c r="S341" s="3">
        <f t="shared" si="128"/>
        <v>231.55867183740418</v>
      </c>
      <c r="T341" s="13">
        <f t="shared" ca="1" si="129"/>
        <v>2.7345626752529002</v>
      </c>
      <c r="U341" s="13">
        <f t="shared" si="130"/>
        <v>2.8178084447651162E-2</v>
      </c>
      <c r="V341" s="5">
        <f t="shared" ca="1" si="131"/>
        <v>12.627544722</v>
      </c>
      <c r="W341" s="3">
        <f t="shared" ca="1" si="132"/>
        <v>2.7986393615531227</v>
      </c>
      <c r="X341" s="3">
        <f t="shared" ca="1" si="133"/>
        <v>-0.14653479988572468</v>
      </c>
      <c r="Y341" s="3">
        <f t="shared" ca="1" si="134"/>
        <v>-2.7948004988651554</v>
      </c>
      <c r="Z341" s="3">
        <f t="shared" ca="1" si="135"/>
        <v>-3.663369997143117E-4</v>
      </c>
      <c r="AA341" s="3">
        <f t="shared" ca="1" si="136"/>
        <v>-6.9870012471628887E-3</v>
      </c>
      <c r="AJ341">
        <v>3.38</v>
      </c>
      <c r="AK341">
        <v>5.6424873063263696</v>
      </c>
    </row>
    <row r="342" spans="3:37" s="5" customFormat="1" x14ac:dyDescent="0.2">
      <c r="C342" s="25"/>
      <c r="D342" s="1">
        <f t="shared" si="137"/>
        <v>340</v>
      </c>
      <c r="E342" s="2">
        <f t="shared" si="138"/>
        <v>34.100000000000215</v>
      </c>
      <c r="F342" s="3">
        <f t="shared" ca="1" si="139"/>
        <v>33.154521867376026</v>
      </c>
      <c r="G342" s="3">
        <f t="shared" si="140"/>
        <v>631.44555874807895</v>
      </c>
      <c r="H342" s="3">
        <f t="shared" ca="1" si="123"/>
        <v>632.31536117899896</v>
      </c>
      <c r="I342" s="3">
        <f t="shared" ca="1" si="141"/>
        <v>1127.2537434907854</v>
      </c>
      <c r="J342" s="3">
        <f t="shared" si="142"/>
        <v>26808.82325515728</v>
      </c>
      <c r="K342" s="3">
        <f t="shared" ca="1" si="143"/>
        <v>26832.849956367543</v>
      </c>
      <c r="L342" s="3">
        <f t="shared" si="124"/>
        <v>-8.9738217708974588</v>
      </c>
      <c r="M342" s="3">
        <f t="shared" ca="1" si="125"/>
        <v>1.518338748595673</v>
      </c>
      <c r="N342" s="3">
        <f t="shared" ca="1" si="126"/>
        <v>86.994402165707015</v>
      </c>
      <c r="O342" s="1">
        <f t="shared" ca="1" si="120"/>
        <v>79964543.196585581</v>
      </c>
      <c r="P342" s="1">
        <f t="shared" si="121"/>
        <v>-96231040.711708993</v>
      </c>
      <c r="Q342" s="1">
        <f t="shared" ca="1" si="127"/>
        <v>176195583.90829456</v>
      </c>
      <c r="R342" s="1">
        <f t="shared" ca="1" si="122"/>
        <v>252926.14447159957</v>
      </c>
      <c r="S342" s="3">
        <f t="shared" si="128"/>
        <v>231.30175876211175</v>
      </c>
      <c r="T342" s="13">
        <f t="shared" ca="1" si="129"/>
        <v>2.7337248301225414</v>
      </c>
      <c r="U342" s="13">
        <f t="shared" si="130"/>
        <v>2.7782452626982115E-2</v>
      </c>
      <c r="V342" s="5">
        <f t="shared" ca="1" si="131"/>
        <v>12.627544722</v>
      </c>
      <c r="W342" s="3">
        <f t="shared" ca="1" si="132"/>
        <v>2.7554393424626262</v>
      </c>
      <c r="X342" s="3">
        <f t="shared" ca="1" si="133"/>
        <v>-0.1444773914136242</v>
      </c>
      <c r="Y342" s="3">
        <f t="shared" ca="1" si="134"/>
        <v>-2.7516490062072205</v>
      </c>
      <c r="Z342" s="3">
        <f t="shared" ca="1" si="135"/>
        <v>-3.6119347853406052E-4</v>
      </c>
      <c r="AA342" s="3">
        <f t="shared" ca="1" si="136"/>
        <v>-6.8791225155180515E-3</v>
      </c>
      <c r="AJ342">
        <v>3.39</v>
      </c>
      <c r="AK342">
        <v>5.6379456178987999</v>
      </c>
    </row>
    <row r="343" spans="3:37" s="5" customFormat="1" x14ac:dyDescent="0.2">
      <c r="C343" s="25"/>
      <c r="D343" s="1">
        <f t="shared" si="137"/>
        <v>341</v>
      </c>
      <c r="E343" s="2">
        <f t="shared" si="138"/>
        <v>34.200000000000216</v>
      </c>
      <c r="F343" s="3">
        <f t="shared" ca="1" si="139"/>
        <v>33.154521867376026</v>
      </c>
      <c r="G343" s="3">
        <f t="shared" si="140"/>
        <v>630.5481765709892</v>
      </c>
      <c r="H343" s="3">
        <f t="shared" ca="1" si="123"/>
        <v>631.41921517899164</v>
      </c>
      <c r="I343" s="3">
        <f t="shared" ca="1" si="141"/>
        <v>1130.5691956775229</v>
      </c>
      <c r="J343" s="3">
        <f t="shared" si="142"/>
        <v>26871.922941923236</v>
      </c>
      <c r="K343" s="3">
        <f t="shared" ca="1" si="143"/>
        <v>26896.036685141586</v>
      </c>
      <c r="L343" s="3">
        <f t="shared" si="124"/>
        <v>-8.9719172905279194</v>
      </c>
      <c r="M343" s="3">
        <f t="shared" ca="1" si="125"/>
        <v>1.5182642293100721</v>
      </c>
      <c r="N343" s="3">
        <f t="shared" ca="1" si="126"/>
        <v>86.990132525149747</v>
      </c>
      <c r="O343" s="1">
        <f t="shared" ca="1" si="120"/>
        <v>79738045.059450746</v>
      </c>
      <c r="P343" s="1">
        <f t="shared" si="121"/>
        <v>-96437068.028949991</v>
      </c>
      <c r="Q343" s="1">
        <f t="shared" ca="1" si="127"/>
        <v>176175113.08840072</v>
      </c>
      <c r="R343" s="1">
        <f t="shared" ca="1" si="122"/>
        <v>252567.68607159666</v>
      </c>
      <c r="S343" s="3">
        <f t="shared" si="128"/>
        <v>231.04521057964621</v>
      </c>
      <c r="T343" s="13">
        <f t="shared" ca="1" si="129"/>
        <v>2.7328816450896651</v>
      </c>
      <c r="U343" s="13">
        <f t="shared" si="130"/>
        <v>2.7391684956846182E-2</v>
      </c>
      <c r="V343" s="5">
        <f t="shared" ca="1" si="131"/>
        <v>12.627544722</v>
      </c>
      <c r="W343" s="3">
        <f t="shared" ca="1" si="132"/>
        <v>2.712833140034582</v>
      </c>
      <c r="X343" s="3">
        <f t="shared" ca="1" si="133"/>
        <v>-0.14244527803659315</v>
      </c>
      <c r="Y343" s="3">
        <f t="shared" ca="1" si="134"/>
        <v>-2.7090908047599598</v>
      </c>
      <c r="Z343" s="3">
        <f t="shared" ca="1" si="135"/>
        <v>-3.5611319509148287E-4</v>
      </c>
      <c r="AA343" s="3">
        <f t="shared" ca="1" si="136"/>
        <v>-6.7727270118998996E-3</v>
      </c>
      <c r="AJ343">
        <v>3.4</v>
      </c>
      <c r="AK343">
        <v>5.6334167471859402</v>
      </c>
    </row>
    <row r="344" spans="3:37" s="5" customFormat="1" x14ac:dyDescent="0.2">
      <c r="C344" s="25"/>
      <c r="D344" s="1">
        <f t="shared" si="137"/>
        <v>342</v>
      </c>
      <c r="E344" s="2">
        <f t="shared" si="138"/>
        <v>34.300000000000217</v>
      </c>
      <c r="F344" s="3">
        <f t="shared" ca="1" si="139"/>
        <v>33.154521867376026</v>
      </c>
      <c r="G344" s="3">
        <f t="shared" si="140"/>
        <v>629.65098484193641</v>
      </c>
      <c r="H344" s="3">
        <f t="shared" ca="1" si="123"/>
        <v>630.52326287986773</v>
      </c>
      <c r="I344" s="3">
        <f t="shared" ca="1" si="141"/>
        <v>1133.8846478642604</v>
      </c>
      <c r="J344" s="3">
        <f t="shared" si="142"/>
        <v>26934.932899993884</v>
      </c>
      <c r="K344" s="3">
        <f t="shared" ca="1" si="143"/>
        <v>26959.133809000501</v>
      </c>
      <c r="L344" s="3">
        <f t="shared" si="124"/>
        <v>-8.970015518357858</v>
      </c>
      <c r="M344" s="3">
        <f t="shared" ca="1" si="125"/>
        <v>1.51818951408269</v>
      </c>
      <c r="N344" s="3">
        <f t="shared" ca="1" si="126"/>
        <v>86.985851657955394</v>
      </c>
      <c r="O344" s="1">
        <f t="shared" ca="1" si="120"/>
        <v>79511917.006534949</v>
      </c>
      <c r="P344" s="1">
        <f t="shared" si="121"/>
        <v>-96642706.439549103</v>
      </c>
      <c r="Q344" s="1">
        <f t="shared" ca="1" si="127"/>
        <v>176154623.44608405</v>
      </c>
      <c r="R344" s="1">
        <f t="shared" ca="1" si="122"/>
        <v>252209.3051519471</v>
      </c>
      <c r="S344" s="3">
        <f t="shared" si="128"/>
        <v>230.78902721252086</v>
      </c>
      <c r="T344" s="13">
        <f t="shared" ca="1" si="129"/>
        <v>2.7320331061461327</v>
      </c>
      <c r="U344" s="13">
        <f t="shared" si="130"/>
        <v>2.7005730334960891E-2</v>
      </c>
      <c r="V344" s="5">
        <f t="shared" ca="1" si="131"/>
        <v>12.627544722</v>
      </c>
      <c r="W344" s="3">
        <f t="shared" ca="1" si="132"/>
        <v>2.6708136124654316</v>
      </c>
      <c r="X344" s="3">
        <f t="shared" ca="1" si="133"/>
        <v>-0.14043819400687499</v>
      </c>
      <c r="Y344" s="3">
        <f t="shared" ca="1" si="134"/>
        <v>-2.6671187574224615</v>
      </c>
      <c r="Z344" s="3">
        <f t="shared" ca="1" si="135"/>
        <v>-3.5109548501718749E-4</v>
      </c>
      <c r="AA344" s="3">
        <f t="shared" ca="1" si="136"/>
        <v>-6.6677968935561537E-3</v>
      </c>
      <c r="AJ344">
        <v>3.41</v>
      </c>
      <c r="AK344">
        <v>5.6289025699420101</v>
      </c>
    </row>
    <row r="345" spans="3:37" s="5" customFormat="1" x14ac:dyDescent="0.2">
      <c r="C345" s="25"/>
      <c r="D345" s="1">
        <f t="shared" si="137"/>
        <v>343</v>
      </c>
      <c r="E345" s="2">
        <f t="shared" si="138"/>
        <v>34.400000000000219</v>
      </c>
      <c r="F345" s="3">
        <f t="shared" ca="1" si="139"/>
        <v>33.154521867376026</v>
      </c>
      <c r="G345" s="3">
        <f t="shared" si="140"/>
        <v>628.75398329010056</v>
      </c>
      <c r="H345" s="3">
        <f t="shared" ca="1" si="123"/>
        <v>629.62750402394454</v>
      </c>
      <c r="I345" s="3">
        <f t="shared" ca="1" si="141"/>
        <v>1137.2001000509979</v>
      </c>
      <c r="J345" s="3">
        <f t="shared" si="142"/>
        <v>26997.853148400485</v>
      </c>
      <c r="K345" s="3">
        <f t="shared" ca="1" si="143"/>
        <v>27022.141347301491</v>
      </c>
      <c r="L345" s="3">
        <f t="shared" si="124"/>
        <v>-8.9681164538128719</v>
      </c>
      <c r="M345" s="3">
        <f t="shared" ca="1" si="125"/>
        <v>1.5181146021229504</v>
      </c>
      <c r="N345" s="3">
        <f t="shared" ca="1" si="126"/>
        <v>86.981559518827254</v>
      </c>
      <c r="O345" s="1">
        <f t="shared" ca="1" si="120"/>
        <v>79286158.764684454</v>
      </c>
      <c r="P345" s="1">
        <f t="shared" si="121"/>
        <v>-96847956.415117621</v>
      </c>
      <c r="Q345" s="1">
        <f t="shared" ca="1" si="127"/>
        <v>176134115.17980206</v>
      </c>
      <c r="R345" s="1">
        <f t="shared" ca="1" si="122"/>
        <v>251851.00160957783</v>
      </c>
      <c r="S345" s="3">
        <f t="shared" si="128"/>
        <v>230.53320858335925</v>
      </c>
      <c r="T345" s="13">
        <f t="shared" ca="1" si="129"/>
        <v>2.7311791992704402</v>
      </c>
      <c r="U345" s="13">
        <f t="shared" si="130"/>
        <v>2.6624538108062396E-2</v>
      </c>
      <c r="V345" s="5">
        <f t="shared" ca="1" si="131"/>
        <v>12.627544722</v>
      </c>
      <c r="W345" s="3">
        <f t="shared" ca="1" si="132"/>
        <v>2.6293736919652031</v>
      </c>
      <c r="X345" s="3">
        <f t="shared" ca="1" si="133"/>
        <v>-0.13845587591174879</v>
      </c>
      <c r="Y345" s="3">
        <f t="shared" ca="1" si="134"/>
        <v>-2.6257258010737208</v>
      </c>
      <c r="Z345" s="3">
        <f t="shared" ca="1" si="135"/>
        <v>-3.4613968977937199E-4</v>
      </c>
      <c r="AA345" s="3">
        <f t="shared" ca="1" si="136"/>
        <v>-6.5643145026843021E-3</v>
      </c>
      <c r="AJ345">
        <v>3.42</v>
      </c>
      <c r="AK345">
        <v>5.6244019987234601</v>
      </c>
    </row>
    <row r="346" spans="3:37" s="5" customFormat="1" x14ac:dyDescent="0.2">
      <c r="C346" s="25"/>
      <c r="D346" s="1">
        <f t="shared" si="137"/>
        <v>344</v>
      </c>
      <c r="E346" s="2">
        <f t="shared" si="138"/>
        <v>34.50000000000022</v>
      </c>
      <c r="F346" s="3">
        <f t="shared" ca="1" si="139"/>
        <v>33.154521867376026</v>
      </c>
      <c r="G346" s="3">
        <f t="shared" si="140"/>
        <v>627.8571716447193</v>
      </c>
      <c r="H346" s="3">
        <f t="shared" ca="1" si="123"/>
        <v>628.73193835366817</v>
      </c>
      <c r="I346" s="3">
        <f t="shared" ca="1" si="141"/>
        <v>1140.5155522377354</v>
      </c>
      <c r="J346" s="3">
        <f t="shared" si="142"/>
        <v>27060.683706147229</v>
      </c>
      <c r="K346" s="3">
        <f t="shared" ca="1" si="143"/>
        <v>27085.059319376007</v>
      </c>
      <c r="L346" s="3">
        <f t="shared" si="124"/>
        <v>-8.9662200963193737</v>
      </c>
      <c r="M346" s="3">
        <f t="shared" ca="1" si="125"/>
        <v>1.5180394926360117</v>
      </c>
      <c r="N346" s="3">
        <f t="shared" ca="1" si="126"/>
        <v>86.977256062224285</v>
      </c>
      <c r="O346" s="1">
        <f t="shared" ca="1" si="120"/>
        <v>79060770.061192155</v>
      </c>
      <c r="P346" s="1">
        <f t="shared" si="121"/>
        <v>-97052818.426479802</v>
      </c>
      <c r="Q346" s="1">
        <f t="shared" ca="1" si="127"/>
        <v>176113588.48767197</v>
      </c>
      <c r="R346" s="1">
        <f t="shared" ca="1" si="122"/>
        <v>251492.77534146726</v>
      </c>
      <c r="S346" s="3">
        <f t="shared" si="128"/>
        <v>230.27775461489486</v>
      </c>
      <c r="T346" s="13">
        <f t="shared" ca="1" si="129"/>
        <v>2.7303199104278586</v>
      </c>
      <c r="U346" s="13">
        <f t="shared" si="130"/>
        <v>2.6248058068694544E-2</v>
      </c>
      <c r="V346" s="5">
        <f t="shared" ca="1" si="131"/>
        <v>12.627544722</v>
      </c>
      <c r="W346" s="3">
        <f t="shared" ca="1" si="132"/>
        <v>2.58850638410801</v>
      </c>
      <c r="X346" s="3">
        <f t="shared" ca="1" si="133"/>
        <v>-0.13649806265683381</v>
      </c>
      <c r="Y346" s="3">
        <f t="shared" ca="1" si="134"/>
        <v>-2.5849049459233227</v>
      </c>
      <c r="Z346" s="3">
        <f t="shared" ca="1" si="135"/>
        <v>-3.4124515664208451E-4</v>
      </c>
      <c r="AA346" s="3">
        <f t="shared" ca="1" si="136"/>
        <v>-6.4622623648083067E-3</v>
      </c>
      <c r="AJ346">
        <v>3.43</v>
      </c>
      <c r="AK346">
        <v>5.6199150427183602</v>
      </c>
    </row>
    <row r="347" spans="3:37" s="5" customFormat="1" x14ac:dyDescent="0.2">
      <c r="C347" s="25"/>
      <c r="D347" s="1">
        <f t="shared" si="137"/>
        <v>345</v>
      </c>
      <c r="E347" s="2">
        <f t="shared" si="138"/>
        <v>34.600000000000222</v>
      </c>
      <c r="F347" s="3">
        <f t="shared" ca="1" si="139"/>
        <v>33.154521867376026</v>
      </c>
      <c r="G347" s="3">
        <f t="shared" si="140"/>
        <v>626.96054963508732</v>
      </c>
      <c r="H347" s="3">
        <f t="shared" ca="1" si="123"/>
        <v>627.83656561161285</v>
      </c>
      <c r="I347" s="3">
        <f t="shared" ca="1" si="141"/>
        <v>1143.8310044244729</v>
      </c>
      <c r="J347" s="3">
        <f t="shared" si="142"/>
        <v>27123.42459221122</v>
      </c>
      <c r="K347" s="3">
        <f t="shared" ca="1" si="143"/>
        <v>27147.887744529733</v>
      </c>
      <c r="L347" s="3">
        <f t="shared" si="124"/>
        <v>-8.9643264453045983</v>
      </c>
      <c r="M347" s="3">
        <f t="shared" ca="1" si="125"/>
        <v>1.5179641848227399</v>
      </c>
      <c r="N347" s="3">
        <f t="shared" ca="1" si="126"/>
        <v>86.972941242359454</v>
      </c>
      <c r="O347" s="1">
        <f t="shared" ca="1" si="120"/>
        <v>78835750.623797014</v>
      </c>
      <c r="P347" s="1">
        <f t="shared" si="121"/>
        <v>-97257292.943673655</v>
      </c>
      <c r="Q347" s="1">
        <f t="shared" ca="1" si="127"/>
        <v>176093043.56747067</v>
      </c>
      <c r="R347" s="1">
        <f t="shared" ca="1" si="122"/>
        <v>251134.62624464513</v>
      </c>
      <c r="S347" s="3">
        <f t="shared" si="128"/>
        <v>230.02266522997132</v>
      </c>
      <c r="T347" s="13">
        <f t="shared" ca="1" si="129"/>
        <v>2.7294552255705602</v>
      </c>
      <c r="U347" s="13">
        <f t="shared" si="130"/>
        <v>2.5876240452016482E-2</v>
      </c>
      <c r="V347" s="5">
        <f t="shared" ca="1" si="131"/>
        <v>12.627544722</v>
      </c>
      <c r="W347" s="3">
        <f t="shared" ca="1" si="132"/>
        <v>2.5482047671873111</v>
      </c>
      <c r="X347" s="3">
        <f t="shared" ca="1" si="133"/>
        <v>-0.13456449544948398</v>
      </c>
      <c r="Y347" s="3">
        <f t="shared" ca="1" si="134"/>
        <v>-2.544649274866885</v>
      </c>
      <c r="Z347" s="3">
        <f t="shared" ca="1" si="135"/>
        <v>-3.3641123862370999E-4</v>
      </c>
      <c r="AA347" s="3">
        <f t="shared" ca="1" si="136"/>
        <v>-6.3616231871672126E-3</v>
      </c>
      <c r="AJ347">
        <v>3.44</v>
      </c>
      <c r="AK347">
        <v>5.6154415118308201</v>
      </c>
    </row>
    <row r="348" spans="3:37" s="5" customFormat="1" x14ac:dyDescent="0.2">
      <c r="C348" s="25"/>
      <c r="D348" s="1">
        <f t="shared" si="137"/>
        <v>346</v>
      </c>
      <c r="E348" s="2">
        <f t="shared" si="138"/>
        <v>34.700000000000223</v>
      </c>
      <c r="F348" s="3">
        <f t="shared" ca="1" si="139"/>
        <v>33.154521867376026</v>
      </c>
      <c r="G348" s="3">
        <f t="shared" si="140"/>
        <v>626.06411699055684</v>
      </c>
      <c r="H348" s="3">
        <f t="shared" ca="1" si="123"/>
        <v>626.94138554048254</v>
      </c>
      <c r="I348" s="3">
        <f t="shared" ca="1" si="141"/>
        <v>1147.1464566112104</v>
      </c>
      <c r="J348" s="3">
        <f t="shared" si="142"/>
        <v>27186.075825542503</v>
      </c>
      <c r="K348" s="3">
        <f t="shared" ca="1" si="143"/>
        <v>27210.626642042625</v>
      </c>
      <c r="L348" s="3">
        <f t="shared" si="124"/>
        <v>-8.9624355001965892</v>
      </c>
      <c r="M348" s="3">
        <f t="shared" ca="1" si="125"/>
        <v>1.5178886778796776</v>
      </c>
      <c r="N348" s="3">
        <f t="shared" ca="1" si="126"/>
        <v>86.968615013198047</v>
      </c>
      <c r="O348" s="1">
        <f t="shared" ca="1" si="120"/>
        <v>78611100.180684</v>
      </c>
      <c r="P348" s="1">
        <f t="shared" si="121"/>
        <v>-97461380.435951367</v>
      </c>
      <c r="Q348" s="1">
        <f t="shared" ca="1" si="127"/>
        <v>176072480.61663538</v>
      </c>
      <c r="R348" s="1">
        <f t="shared" ca="1" si="122"/>
        <v>250776.55421619301</v>
      </c>
      <c r="S348" s="3">
        <f t="shared" si="128"/>
        <v>229.76794035154234</v>
      </c>
      <c r="T348" s="13">
        <f t="shared" ca="1" si="129"/>
        <v>2.7285851306377613</v>
      </c>
      <c r="U348" s="13">
        <f t="shared" si="130"/>
        <v>2.5509035932628342E-2</v>
      </c>
      <c r="V348" s="5">
        <f t="shared" ca="1" si="131"/>
        <v>12.627544722</v>
      </c>
      <c r="W348" s="3">
        <f t="shared" ca="1" si="132"/>
        <v>2.5084619915758983</v>
      </c>
      <c r="X348" s="3">
        <f t="shared" ca="1" si="133"/>
        <v>-0.13265491778228503</v>
      </c>
      <c r="Y348" s="3">
        <f t="shared" ca="1" si="134"/>
        <v>-2.5049519428462288</v>
      </c>
      <c r="Z348" s="3">
        <f t="shared" ca="1" si="135"/>
        <v>-3.3163729445571255E-4</v>
      </c>
      <c r="AA348" s="3">
        <f t="shared" ca="1" si="136"/>
        <v>-6.2623798571155723E-3</v>
      </c>
      <c r="AJ348">
        <v>3.45</v>
      </c>
      <c r="AK348">
        <v>5.6109823106463796</v>
      </c>
    </row>
    <row r="349" spans="3:37" s="5" customFormat="1" x14ac:dyDescent="0.2">
      <c r="C349" s="25"/>
      <c r="D349" s="1">
        <f t="shared" si="137"/>
        <v>347</v>
      </c>
      <c r="E349" s="2">
        <f t="shared" si="138"/>
        <v>34.800000000000225</v>
      </c>
      <c r="F349" s="3">
        <f t="shared" ca="1" si="139"/>
        <v>33.154521867376026</v>
      </c>
      <c r="G349" s="3">
        <f t="shared" si="140"/>
        <v>625.16787344053716</v>
      </c>
      <c r="H349" s="3">
        <f t="shared" ca="1" si="123"/>
        <v>626.04639788311044</v>
      </c>
      <c r="I349" s="3">
        <f t="shared" ca="1" si="141"/>
        <v>1150.4619087979479</v>
      </c>
      <c r="J349" s="3">
        <f t="shared" si="142"/>
        <v>27248.637425064058</v>
      </c>
      <c r="K349" s="3">
        <f t="shared" ca="1" si="143"/>
        <v>27273.27603116892</v>
      </c>
      <c r="L349" s="3">
        <f t="shared" si="124"/>
        <v>-8.9605472604242156</v>
      </c>
      <c r="M349" s="3">
        <f t="shared" ca="1" si="125"/>
        <v>1.5178129709990158</v>
      </c>
      <c r="N349" s="3">
        <f t="shared" ca="1" si="126"/>
        <v>86.964277328456021</v>
      </c>
      <c r="O349" s="1">
        <f t="shared" ca="1" si="120"/>
        <v>78386818.460483566</v>
      </c>
      <c r="P349" s="1">
        <f t="shared" si="121"/>
        <v>-97665081.371780202</v>
      </c>
      <c r="Q349" s="1">
        <f t="shared" ca="1" si="127"/>
        <v>176051899.83226377</v>
      </c>
      <c r="R349" s="1">
        <f t="shared" ca="1" si="122"/>
        <v>250418.55915324419</v>
      </c>
      <c r="S349" s="3">
        <f t="shared" si="128"/>
        <v>229.51357990267155</v>
      </c>
      <c r="T349" s="13">
        <f t="shared" ca="1" si="129"/>
        <v>2.7277096115558574</v>
      </c>
      <c r="U349" s="13">
        <f t="shared" si="130"/>
        <v>2.5146395621414963E-2</v>
      </c>
      <c r="V349" s="5">
        <f t="shared" ca="1" si="131"/>
        <v>12.627544722</v>
      </c>
      <c r="W349" s="3">
        <f t="shared" ca="1" si="132"/>
        <v>2.4692712790905564</v>
      </c>
      <c r="X349" s="3">
        <f t="shared" ca="1" si="133"/>
        <v>-0.1307690754166389</v>
      </c>
      <c r="Y349" s="3">
        <f t="shared" ca="1" si="134"/>
        <v>-2.4658061762142194</v>
      </c>
      <c r="Z349" s="3">
        <f t="shared" ca="1" si="135"/>
        <v>-3.2692268854159727E-4</v>
      </c>
      <c r="AA349" s="3">
        <f t="shared" ca="1" si="136"/>
        <v>-6.1645154405355488E-3</v>
      </c>
      <c r="AJ349">
        <v>3.46</v>
      </c>
      <c r="AK349">
        <v>5.6065365461305596</v>
      </c>
    </row>
    <row r="350" spans="3:37" s="5" customFormat="1" x14ac:dyDescent="0.2">
      <c r="C350" s="25"/>
      <c r="D350" s="1">
        <f t="shared" si="137"/>
        <v>348</v>
      </c>
      <c r="E350" s="2">
        <f t="shared" si="138"/>
        <v>34.900000000000226</v>
      </c>
      <c r="F350" s="3">
        <f t="shared" ca="1" si="139"/>
        <v>33.154521867376026</v>
      </c>
      <c r="G350" s="3">
        <f t="shared" si="140"/>
        <v>624.27181871449477</v>
      </c>
      <c r="H350" s="3">
        <f t="shared" ca="1" si="123"/>
        <v>625.15160238245994</v>
      </c>
      <c r="I350" s="3">
        <f t="shared" ca="1" si="141"/>
        <v>1153.7773609846854</v>
      </c>
      <c r="J350" s="3">
        <f t="shared" si="142"/>
        <v>27311.109409671812</v>
      </c>
      <c r="K350" s="3">
        <f t="shared" ca="1" si="143"/>
        <v>27335.835931137142</v>
      </c>
      <c r="L350" s="3">
        <f t="shared" si="124"/>
        <v>-8.9586617254171568</v>
      </c>
      <c r="M350" s="3">
        <f t="shared" ca="1" si="125"/>
        <v>1.5177370633685652</v>
      </c>
      <c r="N350" s="3">
        <f t="shared" ca="1" si="126"/>
        <v>86.959928141598368</v>
      </c>
      <c r="O350" s="1">
        <f t="shared" ca="1" si="120"/>
        <v>78162905.192271456</v>
      </c>
      <c r="P350" s="1">
        <f t="shared" si="121"/>
        <v>-97868396.218842879</v>
      </c>
      <c r="Q350" s="1">
        <f t="shared" ca="1" si="127"/>
        <v>176031301.41111434</v>
      </c>
      <c r="R350" s="1">
        <f t="shared" ca="1" si="122"/>
        <v>250060.64095298399</v>
      </c>
      <c r="S350" s="3">
        <f t="shared" si="128"/>
        <v>229.25958380653276</v>
      </c>
      <c r="T350" s="13">
        <f t="shared" ca="1" si="129"/>
        <v>2.7268286542385596</v>
      </c>
      <c r="U350" s="13">
        <f t="shared" si="130"/>
        <v>2.4788271062408225E-2</v>
      </c>
      <c r="V350" s="5">
        <f t="shared" ca="1" si="131"/>
        <v>12.627544722</v>
      </c>
      <c r="W350" s="3">
        <f t="shared" ca="1" si="132"/>
        <v>2.4306259223614615</v>
      </c>
      <c r="X350" s="3">
        <f t="shared" ca="1" si="133"/>
        <v>-0.12890671636644432</v>
      </c>
      <c r="Y350" s="3">
        <f t="shared" ca="1" si="134"/>
        <v>-2.4272052721043447</v>
      </c>
      <c r="Z350" s="3">
        <f t="shared" ca="1" si="135"/>
        <v>-3.222667909161108E-4</v>
      </c>
      <c r="AA350" s="3">
        <f t="shared" ca="1" si="136"/>
        <v>-6.0680131802608615E-3</v>
      </c>
      <c r="AJ350">
        <v>3.47</v>
      </c>
      <c r="AK350">
        <v>5.6021039976045799</v>
      </c>
    </row>
    <row r="351" spans="3:37" s="5" customFormat="1" x14ac:dyDescent="0.2">
      <c r="C351" s="25"/>
      <c r="D351" s="1">
        <f t="shared" si="137"/>
        <v>349</v>
      </c>
      <c r="E351" s="2">
        <f t="shared" si="138"/>
        <v>35.000000000000227</v>
      </c>
      <c r="F351" s="3">
        <f t="shared" ca="1" si="139"/>
        <v>33.154521867376026</v>
      </c>
      <c r="G351" s="3">
        <f t="shared" si="140"/>
        <v>623.3759525419531</v>
      </c>
      <c r="H351" s="3">
        <f t="shared" ca="1" si="123"/>
        <v>624.25699878162493</v>
      </c>
      <c r="I351" s="3">
        <f t="shared" ca="1" si="141"/>
        <v>1157.0928131714229</v>
      </c>
      <c r="J351" s="3">
        <f t="shared" si="142"/>
        <v>27373.491798234631</v>
      </c>
      <c r="K351" s="3">
        <f t="shared" ca="1" si="143"/>
        <v>27398.306361150109</v>
      </c>
      <c r="L351" s="3">
        <f t="shared" si="124"/>
        <v>-8.9567788946059093</v>
      </c>
      <c r="M351" s="3">
        <f t="shared" ca="1" si="125"/>
        <v>1.5176609541717243</v>
      </c>
      <c r="N351" s="3">
        <f t="shared" ca="1" si="126"/>
        <v>86.955567405837257</v>
      </c>
      <c r="O351" s="1">
        <f t="shared" ca="1" si="120"/>
        <v>77939360.105568334</v>
      </c>
      <c r="P351" s="1">
        <f t="shared" si="121"/>
        <v>-98071325.444038361</v>
      </c>
      <c r="Q351" s="1">
        <f t="shared" ca="1" si="127"/>
        <v>176010685.54960668</v>
      </c>
      <c r="R351" s="1">
        <f t="shared" ca="1" si="122"/>
        <v>249702.79951264997</v>
      </c>
      <c r="S351" s="3">
        <f t="shared" si="128"/>
        <v>229.00595198640957</v>
      </c>
      <c r="T351" s="13">
        <f t="shared" ca="1" si="129"/>
        <v>2.7259422445870389</v>
      </c>
      <c r="U351" s="13">
        <f t="shared" si="130"/>
        <v>2.4434614229666689E-2</v>
      </c>
      <c r="V351" s="5">
        <f t="shared" ca="1" si="131"/>
        <v>12.627544722</v>
      </c>
      <c r="W351" s="3">
        <f t="shared" ca="1" si="132"/>
        <v>2.3925192842061391</v>
      </c>
      <c r="X351" s="3">
        <f t="shared" ca="1" si="133"/>
        <v>-0.1270675908818758</v>
      </c>
      <c r="Y351" s="3">
        <f t="shared" ca="1" si="134"/>
        <v>-2.3891425978048555</v>
      </c>
      <c r="Z351" s="3">
        <f t="shared" ca="1" si="135"/>
        <v>-3.1766897720468952E-4</v>
      </c>
      <c r="AA351" s="3">
        <f t="shared" ca="1" si="136"/>
        <v>-5.972856494512139E-3</v>
      </c>
      <c r="AJ351">
        <v>3.48</v>
      </c>
      <c r="AK351">
        <v>5.5976846022662299</v>
      </c>
    </row>
    <row r="352" spans="3:37" s="5" customFormat="1" x14ac:dyDescent="0.2">
      <c r="C352" s="25"/>
      <c r="D352" s="1">
        <f t="shared" si="137"/>
        <v>350</v>
      </c>
      <c r="E352" s="2">
        <f t="shared" si="138"/>
        <v>35.100000000000229</v>
      </c>
      <c r="F352" s="3">
        <f t="shared" ca="1" si="139"/>
        <v>33.154521867376026</v>
      </c>
      <c r="G352" s="3">
        <f t="shared" si="140"/>
        <v>622.48027465249254</v>
      </c>
      <c r="H352" s="3">
        <f t="shared" ca="1" si="123"/>
        <v>623.36258682382993</v>
      </c>
      <c r="I352" s="3">
        <f t="shared" ca="1" si="141"/>
        <v>1160.4082653581604</v>
      </c>
      <c r="J352" s="3">
        <f t="shared" si="142"/>
        <v>27435.78460959435</v>
      </c>
      <c r="K352" s="3">
        <f t="shared" ca="1" si="143"/>
        <v>27460.687340384971</v>
      </c>
      <c r="L352" s="3">
        <f t="shared" si="124"/>
        <v>-8.9548987674217901</v>
      </c>
      <c r="M352" s="3">
        <f t="shared" ca="1" si="125"/>
        <v>1.5175846425874517</v>
      </c>
      <c r="N352" s="3">
        <f t="shared" ca="1" si="126"/>
        <v>86.951195074130482</v>
      </c>
      <c r="O352" s="1">
        <f t="shared" ca="1" si="120"/>
        <v>77716182.930339381</v>
      </c>
      <c r="P352" s="1">
        <f t="shared" si="121"/>
        <v>-98273869.513482466</v>
      </c>
      <c r="Q352" s="1">
        <f t="shared" ca="1" si="127"/>
        <v>175990052.44382185</v>
      </c>
      <c r="R352" s="1">
        <f t="shared" ca="1" si="122"/>
        <v>249345.03472953197</v>
      </c>
      <c r="S352" s="3">
        <f t="shared" si="128"/>
        <v>228.7526843656957</v>
      </c>
      <c r="T352" s="13">
        <f t="shared" ca="1" si="129"/>
        <v>2.725050368490062</v>
      </c>
      <c r="U352" s="13">
        <f t="shared" si="130"/>
        <v>2.4085377524173768E-2</v>
      </c>
      <c r="V352" s="5">
        <f t="shared" ca="1" si="131"/>
        <v>12.627544722</v>
      </c>
      <c r="W352" s="3">
        <f t="shared" ca="1" si="132"/>
        <v>2.3549447970081068</v>
      </c>
      <c r="X352" s="3">
        <f t="shared" ca="1" si="133"/>
        <v>-0.12525145143324784</v>
      </c>
      <c r="Y352" s="3">
        <f t="shared" ca="1" si="134"/>
        <v>-2.3516115901375843</v>
      </c>
      <c r="Z352" s="3">
        <f t="shared" ca="1" si="135"/>
        <v>-3.1312862858311961E-4</v>
      </c>
      <c r="AA352" s="3">
        <f t="shared" ca="1" si="136"/>
        <v>-5.8790289753439607E-3</v>
      </c>
      <c r="AJ352">
        <v>3.49</v>
      </c>
      <c r="AK352">
        <v>5.5932783595176403</v>
      </c>
    </row>
    <row r="353" spans="3:37" s="5" customFormat="1" x14ac:dyDescent="0.2">
      <c r="C353" s="25"/>
      <c r="D353" s="1">
        <f t="shared" si="137"/>
        <v>351</v>
      </c>
      <c r="E353" s="2">
        <f t="shared" si="138"/>
        <v>35.20000000000023</v>
      </c>
      <c r="F353" s="3">
        <f t="shared" ca="1" si="139"/>
        <v>33.154521867376026</v>
      </c>
      <c r="G353" s="3">
        <f t="shared" si="140"/>
        <v>621.58478477575034</v>
      </c>
      <c r="H353" s="3">
        <f t="shared" ca="1" si="123"/>
        <v>622.46836625243066</v>
      </c>
      <c r="I353" s="3">
        <f t="shared" ca="1" si="141"/>
        <v>1163.7237175448979</v>
      </c>
      <c r="J353" s="3">
        <f t="shared" si="142"/>
        <v>27497.987862565762</v>
      </c>
      <c r="K353" s="3">
        <f t="shared" ca="1" si="143"/>
        <v>27522.978887993198</v>
      </c>
      <c r="L353" s="3">
        <f t="shared" si="124"/>
        <v>-8.9530213432969301</v>
      </c>
      <c r="M353" s="3">
        <f t="shared" ca="1" si="125"/>
        <v>1.5175081277902349</v>
      </c>
      <c r="N353" s="3">
        <f t="shared" ca="1" si="126"/>
        <v>86.946811099179655</v>
      </c>
      <c r="O353" s="1">
        <f t="shared" ca="1" si="120"/>
        <v>77493373.396994039</v>
      </c>
      <c r="P353" s="1">
        <f t="shared" si="121"/>
        <v>-98476028.892508477</v>
      </c>
      <c r="Q353" s="1">
        <f t="shared" ca="1" si="127"/>
        <v>175969402.2895025</v>
      </c>
      <c r="R353" s="1">
        <f t="shared" ca="1" si="122"/>
        <v>248987.34650097226</v>
      </c>
      <c r="S353" s="3">
        <f t="shared" si="128"/>
        <v>228.49978086789463</v>
      </c>
      <c r="T353" s="13">
        <f t="shared" ca="1" si="129"/>
        <v>2.7241530118241379</v>
      </c>
      <c r="U353" s="13">
        <f t="shared" si="130"/>
        <v>2.3740513770753542E-2</v>
      </c>
      <c r="V353" s="5">
        <f t="shared" ca="1" si="131"/>
        <v>12.627544722</v>
      </c>
      <c r="W353" s="3">
        <f t="shared" ca="1" si="132"/>
        <v>2.3178959621000765</v>
      </c>
      <c r="X353" s="3">
        <f t="shared" ca="1" si="133"/>
        <v>-0.12345805269497841</v>
      </c>
      <c r="Y353" s="3">
        <f t="shared" ca="1" si="134"/>
        <v>-2.3146057548413301</v>
      </c>
      <c r="Z353" s="3">
        <f t="shared" ca="1" si="135"/>
        <v>-3.0864513173744601E-4</v>
      </c>
      <c r="AA353" s="3">
        <f t="shared" ca="1" si="136"/>
        <v>-5.7865143871033255E-3</v>
      </c>
      <c r="AJ353">
        <v>3.5</v>
      </c>
      <c r="AK353">
        <v>5.5888861403665198</v>
      </c>
    </row>
    <row r="354" spans="3:37" s="5" customFormat="1" x14ac:dyDescent="0.2">
      <c r="C354" s="25"/>
      <c r="D354" s="1">
        <f t="shared" si="137"/>
        <v>352</v>
      </c>
      <c r="E354" s="2">
        <f t="shared" si="138"/>
        <v>35.300000000000232</v>
      </c>
      <c r="F354" s="3">
        <f t="shared" ca="1" si="139"/>
        <v>33.154521867376026</v>
      </c>
      <c r="G354" s="3">
        <f t="shared" si="140"/>
        <v>620.68948264142068</v>
      </c>
      <c r="H354" s="3">
        <f t="shared" ca="1" si="123"/>
        <v>621.57433681091493</v>
      </c>
      <c r="I354" s="3">
        <f t="shared" ca="1" si="141"/>
        <v>1167.0391697316354</v>
      </c>
      <c r="J354" s="3">
        <f t="shared" si="142"/>
        <v>27560.10157593662</v>
      </c>
      <c r="K354" s="3">
        <f t="shared" ca="1" si="143"/>
        <v>27585.181023100602</v>
      </c>
      <c r="L354" s="3">
        <f t="shared" si="124"/>
        <v>-8.9511466216642717</v>
      </c>
      <c r="M354" s="3">
        <f t="shared" ca="1" si="125"/>
        <v>1.51743140895006</v>
      </c>
      <c r="N354" s="3">
        <f t="shared" ca="1" si="126"/>
        <v>86.942415433428494</v>
      </c>
      <c r="O354" s="1">
        <f t="shared" ca="1" si="120"/>
        <v>77270931.236385733</v>
      </c>
      <c r="P354" s="1">
        <f t="shared" si="121"/>
        <v>-98677804.045667693</v>
      </c>
      <c r="Q354" s="1">
        <f t="shared" ca="1" si="127"/>
        <v>175948735.28205341</v>
      </c>
      <c r="R354" s="1">
        <f t="shared" ca="1" si="122"/>
        <v>248629.73472436596</v>
      </c>
      <c r="S354" s="3">
        <f t="shared" si="128"/>
        <v>228.24724141661994</v>
      </c>
      <c r="T354" s="13">
        <f t="shared" ca="1" si="129"/>
        <v>2.7232501604536572</v>
      </c>
      <c r="U354" s="13">
        <f t="shared" si="130"/>
        <v>2.3399976215004399E-2</v>
      </c>
      <c r="V354" s="5">
        <f t="shared" ca="1" si="131"/>
        <v>12.627544722</v>
      </c>
      <c r="W354" s="3">
        <f t="shared" ca="1" si="132"/>
        <v>2.2813663491517295</v>
      </c>
      <c r="X354" s="3">
        <f t="shared" ca="1" si="133"/>
        <v>-0.12168715152964243</v>
      </c>
      <c r="Y354" s="3">
        <f t="shared" ca="1" si="134"/>
        <v>-2.2781186659598074</v>
      </c>
      <c r="Z354" s="3">
        <f t="shared" ca="1" si="135"/>
        <v>-3.0421787882410606E-4</v>
      </c>
      <c r="AA354" s="3">
        <f t="shared" ca="1" si="136"/>
        <v>-5.6952966648995181E-3</v>
      </c>
      <c r="AJ354">
        <v>3.51</v>
      </c>
      <c r="AK354">
        <v>5.5845068907479698</v>
      </c>
    </row>
    <row r="355" spans="3:37" s="5" customFormat="1" x14ac:dyDescent="0.2">
      <c r="C355" s="25"/>
      <c r="D355" s="1">
        <f t="shared" si="137"/>
        <v>353</v>
      </c>
      <c r="E355" s="2">
        <f t="shared" si="138"/>
        <v>35.400000000000233</v>
      </c>
      <c r="F355" s="3">
        <f t="shared" ca="1" si="139"/>
        <v>33.154521867376026</v>
      </c>
      <c r="G355" s="3">
        <f t="shared" si="140"/>
        <v>619.79436797925428</v>
      </c>
      <c r="H355" s="3">
        <f t="shared" ca="1" si="123"/>
        <v>620.68049824290244</v>
      </c>
      <c r="I355" s="3">
        <f t="shared" ca="1" si="141"/>
        <v>1170.3546219183729</v>
      </c>
      <c r="J355" s="3">
        <f t="shared" si="142"/>
        <v>27622.125768467653</v>
      </c>
      <c r="K355" s="3">
        <f t="shared" ca="1" si="143"/>
        <v>27647.293764807349</v>
      </c>
      <c r="L355" s="3">
        <f t="shared" si="124"/>
        <v>-8.9492746019575797</v>
      </c>
      <c r="M355" s="3">
        <f t="shared" ca="1" si="125"/>
        <v>1.5173544852323806</v>
      </c>
      <c r="N355" s="3">
        <f t="shared" ca="1" si="126"/>
        <v>86.93800802906101</v>
      </c>
      <c r="O355" s="1">
        <f t="shared" ca="1" si="120"/>
        <v>77048856.179811522</v>
      </c>
      <c r="P355" s="1">
        <f t="shared" si="121"/>
        <v>-98879195.436730221</v>
      </c>
      <c r="Q355" s="1">
        <f t="shared" ca="1" si="127"/>
        <v>175928051.61654174</v>
      </c>
      <c r="R355" s="1">
        <f t="shared" ca="1" si="122"/>
        <v>248272.19929716099</v>
      </c>
      <c r="S355" s="3">
        <f t="shared" si="128"/>
        <v>227.99506593559497</v>
      </c>
      <c r="T355" s="13">
        <f t="shared" ca="1" si="129"/>
        <v>2.7223418002310407</v>
      </c>
      <c r="U355" s="13">
        <f t="shared" si="130"/>
        <v>2.3063718520250309E-2</v>
      </c>
      <c r="V355" s="5">
        <f t="shared" ca="1" si="131"/>
        <v>12.627544722</v>
      </c>
      <c r="W355" s="3">
        <f t="shared" ca="1" si="132"/>
        <v>2.2453495955620095</v>
      </c>
      <c r="X355" s="3">
        <f t="shared" ca="1" si="133"/>
        <v>-0.11993850697211889</v>
      </c>
      <c r="Y355" s="3">
        <f t="shared" ca="1" si="134"/>
        <v>-2.2421439652341189</v>
      </c>
      <c r="Z355" s="3">
        <f t="shared" ca="1" si="135"/>
        <v>-2.9984626743029719E-4</v>
      </c>
      <c r="AA355" s="3">
        <f t="shared" ca="1" si="136"/>
        <v>-5.6053599130852973E-3</v>
      </c>
      <c r="AJ355">
        <v>3.52</v>
      </c>
      <c r="AK355">
        <v>5.5801405386550096</v>
      </c>
    </row>
    <row r="356" spans="3:37" s="5" customFormat="1" x14ac:dyDescent="0.2">
      <c r="C356" s="25"/>
      <c r="D356" s="1">
        <f t="shared" si="137"/>
        <v>354</v>
      </c>
      <c r="E356" s="2">
        <f t="shared" si="138"/>
        <v>35.500000000000234</v>
      </c>
      <c r="F356" s="3">
        <f t="shared" ca="1" si="139"/>
        <v>33.154521867376026</v>
      </c>
      <c r="G356" s="3">
        <f t="shared" si="140"/>
        <v>618.89944051905854</v>
      </c>
      <c r="H356" s="3">
        <f t="shared" ca="1" si="123"/>
        <v>619.78685029214523</v>
      </c>
      <c r="I356" s="3">
        <f t="shared" ca="1" si="141"/>
        <v>1173.6700741051104</v>
      </c>
      <c r="J356" s="3">
        <f t="shared" si="142"/>
        <v>27684.060458892571</v>
      </c>
      <c r="K356" s="3">
        <f t="shared" ca="1" si="143"/>
        <v>27709.317132187982</v>
      </c>
      <c r="L356" s="3">
        <f t="shared" si="124"/>
        <v>-8.9474052836114311</v>
      </c>
      <c r="M356" s="3">
        <f t="shared" ca="1" si="125"/>
        <v>1.5172773557980876</v>
      </c>
      <c r="N356" s="3">
        <f t="shared" ca="1" si="126"/>
        <v>86.933588837999793</v>
      </c>
      <c r="O356" s="1">
        <f t="shared" ca="1" si="120"/>
        <v>76827147.959011614</v>
      </c>
      <c r="P356" s="1">
        <f t="shared" si="121"/>
        <v>-99080203.52868548</v>
      </c>
      <c r="Q356" s="1">
        <f t="shared" ca="1" si="127"/>
        <v>175907351.48769709</v>
      </c>
      <c r="R356" s="1">
        <f t="shared" ca="1" si="122"/>
        <v>247914.7401168581</v>
      </c>
      <c r="S356" s="3">
        <f t="shared" si="128"/>
        <v>227.74325434865295</v>
      </c>
      <c r="T356" s="13">
        <f t="shared" ca="1" si="129"/>
        <v>2.72142791699688</v>
      </c>
      <c r="U356" s="13">
        <f t="shared" si="130"/>
        <v>2.2731694764509813E-2</v>
      </c>
      <c r="V356" s="5">
        <f t="shared" ca="1" si="131"/>
        <v>12.627544722</v>
      </c>
      <c r="W356" s="3">
        <f t="shared" ca="1" si="132"/>
        <v>2.2098394058559339</v>
      </c>
      <c r="X356" s="3">
        <f t="shared" ca="1" si="133"/>
        <v>-0.11821188021382628</v>
      </c>
      <c r="Y356" s="3">
        <f t="shared" ca="1" si="134"/>
        <v>-2.2066753614997423</v>
      </c>
      <c r="Z356" s="3">
        <f t="shared" ca="1" si="135"/>
        <v>-2.9552970053456568E-4</v>
      </c>
      <c r="AA356" s="3">
        <f t="shared" ca="1" si="136"/>
        <v>-5.5166884037493556E-3</v>
      </c>
      <c r="AJ356">
        <v>3.53</v>
      </c>
      <c r="AK356">
        <v>5.5757880267424298</v>
      </c>
    </row>
    <row r="357" spans="3:37" s="5" customFormat="1" x14ac:dyDescent="0.2">
      <c r="C357" s="25"/>
      <c r="D357" s="1">
        <f t="shared" si="137"/>
        <v>355</v>
      </c>
      <c r="E357" s="2">
        <f t="shared" si="138"/>
        <v>35.600000000000236</v>
      </c>
      <c r="F357" s="3">
        <f t="shared" ca="1" si="139"/>
        <v>33.154521867376026</v>
      </c>
      <c r="G357" s="3">
        <f t="shared" si="140"/>
        <v>618.00469999069742</v>
      </c>
      <c r="H357" s="3">
        <f t="shared" ca="1" si="123"/>
        <v>618.89339270252856</v>
      </c>
      <c r="I357" s="3">
        <f t="shared" ca="1" si="141"/>
        <v>1176.9855262918479</v>
      </c>
      <c r="J357" s="3">
        <f t="shared" si="142"/>
        <v>27745.905665918057</v>
      </c>
      <c r="K357" s="3">
        <f t="shared" ca="1" si="143"/>
        <v>27771.251144291411</v>
      </c>
      <c r="L357" s="3">
        <f t="shared" si="124"/>
        <v>-8.9455386660612195</v>
      </c>
      <c r="M357" s="3">
        <f t="shared" ca="1" si="125"/>
        <v>1.5172000198034776</v>
      </c>
      <c r="N357" s="3">
        <f t="shared" ca="1" si="126"/>
        <v>86.92915781190419</v>
      </c>
      <c r="O357" s="1">
        <f t="shared" ca="1" si="120"/>
        <v>76605806.306169242</v>
      </c>
      <c r="P357" s="1">
        <f t="shared" si="121"/>
        <v>-99280828.783742815</v>
      </c>
      <c r="Q357" s="1">
        <f t="shared" ca="1" si="127"/>
        <v>175886635.08991206</v>
      </c>
      <c r="R357" s="1">
        <f t="shared" ca="1" si="122"/>
        <v>247557.35708101143</v>
      </c>
      <c r="S357" s="3">
        <f t="shared" si="128"/>
        <v>227.49180657973702</v>
      </c>
      <c r="T357" s="13">
        <f t="shared" ca="1" si="129"/>
        <v>2.7205084965800883</v>
      </c>
      <c r="U357" s="13">
        <f t="shared" si="130"/>
        <v>2.2403859437482635E-2</v>
      </c>
      <c r="V357" s="5">
        <f t="shared" ca="1" si="131"/>
        <v>12.627544722</v>
      </c>
      <c r="W357" s="3">
        <f t="shared" ca="1" si="132"/>
        <v>2.1748295510858902</v>
      </c>
      <c r="X357" s="3">
        <f t="shared" ca="1" si="133"/>
        <v>-0.11650703458705407</v>
      </c>
      <c r="Y357" s="3">
        <f t="shared" ca="1" si="134"/>
        <v>-2.1717066300880017</v>
      </c>
      <c r="Z357" s="3">
        <f t="shared" ca="1" si="135"/>
        <v>-2.9126758646763514E-4</v>
      </c>
      <c r="AA357" s="3">
        <f t="shared" ca="1" si="136"/>
        <v>-5.4292665752200039E-3</v>
      </c>
      <c r="AJ357">
        <v>3.54</v>
      </c>
      <c r="AK357">
        <v>5.5714482734327797</v>
      </c>
    </row>
    <row r="358" spans="3:37" s="5" customFormat="1" x14ac:dyDescent="0.2">
      <c r="C358" s="25"/>
      <c r="D358" s="1">
        <f t="shared" si="137"/>
        <v>356</v>
      </c>
      <c r="E358" s="2">
        <f t="shared" si="138"/>
        <v>35.700000000000237</v>
      </c>
      <c r="F358" s="3">
        <f t="shared" ca="1" si="139"/>
        <v>33.154521867376026</v>
      </c>
      <c r="G358" s="3">
        <f t="shared" si="140"/>
        <v>617.11014612409133</v>
      </c>
      <c r="H358" s="3">
        <f t="shared" ca="1" si="123"/>
        <v>618.00012521807116</v>
      </c>
      <c r="I358" s="3">
        <f t="shared" ca="1" si="141"/>
        <v>1180.3009784785854</v>
      </c>
      <c r="J358" s="3">
        <f t="shared" si="142"/>
        <v>27807.661408223797</v>
      </c>
      <c r="K358" s="3">
        <f t="shared" ca="1" si="143"/>
        <v>27833.095820140959</v>
      </c>
      <c r="L358" s="3">
        <f t="shared" si="124"/>
        <v>-8.9436747487431525</v>
      </c>
      <c r="M358" s="3">
        <f t="shared" ca="1" si="125"/>
        <v>1.5171224764002216</v>
      </c>
      <c r="N358" s="3">
        <f t="shared" ca="1" si="126"/>
        <v>86.924714902168532</v>
      </c>
      <c r="O358" s="1">
        <f t="shared" ca="1" si="120"/>
        <v>76384830.953910336</v>
      </c>
      <c r="P358" s="1">
        <f t="shared" si="121"/>
        <v>-99481071.663332254</v>
      </c>
      <c r="Q358" s="1">
        <f t="shared" ca="1" si="127"/>
        <v>175865902.61724257</v>
      </c>
      <c r="R358" s="1">
        <f t="shared" ca="1" si="122"/>
        <v>247200.05008722848</v>
      </c>
      <c r="S358" s="3">
        <f t="shared" si="128"/>
        <v>227.24072255290002</v>
      </c>
      <c r="T358" s="13">
        <f t="shared" ca="1" si="129"/>
        <v>2.7195835247980482</v>
      </c>
      <c r="U358" s="13">
        <f t="shared" si="130"/>
        <v>2.2080167437553557E-2</v>
      </c>
      <c r="V358" s="5">
        <f t="shared" ca="1" si="131"/>
        <v>12.627544722</v>
      </c>
      <c r="W358" s="3">
        <f t="shared" ca="1" si="132"/>
        <v>2.1403138682373624</v>
      </c>
      <c r="X358" s="3">
        <f t="shared" ca="1" si="133"/>
        <v>-0.11482373554938047</v>
      </c>
      <c r="Y358" s="3">
        <f t="shared" ca="1" si="134"/>
        <v>-2.1372316122319703</v>
      </c>
      <c r="Z358" s="3">
        <f t="shared" ca="1" si="135"/>
        <v>-2.8705933887345115E-4</v>
      </c>
      <c r="AA358" s="3">
        <f t="shared" ca="1" si="136"/>
        <v>-5.3430790305799255E-3</v>
      </c>
      <c r="AJ358">
        <v>3.55</v>
      </c>
      <c r="AK358">
        <v>5.5671201839181004</v>
      </c>
    </row>
    <row r="359" spans="3:37" s="5" customFormat="1" x14ac:dyDescent="0.2">
      <c r="C359" s="25"/>
      <c r="D359" s="1">
        <f t="shared" si="137"/>
        <v>357</v>
      </c>
      <c r="E359" s="2">
        <f t="shared" si="138"/>
        <v>35.800000000000239</v>
      </c>
      <c r="F359" s="3">
        <f t="shared" ca="1" si="139"/>
        <v>33.154521867376026</v>
      </c>
      <c r="G359" s="3">
        <f t="shared" si="140"/>
        <v>616.21577864921699</v>
      </c>
      <c r="H359" s="3">
        <f t="shared" ca="1" si="123"/>
        <v>617.10704758292547</v>
      </c>
      <c r="I359" s="3">
        <f t="shared" ca="1" si="141"/>
        <v>1183.6164306653229</v>
      </c>
      <c r="J359" s="3">
        <f t="shared" si="142"/>
        <v>27869.327704462463</v>
      </c>
      <c r="K359" s="3">
        <f t="shared" ca="1" si="143"/>
        <v>27894.851178734341</v>
      </c>
      <c r="L359" s="3">
        <f t="shared" si="124"/>
        <v>-8.9418135310942528</v>
      </c>
      <c r="M359" s="3">
        <f t="shared" ca="1" si="125"/>
        <v>1.5170447247353331</v>
      </c>
      <c r="N359" s="3">
        <f t="shared" ca="1" si="126"/>
        <v>86.920260059920309</v>
      </c>
      <c r="O359" s="1">
        <f t="shared" ca="1" si="120"/>
        <v>76164221.635303006</v>
      </c>
      <c r="P359" s="1">
        <f t="shared" si="121"/>
        <v>-99680932.62810494</v>
      </c>
      <c r="Q359" s="1">
        <f t="shared" ca="1" si="127"/>
        <v>175845154.26340795</v>
      </c>
      <c r="R359" s="1">
        <f t="shared" ca="1" si="122"/>
        <v>246842.81903317018</v>
      </c>
      <c r="S359" s="3">
        <f t="shared" si="128"/>
        <v>226.9900021923047</v>
      </c>
      <c r="T359" s="13">
        <f t="shared" ca="1" si="129"/>
        <v>2.7186529874567591</v>
      </c>
      <c r="U359" s="13">
        <f t="shared" si="130"/>
        <v>2.1760574068814056E-2</v>
      </c>
      <c r="V359" s="5">
        <f t="shared" ca="1" si="131"/>
        <v>12.627544722</v>
      </c>
      <c r="W359" s="3">
        <f t="shared" ca="1" si="132"/>
        <v>2.1062862596391159</v>
      </c>
      <c r="X359" s="3">
        <f t="shared" ca="1" si="133"/>
        <v>-0.11316175066818472</v>
      </c>
      <c r="Y359" s="3">
        <f t="shared" ca="1" si="134"/>
        <v>-2.103244214476828</v>
      </c>
      <c r="Z359" s="3">
        <f t="shared" ca="1" si="135"/>
        <v>-2.829043766704618E-4</v>
      </c>
      <c r="AA359" s="3">
        <f t="shared" ca="1" si="136"/>
        <v>-5.2581105361920698E-3</v>
      </c>
      <c r="AJ359">
        <v>3.56</v>
      </c>
      <c r="AK359">
        <v>5.5628067375090602</v>
      </c>
    </row>
    <row r="360" spans="3:37" s="5" customFormat="1" x14ac:dyDescent="0.2">
      <c r="C360" s="25"/>
      <c r="D360" s="1">
        <f t="shared" si="137"/>
        <v>358</v>
      </c>
      <c r="E360" s="2">
        <f t="shared" si="138"/>
        <v>35.90000000000024</v>
      </c>
      <c r="F360" s="3">
        <f t="shared" ca="1" si="139"/>
        <v>33.154521867376026</v>
      </c>
      <c r="G360" s="3">
        <f t="shared" si="140"/>
        <v>615.3215972961076</v>
      </c>
      <c r="H360" s="3">
        <f t="shared" ca="1" si="123"/>
        <v>616.21415954137854</v>
      </c>
      <c r="I360" s="3">
        <f t="shared" ca="1" si="141"/>
        <v>1186.9318828520604</v>
      </c>
      <c r="J360" s="3">
        <f t="shared" si="142"/>
        <v>27930.904573259726</v>
      </c>
      <c r="K360" s="3">
        <f t="shared" ca="1" si="143"/>
        <v>27956.517239043704</v>
      </c>
      <c r="L360" s="3">
        <f t="shared" si="124"/>
        <v>-8.9399550125523604</v>
      </c>
      <c r="M360" s="3">
        <f t="shared" ca="1" si="125"/>
        <v>1.5169667639511362</v>
      </c>
      <c r="N360" s="3">
        <f t="shared" ca="1" si="126"/>
        <v>86.915793236018303</v>
      </c>
      <c r="O360" s="1">
        <f t="shared" ca="1" si="120"/>
        <v>75943978.083857492</v>
      </c>
      <c r="P360" s="1">
        <f t="shared" si="121"/>
        <v>-99880412.137933969</v>
      </c>
      <c r="Q360" s="1">
        <f t="shared" ca="1" si="127"/>
        <v>175824390.22179145</v>
      </c>
      <c r="R360" s="1">
        <f t="shared" ca="1" si="122"/>
        <v>246485.66381655142</v>
      </c>
      <c r="S360" s="3">
        <f t="shared" si="128"/>
        <v>226.73964542222353</v>
      </c>
      <c r="T360" s="13">
        <f t="shared" ca="1" si="129"/>
        <v>2.7177168703509902</v>
      </c>
      <c r="U360" s="13">
        <f t="shared" si="130"/>
        <v>2.144503503810094E-2</v>
      </c>
      <c r="V360" s="5">
        <f t="shared" ca="1" si="131"/>
        <v>12.627544722</v>
      </c>
      <c r="W360" s="3">
        <f t="shared" ca="1" si="132"/>
        <v>2.0727406923777503</v>
      </c>
      <c r="X360" s="3">
        <f t="shared" ca="1" si="133"/>
        <v>-0.11152084960524797</v>
      </c>
      <c r="Y360" s="3">
        <f t="shared" ca="1" si="134"/>
        <v>-2.069738408094588</v>
      </c>
      <c r="Z360" s="3">
        <f t="shared" ca="1" si="135"/>
        <v>-2.788021240131199E-4</v>
      </c>
      <c r="AA360" s="3">
        <f t="shared" ca="1" si="136"/>
        <v>-5.1743460202364703E-3</v>
      </c>
      <c r="AJ360">
        <v>3.57</v>
      </c>
      <c r="AK360">
        <v>5.5585048713790099</v>
      </c>
    </row>
    <row r="361" spans="3:37" s="5" customFormat="1" x14ac:dyDescent="0.2">
      <c r="C361" s="25"/>
      <c r="D361" s="1">
        <f t="shared" si="137"/>
        <v>359</v>
      </c>
      <c r="E361" s="2">
        <f t="shared" si="138"/>
        <v>36.000000000000242</v>
      </c>
      <c r="F361" s="3">
        <f t="shared" ca="1" si="139"/>
        <v>33.154521867376026</v>
      </c>
      <c r="G361" s="3">
        <f t="shared" si="140"/>
        <v>614.42760179485231</v>
      </c>
      <c r="H361" s="3">
        <f t="shared" ca="1" si="123"/>
        <v>615.32146083785176</v>
      </c>
      <c r="I361" s="3">
        <f t="shared" ca="1" si="141"/>
        <v>1190.2473350387979</v>
      </c>
      <c r="J361" s="3">
        <f t="shared" si="142"/>
        <v>27992.392033214273</v>
      </c>
      <c r="K361" s="3">
        <f t="shared" ca="1" si="143"/>
        <v>28018.094020015629</v>
      </c>
      <c r="L361" s="3">
        <f t="shared" si="124"/>
        <v>-8.9380991925561286</v>
      </c>
      <c r="M361" s="3">
        <f t="shared" ca="1" si="125"/>
        <v>1.5168885931852338</v>
      </c>
      <c r="N361" s="3">
        <f t="shared" ca="1" si="126"/>
        <v>86.911314381050786</v>
      </c>
      <c r="O361" s="1">
        <f t="shared" ca="1" si="120"/>
        <v>75724100.033525586</v>
      </c>
      <c r="P361" s="1">
        <f t="shared" si="121"/>
        <v>-100079510.65191483</v>
      </c>
      <c r="Q361" s="1">
        <f t="shared" ca="1" si="127"/>
        <v>175803610.68544042</v>
      </c>
      <c r="R361" s="1">
        <f t="shared" ca="1" si="122"/>
        <v>246128.58433514071</v>
      </c>
      <c r="S361" s="3">
        <f t="shared" si="128"/>
        <v>226.48965216703874</v>
      </c>
      <c r="T361" s="13">
        <f t="shared" ca="1" si="129"/>
        <v>2.7167751592644289</v>
      </c>
      <c r="U361" s="13">
        <f t="shared" si="130"/>
        <v>2.1133506452052288E-2</v>
      </c>
      <c r="V361" s="5">
        <f t="shared" ca="1" si="131"/>
        <v>12.627544722</v>
      </c>
      <c r="W361" s="3">
        <f t="shared" ca="1" si="132"/>
        <v>2.0396711977166246</v>
      </c>
      <c r="X361" s="3">
        <f t="shared" ca="1" si="133"/>
        <v>-0.10990080410144039</v>
      </c>
      <c r="Y361" s="3">
        <f t="shared" ca="1" si="134"/>
        <v>-2.0367082285031959</v>
      </c>
      <c r="Z361" s="3">
        <f t="shared" ca="1" si="135"/>
        <v>-2.7475201025360099E-4</v>
      </c>
      <c r="AA361" s="3">
        <f t="shared" ca="1" si="136"/>
        <v>-5.0917705712579895E-3</v>
      </c>
      <c r="AJ361">
        <v>3.58</v>
      </c>
      <c r="AK361">
        <v>5.5542164842229402</v>
      </c>
    </row>
    <row r="362" spans="3:37" s="5" customFormat="1" x14ac:dyDescent="0.2">
      <c r="C362" s="25"/>
      <c r="D362" s="1">
        <f t="shared" si="137"/>
        <v>360</v>
      </c>
      <c r="E362" s="2">
        <f t="shared" si="138"/>
        <v>36.100000000000243</v>
      </c>
      <c r="F362" s="3">
        <f t="shared" ca="1" si="139"/>
        <v>33.154521867376026</v>
      </c>
      <c r="G362" s="3">
        <f t="shared" si="140"/>
        <v>613.53379187559665</v>
      </c>
      <c r="H362" s="3">
        <f t="shared" ca="1" si="123"/>
        <v>614.42895121690208</v>
      </c>
      <c r="I362" s="3">
        <f t="shared" ca="1" si="141"/>
        <v>1193.5627872255354</v>
      </c>
      <c r="J362" s="3">
        <f t="shared" si="142"/>
        <v>28053.790102897794</v>
      </c>
      <c r="K362" s="3">
        <f t="shared" ca="1" si="143"/>
        <v>28079.581540571144</v>
      </c>
      <c r="L362" s="3">
        <f t="shared" si="124"/>
        <v>-8.9362460705450211</v>
      </c>
      <c r="M362" s="3">
        <f t="shared" ca="1" si="125"/>
        <v>1.5168102115704745</v>
      </c>
      <c r="N362" s="3">
        <f t="shared" ca="1" si="126"/>
        <v>86.906823445333657</v>
      </c>
      <c r="O362" s="1">
        <f t="shared" ca="1" si="120"/>
        <v>75504587.218700439</v>
      </c>
      <c r="P362" s="1">
        <f t="shared" si="121"/>
        <v>-100278228.62836608</v>
      </c>
      <c r="Q362" s="1">
        <f t="shared" ca="1" si="127"/>
        <v>175782815.84706652</v>
      </c>
      <c r="R362" s="1">
        <f t="shared" ca="1" si="122"/>
        <v>245771.58048676082</v>
      </c>
      <c r="S362" s="3">
        <f t="shared" si="128"/>
        <v>226.24002235124226</v>
      </c>
      <c r="T362" s="13">
        <f t="shared" ca="1" si="129"/>
        <v>2.7158278399698377</v>
      </c>
      <c r="U362" s="13">
        <f t="shared" si="130"/>
        <v>2.0825944814181051E-2</v>
      </c>
      <c r="V362" s="5">
        <f t="shared" ca="1" si="131"/>
        <v>12.627544722</v>
      </c>
      <c r="W362" s="3">
        <f t="shared" ca="1" si="132"/>
        <v>2.0070718705191788</v>
      </c>
      <c r="X362" s="3">
        <f t="shared" ca="1" si="133"/>
        <v>-0.10830138796150664</v>
      </c>
      <c r="Y362" s="3">
        <f t="shared" ca="1" si="134"/>
        <v>-2.004147774690022</v>
      </c>
      <c r="Z362" s="3">
        <f t="shared" ca="1" si="135"/>
        <v>-2.707534699037666E-4</v>
      </c>
      <c r="AA362" s="3">
        <f t="shared" ca="1" si="136"/>
        <v>-5.0103694367250552E-3</v>
      </c>
      <c r="AJ362">
        <v>3.59</v>
      </c>
      <c r="AK362">
        <v>5.5499414811351198</v>
      </c>
    </row>
    <row r="363" spans="3:37" s="5" customFormat="1" x14ac:dyDescent="0.2">
      <c r="C363" s="25"/>
      <c r="D363" s="1">
        <f t="shared" si="137"/>
        <v>361</v>
      </c>
      <c r="E363" s="2">
        <f t="shared" si="138"/>
        <v>36.200000000000244</v>
      </c>
      <c r="F363" s="3">
        <f t="shared" ca="1" si="139"/>
        <v>33.154521867376026</v>
      </c>
      <c r="G363" s="3">
        <f t="shared" si="140"/>
        <v>612.6401672685422</v>
      </c>
      <c r="H363" s="3">
        <f t="shared" ca="1" si="123"/>
        <v>613.53663042322228</v>
      </c>
      <c r="I363" s="3">
        <f t="shared" ca="1" si="141"/>
        <v>1196.8782394122729</v>
      </c>
      <c r="J363" s="3">
        <f t="shared" si="142"/>
        <v>28115.098800855001</v>
      </c>
      <c r="K363" s="3">
        <f t="shared" ca="1" si="143"/>
        <v>28140.979819605745</v>
      </c>
      <c r="L363" s="3">
        <f t="shared" si="124"/>
        <v>-8.9343956459593219</v>
      </c>
      <c r="M363" s="3">
        <f t="shared" ca="1" si="125"/>
        <v>1.5167316182349198</v>
      </c>
      <c r="N363" s="3">
        <f t="shared" ca="1" si="126"/>
        <v>86.902320378908513</v>
      </c>
      <c r="O363" s="1">
        <f t="shared" ca="1" si="120"/>
        <v>75285439.374216333</v>
      </c>
      <c r="P363" s="1">
        <f t="shared" si="121"/>
        <v>-100476566.52483003</v>
      </c>
      <c r="Q363" s="1">
        <f t="shared" ca="1" si="127"/>
        <v>175762005.89904636</v>
      </c>
      <c r="R363" s="1">
        <f t="shared" ca="1" si="122"/>
        <v>245414.65216928892</v>
      </c>
      <c r="S363" s="3">
        <f t="shared" si="128"/>
        <v>225.99075589943578</v>
      </c>
      <c r="T363" s="13">
        <f t="shared" ca="1" si="129"/>
        <v>2.714874898229207</v>
      </c>
      <c r="U363" s="13">
        <f t="shared" si="130"/>
        <v>2.0522307021964996E-2</v>
      </c>
      <c r="V363" s="5">
        <f t="shared" ca="1" si="131"/>
        <v>12.627544722</v>
      </c>
      <c r="W363" s="3">
        <f t="shared" ca="1" si="132"/>
        <v>1.9749368686764939</v>
      </c>
      <c r="X363" s="3">
        <f t="shared" ca="1" si="133"/>
        <v>-0.10672237703893044</v>
      </c>
      <c r="Y363" s="3">
        <f t="shared" ca="1" si="134"/>
        <v>-1.972051208639592</v>
      </c>
      <c r="Z363" s="3">
        <f t="shared" ca="1" si="135"/>
        <v>-2.668059425973261E-4</v>
      </c>
      <c r="AA363" s="3">
        <f t="shared" ca="1" si="136"/>
        <v>-4.9301280215989802E-3</v>
      </c>
      <c r="AJ363">
        <v>3.6</v>
      </c>
      <c r="AK363">
        <v>5.5456788925053502</v>
      </c>
    </row>
    <row r="364" spans="3:37" s="5" customFormat="1" x14ac:dyDescent="0.2">
      <c r="C364" s="25"/>
      <c r="D364" s="1">
        <f t="shared" si="137"/>
        <v>362</v>
      </c>
      <c r="E364" s="2">
        <f t="shared" si="138"/>
        <v>36.300000000000246</v>
      </c>
      <c r="F364" s="3">
        <f t="shared" ca="1" si="139"/>
        <v>33.154521867376026</v>
      </c>
      <c r="G364" s="3">
        <f t="shared" si="140"/>
        <v>611.74672770394625</v>
      </c>
      <c r="H364" s="3">
        <f t="shared" ca="1" si="123"/>
        <v>612.644498201641</v>
      </c>
      <c r="I364" s="3">
        <f t="shared" ca="1" si="141"/>
        <v>1200.1936915990104</v>
      </c>
      <c r="J364" s="3">
        <f t="shared" si="142"/>
        <v>28176.318145603625</v>
      </c>
      <c r="K364" s="3">
        <f t="shared" ca="1" si="143"/>
        <v>28202.288875989394</v>
      </c>
      <c r="L364" s="3">
        <f t="shared" si="124"/>
        <v>-8.9325479182401288</v>
      </c>
      <c r="M364" s="3">
        <f t="shared" ca="1" si="125"/>
        <v>1.5166528123018121</v>
      </c>
      <c r="N364" s="3">
        <f t="shared" ca="1" si="126"/>
        <v>86.897805131540863</v>
      </c>
      <c r="O364" s="1">
        <f t="shared" ca="1" si="120"/>
        <v>75066656.235348091</v>
      </c>
      <c r="P364" s="1">
        <f t="shared" si="121"/>
        <v>-100674524.79807329</v>
      </c>
      <c r="Q364" s="1">
        <f t="shared" ca="1" si="127"/>
        <v>175741181.0334214</v>
      </c>
      <c r="R364" s="1">
        <f t="shared" ca="1" si="122"/>
        <v>245057.79928065639</v>
      </c>
      <c r="S364" s="3">
        <f t="shared" si="128"/>
        <v>225.7418527363306</v>
      </c>
      <c r="T364" s="13">
        <f t="shared" ca="1" si="129"/>
        <v>2.7139163197939093</v>
      </c>
      <c r="U364" s="13">
        <f t="shared" si="130"/>
        <v>2.0222550363954213E-2</v>
      </c>
      <c r="V364" s="5">
        <f t="shared" ca="1" si="131"/>
        <v>12.627544722</v>
      </c>
      <c r="W364" s="3">
        <f t="shared" ca="1" si="132"/>
        <v>1.943260412539201</v>
      </c>
      <c r="X364" s="3">
        <f t="shared" ca="1" si="133"/>
        <v>-0.10516354922089208</v>
      </c>
      <c r="Y364" s="3">
        <f t="shared" ca="1" si="134"/>
        <v>-1.9404127547656684</v>
      </c>
      <c r="Z364" s="3">
        <f t="shared" ca="1" si="135"/>
        <v>-2.6290887305223018E-4</v>
      </c>
      <c r="AA364" s="3">
        <f t="shared" ca="1" si="136"/>
        <v>-4.851031886914171E-3</v>
      </c>
      <c r="AJ364">
        <v>3.61</v>
      </c>
      <c r="AK364">
        <v>5.5414275769122501</v>
      </c>
    </row>
    <row r="365" spans="3:37" s="5" customFormat="1" x14ac:dyDescent="0.2">
      <c r="C365" s="25"/>
      <c r="D365" s="1">
        <f t="shared" si="137"/>
        <v>363</v>
      </c>
      <c r="E365" s="2">
        <f t="shared" si="138"/>
        <v>36.400000000000247</v>
      </c>
      <c r="F365" s="3">
        <f t="shared" ca="1" si="139"/>
        <v>33.154521867376026</v>
      </c>
      <c r="G365" s="3">
        <f t="shared" si="140"/>
        <v>610.85347291212224</v>
      </c>
      <c r="H365" s="3">
        <f t="shared" ca="1" si="123"/>
        <v>611.75255429712365</v>
      </c>
      <c r="I365" s="3">
        <f t="shared" ca="1" si="141"/>
        <v>1203.5091437857479</v>
      </c>
      <c r="J365" s="3">
        <f t="shared" si="142"/>
        <v>28237.448155634429</v>
      </c>
      <c r="K365" s="3">
        <f t="shared" ca="1" si="143"/>
        <v>28263.50872856655</v>
      </c>
      <c r="L365" s="3">
        <f t="shared" si="124"/>
        <v>-8.9307028868293497</v>
      </c>
      <c r="M365" s="3">
        <f t="shared" ca="1" si="125"/>
        <v>1.51657379288954</v>
      </c>
      <c r="N365" s="3">
        <f t="shared" ca="1" si="126"/>
        <v>86.893277652718055</v>
      </c>
      <c r="O365" s="1">
        <f t="shared" ca="1" si="120"/>
        <v>74848237.537811041</v>
      </c>
      <c r="P365" s="1">
        <f t="shared" si="121"/>
        <v>-100872103.90408739</v>
      </c>
      <c r="Q365" s="1">
        <f t="shared" ca="1" si="127"/>
        <v>175720341.44189844</v>
      </c>
      <c r="R365" s="1">
        <f t="shared" ca="1" si="122"/>
        <v>244701.02171884946</v>
      </c>
      <c r="S365" s="3">
        <f t="shared" si="128"/>
        <v>225.49331278674777</v>
      </c>
      <c r="T365" s="13">
        <f t="shared" ca="1" si="129"/>
        <v>2.712952090404857</v>
      </c>
      <c r="U365" s="13">
        <f t="shared" si="130"/>
        <v>1.9926632516895658E-2</v>
      </c>
      <c r="V365" s="5">
        <f t="shared" ca="1" si="131"/>
        <v>12.627544722</v>
      </c>
      <c r="W365" s="3">
        <f t="shared" ca="1" si="132"/>
        <v>1.9120367843536594</v>
      </c>
      <c r="X365" s="3">
        <f t="shared" ca="1" si="133"/>
        <v>-0.10362468441331812</v>
      </c>
      <c r="Y365" s="3">
        <f t="shared" ca="1" si="134"/>
        <v>-1.9092266993475979</v>
      </c>
      <c r="Z365" s="3">
        <f t="shared" ca="1" si="135"/>
        <v>-2.5906171103329533E-4</v>
      </c>
      <c r="AA365" s="3">
        <f t="shared" ca="1" si="136"/>
        <v>-4.7730667483689947E-3</v>
      </c>
      <c r="AJ365">
        <v>3.62</v>
      </c>
      <c r="AK365">
        <v>5.53719042455291</v>
      </c>
    </row>
    <row r="366" spans="3:37" s="5" customFormat="1" x14ac:dyDescent="0.2">
      <c r="C366" s="25"/>
      <c r="D366" s="1">
        <f t="shared" si="137"/>
        <v>364</v>
      </c>
      <c r="E366" s="2">
        <f t="shared" si="138"/>
        <v>36.500000000000249</v>
      </c>
      <c r="F366" s="3">
        <f t="shared" ca="1" si="139"/>
        <v>33.154521867376026</v>
      </c>
      <c r="G366" s="3">
        <f t="shared" si="140"/>
        <v>609.96040262343934</v>
      </c>
      <c r="H366" s="3">
        <f t="shared" ca="1" si="123"/>
        <v>610.86079845477275</v>
      </c>
      <c r="I366" s="3">
        <f t="shared" ca="1" si="141"/>
        <v>1206.8245959724854</v>
      </c>
      <c r="J366" s="3">
        <f t="shared" si="142"/>
        <v>28298.488849411209</v>
      </c>
      <c r="K366" s="3">
        <f t="shared" ca="1" si="143"/>
        <v>28324.639396156173</v>
      </c>
      <c r="L366" s="3">
        <f t="shared" si="124"/>
        <v>-8.928860551169711</v>
      </c>
      <c r="M366" s="3">
        <f t="shared" ca="1" si="125"/>
        <v>1.5164945591116055</v>
      </c>
      <c r="N366" s="3">
        <f t="shared" ca="1" si="126"/>
        <v>86.888737891647537</v>
      </c>
      <c r="O366" s="1">
        <f t="shared" ca="1" si="120"/>
        <v>74630183.0177605</v>
      </c>
      <c r="P366" s="1">
        <f t="shared" si="121"/>
        <v>-101069304.29808947</v>
      </c>
      <c r="Q366" s="1">
        <f t="shared" ca="1" si="127"/>
        <v>175699487.31584996</v>
      </c>
      <c r="R366" s="1">
        <f t="shared" ca="1" si="122"/>
        <v>244344.3193819091</v>
      </c>
      <c r="S366" s="3">
        <f t="shared" si="128"/>
        <v>225.2451359756179</v>
      </c>
      <c r="T366" s="13">
        <f t="shared" ca="1" si="129"/>
        <v>2.7119821957926611</v>
      </c>
      <c r="U366" s="13">
        <f t="shared" si="130"/>
        <v>1.9634511542874072E-2</v>
      </c>
      <c r="V366" s="5">
        <f t="shared" ca="1" si="131"/>
        <v>12.627544722</v>
      </c>
      <c r="W366" s="3">
        <f t="shared" ca="1" si="132"/>
        <v>1.8812603277023274</v>
      </c>
      <c r="X366" s="3">
        <f t="shared" ca="1" si="133"/>
        <v>-0.10210556452601019</v>
      </c>
      <c r="Y366" s="3">
        <f t="shared" ca="1" si="134"/>
        <v>-1.8784873899708492</v>
      </c>
      <c r="Z366" s="3">
        <f t="shared" ca="1" si="135"/>
        <v>-2.5526391131502549E-4</v>
      </c>
      <c r="AA366" s="3">
        <f t="shared" ca="1" si="136"/>
        <v>-4.6962184749271231E-3</v>
      </c>
      <c r="AJ366">
        <v>3.63</v>
      </c>
      <c r="AK366">
        <v>5.5329654932388896</v>
      </c>
    </row>
    <row r="367" spans="3:37" s="5" customFormat="1" x14ac:dyDescent="0.2">
      <c r="C367" s="25"/>
      <c r="D367" s="1">
        <f t="shared" si="137"/>
        <v>365</v>
      </c>
      <c r="E367" s="2">
        <f t="shared" si="138"/>
        <v>36.60000000000025</v>
      </c>
      <c r="F367" s="3">
        <f t="shared" ca="1" si="139"/>
        <v>33.154521867376026</v>
      </c>
      <c r="G367" s="3">
        <f t="shared" si="140"/>
        <v>609.06751656832239</v>
      </c>
      <c r="H367" s="3">
        <f t="shared" ca="1" si="123"/>
        <v>609.96923041982859</v>
      </c>
      <c r="I367" s="3">
        <f t="shared" ca="1" si="141"/>
        <v>1210.1400481592229</v>
      </c>
      <c r="J367" s="3">
        <f t="shared" si="142"/>
        <v>28359.440245370795</v>
      </c>
      <c r="K367" s="3">
        <f t="shared" ca="1" si="143"/>
        <v>28385.680897551738</v>
      </c>
      <c r="L367" s="3">
        <f t="shared" si="124"/>
        <v>-8.9270209107047496</v>
      </c>
      <c r="M367" s="3">
        <f t="shared" ca="1" si="125"/>
        <v>1.5164151100765906</v>
      </c>
      <c r="N367" s="3">
        <f t="shared" ca="1" si="126"/>
        <v>86.884185797254787</v>
      </c>
      <c r="O367" s="1">
        <f t="shared" ca="1" si="120"/>
        <v>74412492.411791593</v>
      </c>
      <c r="P367" s="1">
        <f t="shared" si="121"/>
        <v>-101266126.43452276</v>
      </c>
      <c r="Q367" s="1">
        <f t="shared" ca="1" si="127"/>
        <v>175678618.84631437</v>
      </c>
      <c r="R367" s="1">
        <f t="shared" ca="1" si="122"/>
        <v>243987.69216793144</v>
      </c>
      <c r="S367" s="3">
        <f t="shared" si="128"/>
        <v>224.99732222798127</v>
      </c>
      <c r="T367" s="13">
        <f t="shared" ca="1" si="129"/>
        <v>2.7110066216777899</v>
      </c>
      <c r="U367" s="13">
        <f t="shared" si="130"/>
        <v>1.9346145886470382E-2</v>
      </c>
      <c r="V367" s="5">
        <f t="shared" ca="1" si="131"/>
        <v>12.627544722</v>
      </c>
      <c r="W367" s="3">
        <f t="shared" ca="1" si="132"/>
        <v>1.8509254469484113</v>
      </c>
      <c r="X367" s="3">
        <f t="shared" ca="1" si="133"/>
        <v>-0.10060597345786848</v>
      </c>
      <c r="Y367" s="3">
        <f t="shared" ca="1" si="134"/>
        <v>-1.8481892349718334</v>
      </c>
      <c r="Z367" s="3">
        <f t="shared" ca="1" si="135"/>
        <v>-2.5151493364467122E-4</v>
      </c>
      <c r="AA367" s="3">
        <f t="shared" ca="1" si="136"/>
        <v>-4.6204730874295835E-3</v>
      </c>
      <c r="AJ367">
        <v>3.64</v>
      </c>
      <c r="AK367">
        <v>5.5287516631708202</v>
      </c>
    </row>
    <row r="368" spans="3:37" s="5" customFormat="1" x14ac:dyDescent="0.2">
      <c r="C368" s="25"/>
      <c r="D368" s="1">
        <f t="shared" si="137"/>
        <v>366</v>
      </c>
      <c r="E368" s="2">
        <f t="shared" si="138"/>
        <v>36.700000000000252</v>
      </c>
      <c r="F368" s="3">
        <f t="shared" ca="1" si="139"/>
        <v>33.154521867376026</v>
      </c>
      <c r="G368" s="3">
        <f t="shared" si="140"/>
        <v>608.17481447725197</v>
      </c>
      <c r="H368" s="3">
        <f t="shared" ca="1" si="123"/>
        <v>609.0778499376695</v>
      </c>
      <c r="I368" s="3">
        <f t="shared" ca="1" si="141"/>
        <v>1213.4555003459604</v>
      </c>
      <c r="J368" s="3">
        <f t="shared" si="142"/>
        <v>28420.302361923073</v>
      </c>
      <c r="K368" s="3">
        <f t="shared" ca="1" si="143"/>
        <v>28446.633251521256</v>
      </c>
      <c r="L368" s="3">
        <f t="shared" si="124"/>
        <v>-8.9251839648788138</v>
      </c>
      <c r="M368" s="3">
        <f t="shared" ca="1" si="125"/>
        <v>1.5163354448881214</v>
      </c>
      <c r="N368" s="3">
        <f t="shared" ca="1" si="126"/>
        <v>86.879621318181393</v>
      </c>
      <c r="O368" s="1">
        <f t="shared" ca="1" si="120"/>
        <v>74195165.456938848</v>
      </c>
      <c r="P368" s="1">
        <f t="shared" si="121"/>
        <v>-101462570.76705733</v>
      </c>
      <c r="Q368" s="1">
        <f t="shared" ca="1" si="127"/>
        <v>175657736.22399616</v>
      </c>
      <c r="R368" s="1">
        <f t="shared" ca="1" si="122"/>
        <v>243631.13997506781</v>
      </c>
      <c r="S368" s="3">
        <f t="shared" si="128"/>
        <v>224.74987146898766</v>
      </c>
      <c r="T368" s="13">
        <f t="shared" ca="1" si="129"/>
        <v>2.7100253537707304</v>
      </c>
      <c r="U368" s="13">
        <f t="shared" si="130"/>
        <v>1.9061494371936313E-2</v>
      </c>
      <c r="V368" s="5">
        <f t="shared" ca="1" si="131"/>
        <v>12.627544722</v>
      </c>
      <c r="W368" s="3">
        <f t="shared" ca="1" si="132"/>
        <v>1.8210266066846525</v>
      </c>
      <c r="X368" s="3">
        <f t="shared" ca="1" si="133"/>
        <v>-9.9125697082201453E-2</v>
      </c>
      <c r="Y368" s="3">
        <f t="shared" ca="1" si="134"/>
        <v>-1.8183267028868568</v>
      </c>
      <c r="Z368" s="3">
        <f t="shared" ca="1" si="135"/>
        <v>-2.4781424270550365E-4</v>
      </c>
      <c r="AA368" s="3">
        <f t="shared" ca="1" si="136"/>
        <v>-4.5458167572171417E-3</v>
      </c>
      <c r="AJ368">
        <v>3.65</v>
      </c>
      <c r="AK368">
        <v>5.5245518061273504</v>
      </c>
    </row>
    <row r="369" spans="3:37" s="5" customFormat="1" x14ac:dyDescent="0.2">
      <c r="C369" s="25"/>
      <c r="D369" s="1">
        <f t="shared" si="137"/>
        <v>367</v>
      </c>
      <c r="E369" s="2">
        <f t="shared" si="138"/>
        <v>36.800000000000253</v>
      </c>
      <c r="F369" s="3">
        <f t="shared" ca="1" si="139"/>
        <v>33.154521867376026</v>
      </c>
      <c r="G369" s="3">
        <f t="shared" si="140"/>
        <v>607.28229608076413</v>
      </c>
      <c r="H369" s="3">
        <f t="shared" ca="1" si="123"/>
        <v>608.18665675381203</v>
      </c>
      <c r="I369" s="3">
        <f t="shared" ca="1" si="141"/>
        <v>1216.7709525326979</v>
      </c>
      <c r="J369" s="3">
        <f t="shared" si="142"/>
        <v>28481.075217450973</v>
      </c>
      <c r="K369" s="3">
        <f t="shared" ca="1" si="143"/>
        <v>28507.496476807282</v>
      </c>
      <c r="L369" s="3">
        <f t="shared" si="124"/>
        <v>-8.9233497131370729</v>
      </c>
      <c r="M369" s="3">
        <f t="shared" ca="1" si="125"/>
        <v>1.5162555626448364</v>
      </c>
      <c r="N369" s="3">
        <f t="shared" ca="1" si="126"/>
        <v>86.875044402783132</v>
      </c>
      <c r="O369" s="1">
        <f t="shared" ca="1" si="120"/>
        <v>73978201.890675843</v>
      </c>
      <c r="P369" s="1">
        <f t="shared" si="121"/>
        <v>-101658637.74859062</v>
      </c>
      <c r="Q369" s="1">
        <f t="shared" ca="1" si="127"/>
        <v>175636839.63926646</v>
      </c>
      <c r="R369" s="1">
        <f t="shared" ca="1" si="122"/>
        <v>243274.66270152482</v>
      </c>
      <c r="S369" s="3">
        <f t="shared" si="128"/>
        <v>224.50278362389656</v>
      </c>
      <c r="T369" s="13">
        <f t="shared" ca="1" si="129"/>
        <v>2.709038377772147</v>
      </c>
      <c r="U369" s="13">
        <f t="shared" si="130"/>
        <v>1.8780516200385958E-2</v>
      </c>
      <c r="V369" s="5">
        <f t="shared" ca="1" si="131"/>
        <v>12.627544722</v>
      </c>
      <c r="W369" s="3">
        <f t="shared" ca="1" si="132"/>
        <v>1.7915583311863021</v>
      </c>
      <c r="X369" s="3">
        <f t="shared" ca="1" si="133"/>
        <v>-9.7664523232116454E-2</v>
      </c>
      <c r="Y369" s="3">
        <f t="shared" ca="1" si="134"/>
        <v>-1.7888943219052633</v>
      </c>
      <c r="Z369" s="3">
        <f t="shared" ca="1" si="135"/>
        <v>-2.4416130808029116E-4</v>
      </c>
      <c r="AA369" s="3">
        <f t="shared" ca="1" si="136"/>
        <v>-4.4722358047631586E-3</v>
      </c>
      <c r="AJ369">
        <v>3.66</v>
      </c>
      <c r="AK369">
        <v>5.5203639307153001</v>
      </c>
    </row>
    <row r="370" spans="3:37" s="5" customFormat="1" x14ac:dyDescent="0.2">
      <c r="C370" s="25"/>
      <c r="D370" s="1">
        <f t="shared" si="137"/>
        <v>368</v>
      </c>
      <c r="E370" s="2">
        <f t="shared" si="138"/>
        <v>36.900000000000254</v>
      </c>
      <c r="F370" s="3">
        <f t="shared" ca="1" si="139"/>
        <v>33.154521867376026</v>
      </c>
      <c r="G370" s="3">
        <f t="shared" si="140"/>
        <v>606.38996110945038</v>
      </c>
      <c r="H370" s="3">
        <f t="shared" ca="1" si="123"/>
        <v>607.29565061391224</v>
      </c>
      <c r="I370" s="3">
        <f t="shared" ca="1" si="141"/>
        <v>1220.0864047194354</v>
      </c>
      <c r="J370" s="3">
        <f t="shared" si="142"/>
        <v>28541.758830310486</v>
      </c>
      <c r="K370" s="3">
        <f t="shared" ca="1" si="143"/>
        <v>28568.27059212693</v>
      </c>
      <c r="L370" s="3">
        <f t="shared" si="124"/>
        <v>-8.9215181549255007</v>
      </c>
      <c r="M370" s="3">
        <f t="shared" ca="1" si="125"/>
        <v>1.5161754624403487</v>
      </c>
      <c r="N370" s="3">
        <f t="shared" ca="1" si="126"/>
        <v>86.870454999127844</v>
      </c>
      <c r="O370" s="1">
        <f t="shared" ca="1" si="120"/>
        <v>73761601.450914994</v>
      </c>
      <c r="P370" s="1">
        <f t="shared" si="121"/>
        <v>-101854327.83124809</v>
      </c>
      <c r="Q370" s="1">
        <f t="shared" ca="1" si="127"/>
        <v>175615929.28216308</v>
      </c>
      <c r="R370" s="1">
        <f t="shared" ca="1" si="122"/>
        <v>242918.26024556489</v>
      </c>
      <c r="S370" s="3">
        <f t="shared" si="128"/>
        <v>224.25605861807685</v>
      </c>
      <c r="T370" s="13">
        <f t="shared" ca="1" si="129"/>
        <v>2.7080456793730492</v>
      </c>
      <c r="U370" s="13">
        <f t="shared" si="130"/>
        <v>1.8503170947003818E-2</v>
      </c>
      <c r="V370" s="5">
        <f t="shared" ca="1" si="131"/>
        <v>12.627544722</v>
      </c>
      <c r="W370" s="3">
        <f t="shared" ca="1" si="132"/>
        <v>1.762515203868225</v>
      </c>
      <c r="X370" s="3">
        <f t="shared" ca="1" si="133"/>
        <v>-9.6222241686005544E-2</v>
      </c>
      <c r="Y370" s="3">
        <f t="shared" ca="1" si="134"/>
        <v>-1.7598866793267034</v>
      </c>
      <c r="Z370" s="3">
        <f t="shared" ca="1" si="135"/>
        <v>-2.4055560421501387E-4</v>
      </c>
      <c r="AA370" s="3">
        <f t="shared" ca="1" si="136"/>
        <v>-4.3997166983167583E-3</v>
      </c>
      <c r="AJ370">
        <v>3.67</v>
      </c>
      <c r="AK370">
        <v>5.5161879887405698</v>
      </c>
    </row>
    <row r="371" spans="3:37" s="5" customFormat="1" x14ac:dyDescent="0.2">
      <c r="C371" s="25"/>
      <c r="D371" s="1">
        <f t="shared" si="137"/>
        <v>369</v>
      </c>
      <c r="E371" s="2">
        <f t="shared" si="138"/>
        <v>37.000000000000256</v>
      </c>
      <c r="F371" s="3">
        <f t="shared" ca="1" si="139"/>
        <v>33.154521867376026</v>
      </c>
      <c r="G371" s="3">
        <f t="shared" si="140"/>
        <v>605.49780929395786</v>
      </c>
      <c r="H371" s="3">
        <f t="shared" ca="1" si="123"/>
        <v>606.40483126376603</v>
      </c>
      <c r="I371" s="3">
        <f t="shared" ca="1" si="141"/>
        <v>1223.401856906173</v>
      </c>
      <c r="J371" s="3">
        <f t="shared" si="142"/>
        <v>28602.353218830656</v>
      </c>
      <c r="K371" s="3">
        <f t="shared" ca="1" si="143"/>
        <v>28628.955616171879</v>
      </c>
      <c r="L371" s="3">
        <f t="shared" si="124"/>
        <v>-8.9196892896908935</v>
      </c>
      <c r="M371" s="3">
        <f t="shared" ca="1" si="125"/>
        <v>1.5160951433632137</v>
      </c>
      <c r="N371" s="3">
        <f t="shared" ca="1" si="126"/>
        <v>86.865853054993622</v>
      </c>
      <c r="O371" s="1">
        <f t="shared" ca="1" si="120"/>
        <v>73545363.876007318</v>
      </c>
      <c r="P371" s="1">
        <f t="shared" si="121"/>
        <v>-102049641.46638386</v>
      </c>
      <c r="Q371" s="1">
        <f t="shared" ca="1" si="127"/>
        <v>175595005.34239119</v>
      </c>
      <c r="R371" s="1">
        <f t="shared" ca="1" si="122"/>
        <v>242561.93250550641</v>
      </c>
      <c r="S371" s="3">
        <f t="shared" si="128"/>
        <v>224.00969637700709</v>
      </c>
      <c r="T371" s="13">
        <f t="shared" ca="1" si="129"/>
        <v>2.7070472442549542</v>
      </c>
      <c r="U371" s="13">
        <f t="shared" si="130"/>
        <v>1.822941855826973E-2</v>
      </c>
      <c r="V371" s="5">
        <f t="shared" ca="1" si="131"/>
        <v>12.627544722</v>
      </c>
      <c r="W371" s="3">
        <f t="shared" ca="1" si="132"/>
        <v>1.733891866746148</v>
      </c>
      <c r="X371" s="3">
        <f t="shared" ca="1" si="133"/>
        <v>-9.4798644153110387E-2</v>
      </c>
      <c r="Y371" s="3">
        <f t="shared" ca="1" si="134"/>
        <v>-1.7312984210225497</v>
      </c>
      <c r="Z371" s="3">
        <f t="shared" ca="1" si="135"/>
        <v>-2.3699661038277596E-4</v>
      </c>
      <c r="AA371" s="3">
        <f t="shared" ca="1" si="136"/>
        <v>-4.3282460525563742E-3</v>
      </c>
      <c r="AJ371">
        <v>3.68</v>
      </c>
      <c r="AK371">
        <v>5.5120238501181502</v>
      </c>
    </row>
    <row r="372" spans="3:37" s="5" customFormat="1" x14ac:dyDescent="0.2">
      <c r="C372" s="25"/>
      <c r="D372" s="1">
        <f t="shared" si="137"/>
        <v>370</v>
      </c>
      <c r="E372" s="2">
        <f t="shared" si="138"/>
        <v>37.100000000000257</v>
      </c>
      <c r="F372" s="3">
        <f t="shared" ca="1" si="139"/>
        <v>33.154521867376026</v>
      </c>
      <c r="G372" s="3">
        <f t="shared" si="140"/>
        <v>604.60584036498881</v>
      </c>
      <c r="H372" s="3">
        <f t="shared" ca="1" si="123"/>
        <v>605.51419844930854</v>
      </c>
      <c r="I372" s="3">
        <f t="shared" ca="1" si="141"/>
        <v>1226.7173090929105</v>
      </c>
      <c r="J372" s="3">
        <f t="shared" si="142"/>
        <v>28662.858401313602</v>
      </c>
      <c r="K372" s="3">
        <f t="shared" ca="1" si="143"/>
        <v>28689.5515676084</v>
      </c>
      <c r="L372" s="3">
        <f t="shared" si="124"/>
        <v>-8.9178631168808504</v>
      </c>
      <c r="M372" s="3">
        <f t="shared" ca="1" si="125"/>
        <v>1.5160146044968923</v>
      </c>
      <c r="N372" s="3">
        <f t="shared" ca="1" si="126"/>
        <v>86.861238517866639</v>
      </c>
      <c r="O372" s="1">
        <f t="shared" ca="1" si="120"/>
        <v>73329488.904741719</v>
      </c>
      <c r="P372" s="1">
        <f t="shared" si="121"/>
        <v>-102244579.10458119</v>
      </c>
      <c r="Q372" s="1">
        <f t="shared" ca="1" si="127"/>
        <v>175574068.00932291</v>
      </c>
      <c r="R372" s="1">
        <f t="shared" ca="1" si="122"/>
        <v>242205.67937972341</v>
      </c>
      <c r="S372" s="3">
        <f t="shared" si="128"/>
        <v>223.76369682627524</v>
      </c>
      <c r="T372" s="13">
        <f t="shared" ca="1" si="129"/>
        <v>2.7060430580900494</v>
      </c>
      <c r="U372" s="13">
        <f t="shared" si="130"/>
        <v>1.7959219349199602E-2</v>
      </c>
      <c r="V372" s="5">
        <f t="shared" ca="1" si="131"/>
        <v>12.627544722</v>
      </c>
      <c r="W372" s="3">
        <f t="shared" ca="1" si="132"/>
        <v>1.7056830199019326</v>
      </c>
      <c r="X372" s="3">
        <f t="shared" ca="1" si="133"/>
        <v>-9.3393524259175159E-2</v>
      </c>
      <c r="Y372" s="3">
        <f t="shared" ca="1" si="134"/>
        <v>-1.7031242509013333</v>
      </c>
      <c r="Z372" s="3">
        <f t="shared" ca="1" si="135"/>
        <v>-2.334838106479379E-4</v>
      </c>
      <c r="AA372" s="3">
        <f t="shared" ca="1" si="136"/>
        <v>-4.2578106272533334E-3</v>
      </c>
      <c r="AJ372">
        <v>3.69</v>
      </c>
      <c r="AK372">
        <v>5.5078725046503498</v>
      </c>
    </row>
    <row r="373" spans="3:37" s="5" customFormat="1" x14ac:dyDescent="0.2">
      <c r="C373" s="25"/>
      <c r="D373" s="1">
        <f t="shared" si="137"/>
        <v>371</v>
      </c>
      <c r="E373" s="2">
        <f t="shared" si="138"/>
        <v>37.200000000000259</v>
      </c>
      <c r="F373" s="3">
        <f t="shared" ca="1" si="139"/>
        <v>33.154521867376026</v>
      </c>
      <c r="G373" s="3">
        <f t="shared" si="140"/>
        <v>603.71405405330074</v>
      </c>
      <c r="H373" s="3">
        <f t="shared" ca="1" si="123"/>
        <v>604.62375191661636</v>
      </c>
      <c r="I373" s="3">
        <f t="shared" ca="1" si="141"/>
        <v>1230.032761279648</v>
      </c>
      <c r="J373" s="3">
        <f t="shared" si="142"/>
        <v>28723.274396034518</v>
      </c>
      <c r="K373" s="3">
        <f t="shared" ca="1" si="143"/>
        <v>28750.058465077367</v>
      </c>
      <c r="L373" s="3">
        <f t="shared" si="124"/>
        <v>-8.9160396359437879</v>
      </c>
      <c r="M373" s="3">
        <f t="shared" ca="1" si="125"/>
        <v>1.5159338449197151</v>
      </c>
      <c r="N373" s="3">
        <f t="shared" ca="1" si="126"/>
        <v>86.856611334939132</v>
      </c>
      <c r="O373" s="1">
        <f t="shared" ca="1" si="120"/>
        <v>73113976.276345208</v>
      </c>
      <c r="P373" s="1">
        <f t="shared" si="121"/>
        <v>-102439141.19565324</v>
      </c>
      <c r="Q373" s="1">
        <f t="shared" ca="1" si="127"/>
        <v>175553117.47199845</v>
      </c>
      <c r="R373" s="1">
        <f t="shared" ca="1" si="122"/>
        <v>241849.50076664655</v>
      </c>
      <c r="S373" s="3">
        <f t="shared" si="128"/>
        <v>223.51805989157873</v>
      </c>
      <c r="T373" s="13">
        <f t="shared" ca="1" si="129"/>
        <v>2.7050331065413662</v>
      </c>
      <c r="U373" s="13">
        <f t="shared" si="130"/>
        <v>1.7692534000603253E-2</v>
      </c>
      <c r="V373" s="5">
        <f t="shared" ca="1" si="131"/>
        <v>12.627544722</v>
      </c>
      <c r="W373" s="3">
        <f t="shared" ca="1" si="132"/>
        <v>1.6778834209529796</v>
      </c>
      <c r="X373" s="3">
        <f t="shared" ca="1" si="133"/>
        <v>-9.2006677532187109E-2</v>
      </c>
      <c r="Y373" s="3">
        <f t="shared" ca="1" si="134"/>
        <v>-1.6753589303783121</v>
      </c>
      <c r="Z373" s="3">
        <f t="shared" ca="1" si="135"/>
        <v>-2.3001669383046779E-4</v>
      </c>
      <c r="AA373" s="3">
        <f t="shared" ca="1" si="136"/>
        <v>-4.1883973259457799E-3</v>
      </c>
      <c r="AJ373">
        <v>3.7</v>
      </c>
      <c r="AK373">
        <v>5.5037338566646996</v>
      </c>
    </row>
    <row r="374" spans="3:37" s="5" customFormat="1" x14ac:dyDescent="0.2">
      <c r="C374" s="25"/>
      <c r="D374" s="1">
        <f t="shared" si="137"/>
        <v>372</v>
      </c>
      <c r="E374" s="2">
        <f t="shared" si="138"/>
        <v>37.30000000000026</v>
      </c>
      <c r="F374" s="3">
        <f t="shared" ca="1" si="139"/>
        <v>33.154521867376026</v>
      </c>
      <c r="G374" s="3">
        <f t="shared" si="140"/>
        <v>602.82245008970631</v>
      </c>
      <c r="H374" s="3">
        <f t="shared" ca="1" si="123"/>
        <v>603.7334914119067</v>
      </c>
      <c r="I374" s="3">
        <f t="shared" ca="1" si="141"/>
        <v>1233.3482134663855</v>
      </c>
      <c r="J374" s="3">
        <f t="shared" si="142"/>
        <v>28783.601221241668</v>
      </c>
      <c r="K374" s="3">
        <f t="shared" ca="1" si="143"/>
        <v>28810.476327194265</v>
      </c>
      <c r="L374" s="3">
        <f t="shared" si="124"/>
        <v>-8.9142188463289393</v>
      </c>
      <c r="M374" s="3">
        <f t="shared" ca="1" si="125"/>
        <v>1.5158528637048476</v>
      </c>
      <c r="N374" s="3">
        <f t="shared" ca="1" si="126"/>
        <v>86.851971453107382</v>
      </c>
      <c r="O374" s="1">
        <f t="shared" ca="1" si="120"/>
        <v>72898825.730482161</v>
      </c>
      <c r="P374" s="1">
        <f t="shared" si="121"/>
        <v>-102633328.18864366</v>
      </c>
      <c r="Q374" s="1">
        <f t="shared" ca="1" si="127"/>
        <v>175532153.91912583</v>
      </c>
      <c r="R374" s="1">
        <f t="shared" ca="1" si="122"/>
        <v>241493.39656476269</v>
      </c>
      <c r="S374" s="3">
        <f t="shared" si="128"/>
        <v>223.27278549872449</v>
      </c>
      <c r="T374" s="13">
        <f t="shared" ca="1" si="129"/>
        <v>2.7040173752629415</v>
      </c>
      <c r="U374" s="13">
        <f t="shared" si="130"/>
        <v>1.7429323556358175E-2</v>
      </c>
      <c r="V374" s="5">
        <f t="shared" ca="1" si="131"/>
        <v>12.627544722</v>
      </c>
      <c r="W374" s="3">
        <f t="shared" ca="1" si="132"/>
        <v>1.6504878845256326</v>
      </c>
      <c r="X374" s="3">
        <f t="shared" ca="1" si="133"/>
        <v>-9.0637901388197176E-2</v>
      </c>
      <c r="Y374" s="3">
        <f t="shared" ca="1" si="134"/>
        <v>-1.6479972778490386</v>
      </c>
      <c r="Z374" s="3">
        <f t="shared" ca="1" si="135"/>
        <v>-2.2659475347049294E-4</v>
      </c>
      <c r="AA374" s="3">
        <f t="shared" ca="1" si="136"/>
        <v>-4.1199931946225964E-3</v>
      </c>
      <c r="AJ374">
        <v>3.71</v>
      </c>
      <c r="AK374">
        <v>5.4996058279502398</v>
      </c>
    </row>
    <row r="375" spans="3:37" s="5" customFormat="1" x14ac:dyDescent="0.2">
      <c r="C375" s="25"/>
      <c r="D375" s="1">
        <f t="shared" si="137"/>
        <v>373</v>
      </c>
      <c r="E375" s="2">
        <f t="shared" si="138"/>
        <v>37.400000000000261</v>
      </c>
      <c r="F375" s="3">
        <f t="shared" ca="1" si="139"/>
        <v>33.154521867376026</v>
      </c>
      <c r="G375" s="3">
        <f t="shared" si="140"/>
        <v>601.9310282050734</v>
      </c>
      <c r="H375" s="3">
        <f t="shared" ca="1" si="123"/>
        <v>602.84341668153854</v>
      </c>
      <c r="I375" s="3">
        <f t="shared" ca="1" si="141"/>
        <v>1236.663665653123</v>
      </c>
      <c r="J375" s="3">
        <f t="shared" si="142"/>
        <v>28843.838895156405</v>
      </c>
      <c r="K375" s="3">
        <f t="shared" ca="1" si="143"/>
        <v>28870.805172549208</v>
      </c>
      <c r="L375" s="3">
        <f t="shared" si="124"/>
        <v>-8.9124007474863429</v>
      </c>
      <c r="M375" s="3">
        <f t="shared" ca="1" si="125"/>
        <v>1.515771659920254</v>
      </c>
      <c r="N375" s="3">
        <f t="shared" ca="1" si="126"/>
        <v>86.847318818969669</v>
      </c>
      <c r="O375" s="1">
        <f t="shared" ca="1" si="120"/>
        <v>72684037.007254228</v>
      </c>
      <c r="P375" s="1">
        <f t="shared" si="121"/>
        <v>-102827140.53182703</v>
      </c>
      <c r="Q375" s="1">
        <f t="shared" ca="1" si="127"/>
        <v>175511177.53908128</v>
      </c>
      <c r="R375" s="1">
        <f t="shared" ca="1" si="122"/>
        <v>241137.3666726154</v>
      </c>
      <c r="S375" s="3">
        <f t="shared" si="128"/>
        <v>223.02787357362891</v>
      </c>
      <c r="T375" s="13">
        <f t="shared" ca="1" si="129"/>
        <v>2.70299584989999</v>
      </c>
      <c r="U375" s="13">
        <f t="shared" si="130"/>
        <v>1.716954942069953E-2</v>
      </c>
      <c r="V375" s="5">
        <f t="shared" ca="1" si="131"/>
        <v>12.627544722</v>
      </c>
      <c r="W375" s="3">
        <f t="shared" ca="1" si="132"/>
        <v>1.6234912817325926</v>
      </c>
      <c r="X375" s="3">
        <f t="shared" ca="1" si="133"/>
        <v>-8.9286995117227888E-2</v>
      </c>
      <c r="Y375" s="3">
        <f t="shared" ca="1" si="134"/>
        <v>-1.6210341681669367</v>
      </c>
      <c r="Z375" s="3">
        <f t="shared" ca="1" si="135"/>
        <v>-2.2321748779306972E-4</v>
      </c>
      <c r="AA375" s="3">
        <f t="shared" ca="1" si="136"/>
        <v>-4.0525854204173416E-3</v>
      </c>
      <c r="AJ375">
        <v>3.72</v>
      </c>
      <c r="AK375">
        <v>5.4954914461085203</v>
      </c>
    </row>
    <row r="376" spans="3:37" s="5" customFormat="1" x14ac:dyDescent="0.2">
      <c r="C376" s="25"/>
      <c r="D376" s="1">
        <f t="shared" si="137"/>
        <v>374</v>
      </c>
      <c r="E376" s="2">
        <f t="shared" si="138"/>
        <v>37.500000000000263</v>
      </c>
      <c r="F376" s="3">
        <f t="shared" ca="1" si="139"/>
        <v>33.154521867376026</v>
      </c>
      <c r="G376" s="3">
        <f t="shared" si="140"/>
        <v>601.03978813032472</v>
      </c>
      <c r="H376" s="3">
        <f t="shared" ca="1" si="123"/>
        <v>601.95352747201332</v>
      </c>
      <c r="I376" s="3">
        <f t="shared" ca="1" si="141"/>
        <v>1239.9791178398605</v>
      </c>
      <c r="J376" s="3">
        <f t="shared" si="142"/>
        <v>28903.987435973173</v>
      </c>
      <c r="K376" s="3">
        <f t="shared" ca="1" si="143"/>
        <v>28931.045019706959</v>
      </c>
      <c r="L376" s="3">
        <f t="shared" si="124"/>
        <v>-8.9105853388668521</v>
      </c>
      <c r="M376" s="3">
        <f t="shared" ca="1" si="125"/>
        <v>1.515690232628659</v>
      </c>
      <c r="N376" s="3">
        <f t="shared" ca="1" si="126"/>
        <v>86.842653378824096</v>
      </c>
      <c r="O376" s="1">
        <f t="shared" ca="1" si="120"/>
        <v>72469609.847199976</v>
      </c>
      <c r="P376" s="1">
        <f t="shared" si="121"/>
        <v>-103020578.67270969</v>
      </c>
      <c r="Q376" s="1">
        <f t="shared" ca="1" si="127"/>
        <v>175490188.51990968</v>
      </c>
      <c r="R376" s="1">
        <f t="shared" ca="1" si="122"/>
        <v>240781.41098880532</v>
      </c>
      <c r="S376" s="3">
        <f t="shared" si="128"/>
        <v>222.78332404231773</v>
      </c>
      <c r="T376" s="13">
        <f t="shared" ca="1" si="129"/>
        <v>2.7019685160890776</v>
      </c>
      <c r="U376" s="13">
        <f t="shared" si="130"/>
        <v>1.6913173355526612E-2</v>
      </c>
      <c r="V376" s="5">
        <f t="shared" ca="1" si="131"/>
        <v>12.627544722</v>
      </c>
      <c r="W376" s="3">
        <f t="shared" ca="1" si="132"/>
        <v>1.596888539654348</v>
      </c>
      <c r="X376" s="3">
        <f t="shared" ca="1" si="133"/>
        <v>-8.7953759869267831E-2</v>
      </c>
      <c r="Y376" s="3">
        <f t="shared" ca="1" si="134"/>
        <v>-1.5944645321248934</v>
      </c>
      <c r="Z376" s="3">
        <f t="shared" ca="1" si="135"/>
        <v>-2.1988439967316958E-4</v>
      </c>
      <c r="AA376" s="3">
        <f t="shared" ca="1" si="136"/>
        <v>-3.9861613303122335E-3</v>
      </c>
      <c r="AJ376">
        <v>3.73</v>
      </c>
      <c r="AK376">
        <v>5.4913875016201201</v>
      </c>
    </row>
    <row r="377" spans="3:37" s="5" customFormat="1" x14ac:dyDescent="0.2">
      <c r="C377" s="25"/>
      <c r="D377" s="1">
        <f t="shared" si="137"/>
        <v>375</v>
      </c>
      <c r="E377" s="2">
        <f t="shared" si="138"/>
        <v>37.600000000000264</v>
      </c>
      <c r="F377" s="3">
        <f t="shared" ca="1" si="139"/>
        <v>33.154521867376026</v>
      </c>
      <c r="G377" s="3">
        <f t="shared" si="140"/>
        <v>600.14872959643799</v>
      </c>
      <c r="H377" s="3">
        <f t="shared" ca="1" si="123"/>
        <v>601.0638235299748</v>
      </c>
      <c r="I377" s="3">
        <f t="shared" ca="1" si="141"/>
        <v>1243.294570026598</v>
      </c>
      <c r="J377" s="3">
        <f t="shared" si="142"/>
        <v>28964.046861859511</v>
      </c>
      <c r="K377" s="3">
        <f t="shared" ca="1" si="143"/>
        <v>28991.19588720693</v>
      </c>
      <c r="L377" s="3">
        <f t="shared" si="124"/>
        <v>-8.908772619922134</v>
      </c>
      <c r="M377" s="3">
        <f t="shared" ca="1" si="125"/>
        <v>1.5156085808875128</v>
      </c>
      <c r="N377" s="3">
        <f t="shared" ca="1" si="126"/>
        <v>86.837975078666531</v>
      </c>
      <c r="O377" s="1">
        <f t="shared" ca="1" si="120"/>
        <v>72255543.991294533</v>
      </c>
      <c r="P377" s="1">
        <f t="shared" si="121"/>
        <v>-103213643.05803025</v>
      </c>
      <c r="Q377" s="1">
        <f t="shared" ca="1" si="127"/>
        <v>175469187.04932478</v>
      </c>
      <c r="R377" s="1">
        <f t="shared" ca="1" si="122"/>
        <v>240425.5294119899</v>
      </c>
      <c r="S377" s="3">
        <f t="shared" si="128"/>
        <v>222.53913683092608</v>
      </c>
      <c r="T377" s="13">
        <f t="shared" ca="1" si="129"/>
        <v>2.7009353594582892</v>
      </c>
      <c r="U377" s="13">
        <f t="shared" si="130"/>
        <v>1.6660157477725247E-2</v>
      </c>
      <c r="V377" s="5">
        <f t="shared" ca="1" si="131"/>
        <v>12.627544722</v>
      </c>
      <c r="W377" s="3">
        <f t="shared" ca="1" si="132"/>
        <v>1.5706746408245511</v>
      </c>
      <c r="X377" s="3">
        <f t="shared" ca="1" si="133"/>
        <v>-8.663799864034516E-2</v>
      </c>
      <c r="Y377" s="3">
        <f t="shared" ca="1" si="134"/>
        <v>-1.5682833559407967</v>
      </c>
      <c r="Z377" s="3">
        <f t="shared" ca="1" si="135"/>
        <v>-2.1659499660086289E-4</v>
      </c>
      <c r="AA377" s="3">
        <f t="shared" ca="1" si="136"/>
        <v>-3.920708389851992E-3</v>
      </c>
      <c r="AJ377">
        <v>3.74</v>
      </c>
      <c r="AK377">
        <v>5.4872960877435899</v>
      </c>
    </row>
    <row r="378" spans="3:37" s="5" customFormat="1" x14ac:dyDescent="0.2">
      <c r="C378" s="25"/>
      <c r="D378" s="1">
        <f t="shared" si="137"/>
        <v>376</v>
      </c>
      <c r="E378" s="2">
        <f t="shared" si="138"/>
        <v>37.700000000000266</v>
      </c>
      <c r="F378" s="3">
        <f t="shared" ca="1" si="139"/>
        <v>33.154521867376026</v>
      </c>
      <c r="G378" s="3">
        <f t="shared" si="140"/>
        <v>599.25785233444583</v>
      </c>
      <c r="H378" s="3">
        <f t="shared" ca="1" si="123"/>
        <v>600.17430460221033</v>
      </c>
      <c r="I378" s="3">
        <f t="shared" ca="1" si="141"/>
        <v>1246.6100222133355</v>
      </c>
      <c r="J378" s="3">
        <f t="shared" si="142"/>
        <v>29024.017190956056</v>
      </c>
      <c r="K378" s="3">
        <f t="shared" ca="1" si="143"/>
        <v>29051.257793563207</v>
      </c>
      <c r="L378" s="3">
        <f t="shared" si="124"/>
        <v>-8.9069625901046674</v>
      </c>
      <c r="M378" s="3">
        <f t="shared" ca="1" si="125"/>
        <v>1.5155267037489539</v>
      </c>
      <c r="N378" s="3">
        <f t="shared" ca="1" si="126"/>
        <v>86.833283864188502</v>
      </c>
      <c r="O378" s="1">
        <f t="shared" ca="1" si="120"/>
        <v>72041839.18094936</v>
      </c>
      <c r="P378" s="1">
        <f t="shared" si="121"/>
        <v>-103406334.13376014</v>
      </c>
      <c r="Q378" s="1">
        <f t="shared" ca="1" si="127"/>
        <v>175448173.31470948</v>
      </c>
      <c r="R378" s="1">
        <f t="shared" ca="1" si="122"/>
        <v>240069.72184088413</v>
      </c>
      <c r="S378" s="3">
        <f t="shared" si="128"/>
        <v>222.29531186569852</v>
      </c>
      <c r="T378" s="13">
        <f t="shared" ca="1" si="129"/>
        <v>2.6998963656274064</v>
      </c>
      <c r="U378" s="13">
        <f t="shared" si="130"/>
        <v>1.6410464256506226E-2</v>
      </c>
      <c r="V378" s="5">
        <f t="shared" ca="1" si="131"/>
        <v>12.627544722</v>
      </c>
      <c r="W378" s="3">
        <f t="shared" ca="1" si="132"/>
        <v>1.5448446227193342</v>
      </c>
      <c r="X378" s="3">
        <f t="shared" ca="1" si="133"/>
        <v>-8.5339516258686729E-2</v>
      </c>
      <c r="Y378" s="3">
        <f t="shared" ca="1" si="134"/>
        <v>-1.5424856807470129</v>
      </c>
      <c r="Z378" s="3">
        <f t="shared" ca="1" si="135"/>
        <v>-2.1334879064671683E-4</v>
      </c>
      <c r="AA378" s="3">
        <f t="shared" ca="1" si="136"/>
        <v>-3.856214201867532E-3</v>
      </c>
      <c r="AJ378">
        <v>3.75</v>
      </c>
      <c r="AK378">
        <v>5.4832170728867</v>
      </c>
    </row>
    <row r="379" spans="3:37" s="5" customFormat="1" x14ac:dyDescent="0.2">
      <c r="C379" s="25"/>
      <c r="D379" s="1">
        <f t="shared" si="137"/>
        <v>377</v>
      </c>
      <c r="E379" s="2">
        <f t="shared" si="138"/>
        <v>37.800000000000267</v>
      </c>
      <c r="F379" s="3">
        <f t="shared" ca="1" si="139"/>
        <v>33.154521867376026</v>
      </c>
      <c r="G379" s="3">
        <f t="shared" si="140"/>
        <v>598.36715607543533</v>
      </c>
      <c r="H379" s="3">
        <f t="shared" ca="1" si="123"/>
        <v>599.28497043565062</v>
      </c>
      <c r="I379" s="3">
        <f t="shared" ca="1" si="141"/>
        <v>1249.925474400073</v>
      </c>
      <c r="J379" s="3">
        <f t="shared" si="142"/>
        <v>29083.89844137655</v>
      </c>
      <c r="K379" s="3">
        <f t="shared" ca="1" si="143"/>
        <v>29111.230757264566</v>
      </c>
      <c r="L379" s="3">
        <f t="shared" si="124"/>
        <v>-8.9051552488677395</v>
      </c>
      <c r="M379" s="3">
        <f t="shared" ca="1" si="125"/>
        <v>1.5154446002597699</v>
      </c>
      <c r="N379" s="3">
        <f t="shared" ca="1" si="126"/>
        <v>86.828579680774951</v>
      </c>
      <c r="O379" s="1">
        <f t="shared" ca="1" si="120"/>
        <v>71828495.15801172</v>
      </c>
      <c r="P379" s="1">
        <f t="shared" si="121"/>
        <v>-103598652.34510426</v>
      </c>
      <c r="Q379" s="1">
        <f t="shared" ca="1" si="127"/>
        <v>175427147.50311598</v>
      </c>
      <c r="R379" s="1">
        <f t="shared" ca="1" si="122"/>
        <v>239713.98817426024</v>
      </c>
      <c r="S379" s="3">
        <f t="shared" si="128"/>
        <v>222.05184907298889</v>
      </c>
      <c r="T379" s="13">
        <f t="shared" ca="1" si="129"/>
        <v>2.6988515202080774</v>
      </c>
      <c r="U379" s="13">
        <f t="shared" si="130"/>
        <v>1.6164056510759948E-2</v>
      </c>
      <c r="V379" s="5">
        <f t="shared" ca="1" si="131"/>
        <v>12.627544722</v>
      </c>
      <c r="W379" s="3">
        <f t="shared" ca="1" si="132"/>
        <v>1.5193935772505589</v>
      </c>
      <c r="X379" s="3">
        <f t="shared" ca="1" si="133"/>
        <v>-8.4058119370963774E-2</v>
      </c>
      <c r="Y379" s="3">
        <f t="shared" ca="1" si="134"/>
        <v>-1.5170666020837933</v>
      </c>
      <c r="Z379" s="3">
        <f t="shared" ca="1" si="135"/>
        <v>-2.1014529842740943E-4</v>
      </c>
      <c r="AA379" s="3">
        <f t="shared" ca="1" si="136"/>
        <v>-3.7926665052094833E-3</v>
      </c>
      <c r="AJ379">
        <v>3.76</v>
      </c>
      <c r="AK379">
        <v>5.4791483420011398</v>
      </c>
    </row>
    <row r="380" spans="3:37" s="5" customFormat="1" x14ac:dyDescent="0.2">
      <c r="C380" s="25"/>
      <c r="D380" s="1">
        <f t="shared" si="137"/>
        <v>378</v>
      </c>
      <c r="E380" s="2">
        <f t="shared" si="138"/>
        <v>37.900000000000269</v>
      </c>
      <c r="F380" s="3">
        <f t="shared" ca="1" si="139"/>
        <v>33.154521867376026</v>
      </c>
      <c r="G380" s="3">
        <f t="shared" si="140"/>
        <v>597.47664055054861</v>
      </c>
      <c r="H380" s="3">
        <f t="shared" ca="1" si="123"/>
        <v>598.39582077737123</v>
      </c>
      <c r="I380" s="3">
        <f t="shared" ca="1" si="141"/>
        <v>1253.2409265868105</v>
      </c>
      <c r="J380" s="3">
        <f t="shared" si="142"/>
        <v>29143.69063120785</v>
      </c>
      <c r="K380" s="3">
        <f t="shared" ca="1" si="143"/>
        <v>29171.114796774476</v>
      </c>
      <c r="L380" s="3">
        <f t="shared" si="124"/>
        <v>-8.9033505956654526</v>
      </c>
      <c r="M380" s="3">
        <f t="shared" ca="1" si="125"/>
        <v>1.5153622694613624</v>
      </c>
      <c r="N380" s="3">
        <f t="shared" ca="1" si="126"/>
        <v>86.82386247350226</v>
      </c>
      <c r="O380" s="1">
        <f t="shared" ca="1" si="120"/>
        <v>71615511.664764762</v>
      </c>
      <c r="P380" s="1">
        <f t="shared" si="121"/>
        <v>-103790598.13650164</v>
      </c>
      <c r="Q380" s="1">
        <f t="shared" ca="1" si="127"/>
        <v>175406109.8012664</v>
      </c>
      <c r="R380" s="1">
        <f t="shared" ca="1" si="122"/>
        <v>239358.32831094851</v>
      </c>
      <c r="S380" s="3">
        <f t="shared" si="128"/>
        <v>221.80874837926041</v>
      </c>
      <c r="T380" s="13">
        <f t="shared" ca="1" si="129"/>
        <v>2.697800808803998</v>
      </c>
      <c r="U380" s="13">
        <f t="shared" si="130"/>
        <v>1.5920897406426496E-2</v>
      </c>
      <c r="V380" s="5">
        <f t="shared" ca="1" si="131"/>
        <v>12.627544722</v>
      </c>
      <c r="W380" s="3">
        <f t="shared" ca="1" si="132"/>
        <v>1.4943166502629175</v>
      </c>
      <c r="X380" s="3">
        <f t="shared" ca="1" si="133"/>
        <v>-8.2793616428611619E-2</v>
      </c>
      <c r="Y380" s="3">
        <f t="shared" ca="1" si="134"/>
        <v>-1.4920212693965387</v>
      </c>
      <c r="Z380" s="3">
        <f t="shared" ca="1" si="135"/>
        <v>-2.0698404107152905E-4</v>
      </c>
      <c r="AA380" s="3">
        <f t="shared" ca="1" si="136"/>
        <v>-3.7300531734913468E-3</v>
      </c>
      <c r="AJ380">
        <v>3.77</v>
      </c>
      <c r="AK380">
        <v>5.4750928944823603</v>
      </c>
    </row>
    <row r="381" spans="3:37" s="5" customFormat="1" x14ac:dyDescent="0.2">
      <c r="C381" s="25"/>
      <c r="D381" s="1">
        <f t="shared" si="137"/>
        <v>379</v>
      </c>
      <c r="E381" s="2">
        <f t="shared" si="138"/>
        <v>38.00000000000027</v>
      </c>
      <c r="F381" s="3">
        <f t="shared" ca="1" si="139"/>
        <v>33.154521867376026</v>
      </c>
      <c r="G381" s="3">
        <f t="shared" si="140"/>
        <v>596.58630549098211</v>
      </c>
      <c r="H381" s="3">
        <f t="shared" ca="1" si="123"/>
        <v>597.50685537459208</v>
      </c>
      <c r="I381" s="3">
        <f t="shared" ca="1" si="141"/>
        <v>1256.556378773548</v>
      </c>
      <c r="J381" s="3">
        <f t="shared" si="142"/>
        <v>29203.393778509926</v>
      </c>
      <c r="K381" s="3">
        <f t="shared" ca="1" si="143"/>
        <v>29230.909930531128</v>
      </c>
      <c r="L381" s="3">
        <f t="shared" si="124"/>
        <v>-8.9015486299527158</v>
      </c>
      <c r="M381" s="3">
        <f t="shared" ca="1" si="125"/>
        <v>1.5152797103897062</v>
      </c>
      <c r="N381" s="3">
        <f t="shared" ca="1" si="126"/>
        <v>86.81913218713585</v>
      </c>
      <c r="O381" s="1">
        <f t="shared" ca="1" si="120"/>
        <v>71402888.443926737</v>
      </c>
      <c r="P381" s="1">
        <f t="shared" si="121"/>
        <v>-103982171.95162588</v>
      </c>
      <c r="Q381" s="1">
        <f t="shared" ca="1" si="127"/>
        <v>175385060.39555264</v>
      </c>
      <c r="R381" s="1">
        <f t="shared" ca="1" si="122"/>
        <v>239002.74214983682</v>
      </c>
      <c r="S381" s="3">
        <f t="shared" si="128"/>
        <v>221.56600971108548</v>
      </c>
      <c r="T381" s="13">
        <f t="shared" ca="1" si="129"/>
        <v>2.6967442170110867</v>
      </c>
      <c r="U381" s="13">
        <f t="shared" si="130"/>
        <v>1.5680950453882309E-2</v>
      </c>
      <c r="V381" s="5">
        <f t="shared" ca="1" si="131"/>
        <v>12.627544722</v>
      </c>
      <c r="W381" s="3">
        <f t="shared" ca="1" si="132"/>
        <v>1.4696090410349663</v>
      </c>
      <c r="X381" s="3">
        <f t="shared" ca="1" si="133"/>
        <v>-8.1545817674243987E-2</v>
      </c>
      <c r="Y381" s="3">
        <f t="shared" ca="1" si="134"/>
        <v>-1.4673448855369866</v>
      </c>
      <c r="Z381" s="3">
        <f t="shared" ca="1" si="135"/>
        <v>-2.0386454418560996E-4</v>
      </c>
      <c r="AA381" s="3">
        <f t="shared" ca="1" si="136"/>
        <v>-3.6683622138424664E-3</v>
      </c>
      <c r="AJ381">
        <v>3.78</v>
      </c>
      <c r="AK381">
        <v>5.4710487370073002</v>
      </c>
    </row>
    <row r="382" spans="3:37" s="5" customFormat="1" x14ac:dyDescent="0.2">
      <c r="C382" s="25"/>
      <c r="D382" s="1">
        <f t="shared" si="137"/>
        <v>380</v>
      </c>
      <c r="E382" s="2">
        <f t="shared" si="138"/>
        <v>38.100000000000271</v>
      </c>
      <c r="F382" s="3">
        <f t="shared" ca="1" si="139"/>
        <v>33.154521867376026</v>
      </c>
      <c r="G382" s="3">
        <f t="shared" si="140"/>
        <v>595.69615062798687</v>
      </c>
      <c r="H382" s="3">
        <f t="shared" ca="1" si="123"/>
        <v>596.61807397467896</v>
      </c>
      <c r="I382" s="3">
        <f t="shared" ca="1" si="141"/>
        <v>1259.8718309602855</v>
      </c>
      <c r="J382" s="3">
        <f t="shared" si="142"/>
        <v>29263.007901315872</v>
      </c>
      <c r="K382" s="3">
        <f t="shared" ca="1" si="143"/>
        <v>29290.616176947438</v>
      </c>
      <c r="L382" s="3">
        <f t="shared" si="124"/>
        <v>-8.8997493511852586</v>
      </c>
      <c r="M382" s="3">
        <f t="shared" ca="1" si="125"/>
        <v>1.5151969220753134</v>
      </c>
      <c r="N382" s="3">
        <f t="shared" ca="1" si="126"/>
        <v>86.814388766128133</v>
      </c>
      <c r="O382" s="1">
        <f t="shared" ca="1" si="120"/>
        <v>71190625.238651097</v>
      </c>
      <c r="P382" s="1">
        <f t="shared" si="121"/>
        <v>-104173374.23338601</v>
      </c>
      <c r="Q382" s="1">
        <f t="shared" ca="1" si="127"/>
        <v>175363999.47203711</v>
      </c>
      <c r="R382" s="1">
        <f t="shared" ca="1" si="122"/>
        <v>238647.2295898716</v>
      </c>
      <c r="S382" s="3">
        <f t="shared" si="128"/>
        <v>221.323632995146</v>
      </c>
      <c r="T382" s="13">
        <f t="shared" ca="1" si="129"/>
        <v>2.6956817304176632</v>
      </c>
      <c r="U382" s="13">
        <f t="shared" si="130"/>
        <v>1.5444179505341899E-2</v>
      </c>
      <c r="V382" s="5">
        <f t="shared" ca="1" si="131"/>
        <v>12.627544722</v>
      </c>
      <c r="W382" s="3">
        <f t="shared" ca="1" si="132"/>
        <v>1.4452660017839389</v>
      </c>
      <c r="X382" s="3">
        <f t="shared" ca="1" si="133"/>
        <v>-8.0314535128136924E-2</v>
      </c>
      <c r="Y382" s="3">
        <f t="shared" ca="1" si="134"/>
        <v>-1.4430327062681858</v>
      </c>
      <c r="Z382" s="3">
        <f t="shared" ca="1" si="135"/>
        <v>-2.0078633782034231E-4</v>
      </c>
      <c r="AA382" s="3">
        <f t="shared" ca="1" si="136"/>
        <v>-3.6075817656704644E-3</v>
      </c>
      <c r="AJ382">
        <v>3.79</v>
      </c>
      <c r="AK382">
        <v>5.4670156413396898</v>
      </c>
    </row>
    <row r="383" spans="3:37" s="5" customFormat="1" x14ac:dyDescent="0.2">
      <c r="C383" s="25"/>
      <c r="D383" s="1">
        <f t="shared" si="137"/>
        <v>381</v>
      </c>
      <c r="E383" s="2">
        <f t="shared" si="138"/>
        <v>38.200000000000273</v>
      </c>
      <c r="F383" s="3">
        <f t="shared" ca="1" si="139"/>
        <v>33.154521867376026</v>
      </c>
      <c r="G383" s="3">
        <f t="shared" si="140"/>
        <v>594.80617569286835</v>
      </c>
      <c r="H383" s="3">
        <f t="shared" ca="1" si="123"/>
        <v>595.72947632514354</v>
      </c>
      <c r="I383" s="3">
        <f t="shared" ca="1" si="141"/>
        <v>1263.187283147023</v>
      </c>
      <c r="J383" s="3">
        <f t="shared" si="142"/>
        <v>29322.533017631915</v>
      </c>
      <c r="K383" s="3">
        <f t="shared" ca="1" si="143"/>
        <v>29350.233554411068</v>
      </c>
      <c r="L383" s="3">
        <f t="shared" si="124"/>
        <v>-8.8979527588196081</v>
      </c>
      <c r="M383" s="3">
        <f t="shared" ca="1" si="125"/>
        <v>1.5151139035431929</v>
      </c>
      <c r="N383" s="3">
        <f t="shared" ca="1" si="126"/>
        <v>86.809632154616253</v>
      </c>
      <c r="O383" s="1">
        <f t="shared" ca="1" si="120"/>
        <v>70978721.792525947</v>
      </c>
      <c r="P383" s="1">
        <f t="shared" si="121"/>
        <v>-104364205.42392679</v>
      </c>
      <c r="Q383" s="1">
        <f t="shared" ca="1" si="127"/>
        <v>175342927.21645272</v>
      </c>
      <c r="R383" s="1">
        <f t="shared" ca="1" si="122"/>
        <v>238291.79053005742</v>
      </c>
      <c r="S383" s="3">
        <f t="shared" si="128"/>
        <v>221.08161815823289</v>
      </c>
      <c r="T383" s="13">
        <f t="shared" ca="1" si="129"/>
        <v>2.6946133346046306</v>
      </c>
      <c r="U383" s="13">
        <f t="shared" si="130"/>
        <v>1.5210548752275829E-2</v>
      </c>
      <c r="V383" s="5">
        <f t="shared" ca="1" si="131"/>
        <v>12.627544722</v>
      </c>
      <c r="W383" s="3">
        <f t="shared" ca="1" si="132"/>
        <v>1.4212828371744266</v>
      </c>
      <c r="X383" s="3">
        <f t="shared" ca="1" si="133"/>
        <v>-7.9099582574804664E-2</v>
      </c>
      <c r="Y383" s="3">
        <f t="shared" ca="1" si="134"/>
        <v>-1.4190800397733312</v>
      </c>
      <c r="Z383" s="3">
        <f t="shared" ca="1" si="135"/>
        <v>-1.9774895643701165E-4</v>
      </c>
      <c r="AA383" s="3">
        <f t="shared" ca="1" si="136"/>
        <v>-3.5477000994333279E-3</v>
      </c>
      <c r="AJ383">
        <v>3.8</v>
      </c>
      <c r="AK383">
        <v>5.4629937220151401</v>
      </c>
    </row>
    <row r="384" spans="3:37" s="5" customFormat="1" x14ac:dyDescent="0.2">
      <c r="C384" s="25"/>
      <c r="D384" s="1">
        <f t="shared" si="137"/>
        <v>382</v>
      </c>
      <c r="E384" s="2">
        <f t="shared" si="138"/>
        <v>38.300000000000274</v>
      </c>
      <c r="F384" s="3">
        <f t="shared" ca="1" si="139"/>
        <v>33.154521867376026</v>
      </c>
      <c r="G384" s="3">
        <f t="shared" si="140"/>
        <v>593.91638041698639</v>
      </c>
      <c r="H384" s="3">
        <f t="shared" ca="1" si="123"/>
        <v>594.84106217364376</v>
      </c>
      <c r="I384" s="3">
        <f t="shared" ca="1" si="141"/>
        <v>1266.5027353337605</v>
      </c>
      <c r="J384" s="3">
        <f t="shared" si="142"/>
        <v>29381.969145437408</v>
      </c>
      <c r="K384" s="3">
        <f t="shared" ca="1" si="143"/>
        <v>29409.762081284436</v>
      </c>
      <c r="L384" s="3">
        <f t="shared" si="124"/>
        <v>-8.8961588523131176</v>
      </c>
      <c r="M384" s="3">
        <f t="shared" ca="1" si="125"/>
        <v>1.5150306538128122</v>
      </c>
      <c r="N384" s="3">
        <f t="shared" ca="1" si="126"/>
        <v>86.804862296419842</v>
      </c>
      <c r="O384" s="1">
        <f t="shared" ca="1" si="120"/>
        <v>70767177.849573746</v>
      </c>
      <c r="P384" s="1">
        <f t="shared" si="121"/>
        <v>-104554665.96462955</v>
      </c>
      <c r="Q384" s="1">
        <f t="shared" ca="1" si="127"/>
        <v>175321843.81420329</v>
      </c>
      <c r="R384" s="1">
        <f t="shared" ca="1" si="122"/>
        <v>237936.42486945749</v>
      </c>
      <c r="S384" s="3">
        <f t="shared" si="128"/>
        <v>220.83996512724642</v>
      </c>
      <c r="T384" s="13">
        <f t="shared" ca="1" si="129"/>
        <v>2.6935390151456535</v>
      </c>
      <c r="U384" s="13">
        <f t="shared" si="130"/>
        <v>1.4980022722844068E-2</v>
      </c>
      <c r="V384" s="5">
        <f t="shared" ca="1" si="131"/>
        <v>12.627544722</v>
      </c>
      <c r="W384" s="3">
        <f t="shared" ca="1" si="132"/>
        <v>1.3976549038308306</v>
      </c>
      <c r="X384" s="3">
        <f t="shared" ca="1" si="133"/>
        <v>-7.7900775549650275E-2</v>
      </c>
      <c r="Y384" s="3">
        <f t="shared" ca="1" si="134"/>
        <v>-1.3954822461683742</v>
      </c>
      <c r="Z384" s="3">
        <f t="shared" ca="1" si="135"/>
        <v>-1.9475193887412569E-4</v>
      </c>
      <c r="AA384" s="3">
        <f t="shared" ca="1" si="136"/>
        <v>-3.4887056154209355E-3</v>
      </c>
      <c r="AJ384">
        <v>3.81</v>
      </c>
      <c r="AK384">
        <v>5.4589837645043104</v>
      </c>
    </row>
    <row r="385" spans="3:37" s="5" customFormat="1" x14ac:dyDescent="0.2">
      <c r="C385" s="25"/>
      <c r="D385" s="1">
        <f t="shared" si="137"/>
        <v>383</v>
      </c>
      <c r="E385" s="2">
        <f t="shared" si="138"/>
        <v>38.400000000000276</v>
      </c>
      <c r="F385" s="3">
        <f t="shared" ca="1" si="139"/>
        <v>33.154521867376026</v>
      </c>
      <c r="G385" s="3">
        <f t="shared" si="140"/>
        <v>593.02676453175502</v>
      </c>
      <c r="H385" s="3">
        <f t="shared" ca="1" si="123"/>
        <v>593.9528312679854</v>
      </c>
      <c r="I385" s="3">
        <f t="shared" ca="1" si="141"/>
        <v>1269.818187520498</v>
      </c>
      <c r="J385" s="3">
        <f t="shared" si="142"/>
        <v>29441.316302684845</v>
      </c>
      <c r="K385" s="3">
        <f t="shared" ca="1" si="143"/>
        <v>29469.201775904738</v>
      </c>
      <c r="L385" s="3">
        <f t="shared" si="124"/>
        <v>-8.8943676311239379</v>
      </c>
      <c r="M385" s="3">
        <f t="shared" ca="1" si="125"/>
        <v>1.5149471718980578</v>
      </c>
      <c r="N385" s="3">
        <f t="shared" ca="1" si="126"/>
        <v>86.800079135038743</v>
      </c>
      <c r="O385" s="1">
        <f t="shared" ca="1" si="120"/>
        <v>70555993.154251188</v>
      </c>
      <c r="P385" s="1">
        <f t="shared" si="121"/>
        <v>-104744756.29611263</v>
      </c>
      <c r="Q385" s="1">
        <f t="shared" ca="1" si="127"/>
        <v>175300749.45036381</v>
      </c>
      <c r="R385" s="1">
        <f t="shared" ca="1" si="122"/>
        <v>237581.13250719415</v>
      </c>
      <c r="S385" s="3">
        <f t="shared" si="128"/>
        <v>220.59867382919606</v>
      </c>
      <c r="T385" s="13">
        <f t="shared" ca="1" si="129"/>
        <v>2.692458757607346</v>
      </c>
      <c r="U385" s="13">
        <f t="shared" si="130"/>
        <v>1.4752566279344948E-2</v>
      </c>
      <c r="V385" s="5">
        <f t="shared" ca="1" si="131"/>
        <v>12.627544722</v>
      </c>
      <c r="W385" s="3">
        <f t="shared" ca="1" si="132"/>
        <v>1.3743776098535927</v>
      </c>
      <c r="X385" s="3">
        <f t="shared" ca="1" si="133"/>
        <v>-7.6717931325700789E-2</v>
      </c>
      <c r="Y385" s="3">
        <f t="shared" ca="1" si="134"/>
        <v>-1.372234737018408</v>
      </c>
      <c r="Z385" s="3">
        <f t="shared" ca="1" si="135"/>
        <v>-1.9179482831425197E-4</v>
      </c>
      <c r="AA385" s="3">
        <f t="shared" ca="1" si="136"/>
        <v>-3.4305868425460202E-3</v>
      </c>
      <c r="AJ385">
        <v>3.82</v>
      </c>
      <c r="AK385">
        <v>5.4549858486835001</v>
      </c>
    </row>
    <row r="386" spans="3:37" s="5" customFormat="1" x14ac:dyDescent="0.2">
      <c r="C386" s="25"/>
      <c r="D386" s="1">
        <f t="shared" si="137"/>
        <v>384</v>
      </c>
      <c r="E386" s="2">
        <f t="shared" si="138"/>
        <v>38.500000000000277</v>
      </c>
      <c r="F386" s="3">
        <f t="shared" ca="1" si="139"/>
        <v>33.154521867376026</v>
      </c>
      <c r="G386" s="3">
        <f t="shared" si="140"/>
        <v>592.13732776864265</v>
      </c>
      <c r="H386" s="3">
        <f t="shared" ca="1" si="123"/>
        <v>593.06478335612144</v>
      </c>
      <c r="I386" s="3">
        <f t="shared" ca="1" si="141"/>
        <v>1273.1336397072355</v>
      </c>
      <c r="J386" s="3">
        <f t="shared" si="142"/>
        <v>29500.574507299865</v>
      </c>
      <c r="K386" s="3">
        <f t="shared" ca="1" si="143"/>
        <v>29528.55265658395</v>
      </c>
      <c r="L386" s="3">
        <f t="shared" si="124"/>
        <v>-8.8925790947110386</v>
      </c>
      <c r="M386" s="3">
        <f t="shared" ca="1" si="125"/>
        <v>1.5148634568071955</v>
      </c>
      <c r="N386" s="3">
        <f t="shared" ca="1" si="126"/>
        <v>86.795282613650784</v>
      </c>
      <c r="O386" s="1">
        <f t="shared" ref="O386:O449" ca="1" si="144">(0.5)*($B$11)*(H386^2)</f>
        <v>70345167.451448649</v>
      </c>
      <c r="P386" s="1">
        <f t="shared" ref="P386:P449" si="145">($B$11)*L386*J386</f>
        <v>-104934476.85823207</v>
      </c>
      <c r="Q386" s="1">
        <f t="shared" ca="1" si="127"/>
        <v>175279644.3096807</v>
      </c>
      <c r="R386" s="1">
        <f t="shared" ref="R386:R449" ca="1" si="146" xml:space="preserve"> ($B$11)*H386</f>
        <v>237225.91334244856</v>
      </c>
      <c r="S386" s="3">
        <f t="shared" si="128"/>
        <v>220.35774419120051</v>
      </c>
      <c r="T386" s="13">
        <f t="shared" ca="1" si="129"/>
        <v>2.6913725475494505</v>
      </c>
      <c r="U386" s="13">
        <f t="shared" si="130"/>
        <v>1.4528144615679963E-2</v>
      </c>
      <c r="V386" s="5">
        <f t="shared" ca="1" si="131"/>
        <v>12.627544722</v>
      </c>
      <c r="W386" s="3">
        <f t="shared" ca="1" si="132"/>
        <v>1.3514464143392</v>
      </c>
      <c r="X386" s="3">
        <f t="shared" ca="1" si="133"/>
        <v>-7.5550868900422619E-2</v>
      </c>
      <c r="Y386" s="3">
        <f t="shared" ca="1" si="134"/>
        <v>-1.3493329748578264</v>
      </c>
      <c r="Z386" s="3">
        <f t="shared" ca="1" si="135"/>
        <v>-1.8887717225105655E-4</v>
      </c>
      <c r="AA386" s="3">
        <f t="shared" ca="1" si="136"/>
        <v>-3.3733324371445659E-3</v>
      </c>
      <c r="AJ386">
        <v>3.83</v>
      </c>
      <c r="AK386">
        <v>5.4509987921356498</v>
      </c>
    </row>
    <row r="387" spans="3:37" s="5" customFormat="1" x14ac:dyDescent="0.2">
      <c r="C387" s="25"/>
      <c r="D387" s="1">
        <f t="shared" si="137"/>
        <v>385</v>
      </c>
      <c r="E387" s="2">
        <f t="shared" si="138"/>
        <v>38.600000000000279</v>
      </c>
      <c r="F387" s="3">
        <f t="shared" ca="1" si="139"/>
        <v>33.154521867376026</v>
      </c>
      <c r="G387" s="3">
        <f t="shared" si="140"/>
        <v>591.24806985917155</v>
      </c>
      <c r="H387" s="3">
        <f t="shared" ref="H387:H450" ca="1" si="147">SQRT(F387^2 + G387^2)</f>
        <v>592.17691818615333</v>
      </c>
      <c r="I387" s="3">
        <f t="shared" ca="1" si="141"/>
        <v>1276.449091893973</v>
      </c>
      <c r="J387" s="3">
        <f t="shared" si="142"/>
        <v>29559.743777181258</v>
      </c>
      <c r="K387" s="3">
        <f t="shared" ca="1" si="143"/>
        <v>29587.814741608861</v>
      </c>
      <c r="L387" s="3">
        <f t="shared" ref="L387:L450" si="148" xml:space="preserve"> -(9.780327 * (1 + 0.0053024 * ((SIN($B$7))^2) - (5.8*10^(-6)) * (SIN(2*($B$7))^2) - (3.086*10^(-6)) * J387))</f>
        <v>-8.890793242534194</v>
      </c>
      <c r="M387" s="3">
        <f t="shared" ref="M387:M450" ca="1" si="149">ATAN(G387/F387)</f>
        <v>1.5147795075428303</v>
      </c>
      <c r="N387" s="3">
        <f t="shared" ref="N387:N450" ca="1" si="150">M387*(180/PI())</f>
        <v>86.790472675109427</v>
      </c>
      <c r="O387" s="1">
        <f t="shared" ca="1" si="144"/>
        <v>70134700.486490026</v>
      </c>
      <c r="P387" s="1">
        <f t="shared" si="145"/>
        <v>-105123828.09008212</v>
      </c>
      <c r="Q387" s="1">
        <f t="shared" ref="Q387:Q450" ca="1" si="151" xml:space="preserve"> ABS(O387) + ABS(P387)</f>
        <v>175258528.57657215</v>
      </c>
      <c r="R387" s="1">
        <f t="shared" ca="1" si="146"/>
        <v>236870.76727446134</v>
      </c>
      <c r="S387" s="3">
        <f t="shared" ref="S387:S450" si="152">IF(J387&lt;30000,( (-0.00406576*J387)+340.3), "")</f>
        <v>220.11717614048754</v>
      </c>
      <c r="T387" s="13">
        <f t="shared" ref="T387:T450" ca="1" si="153" xml:space="preserve"> IF(J387&lt;30000, H387/S387, "")</f>
        <v>2.6902803705250262</v>
      </c>
      <c r="U387" s="13">
        <f t="shared" ref="U387:U450" si="154" xml:space="preserve"> IF(J387&lt;30000, (( 359.01*(1 - (2.25577*10^(-5))*(J387))^(5.25588) ) / (298.15 - 0.0074545*J387)), "")</f>
        <v>1.4306723254833583E-2</v>
      </c>
      <c r="V387" s="5">
        <f t="shared" ref="V387:V450" ca="1" si="155">IF(T387&lt;0.819813, 0.289302*(($B$2)^3) + 0.152372*(($B$2)^2) - 0.087724*(($B$2))+ 2.176939, IF(T387&lt;1.36, -272.320271*(($B$2)^3) + 840.502815*(($B$2)^2) - 840.176*(($B$2))+ 276.303663, -0.108008*(($B$2)^3) + 1.270553*(($B$2)^2) - 5.287278*(($B$2))+ 13.143675))</f>
        <v>12.627544722</v>
      </c>
      <c r="W387" s="3">
        <f t="shared" ref="W387:W450" ca="1" si="156">(0.5)*(U387)*(H387)*(V387)*($B$13)</f>
        <v>1.3288568269038805</v>
      </c>
      <c r="X387" s="3">
        <f t="shared" ref="X387:X450" ca="1" si="157" xml:space="preserve"> -W387*COS(M387)</f>
        <v>-7.4399408982615864E-2</v>
      </c>
      <c r="Y387" s="3">
        <f t="shared" ref="Y387:Y450" ca="1" si="158">-W387*SIN(M387)</f>
        <v>-1.3267724727141754</v>
      </c>
      <c r="Z387" s="3">
        <f t="shared" ref="Z387:Z450" ca="1" si="159" xml:space="preserve"> X387/($B$11)</f>
        <v>-1.8599852245653966E-4</v>
      </c>
      <c r="AA387" s="3">
        <f t="shared" ref="AA387:AA450" ca="1" si="160">Y387/($B$11)</f>
        <v>-3.3169311817854387E-3</v>
      </c>
      <c r="AJ387">
        <v>3.84</v>
      </c>
      <c r="AK387">
        <v>5.4470236244396997</v>
      </c>
    </row>
    <row r="388" spans="3:37" s="5" customFormat="1" x14ac:dyDescent="0.2">
      <c r="C388" s="25"/>
      <c r="D388" s="1">
        <f t="shared" ref="D388:D451" si="161">D387 + 1</f>
        <v>386</v>
      </c>
      <c r="E388" s="2">
        <f t="shared" ref="E388:E451" si="162" xml:space="preserve"> E387 + $B$2</f>
        <v>38.70000000000028</v>
      </c>
      <c r="F388" s="3">
        <f t="shared" ref="F388:F451" ca="1" si="163">INDIRECT(ADDRESS(ROW()-1,COLUMN()))</f>
        <v>33.154521867376026</v>
      </c>
      <c r="G388" s="3">
        <f t="shared" ref="G388:G451" si="164">G387 + L387*$B$2</f>
        <v>590.35899053491812</v>
      </c>
      <c r="H388" s="3">
        <f t="shared" ca="1" si="147"/>
        <v>591.28923550633147</v>
      </c>
      <c r="I388" s="3">
        <f t="shared" ref="I388:I451" ca="1" si="165">I387 + F387*($B$2)</f>
        <v>1279.7645440807105</v>
      </c>
      <c r="J388" s="3">
        <f t="shared" ref="J388:J451" si="166" xml:space="preserve"> J387 + G387*($B$2) + (0.5)*(L387)*($B$2)^2</f>
        <v>29618.824130200963</v>
      </c>
      <c r="K388" s="3">
        <f t="shared" ca="1" si="143"/>
        <v>29646.988049241067</v>
      </c>
      <c r="L388" s="3">
        <f t="shared" si="148"/>
        <v>-8.8890100740539939</v>
      </c>
      <c r="M388" s="3">
        <f t="shared" ca="1" si="149"/>
        <v>1.5146953231018667</v>
      </c>
      <c r="N388" s="3">
        <f t="shared" ca="1" si="150"/>
        <v>86.785649261941543</v>
      </c>
      <c r="O388" s="1">
        <f t="shared" ca="1" si="144"/>
        <v>69924592.005132377</v>
      </c>
      <c r="P388" s="1">
        <f t="shared" si="145"/>
        <v>-105312810.42999595</v>
      </c>
      <c r="Q388" s="1">
        <f t="shared" ca="1" si="151"/>
        <v>175237402.43512833</v>
      </c>
      <c r="R388" s="1">
        <f t="shared" ca="1" si="146"/>
        <v>236515.69420253258</v>
      </c>
      <c r="S388" s="3">
        <f t="shared" si="152"/>
        <v>219.87696960439416</v>
      </c>
      <c r="T388" s="13">
        <f t="shared" ca="1" si="153"/>
        <v>2.6891822120806359</v>
      </c>
      <c r="U388" s="13">
        <f t="shared" si="154"/>
        <v>1.4088268046368714E-2</v>
      </c>
      <c r="V388" s="5">
        <f t="shared" ca="1" si="155"/>
        <v>12.627544722</v>
      </c>
      <c r="W388" s="3">
        <f t="shared" ca="1" si="156"/>
        <v>1.306604407211023</v>
      </c>
      <c r="X388" s="3">
        <f t="shared" ca="1" si="157"/>
        <v>-7.3263373979389521E-2</v>
      </c>
      <c r="Y388" s="3">
        <f t="shared" ca="1" si="158"/>
        <v>-1.3045487936357247</v>
      </c>
      <c r="Z388" s="3">
        <f t="shared" ca="1" si="159"/>
        <v>-1.831584349484738E-4</v>
      </c>
      <c r="AA388" s="3">
        <f t="shared" ca="1" si="160"/>
        <v>-3.2613719840893117E-3</v>
      </c>
      <c r="AJ388">
        <v>3.85</v>
      </c>
      <c r="AK388">
        <v>5.4430592479208402</v>
      </c>
    </row>
    <row r="389" spans="3:37" s="5" customFormat="1" x14ac:dyDescent="0.2">
      <c r="C389" s="25"/>
      <c r="D389" s="1">
        <f t="shared" si="161"/>
        <v>387</v>
      </c>
      <c r="E389" s="2">
        <f t="shared" si="162"/>
        <v>38.800000000000281</v>
      </c>
      <c r="F389" s="3">
        <f t="shared" ca="1" si="163"/>
        <v>33.154521867376026</v>
      </c>
      <c r="G389" s="3">
        <f t="shared" si="164"/>
        <v>589.47008952751276</v>
      </c>
      <c r="H389" s="3">
        <f t="shared" ca="1" si="147"/>
        <v>590.40173506505573</v>
      </c>
      <c r="I389" s="3">
        <f t="shared" ca="1" si="165"/>
        <v>1283.079996267448</v>
      </c>
      <c r="J389" s="3">
        <f t="shared" si="166"/>
        <v>29677.815584204083</v>
      </c>
      <c r="K389" s="3">
        <f t="shared" ref="K389:K452" ca="1" si="167">K388+ SQRT( (I389-I388)^2 + (J389-J388)^2 )</f>
        <v>29706.072597717</v>
      </c>
      <c r="L389" s="3">
        <f t="shared" si="148"/>
        <v>-8.8872295887318344</v>
      </c>
      <c r="M389" s="3">
        <f t="shared" ca="1" si="149"/>
        <v>1.5146109024754664</v>
      </c>
      <c r="N389" s="3">
        <f t="shared" ca="1" si="150"/>
        <v>86.780812316344949</v>
      </c>
      <c r="O389" s="1">
        <f t="shared" ca="1" si="144"/>
        <v>69714841.753565654</v>
      </c>
      <c r="P389" s="1">
        <f t="shared" si="145"/>
        <v>-105501424.31554611</v>
      </c>
      <c r="Q389" s="1">
        <f t="shared" ca="1" si="151"/>
        <v>175216266.06911176</v>
      </c>
      <c r="R389" s="1">
        <f t="shared" ca="1" si="146"/>
        <v>236160.69402602231</v>
      </c>
      <c r="S389" s="3">
        <f t="shared" si="152"/>
        <v>219.63712451036642</v>
      </c>
      <c r="T389" s="13">
        <f t="shared" ca="1" si="153"/>
        <v>2.6880780577565337</v>
      </c>
      <c r="U389" s="13">
        <f t="shared" si="154"/>
        <v>1.38727451639376E-2</v>
      </c>
      <c r="V389" s="5">
        <f t="shared" ca="1" si="155"/>
        <v>12.627544722</v>
      </c>
      <c r="W389" s="3">
        <f t="shared" ca="1" si="156"/>
        <v>1.2846847645022905</v>
      </c>
      <c r="X389" s="3">
        <f t="shared" ca="1" si="157"/>
        <v>-7.2142587983219153E-2</v>
      </c>
      <c r="Y389" s="3">
        <f t="shared" ca="1" si="158"/>
        <v>-1.2826575502227355</v>
      </c>
      <c r="Z389" s="3">
        <f t="shared" ca="1" si="159"/>
        <v>-1.8035646995804788E-4</v>
      </c>
      <c r="AA389" s="3">
        <f t="shared" ca="1" si="160"/>
        <v>-3.2066438755568387E-3</v>
      </c>
      <c r="AJ389">
        <v>3.86</v>
      </c>
      <c r="AK389">
        <v>5.4391056590220499</v>
      </c>
    </row>
    <row r="390" spans="3:37" s="5" customFormat="1" x14ac:dyDescent="0.2">
      <c r="C390" s="25"/>
      <c r="D390" s="1">
        <f t="shared" si="161"/>
        <v>388</v>
      </c>
      <c r="E390" s="2">
        <f t="shared" si="162"/>
        <v>38.900000000000283</v>
      </c>
      <c r="F390" s="3">
        <f t="shared" ca="1" si="163"/>
        <v>33.154521867376026</v>
      </c>
      <c r="G390" s="3">
        <f t="shared" si="164"/>
        <v>588.58136656863962</v>
      </c>
      <c r="H390" s="3">
        <f t="shared" ca="1" si="147"/>
        <v>589.51441661087608</v>
      </c>
      <c r="I390" s="3">
        <f t="shared" ca="1" si="165"/>
        <v>1286.3954484541855</v>
      </c>
      <c r="J390" s="3">
        <f t="shared" si="166"/>
        <v>29736.718157008891</v>
      </c>
      <c r="K390" s="3">
        <f t="shared" ca="1" si="167"/>
        <v>29765.068405247945</v>
      </c>
      <c r="L390" s="3">
        <f t="shared" si="148"/>
        <v>-8.8854517860299254</v>
      </c>
      <c r="M390" s="3">
        <f t="shared" ca="1" si="149"/>
        <v>1.5145262446490089</v>
      </c>
      <c r="N390" s="3">
        <f t="shared" ca="1" si="150"/>
        <v>86.775961780186194</v>
      </c>
      <c r="O390" s="1">
        <f t="shared" ca="1" si="144"/>
        <v>69505449.478412315</v>
      </c>
      <c r="P390" s="1">
        <f t="shared" si="145"/>
        <v>-105689670.18354526</v>
      </c>
      <c r="Q390" s="1">
        <f t="shared" ca="1" si="151"/>
        <v>175195119.66195756</v>
      </c>
      <c r="R390" s="1">
        <f t="shared" ca="1" si="146"/>
        <v>235805.76664435043</v>
      </c>
      <c r="S390" s="3">
        <f t="shared" si="152"/>
        <v>219.39764078595954</v>
      </c>
      <c r="T390" s="13">
        <f t="shared" ca="1" si="153"/>
        <v>2.6869678930868539</v>
      </c>
      <c r="U390" s="13">
        <f t="shared" si="154"/>
        <v>1.3660121102807857E-2</v>
      </c>
      <c r="V390" s="5">
        <f t="shared" ca="1" si="155"/>
        <v>12.627544722</v>
      </c>
      <c r="W390" s="3">
        <f t="shared" ca="1" si="156"/>
        <v>1.263093557132376</v>
      </c>
      <c r="X390" s="3">
        <f t="shared" ca="1" si="157"/>
        <v>-7.1036876759079007E-2</v>
      </c>
      <c r="Y390" s="3">
        <f t="shared" ca="1" si="158"/>
        <v>-1.2610944041623666</v>
      </c>
      <c r="Z390" s="3">
        <f t="shared" ca="1" si="159"/>
        <v>-1.7759219189769751E-4</v>
      </c>
      <c r="AA390" s="3">
        <f t="shared" ca="1" si="160"/>
        <v>-3.1527360104059167E-3</v>
      </c>
      <c r="AJ390">
        <v>3.87</v>
      </c>
      <c r="AK390">
        <v>5.4351636913615096</v>
      </c>
    </row>
    <row r="391" spans="3:37" s="5" customFormat="1" x14ac:dyDescent="0.2">
      <c r="C391" s="25"/>
      <c r="D391" s="1">
        <f t="shared" si="161"/>
        <v>389</v>
      </c>
      <c r="E391" s="2">
        <f t="shared" si="162"/>
        <v>39.000000000000284</v>
      </c>
      <c r="F391" s="3">
        <f t="shared" ca="1" si="163"/>
        <v>33.154521867376026</v>
      </c>
      <c r="G391" s="3">
        <f t="shared" si="164"/>
        <v>587.69282139003667</v>
      </c>
      <c r="H391" s="3">
        <f t="shared" ca="1" si="147"/>
        <v>588.62727989249345</v>
      </c>
      <c r="I391" s="3">
        <f t="shared" ca="1" si="165"/>
        <v>1289.710900640923</v>
      </c>
      <c r="J391" s="3">
        <f t="shared" si="166"/>
        <v>29795.531866406825</v>
      </c>
      <c r="K391" s="3">
        <f t="shared" ca="1" si="167"/>
        <v>29823.975490020042</v>
      </c>
      <c r="L391" s="3">
        <f t="shared" si="148"/>
        <v>-8.8836766654112811</v>
      </c>
      <c r="M391" s="3">
        <f t="shared" ca="1" si="149"/>
        <v>1.5144413486020492</v>
      </c>
      <c r="N391" s="3">
        <f t="shared" ca="1" si="150"/>
        <v>86.771097594998054</v>
      </c>
      <c r="O391" s="1">
        <f t="shared" ca="1" si="144"/>
        <v>69296414.926727161</v>
      </c>
      <c r="P391" s="1">
        <f t="shared" si="145"/>
        <v>-105877548.47004661</v>
      </c>
      <c r="Q391" s="1">
        <f t="shared" ca="1" si="151"/>
        <v>175173963.39677376</v>
      </c>
      <c r="R391" s="1">
        <f t="shared" ca="1" si="146"/>
        <v>235450.91195699738</v>
      </c>
      <c r="S391" s="3">
        <f t="shared" si="152"/>
        <v>219.1585183588378</v>
      </c>
      <c r="T391" s="13">
        <f t="shared" ca="1" si="153"/>
        <v>2.6858517035998042</v>
      </c>
      <c r="U391" s="13">
        <f t="shared" si="154"/>
        <v>1.3450362677403602E-2</v>
      </c>
      <c r="V391" s="5">
        <f t="shared" ca="1" si="155"/>
        <v>12.627544722</v>
      </c>
      <c r="W391" s="3">
        <f t="shared" ca="1" si="156"/>
        <v>1.2418264921073907</v>
      </c>
      <c r="X391" s="3">
        <f t="shared" ca="1" si="157"/>
        <v>-6.994606773165693E-2</v>
      </c>
      <c r="Y391" s="3">
        <f t="shared" ca="1" si="158"/>
        <v>-1.2398550657672154</v>
      </c>
      <c r="Z391" s="3">
        <f t="shared" ca="1" si="159"/>
        <v>-1.7486516932914233E-4</v>
      </c>
      <c r="AA391" s="3">
        <f t="shared" ca="1" si="160"/>
        <v>-3.0996376644180385E-3</v>
      </c>
      <c r="AJ391">
        <v>3.88</v>
      </c>
      <c r="AK391">
        <v>5.4312333982331298</v>
      </c>
    </row>
    <row r="392" spans="3:37" s="5" customFormat="1" x14ac:dyDescent="0.2">
      <c r="C392" s="25"/>
      <c r="D392" s="1">
        <f t="shared" si="161"/>
        <v>390</v>
      </c>
      <c r="E392" s="2">
        <f t="shared" si="162"/>
        <v>39.100000000000286</v>
      </c>
      <c r="F392" s="3">
        <f t="shared" ca="1" si="163"/>
        <v>33.154521867376026</v>
      </c>
      <c r="G392" s="3">
        <f t="shared" si="164"/>
        <v>586.8044537234955</v>
      </c>
      <c r="H392" s="3">
        <f t="shared" ca="1" si="147"/>
        <v>587.74032465875973</v>
      </c>
      <c r="I392" s="3">
        <f t="shared" ca="1" si="165"/>
        <v>1293.0263528276605</v>
      </c>
      <c r="J392" s="3">
        <f t="shared" si="166"/>
        <v>29854.256730162502</v>
      </c>
      <c r="K392" s="3">
        <f t="shared" ca="1" si="167"/>
        <v>29882.793870194317</v>
      </c>
      <c r="L392" s="3">
        <f t="shared" si="148"/>
        <v>-8.8819042263397296</v>
      </c>
      <c r="M392" s="3">
        <f t="shared" ca="1" si="149"/>
        <v>1.5143562133082757</v>
      </c>
      <c r="N392" s="3">
        <f t="shared" ca="1" si="150"/>
        <v>86.766219701977235</v>
      </c>
      <c r="O392" s="1">
        <f t="shared" ca="1" si="144"/>
        <v>69087737.845996857</v>
      </c>
      <c r="P392" s="1">
        <f t="shared" si="145"/>
        <v>-106065059.61034466</v>
      </c>
      <c r="Q392" s="1">
        <f t="shared" ca="1" si="151"/>
        <v>175152797.45634151</v>
      </c>
      <c r="R392" s="1">
        <f t="shared" ca="1" si="146"/>
        <v>235096.12986350388</v>
      </c>
      <c r="S392" s="3">
        <f t="shared" si="152"/>
        <v>218.91975715677452</v>
      </c>
      <c r="T392" s="13">
        <f t="shared" ca="1" si="153"/>
        <v>2.6847294748178556</v>
      </c>
      <c r="U392" s="13">
        <f t="shared" si="154"/>
        <v>1.3243437018862159E-2</v>
      </c>
      <c r="V392" s="5">
        <f t="shared" ca="1" si="155"/>
        <v>12.627544722</v>
      </c>
      <c r="W392" s="3">
        <f t="shared" ca="1" si="156"/>
        <v>1.2208793246268961</v>
      </c>
      <c r="X392" s="3">
        <f t="shared" ca="1" si="157"/>
        <v>-6.8869989972648066E-2</v>
      </c>
      <c r="Y392" s="3">
        <f t="shared" ca="1" si="158"/>
        <v>-1.2189352935174997</v>
      </c>
      <c r="Z392" s="3">
        <f t="shared" ca="1" si="159"/>
        <v>-1.7217497493162017E-4</v>
      </c>
      <c r="AA392" s="3">
        <f t="shared" ca="1" si="160"/>
        <v>-3.0473382337937492E-3</v>
      </c>
      <c r="AJ392">
        <v>3.89</v>
      </c>
      <c r="AK392">
        <v>5.4273136292449697</v>
      </c>
    </row>
    <row r="393" spans="3:37" s="5" customFormat="1" x14ac:dyDescent="0.2">
      <c r="C393" s="25"/>
      <c r="D393" s="1">
        <f t="shared" si="161"/>
        <v>391</v>
      </c>
      <c r="E393" s="2">
        <f t="shared" si="162"/>
        <v>39.200000000000287</v>
      </c>
      <c r="F393" s="3">
        <f t="shared" ca="1" si="163"/>
        <v>33.154521867376026</v>
      </c>
      <c r="G393" s="3">
        <f t="shared" si="164"/>
        <v>585.91626330086149</v>
      </c>
      <c r="H393" s="3">
        <f t="shared" ca="1" si="147"/>
        <v>586.85355065867907</v>
      </c>
      <c r="I393" s="3">
        <f t="shared" ca="1" si="165"/>
        <v>1296.341805014398</v>
      </c>
      <c r="J393" s="3">
        <f t="shared" si="166"/>
        <v>29912.89276601372</v>
      </c>
      <c r="K393" s="3">
        <f t="shared" ca="1" si="167"/>
        <v>29941.523563906678</v>
      </c>
      <c r="L393" s="3">
        <f t="shared" si="148"/>
        <v>-8.8801344682799073</v>
      </c>
      <c r="M393" s="3">
        <f t="shared" ca="1" si="149"/>
        <v>1.5142708377354692</v>
      </c>
      <c r="N393" s="3">
        <f t="shared" ca="1" si="150"/>
        <v>86.761328041981898</v>
      </c>
      <c r="O393" s="1">
        <f t="shared" ca="1" si="144"/>
        <v>68879417.984139755</v>
      </c>
      <c r="P393" s="1">
        <f t="shared" si="145"/>
        <v>-106252204.03897566</v>
      </c>
      <c r="Q393" s="1">
        <f t="shared" ca="1" si="151"/>
        <v>175131622.0231154</v>
      </c>
      <c r="R393" s="1">
        <f t="shared" ca="1" si="146"/>
        <v>234741.42026347163</v>
      </c>
      <c r="S393" s="3">
        <f t="shared" si="152"/>
        <v>218.68135710765208</v>
      </c>
      <c r="T393" s="13">
        <f t="shared" ca="1" si="153"/>
        <v>2.6836011922579384</v>
      </c>
      <c r="U393" s="13">
        <f t="shared" si="154"/>
        <v>1.3039311572605303E-2</v>
      </c>
      <c r="V393" s="5">
        <f t="shared" ca="1" si="155"/>
        <v>12.627544722</v>
      </c>
      <c r="W393" s="3">
        <f t="shared" ca="1" si="156"/>
        <v>1.2002478576294848</v>
      </c>
      <c r="X393" s="3">
        <f t="shared" ca="1" si="157"/>
        <v>-6.7808474188124079E-2</v>
      </c>
      <c r="Y393" s="3">
        <f t="shared" ca="1" si="158"/>
        <v>-1.1983308936067893</v>
      </c>
      <c r="Z393" s="3">
        <f t="shared" ca="1" si="159"/>
        <v>-1.695211854703102E-4</v>
      </c>
      <c r="AA393" s="3">
        <f t="shared" ca="1" si="160"/>
        <v>-2.9958272340169733E-3</v>
      </c>
      <c r="AJ393">
        <v>3.9</v>
      </c>
      <c r="AK393">
        <v>5.4234053766050296</v>
      </c>
    </row>
    <row r="394" spans="3:37" s="5" customFormat="1" x14ac:dyDescent="0.2">
      <c r="C394" s="25"/>
      <c r="D394" s="1">
        <f t="shared" si="161"/>
        <v>392</v>
      </c>
      <c r="E394" s="2">
        <f t="shared" si="162"/>
        <v>39.300000000000288</v>
      </c>
      <c r="F394" s="3">
        <f t="shared" ca="1" si="163"/>
        <v>33.154521867376026</v>
      </c>
      <c r="G394" s="3">
        <f t="shared" si="164"/>
        <v>585.02824985403345</v>
      </c>
      <c r="H394" s="3">
        <f t="shared" ca="1" si="147"/>
        <v>585.96695764140804</v>
      </c>
      <c r="I394" s="3">
        <f t="shared" ca="1" si="165"/>
        <v>1299.6572572011355</v>
      </c>
      <c r="J394" s="3">
        <f t="shared" si="166"/>
        <v>29971.439991671465</v>
      </c>
      <c r="K394" s="3">
        <f t="shared" ca="1" si="167"/>
        <v>30000.164589267952</v>
      </c>
      <c r="L394" s="3">
        <f t="shared" si="148"/>
        <v>-8.8783673906972602</v>
      </c>
      <c r="M394" s="3">
        <f t="shared" ca="1" si="149"/>
        <v>1.5141852208454594</v>
      </c>
      <c r="N394" s="3">
        <f t="shared" ca="1" si="150"/>
        <v>86.756422555529298</v>
      </c>
      <c r="O394" s="1">
        <f t="shared" ca="1" si="144"/>
        <v>68671455.089505538</v>
      </c>
      <c r="P394" s="1">
        <f t="shared" si="145"/>
        <v>-106438982.18971828</v>
      </c>
      <c r="Q394" s="1">
        <f t="shared" ca="1" si="151"/>
        <v>175110437.2792238</v>
      </c>
      <c r="R394" s="1">
        <f t="shared" ca="1" si="146"/>
        <v>234386.78305656323</v>
      </c>
      <c r="S394" s="3">
        <f t="shared" si="152"/>
        <v>218.44331813946184</v>
      </c>
      <c r="T394" s="13">
        <f t="shared" ca="1" si="153"/>
        <v>2.6824668414316353</v>
      </c>
      <c r="U394" s="13">
        <f t="shared" si="154"/>
        <v>1.2837954095926127E-2</v>
      </c>
      <c r="V394" s="5">
        <f t="shared" ca="1" si="155"/>
        <v>12.627544722</v>
      </c>
      <c r="W394" s="3">
        <f t="shared" ca="1" si="156"/>
        <v>1.1799279413419821</v>
      </c>
      <c r="X394" s="3">
        <f t="shared" ca="1" si="157"/>
        <v>-6.6761352705984378E-2</v>
      </c>
      <c r="Y394" s="3">
        <f t="shared" ca="1" si="158"/>
        <v>-1.1780377194913561</v>
      </c>
      <c r="Z394" s="3">
        <f t="shared" ca="1" si="159"/>
        <v>-1.6690338176496094E-4</v>
      </c>
      <c r="AA394" s="3">
        <f t="shared" ca="1" si="160"/>
        <v>-2.9450942987283902E-3</v>
      </c>
      <c r="AJ394">
        <v>3.91</v>
      </c>
      <c r="AK394">
        <v>5.4195075876138299</v>
      </c>
    </row>
    <row r="395" spans="3:37" s="5" customFormat="1" x14ac:dyDescent="0.2">
      <c r="C395" s="25"/>
      <c r="D395" s="1">
        <f t="shared" si="161"/>
        <v>393</v>
      </c>
      <c r="E395" s="2">
        <f t="shared" si="162"/>
        <v>39.40000000000029</v>
      </c>
      <c r="F395" s="3">
        <f t="shared" ca="1" si="163"/>
        <v>33.154521867376026</v>
      </c>
      <c r="G395" s="3">
        <f t="shared" si="164"/>
        <v>584.14041311496374</v>
      </c>
      <c r="H395" s="3">
        <f t="shared" ca="1" si="147"/>
        <v>585.08054535625672</v>
      </c>
      <c r="I395" s="3">
        <f t="shared" ca="1" si="165"/>
        <v>1302.972709387873</v>
      </c>
      <c r="J395" s="3">
        <f t="shared" si="166"/>
        <v>30029.898424819916</v>
      </c>
      <c r="K395" s="3">
        <f t="shared" ca="1" si="167"/>
        <v>30058.716964363881</v>
      </c>
      <c r="L395" s="3">
        <f t="shared" si="148"/>
        <v>-8.8766029930580412</v>
      </c>
      <c r="M395" s="3">
        <f t="shared" ca="1" si="149"/>
        <v>1.5140993615940816</v>
      </c>
      <c r="N395" s="3">
        <f t="shared" ca="1" si="150"/>
        <v>86.751503182793201</v>
      </c>
      <c r="O395" s="1">
        <f t="shared" ca="1" si="144"/>
        <v>68463848.910874948</v>
      </c>
      <c r="P395" s="1">
        <f t="shared" si="145"/>
        <v>-106625394.49559416</v>
      </c>
      <c r="Q395" s="1">
        <f t="shared" ca="1" si="151"/>
        <v>175089243.40646911</v>
      </c>
      <c r="R395" s="1">
        <f t="shared" ca="1" si="146"/>
        <v>234032.21814250268</v>
      </c>
      <c r="S395" s="3" t="str">
        <f t="shared" si="152"/>
        <v/>
      </c>
      <c r="T395" s="13" t="str">
        <f t="shared" si="153"/>
        <v/>
      </c>
      <c r="U395" s="13" t="str">
        <f t="shared" si="154"/>
        <v/>
      </c>
      <c r="V395" s="5">
        <f t="shared" si="155"/>
        <v>12.627544722</v>
      </c>
      <c r="W395" s="3" t="e">
        <f t="shared" ca="1" si="156"/>
        <v>#VALUE!</v>
      </c>
      <c r="X395" s="3" t="e">
        <f t="shared" ca="1" si="157"/>
        <v>#VALUE!</v>
      </c>
      <c r="Y395" s="3" t="e">
        <f t="shared" ca="1" si="158"/>
        <v>#VALUE!</v>
      </c>
      <c r="Z395" s="3" t="e">
        <f t="shared" ca="1" si="159"/>
        <v>#VALUE!</v>
      </c>
      <c r="AA395" s="3" t="e">
        <f t="shared" ca="1" si="160"/>
        <v>#VALUE!</v>
      </c>
      <c r="AJ395">
        <v>3.92</v>
      </c>
      <c r="AK395">
        <v>5.4156202082069704</v>
      </c>
    </row>
    <row r="396" spans="3:37" s="5" customFormat="1" x14ac:dyDescent="0.2">
      <c r="C396" s="25"/>
      <c r="D396" s="1">
        <f t="shared" si="161"/>
        <v>394</v>
      </c>
      <c r="E396" s="2">
        <f t="shared" si="162"/>
        <v>39.500000000000291</v>
      </c>
      <c r="F396" s="3">
        <f t="shared" ca="1" si="163"/>
        <v>33.154521867376026</v>
      </c>
      <c r="G396" s="3">
        <f t="shared" si="164"/>
        <v>583.25275281565791</v>
      </c>
      <c r="H396" s="3">
        <f t="shared" ca="1" si="147"/>
        <v>584.19431355268875</v>
      </c>
      <c r="I396" s="3">
        <f t="shared" ca="1" si="165"/>
        <v>1306.2881615746105</v>
      </c>
      <c r="J396" s="3">
        <f t="shared" si="166"/>
        <v>30088.268083116443</v>
      </c>
      <c r="K396" s="3">
        <f t="shared" ca="1" si="167"/>
        <v>30117.180707255146</v>
      </c>
      <c r="L396" s="3">
        <f t="shared" si="148"/>
        <v>-8.8748412748293148</v>
      </c>
      <c r="M396" s="3">
        <f t="shared" ca="1" si="149"/>
        <v>1.5140132589311355</v>
      </c>
      <c r="N396" s="3">
        <f t="shared" ca="1" si="150"/>
        <v>86.74656986360155</v>
      </c>
      <c r="O396" s="1">
        <f t="shared" ca="1" si="144"/>
        <v>68256599.197459444</v>
      </c>
      <c r="P396" s="1">
        <f t="shared" si="145"/>
        <v>-106811441.38886853</v>
      </c>
      <c r="Q396" s="1">
        <f t="shared" ca="1" si="151"/>
        <v>175068040.58632797</v>
      </c>
      <c r="R396" s="1">
        <f t="shared" ca="1" si="146"/>
        <v>233677.72542107551</v>
      </c>
      <c r="S396" s="3" t="str">
        <f t="shared" si="152"/>
        <v/>
      </c>
      <c r="T396" s="13" t="str">
        <f t="shared" si="153"/>
        <v/>
      </c>
      <c r="U396" s="13" t="str">
        <f t="shared" si="154"/>
        <v/>
      </c>
      <c r="V396" s="5">
        <f t="shared" si="155"/>
        <v>12.627544722</v>
      </c>
      <c r="W396" s="3" t="e">
        <f t="shared" ca="1" si="156"/>
        <v>#VALUE!</v>
      </c>
      <c r="X396" s="3" t="e">
        <f t="shared" ca="1" si="157"/>
        <v>#VALUE!</v>
      </c>
      <c r="Y396" s="3" t="e">
        <f t="shared" ca="1" si="158"/>
        <v>#VALUE!</v>
      </c>
      <c r="Z396" s="3" t="e">
        <f t="shared" ca="1" si="159"/>
        <v>#VALUE!</v>
      </c>
      <c r="AA396" s="3" t="e">
        <f t="shared" ca="1" si="160"/>
        <v>#VALUE!</v>
      </c>
      <c r="AJ396">
        <v>3.93</v>
      </c>
      <c r="AK396">
        <v>5.4117441844710497</v>
      </c>
    </row>
    <row r="397" spans="3:37" s="5" customFormat="1" x14ac:dyDescent="0.2">
      <c r="C397" s="25"/>
      <c r="D397" s="1">
        <f t="shared" si="161"/>
        <v>395</v>
      </c>
      <c r="E397" s="2">
        <f t="shared" si="162"/>
        <v>39.600000000000293</v>
      </c>
      <c r="F397" s="3">
        <f t="shared" ca="1" si="163"/>
        <v>33.154521867376026</v>
      </c>
      <c r="G397" s="3">
        <f t="shared" si="164"/>
        <v>582.36526868817498</v>
      </c>
      <c r="H397" s="3">
        <f t="shared" ca="1" si="147"/>
        <v>583.30826198032253</v>
      </c>
      <c r="I397" s="3">
        <f t="shared" ca="1" si="165"/>
        <v>1309.603613761348</v>
      </c>
      <c r="J397" s="3">
        <f t="shared" si="166"/>
        <v>30146.548984191635</v>
      </c>
      <c r="K397" s="3">
        <f t="shared" ca="1" si="167"/>
        <v>30175.555835977393</v>
      </c>
      <c r="L397" s="3">
        <f t="shared" si="148"/>
        <v>-8.873082235478952</v>
      </c>
      <c r="M397" s="3">
        <f t="shared" ca="1" si="149"/>
        <v>1.5139269118003391</v>
      </c>
      <c r="N397" s="3">
        <f t="shared" ca="1" si="150"/>
        <v>86.741622537433855</v>
      </c>
      <c r="O397" s="1">
        <f t="shared" ca="1" si="144"/>
        <v>68049705.698900908</v>
      </c>
      <c r="P397" s="1">
        <f t="shared" si="145"/>
        <v>-106997123.30105074</v>
      </c>
      <c r="Q397" s="1">
        <f t="shared" ca="1" si="151"/>
        <v>175046828.99995166</v>
      </c>
      <c r="R397" s="1">
        <f t="shared" ca="1" si="146"/>
        <v>233323.304792129</v>
      </c>
      <c r="S397" s="3" t="str">
        <f t="shared" si="152"/>
        <v/>
      </c>
      <c r="T397" s="13" t="str">
        <f t="shared" si="153"/>
        <v/>
      </c>
      <c r="U397" s="13" t="str">
        <f t="shared" si="154"/>
        <v/>
      </c>
      <c r="V397" s="5">
        <f t="shared" si="155"/>
        <v>12.627544722</v>
      </c>
      <c r="W397" s="3" t="e">
        <f t="shared" ca="1" si="156"/>
        <v>#VALUE!</v>
      </c>
      <c r="X397" s="3" t="e">
        <f t="shared" ca="1" si="157"/>
        <v>#VALUE!</v>
      </c>
      <c r="Y397" s="3" t="e">
        <f t="shared" ca="1" si="158"/>
        <v>#VALUE!</v>
      </c>
      <c r="Z397" s="3" t="e">
        <f t="shared" ca="1" si="159"/>
        <v>#VALUE!</v>
      </c>
      <c r="AA397" s="3" t="e">
        <f t="shared" ca="1" si="160"/>
        <v>#VALUE!</v>
      </c>
      <c r="AJ397">
        <v>3.94</v>
      </c>
      <c r="AK397">
        <v>5.4078794134485699</v>
      </c>
    </row>
    <row r="398" spans="3:37" s="5" customFormat="1" x14ac:dyDescent="0.2">
      <c r="C398" s="25"/>
      <c r="D398" s="1">
        <f t="shared" si="161"/>
        <v>396</v>
      </c>
      <c r="E398" s="2">
        <f t="shared" si="162"/>
        <v>39.700000000000294</v>
      </c>
      <c r="F398" s="3">
        <f t="shared" ca="1" si="163"/>
        <v>33.154521867376026</v>
      </c>
      <c r="G398" s="3">
        <f t="shared" si="164"/>
        <v>581.47796046462713</v>
      </c>
      <c r="H398" s="3">
        <f t="shared" ca="1" si="147"/>
        <v>582.42239038893138</v>
      </c>
      <c r="I398" s="3">
        <f t="shared" ca="1" si="165"/>
        <v>1312.9190659480855</v>
      </c>
      <c r="J398" s="3">
        <f t="shared" si="166"/>
        <v>30204.741145649277</v>
      </c>
      <c r="K398" s="3">
        <f t="shared" ca="1" si="167"/>
        <v>30233.842368541227</v>
      </c>
      <c r="L398" s="3">
        <f t="shared" si="148"/>
        <v>-8.8713258744756356</v>
      </c>
      <c r="M398" s="3">
        <f t="shared" ca="1" si="149"/>
        <v>1.5138403191392862</v>
      </c>
      <c r="N398" s="3">
        <f t="shared" ca="1" si="150"/>
        <v>86.736661143418715</v>
      </c>
      <c r="O398" s="1">
        <f t="shared" ca="1" si="144"/>
        <v>67843168.165271357</v>
      </c>
      <c r="P398" s="1">
        <f t="shared" si="145"/>
        <v>-107182440.6628949</v>
      </c>
      <c r="Q398" s="1">
        <f t="shared" ca="1" si="151"/>
        <v>175025608.82816625</v>
      </c>
      <c r="R398" s="1">
        <f t="shared" ca="1" si="146"/>
        <v>232968.95615557255</v>
      </c>
      <c r="S398" s="3" t="str">
        <f t="shared" si="152"/>
        <v/>
      </c>
      <c r="T398" s="13" t="str">
        <f t="shared" si="153"/>
        <v/>
      </c>
      <c r="U398" s="13" t="str">
        <f t="shared" si="154"/>
        <v/>
      </c>
      <c r="V398" s="5">
        <f t="shared" si="155"/>
        <v>12.627544722</v>
      </c>
      <c r="W398" s="3" t="e">
        <f t="shared" ca="1" si="156"/>
        <v>#VALUE!</v>
      </c>
      <c r="X398" s="3" t="e">
        <f t="shared" ca="1" si="157"/>
        <v>#VALUE!</v>
      </c>
      <c r="Y398" s="3" t="e">
        <f t="shared" ca="1" si="158"/>
        <v>#VALUE!</v>
      </c>
      <c r="Z398" s="3" t="e">
        <f t="shared" ca="1" si="159"/>
        <v>#VALUE!</v>
      </c>
      <c r="AA398" s="3" t="e">
        <f t="shared" ca="1" si="160"/>
        <v>#VALUE!</v>
      </c>
      <c r="AJ398">
        <v>3.95</v>
      </c>
      <c r="AK398">
        <v>5.4040248927175201</v>
      </c>
    </row>
    <row r="399" spans="3:37" s="5" customFormat="1" x14ac:dyDescent="0.2">
      <c r="C399" s="25"/>
      <c r="D399" s="1">
        <f t="shared" si="161"/>
        <v>397</v>
      </c>
      <c r="E399" s="2">
        <f t="shared" si="162"/>
        <v>39.800000000000296</v>
      </c>
      <c r="F399" s="3">
        <f t="shared" ca="1" si="163"/>
        <v>33.154521867376026</v>
      </c>
      <c r="G399" s="3">
        <f t="shared" si="164"/>
        <v>580.59082787717955</v>
      </c>
      <c r="H399" s="3">
        <f t="shared" ca="1" si="147"/>
        <v>581.53669852844462</v>
      </c>
      <c r="I399" s="3">
        <f t="shared" ca="1" si="165"/>
        <v>1316.234518134823</v>
      </c>
      <c r="J399" s="3">
        <f t="shared" si="166"/>
        <v>30262.844585066367</v>
      </c>
      <c r="K399" s="3">
        <f t="shared" ca="1" si="167"/>
        <v>30292.040322932236</v>
      </c>
      <c r="L399" s="3">
        <f t="shared" si="148"/>
        <v>-8.8695721912888548</v>
      </c>
      <c r="M399" s="3">
        <f t="shared" ca="1" si="149"/>
        <v>1.5137534798794015</v>
      </c>
      <c r="N399" s="3">
        <f t="shared" ca="1" si="150"/>
        <v>86.731685620331291</v>
      </c>
      <c r="O399" s="1">
        <f t="shared" ca="1" si="144"/>
        <v>67636986.347072616</v>
      </c>
      <c r="P399" s="1">
        <f t="shared" si="145"/>
        <v>-107367393.90440047</v>
      </c>
      <c r="Q399" s="1">
        <f t="shared" ca="1" si="151"/>
        <v>175004380.25147307</v>
      </c>
      <c r="R399" s="1">
        <f t="shared" ca="1" si="146"/>
        <v>232614.67941137785</v>
      </c>
      <c r="S399" s="3" t="str">
        <f t="shared" si="152"/>
        <v/>
      </c>
      <c r="T399" s="13" t="str">
        <f t="shared" si="153"/>
        <v/>
      </c>
      <c r="U399" s="13" t="str">
        <f t="shared" si="154"/>
        <v/>
      </c>
      <c r="V399" s="5">
        <f t="shared" si="155"/>
        <v>12.627544722</v>
      </c>
      <c r="W399" s="3" t="e">
        <f t="shared" ca="1" si="156"/>
        <v>#VALUE!</v>
      </c>
      <c r="X399" s="3" t="e">
        <f t="shared" ca="1" si="157"/>
        <v>#VALUE!</v>
      </c>
      <c r="Y399" s="3" t="e">
        <f t="shared" ca="1" si="158"/>
        <v>#VALUE!</v>
      </c>
      <c r="Z399" s="3" t="e">
        <f t="shared" ca="1" si="159"/>
        <v>#VALUE!</v>
      </c>
      <c r="AA399" s="3" t="e">
        <f t="shared" ca="1" si="160"/>
        <v>#VALUE!</v>
      </c>
      <c r="AJ399">
        <v>3.96</v>
      </c>
      <c r="AK399">
        <v>5.4001815272182299</v>
      </c>
    </row>
    <row r="400" spans="3:37" s="5" customFormat="1" x14ac:dyDescent="0.2">
      <c r="C400" s="25"/>
      <c r="D400" s="1">
        <f t="shared" si="161"/>
        <v>398</v>
      </c>
      <c r="E400" s="2">
        <f t="shared" si="162"/>
        <v>39.900000000000297</v>
      </c>
      <c r="F400" s="3">
        <f t="shared" ca="1" si="163"/>
        <v>33.154521867376026</v>
      </c>
      <c r="G400" s="3">
        <f t="shared" si="164"/>
        <v>579.70387065805062</v>
      </c>
      <c r="H400" s="3">
        <f t="shared" ca="1" si="147"/>
        <v>580.65118614894789</v>
      </c>
      <c r="I400" s="3">
        <f t="shared" ca="1" si="165"/>
        <v>1319.5499703215605</v>
      </c>
      <c r="J400" s="3">
        <f t="shared" si="166"/>
        <v>30320.859319993127</v>
      </c>
      <c r="K400" s="3">
        <f t="shared" ca="1" si="167"/>
        <v>30350.149717111017</v>
      </c>
      <c r="L400" s="3">
        <f t="shared" si="148"/>
        <v>-8.8678211853889071</v>
      </c>
      <c r="M400" s="3">
        <f t="shared" ca="1" si="149"/>
        <v>1.513666392945896</v>
      </c>
      <c r="N400" s="3">
        <f t="shared" ca="1" si="150"/>
        <v>86.726695906590692</v>
      </c>
      <c r="O400" s="1">
        <f t="shared" ca="1" si="144"/>
        <v>67431159.995236024</v>
      </c>
      <c r="P400" s="1">
        <f t="shared" si="145"/>
        <v>-107551983.45481269</v>
      </c>
      <c r="Q400" s="1">
        <f t="shared" ca="1" si="151"/>
        <v>174983143.45004871</v>
      </c>
      <c r="R400" s="1">
        <f t="shared" ca="1" si="146"/>
        <v>232260.47445957916</v>
      </c>
      <c r="S400" s="3" t="str">
        <f t="shared" si="152"/>
        <v/>
      </c>
      <c r="T400" s="13" t="str">
        <f t="shared" si="153"/>
        <v/>
      </c>
      <c r="U400" s="13" t="str">
        <f t="shared" si="154"/>
        <v/>
      </c>
      <c r="V400" s="5">
        <f t="shared" si="155"/>
        <v>12.627544722</v>
      </c>
      <c r="W400" s="3" t="e">
        <f t="shared" ca="1" si="156"/>
        <v>#VALUE!</v>
      </c>
      <c r="X400" s="3" t="e">
        <f t="shared" ca="1" si="157"/>
        <v>#VALUE!</v>
      </c>
      <c r="Y400" s="3" t="e">
        <f t="shared" ca="1" si="158"/>
        <v>#VALUE!</v>
      </c>
      <c r="Z400" s="3" t="e">
        <f t="shared" ca="1" si="159"/>
        <v>#VALUE!</v>
      </c>
      <c r="AA400" s="3" t="e">
        <f t="shared" ca="1" si="160"/>
        <v>#VALUE!</v>
      </c>
      <c r="AJ400">
        <v>3.97</v>
      </c>
      <c r="AK400">
        <v>5.3963482942965602</v>
      </c>
    </row>
    <row r="401" spans="3:37" s="5" customFormat="1" x14ac:dyDescent="0.2">
      <c r="C401" s="25"/>
      <c r="D401" s="1">
        <f t="shared" si="161"/>
        <v>399</v>
      </c>
      <c r="E401" s="2">
        <f t="shared" si="162"/>
        <v>40.000000000000298</v>
      </c>
      <c r="F401" s="3">
        <f t="shared" ca="1" si="163"/>
        <v>33.154521867376026</v>
      </c>
      <c r="G401" s="3">
        <f t="shared" si="164"/>
        <v>578.8170885395117</v>
      </c>
      <c r="H401" s="3">
        <f t="shared" ca="1" si="147"/>
        <v>579.7658530006845</v>
      </c>
      <c r="I401" s="3">
        <f t="shared" ca="1" si="165"/>
        <v>1322.865422508298</v>
      </c>
      <c r="J401" s="3">
        <f t="shared" si="166"/>
        <v>30378.785367953005</v>
      </c>
      <c r="K401" s="3">
        <f t="shared" ca="1" si="167"/>
        <v>30408.170569013178</v>
      </c>
      <c r="L401" s="3">
        <f t="shared" si="148"/>
        <v>-8.8660728562468964</v>
      </c>
      <c r="M401" s="3">
        <f t="shared" ca="1" si="149"/>
        <v>1.5135790572577219</v>
      </c>
      <c r="N401" s="3">
        <f t="shared" ca="1" si="150"/>
        <v>86.721691940257443</v>
      </c>
      <c r="O401" s="1">
        <f t="shared" ca="1" si="144"/>
        <v>67225688.861122265</v>
      </c>
      <c r="P401" s="1">
        <f t="shared" si="145"/>
        <v>-107736209.74262342</v>
      </c>
      <c r="Q401" s="1">
        <f t="shared" ca="1" si="151"/>
        <v>174961898.6037457</v>
      </c>
      <c r="R401" s="1">
        <f t="shared" ca="1" si="146"/>
        <v>231906.3412002738</v>
      </c>
      <c r="S401" s="3" t="str">
        <f t="shared" si="152"/>
        <v/>
      </c>
      <c r="T401" s="13" t="str">
        <f t="shared" si="153"/>
        <v/>
      </c>
      <c r="U401" s="13" t="str">
        <f t="shared" si="154"/>
        <v/>
      </c>
      <c r="V401" s="5">
        <f t="shared" si="155"/>
        <v>12.627544722</v>
      </c>
      <c r="W401" s="3" t="e">
        <f t="shared" ca="1" si="156"/>
        <v>#VALUE!</v>
      </c>
      <c r="X401" s="3" t="e">
        <f t="shared" ca="1" si="157"/>
        <v>#VALUE!</v>
      </c>
      <c r="Y401" s="3" t="e">
        <f t="shared" ca="1" si="158"/>
        <v>#VALUE!</v>
      </c>
      <c r="Z401" s="3" t="e">
        <f t="shared" ca="1" si="159"/>
        <v>#VALUE!</v>
      </c>
      <c r="AA401" s="3" t="e">
        <f t="shared" ca="1" si="160"/>
        <v>#VALUE!</v>
      </c>
      <c r="AJ401">
        <v>3.98</v>
      </c>
      <c r="AK401">
        <v>5.3925261126421997</v>
      </c>
    </row>
    <row r="402" spans="3:37" s="5" customFormat="1" x14ac:dyDescent="0.2">
      <c r="C402" s="25"/>
      <c r="D402" s="1">
        <f t="shared" si="161"/>
        <v>400</v>
      </c>
      <c r="E402" s="2">
        <f t="shared" si="162"/>
        <v>40.1000000000003</v>
      </c>
      <c r="F402" s="3">
        <f t="shared" ca="1" si="163"/>
        <v>33.154521867376026</v>
      </c>
      <c r="G402" s="3">
        <f t="shared" si="164"/>
        <v>577.93048125388702</v>
      </c>
      <c r="H402" s="3">
        <f t="shared" ca="1" si="147"/>
        <v>578.8806988340549</v>
      </c>
      <c r="I402" s="3">
        <f t="shared" ca="1" si="165"/>
        <v>1326.1808746950355</v>
      </c>
      <c r="J402" s="3">
        <f t="shared" si="166"/>
        <v>30436.622746442674</v>
      </c>
      <c r="K402" s="3">
        <f t="shared" ca="1" si="167"/>
        <v>30466.102896549364</v>
      </c>
      <c r="L402" s="3">
        <f t="shared" si="148"/>
        <v>-8.8643272033347387</v>
      </c>
      <c r="M402" s="3">
        <f t="shared" ca="1" si="149"/>
        <v>1.5134914717275265</v>
      </c>
      <c r="N402" s="3">
        <f t="shared" ca="1" si="150"/>
        <v>86.716673659030832</v>
      </c>
      <c r="O402" s="1">
        <f t="shared" ca="1" si="144"/>
        <v>67020572.696520746</v>
      </c>
      <c r="P402" s="1">
        <f t="shared" si="145"/>
        <v>-107920073.19557147</v>
      </c>
      <c r="Q402" s="1">
        <f t="shared" ca="1" si="151"/>
        <v>174940645.89209223</v>
      </c>
      <c r="R402" s="1">
        <f t="shared" ca="1" si="146"/>
        <v>231552.27953362197</v>
      </c>
      <c r="S402" s="3" t="str">
        <f t="shared" si="152"/>
        <v/>
      </c>
      <c r="T402" s="13" t="str">
        <f t="shared" si="153"/>
        <v/>
      </c>
      <c r="U402" s="13" t="str">
        <f t="shared" si="154"/>
        <v/>
      </c>
      <c r="V402" s="5">
        <f t="shared" si="155"/>
        <v>12.627544722</v>
      </c>
      <c r="W402" s="3" t="e">
        <f t="shared" ca="1" si="156"/>
        <v>#VALUE!</v>
      </c>
      <c r="X402" s="3" t="e">
        <f t="shared" ca="1" si="157"/>
        <v>#VALUE!</v>
      </c>
      <c r="Y402" s="3" t="e">
        <f t="shared" ca="1" si="158"/>
        <v>#VALUE!</v>
      </c>
      <c r="Z402" s="3" t="e">
        <f t="shared" ca="1" si="159"/>
        <v>#VALUE!</v>
      </c>
      <c r="AA402" s="3" t="e">
        <f t="shared" ca="1" si="160"/>
        <v>#VALUE!</v>
      </c>
      <c r="AJ402">
        <v>3.99</v>
      </c>
      <c r="AK402">
        <v>5.3887149679035797</v>
      </c>
    </row>
    <row r="403" spans="3:37" s="5" customFormat="1" x14ac:dyDescent="0.2">
      <c r="C403" s="25"/>
      <c r="D403" s="1">
        <f t="shared" si="161"/>
        <v>401</v>
      </c>
      <c r="E403" s="2">
        <f t="shared" si="162"/>
        <v>40.200000000000301</v>
      </c>
      <c r="F403" s="3">
        <f t="shared" ca="1" si="163"/>
        <v>33.154521867376026</v>
      </c>
      <c r="G403" s="3">
        <f t="shared" si="164"/>
        <v>577.04404853355356</v>
      </c>
      <c r="H403" s="3">
        <f t="shared" ca="1" si="147"/>
        <v>577.99572339961856</v>
      </c>
      <c r="I403" s="3">
        <f t="shared" ca="1" si="165"/>
        <v>1329.496326881773</v>
      </c>
      <c r="J403" s="3">
        <f t="shared" si="166"/>
        <v>30494.371472932045</v>
      </c>
      <c r="K403" s="3">
        <f t="shared" ca="1" si="167"/>
        <v>30523.946717605264</v>
      </c>
      <c r="L403" s="3">
        <f t="shared" si="148"/>
        <v>-8.8625842261251542</v>
      </c>
      <c r="M403" s="3">
        <f t="shared" ca="1" si="149"/>
        <v>1.5134036352616074</v>
      </c>
      <c r="N403" s="3">
        <f t="shared" ca="1" si="150"/>
        <v>86.711641000246317</v>
      </c>
      <c r="O403" s="1">
        <f t="shared" ca="1" si="144"/>
        <v>66815811.253649674</v>
      </c>
      <c r="P403" s="1">
        <f t="shared" si="145"/>
        <v>-108103574.24064338</v>
      </c>
      <c r="Q403" s="1">
        <f t="shared" ca="1" si="151"/>
        <v>174919385.49429306</v>
      </c>
      <c r="R403" s="1">
        <f t="shared" ca="1" si="146"/>
        <v>231198.28935984743</v>
      </c>
      <c r="S403" s="3" t="str">
        <f t="shared" si="152"/>
        <v/>
      </c>
      <c r="T403" s="13" t="str">
        <f t="shared" si="153"/>
        <v/>
      </c>
      <c r="U403" s="13" t="str">
        <f t="shared" si="154"/>
        <v/>
      </c>
      <c r="V403" s="5">
        <f t="shared" si="155"/>
        <v>12.627544722</v>
      </c>
      <c r="W403" s="3" t="e">
        <f t="shared" ca="1" si="156"/>
        <v>#VALUE!</v>
      </c>
      <c r="X403" s="3" t="e">
        <f t="shared" ca="1" si="157"/>
        <v>#VALUE!</v>
      </c>
      <c r="Y403" s="3" t="e">
        <f t="shared" ca="1" si="158"/>
        <v>#VALUE!</v>
      </c>
      <c r="Z403" s="3" t="e">
        <f t="shared" ca="1" si="159"/>
        <v>#VALUE!</v>
      </c>
      <c r="AA403" s="3" t="e">
        <f t="shared" ca="1" si="160"/>
        <v>#VALUE!</v>
      </c>
      <c r="AJ403">
        <v>4</v>
      </c>
      <c r="AK403">
        <v>5.3849137119506398</v>
      </c>
    </row>
    <row r="404" spans="3:37" s="5" customFormat="1" x14ac:dyDescent="0.2">
      <c r="C404" s="25"/>
      <c r="D404" s="1">
        <f t="shared" si="161"/>
        <v>402</v>
      </c>
      <c r="E404" s="2">
        <f t="shared" si="162"/>
        <v>40.300000000000303</v>
      </c>
      <c r="F404" s="3">
        <f t="shared" ca="1" si="163"/>
        <v>33.154521867376026</v>
      </c>
      <c r="G404" s="3">
        <f t="shared" si="164"/>
        <v>576.15779011094105</v>
      </c>
      <c r="H404" s="3">
        <f t="shared" ca="1" si="147"/>
        <v>577.11092644809412</v>
      </c>
      <c r="I404" s="3">
        <f t="shared" ca="1" si="165"/>
        <v>1332.8117790685105</v>
      </c>
      <c r="J404" s="3">
        <f t="shared" si="166"/>
        <v>30552.031564864272</v>
      </c>
      <c r="K404" s="3">
        <f t="shared" ca="1" si="167"/>
        <v>30581.702050041633</v>
      </c>
      <c r="L404" s="3">
        <f t="shared" si="148"/>
        <v>-8.8608439240916717</v>
      </c>
      <c r="M404" s="3">
        <f t="shared" ca="1" si="149"/>
        <v>1.5133155467598642</v>
      </c>
      <c r="N404" s="3">
        <f t="shared" ca="1" si="150"/>
        <v>86.706593900872804</v>
      </c>
      <c r="O404" s="1">
        <f t="shared" ca="1" si="144"/>
        <v>66611404.285155505</v>
      </c>
      <c r="P404" s="1">
        <f t="shared" si="145"/>
        <v>-108286713.30407383</v>
      </c>
      <c r="Q404" s="1">
        <f t="shared" ca="1" si="151"/>
        <v>174898117.58922935</v>
      </c>
      <c r="R404" s="1">
        <f t="shared" ca="1" si="146"/>
        <v>230844.37057923764</v>
      </c>
      <c r="S404" s="3" t="str">
        <f t="shared" si="152"/>
        <v/>
      </c>
      <c r="T404" s="13" t="str">
        <f t="shared" si="153"/>
        <v/>
      </c>
      <c r="U404" s="13" t="str">
        <f t="shared" si="154"/>
        <v/>
      </c>
      <c r="V404" s="5">
        <f t="shared" si="155"/>
        <v>12.627544722</v>
      </c>
      <c r="W404" s="3" t="e">
        <f t="shared" ca="1" si="156"/>
        <v>#VALUE!</v>
      </c>
      <c r="X404" s="3" t="e">
        <f t="shared" ca="1" si="157"/>
        <v>#VALUE!</v>
      </c>
      <c r="Y404" s="3" t="e">
        <f t="shared" ca="1" si="158"/>
        <v>#VALUE!</v>
      </c>
      <c r="Z404" s="3" t="e">
        <f t="shared" ca="1" si="159"/>
        <v>#VALUE!</v>
      </c>
      <c r="AA404" s="3" t="e">
        <f t="shared" ca="1" si="160"/>
        <v>#VALUE!</v>
      </c>
      <c r="AJ404">
        <v>4.01</v>
      </c>
      <c r="AK404">
        <v>5.3811223983523098</v>
      </c>
    </row>
    <row r="405" spans="3:37" s="5" customFormat="1" x14ac:dyDescent="0.2">
      <c r="C405" s="25"/>
      <c r="D405" s="1">
        <f t="shared" si="161"/>
        <v>403</v>
      </c>
      <c r="E405" s="2">
        <f t="shared" si="162"/>
        <v>40.400000000000304</v>
      </c>
      <c r="F405" s="3">
        <f t="shared" ca="1" si="163"/>
        <v>33.154521867376026</v>
      </c>
      <c r="G405" s="3">
        <f t="shared" si="164"/>
        <v>575.27170571853185</v>
      </c>
      <c r="H405" s="3">
        <f t="shared" ca="1" si="147"/>
        <v>576.22630773035996</v>
      </c>
      <c r="I405" s="3">
        <f t="shared" ca="1" si="165"/>
        <v>1336.127231255248</v>
      </c>
      <c r="J405" s="3">
        <f t="shared" si="166"/>
        <v>30609.603039655747</v>
      </c>
      <c r="K405" s="3">
        <f t="shared" ca="1" si="167"/>
        <v>30639.368911694302</v>
      </c>
      <c r="L405" s="3">
        <f t="shared" si="148"/>
        <v>-8.8591062967086316</v>
      </c>
      <c r="M405" s="3">
        <f t="shared" ca="1" si="149"/>
        <v>1.5132272051157543</v>
      </c>
      <c r="N405" s="3">
        <f t="shared" ca="1" si="150"/>
        <v>86.701532297510056</v>
      </c>
      <c r="O405" s="1">
        <f t="shared" ca="1" si="144"/>
        <v>66407351.544112697</v>
      </c>
      <c r="P405" s="1">
        <f t="shared" si="145"/>
        <v>-108469490.81134635</v>
      </c>
      <c r="Q405" s="1">
        <f t="shared" ca="1" si="151"/>
        <v>174876842.35545903</v>
      </c>
      <c r="R405" s="1">
        <f t="shared" ca="1" si="146"/>
        <v>230490.52309214399</v>
      </c>
      <c r="S405" s="3" t="str">
        <f t="shared" si="152"/>
        <v/>
      </c>
      <c r="T405" s="13" t="str">
        <f t="shared" si="153"/>
        <v/>
      </c>
      <c r="U405" s="13" t="str">
        <f t="shared" si="154"/>
        <v/>
      </c>
      <c r="V405" s="5">
        <f t="shared" si="155"/>
        <v>12.627544722</v>
      </c>
      <c r="W405" s="3" t="e">
        <f t="shared" ca="1" si="156"/>
        <v>#VALUE!</v>
      </c>
      <c r="X405" s="3" t="e">
        <f t="shared" ca="1" si="157"/>
        <v>#VALUE!</v>
      </c>
      <c r="Y405" s="3" t="e">
        <f t="shared" ca="1" si="158"/>
        <v>#VALUE!</v>
      </c>
      <c r="Z405" s="3" t="e">
        <f t="shared" ca="1" si="159"/>
        <v>#VALUE!</v>
      </c>
      <c r="AA405" s="3" t="e">
        <f t="shared" ca="1" si="160"/>
        <v>#VALUE!</v>
      </c>
      <c r="AJ405">
        <v>4.0199999999999996</v>
      </c>
      <c r="AK405">
        <v>5.3773419645414604</v>
      </c>
    </row>
    <row r="406" spans="3:37" s="5" customFormat="1" x14ac:dyDescent="0.2">
      <c r="C406" s="25"/>
      <c r="D406" s="1">
        <f t="shared" si="161"/>
        <v>404</v>
      </c>
      <c r="E406" s="2">
        <f t="shared" si="162"/>
        <v>40.500000000000306</v>
      </c>
      <c r="F406" s="3">
        <f t="shared" ca="1" si="163"/>
        <v>33.154521867376026</v>
      </c>
      <c r="G406" s="3">
        <f t="shared" si="164"/>
        <v>574.38579508886096</v>
      </c>
      <c r="H406" s="3">
        <f t="shared" ca="1" si="147"/>
        <v>575.3418669974551</v>
      </c>
      <c r="I406" s="3">
        <f t="shared" ca="1" si="165"/>
        <v>1339.4426834419855</v>
      </c>
      <c r="J406" s="3">
        <f t="shared" si="166"/>
        <v>30667.085914696116</v>
      </c>
      <c r="K406" s="3">
        <f t="shared" ca="1" si="167"/>
        <v>30696.947320374198</v>
      </c>
      <c r="L406" s="3">
        <f t="shared" si="148"/>
        <v>-8.8573713434511738</v>
      </c>
      <c r="M406" s="3">
        <f t="shared" ca="1" si="149"/>
        <v>1.5131386092162431</v>
      </c>
      <c r="N406" s="3">
        <f t="shared" ca="1" si="150"/>
        <v>86.696456126385897</v>
      </c>
      <c r="O406" s="1">
        <f t="shared" ca="1" si="144"/>
        <v>66203652.784023456</v>
      </c>
      <c r="P406" s="1">
        <f t="shared" si="145"/>
        <v>-108651907.1871938</v>
      </c>
      <c r="Q406" s="1">
        <f t="shared" ca="1" si="151"/>
        <v>174855559.97121724</v>
      </c>
      <c r="R406" s="1">
        <f t="shared" ca="1" si="146"/>
        <v>230136.74679898203</v>
      </c>
      <c r="S406" s="3" t="str">
        <f t="shared" si="152"/>
        <v/>
      </c>
      <c r="T406" s="13" t="str">
        <f t="shared" si="153"/>
        <v/>
      </c>
      <c r="U406" s="13" t="str">
        <f t="shared" si="154"/>
        <v/>
      </c>
      <c r="V406" s="5">
        <f t="shared" si="155"/>
        <v>12.627544722</v>
      </c>
      <c r="W406" s="3" t="e">
        <f t="shared" ca="1" si="156"/>
        <v>#VALUE!</v>
      </c>
      <c r="X406" s="3" t="e">
        <f t="shared" ca="1" si="157"/>
        <v>#VALUE!</v>
      </c>
      <c r="Y406" s="3" t="e">
        <f t="shared" ca="1" si="158"/>
        <v>#VALUE!</v>
      </c>
      <c r="Z406" s="3" t="e">
        <f t="shared" ca="1" si="159"/>
        <v>#VALUE!</v>
      </c>
      <c r="AA406" s="3" t="e">
        <f t="shared" ca="1" si="160"/>
        <v>#VALUE!</v>
      </c>
      <c r="AJ406">
        <v>4.03</v>
      </c>
      <c r="AK406">
        <v>5.3735722643456203</v>
      </c>
    </row>
    <row r="407" spans="3:37" s="5" customFormat="1" x14ac:dyDescent="0.2">
      <c r="C407" s="25"/>
      <c r="D407" s="1">
        <f t="shared" si="161"/>
        <v>405</v>
      </c>
      <c r="E407" s="2">
        <f t="shared" si="162"/>
        <v>40.600000000000307</v>
      </c>
      <c r="F407" s="3">
        <f t="shared" ca="1" si="163"/>
        <v>33.154521867376026</v>
      </c>
      <c r="G407" s="3">
        <f t="shared" si="164"/>
        <v>573.5000579545158</v>
      </c>
      <c r="H407" s="3">
        <f t="shared" ca="1" si="147"/>
        <v>574.45760400058009</v>
      </c>
      <c r="I407" s="3">
        <f t="shared" ca="1" si="165"/>
        <v>1342.758135628723</v>
      </c>
      <c r="J407" s="3">
        <f t="shared" si="166"/>
        <v>30724.480207348282</v>
      </c>
      <c r="K407" s="3">
        <f t="shared" ca="1" si="167"/>
        <v>30754.437293867366</v>
      </c>
      <c r="L407" s="3">
        <f t="shared" si="148"/>
        <v>-8.8556390637952518</v>
      </c>
      <c r="M407" s="3">
        <f t="shared" ca="1" si="149"/>
        <v>1.5130497579417586</v>
      </c>
      <c r="N407" s="3">
        <f t="shared" ca="1" si="150"/>
        <v>86.69136532335358</v>
      </c>
      <c r="O407" s="1">
        <f t="shared" ca="1" si="144"/>
        <v>66000307.758817464</v>
      </c>
      <c r="P407" s="1">
        <f t="shared" si="145"/>
        <v>-108833962.855599</v>
      </c>
      <c r="Q407" s="1">
        <f t="shared" ca="1" si="151"/>
        <v>174834270.61441648</v>
      </c>
      <c r="R407" s="1">
        <f t="shared" ca="1" si="146"/>
        <v>229783.04160023204</v>
      </c>
      <c r="S407" s="3" t="str">
        <f t="shared" si="152"/>
        <v/>
      </c>
      <c r="T407" s="13" t="str">
        <f t="shared" si="153"/>
        <v/>
      </c>
      <c r="U407" s="13" t="str">
        <f t="shared" si="154"/>
        <v/>
      </c>
      <c r="V407" s="5">
        <f t="shared" si="155"/>
        <v>12.627544722</v>
      </c>
      <c r="W407" s="3" t="e">
        <f t="shared" ca="1" si="156"/>
        <v>#VALUE!</v>
      </c>
      <c r="X407" s="3" t="e">
        <f t="shared" ca="1" si="157"/>
        <v>#VALUE!</v>
      </c>
      <c r="Y407" s="3" t="e">
        <f t="shared" ca="1" si="158"/>
        <v>#VALUE!</v>
      </c>
      <c r="Z407" s="3" t="e">
        <f t="shared" ca="1" si="159"/>
        <v>#VALUE!</v>
      </c>
      <c r="AA407" s="3" t="e">
        <f t="shared" ca="1" si="160"/>
        <v>#VALUE!</v>
      </c>
      <c r="AJ407">
        <v>4.04</v>
      </c>
      <c r="AK407">
        <v>5.3698123050172502</v>
      </c>
    </row>
    <row r="408" spans="3:37" s="5" customFormat="1" x14ac:dyDescent="0.2">
      <c r="C408" s="25"/>
      <c r="D408" s="1">
        <f t="shared" si="161"/>
        <v>406</v>
      </c>
      <c r="E408" s="2">
        <f t="shared" si="162"/>
        <v>40.700000000000308</v>
      </c>
      <c r="F408" s="3">
        <f t="shared" ca="1" si="163"/>
        <v>33.154521867376026</v>
      </c>
      <c r="G408" s="3">
        <f t="shared" si="164"/>
        <v>572.61449404813629</v>
      </c>
      <c r="H408" s="3">
        <f t="shared" ca="1" si="147"/>
        <v>573.57351849109762</v>
      </c>
      <c r="I408" s="3">
        <f t="shared" ca="1" si="165"/>
        <v>1346.0735878154605</v>
      </c>
      <c r="J408" s="3">
        <f t="shared" si="166"/>
        <v>30781.785934948413</v>
      </c>
      <c r="K408" s="3">
        <f t="shared" ca="1" si="167"/>
        <v>30811.838849934975</v>
      </c>
      <c r="L408" s="3">
        <f t="shared" si="148"/>
        <v>-8.8539094572176253</v>
      </c>
      <c r="M408" s="3">
        <f t="shared" ca="1" si="149"/>
        <v>1.5129606501661417</v>
      </c>
      <c r="N408" s="3">
        <f t="shared" ca="1" si="150"/>
        <v>86.686259823888932</v>
      </c>
      <c r="O408" s="1">
        <f t="shared" ca="1" si="144"/>
        <v>65797316.2228515</v>
      </c>
      <c r="P408" s="1">
        <f t="shared" si="145"/>
        <v>-109015658.2397953</v>
      </c>
      <c r="Q408" s="1">
        <f t="shared" ca="1" si="151"/>
        <v>174812974.46264678</v>
      </c>
      <c r="R408" s="1">
        <f t="shared" ca="1" si="146"/>
        <v>229429.40739643906</v>
      </c>
      <c r="S408" s="3" t="str">
        <f t="shared" si="152"/>
        <v/>
      </c>
      <c r="T408" s="13" t="str">
        <f t="shared" si="153"/>
        <v/>
      </c>
      <c r="U408" s="13" t="str">
        <f t="shared" si="154"/>
        <v/>
      </c>
      <c r="V408" s="5">
        <f t="shared" si="155"/>
        <v>12.627544722</v>
      </c>
      <c r="W408" s="3" t="e">
        <f t="shared" ca="1" si="156"/>
        <v>#VALUE!</v>
      </c>
      <c r="X408" s="3" t="e">
        <f t="shared" ca="1" si="157"/>
        <v>#VALUE!</v>
      </c>
      <c r="Y408" s="3" t="e">
        <f t="shared" ca="1" si="158"/>
        <v>#VALUE!</v>
      </c>
      <c r="Z408" s="3" t="e">
        <f t="shared" ca="1" si="159"/>
        <v>#VALUE!</v>
      </c>
      <c r="AA408" s="3" t="e">
        <f t="shared" ca="1" si="160"/>
        <v>#VALUE!</v>
      </c>
      <c r="AJ408">
        <v>4.05</v>
      </c>
      <c r="AK408">
        <v>5.3660630787711296</v>
      </c>
    </row>
    <row r="409" spans="3:37" s="5" customFormat="1" x14ac:dyDescent="0.2">
      <c r="C409" s="25"/>
      <c r="D409" s="1">
        <f t="shared" si="161"/>
        <v>407</v>
      </c>
      <c r="E409" s="2">
        <f t="shared" si="162"/>
        <v>40.80000000000031</v>
      </c>
      <c r="F409" s="3">
        <f t="shared" ca="1" si="163"/>
        <v>33.154521867376026</v>
      </c>
      <c r="G409" s="3">
        <f t="shared" si="164"/>
        <v>571.72910310241457</v>
      </c>
      <c r="H409" s="3">
        <f t="shared" ca="1" si="147"/>
        <v>572.6896102205327</v>
      </c>
      <c r="I409" s="3">
        <f t="shared" ca="1" si="165"/>
        <v>1349.389040002198</v>
      </c>
      <c r="J409" s="3">
        <f t="shared" si="166"/>
        <v>30839.003114805942</v>
      </c>
      <c r="K409" s="3">
        <f t="shared" ca="1" si="167"/>
        <v>30869.152006313343</v>
      </c>
      <c r="L409" s="3">
        <f t="shared" si="148"/>
        <v>-8.8521825231958555</v>
      </c>
      <c r="M409" s="3">
        <f t="shared" ca="1" si="149"/>
        <v>1.5128712847565988</v>
      </c>
      <c r="N409" s="3">
        <f t="shared" ca="1" si="150"/>
        <v>86.681139563087669</v>
      </c>
      <c r="O409" s="1">
        <f t="shared" ca="1" si="144"/>
        <v>65594677.930909142</v>
      </c>
      <c r="P409" s="1">
        <f t="shared" si="145"/>
        <v>-109196993.76226708</v>
      </c>
      <c r="Q409" s="1">
        <f t="shared" ca="1" si="151"/>
        <v>174791671.69317621</v>
      </c>
      <c r="R409" s="1">
        <f t="shared" ca="1" si="146"/>
        <v>229075.84408821308</v>
      </c>
      <c r="S409" s="3" t="str">
        <f t="shared" si="152"/>
        <v/>
      </c>
      <c r="T409" s="13" t="str">
        <f t="shared" si="153"/>
        <v/>
      </c>
      <c r="U409" s="13" t="str">
        <f t="shared" si="154"/>
        <v/>
      </c>
      <c r="V409" s="5">
        <f t="shared" si="155"/>
        <v>12.627544722</v>
      </c>
      <c r="W409" s="3" t="e">
        <f t="shared" ca="1" si="156"/>
        <v>#VALUE!</v>
      </c>
      <c r="X409" s="3" t="e">
        <f t="shared" ca="1" si="157"/>
        <v>#VALUE!</v>
      </c>
      <c r="Y409" s="3" t="e">
        <f t="shared" ca="1" si="158"/>
        <v>#VALUE!</v>
      </c>
      <c r="Z409" s="3" t="e">
        <f t="shared" ca="1" si="159"/>
        <v>#VALUE!</v>
      </c>
      <c r="AA409" s="3" t="e">
        <f t="shared" ca="1" si="160"/>
        <v>#VALUE!</v>
      </c>
      <c r="AJ409">
        <v>4.0599999999999996</v>
      </c>
      <c r="AK409">
        <v>5.3623234327551303</v>
      </c>
    </row>
    <row r="410" spans="3:37" s="5" customFormat="1" x14ac:dyDescent="0.2">
      <c r="C410" s="25"/>
      <c r="D410" s="1">
        <f t="shared" si="161"/>
        <v>408</v>
      </c>
      <c r="E410" s="2">
        <f t="shared" si="162"/>
        <v>40.900000000000311</v>
      </c>
      <c r="F410" s="3">
        <f t="shared" ca="1" si="163"/>
        <v>33.154521867376026</v>
      </c>
      <c r="G410" s="3">
        <f t="shared" si="164"/>
        <v>570.84388485009504</v>
      </c>
      <c r="H410" s="3">
        <f t="shared" ca="1" si="147"/>
        <v>571.80587894057442</v>
      </c>
      <c r="I410" s="3">
        <f t="shared" ca="1" si="165"/>
        <v>1352.7044921889355</v>
      </c>
      <c r="J410" s="3">
        <f t="shared" si="166"/>
        <v>30896.131764203568</v>
      </c>
      <c r="K410" s="3">
        <f t="shared" ca="1" si="167"/>
        <v>30926.376780713941</v>
      </c>
      <c r="L410" s="3">
        <f t="shared" si="148"/>
        <v>-8.8504582612083169</v>
      </c>
      <c r="M410" s="3">
        <f t="shared" ca="1" si="149"/>
        <v>1.5127816605736528</v>
      </c>
      <c r="N410" s="3">
        <f t="shared" ca="1" si="150"/>
        <v>86.676004475662552</v>
      </c>
      <c r="O410" s="1">
        <f t="shared" ca="1" si="144"/>
        <v>65392392.638200566</v>
      </c>
      <c r="P410" s="1">
        <f t="shared" si="145"/>
        <v>-109377969.84475046</v>
      </c>
      <c r="Q410" s="1">
        <f t="shared" ca="1" si="151"/>
        <v>174770362.48295105</v>
      </c>
      <c r="R410" s="1">
        <f t="shared" ca="1" si="146"/>
        <v>228722.35157622976</v>
      </c>
      <c r="S410" s="3" t="str">
        <f t="shared" si="152"/>
        <v/>
      </c>
      <c r="T410" s="13" t="str">
        <f t="shared" si="153"/>
        <v/>
      </c>
      <c r="U410" s="13" t="str">
        <f t="shared" si="154"/>
        <v/>
      </c>
      <c r="V410" s="5">
        <f t="shared" si="155"/>
        <v>12.627544722</v>
      </c>
      <c r="W410" s="3" t="e">
        <f t="shared" ca="1" si="156"/>
        <v>#VALUE!</v>
      </c>
      <c r="X410" s="3" t="e">
        <f t="shared" ca="1" si="157"/>
        <v>#VALUE!</v>
      </c>
      <c r="Y410" s="3" t="e">
        <f t="shared" ca="1" si="158"/>
        <v>#VALUE!</v>
      </c>
      <c r="Z410" s="3" t="e">
        <f t="shared" ca="1" si="159"/>
        <v>#VALUE!</v>
      </c>
      <c r="AA410" s="3" t="e">
        <f t="shared" ca="1" si="160"/>
        <v>#VALUE!</v>
      </c>
      <c r="AJ410">
        <v>4.07</v>
      </c>
      <c r="AK410">
        <v>5.3585953625135501</v>
      </c>
    </row>
    <row r="411" spans="3:37" s="5" customFormat="1" x14ac:dyDescent="0.2">
      <c r="C411" s="25"/>
      <c r="D411" s="1">
        <f t="shared" si="161"/>
        <v>409</v>
      </c>
      <c r="E411" s="2">
        <f t="shared" si="162"/>
        <v>41.000000000000313</v>
      </c>
      <c r="F411" s="3">
        <f t="shared" ca="1" si="163"/>
        <v>33.154521867376026</v>
      </c>
      <c r="G411" s="3">
        <f t="shared" si="164"/>
        <v>569.95883902397418</v>
      </c>
      <c r="H411" s="3">
        <f t="shared" ca="1" si="147"/>
        <v>570.92232440307566</v>
      </c>
      <c r="I411" s="3">
        <f t="shared" ca="1" si="165"/>
        <v>1356.019944375673</v>
      </c>
      <c r="J411" s="3">
        <f t="shared" si="166"/>
        <v>30953.171900397272</v>
      </c>
      <c r="K411" s="3">
        <f t="shared" ca="1" si="167"/>
        <v>30983.513190823422</v>
      </c>
      <c r="L411" s="3">
        <f t="shared" si="148"/>
        <v>-8.848736670734187</v>
      </c>
      <c r="M411" s="3">
        <f t="shared" ca="1" si="149"/>
        <v>1.5126917764710934</v>
      </c>
      <c r="N411" s="3">
        <f t="shared" ca="1" si="150"/>
        <v>86.670854495940574</v>
      </c>
      <c r="O411" s="1">
        <f t="shared" ca="1" si="144"/>
        <v>65190460.100362144</v>
      </c>
      <c r="P411" s="1">
        <f t="shared" si="145"/>
        <v>-109558586.90823373</v>
      </c>
      <c r="Q411" s="1">
        <f t="shared" ca="1" si="151"/>
        <v>174749047.00859588</v>
      </c>
      <c r="R411" s="1">
        <f t="shared" ca="1" si="146"/>
        <v>228368.92976123028</v>
      </c>
      <c r="S411" s="3" t="str">
        <f t="shared" si="152"/>
        <v/>
      </c>
      <c r="T411" s="13" t="str">
        <f t="shared" si="153"/>
        <v/>
      </c>
      <c r="U411" s="13" t="str">
        <f t="shared" si="154"/>
        <v/>
      </c>
      <c r="V411" s="5">
        <f t="shared" si="155"/>
        <v>12.627544722</v>
      </c>
      <c r="W411" s="3" t="e">
        <f t="shared" ca="1" si="156"/>
        <v>#VALUE!</v>
      </c>
      <c r="X411" s="3" t="e">
        <f t="shared" ca="1" si="157"/>
        <v>#VALUE!</v>
      </c>
      <c r="Y411" s="3" t="e">
        <f t="shared" ca="1" si="158"/>
        <v>#VALUE!</v>
      </c>
      <c r="Z411" s="3" t="e">
        <f t="shared" ca="1" si="159"/>
        <v>#VALUE!</v>
      </c>
      <c r="AA411" s="3" t="e">
        <f t="shared" ca="1" si="160"/>
        <v>#VALUE!</v>
      </c>
      <c r="AJ411">
        <v>4.08</v>
      </c>
      <c r="AK411">
        <v>5.3548758271025196</v>
      </c>
    </row>
    <row r="412" spans="3:37" s="5" customFormat="1" x14ac:dyDescent="0.2">
      <c r="C412" s="25"/>
      <c r="D412" s="1">
        <f t="shared" si="161"/>
        <v>410</v>
      </c>
      <c r="E412" s="2">
        <f t="shared" si="162"/>
        <v>41.100000000000314</v>
      </c>
      <c r="F412" s="3">
        <f t="shared" ca="1" si="163"/>
        <v>33.154521867376026</v>
      </c>
      <c r="G412" s="3">
        <f t="shared" si="164"/>
        <v>569.07396535690077</v>
      </c>
      <c r="H412" s="3">
        <f t="shared" ca="1" si="147"/>
        <v>570.03894636005475</v>
      </c>
      <c r="I412" s="3">
        <f t="shared" ca="1" si="165"/>
        <v>1359.3353965624106</v>
      </c>
      <c r="J412" s="3">
        <f t="shared" si="166"/>
        <v>31010.123540616314</v>
      </c>
      <c r="K412" s="3">
        <f t="shared" ca="1" si="167"/>
        <v>31040.56125430363</v>
      </c>
      <c r="L412" s="3">
        <f t="shared" si="148"/>
        <v>-8.8470177512534516</v>
      </c>
      <c r="M412" s="3">
        <f t="shared" ca="1" si="149"/>
        <v>1.5126016312959278</v>
      </c>
      <c r="N412" s="3">
        <f t="shared" ca="1" si="150"/>
        <v>86.665689557860119</v>
      </c>
      <c r="O412" s="1">
        <f t="shared" ca="1" si="144"/>
        <v>64988880.07345628</v>
      </c>
      <c r="P412" s="1">
        <f t="shared" si="145"/>
        <v>-109738845.37295803</v>
      </c>
      <c r="Q412" s="1">
        <f t="shared" ca="1" si="151"/>
        <v>174727725.44641432</v>
      </c>
      <c r="R412" s="1">
        <f t="shared" ca="1" si="146"/>
        <v>228015.5785440219</v>
      </c>
      <c r="S412" s="3" t="str">
        <f t="shared" si="152"/>
        <v/>
      </c>
      <c r="T412" s="13" t="str">
        <f t="shared" si="153"/>
        <v/>
      </c>
      <c r="U412" s="13" t="str">
        <f t="shared" si="154"/>
        <v/>
      </c>
      <c r="V412" s="5">
        <f t="shared" si="155"/>
        <v>12.627544722</v>
      </c>
      <c r="W412" s="3" t="e">
        <f t="shared" ca="1" si="156"/>
        <v>#VALUE!</v>
      </c>
      <c r="X412" s="3" t="e">
        <f t="shared" ca="1" si="157"/>
        <v>#VALUE!</v>
      </c>
      <c r="Y412" s="3" t="e">
        <f t="shared" ca="1" si="158"/>
        <v>#VALUE!</v>
      </c>
      <c r="Z412" s="3" t="e">
        <f t="shared" ca="1" si="159"/>
        <v>#VALUE!</v>
      </c>
      <c r="AA412" s="3" t="e">
        <f t="shared" ca="1" si="160"/>
        <v>#VALUE!</v>
      </c>
      <c r="AJ412">
        <v>4.09</v>
      </c>
      <c r="AK412">
        <v>5.35116677572376</v>
      </c>
    </row>
    <row r="413" spans="3:37" s="5" customFormat="1" x14ac:dyDescent="0.2">
      <c r="C413" s="25"/>
      <c r="D413" s="1">
        <f t="shared" si="161"/>
        <v>411</v>
      </c>
      <c r="E413" s="2">
        <f t="shared" si="162"/>
        <v>41.200000000000315</v>
      </c>
      <c r="F413" s="3">
        <f t="shared" ca="1" si="163"/>
        <v>33.154521867376026</v>
      </c>
      <c r="G413" s="3">
        <f t="shared" si="164"/>
        <v>568.18926358177544</v>
      </c>
      <c r="H413" s="3">
        <f t="shared" ca="1" si="147"/>
        <v>569.15574456369552</v>
      </c>
      <c r="I413" s="3">
        <f t="shared" ca="1" si="165"/>
        <v>1362.6508487491481</v>
      </c>
      <c r="J413" s="3">
        <f t="shared" si="166"/>
        <v>31066.986702063248</v>
      </c>
      <c r="K413" s="3">
        <f t="shared" ca="1" si="167"/>
        <v>31097.520988791621</v>
      </c>
      <c r="L413" s="3">
        <f t="shared" si="148"/>
        <v>-8.845301502246901</v>
      </c>
      <c r="M413" s="3">
        <f t="shared" ca="1" si="149"/>
        <v>1.51251122388833</v>
      </c>
      <c r="N413" s="3">
        <f t="shared" ca="1" si="150"/>
        <v>86.660509594968048</v>
      </c>
      <c r="O413" s="1">
        <f t="shared" ca="1" si="144"/>
        <v>64787652.313970923</v>
      </c>
      <c r="P413" s="1">
        <f t="shared" si="145"/>
        <v>-109918745.65841782</v>
      </c>
      <c r="Q413" s="1">
        <f t="shared" ca="1" si="151"/>
        <v>174706397.97238874</v>
      </c>
      <c r="R413" s="1">
        <f t="shared" ca="1" si="146"/>
        <v>227662.29782547822</v>
      </c>
      <c r="S413" s="3" t="str">
        <f t="shared" si="152"/>
        <v/>
      </c>
      <c r="T413" s="13" t="str">
        <f t="shared" si="153"/>
        <v/>
      </c>
      <c r="U413" s="13" t="str">
        <f t="shared" si="154"/>
        <v/>
      </c>
      <c r="V413" s="5">
        <f t="shared" si="155"/>
        <v>12.627544722</v>
      </c>
      <c r="W413" s="3" t="e">
        <f t="shared" ca="1" si="156"/>
        <v>#VALUE!</v>
      </c>
      <c r="X413" s="3" t="e">
        <f t="shared" ca="1" si="157"/>
        <v>#VALUE!</v>
      </c>
      <c r="Y413" s="3" t="e">
        <f t="shared" ca="1" si="158"/>
        <v>#VALUE!</v>
      </c>
      <c r="Z413" s="3" t="e">
        <f t="shared" ca="1" si="159"/>
        <v>#VALUE!</v>
      </c>
      <c r="AA413" s="3" t="e">
        <f t="shared" ca="1" si="160"/>
        <v>#VALUE!</v>
      </c>
      <c r="AJ413">
        <v>4.0999999999999996</v>
      </c>
      <c r="AK413">
        <v>5.3474681038843102</v>
      </c>
    </row>
    <row r="414" spans="3:37" s="5" customFormat="1" x14ac:dyDescent="0.2">
      <c r="C414" s="25"/>
      <c r="D414" s="1">
        <f t="shared" si="161"/>
        <v>412</v>
      </c>
      <c r="E414" s="2">
        <f t="shared" si="162"/>
        <v>41.300000000000317</v>
      </c>
      <c r="F414" s="3">
        <f t="shared" ca="1" si="163"/>
        <v>33.154521867376026</v>
      </c>
      <c r="G414" s="3">
        <f t="shared" si="164"/>
        <v>567.30473343155074</v>
      </c>
      <c r="H414" s="3">
        <f t="shared" ca="1" si="147"/>
        <v>568.27271876634825</v>
      </c>
      <c r="I414" s="3">
        <f t="shared" ca="1" si="165"/>
        <v>1365.9663009358856</v>
      </c>
      <c r="J414" s="3">
        <f t="shared" si="166"/>
        <v>31123.761401913915</v>
      </c>
      <c r="K414" s="3">
        <f t="shared" ca="1" si="167"/>
        <v>31154.39241189968</v>
      </c>
      <c r="L414" s="3">
        <f t="shared" si="148"/>
        <v>-8.8435879231961341</v>
      </c>
      <c r="M414" s="3">
        <f t="shared" ca="1" si="149"/>
        <v>1.5124205530815913</v>
      </c>
      <c r="N414" s="3">
        <f t="shared" ca="1" si="150"/>
        <v>86.655314540416867</v>
      </c>
      <c r="O414" s="1">
        <f t="shared" ca="1" si="144"/>
        <v>64586776.578819424</v>
      </c>
      <c r="P414" s="1">
        <f t="shared" si="145"/>
        <v>-110098288.18336155</v>
      </c>
      <c r="Q414" s="1">
        <f t="shared" ca="1" si="151"/>
        <v>174685064.76218098</v>
      </c>
      <c r="R414" s="1">
        <f t="shared" ca="1" si="146"/>
        <v>227309.0875065393</v>
      </c>
      <c r="S414" s="3" t="str">
        <f t="shared" si="152"/>
        <v/>
      </c>
      <c r="T414" s="13" t="str">
        <f t="shared" si="153"/>
        <v/>
      </c>
      <c r="U414" s="13" t="str">
        <f t="shared" si="154"/>
        <v/>
      </c>
      <c r="V414" s="5">
        <f t="shared" si="155"/>
        <v>12.627544722</v>
      </c>
      <c r="W414" s="3" t="e">
        <f t="shared" ca="1" si="156"/>
        <v>#VALUE!</v>
      </c>
      <c r="X414" s="3" t="e">
        <f t="shared" ca="1" si="157"/>
        <v>#VALUE!</v>
      </c>
      <c r="Y414" s="3" t="e">
        <f t="shared" ca="1" si="158"/>
        <v>#VALUE!</v>
      </c>
      <c r="Z414" s="3" t="e">
        <f t="shared" ca="1" si="159"/>
        <v>#VALUE!</v>
      </c>
      <c r="AA414" s="3" t="e">
        <f t="shared" ca="1" si="160"/>
        <v>#VALUE!</v>
      </c>
      <c r="AJ414">
        <v>4.1100000000000003</v>
      </c>
      <c r="AK414">
        <v>5.3437788226816396</v>
      </c>
    </row>
    <row r="415" spans="3:37" s="5" customFormat="1" x14ac:dyDescent="0.2">
      <c r="C415" s="25"/>
      <c r="D415" s="1">
        <f t="shared" si="161"/>
        <v>413</v>
      </c>
      <c r="E415" s="2">
        <f t="shared" si="162"/>
        <v>41.400000000000318</v>
      </c>
      <c r="F415" s="3">
        <f t="shared" ca="1" si="163"/>
        <v>33.154521867376026</v>
      </c>
      <c r="G415" s="3">
        <f t="shared" si="164"/>
        <v>566.42037463923111</v>
      </c>
      <c r="H415" s="3">
        <f t="shared" ca="1" si="147"/>
        <v>567.3898687205309</v>
      </c>
      <c r="I415" s="3">
        <f t="shared" ca="1" si="165"/>
        <v>1369.2817531226231</v>
      </c>
      <c r="J415" s="3">
        <f t="shared" si="166"/>
        <v>31180.447657317454</v>
      </c>
      <c r="K415" s="3">
        <f t="shared" ca="1" si="167"/>
        <v>31211.175541215329</v>
      </c>
      <c r="L415" s="3">
        <f t="shared" si="148"/>
        <v>-8.8418770135835523</v>
      </c>
      <c r="M415" s="3">
        <f t="shared" ca="1" si="149"/>
        <v>1.5123296177020673</v>
      </c>
      <c r="N415" s="3">
        <f t="shared" ca="1" si="150"/>
        <v>86.650104326961724</v>
      </c>
      <c r="O415" s="1">
        <f t="shared" ca="1" si="144"/>
        <v>64386252.625340261</v>
      </c>
      <c r="P415" s="1">
        <f t="shared" si="145"/>
        <v>-110277473.36579213</v>
      </c>
      <c r="Q415" s="1">
        <f t="shared" ca="1" si="151"/>
        <v>174663725.99113238</v>
      </c>
      <c r="R415" s="1">
        <f t="shared" ca="1" si="146"/>
        <v>226955.94748821235</v>
      </c>
      <c r="S415" s="3" t="str">
        <f t="shared" si="152"/>
        <v/>
      </c>
      <c r="T415" s="13" t="str">
        <f t="shared" si="153"/>
        <v/>
      </c>
      <c r="U415" s="13" t="str">
        <f t="shared" si="154"/>
        <v/>
      </c>
      <c r="V415" s="5">
        <f t="shared" si="155"/>
        <v>12.627544722</v>
      </c>
      <c r="W415" s="3" t="e">
        <f t="shared" ca="1" si="156"/>
        <v>#VALUE!</v>
      </c>
      <c r="X415" s="3" t="e">
        <f t="shared" ca="1" si="157"/>
        <v>#VALUE!</v>
      </c>
      <c r="Y415" s="3" t="e">
        <f t="shared" ca="1" si="158"/>
        <v>#VALUE!</v>
      </c>
      <c r="Z415" s="3" t="e">
        <f t="shared" ca="1" si="159"/>
        <v>#VALUE!</v>
      </c>
      <c r="AA415" s="3" t="e">
        <f t="shared" ca="1" si="160"/>
        <v>#VALUE!</v>
      </c>
      <c r="AJ415">
        <v>4.12</v>
      </c>
      <c r="AK415">
        <v>5.3400998671456703</v>
      </c>
    </row>
    <row r="416" spans="3:37" s="5" customFormat="1" x14ac:dyDescent="0.2">
      <c r="C416" s="25"/>
      <c r="D416" s="1">
        <f t="shared" si="161"/>
        <v>414</v>
      </c>
      <c r="E416" s="2">
        <f t="shared" si="162"/>
        <v>41.50000000000032</v>
      </c>
      <c r="F416" s="3">
        <f t="shared" ca="1" si="163"/>
        <v>33.154521867376026</v>
      </c>
      <c r="G416" s="3">
        <f t="shared" si="164"/>
        <v>565.5361869378728</v>
      </c>
      <c r="H416" s="3">
        <f t="shared" ca="1" si="147"/>
        <v>566.50719417892913</v>
      </c>
      <c r="I416" s="3">
        <f t="shared" ca="1" si="165"/>
        <v>1372.5972053093606</v>
      </c>
      <c r="J416" s="3">
        <f t="shared" si="166"/>
        <v>31237.045485396309</v>
      </c>
      <c r="K416" s="3">
        <f t="shared" ca="1" si="167"/>
        <v>31267.870394301357</v>
      </c>
      <c r="L416" s="3">
        <f t="shared" si="148"/>
        <v>-8.8401687728923637</v>
      </c>
      <c r="M416" s="3">
        <f t="shared" ca="1" si="149"/>
        <v>1.5122384165691283</v>
      </c>
      <c r="N416" s="3">
        <f t="shared" ca="1" si="150"/>
        <v>86.644878886957514</v>
      </c>
      <c r="O416" s="1">
        <f t="shared" ca="1" si="144"/>
        <v>64186080.211296588</v>
      </c>
      <c r="P416" s="1">
        <f t="shared" si="145"/>
        <v>-110456301.62296754</v>
      </c>
      <c r="Q416" s="1">
        <f t="shared" ca="1" si="151"/>
        <v>174642381.83426413</v>
      </c>
      <c r="R416" s="1">
        <f t="shared" ca="1" si="146"/>
        <v>226602.87767157165</v>
      </c>
      <c r="S416" s="3" t="str">
        <f t="shared" si="152"/>
        <v/>
      </c>
      <c r="T416" s="13" t="str">
        <f t="shared" si="153"/>
        <v/>
      </c>
      <c r="U416" s="13" t="str">
        <f t="shared" si="154"/>
        <v/>
      </c>
      <c r="V416" s="5">
        <f t="shared" si="155"/>
        <v>12.627544722</v>
      </c>
      <c r="W416" s="3" t="e">
        <f t="shared" ca="1" si="156"/>
        <v>#VALUE!</v>
      </c>
      <c r="X416" s="3" t="e">
        <f t="shared" ca="1" si="157"/>
        <v>#VALUE!</v>
      </c>
      <c r="Y416" s="3" t="e">
        <f t="shared" ca="1" si="158"/>
        <v>#VALUE!</v>
      </c>
      <c r="Z416" s="3" t="e">
        <f t="shared" ca="1" si="159"/>
        <v>#VALUE!</v>
      </c>
      <c r="AA416" s="3" t="e">
        <f t="shared" ca="1" si="160"/>
        <v>#VALUE!</v>
      </c>
      <c r="AJ416">
        <v>4.13</v>
      </c>
      <c r="AK416">
        <v>5.3364311485252198</v>
      </c>
    </row>
    <row r="417" spans="3:37" s="5" customFormat="1" x14ac:dyDescent="0.2">
      <c r="C417" s="25"/>
      <c r="D417" s="1">
        <f t="shared" si="161"/>
        <v>415</v>
      </c>
      <c r="E417" s="2">
        <f t="shared" si="162"/>
        <v>41.600000000000321</v>
      </c>
      <c r="F417" s="3">
        <f t="shared" ca="1" si="163"/>
        <v>33.154521867376026</v>
      </c>
      <c r="G417" s="3">
        <f t="shared" si="164"/>
        <v>564.65217006058356</v>
      </c>
      <c r="H417" s="3">
        <f t="shared" ca="1" si="147"/>
        <v>565.62469489439775</v>
      </c>
      <c r="I417" s="3">
        <f t="shared" ca="1" si="165"/>
        <v>1375.9126574960981</v>
      </c>
      <c r="J417" s="3">
        <f t="shared" si="166"/>
        <v>31293.55490324623</v>
      </c>
      <c r="K417" s="3">
        <f t="shared" ca="1" si="167"/>
        <v>31324.47698869582</v>
      </c>
      <c r="L417" s="3">
        <f t="shared" si="148"/>
        <v>-8.8384632006065846</v>
      </c>
      <c r="M417" s="3">
        <f t="shared" ca="1" si="149"/>
        <v>1.5121469484951067</v>
      </c>
      <c r="N417" s="3">
        <f t="shared" ca="1" si="150"/>
        <v>86.639638152355886</v>
      </c>
      <c r="O417" s="1">
        <f t="shared" ca="1" si="144"/>
        <v>63986259.094876111</v>
      </c>
      <c r="P417" s="1">
        <f t="shared" si="145"/>
        <v>-110634773.37140143</v>
      </c>
      <c r="Q417" s="1">
        <f t="shared" ca="1" si="151"/>
        <v>174621032.46627754</v>
      </c>
      <c r="R417" s="1">
        <f t="shared" ca="1" si="146"/>
        <v>226249.8779577591</v>
      </c>
      <c r="S417" s="3" t="str">
        <f t="shared" si="152"/>
        <v/>
      </c>
      <c r="T417" s="13" t="str">
        <f t="shared" si="153"/>
        <v/>
      </c>
      <c r="U417" s="13" t="str">
        <f t="shared" si="154"/>
        <v/>
      </c>
      <c r="V417" s="5">
        <f t="shared" si="155"/>
        <v>12.627544722</v>
      </c>
      <c r="W417" s="3" t="e">
        <f t="shared" ca="1" si="156"/>
        <v>#VALUE!</v>
      </c>
      <c r="X417" s="3" t="e">
        <f t="shared" ca="1" si="157"/>
        <v>#VALUE!</v>
      </c>
      <c r="Y417" s="3" t="e">
        <f t="shared" ca="1" si="158"/>
        <v>#VALUE!</v>
      </c>
      <c r="Z417" s="3" t="e">
        <f t="shared" ca="1" si="159"/>
        <v>#VALUE!</v>
      </c>
      <c r="AA417" s="3" t="e">
        <f t="shared" ca="1" si="160"/>
        <v>#VALUE!</v>
      </c>
      <c r="AJ417">
        <v>4.1399999999999997</v>
      </c>
      <c r="AK417">
        <v>5.3327716530491696</v>
      </c>
    </row>
    <row r="418" spans="3:37" s="5" customFormat="1" x14ac:dyDescent="0.2">
      <c r="C418" s="25"/>
      <c r="D418" s="1">
        <f t="shared" si="161"/>
        <v>416</v>
      </c>
      <c r="E418" s="2">
        <f t="shared" si="162"/>
        <v>41.700000000000323</v>
      </c>
      <c r="F418" s="3">
        <f t="shared" ca="1" si="163"/>
        <v>33.154521867376026</v>
      </c>
      <c r="G418" s="3">
        <f t="shared" si="164"/>
        <v>563.76832374052287</v>
      </c>
      <c r="H418" s="3">
        <f t="shared" ca="1" si="147"/>
        <v>564.74237061996098</v>
      </c>
      <c r="I418" s="3">
        <f t="shared" ca="1" si="165"/>
        <v>1379.2281096828356</v>
      </c>
      <c r="J418" s="3">
        <f t="shared" si="166"/>
        <v>31349.975927936284</v>
      </c>
      <c r="K418" s="3">
        <f t="shared" ca="1" si="167"/>
        <v>31380.995341912083</v>
      </c>
      <c r="L418" s="3">
        <f t="shared" si="148"/>
        <v>-8.8367602962110361</v>
      </c>
      <c r="M418" s="3">
        <f t="shared" ca="1" si="149"/>
        <v>1.5120552122852438</v>
      </c>
      <c r="N418" s="3">
        <f t="shared" ca="1" si="150"/>
        <v>86.634382054702215</v>
      </c>
      <c r="O418" s="1">
        <f t="shared" ca="1" si="144"/>
        <v>63786789.034690671</v>
      </c>
      <c r="P418" s="1">
        <f t="shared" si="145"/>
        <v>-110812889.02686363</v>
      </c>
      <c r="Q418" s="1">
        <f t="shared" ca="1" si="151"/>
        <v>174599678.06155431</v>
      </c>
      <c r="R418" s="1">
        <f t="shared" ca="1" si="146"/>
        <v>225896.9482479844</v>
      </c>
      <c r="S418" s="3" t="str">
        <f t="shared" si="152"/>
        <v/>
      </c>
      <c r="T418" s="13" t="str">
        <f t="shared" si="153"/>
        <v/>
      </c>
      <c r="U418" s="13" t="str">
        <f t="shared" si="154"/>
        <v/>
      </c>
      <c r="V418" s="5">
        <f t="shared" si="155"/>
        <v>12.627544722</v>
      </c>
      <c r="W418" s="3" t="e">
        <f t="shared" ca="1" si="156"/>
        <v>#VALUE!</v>
      </c>
      <c r="X418" s="3" t="e">
        <f t="shared" ca="1" si="157"/>
        <v>#VALUE!</v>
      </c>
      <c r="Y418" s="3" t="e">
        <f t="shared" ca="1" si="158"/>
        <v>#VALUE!</v>
      </c>
      <c r="Z418" s="3" t="e">
        <f t="shared" ca="1" si="159"/>
        <v>#VALUE!</v>
      </c>
      <c r="AA418" s="3" t="e">
        <f t="shared" ca="1" si="160"/>
        <v>#VALUE!</v>
      </c>
      <c r="AJ418">
        <v>4.1500000000000004</v>
      </c>
      <c r="AK418">
        <v>5.3291223167461403</v>
      </c>
    </row>
    <row r="419" spans="3:37" s="5" customFormat="1" x14ac:dyDescent="0.2">
      <c r="C419" s="25"/>
      <c r="D419" s="1">
        <f t="shared" si="161"/>
        <v>417</v>
      </c>
      <c r="E419" s="2">
        <f t="shared" si="162"/>
        <v>41.800000000000324</v>
      </c>
      <c r="F419" s="3">
        <f t="shared" ca="1" si="163"/>
        <v>33.154521867376026</v>
      </c>
      <c r="G419" s="3">
        <f t="shared" si="164"/>
        <v>562.88464771090173</v>
      </c>
      <c r="H419" s="3">
        <f t="shared" ca="1" si="147"/>
        <v>563.86022110881368</v>
      </c>
      <c r="I419" s="3">
        <f t="shared" ca="1" si="165"/>
        <v>1382.5435618695731</v>
      </c>
      <c r="J419" s="3">
        <f t="shared" si="166"/>
        <v>31406.308576508854</v>
      </c>
      <c r="K419" s="3">
        <f t="shared" ca="1" si="167"/>
        <v>31437.425471438812</v>
      </c>
      <c r="L419" s="3">
        <f t="shared" si="148"/>
        <v>-8.8350600591913402</v>
      </c>
      <c r="M419" s="3">
        <f t="shared" ca="1" si="149"/>
        <v>1.5119632067376378</v>
      </c>
      <c r="N419" s="3">
        <f t="shared" ca="1" si="150"/>
        <v>86.629110525132603</v>
      </c>
      <c r="O419" s="1">
        <f t="shared" ca="1" si="144"/>
        <v>63587669.789776057</v>
      </c>
      <c r="P419" s="1">
        <f t="shared" si="145"/>
        <v>-110990649.00438073</v>
      </c>
      <c r="Q419" s="1">
        <f t="shared" ca="1" si="151"/>
        <v>174578318.79415679</v>
      </c>
      <c r="R419" s="1">
        <f t="shared" ca="1" si="146"/>
        <v>225544.08844352548</v>
      </c>
      <c r="S419" s="3" t="str">
        <f t="shared" si="152"/>
        <v/>
      </c>
      <c r="T419" s="13" t="str">
        <f t="shared" si="153"/>
        <v/>
      </c>
      <c r="U419" s="13" t="str">
        <f t="shared" si="154"/>
        <v/>
      </c>
      <c r="V419" s="5">
        <f t="shared" si="155"/>
        <v>12.627544722</v>
      </c>
      <c r="W419" s="3" t="e">
        <f t="shared" ca="1" si="156"/>
        <v>#VALUE!</v>
      </c>
      <c r="X419" s="3" t="e">
        <f t="shared" ca="1" si="157"/>
        <v>#VALUE!</v>
      </c>
      <c r="Y419" s="3" t="e">
        <f t="shared" ca="1" si="158"/>
        <v>#VALUE!</v>
      </c>
      <c r="Z419" s="3" t="e">
        <f t="shared" ca="1" si="159"/>
        <v>#VALUE!</v>
      </c>
      <c r="AA419" s="3" t="e">
        <f t="shared" ca="1" si="160"/>
        <v>#VALUE!</v>
      </c>
      <c r="AJ419">
        <v>4.16</v>
      </c>
      <c r="AK419">
        <v>5.3254831394597604</v>
      </c>
    </row>
    <row r="420" spans="3:37" s="5" customFormat="1" x14ac:dyDescent="0.2">
      <c r="C420" s="25"/>
      <c r="D420" s="1">
        <f t="shared" si="161"/>
        <v>418</v>
      </c>
      <c r="E420" s="2">
        <f t="shared" si="162"/>
        <v>41.900000000000325</v>
      </c>
      <c r="F420" s="3">
        <f t="shared" ca="1" si="163"/>
        <v>33.154521867376026</v>
      </c>
      <c r="G420" s="3">
        <f t="shared" si="164"/>
        <v>562.00114170498262</v>
      </c>
      <c r="H420" s="3">
        <f t="shared" ca="1" si="147"/>
        <v>562.97824611432213</v>
      </c>
      <c r="I420" s="3">
        <f t="shared" ca="1" si="165"/>
        <v>1385.8590140563106</v>
      </c>
      <c r="J420" s="3">
        <f t="shared" si="166"/>
        <v>31462.552865979647</v>
      </c>
      <c r="K420" s="3">
        <f t="shared" ca="1" si="167"/>
        <v>31493.76739474</v>
      </c>
      <c r="L420" s="3">
        <f t="shared" si="148"/>
        <v>-8.8333624890339291</v>
      </c>
      <c r="M420" s="3">
        <f t="shared" ca="1" si="149"/>
        <v>1.5118709306431903</v>
      </c>
      <c r="N420" s="3">
        <f t="shared" ca="1" si="150"/>
        <v>86.623823494370811</v>
      </c>
      <c r="O420" s="1">
        <f t="shared" ca="1" si="144"/>
        <v>63388901.119591653</v>
      </c>
      <c r="P420" s="1">
        <f t="shared" si="145"/>
        <v>-111168053.71823661</v>
      </c>
      <c r="Q420" s="1">
        <f t="shared" ca="1" si="151"/>
        <v>174556954.83782828</v>
      </c>
      <c r="R420" s="1">
        <f t="shared" ca="1" si="146"/>
        <v>225191.29844572884</v>
      </c>
      <c r="S420" s="3" t="str">
        <f t="shared" si="152"/>
        <v/>
      </c>
      <c r="T420" s="13" t="str">
        <f t="shared" si="153"/>
        <v/>
      </c>
      <c r="U420" s="13" t="str">
        <f t="shared" si="154"/>
        <v/>
      </c>
      <c r="V420" s="5">
        <f t="shared" si="155"/>
        <v>12.627544722</v>
      </c>
      <c r="W420" s="3" t="e">
        <f t="shared" ca="1" si="156"/>
        <v>#VALUE!</v>
      </c>
      <c r="X420" s="3" t="e">
        <f t="shared" ca="1" si="157"/>
        <v>#VALUE!</v>
      </c>
      <c r="Y420" s="3" t="e">
        <f t="shared" ca="1" si="158"/>
        <v>#VALUE!</v>
      </c>
      <c r="Z420" s="3" t="e">
        <f t="shared" ca="1" si="159"/>
        <v>#VALUE!</v>
      </c>
      <c r="AA420" s="3" t="e">
        <f t="shared" ca="1" si="160"/>
        <v>#VALUE!</v>
      </c>
      <c r="AJ420">
        <v>4.17</v>
      </c>
      <c r="AK420">
        <v>5.3218529225646796</v>
      </c>
    </row>
    <row r="421" spans="3:37" s="5" customFormat="1" x14ac:dyDescent="0.2">
      <c r="C421" s="25"/>
      <c r="D421" s="1">
        <f t="shared" si="161"/>
        <v>419</v>
      </c>
      <c r="E421" s="2">
        <f t="shared" si="162"/>
        <v>42.000000000000327</v>
      </c>
      <c r="F421" s="3">
        <f t="shared" ca="1" si="163"/>
        <v>33.154521867376026</v>
      </c>
      <c r="G421" s="3">
        <f t="shared" si="164"/>
        <v>561.11780545607917</v>
      </c>
      <c r="H421" s="3">
        <f t="shared" ca="1" si="147"/>
        <v>562.09644539002431</v>
      </c>
      <c r="I421" s="3">
        <f t="shared" ca="1" si="165"/>
        <v>1389.1744662430481</v>
      </c>
      <c r="J421" s="3">
        <f t="shared" si="166"/>
        <v>31518.7088133377</v>
      </c>
      <c r="K421" s="3">
        <f t="shared" ca="1" si="167"/>
        <v>31550.02112925499</v>
      </c>
      <c r="L421" s="3">
        <f t="shared" si="148"/>
        <v>-8.8316675852260378</v>
      </c>
      <c r="M421" s="3">
        <f t="shared" ca="1" si="149"/>
        <v>1.511778382785552</v>
      </c>
      <c r="N421" s="3">
        <f t="shared" ca="1" si="150"/>
        <v>86.618520892725158</v>
      </c>
      <c r="O421" s="1">
        <f t="shared" ca="1" si="144"/>
        <v>63190482.784020118</v>
      </c>
      <c r="P421" s="1">
        <f t="shared" si="145"/>
        <v>-111345103.58197312</v>
      </c>
      <c r="Q421" s="1">
        <f t="shared" ca="1" si="151"/>
        <v>174535586.36599323</v>
      </c>
      <c r="R421" s="1">
        <f t="shared" ca="1" si="146"/>
        <v>224838.57815600972</v>
      </c>
      <c r="S421" s="3" t="str">
        <f t="shared" si="152"/>
        <v/>
      </c>
      <c r="T421" s="13" t="str">
        <f t="shared" si="153"/>
        <v/>
      </c>
      <c r="U421" s="13" t="str">
        <f t="shared" si="154"/>
        <v/>
      </c>
      <c r="V421" s="5">
        <f t="shared" si="155"/>
        <v>12.627544722</v>
      </c>
      <c r="W421" s="3" t="e">
        <f t="shared" ca="1" si="156"/>
        <v>#VALUE!</v>
      </c>
      <c r="X421" s="3" t="e">
        <f t="shared" ca="1" si="157"/>
        <v>#VALUE!</v>
      </c>
      <c r="Y421" s="3" t="e">
        <f t="shared" ca="1" si="158"/>
        <v>#VALUE!</v>
      </c>
      <c r="Z421" s="3" t="e">
        <f t="shared" ca="1" si="159"/>
        <v>#VALUE!</v>
      </c>
      <c r="AA421" s="3" t="e">
        <f t="shared" ca="1" si="160"/>
        <v>#VALUE!</v>
      </c>
      <c r="AJ421">
        <v>4.18</v>
      </c>
      <c r="AK421">
        <v>5.3182327873024198</v>
      </c>
    </row>
    <row r="422" spans="3:37" s="5" customFormat="1" x14ac:dyDescent="0.2">
      <c r="C422" s="25"/>
      <c r="D422" s="1">
        <f t="shared" si="161"/>
        <v>420</v>
      </c>
      <c r="E422" s="2">
        <f t="shared" si="162"/>
        <v>42.100000000000328</v>
      </c>
      <c r="F422" s="3">
        <f t="shared" ca="1" si="163"/>
        <v>33.154521867376026</v>
      </c>
      <c r="G422" s="3">
        <f t="shared" si="164"/>
        <v>560.23463869755653</v>
      </c>
      <c r="H422" s="3">
        <f t="shared" ca="1" si="147"/>
        <v>561.21481868963156</v>
      </c>
      <c r="I422" s="3">
        <f t="shared" ca="1" si="165"/>
        <v>1392.4899184297856</v>
      </c>
      <c r="J422" s="3">
        <f t="shared" si="166"/>
        <v>31574.776435545384</v>
      </c>
      <c r="K422" s="3">
        <f t="shared" ca="1" si="167"/>
        <v>31606.186692398485</v>
      </c>
      <c r="L422" s="3">
        <f t="shared" si="148"/>
        <v>-8.8299753472557079</v>
      </c>
      <c r="M422" s="3">
        <f t="shared" ca="1" si="149"/>
        <v>1.5116855619410685</v>
      </c>
      <c r="N422" s="3">
        <f t="shared" ca="1" si="150"/>
        <v>86.613202650085412</v>
      </c>
      <c r="O422" s="1">
        <f t="shared" ca="1" si="144"/>
        <v>62992414.5433672</v>
      </c>
      <c r="P422" s="1">
        <f t="shared" si="145"/>
        <v>-111521799.00839047</v>
      </c>
      <c r="Q422" s="1">
        <f t="shared" ca="1" si="151"/>
        <v>174514213.55175766</v>
      </c>
      <c r="R422" s="1">
        <f t="shared" ca="1" si="146"/>
        <v>224485.92747585263</v>
      </c>
      <c r="S422" s="3" t="str">
        <f t="shared" si="152"/>
        <v/>
      </c>
      <c r="T422" s="13" t="str">
        <f t="shared" si="153"/>
        <v/>
      </c>
      <c r="U422" s="13" t="str">
        <f t="shared" si="154"/>
        <v/>
      </c>
      <c r="V422" s="5">
        <f t="shared" si="155"/>
        <v>12.627544722</v>
      </c>
      <c r="W422" s="3" t="e">
        <f t="shared" ca="1" si="156"/>
        <v>#VALUE!</v>
      </c>
      <c r="X422" s="3" t="e">
        <f t="shared" ca="1" si="157"/>
        <v>#VALUE!</v>
      </c>
      <c r="Y422" s="3" t="e">
        <f t="shared" ca="1" si="158"/>
        <v>#VALUE!</v>
      </c>
      <c r="Z422" s="3" t="e">
        <f t="shared" ca="1" si="159"/>
        <v>#VALUE!</v>
      </c>
      <c r="AA422" s="3" t="e">
        <f t="shared" ca="1" si="160"/>
        <v>#VALUE!</v>
      </c>
      <c r="AJ422">
        <v>4.1900000000000004</v>
      </c>
      <c r="AK422">
        <v>5.3146215834383996</v>
      </c>
    </row>
    <row r="423" spans="3:37" s="5" customFormat="1" x14ac:dyDescent="0.2">
      <c r="C423" s="25"/>
      <c r="D423" s="1">
        <f t="shared" si="161"/>
        <v>421</v>
      </c>
      <c r="E423" s="2">
        <f t="shared" si="162"/>
        <v>42.20000000000033</v>
      </c>
      <c r="F423" s="3">
        <f t="shared" ca="1" si="163"/>
        <v>33.154521867376026</v>
      </c>
      <c r="G423" s="3">
        <f t="shared" si="164"/>
        <v>559.35164116283102</v>
      </c>
      <c r="H423" s="3">
        <f t="shared" ca="1" si="147"/>
        <v>560.33336576702868</v>
      </c>
      <c r="I423" s="3">
        <f t="shared" ca="1" si="165"/>
        <v>1395.8053706165231</v>
      </c>
      <c r="J423" s="3">
        <f t="shared" si="166"/>
        <v>31630.755749538403</v>
      </c>
      <c r="K423" s="3">
        <f t="shared" ca="1" si="167"/>
        <v>31662.264101560566</v>
      </c>
      <c r="L423" s="3">
        <f t="shared" si="148"/>
        <v>-8.8282857746117802</v>
      </c>
      <c r="M423" s="3">
        <f t="shared" ca="1" si="149"/>
        <v>1.5115924668787257</v>
      </c>
      <c r="N423" s="3">
        <f t="shared" ca="1" si="150"/>
        <v>86.607868695919663</v>
      </c>
      <c r="O423" s="1">
        <f t="shared" ca="1" si="144"/>
        <v>62794696.158361353</v>
      </c>
      <c r="P423" s="1">
        <f t="shared" si="145"/>
        <v>-111698140.40954787</v>
      </c>
      <c r="Q423" s="1">
        <f t="shared" ca="1" si="151"/>
        <v>174492836.56790921</v>
      </c>
      <c r="R423" s="1">
        <f t="shared" ca="1" si="146"/>
        <v>224133.34630681147</v>
      </c>
      <c r="S423" s="3" t="str">
        <f t="shared" si="152"/>
        <v/>
      </c>
      <c r="T423" s="13" t="str">
        <f t="shared" si="153"/>
        <v/>
      </c>
      <c r="U423" s="13" t="str">
        <f t="shared" si="154"/>
        <v/>
      </c>
      <c r="V423" s="5">
        <f t="shared" si="155"/>
        <v>12.627544722</v>
      </c>
      <c r="W423" s="3" t="e">
        <f t="shared" ca="1" si="156"/>
        <v>#VALUE!</v>
      </c>
      <c r="X423" s="3" t="e">
        <f t="shared" ca="1" si="157"/>
        <v>#VALUE!</v>
      </c>
      <c r="Y423" s="3" t="e">
        <f t="shared" ca="1" si="158"/>
        <v>#VALUE!</v>
      </c>
      <c r="Z423" s="3" t="e">
        <f t="shared" ca="1" si="159"/>
        <v>#VALUE!</v>
      </c>
      <c r="AA423" s="3" t="e">
        <f t="shared" ca="1" si="160"/>
        <v>#VALUE!</v>
      </c>
      <c r="AJ423">
        <v>4.2</v>
      </c>
      <c r="AK423">
        <v>5.3110202837356804</v>
      </c>
    </row>
    <row r="424" spans="3:37" s="5" customFormat="1" x14ac:dyDescent="0.2">
      <c r="C424" s="25"/>
      <c r="D424" s="1">
        <f t="shared" si="161"/>
        <v>422</v>
      </c>
      <c r="E424" s="2">
        <f t="shared" si="162"/>
        <v>42.300000000000331</v>
      </c>
      <c r="F424" s="3">
        <f t="shared" ca="1" si="163"/>
        <v>33.154521867376026</v>
      </c>
      <c r="G424" s="3">
        <f t="shared" si="164"/>
        <v>558.46881258536985</v>
      </c>
      <c r="H424" s="3">
        <f t="shared" ca="1" si="147"/>
        <v>559.45208637627513</v>
      </c>
      <c r="I424" s="3">
        <f t="shared" ca="1" si="165"/>
        <v>1399.1208228032606</v>
      </c>
      <c r="J424" s="3">
        <f t="shared" si="166"/>
        <v>31686.646772225813</v>
      </c>
      <c r="K424" s="3">
        <f t="shared" ca="1" si="167"/>
        <v>31718.253374106716</v>
      </c>
      <c r="L424" s="3">
        <f t="shared" si="148"/>
        <v>-8.8265988667839093</v>
      </c>
      <c r="M424" s="3">
        <f t="shared" ca="1" si="149"/>
        <v>1.5114990963600945</v>
      </c>
      <c r="N424" s="3">
        <f t="shared" ca="1" si="150"/>
        <v>86.602518959271151</v>
      </c>
      <c r="O424" s="1">
        <f t="shared" ca="1" si="144"/>
        <v>62597327.390153438</v>
      </c>
      <c r="P424" s="1">
        <f t="shared" si="145"/>
        <v>-111874128.19676414</v>
      </c>
      <c r="Q424" s="1">
        <f t="shared" ca="1" si="151"/>
        <v>174471455.58691758</v>
      </c>
      <c r="R424" s="1">
        <f t="shared" ca="1" si="146"/>
        <v>223780.83455051004</v>
      </c>
      <c r="S424" s="3" t="str">
        <f t="shared" si="152"/>
        <v/>
      </c>
      <c r="T424" s="13" t="str">
        <f t="shared" si="153"/>
        <v/>
      </c>
      <c r="U424" s="13" t="str">
        <f t="shared" si="154"/>
        <v/>
      </c>
      <c r="V424" s="5">
        <f t="shared" si="155"/>
        <v>12.627544722</v>
      </c>
      <c r="W424" s="3" t="e">
        <f t="shared" ca="1" si="156"/>
        <v>#VALUE!</v>
      </c>
      <c r="X424" s="3" t="e">
        <f t="shared" ca="1" si="157"/>
        <v>#VALUE!</v>
      </c>
      <c r="Y424" s="3" t="e">
        <f t="shared" ca="1" si="158"/>
        <v>#VALUE!</v>
      </c>
      <c r="Z424" s="3" t="e">
        <f t="shared" ca="1" si="159"/>
        <v>#VALUE!</v>
      </c>
      <c r="AA424" s="3" t="e">
        <f t="shared" ca="1" si="160"/>
        <v>#VALUE!</v>
      </c>
      <c r="AJ424">
        <v>4.21</v>
      </c>
      <c r="AK424">
        <v>5.3074288297916397</v>
      </c>
    </row>
    <row r="425" spans="3:37" s="5" customFormat="1" x14ac:dyDescent="0.2">
      <c r="C425" s="25"/>
      <c r="D425" s="1">
        <f t="shared" si="161"/>
        <v>423</v>
      </c>
      <c r="E425" s="2">
        <f t="shared" si="162"/>
        <v>42.400000000000333</v>
      </c>
      <c r="F425" s="3">
        <f t="shared" ca="1" si="163"/>
        <v>33.154521867376026</v>
      </c>
      <c r="G425" s="3">
        <f t="shared" si="164"/>
        <v>557.58615269869142</v>
      </c>
      <c r="H425" s="3">
        <f t="shared" ca="1" si="147"/>
        <v>558.57098027160589</v>
      </c>
      <c r="I425" s="3">
        <f t="shared" ca="1" si="165"/>
        <v>1402.4362749899981</v>
      </c>
      <c r="J425" s="3">
        <f t="shared" si="166"/>
        <v>31742.449520490016</v>
      </c>
      <c r="K425" s="3">
        <f t="shared" ca="1" si="167"/>
        <v>31774.154527377828</v>
      </c>
      <c r="L425" s="3">
        <f t="shared" si="148"/>
        <v>-8.8249146232625471</v>
      </c>
      <c r="M425" s="3">
        <f t="shared" ca="1" si="149"/>
        <v>1.5114054491392743</v>
      </c>
      <c r="N425" s="3">
        <f t="shared" ca="1" si="150"/>
        <v>86.597153368755016</v>
      </c>
      <c r="O425" s="1">
        <f t="shared" ca="1" si="144"/>
        <v>62400308.000316553</v>
      </c>
      <c r="P425" s="1">
        <f t="shared" si="145"/>
        <v>-112049762.78061822</v>
      </c>
      <c r="Q425" s="1">
        <f t="shared" ca="1" si="151"/>
        <v>174450070.78093478</v>
      </c>
      <c r="R425" s="1">
        <f t="shared" ca="1" si="146"/>
        <v>223428.39210864235</v>
      </c>
      <c r="S425" s="3" t="str">
        <f t="shared" si="152"/>
        <v/>
      </c>
      <c r="T425" s="13" t="str">
        <f t="shared" si="153"/>
        <v/>
      </c>
      <c r="U425" s="13" t="str">
        <f t="shared" si="154"/>
        <v/>
      </c>
      <c r="V425" s="5">
        <f t="shared" si="155"/>
        <v>12.627544722</v>
      </c>
      <c r="W425" s="3" t="e">
        <f t="shared" ca="1" si="156"/>
        <v>#VALUE!</v>
      </c>
      <c r="X425" s="3" t="e">
        <f t="shared" ca="1" si="157"/>
        <v>#VALUE!</v>
      </c>
      <c r="Y425" s="3" t="e">
        <f t="shared" ca="1" si="158"/>
        <v>#VALUE!</v>
      </c>
      <c r="Z425" s="3" t="e">
        <f t="shared" ca="1" si="159"/>
        <v>#VALUE!</v>
      </c>
      <c r="AA425" s="3" t="e">
        <f t="shared" ca="1" si="160"/>
        <v>#VALUE!</v>
      </c>
      <c r="AJ425">
        <v>4.22</v>
      </c>
      <c r="AK425">
        <v>5.3038461733433504</v>
      </c>
    </row>
    <row r="426" spans="3:37" s="5" customFormat="1" x14ac:dyDescent="0.2">
      <c r="C426" s="25"/>
      <c r="D426" s="1">
        <f t="shared" si="161"/>
        <v>424</v>
      </c>
      <c r="E426" s="2">
        <f t="shared" si="162"/>
        <v>42.500000000000334</v>
      </c>
      <c r="F426" s="3">
        <f t="shared" ca="1" si="163"/>
        <v>33.154521867376026</v>
      </c>
      <c r="G426" s="3">
        <f t="shared" si="164"/>
        <v>556.70366123636518</v>
      </c>
      <c r="H426" s="3">
        <f t="shared" ca="1" si="147"/>
        <v>557.69004720743214</v>
      </c>
      <c r="I426" s="3">
        <f t="shared" ca="1" si="165"/>
        <v>1405.7517271767356</v>
      </c>
      <c r="J426" s="3">
        <f t="shared" si="166"/>
        <v>31798.164011186767</v>
      </c>
      <c r="K426" s="3">
        <f t="shared" ca="1" si="167"/>
        <v>31829.96757869023</v>
      </c>
      <c r="L426" s="3">
        <f t="shared" si="148"/>
        <v>-8.8232330435389521</v>
      </c>
      <c r="M426" s="3">
        <f t="shared" ca="1" si="149"/>
        <v>1.5113115239628376</v>
      </c>
      <c r="N426" s="3">
        <f t="shared" ca="1" si="150"/>
        <v>86.591771852555183</v>
      </c>
      <c r="O426" s="1">
        <f t="shared" ca="1" si="144"/>
        <v>62203637.750845574</v>
      </c>
      <c r="P426" s="1">
        <f t="shared" si="145"/>
        <v>-112225044.57094967</v>
      </c>
      <c r="Q426" s="1">
        <f t="shared" ca="1" si="151"/>
        <v>174428682.32179525</v>
      </c>
      <c r="R426" s="1">
        <f t="shared" ca="1" si="146"/>
        <v>223076.01888297286</v>
      </c>
      <c r="S426" s="3" t="str">
        <f t="shared" si="152"/>
        <v/>
      </c>
      <c r="T426" s="13" t="str">
        <f t="shared" si="153"/>
        <v/>
      </c>
      <c r="U426" s="13" t="str">
        <f t="shared" si="154"/>
        <v/>
      </c>
      <c r="V426" s="5">
        <f t="shared" si="155"/>
        <v>12.627544722</v>
      </c>
      <c r="W426" s="3" t="e">
        <f t="shared" ca="1" si="156"/>
        <v>#VALUE!</v>
      </c>
      <c r="X426" s="3" t="e">
        <f t="shared" ca="1" si="157"/>
        <v>#VALUE!</v>
      </c>
      <c r="Y426" s="3" t="e">
        <f t="shared" ca="1" si="158"/>
        <v>#VALUE!</v>
      </c>
      <c r="Z426" s="3" t="e">
        <f t="shared" ca="1" si="159"/>
        <v>#VALUE!</v>
      </c>
      <c r="AA426" s="3" t="e">
        <f t="shared" ca="1" si="160"/>
        <v>#VALUE!</v>
      </c>
      <c r="AJ426">
        <v>4.2300000000000004</v>
      </c>
      <c r="AK426">
        <v>5.3002732762679896</v>
      </c>
    </row>
    <row r="427" spans="3:37" s="5" customFormat="1" x14ac:dyDescent="0.2">
      <c r="C427" s="25"/>
      <c r="D427" s="1">
        <f t="shared" si="161"/>
        <v>425</v>
      </c>
      <c r="E427" s="2">
        <f t="shared" si="162"/>
        <v>42.600000000000335</v>
      </c>
      <c r="F427" s="3">
        <f t="shared" ca="1" si="163"/>
        <v>33.154521867376026</v>
      </c>
      <c r="G427" s="3">
        <f t="shared" si="164"/>
        <v>555.82133793201126</v>
      </c>
      <c r="H427" s="3">
        <f t="shared" ca="1" si="147"/>
        <v>556.80928693834244</v>
      </c>
      <c r="I427" s="3">
        <f t="shared" ca="1" si="165"/>
        <v>1409.0671793634731</v>
      </c>
      <c r="J427" s="3">
        <f t="shared" si="166"/>
        <v>31853.790261145186</v>
      </c>
      <c r="K427" s="3">
        <f t="shared" ca="1" si="167"/>
        <v>31885.692545335703</v>
      </c>
      <c r="L427" s="3">
        <f t="shared" si="148"/>
        <v>-8.8215541271051841</v>
      </c>
      <c r="M427" s="3">
        <f t="shared" ca="1" si="149"/>
        <v>1.5112173195697725</v>
      </c>
      <c r="N427" s="3">
        <f t="shared" ca="1" si="150"/>
        <v>86.586374338420953</v>
      </c>
      <c r="O427" s="1">
        <f t="shared" ca="1" si="144"/>
        <v>62007316.404157072</v>
      </c>
      <c r="P427" s="1">
        <f t="shared" si="145"/>
        <v>-112399973.97685929</v>
      </c>
      <c r="Q427" s="1">
        <f t="shared" ca="1" si="151"/>
        <v>174407290.38101637</v>
      </c>
      <c r="R427" s="1">
        <f t="shared" ca="1" si="146"/>
        <v>222723.71477533696</v>
      </c>
      <c r="S427" s="3" t="str">
        <f t="shared" si="152"/>
        <v/>
      </c>
      <c r="T427" s="13" t="str">
        <f t="shared" si="153"/>
        <v/>
      </c>
      <c r="U427" s="13" t="str">
        <f t="shared" si="154"/>
        <v/>
      </c>
      <c r="V427" s="5">
        <f t="shared" si="155"/>
        <v>12.627544722</v>
      </c>
      <c r="W427" s="3" t="e">
        <f t="shared" ca="1" si="156"/>
        <v>#VALUE!</v>
      </c>
      <c r="X427" s="3" t="e">
        <f t="shared" ca="1" si="157"/>
        <v>#VALUE!</v>
      </c>
      <c r="Y427" s="3" t="e">
        <f t="shared" ca="1" si="158"/>
        <v>#VALUE!</v>
      </c>
      <c r="Z427" s="3" t="e">
        <f t="shared" ca="1" si="159"/>
        <v>#VALUE!</v>
      </c>
      <c r="AA427" s="3" t="e">
        <f t="shared" ca="1" si="160"/>
        <v>#VALUE!</v>
      </c>
      <c r="AJ427">
        <v>4.24</v>
      </c>
      <c r="AK427">
        <v>5.2967100818434396</v>
      </c>
    </row>
    <row r="428" spans="3:37" s="5" customFormat="1" x14ac:dyDescent="0.2">
      <c r="C428" s="25"/>
      <c r="D428" s="1">
        <f t="shared" si="161"/>
        <v>426</v>
      </c>
      <c r="E428" s="2">
        <f t="shared" si="162"/>
        <v>42.700000000000337</v>
      </c>
      <c r="F428" s="3">
        <f t="shared" ca="1" si="163"/>
        <v>33.154521867376026</v>
      </c>
      <c r="G428" s="3">
        <f t="shared" si="164"/>
        <v>554.93918251930074</v>
      </c>
      <c r="H428" s="3">
        <f t="shared" ca="1" si="147"/>
        <v>555.92869921910312</v>
      </c>
      <c r="I428" s="3">
        <f t="shared" ca="1" si="165"/>
        <v>1412.3826315502106</v>
      </c>
      <c r="J428" s="3">
        <f t="shared" si="166"/>
        <v>31909.328287167751</v>
      </c>
      <c r="K428" s="3">
        <f t="shared" ca="1" si="167"/>
        <v>31941.32944458149</v>
      </c>
      <c r="L428" s="3">
        <f t="shared" si="148"/>
        <v>-8.8198778734541108</v>
      </c>
      <c r="M428" s="3">
        <f t="shared" ca="1" si="149"/>
        <v>1.5111228346914252</v>
      </c>
      <c r="N428" s="3">
        <f t="shared" ca="1" si="150"/>
        <v>86.580960753663845</v>
      </c>
      <c r="O428" s="1">
        <f t="shared" ca="1" si="144"/>
        <v>61811343.723088808</v>
      </c>
      <c r="P428" s="1">
        <f t="shared" si="145"/>
        <v>-112574551.40670969</v>
      </c>
      <c r="Q428" s="1">
        <f t="shared" ca="1" si="151"/>
        <v>174385895.1297985</v>
      </c>
      <c r="R428" s="1">
        <f t="shared" ca="1" si="146"/>
        <v>222371.47968764126</v>
      </c>
      <c r="S428" s="3" t="str">
        <f t="shared" si="152"/>
        <v/>
      </c>
      <c r="T428" s="13" t="str">
        <f t="shared" si="153"/>
        <v/>
      </c>
      <c r="U428" s="13" t="str">
        <f t="shared" si="154"/>
        <v/>
      </c>
      <c r="V428" s="5">
        <f t="shared" si="155"/>
        <v>12.627544722</v>
      </c>
      <c r="W428" s="3" t="e">
        <f t="shared" ca="1" si="156"/>
        <v>#VALUE!</v>
      </c>
      <c r="X428" s="3" t="e">
        <f t="shared" ca="1" si="157"/>
        <v>#VALUE!</v>
      </c>
      <c r="Y428" s="3" t="e">
        <f t="shared" ca="1" si="158"/>
        <v>#VALUE!</v>
      </c>
      <c r="Z428" s="3" t="e">
        <f t="shared" ca="1" si="159"/>
        <v>#VALUE!</v>
      </c>
      <c r="AA428" s="3" t="e">
        <f t="shared" ca="1" si="160"/>
        <v>#VALUE!</v>
      </c>
      <c r="AJ428">
        <v>4.25</v>
      </c>
      <c r="AK428">
        <v>5.2931556234516899</v>
      </c>
    </row>
    <row r="429" spans="3:37" s="5" customFormat="1" x14ac:dyDescent="0.2">
      <c r="C429" s="25"/>
      <c r="D429" s="1">
        <f t="shared" si="161"/>
        <v>427</v>
      </c>
      <c r="E429" s="2">
        <f t="shared" si="162"/>
        <v>42.800000000000338</v>
      </c>
      <c r="F429" s="3">
        <f t="shared" ca="1" si="163"/>
        <v>33.154521867376026</v>
      </c>
      <c r="G429" s="3">
        <f t="shared" si="164"/>
        <v>554.05719473195529</v>
      </c>
      <c r="H429" s="3">
        <f t="shared" ca="1" si="147"/>
        <v>555.04828380465972</v>
      </c>
      <c r="I429" s="3">
        <f t="shared" ca="1" si="165"/>
        <v>1415.6980837369481</v>
      </c>
      <c r="J429" s="3">
        <f t="shared" si="166"/>
        <v>31964.778106030313</v>
      </c>
      <c r="K429" s="3">
        <f t="shared" ca="1" si="167"/>
        <v>31996.878293670317</v>
      </c>
      <c r="L429" s="3">
        <f t="shared" si="148"/>
        <v>-8.8182042820794013</v>
      </c>
      <c r="M429" s="3">
        <f t="shared" ca="1" si="149"/>
        <v>1.5110280680514432</v>
      </c>
      <c r="N429" s="3">
        <f t="shared" ca="1" si="150"/>
        <v>86.575531025154234</v>
      </c>
      <c r="O429" s="1">
        <f t="shared" ca="1" si="144"/>
        <v>61615719.470899612</v>
      </c>
      <c r="P429" s="1">
        <f t="shared" si="145"/>
        <v>-112748777.26812576</v>
      </c>
      <c r="Q429" s="1">
        <f t="shared" ca="1" si="151"/>
        <v>174364496.73902535</v>
      </c>
      <c r="R429" s="1">
        <f t="shared" ca="1" si="146"/>
        <v>222019.31352186389</v>
      </c>
      <c r="S429" s="3" t="str">
        <f t="shared" si="152"/>
        <v/>
      </c>
      <c r="T429" s="13" t="str">
        <f t="shared" si="153"/>
        <v/>
      </c>
      <c r="U429" s="13" t="str">
        <f t="shared" si="154"/>
        <v/>
      </c>
      <c r="V429" s="5">
        <f t="shared" si="155"/>
        <v>12.627544722</v>
      </c>
      <c r="W429" s="3" t="e">
        <f t="shared" ca="1" si="156"/>
        <v>#VALUE!</v>
      </c>
      <c r="X429" s="3" t="e">
        <f t="shared" ca="1" si="157"/>
        <v>#VALUE!</v>
      </c>
      <c r="Y429" s="3" t="e">
        <f t="shared" ca="1" si="158"/>
        <v>#VALUE!</v>
      </c>
      <c r="Z429" s="3" t="e">
        <f t="shared" ca="1" si="159"/>
        <v>#VALUE!</v>
      </c>
      <c r="AA429" s="3" t="e">
        <f t="shared" ca="1" si="160"/>
        <v>#VALUE!</v>
      </c>
      <c r="AJ429">
        <v>4.26</v>
      </c>
      <c r="AK429">
        <v>5.28961068674176</v>
      </c>
    </row>
    <row r="430" spans="3:37" s="5" customFormat="1" x14ac:dyDescent="0.2">
      <c r="C430" s="25"/>
      <c r="D430" s="1">
        <f t="shared" si="161"/>
        <v>428</v>
      </c>
      <c r="E430" s="2">
        <f t="shared" si="162"/>
        <v>42.90000000000034</v>
      </c>
      <c r="F430" s="3">
        <f t="shared" ca="1" si="163"/>
        <v>33.154521867376026</v>
      </c>
      <c r="G430" s="3">
        <f t="shared" si="164"/>
        <v>553.17537430374739</v>
      </c>
      <c r="H430" s="3">
        <f t="shared" ca="1" si="147"/>
        <v>554.1680404501376</v>
      </c>
      <c r="I430" s="3">
        <f t="shared" ca="1" si="165"/>
        <v>1419.0135359236856</v>
      </c>
      <c r="J430" s="3">
        <f t="shared" si="166"/>
        <v>32020.139734482098</v>
      </c>
      <c r="K430" s="3">
        <f t="shared" ca="1" si="167"/>
        <v>32052.339109820423</v>
      </c>
      <c r="L430" s="3">
        <f t="shared" si="148"/>
        <v>-8.8165333524755312</v>
      </c>
      <c r="M430" s="3">
        <f t="shared" ca="1" si="149"/>
        <v>1.5109330183657155</v>
      </c>
      <c r="N430" s="3">
        <f t="shared" ca="1" si="150"/>
        <v>86.570085079317991</v>
      </c>
      <c r="O430" s="1">
        <f t="shared" ca="1" si="144"/>
        <v>61420443.411269061</v>
      </c>
      <c r="P430" s="1">
        <f t="shared" si="145"/>
        <v>-112922651.96799536</v>
      </c>
      <c r="Q430" s="1">
        <f t="shared" ca="1" si="151"/>
        <v>174343095.37926441</v>
      </c>
      <c r="R430" s="1">
        <f t="shared" ca="1" si="146"/>
        <v>221667.21618005505</v>
      </c>
      <c r="S430" s="3" t="str">
        <f t="shared" si="152"/>
        <v/>
      </c>
      <c r="T430" s="13" t="str">
        <f t="shared" si="153"/>
        <v/>
      </c>
      <c r="U430" s="13" t="str">
        <f t="shared" si="154"/>
        <v/>
      </c>
      <c r="V430" s="5">
        <f t="shared" si="155"/>
        <v>12.627544722</v>
      </c>
      <c r="W430" s="3" t="e">
        <f t="shared" ca="1" si="156"/>
        <v>#VALUE!</v>
      </c>
      <c r="X430" s="3" t="e">
        <f t="shared" ca="1" si="157"/>
        <v>#VALUE!</v>
      </c>
      <c r="Y430" s="3" t="e">
        <f t="shared" ca="1" si="158"/>
        <v>#VALUE!</v>
      </c>
      <c r="Z430" s="3" t="e">
        <f t="shared" ca="1" si="159"/>
        <v>#VALUE!</v>
      </c>
      <c r="AA430" s="3" t="e">
        <f t="shared" ca="1" si="160"/>
        <v>#VALUE!</v>
      </c>
      <c r="AJ430">
        <v>4.2699999999999996</v>
      </c>
      <c r="AK430">
        <v>5.28607431832347</v>
      </c>
    </row>
    <row r="431" spans="3:37" s="5" customFormat="1" x14ac:dyDescent="0.2">
      <c r="C431" s="25"/>
      <c r="D431" s="1">
        <f t="shared" si="161"/>
        <v>429</v>
      </c>
      <c r="E431" s="2">
        <f t="shared" si="162"/>
        <v>43.000000000000341</v>
      </c>
      <c r="F431" s="3">
        <f t="shared" ca="1" si="163"/>
        <v>33.154521867376026</v>
      </c>
      <c r="G431" s="3">
        <f t="shared" si="164"/>
        <v>552.29372096849988</v>
      </c>
      <c r="H431" s="3">
        <f t="shared" ca="1" si="147"/>
        <v>553.28796891084255</v>
      </c>
      <c r="I431" s="3">
        <f t="shared" ca="1" si="165"/>
        <v>1422.3289881104231</v>
      </c>
      <c r="J431" s="3">
        <f t="shared" si="166"/>
        <v>32075.413189245712</v>
      </c>
      <c r="K431" s="3">
        <f t="shared" ca="1" si="167"/>
        <v>32107.711910225567</v>
      </c>
      <c r="L431" s="3">
        <f t="shared" si="148"/>
        <v>-8.8148650841377751</v>
      </c>
      <c r="M431" s="3">
        <f t="shared" ca="1" si="149"/>
        <v>1.5108376843423144</v>
      </c>
      <c r="N431" s="3">
        <f t="shared" ca="1" si="150"/>
        <v>86.564622842133119</v>
      </c>
      <c r="O431" s="1">
        <f t="shared" ca="1" si="144"/>
        <v>61225515.308297098</v>
      </c>
      <c r="P431" s="1">
        <f t="shared" si="145"/>
        <v>-113096175.91246973</v>
      </c>
      <c r="Q431" s="1">
        <f t="shared" ca="1" si="151"/>
        <v>174321691.22076684</v>
      </c>
      <c r="R431" s="1">
        <f t="shared" ca="1" si="146"/>
        <v>221315.18756433701</v>
      </c>
      <c r="S431" s="3" t="str">
        <f t="shared" si="152"/>
        <v/>
      </c>
      <c r="T431" s="13" t="str">
        <f t="shared" si="153"/>
        <v/>
      </c>
      <c r="U431" s="13" t="str">
        <f t="shared" si="154"/>
        <v/>
      </c>
      <c r="V431" s="5">
        <f t="shared" si="155"/>
        <v>12.627544722</v>
      </c>
      <c r="W431" s="3" t="e">
        <f t="shared" ca="1" si="156"/>
        <v>#VALUE!</v>
      </c>
      <c r="X431" s="3" t="e">
        <f t="shared" ca="1" si="157"/>
        <v>#VALUE!</v>
      </c>
      <c r="Y431" s="3" t="e">
        <f t="shared" ca="1" si="158"/>
        <v>#VALUE!</v>
      </c>
      <c r="Z431" s="3" t="e">
        <f t="shared" ca="1" si="159"/>
        <v>#VALUE!</v>
      </c>
      <c r="AA431" s="3" t="e">
        <f t="shared" ca="1" si="160"/>
        <v>#VALUE!</v>
      </c>
      <c r="AJ431">
        <v>4.28</v>
      </c>
      <c r="AK431">
        <v>5.2825484607787496</v>
      </c>
    </row>
    <row r="432" spans="3:37" s="5" customFormat="1" x14ac:dyDescent="0.2">
      <c r="C432" s="25"/>
      <c r="D432" s="1">
        <f t="shared" si="161"/>
        <v>430</v>
      </c>
      <c r="E432" s="2">
        <f t="shared" si="162"/>
        <v>43.100000000000342</v>
      </c>
      <c r="F432" s="3">
        <f t="shared" ca="1" si="163"/>
        <v>33.154521867376026</v>
      </c>
      <c r="G432" s="3">
        <f t="shared" si="164"/>
        <v>551.4122344600861</v>
      </c>
      <c r="H432" s="3">
        <f t="shared" ca="1" si="147"/>
        <v>552.40806894226228</v>
      </c>
      <c r="I432" s="3">
        <f t="shared" ca="1" si="165"/>
        <v>1425.6444402971606</v>
      </c>
      <c r="J432" s="3">
        <f t="shared" si="166"/>
        <v>32130.598487017138</v>
      </c>
      <c r="K432" s="3">
        <f t="shared" ca="1" si="167"/>
        <v>32162.996712055035</v>
      </c>
      <c r="L432" s="3">
        <f t="shared" si="148"/>
        <v>-8.8131994765622128</v>
      </c>
      <c r="M432" s="3">
        <f t="shared" ca="1" si="149"/>
        <v>1.5107420646814362</v>
      </c>
      <c r="N432" s="3">
        <f t="shared" ca="1" si="150"/>
        <v>86.559144239126326</v>
      </c>
      <c r="O432" s="1">
        <f t="shared" ca="1" si="144"/>
        <v>61030934.926503837</v>
      </c>
      <c r="P432" s="1">
        <f t="shared" si="145"/>
        <v>-113269349.50696403</v>
      </c>
      <c r="Q432" s="1">
        <f t="shared" ca="1" si="151"/>
        <v>174300284.43346786</v>
      </c>
      <c r="R432" s="1">
        <f t="shared" ca="1" si="146"/>
        <v>220963.2275769049</v>
      </c>
      <c r="S432" s="3" t="str">
        <f t="shared" si="152"/>
        <v/>
      </c>
      <c r="T432" s="13" t="str">
        <f t="shared" si="153"/>
        <v/>
      </c>
      <c r="U432" s="13" t="str">
        <f t="shared" si="154"/>
        <v/>
      </c>
      <c r="V432" s="5">
        <f t="shared" si="155"/>
        <v>12.627544722</v>
      </c>
      <c r="W432" s="3" t="e">
        <f t="shared" ca="1" si="156"/>
        <v>#VALUE!</v>
      </c>
      <c r="X432" s="3" t="e">
        <f t="shared" ca="1" si="157"/>
        <v>#VALUE!</v>
      </c>
      <c r="Y432" s="3" t="e">
        <f t="shared" ca="1" si="158"/>
        <v>#VALUE!</v>
      </c>
      <c r="Z432" s="3" t="e">
        <f t="shared" ca="1" si="159"/>
        <v>#VALUE!</v>
      </c>
      <c r="AA432" s="3" t="e">
        <f t="shared" ca="1" si="160"/>
        <v>#VALUE!</v>
      </c>
      <c r="AJ432">
        <v>4.29</v>
      </c>
      <c r="AK432">
        <v>5.2790310768312398</v>
      </c>
    </row>
    <row r="433" spans="3:37" s="5" customFormat="1" x14ac:dyDescent="0.2">
      <c r="C433" s="25"/>
      <c r="D433" s="1">
        <f t="shared" si="161"/>
        <v>431</v>
      </c>
      <c r="E433" s="2">
        <f t="shared" si="162"/>
        <v>43.200000000000344</v>
      </c>
      <c r="F433" s="3">
        <f t="shared" ca="1" si="163"/>
        <v>33.154521867376026</v>
      </c>
      <c r="G433" s="3">
        <f t="shared" si="164"/>
        <v>550.53091451242983</v>
      </c>
      <c r="H433" s="3">
        <f t="shared" ca="1" si="147"/>
        <v>551.52834030006716</v>
      </c>
      <c r="I433" s="3">
        <f t="shared" ca="1" si="165"/>
        <v>1428.9598924838981</v>
      </c>
      <c r="J433" s="3">
        <f t="shared" si="166"/>
        <v>32185.695644465763</v>
      </c>
      <c r="K433" s="3">
        <f t="shared" ca="1" si="167"/>
        <v>32218.193532453686</v>
      </c>
      <c r="L433" s="3">
        <f t="shared" si="148"/>
        <v>-8.8115365292457302</v>
      </c>
      <c r="M433" s="3">
        <f t="shared" ca="1" si="149"/>
        <v>1.5106461580753408</v>
      </c>
      <c r="N433" s="3">
        <f t="shared" ca="1" si="150"/>
        <v>86.55364919536963</v>
      </c>
      <c r="O433" s="1">
        <f t="shared" ca="1" si="144"/>
        <v>60836702.03082934</v>
      </c>
      <c r="P433" s="1">
        <f t="shared" si="145"/>
        <v>-113442173.1561581</v>
      </c>
      <c r="Q433" s="1">
        <f t="shared" ca="1" si="151"/>
        <v>174278875.18698746</v>
      </c>
      <c r="R433" s="1">
        <f t="shared" ca="1" si="146"/>
        <v>220611.33612002686</v>
      </c>
      <c r="S433" s="3" t="str">
        <f t="shared" si="152"/>
        <v/>
      </c>
      <c r="T433" s="13" t="str">
        <f t="shared" si="153"/>
        <v/>
      </c>
      <c r="U433" s="13" t="str">
        <f t="shared" si="154"/>
        <v/>
      </c>
      <c r="V433" s="5">
        <f t="shared" si="155"/>
        <v>12.627544722</v>
      </c>
      <c r="W433" s="3" t="e">
        <f t="shared" ca="1" si="156"/>
        <v>#VALUE!</v>
      </c>
      <c r="X433" s="3" t="e">
        <f t="shared" ca="1" si="157"/>
        <v>#VALUE!</v>
      </c>
      <c r="Y433" s="3" t="e">
        <f t="shared" ca="1" si="158"/>
        <v>#VALUE!</v>
      </c>
      <c r="Z433" s="3" t="e">
        <f t="shared" ca="1" si="159"/>
        <v>#VALUE!</v>
      </c>
      <c r="AA433" s="3" t="e">
        <f t="shared" ca="1" si="160"/>
        <v>#VALUE!</v>
      </c>
      <c r="AJ433">
        <v>4.3</v>
      </c>
      <c r="AK433">
        <v>5.2755221193464497</v>
      </c>
    </row>
    <row r="434" spans="3:37" s="5" customFormat="1" x14ac:dyDescent="0.2">
      <c r="C434" s="25"/>
      <c r="D434" s="1">
        <f t="shared" si="161"/>
        <v>432</v>
      </c>
      <c r="E434" s="2">
        <f t="shared" si="162"/>
        <v>43.300000000000345</v>
      </c>
      <c r="F434" s="3">
        <f t="shared" ca="1" si="163"/>
        <v>33.154521867376026</v>
      </c>
      <c r="G434" s="3">
        <f t="shared" si="164"/>
        <v>549.64976085950525</v>
      </c>
      <c r="H434" s="3">
        <f t="shared" ca="1" si="147"/>
        <v>550.64878274011073</v>
      </c>
      <c r="I434" s="3">
        <f t="shared" ca="1" si="165"/>
        <v>1432.2753446706356</v>
      </c>
      <c r="J434" s="3">
        <f t="shared" si="166"/>
        <v>32240.704678234357</v>
      </c>
      <c r="K434" s="3">
        <f t="shared" ca="1" si="167"/>
        <v>32273.30238854195</v>
      </c>
      <c r="L434" s="3">
        <f t="shared" si="148"/>
        <v>-8.8098762416860108</v>
      </c>
      <c r="M434" s="3">
        <f t="shared" ca="1" si="149"/>
        <v>1.5105499632082906</v>
      </c>
      <c r="N434" s="3">
        <f t="shared" ca="1" si="150"/>
        <v>86.548137635476834</v>
      </c>
      <c r="O434" s="1">
        <f t="shared" ca="1" si="144"/>
        <v>60642816.386633135</v>
      </c>
      <c r="P434" s="1">
        <f t="shared" si="145"/>
        <v>-113614647.26399675</v>
      </c>
      <c r="Q434" s="1">
        <f t="shared" ca="1" si="151"/>
        <v>174257463.65062988</v>
      </c>
      <c r="R434" s="1">
        <f t="shared" ca="1" si="146"/>
        <v>220259.51309604431</v>
      </c>
      <c r="S434" s="3" t="str">
        <f t="shared" si="152"/>
        <v/>
      </c>
      <c r="T434" s="13" t="str">
        <f t="shared" si="153"/>
        <v/>
      </c>
      <c r="U434" s="13" t="str">
        <f t="shared" si="154"/>
        <v/>
      </c>
      <c r="V434" s="5">
        <f t="shared" si="155"/>
        <v>12.627544722</v>
      </c>
      <c r="W434" s="3" t="e">
        <f t="shared" ca="1" si="156"/>
        <v>#VALUE!</v>
      </c>
      <c r="X434" s="3" t="e">
        <f t="shared" ca="1" si="157"/>
        <v>#VALUE!</v>
      </c>
      <c r="Y434" s="3" t="e">
        <f t="shared" ca="1" si="158"/>
        <v>#VALUE!</v>
      </c>
      <c r="Z434" s="3" t="e">
        <f t="shared" ca="1" si="159"/>
        <v>#VALUE!</v>
      </c>
      <c r="AA434" s="3" t="e">
        <f t="shared" ca="1" si="160"/>
        <v>#VALUE!</v>
      </c>
      <c r="AJ434">
        <v>4.3099999999999996</v>
      </c>
      <c r="AK434">
        <v>5.2720234400287698</v>
      </c>
    </row>
    <row r="435" spans="3:37" s="5" customFormat="1" x14ac:dyDescent="0.2">
      <c r="C435" s="25"/>
      <c r="D435" s="1">
        <f t="shared" si="161"/>
        <v>433</v>
      </c>
      <c r="E435" s="2">
        <f t="shared" si="162"/>
        <v>43.400000000000347</v>
      </c>
      <c r="F435" s="3">
        <f t="shared" ca="1" si="163"/>
        <v>33.154521867376026</v>
      </c>
      <c r="G435" s="3">
        <f t="shared" si="164"/>
        <v>548.76877323533665</v>
      </c>
      <c r="H435" s="3">
        <f t="shared" ca="1" si="147"/>
        <v>549.76939601843128</v>
      </c>
      <c r="I435" s="3">
        <f t="shared" ca="1" si="165"/>
        <v>1435.5907968573731</v>
      </c>
      <c r="J435" s="3">
        <f t="shared" si="166"/>
        <v>32295.625604939098</v>
      </c>
      <c r="K435" s="3">
        <f t="shared" ca="1" si="167"/>
        <v>32328.323297415849</v>
      </c>
      <c r="L435" s="3">
        <f t="shared" si="148"/>
        <v>-8.8082186133815465</v>
      </c>
      <c r="M435" s="3">
        <f t="shared" ca="1" si="149"/>
        <v>1.5104534787564912</v>
      </c>
      <c r="N435" s="3">
        <f t="shared" ca="1" si="150"/>
        <v>86.542609483600089</v>
      </c>
      <c r="O435" s="1">
        <f t="shared" ca="1" si="144"/>
        <v>60449277.759694144</v>
      </c>
      <c r="P435" s="1">
        <f t="shared" si="145"/>
        <v>-113786772.2336905</v>
      </c>
      <c r="Q435" s="1">
        <f t="shared" ca="1" si="151"/>
        <v>174236049.99338466</v>
      </c>
      <c r="R435" s="1">
        <f t="shared" ca="1" si="146"/>
        <v>219907.75840737252</v>
      </c>
      <c r="S435" s="3" t="str">
        <f t="shared" si="152"/>
        <v/>
      </c>
      <c r="T435" s="13" t="str">
        <f t="shared" si="153"/>
        <v/>
      </c>
      <c r="U435" s="13" t="str">
        <f t="shared" si="154"/>
        <v/>
      </c>
      <c r="V435" s="5">
        <f t="shared" si="155"/>
        <v>12.627544722</v>
      </c>
      <c r="W435" s="3" t="e">
        <f t="shared" ca="1" si="156"/>
        <v>#VALUE!</v>
      </c>
      <c r="X435" s="3" t="e">
        <f t="shared" ca="1" si="157"/>
        <v>#VALUE!</v>
      </c>
      <c r="Y435" s="3" t="e">
        <f t="shared" ca="1" si="158"/>
        <v>#VALUE!</v>
      </c>
      <c r="Z435" s="3" t="e">
        <f t="shared" ca="1" si="159"/>
        <v>#VALUE!</v>
      </c>
      <c r="AA435" s="3" t="e">
        <f t="shared" ca="1" si="160"/>
        <v>#VALUE!</v>
      </c>
      <c r="AJ435">
        <v>4.32</v>
      </c>
      <c r="AK435">
        <v>5.2685321862435597</v>
      </c>
    </row>
    <row r="436" spans="3:37" s="5" customFormat="1" x14ac:dyDescent="0.2">
      <c r="C436" s="25"/>
      <c r="D436" s="1">
        <f t="shared" si="161"/>
        <v>434</v>
      </c>
      <c r="E436" s="2">
        <f t="shared" si="162"/>
        <v>43.500000000000348</v>
      </c>
      <c r="F436" s="3">
        <f t="shared" ca="1" si="163"/>
        <v>33.154521867376026</v>
      </c>
      <c r="G436" s="3">
        <f t="shared" si="164"/>
        <v>547.88795137399848</v>
      </c>
      <c r="H436" s="3">
        <f t="shared" ca="1" si="147"/>
        <v>548.89017989125227</v>
      </c>
      <c r="I436" s="3">
        <f t="shared" ca="1" si="165"/>
        <v>1438.9062490441106</v>
      </c>
      <c r="J436" s="3">
        <f t="shared" si="166"/>
        <v>32350.458441169565</v>
      </c>
      <c r="K436" s="3">
        <f t="shared" ca="1" si="167"/>
        <v>32383.256276147025</v>
      </c>
      <c r="L436" s="3">
        <f t="shared" si="148"/>
        <v>-8.8065636438316268</v>
      </c>
      <c r="M436" s="3">
        <f t="shared" ca="1" si="149"/>
        <v>1.5103567033880272</v>
      </c>
      <c r="N436" s="3">
        <f t="shared" ca="1" si="150"/>
        <v>86.537064663426278</v>
      </c>
      <c r="O436" s="1">
        <f t="shared" ca="1" si="144"/>
        <v>60256085.916210257</v>
      </c>
      <c r="P436" s="1">
        <f t="shared" si="145"/>
        <v>-113958548.46771593</v>
      </c>
      <c r="Q436" s="1">
        <f t="shared" ca="1" si="151"/>
        <v>174214634.38392618</v>
      </c>
      <c r="R436" s="1">
        <f t="shared" ca="1" si="146"/>
        <v>219556.07195650091</v>
      </c>
      <c r="S436" s="3" t="str">
        <f t="shared" si="152"/>
        <v/>
      </c>
      <c r="T436" s="13" t="str">
        <f t="shared" si="153"/>
        <v/>
      </c>
      <c r="U436" s="13" t="str">
        <f t="shared" si="154"/>
        <v/>
      </c>
      <c r="V436" s="5">
        <f t="shared" si="155"/>
        <v>12.627544722</v>
      </c>
      <c r="W436" s="3" t="e">
        <f t="shared" ca="1" si="156"/>
        <v>#VALUE!</v>
      </c>
      <c r="X436" s="3" t="e">
        <f t="shared" ca="1" si="157"/>
        <v>#VALUE!</v>
      </c>
      <c r="Y436" s="3" t="e">
        <f t="shared" ca="1" si="158"/>
        <v>#VALUE!</v>
      </c>
      <c r="Z436" s="3" t="e">
        <f t="shared" ca="1" si="159"/>
        <v>#VALUE!</v>
      </c>
      <c r="AA436" s="3" t="e">
        <f t="shared" ca="1" si="160"/>
        <v>#VALUE!</v>
      </c>
      <c r="AJ436">
        <v>4.33</v>
      </c>
      <c r="AK436">
        <v>5.26505112663886</v>
      </c>
    </row>
    <row r="437" spans="3:37" s="5" customFormat="1" x14ac:dyDescent="0.2">
      <c r="C437" s="25"/>
      <c r="D437" s="1">
        <f t="shared" si="161"/>
        <v>435</v>
      </c>
      <c r="E437" s="2">
        <f t="shared" si="162"/>
        <v>43.60000000000035</v>
      </c>
      <c r="F437" s="3">
        <f t="shared" ca="1" si="163"/>
        <v>33.154521867376026</v>
      </c>
      <c r="G437" s="3">
        <f t="shared" si="164"/>
        <v>547.00729500961529</v>
      </c>
      <c r="H437" s="3">
        <f t="shared" ca="1" si="147"/>
        <v>548.01113411498363</v>
      </c>
      <c r="I437" s="3">
        <f t="shared" ca="1" si="165"/>
        <v>1442.2217012308481</v>
      </c>
      <c r="J437" s="3">
        <f t="shared" si="166"/>
        <v>32405.203203488745</v>
      </c>
      <c r="K437" s="3">
        <f t="shared" ca="1" si="167"/>
        <v>32438.101341782742</v>
      </c>
      <c r="L437" s="3">
        <f t="shared" si="148"/>
        <v>-8.8049113325363457</v>
      </c>
      <c r="M437" s="3">
        <f t="shared" ca="1" si="149"/>
        <v>1.510259635762802</v>
      </c>
      <c r="N437" s="3">
        <f t="shared" ca="1" si="150"/>
        <v>86.531503098173516</v>
      </c>
      <c r="O437" s="1">
        <f t="shared" ca="1" si="144"/>
        <v>60063240.622798122</v>
      </c>
      <c r="P437" s="1">
        <f t="shared" si="145"/>
        <v>-114129976.36781645</v>
      </c>
      <c r="Q437" s="1">
        <f t="shared" ca="1" si="151"/>
        <v>174193216.99061456</v>
      </c>
      <c r="R437" s="1">
        <f t="shared" ca="1" si="146"/>
        <v>219204.45364599346</v>
      </c>
      <c r="S437" s="3" t="str">
        <f t="shared" si="152"/>
        <v/>
      </c>
      <c r="T437" s="13" t="str">
        <f t="shared" si="153"/>
        <v/>
      </c>
      <c r="U437" s="13" t="str">
        <f t="shared" si="154"/>
        <v/>
      </c>
      <c r="V437" s="5">
        <f t="shared" si="155"/>
        <v>12.627544722</v>
      </c>
      <c r="W437" s="3" t="e">
        <f t="shared" ca="1" si="156"/>
        <v>#VALUE!</v>
      </c>
      <c r="X437" s="3" t="e">
        <f t="shared" ca="1" si="157"/>
        <v>#VALUE!</v>
      </c>
      <c r="Y437" s="3" t="e">
        <f t="shared" ca="1" si="158"/>
        <v>#VALUE!</v>
      </c>
      <c r="Z437" s="3" t="e">
        <f t="shared" ca="1" si="159"/>
        <v>#VALUE!</v>
      </c>
      <c r="AA437" s="3" t="e">
        <f t="shared" ca="1" si="160"/>
        <v>#VALUE!</v>
      </c>
      <c r="AJ437">
        <v>4.34</v>
      </c>
      <c r="AK437">
        <v>5.2615783772820199</v>
      </c>
    </row>
    <row r="438" spans="3:37" s="5" customFormat="1" x14ac:dyDescent="0.2">
      <c r="C438" s="25"/>
      <c r="D438" s="1">
        <f t="shared" si="161"/>
        <v>436</v>
      </c>
      <c r="E438" s="2">
        <f t="shared" si="162"/>
        <v>43.700000000000351</v>
      </c>
      <c r="F438" s="3">
        <f t="shared" ca="1" si="163"/>
        <v>33.154521867376026</v>
      </c>
      <c r="G438" s="3">
        <f t="shared" si="164"/>
        <v>546.12680387636169</v>
      </c>
      <c r="H438" s="3">
        <f t="shared" ca="1" si="147"/>
        <v>547.13225844622275</v>
      </c>
      <c r="I438" s="3">
        <f t="shared" ca="1" si="165"/>
        <v>1445.5371534175856</v>
      </c>
      <c r="J438" s="3">
        <f t="shared" si="166"/>
        <v>32459.859908433042</v>
      </c>
      <c r="K438" s="3">
        <f t="shared" ca="1" si="167"/>
        <v>32492.858511345919</v>
      </c>
      <c r="L438" s="3">
        <f t="shared" si="148"/>
        <v>-8.8032616789966021</v>
      </c>
      <c r="M438" s="3">
        <f t="shared" ca="1" si="149"/>
        <v>1.5101622745324743</v>
      </c>
      <c r="N438" s="3">
        <f t="shared" ca="1" si="150"/>
        <v>86.525924710587546</v>
      </c>
      <c r="O438" s="1">
        <f t="shared" ca="1" si="144"/>
        <v>59870741.646492854</v>
      </c>
      <c r="P438" s="1">
        <f t="shared" si="145"/>
        <v>-114301056.33500269</v>
      </c>
      <c r="Q438" s="1">
        <f t="shared" ca="1" si="151"/>
        <v>174171797.98149556</v>
      </c>
      <c r="R438" s="1">
        <f t="shared" ca="1" si="146"/>
        <v>218852.90337848911</v>
      </c>
      <c r="S438" s="3" t="str">
        <f t="shared" si="152"/>
        <v/>
      </c>
      <c r="T438" s="13" t="str">
        <f t="shared" si="153"/>
        <v/>
      </c>
      <c r="U438" s="13" t="str">
        <f t="shared" si="154"/>
        <v/>
      </c>
      <c r="V438" s="5">
        <f t="shared" si="155"/>
        <v>12.627544722</v>
      </c>
      <c r="W438" s="3" t="e">
        <f t="shared" ca="1" si="156"/>
        <v>#VALUE!</v>
      </c>
      <c r="X438" s="3" t="e">
        <f t="shared" ca="1" si="157"/>
        <v>#VALUE!</v>
      </c>
      <c r="Y438" s="3" t="e">
        <f t="shared" ca="1" si="158"/>
        <v>#VALUE!</v>
      </c>
      <c r="Z438" s="3" t="e">
        <f t="shared" ca="1" si="159"/>
        <v>#VALUE!</v>
      </c>
      <c r="AA438" s="3" t="e">
        <f t="shared" ca="1" si="160"/>
        <v>#VALUE!</v>
      </c>
      <c r="AJ438">
        <v>4.3499999999999996</v>
      </c>
      <c r="AK438">
        <v>5.2581147511128998</v>
      </c>
    </row>
    <row r="439" spans="3:37" s="5" customFormat="1" x14ac:dyDescent="0.2">
      <c r="C439" s="25"/>
      <c r="D439" s="1">
        <f t="shared" si="161"/>
        <v>437</v>
      </c>
      <c r="E439" s="2">
        <f t="shared" si="162"/>
        <v>43.800000000000352</v>
      </c>
      <c r="F439" s="3">
        <f t="shared" ca="1" si="163"/>
        <v>33.154521867376026</v>
      </c>
      <c r="G439" s="3">
        <f t="shared" si="164"/>
        <v>545.24647770846207</v>
      </c>
      <c r="H439" s="3">
        <f t="shared" ca="1" si="147"/>
        <v>546.25355264175516</v>
      </c>
      <c r="I439" s="3">
        <f t="shared" ca="1" si="165"/>
        <v>1448.8526056043231</v>
      </c>
      <c r="J439" s="3">
        <f t="shared" si="166"/>
        <v>32514.428572512283</v>
      </c>
      <c r="K439" s="3">
        <f t="shared" ca="1" si="167"/>
        <v>32547.527801835149</v>
      </c>
      <c r="L439" s="3">
        <f t="shared" si="148"/>
        <v>-8.801614682714094</v>
      </c>
      <c r="M439" s="3">
        <f t="shared" ca="1" si="149"/>
        <v>1.5100646183403943</v>
      </c>
      <c r="N439" s="3">
        <f t="shared" ca="1" si="150"/>
        <v>86.520329422938033</v>
      </c>
      <c r="O439" s="1">
        <f t="shared" ca="1" si="144"/>
        <v>59678588.754747763</v>
      </c>
      <c r="P439" s="1">
        <f t="shared" si="145"/>
        <v>-114471788.76955311</v>
      </c>
      <c r="Q439" s="1">
        <f t="shared" ca="1" si="151"/>
        <v>174150377.52430087</v>
      </c>
      <c r="R439" s="1">
        <f t="shared" ca="1" si="146"/>
        <v>218501.42105670206</v>
      </c>
      <c r="S439" s="3" t="str">
        <f t="shared" si="152"/>
        <v/>
      </c>
      <c r="T439" s="13" t="str">
        <f t="shared" si="153"/>
        <v/>
      </c>
      <c r="U439" s="13" t="str">
        <f t="shared" si="154"/>
        <v/>
      </c>
      <c r="V439" s="5">
        <f t="shared" si="155"/>
        <v>12.627544722</v>
      </c>
      <c r="W439" s="3" t="e">
        <f t="shared" ca="1" si="156"/>
        <v>#VALUE!</v>
      </c>
      <c r="X439" s="3" t="e">
        <f t="shared" ca="1" si="157"/>
        <v>#VALUE!</v>
      </c>
      <c r="Y439" s="3" t="e">
        <f t="shared" ca="1" si="158"/>
        <v>#VALUE!</v>
      </c>
      <c r="Z439" s="3" t="e">
        <f t="shared" ca="1" si="159"/>
        <v>#VALUE!</v>
      </c>
      <c r="AA439" s="3" t="e">
        <f t="shared" ca="1" si="160"/>
        <v>#VALUE!</v>
      </c>
      <c r="AJ439">
        <v>4.3600000000000003</v>
      </c>
      <c r="AK439">
        <v>5.2546601830089097</v>
      </c>
    </row>
    <row r="440" spans="3:37" s="5" customFormat="1" x14ac:dyDescent="0.2">
      <c r="C440" s="25"/>
      <c r="D440" s="1">
        <f t="shared" si="161"/>
        <v>438</v>
      </c>
      <c r="E440" s="2">
        <f t="shared" si="162"/>
        <v>43.900000000000354</v>
      </c>
      <c r="F440" s="3">
        <f t="shared" ca="1" si="163"/>
        <v>33.154521867376026</v>
      </c>
      <c r="G440" s="3">
        <f t="shared" si="164"/>
        <v>544.36631624019071</v>
      </c>
      <c r="H440" s="3">
        <f t="shared" ca="1" si="147"/>
        <v>545.37501645855548</v>
      </c>
      <c r="I440" s="3">
        <f t="shared" ca="1" si="165"/>
        <v>1452.1680577910606</v>
      </c>
      <c r="J440" s="3">
        <f t="shared" si="166"/>
        <v>32568.909212209714</v>
      </c>
      <c r="K440" s="3">
        <f t="shared" ca="1" si="167"/>
        <v>32602.109230224702</v>
      </c>
      <c r="L440" s="3">
        <f t="shared" si="148"/>
        <v>-8.7999703431913225</v>
      </c>
      <c r="M440" s="3">
        <f t="shared" ca="1" si="149"/>
        <v>1.5099666658215398</v>
      </c>
      <c r="N440" s="3">
        <f t="shared" ca="1" si="150"/>
        <v>86.514717157014999</v>
      </c>
      <c r="O440" s="1">
        <f t="shared" ca="1" si="144"/>
        <v>59486781.715433925</v>
      </c>
      <c r="P440" s="1">
        <f t="shared" si="145"/>
        <v>-114642174.07101445</v>
      </c>
      <c r="Q440" s="1">
        <f t="shared" ca="1" si="151"/>
        <v>174128955.78644836</v>
      </c>
      <c r="R440" s="1">
        <f t="shared" ca="1" si="146"/>
        <v>218150.00658342219</v>
      </c>
      <c r="S440" s="3" t="str">
        <f t="shared" si="152"/>
        <v/>
      </c>
      <c r="T440" s="13" t="str">
        <f t="shared" si="153"/>
        <v/>
      </c>
      <c r="U440" s="13" t="str">
        <f t="shared" si="154"/>
        <v/>
      </c>
      <c r="V440" s="5">
        <f t="shared" si="155"/>
        <v>12.627544722</v>
      </c>
      <c r="W440" s="3" t="e">
        <f t="shared" ca="1" si="156"/>
        <v>#VALUE!</v>
      </c>
      <c r="X440" s="3" t="e">
        <f t="shared" ca="1" si="157"/>
        <v>#VALUE!</v>
      </c>
      <c r="Y440" s="3" t="e">
        <f t="shared" ca="1" si="158"/>
        <v>#VALUE!</v>
      </c>
      <c r="Z440" s="3" t="e">
        <f t="shared" ca="1" si="159"/>
        <v>#VALUE!</v>
      </c>
      <c r="AA440" s="3" t="e">
        <f t="shared" ca="1" si="160"/>
        <v>#VALUE!</v>
      </c>
      <c r="AJ440">
        <v>4.37</v>
      </c>
      <c r="AK440">
        <v>5.25121479590024</v>
      </c>
    </row>
    <row r="441" spans="3:37" s="5" customFormat="1" x14ac:dyDescent="0.2">
      <c r="C441" s="25"/>
      <c r="D441" s="1">
        <f t="shared" si="161"/>
        <v>439</v>
      </c>
      <c r="E441" s="2">
        <f t="shared" si="162"/>
        <v>44.000000000000355</v>
      </c>
      <c r="F441" s="3">
        <f t="shared" ca="1" si="163"/>
        <v>33.154521867376026</v>
      </c>
      <c r="G441" s="3">
        <f t="shared" si="164"/>
        <v>543.48631920587161</v>
      </c>
      <c r="H441" s="3">
        <f t="shared" ca="1" si="147"/>
        <v>544.49664965378884</v>
      </c>
      <c r="I441" s="3">
        <f t="shared" ca="1" si="165"/>
        <v>1455.4835099777981</v>
      </c>
      <c r="J441" s="3">
        <f t="shared" si="166"/>
        <v>32623.301843982015</v>
      </c>
      <c r="K441" s="3">
        <f t="shared" ca="1" si="167"/>
        <v>32656.602813464564</v>
      </c>
      <c r="L441" s="3">
        <f t="shared" si="148"/>
        <v>-8.7983286599315917</v>
      </c>
      <c r="M441" s="3">
        <f t="shared" ca="1" si="149"/>
        <v>1.5098684156024524</v>
      </c>
      <c r="N441" s="3">
        <f t="shared" ca="1" si="150"/>
        <v>86.509087834125054</v>
      </c>
      <c r="O441" s="1">
        <f t="shared" ca="1" si="144"/>
        <v>59295320.296840169</v>
      </c>
      <c r="P441" s="1">
        <f t="shared" si="145"/>
        <v>-114812212.63820244</v>
      </c>
      <c r="Q441" s="1">
        <f t="shared" ca="1" si="151"/>
        <v>174107532.93504262</v>
      </c>
      <c r="R441" s="1">
        <f t="shared" ca="1" si="146"/>
        <v>217798.65986151554</v>
      </c>
      <c r="S441" s="3" t="str">
        <f t="shared" si="152"/>
        <v/>
      </c>
      <c r="T441" s="13" t="str">
        <f t="shared" si="153"/>
        <v/>
      </c>
      <c r="U441" s="13" t="str">
        <f t="shared" si="154"/>
        <v/>
      </c>
      <c r="V441" s="5">
        <f t="shared" si="155"/>
        <v>12.627544722</v>
      </c>
      <c r="W441" s="3" t="e">
        <f t="shared" ca="1" si="156"/>
        <v>#VALUE!</v>
      </c>
      <c r="X441" s="3" t="e">
        <f t="shared" ca="1" si="157"/>
        <v>#VALUE!</v>
      </c>
      <c r="Y441" s="3" t="e">
        <f t="shared" ca="1" si="158"/>
        <v>#VALUE!</v>
      </c>
      <c r="Z441" s="3" t="e">
        <f t="shared" ca="1" si="159"/>
        <v>#VALUE!</v>
      </c>
      <c r="AA441" s="3" t="e">
        <f t="shared" ca="1" si="160"/>
        <v>#VALUE!</v>
      </c>
      <c r="AJ441">
        <v>4.38</v>
      </c>
      <c r="AK441">
        <v>5.2477773854696403</v>
      </c>
    </row>
    <row r="442" spans="3:37" s="5" customFormat="1" x14ac:dyDescent="0.2">
      <c r="C442" s="25"/>
      <c r="D442" s="1">
        <f t="shared" si="161"/>
        <v>440</v>
      </c>
      <c r="E442" s="2">
        <f t="shared" si="162"/>
        <v>44.100000000000357</v>
      </c>
      <c r="F442" s="3">
        <f t="shared" ca="1" si="163"/>
        <v>33.154521867376026</v>
      </c>
      <c r="G442" s="3">
        <f t="shared" si="164"/>
        <v>542.60648633987842</v>
      </c>
      <c r="H442" s="3">
        <f t="shared" ca="1" si="147"/>
        <v>543.6184519848116</v>
      </c>
      <c r="I442" s="3">
        <f t="shared" ca="1" si="165"/>
        <v>1458.7989621645356</v>
      </c>
      <c r="J442" s="3">
        <f t="shared" si="166"/>
        <v>32677.606484259304</v>
      </c>
      <c r="K442" s="3">
        <f t="shared" ca="1" si="167"/>
        <v>32711.008568480447</v>
      </c>
      <c r="L442" s="3">
        <f t="shared" si="148"/>
        <v>-8.7966896324390031</v>
      </c>
      <c r="M442" s="3">
        <f t="shared" ca="1" si="149"/>
        <v>1.5097698663011716</v>
      </c>
      <c r="N442" s="3">
        <f t="shared" ca="1" si="150"/>
        <v>86.503441375087704</v>
      </c>
      <c r="O442" s="1">
        <f t="shared" ca="1" si="144"/>
        <v>59104204.267672576</v>
      </c>
      <c r="P442" s="1">
        <f t="shared" si="145"/>
        <v>-114981904.86920214</v>
      </c>
      <c r="Q442" s="1">
        <f t="shared" ca="1" si="151"/>
        <v>174086109.13687471</v>
      </c>
      <c r="R442" s="1">
        <f t="shared" ca="1" si="146"/>
        <v>217447.38079392465</v>
      </c>
      <c r="S442" s="3" t="str">
        <f t="shared" si="152"/>
        <v/>
      </c>
      <c r="T442" s="13" t="str">
        <f t="shared" si="153"/>
        <v/>
      </c>
      <c r="U442" s="13" t="str">
        <f t="shared" si="154"/>
        <v/>
      </c>
      <c r="V442" s="5">
        <f t="shared" si="155"/>
        <v>12.627544722</v>
      </c>
      <c r="W442" s="3" t="e">
        <f t="shared" ca="1" si="156"/>
        <v>#VALUE!</v>
      </c>
      <c r="X442" s="3" t="e">
        <f t="shared" ca="1" si="157"/>
        <v>#VALUE!</v>
      </c>
      <c r="Y442" s="3" t="e">
        <f t="shared" ca="1" si="158"/>
        <v>#VALUE!</v>
      </c>
      <c r="Z442" s="3" t="e">
        <f t="shared" ca="1" si="159"/>
        <v>#VALUE!</v>
      </c>
      <c r="AA442" s="3" t="e">
        <f t="shared" ca="1" si="160"/>
        <v>#VALUE!</v>
      </c>
      <c r="AJ442">
        <v>4.3899999999999997</v>
      </c>
      <c r="AK442">
        <v>5.2443489863673198</v>
      </c>
    </row>
    <row r="443" spans="3:37" s="5" customFormat="1" x14ac:dyDescent="0.2">
      <c r="C443" s="25"/>
      <c r="D443" s="1">
        <f t="shared" si="161"/>
        <v>441</v>
      </c>
      <c r="E443" s="2">
        <f t="shared" si="162"/>
        <v>44.200000000000358</v>
      </c>
      <c r="F443" s="3">
        <f t="shared" ca="1" si="163"/>
        <v>33.154521867376026</v>
      </c>
      <c r="G443" s="3">
        <f t="shared" si="164"/>
        <v>541.72681737663447</v>
      </c>
      <c r="H443" s="3">
        <f t="shared" ca="1" si="147"/>
        <v>542.7404232091726</v>
      </c>
      <c r="I443" s="3">
        <f t="shared" ca="1" si="165"/>
        <v>1462.1144143512731</v>
      </c>
      <c r="J443" s="3">
        <f t="shared" si="166"/>
        <v>32731.823149445128</v>
      </c>
      <c r="K443" s="3">
        <f t="shared" ca="1" si="167"/>
        <v>32765.3265121738</v>
      </c>
      <c r="L443" s="3">
        <f t="shared" si="148"/>
        <v>-8.7950532602184683</v>
      </c>
      <c r="M443" s="3">
        <f t="shared" ca="1" si="149"/>
        <v>1.5096710165271687</v>
      </c>
      <c r="N443" s="3">
        <f t="shared" ca="1" si="150"/>
        <v>86.497777700231524</v>
      </c>
      <c r="O443" s="1">
        <f t="shared" ca="1" si="144"/>
        <v>58913433.397054359</v>
      </c>
      <c r="P443" s="1">
        <f t="shared" si="145"/>
        <v>-115151251.16136868</v>
      </c>
      <c r="Q443" s="1">
        <f t="shared" ca="1" si="151"/>
        <v>174064684.55842304</v>
      </c>
      <c r="R443" s="1">
        <f t="shared" ca="1" si="146"/>
        <v>217096.16928366903</v>
      </c>
      <c r="S443" s="3" t="str">
        <f t="shared" si="152"/>
        <v/>
      </c>
      <c r="T443" s="13" t="str">
        <f t="shared" si="153"/>
        <v/>
      </c>
      <c r="U443" s="13" t="str">
        <f t="shared" si="154"/>
        <v/>
      </c>
      <c r="V443" s="5">
        <f t="shared" si="155"/>
        <v>12.627544722</v>
      </c>
      <c r="W443" s="3" t="e">
        <f t="shared" ca="1" si="156"/>
        <v>#VALUE!</v>
      </c>
      <c r="X443" s="3" t="e">
        <f t="shared" ca="1" si="157"/>
        <v>#VALUE!</v>
      </c>
      <c r="Y443" s="3" t="e">
        <f t="shared" ca="1" si="158"/>
        <v>#VALUE!</v>
      </c>
      <c r="Z443" s="3" t="e">
        <f t="shared" ca="1" si="159"/>
        <v>#VALUE!</v>
      </c>
      <c r="AA443" s="3" t="e">
        <f t="shared" ca="1" si="160"/>
        <v>#VALUE!</v>
      </c>
      <c r="AJ443">
        <v>4.4000000000000004</v>
      </c>
      <c r="AK443">
        <v>5.2409284715243203</v>
      </c>
    </row>
    <row r="444" spans="3:37" s="5" customFormat="1" x14ac:dyDescent="0.2">
      <c r="C444" s="25"/>
      <c r="D444" s="1">
        <f t="shared" si="161"/>
        <v>442</v>
      </c>
      <c r="E444" s="2">
        <f t="shared" si="162"/>
        <v>44.30000000000036</v>
      </c>
      <c r="F444" s="3">
        <f t="shared" ca="1" si="163"/>
        <v>33.154521867376026</v>
      </c>
      <c r="G444" s="3">
        <f t="shared" si="164"/>
        <v>540.84731205061257</v>
      </c>
      <c r="H444" s="3">
        <f t="shared" ca="1" si="147"/>
        <v>541.86256308461373</v>
      </c>
      <c r="I444" s="3">
        <f t="shared" ca="1" si="165"/>
        <v>1465.4298665380106</v>
      </c>
      <c r="J444" s="3">
        <f t="shared" si="166"/>
        <v>32785.951855916494</v>
      </c>
      <c r="K444" s="3">
        <f t="shared" ca="1" si="167"/>
        <v>32819.556661421848</v>
      </c>
      <c r="L444" s="3">
        <f t="shared" si="148"/>
        <v>-8.7934195427756894</v>
      </c>
      <c r="M444" s="3">
        <f t="shared" ca="1" si="149"/>
        <v>1.5095718648812815</v>
      </c>
      <c r="N444" s="3">
        <f t="shared" ca="1" si="150"/>
        <v>86.492096729390397</v>
      </c>
      <c r="O444" s="1">
        <f t="shared" ca="1" si="144"/>
        <v>58723007.454525396</v>
      </c>
      <c r="P444" s="1">
        <f t="shared" si="145"/>
        <v>-115320251.91132759</v>
      </c>
      <c r="Q444" s="1">
        <f t="shared" ca="1" si="151"/>
        <v>174043259.36585298</v>
      </c>
      <c r="R444" s="1">
        <f t="shared" ca="1" si="146"/>
        <v>216745.02523384549</v>
      </c>
      <c r="S444" s="3" t="str">
        <f t="shared" si="152"/>
        <v/>
      </c>
      <c r="T444" s="13" t="str">
        <f t="shared" si="153"/>
        <v/>
      </c>
      <c r="U444" s="13" t="str">
        <f t="shared" si="154"/>
        <v/>
      </c>
      <c r="V444" s="5">
        <f t="shared" si="155"/>
        <v>12.627544722</v>
      </c>
      <c r="W444" s="3" t="e">
        <f t="shared" ca="1" si="156"/>
        <v>#VALUE!</v>
      </c>
      <c r="X444" s="3" t="e">
        <f t="shared" ca="1" si="157"/>
        <v>#VALUE!</v>
      </c>
      <c r="Y444" s="3" t="e">
        <f t="shared" ca="1" si="158"/>
        <v>#VALUE!</v>
      </c>
      <c r="Z444" s="3" t="e">
        <f t="shared" ca="1" si="159"/>
        <v>#VALUE!</v>
      </c>
      <c r="AA444" s="3" t="e">
        <f t="shared" ca="1" si="160"/>
        <v>#VALUE!</v>
      </c>
      <c r="AJ444">
        <v>4.41</v>
      </c>
      <c r="AK444">
        <v>5.2375169560688999</v>
      </c>
    </row>
    <row r="445" spans="3:37" s="5" customFormat="1" x14ac:dyDescent="0.2">
      <c r="C445" s="25"/>
      <c r="D445" s="1">
        <f t="shared" si="161"/>
        <v>443</v>
      </c>
      <c r="E445" s="2">
        <f t="shared" si="162"/>
        <v>44.400000000000361</v>
      </c>
      <c r="F445" s="3">
        <f t="shared" ca="1" si="163"/>
        <v>33.154521867376026</v>
      </c>
      <c r="G445" s="3">
        <f t="shared" si="164"/>
        <v>539.96797009633497</v>
      </c>
      <c r="H445" s="3">
        <f t="shared" ca="1" si="147"/>
        <v>540.98487136907147</v>
      </c>
      <c r="I445" s="3">
        <f t="shared" ca="1" si="165"/>
        <v>1468.7453187247481</v>
      </c>
      <c r="J445" s="3">
        <f t="shared" si="166"/>
        <v>32839.992620023841</v>
      </c>
      <c r="K445" s="3">
        <f t="shared" ca="1" si="167"/>
        <v>32873.699033077588</v>
      </c>
      <c r="L445" s="3">
        <f t="shared" si="148"/>
        <v>-8.7917884796171819</v>
      </c>
      <c r="M445" s="3">
        <f t="shared" ca="1" si="149"/>
        <v>1.5094724099556462</v>
      </c>
      <c r="N445" s="3">
        <f t="shared" ca="1" si="150"/>
        <v>86.486398381899718</v>
      </c>
      <c r="O445" s="1">
        <f t="shared" ca="1" si="144"/>
        <v>58532926.210042156</v>
      </c>
      <c r="P445" s="1">
        <f t="shared" si="145"/>
        <v>-115488907.51497556</v>
      </c>
      <c r="Q445" s="1">
        <f t="shared" ca="1" si="151"/>
        <v>174021833.72501773</v>
      </c>
      <c r="R445" s="1">
        <f t="shared" ca="1" si="146"/>
        <v>216393.94854762859</v>
      </c>
      <c r="S445" s="3" t="str">
        <f t="shared" si="152"/>
        <v/>
      </c>
      <c r="T445" s="13" t="str">
        <f t="shared" si="153"/>
        <v/>
      </c>
      <c r="U445" s="13" t="str">
        <f t="shared" si="154"/>
        <v/>
      </c>
      <c r="V445" s="5">
        <f t="shared" si="155"/>
        <v>12.627544722</v>
      </c>
      <c r="W445" s="3" t="e">
        <f t="shared" ca="1" si="156"/>
        <v>#VALUE!</v>
      </c>
      <c r="X445" s="3" t="e">
        <f t="shared" ca="1" si="157"/>
        <v>#VALUE!</v>
      </c>
      <c r="Y445" s="3" t="e">
        <f t="shared" ca="1" si="158"/>
        <v>#VALUE!</v>
      </c>
      <c r="Z445" s="3" t="e">
        <f t="shared" ca="1" si="159"/>
        <v>#VALUE!</v>
      </c>
      <c r="AA445" s="3" t="e">
        <f t="shared" ca="1" si="160"/>
        <v>#VALUE!</v>
      </c>
      <c r="AJ445">
        <v>4.42</v>
      </c>
      <c r="AK445">
        <v>5.2341142257701101</v>
      </c>
    </row>
    <row r="446" spans="3:37" s="5" customFormat="1" x14ac:dyDescent="0.2">
      <c r="C446" s="25"/>
      <c r="D446" s="1">
        <f t="shared" si="161"/>
        <v>444</v>
      </c>
      <c r="E446" s="2">
        <f t="shared" si="162"/>
        <v>44.500000000000362</v>
      </c>
      <c r="F446" s="3">
        <f t="shared" ca="1" si="163"/>
        <v>33.154521867376026</v>
      </c>
      <c r="G446" s="3">
        <f t="shared" si="164"/>
        <v>539.08879124837324</v>
      </c>
      <c r="H446" s="3">
        <f t="shared" ca="1" si="147"/>
        <v>540.10734782067766</v>
      </c>
      <c r="I446" s="3">
        <f t="shared" ca="1" si="165"/>
        <v>1472.0607709114856</v>
      </c>
      <c r="J446" s="3">
        <f t="shared" si="166"/>
        <v>32893.945458091075</v>
      </c>
      <c r="K446" s="3">
        <f t="shared" ca="1" si="167"/>
        <v>32927.753643969831</v>
      </c>
      <c r="L446" s="3">
        <f t="shared" si="148"/>
        <v>-8.7901600702502503</v>
      </c>
      <c r="M446" s="3">
        <f t="shared" ca="1" si="149"/>
        <v>1.5093726503336304</v>
      </c>
      <c r="N446" s="3">
        <f t="shared" ca="1" si="150"/>
        <v>86.480682576592386</v>
      </c>
      <c r="O446" s="1">
        <f t="shared" ca="1" si="144"/>
        <v>58343189.433977298</v>
      </c>
      <c r="P446" s="1">
        <f t="shared" si="145"/>
        <v>-115657218.3674807</v>
      </c>
      <c r="Q446" s="1">
        <f t="shared" ca="1" si="151"/>
        <v>174000407.801458</v>
      </c>
      <c r="R446" s="1">
        <f t="shared" ca="1" si="146"/>
        <v>216042.93912827107</v>
      </c>
      <c r="S446" s="3" t="str">
        <f t="shared" si="152"/>
        <v/>
      </c>
      <c r="T446" s="13" t="str">
        <f t="shared" si="153"/>
        <v/>
      </c>
      <c r="U446" s="13" t="str">
        <f t="shared" si="154"/>
        <v/>
      </c>
      <c r="V446" s="5">
        <f t="shared" si="155"/>
        <v>12.627544722</v>
      </c>
      <c r="W446" s="3" t="e">
        <f t="shared" ca="1" si="156"/>
        <v>#VALUE!</v>
      </c>
      <c r="X446" s="3" t="e">
        <f t="shared" ca="1" si="157"/>
        <v>#VALUE!</v>
      </c>
      <c r="Y446" s="3" t="e">
        <f t="shared" ca="1" si="158"/>
        <v>#VALUE!</v>
      </c>
      <c r="Z446" s="3" t="e">
        <f t="shared" ca="1" si="159"/>
        <v>#VALUE!</v>
      </c>
      <c r="AA446" s="3" t="e">
        <f t="shared" ca="1" si="160"/>
        <v>#VALUE!</v>
      </c>
      <c r="AJ446">
        <v>4.43</v>
      </c>
      <c r="AK446">
        <v>5.2307202575987599</v>
      </c>
    </row>
    <row r="447" spans="3:37" s="5" customFormat="1" x14ac:dyDescent="0.2">
      <c r="C447" s="25"/>
      <c r="D447" s="1">
        <f t="shared" si="161"/>
        <v>445</v>
      </c>
      <c r="E447" s="2">
        <f t="shared" si="162"/>
        <v>44.600000000000364</v>
      </c>
      <c r="F447" s="3">
        <f t="shared" ca="1" si="163"/>
        <v>33.154521867376026</v>
      </c>
      <c r="G447" s="3">
        <f t="shared" si="164"/>
        <v>538.20977524134821</v>
      </c>
      <c r="H447" s="3">
        <f t="shared" ca="1" si="147"/>
        <v>539.22999219776057</v>
      </c>
      <c r="I447" s="3">
        <f t="shared" ca="1" si="165"/>
        <v>1475.3762230982231</v>
      </c>
      <c r="J447" s="3">
        <f t="shared" si="166"/>
        <v>32947.810386415556</v>
      </c>
      <c r="K447" s="3">
        <f t="shared" ca="1" si="167"/>
        <v>32981.7205109032</v>
      </c>
      <c r="L447" s="3">
        <f t="shared" si="148"/>
        <v>-8.7885343141830123</v>
      </c>
      <c r="M447" s="3">
        <f t="shared" ca="1" si="149"/>
        <v>1.509272584589765</v>
      </c>
      <c r="N447" s="3">
        <f t="shared" ca="1" si="150"/>
        <v>86.474949231795065</v>
      </c>
      <c r="O447" s="1">
        <f t="shared" ca="1" si="144"/>
        <v>58153796.897119388</v>
      </c>
      <c r="P447" s="1">
        <f t="shared" si="145"/>
        <v>-115825184.86328344</v>
      </c>
      <c r="Q447" s="1">
        <f t="shared" ca="1" si="151"/>
        <v>173978981.76040283</v>
      </c>
      <c r="R447" s="1">
        <f t="shared" ca="1" si="146"/>
        <v>215691.99687910423</v>
      </c>
      <c r="S447" s="3" t="str">
        <f t="shared" si="152"/>
        <v/>
      </c>
      <c r="T447" s="13" t="str">
        <f t="shared" si="153"/>
        <v/>
      </c>
      <c r="U447" s="13" t="str">
        <f t="shared" si="154"/>
        <v/>
      </c>
      <c r="V447" s="5">
        <f t="shared" si="155"/>
        <v>12.627544722</v>
      </c>
      <c r="W447" s="3" t="e">
        <f t="shared" ca="1" si="156"/>
        <v>#VALUE!</v>
      </c>
      <c r="X447" s="3" t="e">
        <f t="shared" ca="1" si="157"/>
        <v>#VALUE!</v>
      </c>
      <c r="Y447" s="3" t="e">
        <f t="shared" ca="1" si="158"/>
        <v>#VALUE!</v>
      </c>
      <c r="Z447" s="3" t="e">
        <f t="shared" ca="1" si="159"/>
        <v>#VALUE!</v>
      </c>
      <c r="AA447" s="3" t="e">
        <f t="shared" ca="1" si="160"/>
        <v>#VALUE!</v>
      </c>
      <c r="AJ447">
        <v>4.4400000000000004</v>
      </c>
      <c r="AK447">
        <v>5.2273340738489402</v>
      </c>
    </row>
    <row r="448" spans="3:37" s="5" customFormat="1" x14ac:dyDescent="0.2">
      <c r="C448" s="25"/>
      <c r="D448" s="1">
        <f t="shared" si="161"/>
        <v>446</v>
      </c>
      <c r="E448" s="2">
        <f t="shared" si="162"/>
        <v>44.700000000000365</v>
      </c>
      <c r="F448" s="3">
        <f t="shared" ca="1" si="163"/>
        <v>33.154521867376026</v>
      </c>
      <c r="G448" s="3">
        <f t="shared" si="164"/>
        <v>537.33092180992992</v>
      </c>
      <c r="H448" s="3">
        <f t="shared" ca="1" si="147"/>
        <v>538.35280425884594</v>
      </c>
      <c r="I448" s="3">
        <f t="shared" ca="1" si="165"/>
        <v>1478.6916752849606</v>
      </c>
      <c r="J448" s="3">
        <f t="shared" si="166"/>
        <v>33001.587421268123</v>
      </c>
      <c r="K448" s="3">
        <f t="shared" ca="1" si="167"/>
        <v>33035.59965065818</v>
      </c>
      <c r="L448" s="3">
        <f t="shared" si="148"/>
        <v>-8.7869112109243748</v>
      </c>
      <c r="M448" s="3">
        <f t="shared" ca="1" si="149"/>
        <v>1.5091722112896744</v>
      </c>
      <c r="N448" s="3">
        <f t="shared" ca="1" si="150"/>
        <v>86.469198265324067</v>
      </c>
      <c r="O448" s="1">
        <f t="shared" ca="1" si="144"/>
        <v>57964748.370672658</v>
      </c>
      <c r="P448" s="1">
        <f t="shared" si="145"/>
        <v>-115992807.39609668</v>
      </c>
      <c r="Q448" s="1">
        <f t="shared" ca="1" si="151"/>
        <v>173957555.76676935</v>
      </c>
      <c r="R448" s="1">
        <f t="shared" ca="1" si="146"/>
        <v>215341.12170353837</v>
      </c>
      <c r="S448" s="3" t="str">
        <f t="shared" si="152"/>
        <v/>
      </c>
      <c r="T448" s="13" t="str">
        <f t="shared" si="153"/>
        <v/>
      </c>
      <c r="U448" s="13" t="str">
        <f t="shared" si="154"/>
        <v/>
      </c>
      <c r="V448" s="5">
        <f t="shared" si="155"/>
        <v>12.627544722</v>
      </c>
      <c r="W448" s="3" t="e">
        <f t="shared" ca="1" si="156"/>
        <v>#VALUE!</v>
      </c>
      <c r="X448" s="3" t="e">
        <f t="shared" ca="1" si="157"/>
        <v>#VALUE!</v>
      </c>
      <c r="Y448" s="3" t="e">
        <f t="shared" ca="1" si="158"/>
        <v>#VALUE!</v>
      </c>
      <c r="Z448" s="3" t="e">
        <f t="shared" ca="1" si="159"/>
        <v>#VALUE!</v>
      </c>
      <c r="AA448" s="3" t="e">
        <f t="shared" ca="1" si="160"/>
        <v>#VALUE!</v>
      </c>
      <c r="AJ448">
        <v>4.45</v>
      </c>
      <c r="AK448">
        <v>5.2239566306358904</v>
      </c>
    </row>
    <row r="449" spans="3:37" s="5" customFormat="1" x14ac:dyDescent="0.2">
      <c r="C449" s="25"/>
      <c r="D449" s="1">
        <f t="shared" si="161"/>
        <v>447</v>
      </c>
      <c r="E449" s="2">
        <f t="shared" si="162"/>
        <v>44.800000000000367</v>
      </c>
      <c r="F449" s="3">
        <f t="shared" ca="1" si="163"/>
        <v>33.154521867376026</v>
      </c>
      <c r="G449" s="3">
        <f t="shared" si="164"/>
        <v>536.45223068883752</v>
      </c>
      <c r="H449" s="3">
        <f t="shared" ca="1" si="147"/>
        <v>537.47578376265847</v>
      </c>
      <c r="I449" s="3">
        <f t="shared" ca="1" si="165"/>
        <v>1482.0071274716981</v>
      </c>
      <c r="J449" s="3">
        <f t="shared" si="166"/>
        <v>33055.276578893063</v>
      </c>
      <c r="K449" s="3">
        <f t="shared" ca="1" si="167"/>
        <v>33089.391079991095</v>
      </c>
      <c r="L449" s="3">
        <f t="shared" si="148"/>
        <v>-8.7852907599840542</v>
      </c>
      <c r="M449" s="3">
        <f t="shared" ca="1" si="149"/>
        <v>1.5090715289900074</v>
      </c>
      <c r="N449" s="3">
        <f t="shared" ca="1" si="150"/>
        <v>86.463429594481482</v>
      </c>
      <c r="O449" s="1">
        <f t="shared" ca="1" si="144"/>
        <v>57776043.626256801</v>
      </c>
      <c r="P449" s="1">
        <f t="shared" si="145"/>
        <v>-116160086.35890663</v>
      </c>
      <c r="Q449" s="1">
        <f t="shared" ca="1" si="151"/>
        <v>173936129.98516342</v>
      </c>
      <c r="R449" s="1">
        <f t="shared" ca="1" si="146"/>
        <v>214990.31350506339</v>
      </c>
      <c r="S449" s="3" t="str">
        <f t="shared" si="152"/>
        <v/>
      </c>
      <c r="T449" s="13" t="str">
        <f t="shared" si="153"/>
        <v/>
      </c>
      <c r="U449" s="13" t="str">
        <f t="shared" si="154"/>
        <v/>
      </c>
      <c r="V449" s="5">
        <f t="shared" si="155"/>
        <v>12.627544722</v>
      </c>
      <c r="W449" s="3" t="e">
        <f t="shared" ca="1" si="156"/>
        <v>#VALUE!</v>
      </c>
      <c r="X449" s="3" t="e">
        <f t="shared" ca="1" si="157"/>
        <v>#VALUE!</v>
      </c>
      <c r="Y449" s="3" t="e">
        <f t="shared" ca="1" si="158"/>
        <v>#VALUE!</v>
      </c>
      <c r="Z449" s="3" t="e">
        <f t="shared" ca="1" si="159"/>
        <v>#VALUE!</v>
      </c>
      <c r="AA449" s="3" t="e">
        <f t="shared" ca="1" si="160"/>
        <v>#VALUE!</v>
      </c>
      <c r="AJ449">
        <v>4.46</v>
      </c>
      <c r="AK449">
        <v>5.2205878040253699</v>
      </c>
    </row>
    <row r="450" spans="3:37" s="5" customFormat="1" x14ac:dyDescent="0.2">
      <c r="C450" s="25"/>
      <c r="D450" s="1">
        <f t="shared" si="161"/>
        <v>448</v>
      </c>
      <c r="E450" s="2">
        <f t="shared" si="162"/>
        <v>44.900000000000368</v>
      </c>
      <c r="F450" s="3">
        <f t="shared" ca="1" si="163"/>
        <v>33.154521867376026</v>
      </c>
      <c r="G450" s="3">
        <f t="shared" si="164"/>
        <v>535.57370161283916</v>
      </c>
      <c r="H450" s="3">
        <f t="shared" ca="1" si="147"/>
        <v>536.59893046812238</v>
      </c>
      <c r="I450" s="3">
        <f t="shared" ca="1" si="165"/>
        <v>1485.3225796584356</v>
      </c>
      <c r="J450" s="3">
        <f t="shared" si="166"/>
        <v>33108.877875508144</v>
      </c>
      <c r="K450" s="3">
        <f t="shared" ca="1" si="167"/>
        <v>33143.094815634162</v>
      </c>
      <c r="L450" s="3">
        <f t="shared" si="148"/>
        <v>-8.783672960872563</v>
      </c>
      <c r="M450" s="3">
        <f t="shared" ca="1" si="149"/>
        <v>1.5089705362383679</v>
      </c>
      <c r="N450" s="3">
        <f t="shared" ca="1" si="150"/>
        <v>86.457643136051118</v>
      </c>
      <c r="O450" s="1">
        <f t="shared" ref="O450:O514" ca="1" si="168">(0.5)*($B$11)*(H450^2)</f>
        <v>57587682.435906559</v>
      </c>
      <c r="P450" s="1">
        <f t="shared" ref="P450:P514" si="169">($B$11)*L450*J450</f>
        <v>-116327022.14397308</v>
      </c>
      <c r="Q450" s="1">
        <f t="shared" ca="1" si="151"/>
        <v>173914704.57987964</v>
      </c>
      <c r="R450" s="1">
        <f t="shared" ref="R450:R514" ca="1" si="170" xml:space="preserve"> ($B$11)*H450</f>
        <v>214639.57218724894</v>
      </c>
      <c r="S450" s="3" t="str">
        <f t="shared" si="152"/>
        <v/>
      </c>
      <c r="T450" s="13" t="str">
        <f t="shared" si="153"/>
        <v/>
      </c>
      <c r="U450" s="13" t="str">
        <f t="shared" si="154"/>
        <v/>
      </c>
      <c r="V450" s="5">
        <f t="shared" si="155"/>
        <v>12.627544722</v>
      </c>
      <c r="W450" s="3" t="e">
        <f t="shared" ca="1" si="156"/>
        <v>#VALUE!</v>
      </c>
      <c r="X450" s="3" t="e">
        <f t="shared" ca="1" si="157"/>
        <v>#VALUE!</v>
      </c>
      <c r="Y450" s="3" t="e">
        <f t="shared" ca="1" si="158"/>
        <v>#VALUE!</v>
      </c>
      <c r="Z450" s="3" t="e">
        <f t="shared" ca="1" si="159"/>
        <v>#VALUE!</v>
      </c>
      <c r="AA450" s="3" t="e">
        <f t="shared" ca="1" si="160"/>
        <v>#VALUE!</v>
      </c>
      <c r="AJ450">
        <v>4.47</v>
      </c>
      <c r="AK450">
        <v>5.2172266301757597</v>
      </c>
    </row>
    <row r="451" spans="3:37" s="5" customFormat="1" x14ac:dyDescent="0.2">
      <c r="C451" s="25"/>
      <c r="D451" s="1">
        <f t="shared" si="161"/>
        <v>449</v>
      </c>
      <c r="E451" s="2">
        <f t="shared" si="162"/>
        <v>45.000000000000369</v>
      </c>
      <c r="F451" s="3">
        <f t="shared" ca="1" si="163"/>
        <v>33.154521867376026</v>
      </c>
      <c r="G451" s="3">
        <f t="shared" si="164"/>
        <v>534.69533431675188</v>
      </c>
      <c r="H451" s="3">
        <f t="shared" ref="H451:H514" ca="1" si="171">SQRT(F451^2 + G451^2)</f>
        <v>535.72224413436231</v>
      </c>
      <c r="I451" s="3">
        <f t="shared" ca="1" si="165"/>
        <v>1488.6380318451731</v>
      </c>
      <c r="J451" s="3">
        <f t="shared" si="166"/>
        <v>33162.39132730462</v>
      </c>
      <c r="K451" s="3">
        <f t="shared" ca="1" si="167"/>
        <v>33196.710874295502</v>
      </c>
      <c r="L451" s="3">
        <f t="shared" ref="L451:L514" si="172" xml:space="preserve"> -(9.780327 * (1 + 0.0053024 * ((SIN($B$7))^2) - (5.8*10^(-6)) * (SIN(2*($B$7))^2) - (3.086*10^(-6)) * J451))</f>
        <v>-8.7820578131012166</v>
      </c>
      <c r="M451" s="3">
        <f t="shared" ref="M451:M514" ca="1" si="173">ATAN(G451/F451)</f>
        <v>1.5088692315732422</v>
      </c>
      <c r="N451" s="3">
        <f t="shared" ref="N451:N514" ca="1" si="174">M451*(180/PI())</f>
        <v>86.451838806294433</v>
      </c>
      <c r="O451" s="1">
        <f t="shared" ca="1" si="168"/>
        <v>57399664.572071455</v>
      </c>
      <c r="P451" s="1">
        <f t="shared" si="169"/>
        <v>-116493615.14283022</v>
      </c>
      <c r="Q451" s="1">
        <f t="shared" ref="Q451:Q514" ca="1" si="175" xml:space="preserve"> ABS(O451) + ABS(P451)</f>
        <v>173893279.71490169</v>
      </c>
      <c r="R451" s="1">
        <f t="shared" ca="1" si="170"/>
        <v>214288.89765374493</v>
      </c>
      <c r="S451" s="3" t="str">
        <f t="shared" ref="S451:S514" si="176">IF(J451&lt;30000,( (-0.00406576*J451)+340.3), "")</f>
        <v/>
      </c>
      <c r="T451" s="13" t="str">
        <f t="shared" ref="T451:T514" si="177" xml:space="preserve"> IF(J451&lt;30000, H451/S451, "")</f>
        <v/>
      </c>
      <c r="U451" s="13" t="str">
        <f t="shared" ref="U451:U514" si="178" xml:space="preserve"> IF(J451&lt;30000, (( 359.01*(1 - (2.25577*10^(-5))*(J451))^(5.25588) ) / (298.15 - 0.0074545*J451)), "")</f>
        <v/>
      </c>
      <c r="V451" s="5">
        <f t="shared" ref="V451:V514" si="179">IF(T451&lt;0.819813, 0.289302*(($B$2)^3) + 0.152372*(($B$2)^2) - 0.087724*(($B$2))+ 2.176939, IF(T451&lt;1.36, -272.320271*(($B$2)^3) + 840.502815*(($B$2)^2) - 840.176*(($B$2))+ 276.303663, -0.108008*(($B$2)^3) + 1.270553*(($B$2)^2) - 5.287278*(($B$2))+ 13.143675))</f>
        <v>12.627544722</v>
      </c>
      <c r="W451" s="3" t="e">
        <f t="shared" ref="W451:W514" ca="1" si="180">(0.5)*(U451)*(H451)*(V451)*($B$13)</f>
        <v>#VALUE!</v>
      </c>
      <c r="X451" s="3" t="e">
        <f t="shared" ref="X451:X514" ca="1" si="181" xml:space="preserve"> -W451*COS(M451)</f>
        <v>#VALUE!</v>
      </c>
      <c r="Y451" s="3" t="e">
        <f t="shared" ref="Y451:Y514" ca="1" si="182">-W451*SIN(M451)</f>
        <v>#VALUE!</v>
      </c>
      <c r="Z451" s="3" t="e">
        <f t="shared" ref="Z451:Z514" ca="1" si="183" xml:space="preserve"> X451/($B$11)</f>
        <v>#VALUE!</v>
      </c>
      <c r="AA451" s="3" t="e">
        <f t="shared" ref="AA451:AA514" ca="1" si="184">Y451/($B$11)</f>
        <v>#VALUE!</v>
      </c>
      <c r="AJ451">
        <v>4.4800000000000004</v>
      </c>
      <c r="AK451">
        <v>5.21387507109013</v>
      </c>
    </row>
    <row r="452" spans="3:37" s="5" customFormat="1" x14ac:dyDescent="0.2">
      <c r="C452" s="25"/>
      <c r="D452" s="1">
        <f t="shared" ref="D452:D514" si="185">D451 + 1</f>
        <v>450</v>
      </c>
      <c r="E452" s="2">
        <f t="shared" ref="E452:E514" si="186" xml:space="preserve"> E451 + $B$2</f>
        <v>45.100000000000371</v>
      </c>
      <c r="F452" s="3">
        <f t="shared" ref="F452:F514" ca="1" si="187">INDIRECT(ADDRESS(ROW()-1,COLUMN()))</f>
        <v>33.154521867376026</v>
      </c>
      <c r="G452" s="3">
        <f t="shared" ref="G452:G514" si="188">G451 + L451*$B$2</f>
        <v>533.81712853544173</v>
      </c>
      <c r="H452" s="3">
        <f t="shared" ca="1" si="171"/>
        <v>534.84572452070574</v>
      </c>
      <c r="I452" s="3">
        <f t="shared" ref="I452:I514" ca="1" si="189">I451 + F451*($B$2)</f>
        <v>1491.9534840319106</v>
      </c>
      <c r="J452" s="3">
        <f t="shared" ref="J452:J514" si="190" xml:space="preserve"> J451 + G451*($B$2) + (0.5)*(L451)*($B$2)^2</f>
        <v>33215.816950447232</v>
      </c>
      <c r="K452" s="3">
        <f t="shared" ca="1" si="167"/>
        <v>33250.239272659164</v>
      </c>
      <c r="L452" s="3">
        <f t="shared" si="172"/>
        <v>-8.7804453161821261</v>
      </c>
      <c r="M452" s="3">
        <f t="shared" ca="1" si="173"/>
        <v>1.508767613523929</v>
      </c>
      <c r="N452" s="3">
        <f t="shared" ca="1" si="174"/>
        <v>86.446016520946444</v>
      </c>
      <c r="O452" s="1">
        <f t="shared" ca="1" si="168"/>
        <v>57211989.807615735</v>
      </c>
      <c r="P452" s="1">
        <f t="shared" si="169"/>
        <v>-116659865.74628691</v>
      </c>
      <c r="Q452" s="1">
        <f t="shared" ca="1" si="175"/>
        <v>173871855.55390266</v>
      </c>
      <c r="R452" s="1">
        <f t="shared" ca="1" si="170"/>
        <v>213938.28980828231</v>
      </c>
      <c r="S452" s="3" t="str">
        <f t="shared" si="176"/>
        <v/>
      </c>
      <c r="T452" s="13" t="str">
        <f t="shared" si="177"/>
        <v/>
      </c>
      <c r="U452" s="13" t="str">
        <f t="shared" si="178"/>
        <v/>
      </c>
      <c r="V452" s="5">
        <f t="shared" si="179"/>
        <v>12.627544722</v>
      </c>
      <c r="W452" s="3" t="e">
        <f t="shared" ca="1" si="180"/>
        <v>#VALUE!</v>
      </c>
      <c r="X452" s="3" t="e">
        <f t="shared" ca="1" si="181"/>
        <v>#VALUE!</v>
      </c>
      <c r="Y452" s="3" t="e">
        <f t="shared" ca="1" si="182"/>
        <v>#VALUE!</v>
      </c>
      <c r="Z452" s="3" t="e">
        <f t="shared" ca="1" si="183"/>
        <v>#VALUE!</v>
      </c>
      <c r="AA452" s="3" t="e">
        <f t="shared" ca="1" si="184"/>
        <v>#VALUE!</v>
      </c>
      <c r="AJ452">
        <v>4.49</v>
      </c>
      <c r="AK452">
        <v>5.21052999886275</v>
      </c>
    </row>
    <row r="453" spans="3:37" s="5" customFormat="1" x14ac:dyDescent="0.2">
      <c r="C453" s="25"/>
      <c r="D453" s="1">
        <f t="shared" si="185"/>
        <v>451</v>
      </c>
      <c r="E453" s="2">
        <f t="shared" si="186"/>
        <v>45.200000000000372</v>
      </c>
      <c r="F453" s="3">
        <f t="shared" ca="1" si="187"/>
        <v>33.154521867376026</v>
      </c>
      <c r="G453" s="3">
        <f t="shared" si="188"/>
        <v>532.9390840038235</v>
      </c>
      <c r="H453" s="3">
        <f t="shared" ca="1" si="171"/>
        <v>533.96937138668238</v>
      </c>
      <c r="I453" s="3">
        <f t="shared" ca="1" si="189"/>
        <v>1495.2689362186482</v>
      </c>
      <c r="J453" s="3">
        <f t="shared" si="190"/>
        <v>33269.154761074198</v>
      </c>
      <c r="K453" s="3">
        <f t="shared" ref="K453:K514" ca="1" si="191">K452+ SQRT( (I453-I452)^2 + (J453-J452)^2 )</f>
        <v>33303.680027385126</v>
      </c>
      <c r="L453" s="3">
        <f t="shared" si="172"/>
        <v>-8.7788354696282109</v>
      </c>
      <c r="M453" s="3">
        <f t="shared" ca="1" si="173"/>
        <v>1.508665680610467</v>
      </c>
      <c r="N453" s="3">
        <f t="shared" ca="1" si="174"/>
        <v>86.440176195211592</v>
      </c>
      <c r="O453" s="1">
        <f t="shared" ca="1" si="168"/>
        <v>57024657.915817745</v>
      </c>
      <c r="P453" s="1">
        <f t="shared" si="169"/>
        <v>-116825774.34442738</v>
      </c>
      <c r="Q453" s="1">
        <f t="shared" ca="1" si="175"/>
        <v>173850432.26024511</v>
      </c>
      <c r="R453" s="1">
        <f t="shared" ca="1" si="170"/>
        <v>213587.74855467296</v>
      </c>
      <c r="S453" s="3" t="str">
        <f t="shared" si="176"/>
        <v/>
      </c>
      <c r="T453" s="13" t="str">
        <f t="shared" si="177"/>
        <v/>
      </c>
      <c r="U453" s="13" t="str">
        <f t="shared" si="178"/>
        <v/>
      </c>
      <c r="V453" s="5">
        <f t="shared" si="179"/>
        <v>12.627544722</v>
      </c>
      <c r="W453" s="3" t="e">
        <f t="shared" ca="1" si="180"/>
        <v>#VALUE!</v>
      </c>
      <c r="X453" s="3" t="e">
        <f t="shared" ca="1" si="181"/>
        <v>#VALUE!</v>
      </c>
      <c r="Y453" s="3" t="e">
        <f t="shared" ca="1" si="182"/>
        <v>#VALUE!</v>
      </c>
      <c r="Z453" s="3" t="e">
        <f t="shared" ca="1" si="183"/>
        <v>#VALUE!</v>
      </c>
      <c r="AA453" s="3" t="e">
        <f t="shared" ca="1" si="184"/>
        <v>#VALUE!</v>
      </c>
      <c r="AJ453">
        <v>4.5</v>
      </c>
      <c r="AK453">
        <v>5.2071943702255199</v>
      </c>
    </row>
    <row r="454" spans="3:37" s="5" customFormat="1" x14ac:dyDescent="0.2">
      <c r="C454" s="25"/>
      <c r="D454" s="1">
        <f t="shared" si="185"/>
        <v>452</v>
      </c>
      <c r="E454" s="2">
        <f t="shared" si="186"/>
        <v>45.300000000000374</v>
      </c>
      <c r="F454" s="3">
        <f t="shared" ca="1" si="187"/>
        <v>33.154521867376026</v>
      </c>
      <c r="G454" s="3">
        <f t="shared" si="188"/>
        <v>532.06120045686066</v>
      </c>
      <c r="H454" s="3">
        <f t="shared" ca="1" si="171"/>
        <v>533.09318449202669</v>
      </c>
      <c r="I454" s="3">
        <f t="shared" ca="1" si="189"/>
        <v>1498.5843884053857</v>
      </c>
      <c r="J454" s="3">
        <f t="shared" si="190"/>
        <v>33322.404775297233</v>
      </c>
      <c r="K454" s="3">
        <f t="shared" ca="1" si="191"/>
        <v>33357.033155109333</v>
      </c>
      <c r="L454" s="3">
        <f t="shared" si="172"/>
        <v>-8.7772282729531828</v>
      </c>
      <c r="M454" s="3">
        <f t="shared" ca="1" si="173"/>
        <v>1.5085634313435612</v>
      </c>
      <c r="N454" s="3">
        <f t="shared" ca="1" si="174"/>
        <v>86.434317743759578</v>
      </c>
      <c r="O454" s="1">
        <f t="shared" ca="1" si="168"/>
        <v>56837668.670369998</v>
      </c>
      <c r="P454" s="1">
        <f t="shared" si="169"/>
        <v>-116991341.32661161</v>
      </c>
      <c r="Q454" s="1">
        <f t="shared" ca="1" si="175"/>
        <v>173829009.99698162</v>
      </c>
      <c r="R454" s="1">
        <f t="shared" ca="1" si="170"/>
        <v>213237.27379681068</v>
      </c>
      <c r="S454" s="3" t="str">
        <f t="shared" si="176"/>
        <v/>
      </c>
      <c r="T454" s="13" t="str">
        <f t="shared" si="177"/>
        <v/>
      </c>
      <c r="U454" s="13" t="str">
        <f t="shared" si="178"/>
        <v/>
      </c>
      <c r="V454" s="5">
        <f t="shared" si="179"/>
        <v>12.627544722</v>
      </c>
      <c r="W454" s="3" t="e">
        <f t="shared" ca="1" si="180"/>
        <v>#VALUE!</v>
      </c>
      <c r="X454" s="3" t="e">
        <f t="shared" ca="1" si="181"/>
        <v>#VALUE!</v>
      </c>
      <c r="Y454" s="3" t="e">
        <f t="shared" ca="1" si="182"/>
        <v>#VALUE!</v>
      </c>
      <c r="Z454" s="3" t="e">
        <f t="shared" ca="1" si="183"/>
        <v>#VALUE!</v>
      </c>
      <c r="AA454" s="3" t="e">
        <f t="shared" ca="1" si="184"/>
        <v>#VALUE!</v>
      </c>
      <c r="AJ454">
        <v>4.51</v>
      </c>
      <c r="AK454">
        <v>5.2038672159264197</v>
      </c>
    </row>
    <row r="455" spans="3:37" s="5" customFormat="1" x14ac:dyDescent="0.2">
      <c r="C455" s="25"/>
      <c r="D455" s="1">
        <f t="shared" si="185"/>
        <v>453</v>
      </c>
      <c r="E455" s="2">
        <f t="shared" si="186"/>
        <v>45.400000000000375</v>
      </c>
      <c r="F455" s="3">
        <f t="shared" ca="1" si="187"/>
        <v>33.154521867376026</v>
      </c>
      <c r="G455" s="3">
        <f t="shared" si="188"/>
        <v>531.18347762956535</v>
      </c>
      <c r="H455" s="3">
        <f t="shared" ca="1" si="171"/>
        <v>532.21716359667812</v>
      </c>
      <c r="I455" s="3">
        <f t="shared" ca="1" si="189"/>
        <v>1501.8998405921232</v>
      </c>
      <c r="J455" s="3">
        <f t="shared" si="190"/>
        <v>33375.567009201557</v>
      </c>
      <c r="K455" s="3">
        <f t="shared" ca="1" si="191"/>
        <v>33410.298672443729</v>
      </c>
      <c r="L455" s="3">
        <f t="shared" si="172"/>
        <v>-8.7756237256715579</v>
      </c>
      <c r="M455" s="3">
        <f t="shared" ca="1" si="173"/>
        <v>1.5084608642245101</v>
      </c>
      <c r="N455" s="3">
        <f t="shared" ca="1" si="174"/>
        <v>86.428441080721143</v>
      </c>
      <c r="O455" s="1">
        <f t="shared" ca="1" si="168"/>
        <v>56651021.845378645</v>
      </c>
      <c r="P455" s="1">
        <f t="shared" si="169"/>
        <v>-117156567.08147603</v>
      </c>
      <c r="Q455" s="1">
        <f t="shared" ca="1" si="175"/>
        <v>173807588.92685467</v>
      </c>
      <c r="R455" s="1">
        <f t="shared" ca="1" si="170"/>
        <v>212886.86543867126</v>
      </c>
      <c r="S455" s="3" t="str">
        <f t="shared" si="176"/>
        <v/>
      </c>
      <c r="T455" s="13" t="str">
        <f t="shared" si="177"/>
        <v/>
      </c>
      <c r="U455" s="13" t="str">
        <f t="shared" si="178"/>
        <v/>
      </c>
      <c r="V455" s="5">
        <f t="shared" si="179"/>
        <v>12.627544722</v>
      </c>
      <c r="W455" s="3" t="e">
        <f t="shared" ca="1" si="180"/>
        <v>#VALUE!</v>
      </c>
      <c r="X455" s="3" t="e">
        <f t="shared" ca="1" si="181"/>
        <v>#VALUE!</v>
      </c>
      <c r="Y455" s="3" t="e">
        <f t="shared" ca="1" si="182"/>
        <v>#VALUE!</v>
      </c>
      <c r="Z455" s="3" t="e">
        <f t="shared" ca="1" si="183"/>
        <v>#VALUE!</v>
      </c>
      <c r="AA455" s="3" t="e">
        <f t="shared" ca="1" si="184"/>
        <v>#VALUE!</v>
      </c>
      <c r="AJ455">
        <v>4.5199999999999996</v>
      </c>
      <c r="AK455">
        <v>5.2005474283799504</v>
      </c>
    </row>
    <row r="456" spans="3:37" s="5" customFormat="1" x14ac:dyDescent="0.2">
      <c r="C456" s="25"/>
      <c r="D456" s="1">
        <f t="shared" si="185"/>
        <v>454</v>
      </c>
      <c r="E456" s="2">
        <f t="shared" si="186"/>
        <v>45.500000000000377</v>
      </c>
      <c r="F456" s="3">
        <f t="shared" ca="1" si="187"/>
        <v>33.154521867376026</v>
      </c>
      <c r="G456" s="3">
        <f t="shared" si="188"/>
        <v>530.30591525699822</v>
      </c>
      <c r="H456" s="3">
        <f t="shared" ca="1" si="171"/>
        <v>531.3413084607829</v>
      </c>
      <c r="I456" s="3">
        <f t="shared" ca="1" si="189"/>
        <v>1505.2152927788607</v>
      </c>
      <c r="J456" s="3">
        <f t="shared" si="190"/>
        <v>33428.641478845879</v>
      </c>
      <c r="K456" s="3">
        <f t="shared" ca="1" si="191"/>
        <v>33463.47659597623</v>
      </c>
      <c r="L456" s="3">
        <f t="shared" si="172"/>
        <v>-8.7740218272986503</v>
      </c>
      <c r="M456" s="3">
        <f t="shared" ca="1" si="173"/>
        <v>1.5083579777451308</v>
      </c>
      <c r="N456" s="3">
        <f t="shared" ca="1" si="174"/>
        <v>86.422546119683744</v>
      </c>
      <c r="O456" s="1">
        <f t="shared" ca="1" si="168"/>
        <v>56464717.215363368</v>
      </c>
      <c r="P456" s="1">
        <f t="shared" si="169"/>
        <v>-117321451.99693391</v>
      </c>
      <c r="Q456" s="1">
        <f t="shared" ca="1" si="175"/>
        <v>173786169.21229726</v>
      </c>
      <c r="R456" s="1">
        <f t="shared" ca="1" si="170"/>
        <v>212536.52338431316</v>
      </c>
      <c r="S456" s="3" t="str">
        <f t="shared" si="176"/>
        <v/>
      </c>
      <c r="T456" s="13" t="str">
        <f t="shared" si="177"/>
        <v/>
      </c>
      <c r="U456" s="13" t="str">
        <f t="shared" si="178"/>
        <v/>
      </c>
      <c r="V456" s="5">
        <f t="shared" si="179"/>
        <v>12.627544722</v>
      </c>
      <c r="W456" s="3" t="e">
        <f t="shared" ca="1" si="180"/>
        <v>#VALUE!</v>
      </c>
      <c r="X456" s="3" t="e">
        <f t="shared" ca="1" si="181"/>
        <v>#VALUE!</v>
      </c>
      <c r="Y456" s="3" t="e">
        <f t="shared" ca="1" si="182"/>
        <v>#VALUE!</v>
      </c>
      <c r="Z456" s="3" t="e">
        <f t="shared" ca="1" si="183"/>
        <v>#VALUE!</v>
      </c>
      <c r="AA456" s="3" t="e">
        <f t="shared" ca="1" si="184"/>
        <v>#VALUE!</v>
      </c>
      <c r="AJ456">
        <v>4.53</v>
      </c>
      <c r="AK456">
        <v>5.1972360379141502</v>
      </c>
    </row>
    <row r="457" spans="3:37" s="5" customFormat="1" x14ac:dyDescent="0.2">
      <c r="C457" s="25"/>
      <c r="D457" s="1">
        <f t="shared" si="185"/>
        <v>455</v>
      </c>
      <c r="E457" s="2">
        <f t="shared" si="186"/>
        <v>45.600000000000378</v>
      </c>
      <c r="F457" s="3">
        <f t="shared" ca="1" si="187"/>
        <v>33.154521867376026</v>
      </c>
      <c r="G457" s="3">
        <f t="shared" si="188"/>
        <v>529.42851307426838</v>
      </c>
      <c r="H457" s="3">
        <f t="shared" ca="1" si="171"/>
        <v>530.46561884469486</v>
      </c>
      <c r="I457" s="3">
        <f t="shared" ca="1" si="189"/>
        <v>1508.5307449655982</v>
      </c>
      <c r="J457" s="3">
        <f t="shared" si="190"/>
        <v>33481.628200262443</v>
      </c>
      <c r="K457" s="3">
        <f t="shared" ca="1" si="191"/>
        <v>33516.566942270816</v>
      </c>
      <c r="L457" s="3">
        <f t="shared" si="172"/>
        <v>-8.7724225773505733</v>
      </c>
      <c r="M457" s="3">
        <f t="shared" ca="1" si="173"/>
        <v>1.508254770387685</v>
      </c>
      <c r="N457" s="3">
        <f t="shared" ca="1" si="174"/>
        <v>86.416632773687397</v>
      </c>
      <c r="O457" s="1">
        <f t="shared" ca="1" si="168"/>
        <v>56278754.555257015</v>
      </c>
      <c r="P457" s="1">
        <f t="shared" si="169"/>
        <v>-117485996.46017596</v>
      </c>
      <c r="Q457" s="1">
        <f t="shared" ca="1" si="175"/>
        <v>173764751.01543298</v>
      </c>
      <c r="R457" s="1">
        <f t="shared" ca="1" si="170"/>
        <v>212186.24753787793</v>
      </c>
      <c r="S457" s="3" t="str">
        <f t="shared" si="176"/>
        <v/>
      </c>
      <c r="T457" s="13" t="str">
        <f t="shared" si="177"/>
        <v/>
      </c>
      <c r="U457" s="13" t="str">
        <f t="shared" si="178"/>
        <v/>
      </c>
      <c r="V457" s="5">
        <f t="shared" si="179"/>
        <v>12.627544722</v>
      </c>
      <c r="W457" s="3" t="e">
        <f t="shared" ca="1" si="180"/>
        <v>#VALUE!</v>
      </c>
      <c r="X457" s="3" t="e">
        <f t="shared" ca="1" si="181"/>
        <v>#VALUE!</v>
      </c>
      <c r="Y457" s="3" t="e">
        <f t="shared" ca="1" si="182"/>
        <v>#VALUE!</v>
      </c>
      <c r="Z457" s="3" t="e">
        <f t="shared" ca="1" si="183"/>
        <v>#VALUE!</v>
      </c>
      <c r="AA457" s="3" t="e">
        <f t="shared" ca="1" si="184"/>
        <v>#VALUE!</v>
      </c>
      <c r="AJ457">
        <v>4.54</v>
      </c>
      <c r="AK457">
        <v>5.1939319189923197</v>
      </c>
    </row>
    <row r="458" spans="3:37" s="5" customFormat="1" x14ac:dyDescent="0.2">
      <c r="C458" s="25"/>
      <c r="D458" s="1">
        <f t="shared" si="185"/>
        <v>456</v>
      </c>
      <c r="E458" s="2">
        <f t="shared" si="186"/>
        <v>45.700000000000379</v>
      </c>
      <c r="F458" s="3">
        <f t="shared" ca="1" si="187"/>
        <v>33.154521867376026</v>
      </c>
      <c r="G458" s="3">
        <f t="shared" si="188"/>
        <v>528.55127081653336</v>
      </c>
      <c r="H458" s="3">
        <f t="shared" ca="1" si="171"/>
        <v>529.59009450897656</v>
      </c>
      <c r="I458" s="3">
        <f t="shared" ca="1" si="189"/>
        <v>1511.8461971523357</v>
      </c>
      <c r="J458" s="3">
        <f t="shared" si="190"/>
        <v>33534.527189456981</v>
      </c>
      <c r="K458" s="3">
        <f t="shared" ca="1" si="191"/>
        <v>33569.569727867485</v>
      </c>
      <c r="L458" s="3">
        <f t="shared" si="172"/>
        <v>-8.7708259753442395</v>
      </c>
      <c r="M458" s="3">
        <f t="shared" ca="1" si="173"/>
        <v>1.5081512406248019</v>
      </c>
      <c r="N458" s="3">
        <f t="shared" ca="1" si="174"/>
        <v>86.410700955220207</v>
      </c>
      <c r="O458" s="1">
        <f t="shared" ca="1" si="168"/>
        <v>56093133.640405349</v>
      </c>
      <c r="P458" s="1">
        <f t="shared" si="169"/>
        <v>-117650200.85767078</v>
      </c>
      <c r="Q458" s="1">
        <f t="shared" ca="1" si="175"/>
        <v>173743334.49807614</v>
      </c>
      <c r="R458" s="1">
        <f t="shared" ca="1" si="170"/>
        <v>211836.03780359062</v>
      </c>
      <c r="S458" s="3" t="str">
        <f t="shared" si="176"/>
        <v/>
      </c>
      <c r="T458" s="13" t="str">
        <f t="shared" si="177"/>
        <v/>
      </c>
      <c r="U458" s="13" t="str">
        <f t="shared" si="178"/>
        <v/>
      </c>
      <c r="V458" s="5">
        <f t="shared" si="179"/>
        <v>12.627544722</v>
      </c>
      <c r="W458" s="3" t="e">
        <f t="shared" ca="1" si="180"/>
        <v>#VALUE!</v>
      </c>
      <c r="X458" s="3" t="e">
        <f t="shared" ca="1" si="181"/>
        <v>#VALUE!</v>
      </c>
      <c r="Y458" s="3" t="e">
        <f t="shared" ca="1" si="182"/>
        <v>#VALUE!</v>
      </c>
      <c r="Z458" s="3" t="e">
        <f t="shared" ca="1" si="183"/>
        <v>#VALUE!</v>
      </c>
      <c r="AA458" s="3" t="e">
        <f t="shared" ca="1" si="184"/>
        <v>#VALUE!</v>
      </c>
      <c r="AJ458">
        <v>4.55</v>
      </c>
      <c r="AK458">
        <v>5.1906360993467304</v>
      </c>
    </row>
    <row r="459" spans="3:37" s="5" customFormat="1" x14ac:dyDescent="0.2">
      <c r="C459" s="25"/>
      <c r="D459" s="1">
        <f t="shared" si="185"/>
        <v>457</v>
      </c>
      <c r="E459" s="2">
        <f t="shared" si="186"/>
        <v>45.800000000000381</v>
      </c>
      <c r="F459" s="3">
        <f t="shared" ca="1" si="187"/>
        <v>33.154521867376026</v>
      </c>
      <c r="G459" s="3">
        <f t="shared" si="188"/>
        <v>527.67418821899889</v>
      </c>
      <c r="H459" s="3">
        <f t="shared" ca="1" si="171"/>
        <v>528.71473521440066</v>
      </c>
      <c r="I459" s="3">
        <f t="shared" ca="1" si="189"/>
        <v>1515.1616493390732</v>
      </c>
      <c r="J459" s="3">
        <f t="shared" si="190"/>
        <v>33587.338462408756</v>
      </c>
      <c r="K459" s="3">
        <f t="shared" ca="1" si="191"/>
        <v>33622.484969282312</v>
      </c>
      <c r="L459" s="3">
        <f t="shared" si="172"/>
        <v>-8.7692320207973644</v>
      </c>
      <c r="M459" s="3">
        <f t="shared" ca="1" si="173"/>
        <v>1.5080473869194035</v>
      </c>
      <c r="N459" s="3">
        <f t="shared" ca="1" si="174"/>
        <v>86.404750576214099</v>
      </c>
      <c r="O459" s="1">
        <f t="shared" ca="1" si="168"/>
        <v>55907854.246566758</v>
      </c>
      <c r="P459" s="1">
        <f t="shared" si="169"/>
        <v>-117814065.57516551</v>
      </c>
      <c r="Q459" s="1">
        <f t="shared" ca="1" si="175"/>
        <v>173721919.82173228</v>
      </c>
      <c r="R459" s="1">
        <f t="shared" ca="1" si="170"/>
        <v>211485.89408576026</v>
      </c>
      <c r="S459" s="3" t="str">
        <f t="shared" si="176"/>
        <v/>
      </c>
      <c r="T459" s="13" t="str">
        <f t="shared" si="177"/>
        <v/>
      </c>
      <c r="U459" s="13" t="str">
        <f t="shared" si="178"/>
        <v/>
      </c>
      <c r="V459" s="5">
        <f t="shared" si="179"/>
        <v>12.627544722</v>
      </c>
      <c r="W459" s="3" t="e">
        <f t="shared" ca="1" si="180"/>
        <v>#VALUE!</v>
      </c>
      <c r="X459" s="3" t="e">
        <f t="shared" ca="1" si="181"/>
        <v>#VALUE!</v>
      </c>
      <c r="Y459" s="3" t="e">
        <f t="shared" ca="1" si="182"/>
        <v>#VALUE!</v>
      </c>
      <c r="Z459" s="3" t="e">
        <f t="shared" ca="1" si="183"/>
        <v>#VALUE!</v>
      </c>
      <c r="AA459" s="3" t="e">
        <f t="shared" ca="1" si="184"/>
        <v>#VALUE!</v>
      </c>
      <c r="AJ459">
        <v>4.5599999999999996</v>
      </c>
      <c r="AK459">
        <v>5.1873494743945896</v>
      </c>
    </row>
    <row r="460" spans="3:37" s="5" customFormat="1" x14ac:dyDescent="0.2">
      <c r="C460" s="25"/>
      <c r="D460" s="1">
        <f t="shared" si="185"/>
        <v>458</v>
      </c>
      <c r="E460" s="2">
        <f t="shared" si="186"/>
        <v>45.900000000000382</v>
      </c>
      <c r="F460" s="3">
        <f t="shared" ca="1" si="187"/>
        <v>33.154521867376026</v>
      </c>
      <c r="G460" s="3">
        <f t="shared" si="188"/>
        <v>526.79726501691914</v>
      </c>
      <c r="H460" s="3">
        <f t="shared" ca="1" si="171"/>
        <v>527.83954072195127</v>
      </c>
      <c r="I460" s="3">
        <f t="shared" ca="1" si="189"/>
        <v>1518.4771015258107</v>
      </c>
      <c r="J460" s="3">
        <f t="shared" si="190"/>
        <v>33640.062035070558</v>
      </c>
      <c r="K460" s="3">
        <f t="shared" ca="1" si="191"/>
        <v>33675.312683007469</v>
      </c>
      <c r="L460" s="3">
        <f t="shared" si="172"/>
        <v>-8.767640713228456</v>
      </c>
      <c r="M460" s="3">
        <f t="shared" ca="1" si="173"/>
        <v>1.5079432077246258</v>
      </c>
      <c r="N460" s="3">
        <f t="shared" ca="1" si="174"/>
        <v>86.398781548040247</v>
      </c>
      <c r="O460" s="1">
        <f t="shared" ca="1" si="168"/>
        <v>55722916.149912089</v>
      </c>
      <c r="P460" s="1">
        <f t="shared" si="169"/>
        <v>-117977590.99768621</v>
      </c>
      <c r="Q460" s="1">
        <f t="shared" ca="1" si="175"/>
        <v>173700507.1475983</v>
      </c>
      <c r="R460" s="1">
        <f t="shared" ca="1" si="170"/>
        <v>211135.81628878051</v>
      </c>
      <c r="S460" s="3" t="str">
        <f t="shared" si="176"/>
        <v/>
      </c>
      <c r="T460" s="13" t="str">
        <f t="shared" si="177"/>
        <v/>
      </c>
      <c r="U460" s="13" t="str">
        <f t="shared" si="178"/>
        <v/>
      </c>
      <c r="V460" s="5">
        <f t="shared" si="179"/>
        <v>12.627544722</v>
      </c>
      <c r="W460" s="3" t="e">
        <f t="shared" ca="1" si="180"/>
        <v>#VALUE!</v>
      </c>
      <c r="X460" s="3" t="e">
        <f t="shared" ca="1" si="181"/>
        <v>#VALUE!</v>
      </c>
      <c r="Y460" s="3" t="e">
        <f t="shared" ca="1" si="182"/>
        <v>#VALUE!</v>
      </c>
      <c r="Z460" s="3" t="e">
        <f t="shared" ca="1" si="183"/>
        <v>#VALUE!</v>
      </c>
      <c r="AA460" s="3" t="e">
        <f t="shared" ca="1" si="184"/>
        <v>#VALUE!</v>
      </c>
      <c r="AJ460">
        <v>4.57</v>
      </c>
      <c r="AK460">
        <v>5.1840690017896902</v>
      </c>
    </row>
    <row r="461" spans="3:37" s="5" customFormat="1" x14ac:dyDescent="0.2">
      <c r="C461" s="25"/>
      <c r="D461" s="1">
        <f t="shared" si="185"/>
        <v>459</v>
      </c>
      <c r="E461" s="2">
        <f t="shared" si="186"/>
        <v>46.000000000000384</v>
      </c>
      <c r="F461" s="3">
        <f t="shared" ca="1" si="187"/>
        <v>33.154521867376026</v>
      </c>
      <c r="G461" s="3">
        <f t="shared" si="188"/>
        <v>525.92050094559625</v>
      </c>
      <c r="H461" s="3">
        <f t="shared" ca="1" si="171"/>
        <v>526.96451079282485</v>
      </c>
      <c r="I461" s="3">
        <f t="shared" ca="1" si="189"/>
        <v>1521.7925537125482</v>
      </c>
      <c r="J461" s="3">
        <f t="shared" si="190"/>
        <v>33692.697923368687</v>
      </c>
      <c r="K461" s="3">
        <f t="shared" ca="1" si="191"/>
        <v>33728.052885511213</v>
      </c>
      <c r="L461" s="3">
        <f t="shared" si="172"/>
        <v>-8.7660520521568248</v>
      </c>
      <c r="M461" s="3">
        <f t="shared" ca="1" si="173"/>
        <v>1.5078387014837422</v>
      </c>
      <c r="N461" s="3">
        <f t="shared" ca="1" si="174"/>
        <v>86.392793781504849</v>
      </c>
      <c r="O461" s="1">
        <f t="shared" ca="1" si="168"/>
        <v>55538319.127024248</v>
      </c>
      <c r="P461" s="1">
        <f t="shared" si="169"/>
        <v>-118140777.50953843</v>
      </c>
      <c r="Q461" s="1">
        <f t="shared" ca="1" si="175"/>
        <v>173679096.63656268</v>
      </c>
      <c r="R461" s="1">
        <f t="shared" ca="1" si="170"/>
        <v>210785.80431712995</v>
      </c>
      <c r="S461" s="3" t="str">
        <f t="shared" si="176"/>
        <v/>
      </c>
      <c r="T461" s="13" t="str">
        <f t="shared" si="177"/>
        <v/>
      </c>
      <c r="U461" s="13" t="str">
        <f t="shared" si="178"/>
        <v/>
      </c>
      <c r="V461" s="5">
        <f t="shared" si="179"/>
        <v>12.627544722</v>
      </c>
      <c r="W461" s="3" t="e">
        <f t="shared" ca="1" si="180"/>
        <v>#VALUE!</v>
      </c>
      <c r="X461" s="3" t="e">
        <f t="shared" ca="1" si="181"/>
        <v>#VALUE!</v>
      </c>
      <c r="Y461" s="3" t="e">
        <f t="shared" ca="1" si="182"/>
        <v>#VALUE!</v>
      </c>
      <c r="Z461" s="3" t="e">
        <f t="shared" ca="1" si="183"/>
        <v>#VALUE!</v>
      </c>
      <c r="AA461" s="3" t="e">
        <f t="shared" ca="1" si="184"/>
        <v>#VALUE!</v>
      </c>
      <c r="AJ461">
        <v>4.58</v>
      </c>
      <c r="AK461">
        <v>5.1807977008485899</v>
      </c>
    </row>
    <row r="462" spans="3:37" s="5" customFormat="1" x14ac:dyDescent="0.2">
      <c r="C462" s="25"/>
      <c r="D462" s="1">
        <f t="shared" si="185"/>
        <v>460</v>
      </c>
      <c r="E462" s="2">
        <f t="shared" si="186"/>
        <v>46.100000000000385</v>
      </c>
      <c r="F462" s="3">
        <f t="shared" ca="1" si="187"/>
        <v>33.154521867376026</v>
      </c>
      <c r="G462" s="3">
        <f t="shared" si="188"/>
        <v>525.04389574038055</v>
      </c>
      <c r="H462" s="3">
        <f t="shared" ca="1" si="171"/>
        <v>526.08964518843163</v>
      </c>
      <c r="I462" s="3">
        <f t="shared" ca="1" si="189"/>
        <v>1525.1080058992857</v>
      </c>
      <c r="J462" s="3">
        <f t="shared" si="190"/>
        <v>33745.246143202981</v>
      </c>
      <c r="K462" s="3">
        <f t="shared" ca="1" si="191"/>
        <v>33780.705593237937</v>
      </c>
      <c r="L462" s="3">
        <f t="shared" si="172"/>
        <v>-8.7644660371025847</v>
      </c>
      <c r="M462" s="3">
        <f t="shared" ca="1" si="173"/>
        <v>1.5077338666300841</v>
      </c>
      <c r="N462" s="3">
        <f t="shared" ca="1" si="174"/>
        <v>86.386787186844373</v>
      </c>
      <c r="O462" s="1">
        <f t="shared" ca="1" si="168"/>
        <v>55354062.954897977</v>
      </c>
      <c r="P462" s="1">
        <f t="shared" si="169"/>
        <v>-118303625.49430782</v>
      </c>
      <c r="Q462" s="1">
        <f t="shared" ca="1" si="175"/>
        <v>173657688.44920579</v>
      </c>
      <c r="R462" s="1">
        <f t="shared" ca="1" si="170"/>
        <v>210435.85807537264</v>
      </c>
      <c r="S462" s="3" t="str">
        <f t="shared" si="176"/>
        <v/>
      </c>
      <c r="T462" s="13" t="str">
        <f t="shared" si="177"/>
        <v/>
      </c>
      <c r="U462" s="13" t="str">
        <f t="shared" si="178"/>
        <v/>
      </c>
      <c r="V462" s="5">
        <f t="shared" si="179"/>
        <v>12.627544722</v>
      </c>
      <c r="W462" s="3" t="e">
        <f t="shared" ca="1" si="180"/>
        <v>#VALUE!</v>
      </c>
      <c r="X462" s="3" t="e">
        <f t="shared" ca="1" si="181"/>
        <v>#VALUE!</v>
      </c>
      <c r="Y462" s="3" t="e">
        <f t="shared" ca="1" si="182"/>
        <v>#VALUE!</v>
      </c>
      <c r="Z462" s="3" t="e">
        <f t="shared" ca="1" si="183"/>
        <v>#VALUE!</v>
      </c>
      <c r="AA462" s="3" t="e">
        <f t="shared" ca="1" si="184"/>
        <v>#VALUE!</v>
      </c>
      <c r="AJ462">
        <v>4.59</v>
      </c>
      <c r="AK462">
        <v>5.1775334672947002</v>
      </c>
    </row>
    <row r="463" spans="3:37" s="5" customFormat="1" x14ac:dyDescent="0.2">
      <c r="C463" s="25"/>
      <c r="D463" s="1">
        <f t="shared" si="185"/>
        <v>461</v>
      </c>
      <c r="E463" s="2">
        <f t="shared" si="186"/>
        <v>46.200000000000387</v>
      </c>
      <c r="F463" s="3">
        <f t="shared" ca="1" si="187"/>
        <v>33.154521867376026</v>
      </c>
      <c r="G463" s="3">
        <f t="shared" si="188"/>
        <v>524.16744913667026</v>
      </c>
      <c r="H463" s="3">
        <f t="shared" ca="1" si="171"/>
        <v>525.21494367039679</v>
      </c>
      <c r="I463" s="3">
        <f t="shared" ca="1" si="189"/>
        <v>1528.4234580860232</v>
      </c>
      <c r="J463" s="3">
        <f t="shared" si="190"/>
        <v>33797.706710446837</v>
      </c>
      <c r="K463" s="3">
        <f t="shared" ca="1" si="191"/>
        <v>33833.27082260821</v>
      </c>
      <c r="L463" s="3">
        <f t="shared" si="172"/>
        <v>-8.7628826675866396</v>
      </c>
      <c r="M463" s="3">
        <f t="shared" ca="1" si="173"/>
        <v>1.5076287015869621</v>
      </c>
      <c r="N463" s="3">
        <f t="shared" ca="1" si="174"/>
        <v>86.380761673721167</v>
      </c>
      <c r="O463" s="1">
        <f t="shared" ca="1" si="168"/>
        <v>55170147.410939611</v>
      </c>
      <c r="P463" s="1">
        <f t="shared" si="169"/>
        <v>-118466135.3348605</v>
      </c>
      <c r="Q463" s="1">
        <f t="shared" ca="1" si="175"/>
        <v>173636282.74580011</v>
      </c>
      <c r="R463" s="1">
        <f t="shared" ca="1" si="170"/>
        <v>210085.97746815873</v>
      </c>
      <c r="S463" s="3" t="str">
        <f t="shared" si="176"/>
        <v/>
      </c>
      <c r="T463" s="13" t="str">
        <f t="shared" si="177"/>
        <v/>
      </c>
      <c r="U463" s="13" t="str">
        <f t="shared" si="178"/>
        <v/>
      </c>
      <c r="V463" s="5">
        <f t="shared" si="179"/>
        <v>12.627544722</v>
      </c>
      <c r="W463" s="3" t="e">
        <f t="shared" ca="1" si="180"/>
        <v>#VALUE!</v>
      </c>
      <c r="X463" s="3" t="e">
        <f t="shared" ca="1" si="181"/>
        <v>#VALUE!</v>
      </c>
      <c r="Y463" s="3" t="e">
        <f t="shared" ca="1" si="182"/>
        <v>#VALUE!</v>
      </c>
      <c r="Z463" s="3" t="e">
        <f t="shared" ca="1" si="183"/>
        <v>#VALUE!</v>
      </c>
      <c r="AA463" s="3" t="e">
        <f t="shared" ca="1" si="184"/>
        <v>#VALUE!</v>
      </c>
      <c r="AJ463">
        <v>4.5999999999999996</v>
      </c>
      <c r="AK463">
        <v>5.1742773311174304</v>
      </c>
    </row>
    <row r="464" spans="3:37" s="5" customFormat="1" x14ac:dyDescent="0.2">
      <c r="C464" s="25"/>
      <c r="D464" s="1">
        <f t="shared" si="185"/>
        <v>462</v>
      </c>
      <c r="E464" s="2">
        <f t="shared" si="186"/>
        <v>46.300000000000388</v>
      </c>
      <c r="F464" s="3">
        <f t="shared" ca="1" si="187"/>
        <v>33.154521867376026</v>
      </c>
      <c r="G464" s="3">
        <f t="shared" si="188"/>
        <v>523.29116086991155</v>
      </c>
      <c r="H464" s="3">
        <f t="shared" ca="1" si="171"/>
        <v>524.34040600056176</v>
      </c>
      <c r="I464" s="3">
        <f t="shared" ca="1" si="189"/>
        <v>1531.7389102727607</v>
      </c>
      <c r="J464" s="3">
        <f t="shared" si="190"/>
        <v>33850.079640947166</v>
      </c>
      <c r="K464" s="3">
        <f t="shared" ca="1" si="191"/>
        <v>33885.748590018753</v>
      </c>
      <c r="L464" s="3">
        <f t="shared" si="172"/>
        <v>-8.7613019431306984</v>
      </c>
      <c r="M464" s="3">
        <f t="shared" ca="1" si="173"/>
        <v>1.5075232047675853</v>
      </c>
      <c r="N464" s="3">
        <f t="shared" ca="1" si="174"/>
        <v>86.374717151218817</v>
      </c>
      <c r="O464" s="1">
        <f t="shared" ca="1" si="168"/>
        <v>54986572.272966787</v>
      </c>
      <c r="P464" s="1">
        <f t="shared" si="169"/>
        <v>-118628307.41334373</v>
      </c>
      <c r="Q464" s="1">
        <f t="shared" ca="1" si="175"/>
        <v>173614879.68631053</v>
      </c>
      <c r="R464" s="1">
        <f t="shared" ca="1" si="170"/>
        <v>209736.16240022471</v>
      </c>
      <c r="S464" s="3" t="str">
        <f t="shared" si="176"/>
        <v/>
      </c>
      <c r="T464" s="13" t="str">
        <f t="shared" si="177"/>
        <v/>
      </c>
      <c r="U464" s="13" t="str">
        <f t="shared" si="178"/>
        <v/>
      </c>
      <c r="V464" s="5">
        <f t="shared" si="179"/>
        <v>12.627544722</v>
      </c>
      <c r="W464" s="3" t="e">
        <f t="shared" ca="1" si="180"/>
        <v>#VALUE!</v>
      </c>
      <c r="X464" s="3" t="e">
        <f t="shared" ca="1" si="181"/>
        <v>#VALUE!</v>
      </c>
      <c r="Y464" s="3" t="e">
        <f t="shared" ca="1" si="182"/>
        <v>#VALUE!</v>
      </c>
      <c r="Z464" s="3" t="e">
        <f t="shared" ca="1" si="183"/>
        <v>#VALUE!</v>
      </c>
      <c r="AA464" s="3" t="e">
        <f t="shared" ca="1" si="184"/>
        <v>#VALUE!</v>
      </c>
      <c r="AJ464">
        <v>4.6100000000000003</v>
      </c>
      <c r="AK464">
        <v>5.17102916683994</v>
      </c>
    </row>
    <row r="465" spans="3:37" s="5" customFormat="1" x14ac:dyDescent="0.2">
      <c r="C465" s="25"/>
      <c r="D465" s="1">
        <f t="shared" si="185"/>
        <v>463</v>
      </c>
      <c r="E465" s="2">
        <f t="shared" si="186"/>
        <v>46.400000000000389</v>
      </c>
      <c r="F465" s="3">
        <f t="shared" ca="1" si="187"/>
        <v>33.154521867376026</v>
      </c>
      <c r="G465" s="3">
        <f t="shared" si="188"/>
        <v>522.41503067559847</v>
      </c>
      <c r="H465" s="3">
        <f t="shared" ca="1" si="171"/>
        <v>523.46603194098543</v>
      </c>
      <c r="I465" s="3">
        <f t="shared" ca="1" si="189"/>
        <v>1535.0543624594982</v>
      </c>
      <c r="J465" s="3">
        <f t="shared" si="190"/>
        <v>33902.364950524439</v>
      </c>
      <c r="K465" s="3">
        <f t="shared" ca="1" si="191"/>
        <v>33938.138911842485</v>
      </c>
      <c r="L465" s="3">
        <f t="shared" si="172"/>
        <v>-8.7597238632572658</v>
      </c>
      <c r="M465" s="3">
        <f t="shared" ca="1" si="173"/>
        <v>1.5074173745749808</v>
      </c>
      <c r="N465" s="3">
        <f t="shared" ca="1" si="174"/>
        <v>86.368653527837523</v>
      </c>
      <c r="O465" s="1">
        <f t="shared" ca="1" si="168"/>
        <v>54803337.31920816</v>
      </c>
      <c r="P465" s="1">
        <f t="shared" si="169"/>
        <v>-118790142.11118627</v>
      </c>
      <c r="Q465" s="1">
        <f t="shared" ca="1" si="175"/>
        <v>173593479.43039441</v>
      </c>
      <c r="R465" s="1">
        <f t="shared" ca="1" si="170"/>
        <v>209386.41277639417</v>
      </c>
      <c r="S465" s="3" t="str">
        <f t="shared" si="176"/>
        <v/>
      </c>
      <c r="T465" s="13" t="str">
        <f t="shared" si="177"/>
        <v/>
      </c>
      <c r="U465" s="13" t="str">
        <f t="shared" si="178"/>
        <v/>
      </c>
      <c r="V465" s="5">
        <f t="shared" si="179"/>
        <v>12.627544722</v>
      </c>
      <c r="W465" s="3" t="e">
        <f t="shared" ca="1" si="180"/>
        <v>#VALUE!</v>
      </c>
      <c r="X465" s="3" t="e">
        <f t="shared" ca="1" si="181"/>
        <v>#VALUE!</v>
      </c>
      <c r="Y465" s="3" t="e">
        <f t="shared" ca="1" si="182"/>
        <v>#VALUE!</v>
      </c>
      <c r="Z465" s="3" t="e">
        <f t="shared" ca="1" si="183"/>
        <v>#VALUE!</v>
      </c>
      <c r="AA465" s="3" t="e">
        <f t="shared" ca="1" si="184"/>
        <v>#VALUE!</v>
      </c>
      <c r="AJ465">
        <v>4.62</v>
      </c>
      <c r="AK465">
        <v>5.1677889438380102</v>
      </c>
    </row>
    <row r="466" spans="3:37" s="5" customFormat="1" x14ac:dyDescent="0.2">
      <c r="C466" s="25"/>
      <c r="D466" s="1">
        <f t="shared" si="185"/>
        <v>464</v>
      </c>
      <c r="E466" s="2">
        <f t="shared" si="186"/>
        <v>46.500000000000391</v>
      </c>
      <c r="F466" s="3">
        <f t="shared" ca="1" si="187"/>
        <v>33.154521867376026</v>
      </c>
      <c r="G466" s="3">
        <f t="shared" si="188"/>
        <v>521.5390582892727</v>
      </c>
      <c r="H466" s="3">
        <f t="shared" ca="1" si="171"/>
        <v>522.59182125394545</v>
      </c>
      <c r="I466" s="3">
        <f t="shared" ca="1" si="189"/>
        <v>1538.3698146462357</v>
      </c>
      <c r="J466" s="3">
        <f t="shared" si="190"/>
        <v>33954.562654972688</v>
      </c>
      <c r="K466" s="3">
        <f t="shared" ca="1" si="191"/>
        <v>33990.441804428548</v>
      </c>
      <c r="L466" s="3">
        <f t="shared" si="172"/>
        <v>-8.7581484274896457</v>
      </c>
      <c r="M466" s="3">
        <f t="shared" ca="1" si="173"/>
        <v>1.5073112094019121</v>
      </c>
      <c r="N466" s="3">
        <f t="shared" ca="1" si="174"/>
        <v>86.362570711489411</v>
      </c>
      <c r="O466" s="1">
        <f t="shared" ca="1" si="168"/>
        <v>54620442.328303136</v>
      </c>
      <c r="P466" s="1">
        <f t="shared" si="169"/>
        <v>-118951639.80909908</v>
      </c>
      <c r="Q466" s="1">
        <f t="shared" ca="1" si="175"/>
        <v>173572082.13740221</v>
      </c>
      <c r="R466" s="1">
        <f t="shared" ca="1" si="170"/>
        <v>209036.72850157818</v>
      </c>
      <c r="S466" s="3" t="str">
        <f t="shared" si="176"/>
        <v/>
      </c>
      <c r="T466" s="13" t="str">
        <f t="shared" si="177"/>
        <v/>
      </c>
      <c r="U466" s="13" t="str">
        <f t="shared" si="178"/>
        <v/>
      </c>
      <c r="V466" s="5">
        <f t="shared" si="179"/>
        <v>12.627544722</v>
      </c>
      <c r="W466" s="3" t="e">
        <f t="shared" ca="1" si="180"/>
        <v>#VALUE!</v>
      </c>
      <c r="X466" s="3" t="e">
        <f t="shared" ca="1" si="181"/>
        <v>#VALUE!</v>
      </c>
      <c r="Y466" s="3" t="e">
        <f t="shared" ca="1" si="182"/>
        <v>#VALUE!</v>
      </c>
      <c r="Z466" s="3" t="e">
        <f t="shared" ca="1" si="183"/>
        <v>#VALUE!</v>
      </c>
      <c r="AA466" s="3" t="e">
        <f t="shared" ca="1" si="184"/>
        <v>#VALUE!</v>
      </c>
      <c r="AJ466">
        <v>4.63</v>
      </c>
      <c r="AK466">
        <v>5.1645556205509902</v>
      </c>
    </row>
    <row r="467" spans="3:37" s="5" customFormat="1" x14ac:dyDescent="0.2">
      <c r="C467" s="25"/>
      <c r="D467" s="1">
        <f t="shared" si="185"/>
        <v>465</v>
      </c>
      <c r="E467" s="2">
        <f t="shared" si="186"/>
        <v>46.600000000000392</v>
      </c>
      <c r="F467" s="3">
        <f t="shared" ca="1" si="187"/>
        <v>33.154521867376026</v>
      </c>
      <c r="G467" s="3">
        <f t="shared" si="188"/>
        <v>520.66324344652378</v>
      </c>
      <c r="H467" s="3">
        <f t="shared" ca="1" si="171"/>
        <v>521.71777370193968</v>
      </c>
      <c r="I467" s="3">
        <f t="shared" ca="1" si="189"/>
        <v>1541.6852668329732</v>
      </c>
      <c r="J467" s="3">
        <f t="shared" si="190"/>
        <v>34006.672770059478</v>
      </c>
      <c r="K467" s="3">
        <f t="shared" ca="1" si="191"/>
        <v>34042.657284102308</v>
      </c>
      <c r="L467" s="3">
        <f t="shared" si="172"/>
        <v>-8.7565756353519379</v>
      </c>
      <c r="M467" s="3">
        <f t="shared" ca="1" si="173"/>
        <v>1.5072047076307962</v>
      </c>
      <c r="N467" s="3">
        <f t="shared" ca="1" si="174"/>
        <v>86.356468609493803</v>
      </c>
      <c r="O467" s="1">
        <f t="shared" ca="1" si="168"/>
        <v>54437887.079301663</v>
      </c>
      <c r="P467" s="1">
        <f t="shared" si="169"/>
        <v>-119112800.88707562</v>
      </c>
      <c r="Q467" s="1">
        <f t="shared" ca="1" si="175"/>
        <v>173550687.96637729</v>
      </c>
      <c r="R467" s="1">
        <f t="shared" ca="1" si="170"/>
        <v>208687.10948077586</v>
      </c>
      <c r="S467" s="3" t="str">
        <f t="shared" si="176"/>
        <v/>
      </c>
      <c r="T467" s="13" t="str">
        <f t="shared" si="177"/>
        <v/>
      </c>
      <c r="U467" s="13" t="str">
        <f t="shared" si="178"/>
        <v/>
      </c>
      <c r="V467" s="5">
        <f t="shared" si="179"/>
        <v>12.627544722</v>
      </c>
      <c r="W467" s="3" t="e">
        <f t="shared" ca="1" si="180"/>
        <v>#VALUE!</v>
      </c>
      <c r="X467" s="3" t="e">
        <f t="shared" ca="1" si="181"/>
        <v>#VALUE!</v>
      </c>
      <c r="Y467" s="3" t="e">
        <f t="shared" ca="1" si="182"/>
        <v>#VALUE!</v>
      </c>
      <c r="Z467" s="3" t="e">
        <f t="shared" ca="1" si="183"/>
        <v>#VALUE!</v>
      </c>
      <c r="AA467" s="3" t="e">
        <f t="shared" ca="1" si="184"/>
        <v>#VALUE!</v>
      </c>
      <c r="AJ467">
        <v>4.6399999999999997</v>
      </c>
      <c r="AK467">
        <v>5.1613302351532599</v>
      </c>
    </row>
    <row r="468" spans="3:37" s="5" customFormat="1" x14ac:dyDescent="0.2">
      <c r="C468" s="25"/>
      <c r="D468" s="1">
        <f t="shared" si="185"/>
        <v>466</v>
      </c>
      <c r="E468" s="2">
        <f t="shared" si="186"/>
        <v>46.700000000000394</v>
      </c>
      <c r="F468" s="3">
        <f t="shared" ca="1" si="187"/>
        <v>33.154521867376026</v>
      </c>
      <c r="G468" s="3">
        <f t="shared" si="188"/>
        <v>519.78758588298854</v>
      </c>
      <c r="H468" s="3">
        <f t="shared" ca="1" si="171"/>
        <v>520.84388904768718</v>
      </c>
      <c r="I468" s="3">
        <f t="shared" ca="1" si="189"/>
        <v>1545.0007190197107</v>
      </c>
      <c r="J468" s="3">
        <f t="shared" si="190"/>
        <v>34058.695311525953</v>
      </c>
      <c r="K468" s="3">
        <f t="shared" ca="1" si="191"/>
        <v>34094.785367165408</v>
      </c>
      <c r="L468" s="3">
        <f t="shared" si="172"/>
        <v>-8.7550054863690434</v>
      </c>
      <c r="M468" s="3">
        <f t="shared" ca="1" si="173"/>
        <v>1.5070978676336213</v>
      </c>
      <c r="N468" s="3">
        <f t="shared" ca="1" si="174"/>
        <v>86.350347128572494</v>
      </c>
      <c r="O468" s="1">
        <f t="shared" ca="1" si="168"/>
        <v>54255671.351663895</v>
      </c>
      <c r="P468" s="1">
        <f t="shared" si="169"/>
        <v>-119273625.72439253</v>
      </c>
      <c r="Q468" s="1">
        <f t="shared" ca="1" si="175"/>
        <v>173529297.07605642</v>
      </c>
      <c r="R468" s="1">
        <f t="shared" ca="1" si="170"/>
        <v>208337.55561907488</v>
      </c>
      <c r="S468" s="3" t="str">
        <f t="shared" si="176"/>
        <v/>
      </c>
      <c r="T468" s="13" t="str">
        <f t="shared" si="177"/>
        <v/>
      </c>
      <c r="U468" s="13" t="str">
        <f t="shared" si="178"/>
        <v/>
      </c>
      <c r="V468" s="5">
        <f t="shared" si="179"/>
        <v>12.627544722</v>
      </c>
      <c r="W468" s="3" t="e">
        <f t="shared" ca="1" si="180"/>
        <v>#VALUE!</v>
      </c>
      <c r="X468" s="3" t="e">
        <f t="shared" ca="1" si="181"/>
        <v>#VALUE!</v>
      </c>
      <c r="Y468" s="3" t="e">
        <f t="shared" ca="1" si="182"/>
        <v>#VALUE!</v>
      </c>
      <c r="Z468" s="3" t="e">
        <f t="shared" ca="1" si="183"/>
        <v>#VALUE!</v>
      </c>
      <c r="AA468" s="3" t="e">
        <f t="shared" ca="1" si="184"/>
        <v>#VALUE!</v>
      </c>
      <c r="AJ468">
        <v>4.6500000000000004</v>
      </c>
      <c r="AK468">
        <v>5.1581126461075097</v>
      </c>
    </row>
    <row r="469" spans="3:37" s="5" customFormat="1" x14ac:dyDescent="0.2">
      <c r="C469" s="25"/>
      <c r="D469" s="1">
        <f t="shared" si="185"/>
        <v>467</v>
      </c>
      <c r="E469" s="2">
        <f t="shared" si="186"/>
        <v>46.800000000000395</v>
      </c>
      <c r="F469" s="3">
        <f t="shared" ca="1" si="187"/>
        <v>33.154521867376026</v>
      </c>
      <c r="G469" s="3">
        <f t="shared" si="188"/>
        <v>518.91208533435167</v>
      </c>
      <c r="H469" s="3">
        <f t="shared" ca="1" si="171"/>
        <v>519.97016705413</v>
      </c>
      <c r="I469" s="3">
        <f t="shared" ca="1" si="189"/>
        <v>1548.3161712064482</v>
      </c>
      <c r="J469" s="3">
        <f t="shared" si="190"/>
        <v>34110.630295086827</v>
      </c>
      <c r="K469" s="3">
        <f t="shared" ca="1" si="191"/>
        <v>34146.826069895782</v>
      </c>
      <c r="L469" s="3">
        <f t="shared" si="172"/>
        <v>-8.7534379800666589</v>
      </c>
      <c r="M469" s="3">
        <f t="shared" ca="1" si="173"/>
        <v>1.5069906877718611</v>
      </c>
      <c r="N469" s="3">
        <f t="shared" ca="1" si="174"/>
        <v>86.344206174844842</v>
      </c>
      <c r="O469" s="1">
        <f t="shared" ca="1" si="168"/>
        <v>54073794.92525997</v>
      </c>
      <c r="P469" s="1">
        <f t="shared" si="169"/>
        <v>-119434114.69961017</v>
      </c>
      <c r="Q469" s="1">
        <f t="shared" ca="1" si="175"/>
        <v>173507909.62487015</v>
      </c>
      <c r="R469" s="1">
        <f t="shared" ca="1" si="170"/>
        <v>207988.066821652</v>
      </c>
      <c r="S469" s="3" t="str">
        <f t="shared" si="176"/>
        <v/>
      </c>
      <c r="T469" s="13" t="str">
        <f t="shared" si="177"/>
        <v/>
      </c>
      <c r="U469" s="13" t="str">
        <f t="shared" si="178"/>
        <v/>
      </c>
      <c r="V469" s="5">
        <f t="shared" si="179"/>
        <v>12.627544722</v>
      </c>
      <c r="W469" s="3" t="e">
        <f t="shared" ca="1" si="180"/>
        <v>#VALUE!</v>
      </c>
      <c r="X469" s="3" t="e">
        <f t="shared" ca="1" si="181"/>
        <v>#VALUE!</v>
      </c>
      <c r="Y469" s="3" t="e">
        <f t="shared" ca="1" si="182"/>
        <v>#VALUE!</v>
      </c>
      <c r="Z469" s="3" t="e">
        <f t="shared" ca="1" si="183"/>
        <v>#VALUE!</v>
      </c>
      <c r="AA469" s="3" t="e">
        <f t="shared" ca="1" si="184"/>
        <v>#VALUE!</v>
      </c>
      <c r="AJ469">
        <v>4.66</v>
      </c>
      <c r="AK469">
        <v>5.1549028422449599</v>
      </c>
    </row>
    <row r="470" spans="3:37" s="5" customFormat="1" x14ac:dyDescent="0.2">
      <c r="C470" s="25"/>
      <c r="D470" s="1">
        <f t="shared" si="185"/>
        <v>468</v>
      </c>
      <c r="E470" s="2">
        <f t="shared" si="186"/>
        <v>46.900000000000396</v>
      </c>
      <c r="F470" s="3">
        <f t="shared" ca="1" si="187"/>
        <v>33.154521867376026</v>
      </c>
      <c r="G470" s="3">
        <f t="shared" si="188"/>
        <v>518.03674153634506</v>
      </c>
      <c r="H470" s="3">
        <f t="shared" ca="1" si="171"/>
        <v>519.09660748443378</v>
      </c>
      <c r="I470" s="3">
        <f t="shared" ca="1" si="189"/>
        <v>1551.6316233931857</v>
      </c>
      <c r="J470" s="3">
        <f t="shared" si="190"/>
        <v>34162.477736430366</v>
      </c>
      <c r="K470" s="3">
        <f t="shared" ca="1" si="191"/>
        <v>34198.779408547634</v>
      </c>
      <c r="L470" s="3">
        <f t="shared" si="172"/>
        <v>-8.7518731159712821</v>
      </c>
      <c r="M470" s="3">
        <f t="shared" ca="1" si="173"/>
        <v>1.5068831663963917</v>
      </c>
      <c r="N470" s="3">
        <f t="shared" ca="1" si="174"/>
        <v>86.338045653823002</v>
      </c>
      <c r="O470" s="1">
        <f t="shared" ca="1" si="168"/>
        <v>53892257.580369666</v>
      </c>
      <c r="P470" s="1">
        <f t="shared" si="169"/>
        <v>-119594268.19057295</v>
      </c>
      <c r="Q470" s="1">
        <f t="shared" ca="1" si="175"/>
        <v>173486525.77094263</v>
      </c>
      <c r="R470" s="1">
        <f t="shared" ca="1" si="170"/>
        <v>207638.64299377351</v>
      </c>
      <c r="S470" s="3" t="str">
        <f t="shared" si="176"/>
        <v/>
      </c>
      <c r="T470" s="13" t="str">
        <f t="shared" si="177"/>
        <v/>
      </c>
      <c r="U470" s="13" t="str">
        <f t="shared" si="178"/>
        <v/>
      </c>
      <c r="V470" s="5">
        <f t="shared" si="179"/>
        <v>12.627544722</v>
      </c>
      <c r="W470" s="3" t="e">
        <f t="shared" ca="1" si="180"/>
        <v>#VALUE!</v>
      </c>
      <c r="X470" s="3" t="e">
        <f t="shared" ca="1" si="181"/>
        <v>#VALUE!</v>
      </c>
      <c r="Y470" s="3" t="e">
        <f t="shared" ca="1" si="182"/>
        <v>#VALUE!</v>
      </c>
      <c r="Z470" s="3" t="e">
        <f t="shared" ca="1" si="183"/>
        <v>#VALUE!</v>
      </c>
      <c r="AA470" s="3" t="e">
        <f t="shared" ca="1" si="184"/>
        <v>#VALUE!</v>
      </c>
      <c r="AJ470">
        <v>4.67</v>
      </c>
      <c r="AK470">
        <v>5.1516997725250402</v>
      </c>
    </row>
    <row r="471" spans="3:37" s="5" customFormat="1" x14ac:dyDescent="0.2">
      <c r="C471" s="25"/>
      <c r="D471" s="1">
        <f t="shared" si="185"/>
        <v>469</v>
      </c>
      <c r="E471" s="2">
        <f t="shared" si="186"/>
        <v>47.000000000000398</v>
      </c>
      <c r="F471" s="3">
        <f t="shared" ca="1" si="187"/>
        <v>33.154521867376026</v>
      </c>
      <c r="G471" s="3">
        <f t="shared" si="188"/>
        <v>517.16155422474799</v>
      </c>
      <c r="H471" s="3">
        <f t="shared" ca="1" si="171"/>
        <v>518.22321010199005</v>
      </c>
      <c r="I471" s="3">
        <f t="shared" ca="1" si="189"/>
        <v>1554.9470755799232</v>
      </c>
      <c r="J471" s="3">
        <f t="shared" si="190"/>
        <v>34214.23765121842</v>
      </c>
      <c r="K471" s="3">
        <f t="shared" ca="1" si="191"/>
        <v>34250.645399351524</v>
      </c>
      <c r="L471" s="3">
        <f t="shared" si="172"/>
        <v>-8.7503108936101999</v>
      </c>
      <c r="M471" s="3">
        <f t="shared" ca="1" si="173"/>
        <v>1.5067753018474046</v>
      </c>
      <c r="N471" s="3">
        <f t="shared" ca="1" si="174"/>
        <v>86.331865470406953</v>
      </c>
      <c r="O471" s="1">
        <f t="shared" ca="1" si="168"/>
        <v>53711059.097682267</v>
      </c>
      <c r="P471" s="1">
        <f t="shared" si="169"/>
        <v>-119754086.57440992</v>
      </c>
      <c r="Q471" s="1">
        <f t="shared" ca="1" si="175"/>
        <v>173465145.6720922</v>
      </c>
      <c r="R471" s="1">
        <f t="shared" ca="1" si="170"/>
        <v>207289.28404079602</v>
      </c>
      <c r="S471" s="3" t="str">
        <f t="shared" si="176"/>
        <v/>
      </c>
      <c r="T471" s="13" t="str">
        <f t="shared" si="177"/>
        <v/>
      </c>
      <c r="U471" s="13" t="str">
        <f t="shared" si="178"/>
        <v/>
      </c>
      <c r="V471" s="5">
        <f t="shared" si="179"/>
        <v>12.627544722</v>
      </c>
      <c r="W471" s="3" t="e">
        <f t="shared" ca="1" si="180"/>
        <v>#VALUE!</v>
      </c>
      <c r="X471" s="3" t="e">
        <f t="shared" ca="1" si="181"/>
        <v>#VALUE!</v>
      </c>
      <c r="Y471" s="3" t="e">
        <f t="shared" ca="1" si="182"/>
        <v>#VALUE!</v>
      </c>
      <c r="Z471" s="3" t="e">
        <f t="shared" ca="1" si="183"/>
        <v>#VALUE!</v>
      </c>
      <c r="AA471" s="3" t="e">
        <f t="shared" ca="1" si="184"/>
        <v>#VALUE!</v>
      </c>
      <c r="AJ471">
        <v>4.68</v>
      </c>
      <c r="AK471">
        <v>5.1485044654219596</v>
      </c>
    </row>
    <row r="472" spans="3:37" s="5" customFormat="1" x14ac:dyDescent="0.2">
      <c r="C472" s="25"/>
      <c r="D472" s="1">
        <f t="shared" si="185"/>
        <v>470</v>
      </c>
      <c r="E472" s="2">
        <f t="shared" si="186"/>
        <v>47.100000000000399</v>
      </c>
      <c r="F472" s="3">
        <f t="shared" ca="1" si="187"/>
        <v>33.154521867376026</v>
      </c>
      <c r="G472" s="3">
        <f t="shared" si="188"/>
        <v>516.28652313538691</v>
      </c>
      <c r="H472" s="3">
        <f t="shared" ca="1" si="171"/>
        <v>517.3499746704166</v>
      </c>
      <c r="I472" s="3">
        <f t="shared" ca="1" si="189"/>
        <v>1558.2625277666607</v>
      </c>
      <c r="J472" s="3">
        <f t="shared" si="190"/>
        <v>34265.910055086424</v>
      </c>
      <c r="K472" s="3">
        <f t="shared" ca="1" si="191"/>
        <v>34302.424058514356</v>
      </c>
      <c r="L472" s="3">
        <f t="shared" si="172"/>
        <v>-8.7487513125115086</v>
      </c>
      <c r="M472" s="3">
        <f t="shared" ca="1" si="173"/>
        <v>1.5066670924543215</v>
      </c>
      <c r="N472" s="3">
        <f t="shared" ca="1" si="174"/>
        <v>86.325665528879625</v>
      </c>
      <c r="O472" s="1">
        <f t="shared" ca="1" si="168"/>
        <v>53530199.258296147</v>
      </c>
      <c r="P472" s="1">
        <f t="shared" si="169"/>
        <v>-119913570.22753546</v>
      </c>
      <c r="Q472" s="1">
        <f t="shared" ca="1" si="175"/>
        <v>173443769.48583162</v>
      </c>
      <c r="R472" s="1">
        <f t="shared" ca="1" si="170"/>
        <v>206939.98986816665</v>
      </c>
      <c r="S472" s="3" t="str">
        <f t="shared" si="176"/>
        <v/>
      </c>
      <c r="T472" s="13" t="str">
        <f t="shared" si="177"/>
        <v/>
      </c>
      <c r="U472" s="13" t="str">
        <f t="shared" si="178"/>
        <v/>
      </c>
      <c r="V472" s="5">
        <f t="shared" si="179"/>
        <v>12.627544722</v>
      </c>
      <c r="W472" s="3" t="e">
        <f t="shared" ca="1" si="180"/>
        <v>#VALUE!</v>
      </c>
      <c r="X472" s="3" t="e">
        <f t="shared" ca="1" si="181"/>
        <v>#VALUE!</v>
      </c>
      <c r="Y472" s="3" t="e">
        <f t="shared" ca="1" si="182"/>
        <v>#VALUE!</v>
      </c>
      <c r="Z472" s="3" t="e">
        <f t="shared" ca="1" si="183"/>
        <v>#VALUE!</v>
      </c>
      <c r="AA472" s="3" t="e">
        <f t="shared" ca="1" si="184"/>
        <v>#VALUE!</v>
      </c>
      <c r="AJ472">
        <v>4.6900000000000004</v>
      </c>
      <c r="AK472">
        <v>5.1453168091285599</v>
      </c>
    </row>
    <row r="473" spans="3:37" s="5" customFormat="1" x14ac:dyDescent="0.2">
      <c r="C473" s="25"/>
      <c r="D473" s="1">
        <f t="shared" si="185"/>
        <v>471</v>
      </c>
      <c r="E473" s="2">
        <f t="shared" si="186"/>
        <v>47.200000000000401</v>
      </c>
      <c r="F473" s="3">
        <f t="shared" ca="1" si="187"/>
        <v>33.154521867376026</v>
      </c>
      <c r="G473" s="3">
        <f t="shared" si="188"/>
        <v>515.41164800413571</v>
      </c>
      <c r="H473" s="3">
        <f t="shared" ca="1" si="171"/>
        <v>516.47690095355995</v>
      </c>
      <c r="I473" s="3">
        <f t="shared" ca="1" si="189"/>
        <v>1561.5779799533982</v>
      </c>
      <c r="J473" s="3">
        <f t="shared" si="190"/>
        <v>34317.494963643403</v>
      </c>
      <c r="K473" s="3">
        <f t="shared" ca="1" si="191"/>
        <v>34354.115402219417</v>
      </c>
      <c r="L473" s="3">
        <f t="shared" si="172"/>
        <v>-8.7471943722040919</v>
      </c>
      <c r="M473" s="3">
        <f t="shared" ca="1" si="173"/>
        <v>1.506558536535705</v>
      </c>
      <c r="N473" s="3">
        <f t="shared" ca="1" si="174"/>
        <v>86.319445732901741</v>
      </c>
      <c r="O473" s="1">
        <f t="shared" ca="1" si="168"/>
        <v>53349677.84371867</v>
      </c>
      <c r="P473" s="1">
        <f t="shared" si="169"/>
        <v>-120072719.52564953</v>
      </c>
      <c r="Q473" s="1">
        <f t="shared" ca="1" si="175"/>
        <v>173422397.3693682</v>
      </c>
      <c r="R473" s="1">
        <f t="shared" ca="1" si="170"/>
        <v>206590.76038142398</v>
      </c>
      <c r="S473" s="3" t="str">
        <f t="shared" si="176"/>
        <v/>
      </c>
      <c r="T473" s="13" t="str">
        <f t="shared" si="177"/>
        <v/>
      </c>
      <c r="U473" s="13" t="str">
        <f t="shared" si="178"/>
        <v/>
      </c>
      <c r="V473" s="5">
        <f t="shared" si="179"/>
        <v>12.627544722</v>
      </c>
      <c r="W473" s="3" t="e">
        <f t="shared" ca="1" si="180"/>
        <v>#VALUE!</v>
      </c>
      <c r="X473" s="3" t="e">
        <f t="shared" ca="1" si="181"/>
        <v>#VALUE!</v>
      </c>
      <c r="Y473" s="3" t="e">
        <f t="shared" ca="1" si="182"/>
        <v>#VALUE!</v>
      </c>
      <c r="Z473" s="3" t="e">
        <f t="shared" ca="1" si="183"/>
        <v>#VALUE!</v>
      </c>
      <c r="AA473" s="3" t="e">
        <f t="shared" ca="1" si="184"/>
        <v>#VALUE!</v>
      </c>
      <c r="AJ473">
        <v>4.7</v>
      </c>
      <c r="AK473">
        <v>5.1421367740210098</v>
      </c>
    </row>
    <row r="474" spans="3:37" s="5" customFormat="1" x14ac:dyDescent="0.2">
      <c r="C474" s="25"/>
      <c r="D474" s="1">
        <f t="shared" si="185"/>
        <v>472</v>
      </c>
      <c r="E474" s="2">
        <f t="shared" si="186"/>
        <v>47.300000000000402</v>
      </c>
      <c r="F474" s="3">
        <f t="shared" ca="1" si="187"/>
        <v>33.154521867376026</v>
      </c>
      <c r="G474" s="3">
        <f t="shared" si="188"/>
        <v>514.53692856691532</v>
      </c>
      <c r="H474" s="3">
        <f t="shared" ca="1" si="171"/>
        <v>515.60398871549592</v>
      </c>
      <c r="I474" s="3">
        <f t="shared" ca="1" si="189"/>
        <v>1564.8934321401357</v>
      </c>
      <c r="J474" s="3">
        <f t="shared" si="190"/>
        <v>34368.992392471955</v>
      </c>
      <c r="K474" s="3">
        <f t="shared" ca="1" si="191"/>
        <v>34405.719446626368</v>
      </c>
      <c r="L474" s="3">
        <f t="shared" si="172"/>
        <v>-8.7456400722176344</v>
      </c>
      <c r="M474" s="3">
        <f t="shared" ca="1" si="173"/>
        <v>1.5064496323991725</v>
      </c>
      <c r="N474" s="3">
        <f t="shared" ca="1" si="174"/>
        <v>86.313205985506912</v>
      </c>
      <c r="O474" s="1">
        <f t="shared" ca="1" si="168"/>
        <v>53169494.635865852</v>
      </c>
      <c r="P474" s="1">
        <f t="shared" si="169"/>
        <v>-120231534.8437383</v>
      </c>
      <c r="Q474" s="1">
        <f t="shared" ca="1" si="175"/>
        <v>173401029.47960415</v>
      </c>
      <c r="R474" s="1">
        <f t="shared" ca="1" si="170"/>
        <v>206241.59548619838</v>
      </c>
      <c r="S474" s="3" t="str">
        <f t="shared" si="176"/>
        <v/>
      </c>
      <c r="T474" s="13" t="str">
        <f t="shared" si="177"/>
        <v/>
      </c>
      <c r="U474" s="13" t="str">
        <f t="shared" si="178"/>
        <v/>
      </c>
      <c r="V474" s="5">
        <f t="shared" si="179"/>
        <v>12.627544722</v>
      </c>
      <c r="W474" s="3" t="e">
        <f t="shared" ca="1" si="180"/>
        <v>#VALUE!</v>
      </c>
      <c r="X474" s="3" t="e">
        <f t="shared" ca="1" si="181"/>
        <v>#VALUE!</v>
      </c>
      <c r="Y474" s="3" t="e">
        <f t="shared" ca="1" si="182"/>
        <v>#VALUE!</v>
      </c>
      <c r="Z474" s="3" t="e">
        <f t="shared" ca="1" si="183"/>
        <v>#VALUE!</v>
      </c>
      <c r="AA474" s="3" t="e">
        <f t="shared" ca="1" si="184"/>
        <v>#VALUE!</v>
      </c>
      <c r="AJ474">
        <v>4.71</v>
      </c>
      <c r="AK474">
        <v>5.1389632995770196</v>
      </c>
    </row>
    <row r="475" spans="3:37" s="5" customFormat="1" x14ac:dyDescent="0.2">
      <c r="C475" s="25"/>
      <c r="D475" s="1">
        <f t="shared" si="185"/>
        <v>473</v>
      </c>
      <c r="E475" s="2">
        <f t="shared" si="186"/>
        <v>47.400000000000404</v>
      </c>
      <c r="F475" s="3">
        <f t="shared" ca="1" si="187"/>
        <v>33.154521867376026</v>
      </c>
      <c r="G475" s="3">
        <f t="shared" si="188"/>
        <v>513.66236455969351</v>
      </c>
      <c r="H475" s="3">
        <f t="shared" ca="1" si="171"/>
        <v>514.731237720531</v>
      </c>
      <c r="I475" s="3">
        <f t="shared" ca="1" si="189"/>
        <v>1568.2088843268732</v>
      </c>
      <c r="J475" s="3">
        <f t="shared" si="190"/>
        <v>34420.402357128281</v>
      </c>
      <c r="K475" s="3">
        <f t="shared" ca="1" si="191"/>
        <v>34457.236207871298</v>
      </c>
      <c r="L475" s="3">
        <f t="shared" si="172"/>
        <v>-8.7440884120826183</v>
      </c>
      <c r="M475" s="3">
        <f t="shared" ca="1" si="173"/>
        <v>1.5063403783413056</v>
      </c>
      <c r="N475" s="3">
        <f t="shared" ca="1" si="174"/>
        <v>86.30694618909645</v>
      </c>
      <c r="O475" s="1">
        <f t="shared" ca="1" si="168"/>
        <v>52989649.417061962</v>
      </c>
      <c r="P475" s="1">
        <f t="shared" si="169"/>
        <v>-120390016.55607466</v>
      </c>
      <c r="Q475" s="1">
        <f t="shared" ca="1" si="175"/>
        <v>173379665.97313663</v>
      </c>
      <c r="R475" s="1">
        <f t="shared" ca="1" si="170"/>
        <v>205892.4950882124</v>
      </c>
      <c r="S475" s="3" t="str">
        <f t="shared" si="176"/>
        <v/>
      </c>
      <c r="T475" s="13" t="str">
        <f t="shared" si="177"/>
        <v/>
      </c>
      <c r="U475" s="13" t="str">
        <f t="shared" si="178"/>
        <v/>
      </c>
      <c r="V475" s="5">
        <f t="shared" si="179"/>
        <v>12.627544722</v>
      </c>
      <c r="W475" s="3" t="e">
        <f t="shared" ca="1" si="180"/>
        <v>#VALUE!</v>
      </c>
      <c r="X475" s="3" t="e">
        <f t="shared" ca="1" si="181"/>
        <v>#VALUE!</v>
      </c>
      <c r="Y475" s="3" t="e">
        <f t="shared" ca="1" si="182"/>
        <v>#VALUE!</v>
      </c>
      <c r="Z475" s="3" t="e">
        <f t="shared" ca="1" si="183"/>
        <v>#VALUE!</v>
      </c>
      <c r="AA475" s="3" t="e">
        <f t="shared" ca="1" si="184"/>
        <v>#VALUE!</v>
      </c>
      <c r="AJ475">
        <v>4.72</v>
      </c>
      <c r="AK475">
        <v>5.1357983654020698</v>
      </c>
    </row>
    <row r="476" spans="3:37" s="5" customFormat="1" x14ac:dyDescent="0.2">
      <c r="C476" s="25"/>
      <c r="D476" s="1">
        <f t="shared" si="185"/>
        <v>474</v>
      </c>
      <c r="E476" s="2">
        <f t="shared" si="186"/>
        <v>47.500000000000405</v>
      </c>
      <c r="F476" s="3">
        <f t="shared" ca="1" si="187"/>
        <v>33.154521867376026</v>
      </c>
      <c r="G476" s="3">
        <f t="shared" si="188"/>
        <v>512.78795571848525</v>
      </c>
      <c r="H476" s="3">
        <f t="shared" ca="1" si="171"/>
        <v>513.85864773320441</v>
      </c>
      <c r="I476" s="3">
        <f t="shared" ca="1" si="189"/>
        <v>1571.5243365136107</v>
      </c>
      <c r="J476" s="3">
        <f t="shared" si="190"/>
        <v>34471.724873142193</v>
      </c>
      <c r="K476" s="3">
        <f t="shared" ca="1" si="191"/>
        <v>34508.665702066755</v>
      </c>
      <c r="L476" s="3">
        <f t="shared" si="172"/>
        <v>-8.7425393913303218</v>
      </c>
      <c r="M476" s="3">
        <f t="shared" ca="1" si="173"/>
        <v>1.506230772647561</v>
      </c>
      <c r="N476" s="3">
        <f t="shared" ca="1" si="174"/>
        <v>86.300666245434286</v>
      </c>
      <c r="O476" s="1">
        <f t="shared" ca="1" si="168"/>
        <v>52810141.970039494</v>
      </c>
      <c r="P476" s="1">
        <f t="shared" si="169"/>
        <v>-120548165.03621875</v>
      </c>
      <c r="Q476" s="1">
        <f t="shared" ca="1" si="175"/>
        <v>173358307.00625825</v>
      </c>
      <c r="R476" s="1">
        <f t="shared" ca="1" si="170"/>
        <v>205543.45909328177</v>
      </c>
      <c r="S476" s="3" t="str">
        <f t="shared" si="176"/>
        <v/>
      </c>
      <c r="T476" s="13" t="str">
        <f t="shared" si="177"/>
        <v/>
      </c>
      <c r="U476" s="13" t="str">
        <f t="shared" si="178"/>
        <v/>
      </c>
      <c r="V476" s="5">
        <f t="shared" si="179"/>
        <v>12.627544722</v>
      </c>
      <c r="W476" s="3" t="e">
        <f t="shared" ca="1" si="180"/>
        <v>#VALUE!</v>
      </c>
      <c r="X476" s="3" t="e">
        <f t="shared" ca="1" si="181"/>
        <v>#VALUE!</v>
      </c>
      <c r="Y476" s="3" t="e">
        <f t="shared" ca="1" si="182"/>
        <v>#VALUE!</v>
      </c>
      <c r="Z476" s="3" t="e">
        <f t="shared" ca="1" si="183"/>
        <v>#VALUE!</v>
      </c>
      <c r="AA476" s="3" t="e">
        <f t="shared" ca="1" si="184"/>
        <v>#VALUE!</v>
      </c>
      <c r="AJ476">
        <v>4.7300000000000004</v>
      </c>
      <c r="AK476">
        <v>5.13263992122915</v>
      </c>
    </row>
    <row r="477" spans="3:37" s="5" customFormat="1" x14ac:dyDescent="0.2">
      <c r="C477" s="25"/>
      <c r="D477" s="1">
        <f t="shared" si="185"/>
        <v>475</v>
      </c>
      <c r="E477" s="2">
        <f t="shared" si="186"/>
        <v>47.600000000000406</v>
      </c>
      <c r="F477" s="3">
        <f t="shared" ca="1" si="187"/>
        <v>33.154521867376026</v>
      </c>
      <c r="G477" s="3">
        <f t="shared" si="188"/>
        <v>511.91370177935221</v>
      </c>
      <c r="H477" s="3">
        <f t="shared" ca="1" si="171"/>
        <v>512.98621851828909</v>
      </c>
      <c r="I477" s="3">
        <f t="shared" ca="1" si="189"/>
        <v>1574.8397887003482</v>
      </c>
      <c r="J477" s="3">
        <f t="shared" si="190"/>
        <v>34522.959956017083</v>
      </c>
      <c r="K477" s="3">
        <f t="shared" ca="1" si="191"/>
        <v>34560.007945301732</v>
      </c>
      <c r="L477" s="3">
        <f t="shared" si="172"/>
        <v>-8.7409930094928185</v>
      </c>
      <c r="M477" s="3">
        <f t="shared" ca="1" si="173"/>
        <v>1.5061208135921793</v>
      </c>
      <c r="N477" s="3">
        <f t="shared" ca="1" si="174"/>
        <v>86.29436605564166</v>
      </c>
      <c r="O477" s="1">
        <f t="shared" ca="1" si="168"/>
        <v>52630972.077938773</v>
      </c>
      <c r="P477" s="1">
        <f t="shared" si="169"/>
        <v>-120705980.65701833</v>
      </c>
      <c r="Q477" s="1">
        <f t="shared" ca="1" si="175"/>
        <v>173336952.7349571</v>
      </c>
      <c r="R477" s="1">
        <f t="shared" ca="1" si="170"/>
        <v>205194.48740731564</v>
      </c>
      <c r="S477" s="3" t="str">
        <f t="shared" si="176"/>
        <v/>
      </c>
      <c r="T477" s="13" t="str">
        <f t="shared" si="177"/>
        <v/>
      </c>
      <c r="U477" s="13" t="str">
        <f t="shared" si="178"/>
        <v/>
      </c>
      <c r="V477" s="5">
        <f t="shared" si="179"/>
        <v>12.627544722</v>
      </c>
      <c r="W477" s="3" t="e">
        <f t="shared" ca="1" si="180"/>
        <v>#VALUE!</v>
      </c>
      <c r="X477" s="3" t="e">
        <f t="shared" ca="1" si="181"/>
        <v>#VALUE!</v>
      </c>
      <c r="Y477" s="3" t="e">
        <f t="shared" ca="1" si="182"/>
        <v>#VALUE!</v>
      </c>
      <c r="Z477" s="3" t="e">
        <f t="shared" ca="1" si="183"/>
        <v>#VALUE!</v>
      </c>
      <c r="AA477" s="3" t="e">
        <f t="shared" ca="1" si="184"/>
        <v>#VALUE!</v>
      </c>
      <c r="AJ477">
        <v>4.74</v>
      </c>
      <c r="AK477">
        <v>5.1294889944776703</v>
      </c>
    </row>
    <row r="478" spans="3:37" s="5" customFormat="1" x14ac:dyDescent="0.2">
      <c r="C478" s="25"/>
      <c r="D478" s="1">
        <f t="shared" si="185"/>
        <v>476</v>
      </c>
      <c r="E478" s="2">
        <f t="shared" si="186"/>
        <v>47.700000000000408</v>
      </c>
      <c r="F478" s="3">
        <f t="shared" ca="1" si="187"/>
        <v>33.154521867376026</v>
      </c>
      <c r="G478" s="3">
        <f t="shared" si="188"/>
        <v>511.03960247840291</v>
      </c>
      <c r="H478" s="3">
        <f t="shared" ca="1" si="171"/>
        <v>512.11394984079311</v>
      </c>
      <c r="I478" s="3">
        <f t="shared" ca="1" si="189"/>
        <v>1578.1552408870857</v>
      </c>
      <c r="J478" s="3">
        <f t="shared" si="190"/>
        <v>34574.107621229967</v>
      </c>
      <c r="K478" s="3">
        <f t="shared" ca="1" si="191"/>
        <v>34611.262953641715</v>
      </c>
      <c r="L478" s="3">
        <f t="shared" si="172"/>
        <v>-8.7394492661029801</v>
      </c>
      <c r="M478" s="3">
        <f t="shared" ca="1" si="173"/>
        <v>1.5060104994380936</v>
      </c>
      <c r="N478" s="3">
        <f t="shared" ca="1" si="174"/>
        <v>86.288045520192</v>
      </c>
      <c r="O478" s="1">
        <f t="shared" ca="1" si="168"/>
        <v>52452139.524307676</v>
      </c>
      <c r="P478" s="1">
        <f t="shared" si="169"/>
        <v>-120863463.79060948</v>
      </c>
      <c r="Q478" s="1">
        <f t="shared" ca="1" si="175"/>
        <v>173315603.31491715</v>
      </c>
      <c r="R478" s="1">
        <f t="shared" ca="1" si="170"/>
        <v>204845.57993631726</v>
      </c>
      <c r="S478" s="3" t="str">
        <f t="shared" si="176"/>
        <v/>
      </c>
      <c r="T478" s="13" t="str">
        <f t="shared" si="177"/>
        <v/>
      </c>
      <c r="U478" s="13" t="str">
        <f t="shared" si="178"/>
        <v/>
      </c>
      <c r="V478" s="5">
        <f t="shared" si="179"/>
        <v>12.627544722</v>
      </c>
      <c r="W478" s="3" t="e">
        <f t="shared" ca="1" si="180"/>
        <v>#VALUE!</v>
      </c>
      <c r="X478" s="3" t="e">
        <f t="shared" ca="1" si="181"/>
        <v>#VALUE!</v>
      </c>
      <c r="Y478" s="3" t="e">
        <f t="shared" ca="1" si="182"/>
        <v>#VALUE!</v>
      </c>
      <c r="Z478" s="3" t="e">
        <f t="shared" ca="1" si="183"/>
        <v>#VALUE!</v>
      </c>
      <c r="AA478" s="3" t="e">
        <f t="shared" ca="1" si="184"/>
        <v>#VALUE!</v>
      </c>
      <c r="AJ478">
        <v>4.75</v>
      </c>
      <c r="AK478">
        <v>5.12634447500277</v>
      </c>
    </row>
    <row r="479" spans="3:37" s="5" customFormat="1" x14ac:dyDescent="0.2">
      <c r="C479" s="25"/>
      <c r="D479" s="1">
        <f t="shared" si="185"/>
        <v>477</v>
      </c>
      <c r="E479" s="2">
        <f t="shared" si="186"/>
        <v>47.800000000000409</v>
      </c>
      <c r="F479" s="3">
        <f t="shared" ca="1" si="187"/>
        <v>33.154521867376026</v>
      </c>
      <c r="G479" s="3">
        <f t="shared" si="188"/>
        <v>510.16565755179261</v>
      </c>
      <c r="H479" s="3">
        <f t="shared" ca="1" si="171"/>
        <v>511.24184146596144</v>
      </c>
      <c r="I479" s="3">
        <f t="shared" ca="1" si="189"/>
        <v>1581.4706930738232</v>
      </c>
      <c r="J479" s="3">
        <f t="shared" si="190"/>
        <v>34625.16788423148</v>
      </c>
      <c r="K479" s="3">
        <f t="shared" ca="1" si="191"/>
        <v>34662.430743128716</v>
      </c>
      <c r="L479" s="3">
        <f t="shared" si="172"/>
        <v>-8.7379081606944755</v>
      </c>
      <c r="M479" s="3">
        <f t="shared" ca="1" si="173"/>
        <v>1.5058998284368361</v>
      </c>
      <c r="N479" s="3">
        <f t="shared" ca="1" si="174"/>
        <v>86.281704538905458</v>
      </c>
      <c r="O479" s="1">
        <f t="shared" ca="1" si="168"/>
        <v>52273644.093101449</v>
      </c>
      <c r="P479" s="1">
        <f t="shared" si="169"/>
        <v>-121020614.80841701</v>
      </c>
      <c r="Q479" s="1">
        <f t="shared" ca="1" si="175"/>
        <v>173294258.90151846</v>
      </c>
      <c r="R479" s="1">
        <f t="shared" ca="1" si="170"/>
        <v>204496.73658638459</v>
      </c>
      <c r="S479" s="3" t="str">
        <f t="shared" si="176"/>
        <v/>
      </c>
      <c r="T479" s="13" t="str">
        <f t="shared" si="177"/>
        <v/>
      </c>
      <c r="U479" s="13" t="str">
        <f t="shared" si="178"/>
        <v/>
      </c>
      <c r="V479" s="5">
        <f t="shared" si="179"/>
        <v>12.627544722</v>
      </c>
      <c r="W479" s="3" t="e">
        <f t="shared" ca="1" si="180"/>
        <v>#VALUE!</v>
      </c>
      <c r="X479" s="3" t="e">
        <f t="shared" ca="1" si="181"/>
        <v>#VALUE!</v>
      </c>
      <c r="Y479" s="3" t="e">
        <f t="shared" ca="1" si="182"/>
        <v>#VALUE!</v>
      </c>
      <c r="Z479" s="3" t="e">
        <f t="shared" ca="1" si="183"/>
        <v>#VALUE!</v>
      </c>
      <c r="AA479" s="3" t="e">
        <f t="shared" ca="1" si="184"/>
        <v>#VALUE!</v>
      </c>
      <c r="AJ479">
        <v>4.76</v>
      </c>
      <c r="AK479">
        <v>5.1232072699254196</v>
      </c>
    </row>
    <row r="480" spans="3:37" s="5" customFormat="1" x14ac:dyDescent="0.2">
      <c r="C480" s="25"/>
      <c r="D480" s="1">
        <f t="shared" si="185"/>
        <v>478</v>
      </c>
      <c r="E480" s="2">
        <f t="shared" si="186"/>
        <v>47.900000000000411</v>
      </c>
      <c r="F480" s="3">
        <f t="shared" ca="1" si="187"/>
        <v>33.154521867376026</v>
      </c>
      <c r="G480" s="3">
        <f t="shared" si="188"/>
        <v>509.29186673572315</v>
      </c>
      <c r="H480" s="3">
        <f t="shared" ca="1" si="171"/>
        <v>510.36989315927707</v>
      </c>
      <c r="I480" s="3">
        <f t="shared" ca="1" si="189"/>
        <v>1584.7861452605607</v>
      </c>
      <c r="J480" s="3">
        <f t="shared" si="190"/>
        <v>34676.140760445851</v>
      </c>
      <c r="K480" s="3">
        <f t="shared" ca="1" si="191"/>
        <v>34713.511329781264</v>
      </c>
      <c r="L480" s="3">
        <f t="shared" si="172"/>
        <v>-8.7363696928017696</v>
      </c>
      <c r="M480" s="3">
        <f t="shared" ca="1" si="173"/>
        <v>1.5057887988284457</v>
      </c>
      <c r="N480" s="3">
        <f t="shared" ca="1" si="174"/>
        <v>86.275343010943701</v>
      </c>
      <c r="O480" s="1">
        <f t="shared" ca="1" si="168"/>
        <v>52095485.56868238</v>
      </c>
      <c r="P480" s="1">
        <f t="shared" si="169"/>
        <v>-121177434.08115488</v>
      </c>
      <c r="Q480" s="1">
        <f t="shared" ca="1" si="175"/>
        <v>173272919.64983726</v>
      </c>
      <c r="R480" s="1">
        <f t="shared" ca="1" si="170"/>
        <v>204147.95726371082</v>
      </c>
      <c r="S480" s="3" t="str">
        <f t="shared" si="176"/>
        <v/>
      </c>
      <c r="T480" s="13" t="str">
        <f t="shared" si="177"/>
        <v/>
      </c>
      <c r="U480" s="13" t="str">
        <f t="shared" si="178"/>
        <v/>
      </c>
      <c r="V480" s="5">
        <f t="shared" si="179"/>
        <v>12.627544722</v>
      </c>
      <c r="W480" s="3" t="e">
        <f t="shared" ca="1" si="180"/>
        <v>#VALUE!</v>
      </c>
      <c r="X480" s="3" t="e">
        <f t="shared" ca="1" si="181"/>
        <v>#VALUE!</v>
      </c>
      <c r="Y480" s="3" t="e">
        <f t="shared" ca="1" si="182"/>
        <v>#VALUE!</v>
      </c>
      <c r="Z480" s="3" t="e">
        <f t="shared" ca="1" si="183"/>
        <v>#VALUE!</v>
      </c>
      <c r="AA480" s="3" t="e">
        <f t="shared" ca="1" si="184"/>
        <v>#VALUE!</v>
      </c>
      <c r="AJ480">
        <v>4.7699999999999996</v>
      </c>
      <c r="AK480">
        <v>5.1200784717311301</v>
      </c>
    </row>
    <row r="481" spans="3:37" s="5" customFormat="1" x14ac:dyDescent="0.2">
      <c r="C481" s="25"/>
      <c r="D481" s="1">
        <f t="shared" si="185"/>
        <v>479</v>
      </c>
      <c r="E481" s="2">
        <f t="shared" si="186"/>
        <v>48.000000000000412</v>
      </c>
      <c r="F481" s="3">
        <f t="shared" ca="1" si="187"/>
        <v>33.154521867376026</v>
      </c>
      <c r="G481" s="3">
        <f t="shared" si="188"/>
        <v>508.41822976644295</v>
      </c>
      <c r="H481" s="3">
        <f t="shared" ca="1" si="171"/>
        <v>509.49810468646291</v>
      </c>
      <c r="I481" s="3">
        <f t="shared" ca="1" si="189"/>
        <v>1588.1015974472982</v>
      </c>
      <c r="J481" s="3">
        <f t="shared" si="190"/>
        <v>34727.026265270957</v>
      </c>
      <c r="K481" s="3">
        <f t="shared" ca="1" si="191"/>
        <v>34764.504729594461</v>
      </c>
      <c r="L481" s="3">
        <f t="shared" si="172"/>
        <v>-8.7348338619601211</v>
      </c>
      <c r="M481" s="3">
        <f t="shared" ca="1" si="173"/>
        <v>1.5056774088413729</v>
      </c>
      <c r="N481" s="3">
        <f t="shared" ca="1" si="174"/>
        <v>86.268960834804417</v>
      </c>
      <c r="O481" s="1">
        <f t="shared" ca="1" si="168"/>
        <v>51917663.735819586</v>
      </c>
      <c r="P481" s="1">
        <f t="shared" si="169"/>
        <v>-121333921.97882691</v>
      </c>
      <c r="Q481" s="1">
        <f t="shared" ca="1" si="175"/>
        <v>173251585.71464649</v>
      </c>
      <c r="R481" s="1">
        <f t="shared" ca="1" si="170"/>
        <v>203799.24187458516</v>
      </c>
      <c r="S481" s="3" t="str">
        <f t="shared" si="176"/>
        <v/>
      </c>
      <c r="T481" s="13" t="str">
        <f t="shared" si="177"/>
        <v/>
      </c>
      <c r="U481" s="13" t="str">
        <f t="shared" si="178"/>
        <v/>
      </c>
      <c r="V481" s="5">
        <f t="shared" si="179"/>
        <v>12.627544722</v>
      </c>
      <c r="W481" s="3" t="e">
        <f t="shared" ca="1" si="180"/>
        <v>#VALUE!</v>
      </c>
      <c r="X481" s="3" t="e">
        <f t="shared" ca="1" si="181"/>
        <v>#VALUE!</v>
      </c>
      <c r="Y481" s="3" t="e">
        <f t="shared" ca="1" si="182"/>
        <v>#VALUE!</v>
      </c>
      <c r="Z481" s="3" t="e">
        <f t="shared" ca="1" si="183"/>
        <v>#VALUE!</v>
      </c>
      <c r="AA481" s="3" t="e">
        <f t="shared" ca="1" si="184"/>
        <v>#VALUE!</v>
      </c>
      <c r="AJ481">
        <v>4.78</v>
      </c>
      <c r="AK481">
        <v>5.1169559525568102</v>
      </c>
    </row>
    <row r="482" spans="3:37" s="5" customFormat="1" x14ac:dyDescent="0.2">
      <c r="C482" s="25"/>
      <c r="D482" s="1">
        <f t="shared" si="185"/>
        <v>480</v>
      </c>
      <c r="E482" s="2">
        <f t="shared" si="186"/>
        <v>48.100000000000414</v>
      </c>
      <c r="F482" s="3">
        <f t="shared" ca="1" si="187"/>
        <v>33.154521867376026</v>
      </c>
      <c r="G482" s="3">
        <f t="shared" si="188"/>
        <v>507.54474638024692</v>
      </c>
      <c r="H482" s="3">
        <f t="shared" ca="1" si="171"/>
        <v>508.6264758134829</v>
      </c>
      <c r="I482" s="3">
        <f t="shared" ca="1" si="189"/>
        <v>1591.4170496340357</v>
      </c>
      <c r="J482" s="3">
        <f t="shared" si="190"/>
        <v>34777.824414078292</v>
      </c>
      <c r="K482" s="3">
        <f t="shared" ca="1" si="191"/>
        <v>34815.410958539993</v>
      </c>
      <c r="L482" s="3">
        <f t="shared" si="172"/>
        <v>-8.7333006677055849</v>
      </c>
      <c r="M482" s="3">
        <f t="shared" ca="1" si="173"/>
        <v>1.5055656566923843</v>
      </c>
      <c r="N482" s="3">
        <f t="shared" ca="1" si="174"/>
        <v>86.262557908315841</v>
      </c>
      <c r="O482" s="1">
        <f t="shared" ca="1" si="168"/>
        <v>51740178.379688703</v>
      </c>
      <c r="P482" s="1">
        <f t="shared" si="169"/>
        <v>-121490078.87072702</v>
      </c>
      <c r="Q482" s="1">
        <f t="shared" ca="1" si="175"/>
        <v>173230257.25041571</v>
      </c>
      <c r="R482" s="1">
        <f t="shared" ca="1" si="170"/>
        <v>203450.59032539316</v>
      </c>
      <c r="S482" s="3" t="str">
        <f t="shared" si="176"/>
        <v/>
      </c>
      <c r="T482" s="13" t="str">
        <f t="shared" si="177"/>
        <v/>
      </c>
      <c r="U482" s="13" t="str">
        <f t="shared" si="178"/>
        <v/>
      </c>
      <c r="V482" s="5">
        <f t="shared" si="179"/>
        <v>12.627544722</v>
      </c>
      <c r="W482" s="3" t="e">
        <f t="shared" ca="1" si="180"/>
        <v>#VALUE!</v>
      </c>
      <c r="X482" s="3" t="e">
        <f t="shared" ca="1" si="181"/>
        <v>#VALUE!</v>
      </c>
      <c r="Y482" s="3" t="e">
        <f t="shared" ca="1" si="182"/>
        <v>#VALUE!</v>
      </c>
      <c r="Z482" s="3" t="e">
        <f t="shared" ca="1" si="183"/>
        <v>#VALUE!</v>
      </c>
      <c r="AA482" s="3" t="e">
        <f t="shared" ca="1" si="184"/>
        <v>#VALUE!</v>
      </c>
      <c r="AJ482">
        <v>4.79</v>
      </c>
      <c r="AK482">
        <v>5.1138397038881003</v>
      </c>
    </row>
    <row r="483" spans="3:37" s="5" customFormat="1" x14ac:dyDescent="0.2">
      <c r="C483" s="25"/>
      <c r="D483" s="1">
        <f t="shared" si="185"/>
        <v>481</v>
      </c>
      <c r="E483" s="2">
        <f t="shared" si="186"/>
        <v>48.200000000000415</v>
      </c>
      <c r="F483" s="3">
        <f t="shared" ca="1" si="187"/>
        <v>33.154521867376026</v>
      </c>
      <c r="G483" s="3">
        <f t="shared" si="188"/>
        <v>506.67141631347636</v>
      </c>
      <c r="H483" s="3">
        <f t="shared" ca="1" si="171"/>
        <v>507.75500630654386</v>
      </c>
      <c r="I483" s="3">
        <f t="shared" ca="1" si="189"/>
        <v>1594.7325018207732</v>
      </c>
      <c r="J483" s="3">
        <f t="shared" si="190"/>
        <v>34828.535222212973</v>
      </c>
      <c r="K483" s="3">
        <f t="shared" ca="1" si="191"/>
        <v>34866.230032566142</v>
      </c>
      <c r="L483" s="3">
        <f t="shared" si="172"/>
        <v>-8.7317701095750149</v>
      </c>
      <c r="M483" s="3">
        <f t="shared" ca="1" si="173"/>
        <v>1.5054535405864669</v>
      </c>
      <c r="N483" s="3">
        <f t="shared" ca="1" si="174"/>
        <v>86.256134128631331</v>
      </c>
      <c r="O483" s="1">
        <f t="shared" ca="1" si="168"/>
        <v>51563029.285871677</v>
      </c>
      <c r="P483" s="1">
        <f t="shared" si="169"/>
        <v>-121645905.12543993</v>
      </c>
      <c r="Q483" s="1">
        <f t="shared" ca="1" si="175"/>
        <v>173208934.4113116</v>
      </c>
      <c r="R483" s="1">
        <f t="shared" ca="1" si="170"/>
        <v>203102.00252261755</v>
      </c>
      <c r="S483" s="3" t="str">
        <f t="shared" si="176"/>
        <v/>
      </c>
      <c r="T483" s="13" t="str">
        <f t="shared" si="177"/>
        <v/>
      </c>
      <c r="U483" s="13" t="str">
        <f t="shared" si="178"/>
        <v/>
      </c>
      <c r="V483" s="5">
        <f t="shared" si="179"/>
        <v>12.627544722</v>
      </c>
      <c r="W483" s="3" t="e">
        <f t="shared" ca="1" si="180"/>
        <v>#VALUE!</v>
      </c>
      <c r="X483" s="3" t="e">
        <f t="shared" ca="1" si="181"/>
        <v>#VALUE!</v>
      </c>
      <c r="Y483" s="3" t="e">
        <f t="shared" ca="1" si="182"/>
        <v>#VALUE!</v>
      </c>
      <c r="Z483" s="3" t="e">
        <f t="shared" ca="1" si="183"/>
        <v>#VALUE!</v>
      </c>
      <c r="AA483" s="3" t="e">
        <f t="shared" ca="1" si="184"/>
        <v>#VALUE!</v>
      </c>
      <c r="AJ483">
        <v>4.8</v>
      </c>
      <c r="AK483">
        <v>5.1107316563520104</v>
      </c>
    </row>
    <row r="484" spans="3:37" s="5" customFormat="1" x14ac:dyDescent="0.2">
      <c r="C484" s="25"/>
      <c r="D484" s="1">
        <f t="shared" si="185"/>
        <v>482</v>
      </c>
      <c r="E484" s="2">
        <f t="shared" si="186"/>
        <v>48.300000000000416</v>
      </c>
      <c r="F484" s="3">
        <f t="shared" ca="1" si="187"/>
        <v>33.154521867376026</v>
      </c>
      <c r="G484" s="3">
        <f t="shared" si="188"/>
        <v>505.79823930251888</v>
      </c>
      <c r="H484" s="3">
        <f t="shared" ca="1" si="171"/>
        <v>506.88369593209688</v>
      </c>
      <c r="I484" s="3">
        <f t="shared" ca="1" si="189"/>
        <v>1598.0479540075107</v>
      </c>
      <c r="J484" s="3">
        <f t="shared" si="190"/>
        <v>34879.158704993773</v>
      </c>
      <c r="K484" s="3">
        <f t="shared" ca="1" si="191"/>
        <v>34916.961967597839</v>
      </c>
      <c r="L484" s="3">
        <f t="shared" si="172"/>
        <v>-8.7302421871060591</v>
      </c>
      <c r="M484" s="3">
        <f t="shared" ca="1" si="173"/>
        <v>1.5053410587167297</v>
      </c>
      <c r="N484" s="3">
        <f t="shared" ca="1" si="174"/>
        <v>86.249689392223658</v>
      </c>
      <c r="O484" s="1">
        <f t="shared" ca="1" si="168"/>
        <v>51386216.24035649</v>
      </c>
      <c r="P484" s="1">
        <f t="shared" si="169"/>
        <v>-121801401.11084168</v>
      </c>
      <c r="Q484" s="1">
        <f t="shared" ca="1" si="175"/>
        <v>173187617.35119817</v>
      </c>
      <c r="R484" s="1">
        <f t="shared" ca="1" si="170"/>
        <v>202753.47837283876</v>
      </c>
      <c r="S484" s="3" t="str">
        <f t="shared" si="176"/>
        <v/>
      </c>
      <c r="T484" s="13" t="str">
        <f t="shared" si="177"/>
        <v/>
      </c>
      <c r="U484" s="13" t="str">
        <f t="shared" si="178"/>
        <v/>
      </c>
      <c r="V484" s="5">
        <f t="shared" si="179"/>
        <v>12.627544722</v>
      </c>
      <c r="W484" s="3" t="e">
        <f t="shared" ca="1" si="180"/>
        <v>#VALUE!</v>
      </c>
      <c r="X484" s="3" t="e">
        <f t="shared" ca="1" si="181"/>
        <v>#VALUE!</v>
      </c>
      <c r="Y484" s="3" t="e">
        <f t="shared" ca="1" si="182"/>
        <v>#VALUE!</v>
      </c>
      <c r="Z484" s="3" t="e">
        <f t="shared" ca="1" si="183"/>
        <v>#VALUE!</v>
      </c>
      <c r="AA484" s="3" t="e">
        <f t="shared" ca="1" si="184"/>
        <v>#VALUE!</v>
      </c>
      <c r="AJ484">
        <v>4.8099999999999996</v>
      </c>
      <c r="AK484">
        <v>5.1076298007018099</v>
      </c>
    </row>
    <row r="485" spans="3:37" s="5" customFormat="1" x14ac:dyDescent="0.2">
      <c r="C485" s="25"/>
      <c r="D485" s="1">
        <f t="shared" si="185"/>
        <v>483</v>
      </c>
      <c r="E485" s="2">
        <f t="shared" si="186"/>
        <v>48.400000000000418</v>
      </c>
      <c r="F485" s="3">
        <f t="shared" ca="1" si="187"/>
        <v>33.154521867376026</v>
      </c>
      <c r="G485" s="3">
        <f t="shared" si="188"/>
        <v>504.92521508380827</v>
      </c>
      <c r="H485" s="3">
        <f t="shared" ca="1" si="171"/>
        <v>506.0125444568389</v>
      </c>
      <c r="I485" s="3">
        <f t="shared" ca="1" si="189"/>
        <v>1601.3634061942482</v>
      </c>
      <c r="J485" s="3">
        <f t="shared" si="190"/>
        <v>34929.694877713089</v>
      </c>
      <c r="K485" s="3">
        <f t="shared" ca="1" si="191"/>
        <v>34967.606779536669</v>
      </c>
      <c r="L485" s="3">
        <f t="shared" si="172"/>
        <v>-8.7287168998371598</v>
      </c>
      <c r="M485" s="3">
        <f t="shared" ca="1" si="173"/>
        <v>1.5052282092643072</v>
      </c>
      <c r="N485" s="3">
        <f t="shared" ca="1" si="174"/>
        <v>86.243223594879481</v>
      </c>
      <c r="O485" s="1">
        <f t="shared" ca="1" si="168"/>
        <v>51209739.029536873</v>
      </c>
      <c r="P485" s="1">
        <f t="shared" si="169"/>
        <v>-121956567.19409989</v>
      </c>
      <c r="Q485" s="1">
        <f t="shared" ca="1" si="175"/>
        <v>173166306.22363675</v>
      </c>
      <c r="R485" s="1">
        <f t="shared" ca="1" si="170"/>
        <v>202405.01778273555</v>
      </c>
      <c r="S485" s="3" t="str">
        <f t="shared" si="176"/>
        <v/>
      </c>
      <c r="T485" s="13" t="str">
        <f t="shared" si="177"/>
        <v/>
      </c>
      <c r="U485" s="13" t="str">
        <f t="shared" si="178"/>
        <v/>
      </c>
      <c r="V485" s="5">
        <f t="shared" si="179"/>
        <v>12.627544722</v>
      </c>
      <c r="W485" s="3" t="e">
        <f t="shared" ca="1" si="180"/>
        <v>#VALUE!</v>
      </c>
      <c r="X485" s="3" t="e">
        <f t="shared" ca="1" si="181"/>
        <v>#VALUE!</v>
      </c>
      <c r="Y485" s="3" t="e">
        <f t="shared" ca="1" si="182"/>
        <v>#VALUE!</v>
      </c>
      <c r="Z485" s="3" t="e">
        <f t="shared" ca="1" si="183"/>
        <v>#VALUE!</v>
      </c>
      <c r="AA485" s="3" t="e">
        <f t="shared" ca="1" si="184"/>
        <v>#VALUE!</v>
      </c>
      <c r="AJ485">
        <v>4.82</v>
      </c>
      <c r="AK485">
        <v>5.1045350778165899</v>
      </c>
    </row>
    <row r="486" spans="3:37" s="5" customFormat="1" x14ac:dyDescent="0.2">
      <c r="C486" s="25"/>
      <c r="D486" s="1">
        <f t="shared" si="185"/>
        <v>484</v>
      </c>
      <c r="E486" s="2">
        <f t="shared" si="186"/>
        <v>48.500000000000419</v>
      </c>
      <c r="F486" s="3">
        <f t="shared" ca="1" si="187"/>
        <v>33.154521867376026</v>
      </c>
      <c r="G486" s="3">
        <f t="shared" si="188"/>
        <v>504.05234339382457</v>
      </c>
      <c r="H486" s="3">
        <f t="shared" ca="1" si="171"/>
        <v>505.14155164771421</v>
      </c>
      <c r="I486" s="3">
        <f t="shared" ca="1" si="189"/>
        <v>1604.6788583809857</v>
      </c>
      <c r="J486" s="3">
        <f t="shared" si="190"/>
        <v>34980.143755636971</v>
      </c>
      <c r="K486" s="3">
        <f t="shared" ca="1" si="191"/>
        <v>35018.164484260888</v>
      </c>
      <c r="L486" s="3">
        <f t="shared" si="172"/>
        <v>-8.7271942473075566</v>
      </c>
      <c r="M486" s="3">
        <f t="shared" ca="1" si="173"/>
        <v>1.5051149903982586</v>
      </c>
      <c r="N486" s="3">
        <f t="shared" ca="1" si="174"/>
        <v>86.236736631693645</v>
      </c>
      <c r="O486" s="1">
        <f t="shared" ca="1" si="168"/>
        <v>51033597.440212063</v>
      </c>
      <c r="P486" s="1">
        <f t="shared" si="169"/>
        <v>-122111403.74167453</v>
      </c>
      <c r="Q486" s="1">
        <f t="shared" ca="1" si="175"/>
        <v>173145001.18188658</v>
      </c>
      <c r="R486" s="1">
        <f t="shared" ca="1" si="170"/>
        <v>202056.62065908569</v>
      </c>
      <c r="S486" s="3" t="str">
        <f t="shared" si="176"/>
        <v/>
      </c>
      <c r="T486" s="13" t="str">
        <f t="shared" si="177"/>
        <v/>
      </c>
      <c r="U486" s="13" t="str">
        <f t="shared" si="178"/>
        <v/>
      </c>
      <c r="V486" s="5">
        <f t="shared" si="179"/>
        <v>12.627544722</v>
      </c>
      <c r="W486" s="3" t="e">
        <f t="shared" ca="1" si="180"/>
        <v>#VALUE!</v>
      </c>
      <c r="X486" s="3" t="e">
        <f t="shared" ca="1" si="181"/>
        <v>#VALUE!</v>
      </c>
      <c r="Y486" s="3" t="e">
        <f t="shared" ca="1" si="182"/>
        <v>#VALUE!</v>
      </c>
      <c r="Z486" s="3" t="e">
        <f t="shared" ca="1" si="183"/>
        <v>#VALUE!</v>
      </c>
      <c r="AA486" s="3" t="e">
        <f t="shared" ca="1" si="184"/>
        <v>#VALUE!</v>
      </c>
      <c r="AJ486">
        <v>4.83</v>
      </c>
      <c r="AK486">
        <v>5.1014474596553301</v>
      </c>
    </row>
    <row r="487" spans="3:37" s="5" customFormat="1" x14ac:dyDescent="0.2">
      <c r="C487" s="25"/>
      <c r="D487" s="1">
        <f t="shared" si="185"/>
        <v>485</v>
      </c>
      <c r="E487" s="2">
        <f t="shared" si="186"/>
        <v>48.600000000000421</v>
      </c>
      <c r="F487" s="3">
        <f t="shared" ca="1" si="187"/>
        <v>33.154521867376026</v>
      </c>
      <c r="G487" s="3">
        <f t="shared" si="188"/>
        <v>503.17962396909383</v>
      </c>
      <c r="H487" s="3">
        <f t="shared" ca="1" si="171"/>
        <v>504.27071727191634</v>
      </c>
      <c r="I487" s="3">
        <f t="shared" ca="1" si="189"/>
        <v>1607.9943105677232</v>
      </c>
      <c r="J487" s="3">
        <f t="shared" si="190"/>
        <v>35030.505354005123</v>
      </c>
      <c r="K487" s="3">
        <f t="shared" ca="1" si="191"/>
        <v>35068.635097625476</v>
      </c>
      <c r="L487" s="3">
        <f t="shared" si="172"/>
        <v>-8.7256742290572831</v>
      </c>
      <c r="M487" s="3">
        <f t="shared" ca="1" si="173"/>
        <v>1.5050014002754684</v>
      </c>
      <c r="N487" s="3">
        <f t="shared" ca="1" si="174"/>
        <v>86.230228397063385</v>
      </c>
      <c r="O487" s="1">
        <f t="shared" ca="1" si="168"/>
        <v>50857791.259586595</v>
      </c>
      <c r="P487" s="1">
        <f t="shared" si="169"/>
        <v>-122265911.11931828</v>
      </c>
      <c r="Q487" s="1">
        <f t="shared" ca="1" si="175"/>
        <v>173123702.37890488</v>
      </c>
      <c r="R487" s="1">
        <f t="shared" ca="1" si="170"/>
        <v>201708.28690876655</v>
      </c>
      <c r="S487" s="3" t="str">
        <f t="shared" si="176"/>
        <v/>
      </c>
      <c r="T487" s="13" t="str">
        <f t="shared" si="177"/>
        <v/>
      </c>
      <c r="U487" s="13" t="str">
        <f t="shared" si="178"/>
        <v/>
      </c>
      <c r="V487" s="5">
        <f t="shared" si="179"/>
        <v>12.627544722</v>
      </c>
      <c r="W487" s="3" t="e">
        <f t="shared" ca="1" si="180"/>
        <v>#VALUE!</v>
      </c>
      <c r="X487" s="3" t="e">
        <f t="shared" ca="1" si="181"/>
        <v>#VALUE!</v>
      </c>
      <c r="Y487" s="3" t="e">
        <f t="shared" ca="1" si="182"/>
        <v>#VALUE!</v>
      </c>
      <c r="Z487" s="3" t="e">
        <f t="shared" ca="1" si="183"/>
        <v>#VALUE!</v>
      </c>
      <c r="AA487" s="3" t="e">
        <f t="shared" ca="1" si="184"/>
        <v>#VALUE!</v>
      </c>
      <c r="AJ487">
        <v>4.84</v>
      </c>
      <c r="AK487">
        <v>5.09836689543567</v>
      </c>
    </row>
    <row r="488" spans="3:37" s="5" customFormat="1" x14ac:dyDescent="0.2">
      <c r="C488" s="25"/>
      <c r="D488" s="1">
        <f t="shared" si="185"/>
        <v>486</v>
      </c>
      <c r="E488" s="2">
        <f t="shared" si="186"/>
        <v>48.700000000000422</v>
      </c>
      <c r="F488" s="3">
        <f t="shared" ca="1" si="187"/>
        <v>33.154521867376026</v>
      </c>
      <c r="G488" s="3">
        <f t="shared" si="188"/>
        <v>502.30705654618811</v>
      </c>
      <c r="H488" s="3">
        <f t="shared" ca="1" si="171"/>
        <v>503.4000410968892</v>
      </c>
      <c r="I488" s="3">
        <f t="shared" ca="1" si="189"/>
        <v>1611.3097627544607</v>
      </c>
      <c r="J488" s="3">
        <f t="shared" si="190"/>
        <v>35080.779688030889</v>
      </c>
      <c r="K488" s="3">
        <f t="shared" ca="1" si="191"/>
        <v>35119.018635462126</v>
      </c>
      <c r="L488" s="3">
        <f t="shared" si="172"/>
        <v>-8.7241568446271671</v>
      </c>
      <c r="M488" s="3">
        <f t="shared" ca="1" si="173"/>
        <v>1.5048874370405447</v>
      </c>
      <c r="N488" s="3">
        <f t="shared" ca="1" si="174"/>
        <v>86.223698784682611</v>
      </c>
      <c r="O488" s="1">
        <f t="shared" ca="1" si="168"/>
        <v>50682320.275269948</v>
      </c>
      <c r="P488" s="1">
        <f t="shared" si="169"/>
        <v>-122420089.69207695</v>
      </c>
      <c r="Q488" s="1">
        <f t="shared" ca="1" si="175"/>
        <v>173102409.96734691</v>
      </c>
      <c r="R488" s="1">
        <f t="shared" ca="1" si="170"/>
        <v>201360.01643875567</v>
      </c>
      <c r="S488" s="3" t="str">
        <f t="shared" si="176"/>
        <v/>
      </c>
      <c r="T488" s="13" t="str">
        <f t="shared" si="177"/>
        <v/>
      </c>
      <c r="U488" s="13" t="str">
        <f t="shared" si="178"/>
        <v/>
      </c>
      <c r="V488" s="5">
        <f t="shared" si="179"/>
        <v>12.627544722</v>
      </c>
      <c r="W488" s="3" t="e">
        <f t="shared" ca="1" si="180"/>
        <v>#VALUE!</v>
      </c>
      <c r="X488" s="3" t="e">
        <f t="shared" ca="1" si="181"/>
        <v>#VALUE!</v>
      </c>
      <c r="Y488" s="3" t="e">
        <f t="shared" ca="1" si="182"/>
        <v>#VALUE!</v>
      </c>
      <c r="Z488" s="3" t="e">
        <f t="shared" ca="1" si="183"/>
        <v>#VALUE!</v>
      </c>
      <c r="AA488" s="3" t="e">
        <f t="shared" ca="1" si="184"/>
        <v>#VALUE!</v>
      </c>
      <c r="AJ488">
        <v>4.8499999999999996</v>
      </c>
      <c r="AK488">
        <v>5.0952933573715704</v>
      </c>
    </row>
    <row r="489" spans="3:37" s="5" customFormat="1" x14ac:dyDescent="0.2">
      <c r="C489" s="25"/>
      <c r="D489" s="1">
        <f t="shared" si="185"/>
        <v>487</v>
      </c>
      <c r="E489" s="2">
        <f t="shared" si="186"/>
        <v>48.800000000000423</v>
      </c>
      <c r="F489" s="3">
        <f t="shared" ca="1" si="187"/>
        <v>33.154521867376026</v>
      </c>
      <c r="G489" s="3">
        <f t="shared" si="188"/>
        <v>501.43464086172537</v>
      </c>
      <c r="H489" s="3">
        <f t="shared" ca="1" si="171"/>
        <v>502.52952289032913</v>
      </c>
      <c r="I489" s="3">
        <f t="shared" ca="1" si="189"/>
        <v>1614.6252149411982</v>
      </c>
      <c r="J489" s="3">
        <f t="shared" si="190"/>
        <v>35130.966772901287</v>
      </c>
      <c r="K489" s="3">
        <f t="shared" ca="1" si="191"/>
        <v>35169.315113579294</v>
      </c>
      <c r="L489" s="3">
        <f t="shared" si="172"/>
        <v>-8.7226420935588358</v>
      </c>
      <c r="M489" s="3">
        <f t="shared" ca="1" si="173"/>
        <v>1.5047730988257175</v>
      </c>
      <c r="N489" s="3">
        <f t="shared" ca="1" si="174"/>
        <v>86.217147687535942</v>
      </c>
      <c r="O489" s="1">
        <f t="shared" ca="1" si="168"/>
        <v>50507184.275276363</v>
      </c>
      <c r="P489" s="1">
        <f t="shared" si="169"/>
        <v>-122573939.82429025</v>
      </c>
      <c r="Q489" s="1">
        <f t="shared" ca="1" si="175"/>
        <v>173081124.09956661</v>
      </c>
      <c r="R489" s="1">
        <f t="shared" ca="1" si="170"/>
        <v>201011.80915613164</v>
      </c>
      <c r="S489" s="3" t="str">
        <f t="shared" si="176"/>
        <v/>
      </c>
      <c r="T489" s="13" t="str">
        <f t="shared" si="177"/>
        <v/>
      </c>
      <c r="U489" s="13" t="str">
        <f t="shared" si="178"/>
        <v/>
      </c>
      <c r="V489" s="5">
        <f t="shared" si="179"/>
        <v>12.627544722</v>
      </c>
      <c r="W489" s="3" t="e">
        <f t="shared" ca="1" si="180"/>
        <v>#VALUE!</v>
      </c>
      <c r="X489" s="3" t="e">
        <f t="shared" ca="1" si="181"/>
        <v>#VALUE!</v>
      </c>
      <c r="Y489" s="3" t="e">
        <f t="shared" ca="1" si="182"/>
        <v>#VALUE!</v>
      </c>
      <c r="Z489" s="3" t="e">
        <f t="shared" ca="1" si="183"/>
        <v>#VALUE!</v>
      </c>
      <c r="AA489" s="3" t="e">
        <f t="shared" ca="1" si="184"/>
        <v>#VALUE!</v>
      </c>
      <c r="AJ489">
        <v>4.8600000000000003</v>
      </c>
      <c r="AK489">
        <v>5.09222580684356</v>
      </c>
    </row>
    <row r="490" spans="3:37" s="5" customFormat="1" x14ac:dyDescent="0.2">
      <c r="C490" s="25"/>
      <c r="D490" s="1">
        <f t="shared" si="185"/>
        <v>488</v>
      </c>
      <c r="E490" s="2">
        <f t="shared" si="186"/>
        <v>48.900000000000425</v>
      </c>
      <c r="F490" s="3">
        <f t="shared" ca="1" si="187"/>
        <v>33.154521867376026</v>
      </c>
      <c r="G490" s="3">
        <f t="shared" si="188"/>
        <v>500.56237665236949</v>
      </c>
      <c r="H490" s="3">
        <f t="shared" ca="1" si="171"/>
        <v>501.65916242018636</v>
      </c>
      <c r="I490" s="3">
        <f t="shared" ca="1" si="189"/>
        <v>1617.9406671279357</v>
      </c>
      <c r="J490" s="3">
        <f t="shared" si="190"/>
        <v>35181.066623776991</v>
      </c>
      <c r="K490" s="3">
        <f t="shared" ca="1" si="191"/>
        <v>35219.52454776223</v>
      </c>
      <c r="L490" s="3">
        <f t="shared" si="172"/>
        <v>-8.7211299753947067</v>
      </c>
      <c r="M490" s="3">
        <f t="shared" ca="1" si="173"/>
        <v>1.5046583837507359</v>
      </c>
      <c r="N490" s="3">
        <f t="shared" ca="1" si="174"/>
        <v>86.210574997892977</v>
      </c>
      <c r="O490" s="1">
        <f t="shared" ca="1" si="168"/>
        <v>50332383.04802458</v>
      </c>
      <c r="P490" s="1">
        <f t="shared" si="169"/>
        <v>-122727461.87959191</v>
      </c>
      <c r="Q490" s="1">
        <f t="shared" ca="1" si="175"/>
        <v>173059844.92761648</v>
      </c>
      <c r="R490" s="1">
        <f t="shared" ca="1" si="170"/>
        <v>200663.66496807453</v>
      </c>
      <c r="S490" s="3" t="str">
        <f t="shared" si="176"/>
        <v/>
      </c>
      <c r="T490" s="13" t="str">
        <f t="shared" si="177"/>
        <v/>
      </c>
      <c r="U490" s="13" t="str">
        <f t="shared" si="178"/>
        <v/>
      </c>
      <c r="V490" s="5">
        <f t="shared" si="179"/>
        <v>12.627544722</v>
      </c>
      <c r="W490" s="3" t="e">
        <f t="shared" ca="1" si="180"/>
        <v>#VALUE!</v>
      </c>
      <c r="X490" s="3" t="e">
        <f t="shared" ca="1" si="181"/>
        <v>#VALUE!</v>
      </c>
      <c r="Y490" s="3" t="e">
        <f t="shared" ca="1" si="182"/>
        <v>#VALUE!</v>
      </c>
      <c r="Z490" s="3" t="e">
        <f t="shared" ca="1" si="183"/>
        <v>#VALUE!</v>
      </c>
      <c r="AA490" s="3" t="e">
        <f t="shared" ca="1" si="184"/>
        <v>#VALUE!</v>
      </c>
      <c r="AJ490">
        <v>4.87</v>
      </c>
      <c r="AK490">
        <v>5.0891652053568297</v>
      </c>
    </row>
    <row r="491" spans="3:37" s="5" customFormat="1" x14ac:dyDescent="0.2">
      <c r="C491" s="25"/>
      <c r="D491" s="1">
        <f t="shared" si="185"/>
        <v>489</v>
      </c>
      <c r="E491" s="2">
        <f t="shared" si="186"/>
        <v>49.000000000000426</v>
      </c>
      <c r="F491" s="3">
        <f t="shared" ca="1" si="187"/>
        <v>33.154521867376026</v>
      </c>
      <c r="G491" s="3">
        <f t="shared" si="188"/>
        <v>499.69026365483001</v>
      </c>
      <c r="H491" s="3">
        <f t="shared" ca="1" si="171"/>
        <v>500.78895945466672</v>
      </c>
      <c r="I491" s="3">
        <f t="shared" ca="1" si="189"/>
        <v>1621.2561193146732</v>
      </c>
      <c r="J491" s="3">
        <f t="shared" si="190"/>
        <v>35231.079255792349</v>
      </c>
      <c r="K491" s="3">
        <f t="shared" ca="1" si="191"/>
        <v>35269.646953772979</v>
      </c>
      <c r="L491" s="3">
        <f t="shared" si="172"/>
        <v>-8.7196204896779932</v>
      </c>
      <c r="M491" s="3">
        <f t="shared" ca="1" si="173"/>
        <v>1.5045432899227622</v>
      </c>
      <c r="N491" s="3">
        <f t="shared" ca="1" si="174"/>
        <v>86.203980607302071</v>
      </c>
      <c r="O491" s="1">
        <f t="shared" ca="1" si="168"/>
        <v>50157916.382337563</v>
      </c>
      <c r="P491" s="1">
        <f t="shared" si="169"/>
        <v>-122880656.2209105</v>
      </c>
      <c r="Q491" s="1">
        <f t="shared" ca="1" si="175"/>
        <v>173038572.60324806</v>
      </c>
      <c r="R491" s="1">
        <f t="shared" ca="1" si="170"/>
        <v>200315.58378186668</v>
      </c>
      <c r="S491" s="3" t="str">
        <f t="shared" si="176"/>
        <v/>
      </c>
      <c r="T491" s="13" t="str">
        <f t="shared" si="177"/>
        <v/>
      </c>
      <c r="U491" s="13" t="str">
        <f t="shared" si="178"/>
        <v/>
      </c>
      <c r="V491" s="5">
        <f t="shared" si="179"/>
        <v>12.627544722</v>
      </c>
      <c r="W491" s="3" t="e">
        <f t="shared" ca="1" si="180"/>
        <v>#VALUE!</v>
      </c>
      <c r="X491" s="3" t="e">
        <f t="shared" ca="1" si="181"/>
        <v>#VALUE!</v>
      </c>
      <c r="Y491" s="3" t="e">
        <f t="shared" ca="1" si="182"/>
        <v>#VALUE!</v>
      </c>
      <c r="Z491" s="3" t="e">
        <f t="shared" ca="1" si="183"/>
        <v>#VALUE!</v>
      </c>
      <c r="AA491" s="3" t="e">
        <f t="shared" ca="1" si="184"/>
        <v>#VALUE!</v>
      </c>
      <c r="AJ491">
        <v>4.88</v>
      </c>
      <c r="AK491">
        <v>5.0861115145411802</v>
      </c>
    </row>
    <row r="492" spans="3:37" s="5" customFormat="1" x14ac:dyDescent="0.2">
      <c r="C492" s="25"/>
      <c r="D492" s="1">
        <f t="shared" si="185"/>
        <v>490</v>
      </c>
      <c r="E492" s="2">
        <f t="shared" si="186"/>
        <v>49.100000000000428</v>
      </c>
      <c r="F492" s="3">
        <f t="shared" ca="1" si="187"/>
        <v>33.154521867376026</v>
      </c>
      <c r="G492" s="3">
        <f t="shared" si="188"/>
        <v>498.81830160586219</v>
      </c>
      <c r="H492" s="3">
        <f t="shared" ca="1" si="171"/>
        <v>499.91891376223322</v>
      </c>
      <c r="I492" s="3">
        <f t="shared" ca="1" si="189"/>
        <v>1624.5715715014107</v>
      </c>
      <c r="J492" s="3">
        <f t="shared" si="190"/>
        <v>35281.004684055384</v>
      </c>
      <c r="K492" s="3">
        <f t="shared" ca="1" si="191"/>
        <v>35319.682347350426</v>
      </c>
      <c r="L492" s="3">
        <f t="shared" si="172"/>
        <v>-8.7181136359527045</v>
      </c>
      <c r="M492" s="3">
        <f t="shared" ca="1" si="173"/>
        <v>1.5044278154362682</v>
      </c>
      <c r="N492" s="3">
        <f t="shared" ca="1" si="174"/>
        <v>86.197364406584526</v>
      </c>
      <c r="O492" s="1">
        <f t="shared" ca="1" si="168"/>
        <v>49983784.067442231</v>
      </c>
      <c r="P492" s="1">
        <f t="shared" si="169"/>
        <v>-123033523.2104698</v>
      </c>
      <c r="Q492" s="1">
        <f t="shared" ca="1" si="175"/>
        <v>173017307.27791202</v>
      </c>
      <c r="R492" s="1">
        <f t="shared" ca="1" si="170"/>
        <v>199967.56550489328</v>
      </c>
      <c r="S492" s="3" t="str">
        <f t="shared" si="176"/>
        <v/>
      </c>
      <c r="T492" s="13" t="str">
        <f t="shared" si="177"/>
        <v/>
      </c>
      <c r="U492" s="13" t="str">
        <f t="shared" si="178"/>
        <v/>
      </c>
      <c r="V492" s="5">
        <f t="shared" si="179"/>
        <v>12.627544722</v>
      </c>
      <c r="W492" s="3" t="e">
        <f t="shared" ca="1" si="180"/>
        <v>#VALUE!</v>
      </c>
      <c r="X492" s="3" t="e">
        <f t="shared" ca="1" si="181"/>
        <v>#VALUE!</v>
      </c>
      <c r="Y492" s="3" t="e">
        <f t="shared" ca="1" si="182"/>
        <v>#VALUE!</v>
      </c>
      <c r="Z492" s="3" t="e">
        <f t="shared" ca="1" si="183"/>
        <v>#VALUE!</v>
      </c>
      <c r="AA492" s="3" t="e">
        <f t="shared" ca="1" si="184"/>
        <v>#VALUE!</v>
      </c>
      <c r="AJ492">
        <v>4.8899999999999997</v>
      </c>
      <c r="AK492">
        <v>5.0830646247109499</v>
      </c>
    </row>
    <row r="493" spans="3:37" s="5" customFormat="1" x14ac:dyDescent="0.2">
      <c r="C493" s="25"/>
      <c r="D493" s="1">
        <f t="shared" si="185"/>
        <v>491</v>
      </c>
      <c r="E493" s="2">
        <f t="shared" si="186"/>
        <v>49.200000000000429</v>
      </c>
      <c r="F493" s="3">
        <f t="shared" ca="1" si="187"/>
        <v>33.154521867376026</v>
      </c>
      <c r="G493" s="3">
        <f t="shared" si="188"/>
        <v>497.94649024226692</v>
      </c>
      <c r="H493" s="3">
        <f t="shared" ca="1" si="171"/>
        <v>499.04902511160799</v>
      </c>
      <c r="I493" s="3">
        <f t="shared" ca="1" si="189"/>
        <v>1627.8870236881482</v>
      </c>
      <c r="J493" s="3">
        <f t="shared" si="190"/>
        <v>35330.84292364779</v>
      </c>
      <c r="K493" s="3">
        <f t="shared" ca="1" si="191"/>
        <v>35369.630744210313</v>
      </c>
      <c r="L493" s="3">
        <f t="shared" si="172"/>
        <v>-8.7166094137636421</v>
      </c>
      <c r="M493" s="3">
        <f t="shared" ca="1" si="173"/>
        <v>1.5043119583729281</v>
      </c>
      <c r="N493" s="3">
        <f t="shared" ca="1" si="174"/>
        <v>86.190726285828362</v>
      </c>
      <c r="O493" s="1">
        <f t="shared" ca="1" si="168"/>
        <v>49809985.892969273</v>
      </c>
      <c r="P493" s="1">
        <f t="shared" si="169"/>
        <v>-123186063.20978916</v>
      </c>
      <c r="Q493" s="1">
        <f t="shared" ca="1" si="175"/>
        <v>172996049.10275844</v>
      </c>
      <c r="R493" s="1">
        <f t="shared" ca="1" si="170"/>
        <v>199619.6100446432</v>
      </c>
      <c r="S493" s="3" t="str">
        <f t="shared" si="176"/>
        <v/>
      </c>
      <c r="T493" s="13" t="str">
        <f t="shared" si="177"/>
        <v/>
      </c>
      <c r="U493" s="13" t="str">
        <f t="shared" si="178"/>
        <v/>
      </c>
      <c r="V493" s="5">
        <f t="shared" si="179"/>
        <v>12.627544722</v>
      </c>
      <c r="W493" s="3" t="e">
        <f t="shared" ca="1" si="180"/>
        <v>#VALUE!</v>
      </c>
      <c r="X493" s="3" t="e">
        <f t="shared" ca="1" si="181"/>
        <v>#VALUE!</v>
      </c>
      <c r="Y493" s="3" t="e">
        <f t="shared" ca="1" si="182"/>
        <v>#VALUE!</v>
      </c>
      <c r="Z493" s="3" t="e">
        <f t="shared" ca="1" si="183"/>
        <v>#VALUE!</v>
      </c>
      <c r="AA493" s="3" t="e">
        <f t="shared" ca="1" si="184"/>
        <v>#VALUE!</v>
      </c>
      <c r="AJ493">
        <v>4.9000000000000004</v>
      </c>
      <c r="AK493">
        <v>5.0800236308844902</v>
      </c>
    </row>
    <row r="494" spans="3:37" s="5" customFormat="1" x14ac:dyDescent="0.2">
      <c r="C494" s="25"/>
      <c r="D494" s="1">
        <f t="shared" si="185"/>
        <v>492</v>
      </c>
      <c r="E494" s="2">
        <f t="shared" si="186"/>
        <v>49.300000000000431</v>
      </c>
      <c r="F494" s="3">
        <f t="shared" ca="1" si="187"/>
        <v>33.154521867376026</v>
      </c>
      <c r="G494" s="3">
        <f t="shared" si="188"/>
        <v>497.07482930089054</v>
      </c>
      <c r="H494" s="3">
        <f t="shared" ca="1" si="171"/>
        <v>498.17929327177359</v>
      </c>
      <c r="I494" s="3">
        <f t="shared" ca="1" si="189"/>
        <v>1631.2024758748857</v>
      </c>
      <c r="J494" s="3">
        <f t="shared" si="190"/>
        <v>35380.593989624947</v>
      </c>
      <c r="K494" s="3">
        <f t="shared" ca="1" si="191"/>
        <v>35419.492160045265</v>
      </c>
      <c r="L494" s="3">
        <f t="shared" si="172"/>
        <v>-8.7151078226564049</v>
      </c>
      <c r="M494" s="3">
        <f t="shared" ca="1" si="173"/>
        <v>1.5041957168015117</v>
      </c>
      <c r="N494" s="3">
        <f t="shared" ca="1" si="174"/>
        <v>86.184066134382235</v>
      </c>
      <c r="O494" s="1">
        <f t="shared" ca="1" si="168"/>
        <v>49636521.64895276</v>
      </c>
      <c r="P494" s="1">
        <f t="shared" si="169"/>
        <v>-123338276.57968423</v>
      </c>
      <c r="Q494" s="1">
        <f t="shared" ca="1" si="175"/>
        <v>172974798.22863698</v>
      </c>
      <c r="R494" s="1">
        <f t="shared" ca="1" si="170"/>
        <v>199271.71730870943</v>
      </c>
      <c r="S494" s="3" t="str">
        <f t="shared" si="176"/>
        <v/>
      </c>
      <c r="T494" s="13" t="str">
        <f t="shared" si="177"/>
        <v/>
      </c>
      <c r="U494" s="13" t="str">
        <f t="shared" si="178"/>
        <v/>
      </c>
      <c r="V494" s="5">
        <f t="shared" si="179"/>
        <v>12.627544722</v>
      </c>
      <c r="W494" s="3" t="e">
        <f t="shared" ca="1" si="180"/>
        <v>#VALUE!</v>
      </c>
      <c r="X494" s="3" t="e">
        <f t="shared" ca="1" si="181"/>
        <v>#VALUE!</v>
      </c>
      <c r="Y494" s="3" t="e">
        <f t="shared" ca="1" si="182"/>
        <v>#VALUE!</v>
      </c>
      <c r="Z494" s="3" t="e">
        <f t="shared" ca="1" si="183"/>
        <v>#VALUE!</v>
      </c>
      <c r="AA494" s="3" t="e">
        <f t="shared" ca="1" si="184"/>
        <v>#VALUE!</v>
      </c>
      <c r="AJ494">
        <v>4.91</v>
      </c>
      <c r="AK494">
        <v>5.0769904433609199</v>
      </c>
    </row>
    <row r="495" spans="3:37" s="5" customFormat="1" x14ac:dyDescent="0.2">
      <c r="C495" s="25"/>
      <c r="D495" s="1">
        <f t="shared" si="185"/>
        <v>493</v>
      </c>
      <c r="E495" s="2">
        <f t="shared" si="186"/>
        <v>49.400000000000432</v>
      </c>
      <c r="F495" s="3">
        <f t="shared" ca="1" si="187"/>
        <v>33.154521867376026</v>
      </c>
      <c r="G495" s="3">
        <f t="shared" si="188"/>
        <v>496.20331851862488</v>
      </c>
      <c r="H495" s="3">
        <f t="shared" ca="1" si="171"/>
        <v>497.30971801197512</v>
      </c>
      <c r="I495" s="3">
        <f t="shared" ca="1" si="189"/>
        <v>1634.5179280616233</v>
      </c>
      <c r="J495" s="3">
        <f t="shared" si="190"/>
        <v>35430.257897015923</v>
      </c>
      <c r="K495" s="3">
        <f t="shared" ca="1" si="191"/>
        <v>35469.266610524821</v>
      </c>
      <c r="L495" s="3">
        <f t="shared" si="172"/>
        <v>-8.7136088621773844</v>
      </c>
      <c r="M495" s="3">
        <f t="shared" ca="1" si="173"/>
        <v>1.5040790887777746</v>
      </c>
      <c r="N495" s="3">
        <f t="shared" ca="1" si="174"/>
        <v>86.177383840849146</v>
      </c>
      <c r="O495" s="1">
        <f t="shared" ca="1" si="168"/>
        <v>49463391.125830039</v>
      </c>
      <c r="P495" s="1">
        <f t="shared" si="169"/>
        <v>-123490163.68026727</v>
      </c>
      <c r="Q495" s="1">
        <f t="shared" ca="1" si="175"/>
        <v>172953554.80609733</v>
      </c>
      <c r="R495" s="1">
        <f t="shared" ca="1" si="170"/>
        <v>198923.88720479005</v>
      </c>
      <c r="S495" s="3" t="str">
        <f t="shared" si="176"/>
        <v/>
      </c>
      <c r="T495" s="13" t="str">
        <f t="shared" si="177"/>
        <v/>
      </c>
      <c r="U495" s="13" t="str">
        <f t="shared" si="178"/>
        <v/>
      </c>
      <c r="V495" s="5">
        <f t="shared" si="179"/>
        <v>12.627544722</v>
      </c>
      <c r="W495" s="3" t="e">
        <f t="shared" ca="1" si="180"/>
        <v>#VALUE!</v>
      </c>
      <c r="X495" s="3" t="e">
        <f t="shared" ca="1" si="181"/>
        <v>#VALUE!</v>
      </c>
      <c r="Y495" s="3" t="e">
        <f t="shared" ca="1" si="182"/>
        <v>#VALUE!</v>
      </c>
      <c r="Z495" s="3" t="e">
        <f t="shared" ca="1" si="183"/>
        <v>#VALUE!</v>
      </c>
      <c r="AA495" s="3" t="e">
        <f t="shared" ca="1" si="184"/>
        <v>#VALUE!</v>
      </c>
      <c r="AJ495">
        <v>4.92</v>
      </c>
      <c r="AK495">
        <v>5.0739629426877304</v>
      </c>
    </row>
    <row r="496" spans="3:37" s="5" customFormat="1" x14ac:dyDescent="0.2">
      <c r="C496" s="25"/>
      <c r="D496" s="1">
        <f t="shared" si="185"/>
        <v>494</v>
      </c>
      <c r="E496" s="2">
        <f t="shared" si="186"/>
        <v>49.500000000000433</v>
      </c>
      <c r="F496" s="3">
        <f t="shared" ca="1" si="187"/>
        <v>33.154521867376026</v>
      </c>
      <c r="G496" s="3">
        <f t="shared" si="188"/>
        <v>495.33195763240712</v>
      </c>
      <c r="H496" s="3">
        <f t="shared" ca="1" si="171"/>
        <v>496.44029910172185</v>
      </c>
      <c r="I496" s="3">
        <f t="shared" ca="1" si="189"/>
        <v>1637.8333802483608</v>
      </c>
      <c r="J496" s="3">
        <f t="shared" si="190"/>
        <v>35479.834660823471</v>
      </c>
      <c r="K496" s="3">
        <f t="shared" ca="1" si="191"/>
        <v>35518.954111295454</v>
      </c>
      <c r="L496" s="3">
        <f t="shared" si="172"/>
        <v>-8.7121125318737658</v>
      </c>
      <c r="M496" s="3">
        <f t="shared" ca="1" si="173"/>
        <v>1.5039620723443503</v>
      </c>
      <c r="N496" s="3">
        <f t="shared" ca="1" si="174"/>
        <v>86.170679293080255</v>
      </c>
      <c r="O496" s="1">
        <f t="shared" ca="1" si="168"/>
        <v>49290594.11444141</v>
      </c>
      <c r="P496" s="1">
        <f t="shared" si="169"/>
        <v>-123641724.87094775</v>
      </c>
      <c r="Q496" s="1">
        <f t="shared" ca="1" si="175"/>
        <v>172932318.98538917</v>
      </c>
      <c r="R496" s="1">
        <f t="shared" ca="1" si="170"/>
        <v>198576.11964068873</v>
      </c>
      <c r="S496" s="3" t="str">
        <f t="shared" si="176"/>
        <v/>
      </c>
      <c r="T496" s="13" t="str">
        <f t="shared" si="177"/>
        <v/>
      </c>
      <c r="U496" s="13" t="str">
        <f t="shared" si="178"/>
        <v/>
      </c>
      <c r="V496" s="5">
        <f t="shared" si="179"/>
        <v>12.627544722</v>
      </c>
      <c r="W496" s="3" t="e">
        <f t="shared" ca="1" si="180"/>
        <v>#VALUE!</v>
      </c>
      <c r="X496" s="3" t="e">
        <f t="shared" ca="1" si="181"/>
        <v>#VALUE!</v>
      </c>
      <c r="Y496" s="3" t="e">
        <f t="shared" ca="1" si="182"/>
        <v>#VALUE!</v>
      </c>
      <c r="Z496" s="3" t="e">
        <f t="shared" ca="1" si="183"/>
        <v>#VALUE!</v>
      </c>
      <c r="AA496" s="3" t="e">
        <f t="shared" ca="1" si="184"/>
        <v>#VALUE!</v>
      </c>
      <c r="AJ496">
        <v>4.93</v>
      </c>
      <c r="AK496">
        <v>5.0709421732112396</v>
      </c>
    </row>
    <row r="497" spans="3:37" s="5" customFormat="1" x14ac:dyDescent="0.2">
      <c r="C497" s="25"/>
      <c r="D497" s="1">
        <f t="shared" si="185"/>
        <v>495</v>
      </c>
      <c r="E497" s="2">
        <f t="shared" si="186"/>
        <v>49.600000000000435</v>
      </c>
      <c r="F497" s="3">
        <f t="shared" ca="1" si="187"/>
        <v>33.154521867376026</v>
      </c>
      <c r="G497" s="3">
        <f t="shared" si="188"/>
        <v>494.46074637921976</v>
      </c>
      <c r="H497" s="3">
        <f t="shared" ca="1" si="171"/>
        <v>495.57103631078905</v>
      </c>
      <c r="I497" s="3">
        <f t="shared" ca="1" si="189"/>
        <v>1641.1488324350983</v>
      </c>
      <c r="J497" s="3">
        <f t="shared" si="190"/>
        <v>35529.324296024053</v>
      </c>
      <c r="K497" s="3">
        <f t="shared" ca="1" si="191"/>
        <v>35568.554677980617</v>
      </c>
      <c r="L497" s="3">
        <f t="shared" si="172"/>
        <v>-8.7106188312935249</v>
      </c>
      <c r="M497" s="3">
        <f t="shared" ca="1" si="173"/>
        <v>1.5038446655306381</v>
      </c>
      <c r="N497" s="3">
        <f t="shared" ca="1" si="174"/>
        <v>86.163952378168474</v>
      </c>
      <c r="O497" s="1">
        <f t="shared" ca="1" si="168"/>
        <v>49118130.40602988</v>
      </c>
      <c r="P497" s="1">
        <f t="shared" si="169"/>
        <v>-123792960.51043268</v>
      </c>
      <c r="Q497" s="1">
        <f t="shared" ca="1" si="175"/>
        <v>172911090.91646254</v>
      </c>
      <c r="R497" s="1">
        <f t="shared" ca="1" si="170"/>
        <v>198228.41452431562</v>
      </c>
      <c r="S497" s="3" t="str">
        <f t="shared" si="176"/>
        <v/>
      </c>
      <c r="T497" s="13" t="str">
        <f t="shared" si="177"/>
        <v/>
      </c>
      <c r="U497" s="13" t="str">
        <f t="shared" si="178"/>
        <v/>
      </c>
      <c r="V497" s="5">
        <f t="shared" si="179"/>
        <v>12.627544722</v>
      </c>
      <c r="W497" s="3" t="e">
        <f t="shared" ca="1" si="180"/>
        <v>#VALUE!</v>
      </c>
      <c r="X497" s="3" t="e">
        <f t="shared" ca="1" si="181"/>
        <v>#VALUE!</v>
      </c>
      <c r="Y497" s="3" t="e">
        <f t="shared" ca="1" si="182"/>
        <v>#VALUE!</v>
      </c>
      <c r="Z497" s="3" t="e">
        <f t="shared" ca="1" si="183"/>
        <v>#VALUE!</v>
      </c>
      <c r="AA497" s="3" t="e">
        <f t="shared" ca="1" si="184"/>
        <v>#VALUE!</v>
      </c>
      <c r="AJ497">
        <v>4.9400000000000004</v>
      </c>
      <c r="AK497">
        <v>5.0679281383561801</v>
      </c>
    </row>
    <row r="498" spans="3:37" s="5" customFormat="1" x14ac:dyDescent="0.2">
      <c r="C498" s="25"/>
      <c r="D498" s="1">
        <f t="shared" si="185"/>
        <v>496</v>
      </c>
      <c r="E498" s="2">
        <f t="shared" si="186"/>
        <v>49.700000000000436</v>
      </c>
      <c r="F498" s="3">
        <f t="shared" ca="1" si="187"/>
        <v>33.154521867376026</v>
      </c>
      <c r="G498" s="3">
        <f t="shared" si="188"/>
        <v>493.5896844960904</v>
      </c>
      <c r="H498" s="3">
        <f t="shared" ca="1" si="171"/>
        <v>494.70192940921947</v>
      </c>
      <c r="I498" s="3">
        <f t="shared" ca="1" si="189"/>
        <v>1644.4642846218358</v>
      </c>
      <c r="J498" s="3">
        <f t="shared" si="190"/>
        <v>35578.726817567818</v>
      </c>
      <c r="K498" s="3">
        <f t="shared" ca="1" si="191"/>
        <v>35618.068326180735</v>
      </c>
      <c r="L498" s="3">
        <f t="shared" si="172"/>
        <v>-8.7091277599854404</v>
      </c>
      <c r="M498" s="3">
        <f t="shared" ca="1" si="173"/>
        <v>1.5037268663526917</v>
      </c>
      <c r="N498" s="3">
        <f t="shared" ca="1" si="174"/>
        <v>86.15720298244203</v>
      </c>
      <c r="O498" s="1">
        <f t="shared" ca="1" si="168"/>
        <v>48945999.792240873</v>
      </c>
      <c r="P498" s="1">
        <f t="shared" si="169"/>
        <v>-123943870.95672733</v>
      </c>
      <c r="Q498" s="1">
        <f t="shared" ca="1" si="175"/>
        <v>172889870.74896818</v>
      </c>
      <c r="R498" s="1">
        <f t="shared" ca="1" si="170"/>
        <v>197880.77176368778</v>
      </c>
      <c r="S498" s="3" t="str">
        <f t="shared" si="176"/>
        <v/>
      </c>
      <c r="T498" s="13" t="str">
        <f t="shared" si="177"/>
        <v/>
      </c>
      <c r="U498" s="13" t="str">
        <f t="shared" si="178"/>
        <v/>
      </c>
      <c r="V498" s="5">
        <f t="shared" si="179"/>
        <v>12.627544722</v>
      </c>
      <c r="W498" s="3" t="e">
        <f t="shared" ca="1" si="180"/>
        <v>#VALUE!</v>
      </c>
      <c r="X498" s="3" t="e">
        <f t="shared" ca="1" si="181"/>
        <v>#VALUE!</v>
      </c>
      <c r="Y498" s="3" t="e">
        <f t="shared" ca="1" si="182"/>
        <v>#VALUE!</v>
      </c>
      <c r="Z498" s="3" t="e">
        <f t="shared" ca="1" si="183"/>
        <v>#VALUE!</v>
      </c>
      <c r="AA498" s="3" t="e">
        <f t="shared" ca="1" si="184"/>
        <v>#VALUE!</v>
      </c>
      <c r="AJ498">
        <v>4.95</v>
      </c>
      <c r="AK498">
        <v>5.0649197082368298</v>
      </c>
    </row>
    <row r="499" spans="3:37" s="5" customFormat="1" x14ac:dyDescent="0.2">
      <c r="C499" s="25"/>
      <c r="D499" s="1">
        <f t="shared" si="185"/>
        <v>497</v>
      </c>
      <c r="E499" s="2">
        <f t="shared" si="186"/>
        <v>49.800000000000438</v>
      </c>
      <c r="F499" s="3">
        <f t="shared" ca="1" si="187"/>
        <v>33.154521867376026</v>
      </c>
      <c r="G499" s="3">
        <f t="shared" si="188"/>
        <v>492.71877172009187</v>
      </c>
      <c r="H499" s="3">
        <f t="shared" ca="1" si="171"/>
        <v>493.83297816732562</v>
      </c>
      <c r="I499" s="3">
        <f t="shared" ca="1" si="189"/>
        <v>1647.7797368085733</v>
      </c>
      <c r="J499" s="3">
        <f t="shared" si="190"/>
        <v>35628.042240378629</v>
      </c>
      <c r="K499" s="3">
        <f t="shared" ca="1" si="191"/>
        <v>35667.495071473255</v>
      </c>
      <c r="L499" s="3">
        <f t="shared" si="172"/>
        <v>-8.7076393174990745</v>
      </c>
      <c r="M499" s="3">
        <f t="shared" ca="1" si="173"/>
        <v>1.5036086728131066</v>
      </c>
      <c r="N499" s="3">
        <f t="shared" ca="1" si="174"/>
        <v>86.150430991458094</v>
      </c>
      <c r="O499" s="1">
        <f t="shared" ca="1" si="168"/>
        <v>48774202.06512206</v>
      </c>
      <c r="P499" s="1">
        <f t="shared" si="169"/>
        <v>-124094456.5671355</v>
      </c>
      <c r="Q499" s="1">
        <f t="shared" ca="1" si="175"/>
        <v>172868658.63225755</v>
      </c>
      <c r="R499" s="1">
        <f t="shared" ca="1" si="170"/>
        <v>197533.19126693025</v>
      </c>
      <c r="S499" s="3" t="str">
        <f t="shared" si="176"/>
        <v/>
      </c>
      <c r="T499" s="13" t="str">
        <f t="shared" si="177"/>
        <v/>
      </c>
      <c r="U499" s="13" t="str">
        <f t="shared" si="178"/>
        <v/>
      </c>
      <c r="V499" s="5">
        <f t="shared" si="179"/>
        <v>12.627544722</v>
      </c>
      <c r="W499" s="3" t="e">
        <f t="shared" ca="1" si="180"/>
        <v>#VALUE!</v>
      </c>
      <c r="X499" s="3" t="e">
        <f t="shared" ca="1" si="181"/>
        <v>#VALUE!</v>
      </c>
      <c r="Y499" s="3" t="e">
        <f t="shared" ca="1" si="182"/>
        <v>#VALUE!</v>
      </c>
      <c r="Z499" s="3" t="e">
        <f t="shared" ca="1" si="183"/>
        <v>#VALUE!</v>
      </c>
      <c r="AA499" s="3" t="e">
        <f t="shared" ca="1" si="184"/>
        <v>#VALUE!</v>
      </c>
      <c r="AJ499">
        <v>4.96</v>
      </c>
      <c r="AK499">
        <v>5.0619188667813697</v>
      </c>
    </row>
    <row r="500" spans="3:37" s="5" customFormat="1" x14ac:dyDescent="0.2">
      <c r="C500" s="25"/>
      <c r="D500" s="1">
        <f t="shared" si="185"/>
        <v>498</v>
      </c>
      <c r="E500" s="2">
        <f t="shared" si="186"/>
        <v>49.900000000000439</v>
      </c>
      <c r="F500" s="3">
        <f t="shared" ca="1" si="187"/>
        <v>33.154521867376026</v>
      </c>
      <c r="G500" s="3">
        <f t="shared" si="188"/>
        <v>491.84800778834193</v>
      </c>
      <c r="H500" s="3">
        <f t="shared" ca="1" si="171"/>
        <v>492.96418235569121</v>
      </c>
      <c r="I500" s="3">
        <f t="shared" ca="1" si="189"/>
        <v>1651.0951889953108</v>
      </c>
      <c r="J500" s="3">
        <f t="shared" si="190"/>
        <v>35677.270579354052</v>
      </c>
      <c r="K500" s="3">
        <f t="shared" ca="1" si="191"/>
        <v>35716.834929412667</v>
      </c>
      <c r="L500" s="3">
        <f t="shared" si="172"/>
        <v>-8.7061535033847903</v>
      </c>
      <c r="M500" s="3">
        <f t="shared" ca="1" si="173"/>
        <v>1.5034900829009057</v>
      </c>
      <c r="N500" s="3">
        <f t="shared" ca="1" si="174"/>
        <v>86.143636289996152</v>
      </c>
      <c r="O500" s="1">
        <f t="shared" ca="1" si="168"/>
        <v>48602737.017123036</v>
      </c>
      <c r="P500" s="1">
        <f t="shared" si="169"/>
        <v>-124244717.69826016</v>
      </c>
      <c r="Q500" s="1">
        <f t="shared" ca="1" si="175"/>
        <v>172847454.7153832</v>
      </c>
      <c r="R500" s="1">
        <f t="shared" ca="1" si="170"/>
        <v>197185.67294227649</v>
      </c>
      <c r="S500" s="3" t="str">
        <f t="shared" si="176"/>
        <v/>
      </c>
      <c r="T500" s="13" t="str">
        <f t="shared" si="177"/>
        <v/>
      </c>
      <c r="U500" s="13" t="str">
        <f t="shared" si="178"/>
        <v/>
      </c>
      <c r="V500" s="5">
        <f t="shared" si="179"/>
        <v>12.627544722</v>
      </c>
      <c r="W500" s="3" t="e">
        <f t="shared" ca="1" si="180"/>
        <v>#VALUE!</v>
      </c>
      <c r="X500" s="3" t="e">
        <f t="shared" ca="1" si="181"/>
        <v>#VALUE!</v>
      </c>
      <c r="Y500" s="3" t="e">
        <f t="shared" ca="1" si="182"/>
        <v>#VALUE!</v>
      </c>
      <c r="Z500" s="3" t="e">
        <f t="shared" ca="1" si="183"/>
        <v>#VALUE!</v>
      </c>
      <c r="AA500" s="3" t="e">
        <f t="shared" ca="1" si="184"/>
        <v>#VALUE!</v>
      </c>
      <c r="AJ500">
        <v>4.97</v>
      </c>
      <c r="AK500">
        <v>5.0589235573266897</v>
      </c>
    </row>
    <row r="501" spans="3:37" s="5" customFormat="1" x14ac:dyDescent="0.2">
      <c r="C501" s="25"/>
      <c r="D501" s="1">
        <f t="shared" si="185"/>
        <v>499</v>
      </c>
      <c r="E501" s="2">
        <f t="shared" si="186"/>
        <v>50.000000000000441</v>
      </c>
      <c r="F501" s="3">
        <f t="shared" ca="1" si="187"/>
        <v>33.154521867376026</v>
      </c>
      <c r="G501" s="3">
        <f t="shared" si="188"/>
        <v>490.97739243800345</v>
      </c>
      <c r="H501" s="3">
        <f t="shared" ca="1" si="171"/>
        <v>492.09554174517325</v>
      </c>
      <c r="I501" s="3">
        <f t="shared" ca="1" si="189"/>
        <v>1654.4106411820483</v>
      </c>
      <c r="J501" s="3">
        <f t="shared" si="190"/>
        <v>35726.411849365373</v>
      </c>
      <c r="K501" s="3">
        <f t="shared" ca="1" si="191"/>
        <v>35766.087915530545</v>
      </c>
      <c r="L501" s="3">
        <f t="shared" si="172"/>
        <v>-8.7046703171937398</v>
      </c>
      <c r="M501" s="3">
        <f t="shared" ca="1" si="173"/>
        <v>1.5033710945914238</v>
      </c>
      <c r="N501" s="3">
        <f t="shared" ca="1" si="174"/>
        <v>86.136818762051448</v>
      </c>
      <c r="O501" s="1">
        <f t="shared" ca="1" si="168"/>
        <v>48431604.441095106</v>
      </c>
      <c r="P501" s="1">
        <f t="shared" si="169"/>
        <v>-124394654.70600379</v>
      </c>
      <c r="Q501" s="1">
        <f t="shared" ca="1" si="175"/>
        <v>172826259.1470989</v>
      </c>
      <c r="R501" s="1">
        <f t="shared" ca="1" si="170"/>
        <v>196838.2166980693</v>
      </c>
      <c r="S501" s="3" t="str">
        <f t="shared" si="176"/>
        <v/>
      </c>
      <c r="T501" s="13" t="str">
        <f t="shared" si="177"/>
        <v/>
      </c>
      <c r="U501" s="13" t="str">
        <f t="shared" si="178"/>
        <v/>
      </c>
      <c r="V501" s="5">
        <f t="shared" si="179"/>
        <v>12.627544722</v>
      </c>
      <c r="W501" s="3" t="e">
        <f t="shared" ca="1" si="180"/>
        <v>#VALUE!</v>
      </c>
      <c r="X501" s="3" t="e">
        <f t="shared" ca="1" si="181"/>
        <v>#VALUE!</v>
      </c>
      <c r="Y501" s="3" t="e">
        <f t="shared" ca="1" si="182"/>
        <v>#VALUE!</v>
      </c>
      <c r="Z501" s="3" t="e">
        <f t="shared" ca="1" si="183"/>
        <v>#VALUE!</v>
      </c>
      <c r="AA501" s="3" t="e">
        <f t="shared" ca="1" si="184"/>
        <v>#VALUE!</v>
      </c>
      <c r="AJ501">
        <v>4.9800000000000004</v>
      </c>
      <c r="AK501">
        <v>5.0559348317676802</v>
      </c>
    </row>
    <row r="502" spans="3:37" s="5" customFormat="1" x14ac:dyDescent="0.2">
      <c r="C502" s="25"/>
      <c r="D502" s="1">
        <f t="shared" si="185"/>
        <v>500</v>
      </c>
      <c r="E502" s="2">
        <f t="shared" si="186"/>
        <v>50.100000000000442</v>
      </c>
      <c r="F502" s="3">
        <f t="shared" ca="1" si="187"/>
        <v>33.154521867376026</v>
      </c>
      <c r="G502" s="3">
        <f t="shared" si="188"/>
        <v>490.10692540628406</v>
      </c>
      <c r="H502" s="3">
        <f t="shared" ca="1" si="171"/>
        <v>491.22705610690377</v>
      </c>
      <c r="I502" s="3">
        <f t="shared" ca="1" si="189"/>
        <v>1657.7260933687858</v>
      </c>
      <c r="J502" s="3">
        <f t="shared" si="190"/>
        <v>35775.466065257584</v>
      </c>
      <c r="K502" s="3">
        <f t="shared" ca="1" si="191"/>
        <v>35815.254045335547</v>
      </c>
      <c r="L502" s="3">
        <f t="shared" si="172"/>
        <v>-8.7031897584778726</v>
      </c>
      <c r="M502" s="3">
        <f t="shared" ca="1" si="173"/>
        <v>1.5032517058461916</v>
      </c>
      <c r="N502" s="3">
        <f t="shared" ca="1" si="174"/>
        <v>86.129978290828276</v>
      </c>
      <c r="O502" s="1">
        <f t="shared" ca="1" si="168"/>
        <v>48260804.130291037</v>
      </c>
      <c r="P502" s="1">
        <f t="shared" si="169"/>
        <v>-124544267.94556898</v>
      </c>
      <c r="Q502" s="1">
        <f t="shared" ca="1" si="175"/>
        <v>172805072.07586002</v>
      </c>
      <c r="R502" s="1">
        <f t="shared" ca="1" si="170"/>
        <v>196490.82244276151</v>
      </c>
      <c r="S502" s="3" t="str">
        <f t="shared" si="176"/>
        <v/>
      </c>
      <c r="T502" s="13" t="str">
        <f t="shared" si="177"/>
        <v/>
      </c>
      <c r="U502" s="13" t="str">
        <f t="shared" si="178"/>
        <v/>
      </c>
      <c r="V502" s="5">
        <f t="shared" si="179"/>
        <v>12.627544722</v>
      </c>
      <c r="W502" s="3" t="e">
        <f t="shared" ca="1" si="180"/>
        <v>#VALUE!</v>
      </c>
      <c r="X502" s="3" t="e">
        <f t="shared" ca="1" si="181"/>
        <v>#VALUE!</v>
      </c>
      <c r="Y502" s="3" t="e">
        <f t="shared" ca="1" si="182"/>
        <v>#VALUE!</v>
      </c>
      <c r="Z502" s="3" t="e">
        <f t="shared" ca="1" si="183"/>
        <v>#VALUE!</v>
      </c>
      <c r="AA502" s="3" t="e">
        <f t="shared" ca="1" si="184"/>
        <v>#VALUE!</v>
      </c>
      <c r="AJ502">
        <v>4.99</v>
      </c>
      <c r="AK502">
        <v>5.0529525536441904</v>
      </c>
    </row>
    <row r="503" spans="3:37" s="5" customFormat="1" x14ac:dyDescent="0.2">
      <c r="C503" s="25"/>
      <c r="D503" s="1">
        <f t="shared" si="185"/>
        <v>501</v>
      </c>
      <c r="E503" s="2">
        <f t="shared" si="186"/>
        <v>50.200000000000443</v>
      </c>
      <c r="F503" s="3">
        <f t="shared" ca="1" si="187"/>
        <v>33.154521867376026</v>
      </c>
      <c r="G503" s="3">
        <f t="shared" si="188"/>
        <v>489.23660643043627</v>
      </c>
      <c r="H503" s="3">
        <f t="shared" ca="1" si="171"/>
        <v>490.3587252122918</v>
      </c>
      <c r="I503" s="3">
        <f t="shared" ca="1" si="189"/>
        <v>1661.0415455555233</v>
      </c>
      <c r="J503" s="3">
        <f t="shared" si="190"/>
        <v>35824.433241849423</v>
      </c>
      <c r="K503" s="3">
        <f t="shared" ca="1" si="191"/>
        <v>35864.333334313473</v>
      </c>
      <c r="L503" s="3">
        <f t="shared" si="172"/>
        <v>-8.7017118267899249</v>
      </c>
      <c r="M503" s="3">
        <f t="shared" ca="1" si="173"/>
        <v>1.5031319146128177</v>
      </c>
      <c r="N503" s="3">
        <f t="shared" ca="1" si="174"/>
        <v>86.123114758733294</v>
      </c>
      <c r="O503" s="1">
        <f t="shared" ca="1" si="168"/>
        <v>48090335.878364779</v>
      </c>
      <c r="P503" s="1">
        <f t="shared" si="169"/>
        <v>-124693557.77145891</v>
      </c>
      <c r="Q503" s="1">
        <f t="shared" ca="1" si="175"/>
        <v>172783893.6498237</v>
      </c>
      <c r="R503" s="1">
        <f t="shared" ca="1" si="170"/>
        <v>196143.49008491673</v>
      </c>
      <c r="S503" s="3" t="str">
        <f t="shared" si="176"/>
        <v/>
      </c>
      <c r="T503" s="13" t="str">
        <f t="shared" si="177"/>
        <v/>
      </c>
      <c r="U503" s="13" t="str">
        <f t="shared" si="178"/>
        <v/>
      </c>
      <c r="V503" s="5">
        <f t="shared" si="179"/>
        <v>12.627544722</v>
      </c>
      <c r="W503" s="3" t="e">
        <f t="shared" ca="1" si="180"/>
        <v>#VALUE!</v>
      </c>
      <c r="X503" s="3" t="e">
        <f t="shared" ca="1" si="181"/>
        <v>#VALUE!</v>
      </c>
      <c r="Y503" s="3" t="e">
        <f t="shared" ca="1" si="182"/>
        <v>#VALUE!</v>
      </c>
      <c r="Z503" s="3" t="e">
        <f t="shared" ca="1" si="183"/>
        <v>#VALUE!</v>
      </c>
      <c r="AA503" s="3" t="e">
        <f t="shared" ca="1" si="184"/>
        <v>#VALUE!</v>
      </c>
      <c r="AJ503">
        <v>5</v>
      </c>
      <c r="AK503">
        <v>5.0499767363413</v>
      </c>
    </row>
    <row r="504" spans="3:37" s="5" customFormat="1" x14ac:dyDescent="0.2">
      <c r="C504" s="25"/>
      <c r="D504" s="1">
        <f t="shared" si="185"/>
        <v>502</v>
      </c>
      <c r="E504" s="2">
        <f t="shared" si="186"/>
        <v>50.300000000000445</v>
      </c>
      <c r="F504" s="3">
        <f t="shared" ca="1" si="187"/>
        <v>33.154521867376026</v>
      </c>
      <c r="G504" s="3">
        <f t="shared" si="188"/>
        <v>488.36643524775729</v>
      </c>
      <c r="H504" s="3">
        <f t="shared" ca="1" si="171"/>
        <v>489.49054883302517</v>
      </c>
      <c r="I504" s="3">
        <f t="shared" ca="1" si="189"/>
        <v>1664.3569977422608</v>
      </c>
      <c r="J504" s="3">
        <f t="shared" si="190"/>
        <v>35873.313393933335</v>
      </c>
      <c r="K504" s="3">
        <f t="shared" ca="1" si="191"/>
        <v>35913.325797927268</v>
      </c>
      <c r="L504" s="3">
        <f t="shared" si="172"/>
        <v>-8.700236521683431</v>
      </c>
      <c r="M504" s="3">
        <f t="shared" ca="1" si="173"/>
        <v>1.5030117188248697</v>
      </c>
      <c r="N504" s="3">
        <f t="shared" ca="1" si="174"/>
        <v>86.116228047368622</v>
      </c>
      <c r="O504" s="1">
        <f t="shared" ca="1" si="168"/>
        <v>47920199.479371242</v>
      </c>
      <c r="P504" s="1">
        <f t="shared" si="169"/>
        <v>-124842524.53747769</v>
      </c>
      <c r="Q504" s="1">
        <f t="shared" ca="1" si="175"/>
        <v>172762724.01684892</v>
      </c>
      <c r="R504" s="1">
        <f t="shared" ca="1" si="170"/>
        <v>195796.21953321007</v>
      </c>
      <c r="S504" s="3" t="str">
        <f t="shared" si="176"/>
        <v/>
      </c>
      <c r="T504" s="13" t="str">
        <f t="shared" si="177"/>
        <v/>
      </c>
      <c r="U504" s="13" t="str">
        <f t="shared" si="178"/>
        <v/>
      </c>
      <c r="V504" s="5">
        <f t="shared" si="179"/>
        <v>12.627544722</v>
      </c>
      <c r="W504" s="3" t="e">
        <f t="shared" ca="1" si="180"/>
        <v>#VALUE!</v>
      </c>
      <c r="X504" s="3" t="e">
        <f t="shared" ca="1" si="181"/>
        <v>#VALUE!</v>
      </c>
      <c r="Y504" s="3" t="e">
        <f t="shared" ca="1" si="182"/>
        <v>#VALUE!</v>
      </c>
      <c r="Z504" s="3" t="e">
        <f t="shared" ca="1" si="183"/>
        <v>#VALUE!</v>
      </c>
      <c r="AA504" s="3" t="e">
        <f t="shared" ca="1" si="184"/>
        <v>#VALUE!</v>
      </c>
      <c r="AJ504">
        <v>5.01</v>
      </c>
      <c r="AK504">
        <v>5.04789102119737</v>
      </c>
    </row>
    <row r="505" spans="3:37" s="5" customFormat="1" x14ac:dyDescent="0.2">
      <c r="C505" s="25"/>
      <c r="D505" s="1">
        <f t="shared" si="185"/>
        <v>503</v>
      </c>
      <c r="E505" s="2">
        <f t="shared" si="186"/>
        <v>50.400000000000446</v>
      </c>
      <c r="F505" s="3">
        <f t="shared" ca="1" si="187"/>
        <v>33.154521867376026</v>
      </c>
      <c r="G505" s="3">
        <f t="shared" si="188"/>
        <v>487.49641159558894</v>
      </c>
      <c r="H505" s="3">
        <f t="shared" ca="1" si="171"/>
        <v>488.62252674107259</v>
      </c>
      <c r="I505" s="3">
        <f t="shared" ca="1" si="189"/>
        <v>1667.6724499289983</v>
      </c>
      <c r="J505" s="3">
        <f t="shared" si="190"/>
        <v>35922.106536275503</v>
      </c>
      <c r="K505" s="3">
        <f t="shared" ca="1" si="191"/>
        <v>35962.231451617059</v>
      </c>
      <c r="L505" s="3">
        <f t="shared" si="172"/>
        <v>-8.698763842712717</v>
      </c>
      <c r="M505" s="3">
        <f t="shared" ca="1" si="173"/>
        <v>1.5028911164017549</v>
      </c>
      <c r="N505" s="3">
        <f t="shared" ca="1" si="174"/>
        <v>86.109318037525085</v>
      </c>
      <c r="O505" s="1">
        <f t="shared" ca="1" si="168"/>
        <v>47750394.727766044</v>
      </c>
      <c r="P505" s="1">
        <f t="shared" si="169"/>
        <v>-124991168.59673101</v>
      </c>
      <c r="Q505" s="1">
        <f t="shared" ca="1" si="175"/>
        <v>172741563.32449704</v>
      </c>
      <c r="R505" s="1">
        <f t="shared" ca="1" si="170"/>
        <v>195449.01069642903</v>
      </c>
      <c r="S505" s="3" t="str">
        <f t="shared" si="176"/>
        <v/>
      </c>
      <c r="T505" s="13" t="str">
        <f t="shared" si="177"/>
        <v/>
      </c>
      <c r="U505" s="13" t="str">
        <f t="shared" si="178"/>
        <v/>
      </c>
      <c r="V505" s="5">
        <f t="shared" si="179"/>
        <v>12.627544722</v>
      </c>
      <c r="W505" s="3" t="e">
        <f t="shared" ca="1" si="180"/>
        <v>#VALUE!</v>
      </c>
      <c r="X505" s="3" t="e">
        <f t="shared" ca="1" si="181"/>
        <v>#VALUE!</v>
      </c>
      <c r="Y505" s="3" t="e">
        <f t="shared" ca="1" si="182"/>
        <v>#VALUE!</v>
      </c>
      <c r="Z505" s="3" t="e">
        <f t="shared" ca="1" si="183"/>
        <v>#VALUE!</v>
      </c>
      <c r="AA505" s="3" t="e">
        <f t="shared" ca="1" si="184"/>
        <v>#VALUE!</v>
      </c>
      <c r="AJ505">
        <v>5.0199999999999996</v>
      </c>
      <c r="AK505">
        <v>5.04516634733245</v>
      </c>
    </row>
    <row r="506" spans="3:37" s="5" customFormat="1" x14ac:dyDescent="0.2">
      <c r="C506" s="25"/>
      <c r="D506" s="1">
        <f t="shared" si="185"/>
        <v>504</v>
      </c>
      <c r="E506" s="2">
        <f t="shared" si="186"/>
        <v>50.500000000000448</v>
      </c>
      <c r="F506" s="3">
        <f t="shared" ca="1" si="187"/>
        <v>33.154521867376026</v>
      </c>
      <c r="G506" s="3">
        <f t="shared" si="188"/>
        <v>486.62653521131767</v>
      </c>
      <c r="H506" s="3">
        <f t="shared" ca="1" si="171"/>
        <v>487.75465870868533</v>
      </c>
      <c r="I506" s="3">
        <f t="shared" ca="1" si="189"/>
        <v>1670.9879021157358</v>
      </c>
      <c r="J506" s="3">
        <f t="shared" si="190"/>
        <v>35970.812683615848</v>
      </c>
      <c r="K506" s="3">
        <f t="shared" ca="1" si="191"/>
        <v>36011.050310800187</v>
      </c>
      <c r="L506" s="3">
        <f t="shared" si="172"/>
        <v>-8.6972937894329014</v>
      </c>
      <c r="M506" s="3">
        <f t="shared" ca="1" si="173"/>
        <v>1.5027701052485976</v>
      </c>
      <c r="N506" s="3">
        <f t="shared" ca="1" si="174"/>
        <v>86.102384609175161</v>
      </c>
      <c r="O506" s="1">
        <f t="shared" ca="1" si="168"/>
        <v>47580921.41840522</v>
      </c>
      <c r="P506" s="1">
        <f t="shared" si="169"/>
        <v>-125139490.30162655</v>
      </c>
      <c r="Q506" s="1">
        <f t="shared" ca="1" si="175"/>
        <v>172720411.72003177</v>
      </c>
      <c r="R506" s="1">
        <f t="shared" ca="1" si="170"/>
        <v>195101.86348347412</v>
      </c>
      <c r="S506" s="3" t="str">
        <f t="shared" si="176"/>
        <v/>
      </c>
      <c r="T506" s="13" t="str">
        <f t="shared" si="177"/>
        <v/>
      </c>
      <c r="U506" s="13" t="str">
        <f t="shared" si="178"/>
        <v/>
      </c>
      <c r="V506" s="5">
        <f t="shared" si="179"/>
        <v>12.627544722</v>
      </c>
      <c r="W506" s="3" t="e">
        <f t="shared" ca="1" si="180"/>
        <v>#VALUE!</v>
      </c>
      <c r="X506" s="3" t="e">
        <f t="shared" ca="1" si="181"/>
        <v>#VALUE!</v>
      </c>
      <c r="Y506" s="3" t="e">
        <f t="shared" ca="1" si="182"/>
        <v>#VALUE!</v>
      </c>
      <c r="Z506" s="3" t="e">
        <f t="shared" ca="1" si="183"/>
        <v>#VALUE!</v>
      </c>
      <c r="AA506" s="3" t="e">
        <f t="shared" ca="1" si="184"/>
        <v>#VALUE!</v>
      </c>
      <c r="AJ506">
        <v>5.03</v>
      </c>
      <c r="AK506">
        <v>5.04245138161982</v>
      </c>
    </row>
    <row r="507" spans="3:37" s="5" customFormat="1" x14ac:dyDescent="0.2">
      <c r="C507" s="25"/>
      <c r="D507" s="1">
        <f t="shared" si="185"/>
        <v>505</v>
      </c>
      <c r="E507" s="2">
        <f t="shared" si="186"/>
        <v>50.600000000000449</v>
      </c>
      <c r="F507" s="3">
        <f t="shared" ca="1" si="187"/>
        <v>33.154521867376026</v>
      </c>
      <c r="G507" s="3">
        <f t="shared" si="188"/>
        <v>485.75680583237437</v>
      </c>
      <c r="H507" s="3">
        <f t="shared" ca="1" si="171"/>
        <v>486.88694450839961</v>
      </c>
      <c r="I507" s="3">
        <f t="shared" ca="1" si="189"/>
        <v>1674.3033543024733</v>
      </c>
      <c r="J507" s="3">
        <f t="shared" si="190"/>
        <v>36019.431850668036</v>
      </c>
      <c r="K507" s="3">
        <f t="shared" ca="1" si="191"/>
        <v>36059.782390871238</v>
      </c>
      <c r="L507" s="3">
        <f t="shared" si="172"/>
        <v>-8.6958263613998952</v>
      </c>
      <c r="M507" s="3">
        <f t="shared" ca="1" si="173"/>
        <v>1.5026486832561181</v>
      </c>
      <c r="N507" s="3">
        <f t="shared" ca="1" si="174"/>
        <v>86.095427641466017</v>
      </c>
      <c r="O507" s="1">
        <f t="shared" ca="1" si="168"/>
        <v>47411779.346545078</v>
      </c>
      <c r="P507" s="1">
        <f t="shared" si="169"/>
        <v>-125287490.00387445</v>
      </c>
      <c r="Q507" s="1">
        <f t="shared" ca="1" si="175"/>
        <v>172699269.35041952</v>
      </c>
      <c r="R507" s="1">
        <f t="shared" ca="1" si="170"/>
        <v>194754.77780335984</v>
      </c>
      <c r="S507" s="3" t="str">
        <f t="shared" si="176"/>
        <v/>
      </c>
      <c r="T507" s="13" t="str">
        <f t="shared" si="177"/>
        <v/>
      </c>
      <c r="U507" s="13" t="str">
        <f t="shared" si="178"/>
        <v/>
      </c>
      <c r="V507" s="5">
        <f t="shared" si="179"/>
        <v>12.627544722</v>
      </c>
      <c r="W507" s="3" t="e">
        <f t="shared" ca="1" si="180"/>
        <v>#VALUE!</v>
      </c>
      <c r="X507" s="3" t="e">
        <f t="shared" ca="1" si="181"/>
        <v>#VALUE!</v>
      </c>
      <c r="Y507" s="3" t="e">
        <f t="shared" ca="1" si="182"/>
        <v>#VALUE!</v>
      </c>
      <c r="Z507" s="3" t="e">
        <f t="shared" ca="1" si="183"/>
        <v>#VALUE!</v>
      </c>
      <c r="AA507" s="3" t="e">
        <f t="shared" ca="1" si="184"/>
        <v>#VALUE!</v>
      </c>
      <c r="AJ507">
        <v>5.04</v>
      </c>
      <c r="AK507">
        <v>5.0397471506284202</v>
      </c>
    </row>
    <row r="508" spans="3:37" s="5" customFormat="1" x14ac:dyDescent="0.2">
      <c r="C508" s="25"/>
      <c r="D508" s="1">
        <f t="shared" si="185"/>
        <v>506</v>
      </c>
      <c r="E508" s="2">
        <f t="shared" si="186"/>
        <v>50.70000000000045</v>
      </c>
      <c r="F508" s="3">
        <f t="shared" ca="1" si="187"/>
        <v>33.154521867376026</v>
      </c>
      <c r="G508" s="3">
        <f t="shared" si="188"/>
        <v>484.8872231962344</v>
      </c>
      <c r="H508" s="3">
        <f t="shared" ca="1" si="171"/>
        <v>486.01938391303815</v>
      </c>
      <c r="I508" s="3">
        <f t="shared" ca="1" si="189"/>
        <v>1677.6188064892108</v>
      </c>
      <c r="J508" s="3">
        <f t="shared" si="190"/>
        <v>36067.964052119467</v>
      </c>
      <c r="K508" s="3">
        <f t="shared" ca="1" si="191"/>
        <v>36108.427707202049</v>
      </c>
      <c r="L508" s="3">
        <f t="shared" si="172"/>
        <v>-8.6943615581704012</v>
      </c>
      <c r="M508" s="3">
        <f t="shared" ca="1" si="173"/>
        <v>1.5025268483005076</v>
      </c>
      <c r="N508" s="3">
        <f t="shared" ca="1" si="174"/>
        <v>86.088447012712379</v>
      </c>
      <c r="O508" s="1">
        <f t="shared" ca="1" si="168"/>
        <v>47242968.307841837</v>
      </c>
      <c r="P508" s="1">
        <f t="shared" si="169"/>
        <v>-125435168.05448776</v>
      </c>
      <c r="Q508" s="1">
        <f t="shared" ca="1" si="175"/>
        <v>172678136.3623296</v>
      </c>
      <c r="R508" s="1">
        <f t="shared" ca="1" si="170"/>
        <v>194407.75356521527</v>
      </c>
      <c r="S508" s="3" t="str">
        <f t="shared" si="176"/>
        <v/>
      </c>
      <c r="T508" s="13" t="str">
        <f t="shared" si="177"/>
        <v/>
      </c>
      <c r="U508" s="13" t="str">
        <f t="shared" si="178"/>
        <v/>
      </c>
      <c r="V508" s="5">
        <f t="shared" si="179"/>
        <v>12.627544722</v>
      </c>
      <c r="W508" s="3" t="e">
        <f t="shared" ca="1" si="180"/>
        <v>#VALUE!</v>
      </c>
      <c r="X508" s="3" t="e">
        <f t="shared" ca="1" si="181"/>
        <v>#VALUE!</v>
      </c>
      <c r="Y508" s="3" t="e">
        <f t="shared" ca="1" si="182"/>
        <v>#VALUE!</v>
      </c>
      <c r="Z508" s="3" t="e">
        <f t="shared" ca="1" si="183"/>
        <v>#VALUE!</v>
      </c>
      <c r="AA508" s="3" t="e">
        <f t="shared" ca="1" si="184"/>
        <v>#VALUE!</v>
      </c>
      <c r="AJ508">
        <v>5.05</v>
      </c>
      <c r="AK508">
        <v>5.0370534661716997</v>
      </c>
    </row>
    <row r="509" spans="3:37" s="5" customFormat="1" x14ac:dyDescent="0.2">
      <c r="C509" s="25"/>
      <c r="D509" s="1">
        <f t="shared" si="185"/>
        <v>507</v>
      </c>
      <c r="E509" s="2">
        <f t="shared" si="186"/>
        <v>50.800000000000452</v>
      </c>
      <c r="F509" s="3">
        <f t="shared" ca="1" si="187"/>
        <v>33.154521867376026</v>
      </c>
      <c r="G509" s="3">
        <f t="shared" si="188"/>
        <v>484.01778704041737</v>
      </c>
      <c r="H509" s="3">
        <f t="shared" ca="1" si="171"/>
        <v>485.15197669571245</v>
      </c>
      <c r="I509" s="3">
        <f t="shared" ca="1" si="189"/>
        <v>1680.9342586759483</v>
      </c>
      <c r="J509" s="3">
        <f t="shared" si="190"/>
        <v>36116.409302631298</v>
      </c>
      <c r="K509" s="3">
        <f t="shared" ca="1" si="191"/>
        <v>36156.986275141768</v>
      </c>
      <c r="L509" s="3">
        <f t="shared" si="172"/>
        <v>-8.6928993793019149</v>
      </c>
      <c r="M509" s="3">
        <f t="shared" ca="1" si="173"/>
        <v>1.5024045982433045</v>
      </c>
      <c r="N509" s="3">
        <f t="shared" ca="1" si="174"/>
        <v>86.081442600389408</v>
      </c>
      <c r="O509" s="1">
        <f t="shared" ca="1" si="168"/>
        <v>47074488.098351426</v>
      </c>
      <c r="P509" s="1">
        <f t="shared" si="169"/>
        <v>-125582524.80378301</v>
      </c>
      <c r="Q509" s="1">
        <f t="shared" ca="1" si="175"/>
        <v>172657012.90213445</v>
      </c>
      <c r="R509" s="1">
        <f t="shared" ca="1" si="170"/>
        <v>194060.79067828498</v>
      </c>
      <c r="S509" s="3" t="str">
        <f t="shared" si="176"/>
        <v/>
      </c>
      <c r="T509" s="13" t="str">
        <f t="shared" si="177"/>
        <v/>
      </c>
      <c r="U509" s="13" t="str">
        <f t="shared" si="178"/>
        <v/>
      </c>
      <c r="V509" s="5">
        <f t="shared" si="179"/>
        <v>12.627544722</v>
      </c>
      <c r="W509" s="3" t="e">
        <f t="shared" ca="1" si="180"/>
        <v>#VALUE!</v>
      </c>
      <c r="X509" s="3" t="e">
        <f t="shared" ca="1" si="181"/>
        <v>#VALUE!</v>
      </c>
      <c r="Y509" s="3" t="e">
        <f t="shared" ca="1" si="182"/>
        <v>#VALUE!</v>
      </c>
      <c r="Z509" s="3" t="e">
        <f t="shared" ca="1" si="183"/>
        <v>#VALUE!</v>
      </c>
      <c r="AA509" s="3" t="e">
        <f t="shared" ca="1" si="184"/>
        <v>#VALUE!</v>
      </c>
      <c r="AJ509">
        <v>5.0599999999999996</v>
      </c>
      <c r="AK509">
        <v>5.0343692794727701</v>
      </c>
    </row>
    <row r="510" spans="3:37" s="5" customFormat="1" x14ac:dyDescent="0.2">
      <c r="C510" s="25"/>
      <c r="D510" s="1">
        <f t="shared" si="185"/>
        <v>508</v>
      </c>
      <c r="E510" s="2">
        <f t="shared" si="186"/>
        <v>50.900000000000453</v>
      </c>
      <c r="F510" s="3">
        <f t="shared" ca="1" si="187"/>
        <v>33.154521867376026</v>
      </c>
      <c r="G510" s="3">
        <f t="shared" si="188"/>
        <v>483.14849710248717</v>
      </c>
      <c r="H510" s="3">
        <f t="shared" ca="1" si="171"/>
        <v>484.28472262982484</v>
      </c>
      <c r="I510" s="3">
        <f t="shared" ca="1" si="189"/>
        <v>1684.2497108626858</v>
      </c>
      <c r="J510" s="3">
        <f t="shared" si="190"/>
        <v>36164.767616838442</v>
      </c>
      <c r="K510" s="3">
        <f t="shared" ca="1" si="191"/>
        <v>36205.458110016873</v>
      </c>
      <c r="L510" s="3">
        <f t="shared" si="172"/>
        <v>-8.6914398243527256</v>
      </c>
      <c r="M510" s="3">
        <f t="shared" ca="1" si="173"/>
        <v>1.5022819309312663</v>
      </c>
      <c r="N510" s="3">
        <f t="shared" ca="1" si="174"/>
        <v>86.074414281125399</v>
      </c>
      <c r="O510" s="1">
        <f t="shared" ca="1" si="168"/>
        <v>46906338.514529273</v>
      </c>
      <c r="P510" s="1">
        <f t="shared" si="169"/>
        <v>-125729560.60138057</v>
      </c>
      <c r="Q510" s="1">
        <f t="shared" ca="1" si="175"/>
        <v>172635899.11590984</v>
      </c>
      <c r="R510" s="1">
        <f t="shared" ca="1" si="170"/>
        <v>193713.88905192993</v>
      </c>
      <c r="S510" s="3" t="str">
        <f t="shared" si="176"/>
        <v/>
      </c>
      <c r="T510" s="13" t="str">
        <f t="shared" si="177"/>
        <v/>
      </c>
      <c r="U510" s="13" t="str">
        <f t="shared" si="178"/>
        <v/>
      </c>
      <c r="V510" s="5">
        <f t="shared" si="179"/>
        <v>12.627544722</v>
      </c>
      <c r="W510" s="3" t="e">
        <f t="shared" ca="1" si="180"/>
        <v>#VALUE!</v>
      </c>
      <c r="X510" s="3" t="e">
        <f t="shared" ca="1" si="181"/>
        <v>#VALUE!</v>
      </c>
      <c r="Y510" s="3" t="e">
        <f t="shared" ca="1" si="182"/>
        <v>#VALUE!</v>
      </c>
      <c r="Z510" s="3" t="e">
        <f t="shared" ca="1" si="183"/>
        <v>#VALUE!</v>
      </c>
      <c r="AA510" s="3" t="e">
        <f t="shared" ca="1" si="184"/>
        <v>#VALUE!</v>
      </c>
      <c r="AJ510">
        <v>5.07</v>
      </c>
      <c r="AK510">
        <v>5.0316966052957097</v>
      </c>
    </row>
    <row r="511" spans="3:37" s="5" customFormat="1" x14ac:dyDescent="0.2">
      <c r="C511" s="25"/>
      <c r="D511" s="1">
        <f t="shared" si="185"/>
        <v>509</v>
      </c>
      <c r="E511" s="2">
        <f t="shared" si="186"/>
        <v>51.000000000000455</v>
      </c>
      <c r="F511" s="3">
        <f t="shared" ca="1" si="187"/>
        <v>33.154521867376026</v>
      </c>
      <c r="G511" s="3">
        <f t="shared" si="188"/>
        <v>482.27935312005189</v>
      </c>
      <c r="H511" s="3">
        <f t="shared" ca="1" si="171"/>
        <v>483.41762148907031</v>
      </c>
      <c r="I511" s="3">
        <f t="shared" ca="1" si="189"/>
        <v>1687.5651630494233</v>
      </c>
      <c r="J511" s="3">
        <f t="shared" si="190"/>
        <v>36213.039009349573</v>
      </c>
      <c r="K511" s="3">
        <f t="shared" ca="1" si="191"/>
        <v>36253.84322713119</v>
      </c>
      <c r="L511" s="3">
        <f t="shared" si="172"/>
        <v>-8.6899828928819112</v>
      </c>
      <c r="M511" s="3">
        <f t="shared" ca="1" si="173"/>
        <v>1.5021588441962432</v>
      </c>
      <c r="N511" s="3">
        <f t="shared" ca="1" si="174"/>
        <v>86.067361930694531</v>
      </c>
      <c r="O511" s="1">
        <f t="shared" ca="1" si="168"/>
        <v>46738519.353230014</v>
      </c>
      <c r="P511" s="1">
        <f t="shared" si="169"/>
        <v>-125876275.79620524</v>
      </c>
      <c r="Q511" s="1">
        <f t="shared" ca="1" si="175"/>
        <v>172614795.14943525</v>
      </c>
      <c r="R511" s="1">
        <f t="shared" ca="1" si="170"/>
        <v>193367.04859562812</v>
      </c>
      <c r="S511" s="3" t="str">
        <f t="shared" si="176"/>
        <v/>
      </c>
      <c r="T511" s="13" t="str">
        <f t="shared" si="177"/>
        <v/>
      </c>
      <c r="U511" s="13" t="str">
        <f t="shared" si="178"/>
        <v/>
      </c>
      <c r="V511" s="5">
        <f t="shared" si="179"/>
        <v>12.627544722</v>
      </c>
      <c r="W511" s="3" t="e">
        <f t="shared" ca="1" si="180"/>
        <v>#VALUE!</v>
      </c>
      <c r="X511" s="3" t="e">
        <f t="shared" ca="1" si="181"/>
        <v>#VALUE!</v>
      </c>
      <c r="Y511" s="3" t="e">
        <f t="shared" ca="1" si="182"/>
        <v>#VALUE!</v>
      </c>
      <c r="Z511" s="3" t="e">
        <f t="shared" ca="1" si="183"/>
        <v>#VALUE!</v>
      </c>
      <c r="AA511" s="3" t="e">
        <f t="shared" ca="1" si="184"/>
        <v>#VALUE!</v>
      </c>
      <c r="AJ511">
        <v>5.08</v>
      </c>
      <c r="AK511">
        <v>5.0290332891241496</v>
      </c>
    </row>
    <row r="512" spans="3:37" s="5" customFormat="1" x14ac:dyDescent="0.2">
      <c r="C512" s="25"/>
      <c r="D512" s="1">
        <f t="shared" si="185"/>
        <v>510</v>
      </c>
      <c r="E512" s="2">
        <f t="shared" si="186"/>
        <v>51.100000000000456</v>
      </c>
      <c r="F512" s="3">
        <f t="shared" ca="1" si="187"/>
        <v>33.154521867376026</v>
      </c>
      <c r="G512" s="3">
        <f t="shared" si="188"/>
        <v>481.41035483076371</v>
      </c>
      <c r="H512" s="3">
        <f t="shared" ca="1" si="171"/>
        <v>482.55067304743875</v>
      </c>
      <c r="I512" s="3">
        <f t="shared" ca="1" si="189"/>
        <v>1690.8806152361608</v>
      </c>
      <c r="J512" s="3">
        <f t="shared" si="190"/>
        <v>36261.223494747115</v>
      </c>
      <c r="K512" s="3">
        <f t="shared" ca="1" si="191"/>
        <v>36302.14164176592</v>
      </c>
      <c r="L512" s="3">
        <f t="shared" si="172"/>
        <v>-8.6885285844493456</v>
      </c>
      <c r="M512" s="3">
        <f t="shared" ca="1" si="173"/>
        <v>1.5020353358550491</v>
      </c>
      <c r="N512" s="3">
        <f t="shared" ca="1" si="174"/>
        <v>86.06028542400945</v>
      </c>
      <c r="O512" s="1">
        <f t="shared" ca="1" si="168"/>
        <v>46571030.411707222</v>
      </c>
      <c r="P512" s="1">
        <f t="shared" si="169"/>
        <v>-126022670.7364866</v>
      </c>
      <c r="Q512" s="1">
        <f t="shared" ca="1" si="175"/>
        <v>172593701.14819384</v>
      </c>
      <c r="R512" s="1">
        <f t="shared" ca="1" si="170"/>
        <v>193020.2692189755</v>
      </c>
      <c r="S512" s="3" t="str">
        <f t="shared" si="176"/>
        <v/>
      </c>
      <c r="T512" s="13" t="str">
        <f t="shared" si="177"/>
        <v/>
      </c>
      <c r="U512" s="13" t="str">
        <f t="shared" si="178"/>
        <v/>
      </c>
      <c r="V512" s="5">
        <f t="shared" si="179"/>
        <v>12.627544722</v>
      </c>
      <c r="W512" s="3" t="e">
        <f t="shared" ca="1" si="180"/>
        <v>#VALUE!</v>
      </c>
      <c r="X512" s="3" t="e">
        <f t="shared" ca="1" si="181"/>
        <v>#VALUE!</v>
      </c>
      <c r="Y512" s="3" t="e">
        <f t="shared" ca="1" si="182"/>
        <v>#VALUE!</v>
      </c>
      <c r="Z512" s="3" t="e">
        <f t="shared" ca="1" si="183"/>
        <v>#VALUE!</v>
      </c>
      <c r="AA512" s="3" t="e">
        <f t="shared" ca="1" si="184"/>
        <v>#VALUE!</v>
      </c>
      <c r="AJ512">
        <v>5.09</v>
      </c>
      <c r="AK512">
        <v>5.0263803000250302</v>
      </c>
    </row>
    <row r="513" spans="3:37" s="5" customFormat="1" x14ac:dyDescent="0.2">
      <c r="C513" s="25"/>
      <c r="D513" s="1">
        <f t="shared" si="185"/>
        <v>511</v>
      </c>
      <c r="E513" s="2">
        <f t="shared" si="186"/>
        <v>51.200000000000458</v>
      </c>
      <c r="F513" s="3">
        <f t="shared" ca="1" si="187"/>
        <v>33.154521867376026</v>
      </c>
      <c r="G513" s="3">
        <f t="shared" si="188"/>
        <v>480.54150197231877</v>
      </c>
      <c r="H513" s="3">
        <f t="shared" ca="1" si="171"/>
        <v>481.68387707921715</v>
      </c>
      <c r="I513" s="3">
        <f t="shared" ca="1" si="189"/>
        <v>1694.1960674228983</v>
      </c>
      <c r="J513" s="3">
        <f t="shared" si="190"/>
        <v>36309.321087587268</v>
      </c>
      <c r="K513" s="3">
        <f t="shared" ca="1" si="191"/>
        <v>36350.353369179691</v>
      </c>
      <c r="L513" s="3">
        <f t="shared" si="172"/>
        <v>-8.6870768986156897</v>
      </c>
      <c r="M513" s="3">
        <f t="shared" ca="1" si="173"/>
        <v>1.5019114037093306</v>
      </c>
      <c r="N513" s="3">
        <f t="shared" ca="1" si="174"/>
        <v>86.05318463511378</v>
      </c>
      <c r="O513" s="1">
        <f t="shared" ca="1" si="168"/>
        <v>46403871.487613276</v>
      </c>
      <c r="P513" s="1">
        <f t="shared" si="169"/>
        <v>-126168745.76975955</v>
      </c>
      <c r="Q513" s="1">
        <f t="shared" ca="1" si="175"/>
        <v>172572617.25737283</v>
      </c>
      <c r="R513" s="1">
        <f t="shared" ca="1" si="170"/>
        <v>192673.55083168685</v>
      </c>
      <c r="S513" s="3" t="str">
        <f t="shared" si="176"/>
        <v/>
      </c>
      <c r="T513" s="13" t="str">
        <f t="shared" si="177"/>
        <v/>
      </c>
      <c r="U513" s="13" t="str">
        <f t="shared" si="178"/>
        <v/>
      </c>
      <c r="V513" s="5">
        <f t="shared" si="179"/>
        <v>12.627544722</v>
      </c>
      <c r="W513" s="3" t="e">
        <f t="shared" ca="1" si="180"/>
        <v>#VALUE!</v>
      </c>
      <c r="X513" s="3" t="e">
        <f t="shared" ca="1" si="181"/>
        <v>#VALUE!</v>
      </c>
      <c r="Y513" s="3" t="e">
        <f t="shared" ca="1" si="182"/>
        <v>#VALUE!</v>
      </c>
      <c r="Z513" s="3" t="e">
        <f t="shared" ca="1" si="183"/>
        <v>#VALUE!</v>
      </c>
      <c r="AA513" s="3" t="e">
        <f t="shared" ca="1" si="184"/>
        <v>#VALUE!</v>
      </c>
      <c r="AJ513">
        <v>5.0999999999999996</v>
      </c>
      <c r="AK513">
        <v>5.0237375122902899</v>
      </c>
    </row>
    <row r="514" spans="3:37" s="5" customFormat="1" x14ac:dyDescent="0.2">
      <c r="C514" s="25"/>
      <c r="D514" s="1">
        <f t="shared" si="185"/>
        <v>512</v>
      </c>
      <c r="E514" s="2">
        <f t="shared" si="186"/>
        <v>51.300000000000459</v>
      </c>
      <c r="F514" s="3">
        <f t="shared" ca="1" si="187"/>
        <v>33.154521867376026</v>
      </c>
      <c r="G514" s="3">
        <f t="shared" si="188"/>
        <v>479.67279428245718</v>
      </c>
      <c r="H514" s="3">
        <f t="shared" ca="1" si="171"/>
        <v>480.81723335899142</v>
      </c>
      <c r="I514" s="3">
        <f t="shared" ca="1" si="189"/>
        <v>1697.5115196096358</v>
      </c>
      <c r="J514" s="3">
        <f t="shared" si="190"/>
        <v>36357.331802400011</v>
      </c>
      <c r="K514" s="3">
        <f t="shared" ca="1" si="191"/>
        <v>36398.478424608576</v>
      </c>
      <c r="L514" s="3">
        <f t="shared" si="172"/>
        <v>-8.6856278349424016</v>
      </c>
      <c r="M514" s="3">
        <f t="shared" ca="1" si="173"/>
        <v>1.5017870455454356</v>
      </c>
      <c r="N514" s="3">
        <f t="shared" ca="1" si="174"/>
        <v>86.046059437174605</v>
      </c>
      <c r="O514" s="1">
        <f t="shared" ca="1" si="168"/>
        <v>46237042.378998958</v>
      </c>
      <c r="P514" s="1">
        <f t="shared" si="169"/>
        <v>-126314501.24286486</v>
      </c>
      <c r="Q514" s="1">
        <f t="shared" ca="1" si="175"/>
        <v>172551543.62186381</v>
      </c>
      <c r="R514" s="1">
        <f t="shared" ca="1" si="170"/>
        <v>192326.89334359657</v>
      </c>
      <c r="S514" s="3" t="str">
        <f t="shared" si="176"/>
        <v/>
      </c>
      <c r="T514" s="13" t="str">
        <f t="shared" si="177"/>
        <v/>
      </c>
      <c r="U514" s="13" t="str">
        <f t="shared" si="178"/>
        <v/>
      </c>
      <c r="V514" s="5">
        <f t="shared" si="179"/>
        <v>12.627544722</v>
      </c>
      <c r="W514" s="3" t="e">
        <f t="shared" ca="1" si="180"/>
        <v>#VALUE!</v>
      </c>
      <c r="X514" s="3" t="e">
        <f t="shared" ca="1" si="181"/>
        <v>#VALUE!</v>
      </c>
      <c r="Y514" s="3" t="e">
        <f t="shared" ca="1" si="182"/>
        <v>#VALUE!</v>
      </c>
      <c r="Z514" s="3" t="e">
        <f t="shared" ca="1" si="183"/>
        <v>#VALUE!</v>
      </c>
      <c r="AA514" s="3" t="e">
        <f t="shared" ca="1" si="184"/>
        <v>#VALUE!</v>
      </c>
      <c r="AJ514">
        <v>5.1100000000000003</v>
      </c>
      <c r="AK514">
        <v>5.0211049353887898</v>
      </c>
    </row>
    <row r="515" spans="3:37" s="5" customFormat="1" x14ac:dyDescent="0.2">
      <c r="C515" s="25"/>
      <c r="D515" s="1">
        <f>D514 + 1</f>
        <v>513</v>
      </c>
      <c r="E515" s="2">
        <f xml:space="preserve"> E514 + $B$2</f>
        <v>51.40000000000046</v>
      </c>
      <c r="F515" s="3">
        <f ca="1">INDIRECT(ADDRESS(ROW()-1,COLUMN()))</f>
        <v>33.154521867376026</v>
      </c>
      <c r="G515" s="3">
        <f>G514 + L514*$B$2</f>
        <v>478.80423149896296</v>
      </c>
      <c r="H515" s="3">
        <f t="shared" ref="H515" ca="1" si="192">SQRT(F515^2 + G515^2)</f>
        <v>479.95074166164892</v>
      </c>
      <c r="I515" s="3">
        <f ca="1">I514 + F514*($B$2)</f>
        <v>1700.8269717963733</v>
      </c>
      <c r="J515" s="3">
        <f xml:space="preserve"> J514 + G514*($B$2) + (0.5)*(L514)*($B$2)^2</f>
        <v>36405.255653689084</v>
      </c>
      <c r="K515" s="3">
        <f ca="1">K514+ SQRT( (I515-I514)^2 + (J515-J514)^2 )</f>
        <v>36446.516823266109</v>
      </c>
      <c r="L515" s="3">
        <f t="shared" ref="L515" si="193" xml:space="preserve"> -(9.780327 * (1 + 0.0053024 * ((SIN($B$7))^2) - (5.8*10^(-6)) * (SIN(2*($B$7))^2) - (3.086*10^(-6)) * J515))</f>
        <v>-8.6841813929917251</v>
      </c>
      <c r="M515" s="3">
        <f t="shared" ref="M515" ca="1" si="194">ATAN(G515/F515)</f>
        <v>1.5016622591342801</v>
      </c>
      <c r="N515" s="3">
        <f t="shared" ref="N515" ca="1" si="195">M515*(180/PI())</f>
        <v>86.038909702474797</v>
      </c>
      <c r="O515" s="1">
        <f ca="1">(0.5)*($B$11)*(H515^2)</f>
        <v>46070542.884313375</v>
      </c>
      <c r="P515" s="1">
        <f>($B$11)*L515*J515</f>
        <v>-126459937.50194941</v>
      </c>
      <c r="Q515" s="1">
        <f t="shared" ref="Q515" ca="1" si="196" xml:space="preserve"> ABS(O515) + ABS(P515)</f>
        <v>172530480.38626277</v>
      </c>
      <c r="R515" s="1">
        <f ca="1" xml:space="preserve"> ($B$11)*H515</f>
        <v>191980.29666465957</v>
      </c>
      <c r="S515" s="3" t="str">
        <f t="shared" ref="S515:S578" si="197">IF(J515&lt;30000,( (-0.00406576*J515)+340.3), "")</f>
        <v/>
      </c>
      <c r="T515" s="13" t="str">
        <f t="shared" ref="T515:T578" si="198" xml:space="preserve"> IF(J515&lt;30000, H515/S515, "")</f>
        <v/>
      </c>
      <c r="U515" s="13" t="str">
        <f t="shared" ref="U515:U578" si="199" xml:space="preserve"> IF(J515&lt;30000, (( 359.01*(1 - (2.25577*10^(-5))*(J515))^(5.25588) ) / (298.15 - 0.0074545*J515)), "")</f>
        <v/>
      </c>
      <c r="V515" s="5">
        <f t="shared" ref="V515" si="200">IF(T515&lt;0.819813, 0.289302*(($B$2)^3) + 0.152372*(($B$2)^2) - 0.087724*(($B$2))+ 2.176939, IF(T515&lt;1.36, -272.320271*(($B$2)^3) + 840.502815*(($B$2)^2) - 840.176*(($B$2))+ 276.303663, -0.108008*(($B$2)^3) + 1.270553*(($B$2)^2) - 5.287278*(($B$2))+ 13.143675))</f>
        <v>12.627544722</v>
      </c>
      <c r="W515" s="3" t="e">
        <f t="shared" ref="W515:W578" ca="1" si="201">(0.5)*(U515)*(H515)*(V515)*($B$13)</f>
        <v>#VALUE!</v>
      </c>
      <c r="X515" s="3" t="e">
        <f t="shared" ref="X515:X578" ca="1" si="202" xml:space="preserve"> -W515*COS(M515)</f>
        <v>#VALUE!</v>
      </c>
      <c r="Y515" s="3" t="e">
        <f t="shared" ref="Y515:Y578" ca="1" si="203">-W515*SIN(M515)</f>
        <v>#VALUE!</v>
      </c>
      <c r="Z515" s="3" t="e">
        <f t="shared" ref="Z515:Z578" ca="1" si="204" xml:space="preserve"> X515/($B$11)</f>
        <v>#VALUE!</v>
      </c>
      <c r="AA515" s="3" t="e">
        <f t="shared" ref="AA515:AA578" ca="1" si="205">Y515/($B$11)</f>
        <v>#VALUE!</v>
      </c>
      <c r="AJ515">
        <v>5.12</v>
      </c>
      <c r="AK515">
        <v>5.01848249245809</v>
      </c>
    </row>
    <row r="516" spans="3:37" s="5" customFormat="1" x14ac:dyDescent="0.2">
      <c r="C516" s="25"/>
      <c r="D516" s="1">
        <f t="shared" ref="D516:D579" si="206">D515 + 1</f>
        <v>514</v>
      </c>
      <c r="E516" s="2">
        <f t="shared" ref="E516:E579" si="207" xml:space="preserve"> E515 + $B$2</f>
        <v>51.500000000000462</v>
      </c>
      <c r="F516" s="3">
        <f t="shared" ref="F516:F579" ca="1" si="208">INDIRECT(ADDRESS(ROW()-1,COLUMN()))</f>
        <v>33.154521867376026</v>
      </c>
      <c r="G516" s="3">
        <f t="shared" ref="G516:G579" si="209">G515 + L515*$B$2</f>
        <v>477.93581335966377</v>
      </c>
      <c r="H516" s="3">
        <f t="shared" ref="H516:H579" ca="1" si="210">SQRT(F516^2 + G516^2)</f>
        <v>479.08440176238014</v>
      </c>
      <c r="I516" s="3">
        <f t="shared" ref="I516:I579" ca="1" si="211">I515 + F515*($B$2)</f>
        <v>1704.1424239831108</v>
      </c>
      <c r="J516" s="3">
        <f t="shared" ref="J516:J579" si="212" xml:space="preserve"> J515 + G515*($B$2) + (0.5)*(L515)*($B$2)^2</f>
        <v>36453.092655932014</v>
      </c>
      <c r="K516" s="3">
        <f t="shared" ref="K516:K579" ca="1" si="213">K515+ SQRT( (I516-I515)^2 + (J516-J515)^2 )</f>
        <v>36494.468580343331</v>
      </c>
      <c r="L516" s="3">
        <f t="shared" ref="L516:L579" si="214" xml:space="preserve"> -(9.780327 * (1 + 0.0053024 * ((SIN($B$7))^2) - (5.8*10^(-6)) * (SIN(2*($B$7))^2) - (3.086*10^(-6)) * J516))</f>
        <v>-8.6827375723266993</v>
      </c>
      <c r="M516" s="3">
        <f t="shared" ref="M516:M579" ca="1" si="215">ATAN(G516/F516)</f>
        <v>1.5015370422312142</v>
      </c>
      <c r="N516" s="3">
        <f t="shared" ref="N516:N579" ca="1" si="216">M516*(180/PI())</f>
        <v>86.031735302405423</v>
      </c>
      <c r="O516" s="1">
        <f t="shared" ref="O516:O579" ca="1" si="217">(0.5)*($B$11)*(H516^2)</f>
        <v>45904372.802403532</v>
      </c>
      <c r="P516" s="1">
        <f t="shared" ref="P516:P579" si="218">($B$11)*L516*J516</f>
        <v>-126605054.89246695</v>
      </c>
      <c r="Q516" s="1">
        <f t="shared" ref="Q516:Q579" ca="1" si="219" xml:space="preserve"> ABS(O516) + ABS(P516)</f>
        <v>172509427.69487047</v>
      </c>
      <c r="R516" s="1">
        <f t="shared" ref="R516:R579" ca="1" si="220" xml:space="preserve"> ($B$11)*H516</f>
        <v>191633.76070495206</v>
      </c>
      <c r="S516" s="3" t="str">
        <f t="shared" si="197"/>
        <v/>
      </c>
      <c r="T516" s="13" t="str">
        <f t="shared" si="198"/>
        <v/>
      </c>
      <c r="U516" s="13" t="str">
        <f t="shared" si="199"/>
        <v/>
      </c>
      <c r="V516" s="5">
        <f t="shared" ref="V516:V579" si="221">IF(T516&lt;0.819813, 0.289302*(($B$2)^3) + 0.152372*(($B$2)^2) - 0.087724*(($B$2))+ 2.176939, IF(T516&lt;1.36, -272.320271*(($B$2)^3) + 840.502815*(($B$2)^2) - 840.176*(($B$2))+ 276.303663, -0.108008*(($B$2)^3) + 1.270553*(($B$2)^2) - 5.287278*(($B$2))+ 13.143675))</f>
        <v>12.627544722</v>
      </c>
      <c r="W516" s="3" t="e">
        <f t="shared" ca="1" si="201"/>
        <v>#VALUE!</v>
      </c>
      <c r="X516" s="3" t="e">
        <f t="shared" ca="1" si="202"/>
        <v>#VALUE!</v>
      </c>
      <c r="Y516" s="3" t="e">
        <f t="shared" ca="1" si="203"/>
        <v>#VALUE!</v>
      </c>
      <c r="Z516" s="3" t="e">
        <f t="shared" ca="1" si="204"/>
        <v>#VALUE!</v>
      </c>
      <c r="AA516" s="3" t="e">
        <f t="shared" ca="1" si="205"/>
        <v>#VALUE!</v>
      </c>
      <c r="AJ516">
        <v>5.13</v>
      </c>
      <c r="AK516">
        <v>5.0158701045416398</v>
      </c>
    </row>
    <row r="517" spans="3:37" s="5" customFormat="1" x14ac:dyDescent="0.2">
      <c r="C517" s="25"/>
      <c r="D517" s="1">
        <f t="shared" si="206"/>
        <v>515</v>
      </c>
      <c r="E517" s="2">
        <f t="shared" si="207"/>
        <v>51.600000000000463</v>
      </c>
      <c r="F517" s="3">
        <f t="shared" ca="1" si="208"/>
        <v>33.154521867376026</v>
      </c>
      <c r="G517" s="3">
        <f t="shared" si="209"/>
        <v>477.06753960243111</v>
      </c>
      <c r="H517" s="3">
        <f t="shared" ca="1" si="210"/>
        <v>478.21821343668154</v>
      </c>
      <c r="I517" s="3">
        <f t="shared" ca="1" si="211"/>
        <v>1707.4578761698483</v>
      </c>
      <c r="J517" s="3">
        <f t="shared" si="212"/>
        <v>36500.842823580118</v>
      </c>
      <c r="K517" s="3">
        <f t="shared" ca="1" si="213"/>
        <v>36542.333711008825</v>
      </c>
      <c r="L517" s="3">
        <f t="shared" si="214"/>
        <v>-8.681296372511154</v>
      </c>
      <c r="M517" s="3">
        <f t="shared" ca="1" si="215"/>
        <v>1.5014113925758856</v>
      </c>
      <c r="N517" s="3">
        <f t="shared" ca="1" si="216"/>
        <v>86.024536107457834</v>
      </c>
      <c r="O517" s="1">
        <f t="shared" ca="1" si="217"/>
        <v>45738531.932514302</v>
      </c>
      <c r="P517" s="1">
        <f t="shared" si="218"/>
        <v>-126749853.75917834</v>
      </c>
      <c r="Q517" s="1">
        <f t="shared" ca="1" si="219"/>
        <v>172488385.69169265</v>
      </c>
      <c r="R517" s="1">
        <f t="shared" ca="1" si="220"/>
        <v>191287.28537467262</v>
      </c>
      <c r="S517" s="3" t="str">
        <f t="shared" si="197"/>
        <v/>
      </c>
      <c r="T517" s="13" t="str">
        <f t="shared" si="198"/>
        <v/>
      </c>
      <c r="U517" s="13" t="str">
        <f t="shared" si="199"/>
        <v/>
      </c>
      <c r="V517" s="5">
        <f t="shared" si="221"/>
        <v>12.627544722</v>
      </c>
      <c r="W517" s="3" t="e">
        <f t="shared" ca="1" si="201"/>
        <v>#VALUE!</v>
      </c>
      <c r="X517" s="3" t="e">
        <f t="shared" ca="1" si="202"/>
        <v>#VALUE!</v>
      </c>
      <c r="Y517" s="3" t="e">
        <f t="shared" ca="1" si="203"/>
        <v>#VALUE!</v>
      </c>
      <c r="Z517" s="3" t="e">
        <f t="shared" ca="1" si="204"/>
        <v>#VALUE!</v>
      </c>
      <c r="AA517" s="3" t="e">
        <f t="shared" ca="1" si="205"/>
        <v>#VALUE!</v>
      </c>
      <c r="AJ517">
        <v>5.14</v>
      </c>
      <c r="AK517">
        <v>5.01326666942093</v>
      </c>
    </row>
    <row r="518" spans="3:37" s="5" customFormat="1" x14ac:dyDescent="0.2">
      <c r="C518" s="25"/>
      <c r="D518" s="1">
        <f t="shared" si="206"/>
        <v>516</v>
      </c>
      <c r="E518" s="2">
        <f t="shared" si="207"/>
        <v>51.700000000000465</v>
      </c>
      <c r="F518" s="3">
        <f t="shared" ca="1" si="208"/>
        <v>33.154521867376026</v>
      </c>
      <c r="G518" s="3">
        <f t="shared" si="209"/>
        <v>476.19940996518</v>
      </c>
      <c r="H518" s="3">
        <f t="shared" ca="1" si="210"/>
        <v>477.3521764603571</v>
      </c>
      <c r="I518" s="3">
        <f t="shared" ca="1" si="211"/>
        <v>1710.7733283565858</v>
      </c>
      <c r="J518" s="3">
        <f t="shared" si="212"/>
        <v>36548.5061710585</v>
      </c>
      <c r="K518" s="3">
        <f t="shared" ca="1" si="213"/>
        <v>36590.112230408733</v>
      </c>
      <c r="L518" s="3">
        <f t="shared" si="214"/>
        <v>-8.6798577931097096</v>
      </c>
      <c r="M518" s="3">
        <f t="shared" ca="1" si="215"/>
        <v>1.5012853078921027</v>
      </c>
      <c r="N518" s="3">
        <f t="shared" ca="1" si="216"/>
        <v>86.01731198721582</v>
      </c>
      <c r="O518" s="1">
        <f t="shared" ca="1" si="217"/>
        <v>45573020.074287981</v>
      </c>
      <c r="P518" s="1">
        <f t="shared" si="218"/>
        <v>-126894334.44615218</v>
      </c>
      <c r="Q518" s="1">
        <f t="shared" ca="1" si="219"/>
        <v>172467354.52044016</v>
      </c>
      <c r="R518" s="1">
        <f t="shared" ca="1" si="220"/>
        <v>190940.87058414283</v>
      </c>
      <c r="S518" s="3" t="str">
        <f t="shared" si="197"/>
        <v/>
      </c>
      <c r="T518" s="13" t="str">
        <f t="shared" si="198"/>
        <v/>
      </c>
      <c r="U518" s="13" t="str">
        <f t="shared" si="199"/>
        <v/>
      </c>
      <c r="V518" s="5">
        <f t="shared" si="221"/>
        <v>12.627544722</v>
      </c>
      <c r="W518" s="3" t="e">
        <f t="shared" ca="1" si="201"/>
        <v>#VALUE!</v>
      </c>
      <c r="X518" s="3" t="e">
        <f t="shared" ca="1" si="202"/>
        <v>#VALUE!</v>
      </c>
      <c r="Y518" s="3" t="e">
        <f t="shared" ca="1" si="203"/>
        <v>#VALUE!</v>
      </c>
      <c r="Z518" s="3" t="e">
        <f t="shared" ca="1" si="204"/>
        <v>#VALUE!</v>
      </c>
      <c r="AA518" s="3" t="e">
        <f t="shared" ca="1" si="205"/>
        <v>#VALUE!</v>
      </c>
      <c r="AJ518">
        <v>5.15</v>
      </c>
      <c r="AK518">
        <v>5.0106731013519799</v>
      </c>
    </row>
    <row r="519" spans="3:37" s="5" customFormat="1" x14ac:dyDescent="0.2">
      <c r="C519" s="25"/>
      <c r="D519" s="1">
        <f t="shared" si="206"/>
        <v>517</v>
      </c>
      <c r="E519" s="2">
        <f t="shared" si="207"/>
        <v>51.800000000000466</v>
      </c>
      <c r="F519" s="3">
        <f t="shared" ca="1" si="208"/>
        <v>33.154521867376026</v>
      </c>
      <c r="G519" s="3">
        <f t="shared" si="209"/>
        <v>475.33142418586903</v>
      </c>
      <c r="H519" s="3">
        <f t="shared" ca="1" si="210"/>
        <v>476.48629060952095</v>
      </c>
      <c r="I519" s="3">
        <f t="shared" ca="1" si="211"/>
        <v>1714.0887805433233</v>
      </c>
      <c r="J519" s="3">
        <f t="shared" si="212"/>
        <v>36596.082712766052</v>
      </c>
      <c r="K519" s="3">
        <f t="shared" ca="1" si="213"/>
        <v>36637.804153666795</v>
      </c>
      <c r="L519" s="3">
        <f t="shared" si="214"/>
        <v>-8.678421833687775</v>
      </c>
      <c r="M519" s="3">
        <f t="shared" ca="1" si="215"/>
        <v>1.501158785887696</v>
      </c>
      <c r="N519" s="3">
        <f t="shared" ca="1" si="216"/>
        <v>86.01006281034779</v>
      </c>
      <c r="O519" s="1">
        <f t="shared" ca="1" si="217"/>
        <v>45407837.027764171</v>
      </c>
      <c r="P519" s="1">
        <f t="shared" si="218"/>
        <v>-127038497.29676506</v>
      </c>
      <c r="Q519" s="1">
        <f t="shared" ca="1" si="219"/>
        <v>172446334.32452923</v>
      </c>
      <c r="R519" s="1">
        <f t="shared" ca="1" si="220"/>
        <v>190594.51624380838</v>
      </c>
      <c r="S519" s="3" t="str">
        <f t="shared" si="197"/>
        <v/>
      </c>
      <c r="T519" s="13" t="str">
        <f t="shared" si="198"/>
        <v/>
      </c>
      <c r="U519" s="13" t="str">
        <f t="shared" si="199"/>
        <v/>
      </c>
      <c r="V519" s="5">
        <f t="shared" si="221"/>
        <v>12.627544722</v>
      </c>
      <c r="W519" s="3" t="e">
        <f t="shared" ca="1" si="201"/>
        <v>#VALUE!</v>
      </c>
      <c r="X519" s="3" t="e">
        <f t="shared" ca="1" si="202"/>
        <v>#VALUE!</v>
      </c>
      <c r="Y519" s="3" t="e">
        <f t="shared" ca="1" si="203"/>
        <v>#VALUE!</v>
      </c>
      <c r="Z519" s="3" t="e">
        <f t="shared" ca="1" si="204"/>
        <v>#VALUE!</v>
      </c>
      <c r="AA519" s="3" t="e">
        <f t="shared" ca="1" si="205"/>
        <v>#VALUE!</v>
      </c>
      <c r="AJ519">
        <v>5.16</v>
      </c>
      <c r="AK519">
        <v>5.0080894565294098</v>
      </c>
    </row>
    <row r="520" spans="3:37" s="5" customFormat="1" x14ac:dyDescent="0.2">
      <c r="C520" s="25"/>
      <c r="D520" s="1">
        <f t="shared" si="206"/>
        <v>518</v>
      </c>
      <c r="E520" s="2">
        <f t="shared" si="207"/>
        <v>51.900000000000468</v>
      </c>
      <c r="F520" s="3">
        <f t="shared" ca="1" si="208"/>
        <v>33.154521867376026</v>
      </c>
      <c r="G520" s="3">
        <f t="shared" si="209"/>
        <v>474.46358200250023</v>
      </c>
      <c r="H520" s="3">
        <f t="shared" ca="1" si="210"/>
        <v>475.62055566059962</v>
      </c>
      <c r="I520" s="3">
        <f t="shared" ca="1" si="211"/>
        <v>1717.4042327300608</v>
      </c>
      <c r="J520" s="3">
        <f t="shared" si="212"/>
        <v>36643.57246307547</v>
      </c>
      <c r="K520" s="3">
        <f t="shared" ca="1" si="213"/>
        <v>36685.409495884378</v>
      </c>
      <c r="L520" s="3">
        <f t="shared" si="214"/>
        <v>-8.6769884938115549</v>
      </c>
      <c r="M520" s="3">
        <f t="shared" ca="1" si="215"/>
        <v>1.5010318242543774</v>
      </c>
      <c r="N520" s="3">
        <f t="shared" ca="1" si="216"/>
        <v>86.002788444598551</v>
      </c>
      <c r="O520" s="1">
        <f t="shared" ca="1" si="217"/>
        <v>45242982.593379505</v>
      </c>
      <c r="P520" s="1">
        <f t="shared" si="218"/>
        <v>-127182342.65370232</v>
      </c>
      <c r="Q520" s="1">
        <f t="shared" ca="1" si="219"/>
        <v>172425325.24708182</v>
      </c>
      <c r="R520" s="1">
        <f t="shared" ca="1" si="220"/>
        <v>190248.22226423986</v>
      </c>
      <c r="S520" s="3" t="str">
        <f t="shared" si="197"/>
        <v/>
      </c>
      <c r="T520" s="13" t="str">
        <f t="shared" si="198"/>
        <v/>
      </c>
      <c r="U520" s="13" t="str">
        <f t="shared" si="199"/>
        <v/>
      </c>
      <c r="V520" s="5">
        <f t="shared" si="221"/>
        <v>12.627544722</v>
      </c>
      <c r="W520" s="3" t="e">
        <f t="shared" ca="1" si="201"/>
        <v>#VALUE!</v>
      </c>
      <c r="X520" s="3" t="e">
        <f t="shared" ca="1" si="202"/>
        <v>#VALUE!</v>
      </c>
      <c r="Y520" s="3" t="e">
        <f t="shared" ca="1" si="203"/>
        <v>#VALUE!</v>
      </c>
      <c r="Z520" s="3" t="e">
        <f t="shared" ca="1" si="204"/>
        <v>#VALUE!</v>
      </c>
      <c r="AA520" s="3" t="e">
        <f t="shared" ca="1" si="205"/>
        <v>#VALUE!</v>
      </c>
      <c r="AJ520">
        <v>5.17</v>
      </c>
      <c r="AK520">
        <v>5.0055155576013197</v>
      </c>
    </row>
    <row r="521" spans="3:37" s="5" customFormat="1" x14ac:dyDescent="0.2">
      <c r="C521" s="25"/>
      <c r="D521" s="1">
        <f t="shared" si="206"/>
        <v>519</v>
      </c>
      <c r="E521" s="2">
        <f t="shared" si="207"/>
        <v>52.000000000000469</v>
      </c>
      <c r="F521" s="3">
        <f t="shared" ca="1" si="208"/>
        <v>33.154521867376026</v>
      </c>
      <c r="G521" s="3">
        <f t="shared" si="209"/>
        <v>473.59588315311908</v>
      </c>
      <c r="H521" s="3">
        <f t="shared" ca="1" si="210"/>
        <v>474.75497139033428</v>
      </c>
      <c r="I521" s="3">
        <f t="shared" ca="1" si="211"/>
        <v>1720.7196849167983</v>
      </c>
      <c r="J521" s="3">
        <f t="shared" si="212"/>
        <v>36690.975436333254</v>
      </c>
      <c r="K521" s="3">
        <f t="shared" ca="1" si="213"/>
        <v>36732.928272140511</v>
      </c>
      <c r="L521" s="3">
        <f t="shared" si="214"/>
        <v>-8.6755577730480393</v>
      </c>
      <c r="M521" s="3">
        <f t="shared" ca="1" si="215"/>
        <v>1.5009044206675992</v>
      </c>
      <c r="N521" s="3">
        <f t="shared" ca="1" si="216"/>
        <v>85.995488756781327</v>
      </c>
      <c r="O521" s="1">
        <f t="shared" ca="1" si="217"/>
        <v>45078456.571967423</v>
      </c>
      <c r="P521" s="1">
        <f t="shared" si="218"/>
        <v>-127325870.85895824</v>
      </c>
      <c r="Q521" s="1">
        <f t="shared" ca="1" si="219"/>
        <v>172404327.43092567</v>
      </c>
      <c r="R521" s="1">
        <f t="shared" ca="1" si="220"/>
        <v>189901.9885561337</v>
      </c>
      <c r="S521" s="3" t="str">
        <f t="shared" si="197"/>
        <v/>
      </c>
      <c r="T521" s="13" t="str">
        <f t="shared" si="198"/>
        <v/>
      </c>
      <c r="U521" s="13" t="str">
        <f t="shared" si="199"/>
        <v/>
      </c>
      <c r="V521" s="5">
        <f t="shared" si="221"/>
        <v>12.627544722</v>
      </c>
      <c r="W521" s="3" t="e">
        <f t="shared" ca="1" si="201"/>
        <v>#VALUE!</v>
      </c>
      <c r="X521" s="3" t="e">
        <f t="shared" ca="1" si="202"/>
        <v>#VALUE!</v>
      </c>
      <c r="Y521" s="3" t="e">
        <f t="shared" ca="1" si="203"/>
        <v>#VALUE!</v>
      </c>
      <c r="Z521" s="3" t="e">
        <f t="shared" ca="1" si="204"/>
        <v>#VALUE!</v>
      </c>
      <c r="AA521" s="3" t="e">
        <f t="shared" ca="1" si="205"/>
        <v>#VALUE!</v>
      </c>
      <c r="AJ521">
        <v>5.18</v>
      </c>
      <c r="AK521">
        <v>5.0029513508695702</v>
      </c>
    </row>
    <row r="522" spans="3:37" s="5" customFormat="1" x14ac:dyDescent="0.2">
      <c r="C522" s="25"/>
      <c r="D522" s="1">
        <f t="shared" si="206"/>
        <v>520</v>
      </c>
      <c r="E522" s="2">
        <f t="shared" si="207"/>
        <v>52.10000000000047</v>
      </c>
      <c r="F522" s="3">
        <f t="shared" ca="1" si="208"/>
        <v>33.154521867376026</v>
      </c>
      <c r="G522" s="3">
        <f t="shared" si="209"/>
        <v>472.72832737581427</v>
      </c>
      <c r="H522" s="3">
        <f t="shared" ca="1" si="210"/>
        <v>473.88953757578287</v>
      </c>
      <c r="I522" s="3">
        <f t="shared" ca="1" si="211"/>
        <v>1724.0351371035358</v>
      </c>
      <c r="J522" s="3">
        <f t="shared" si="212"/>
        <v>36738.291646859696</v>
      </c>
      <c r="K522" s="3">
        <f t="shared" ca="1" si="213"/>
        <v>36780.3604974919</v>
      </c>
      <c r="L522" s="3">
        <f t="shared" si="214"/>
        <v>-8.6741296709650157</v>
      </c>
      <c r="M522" s="3">
        <f t="shared" ca="1" si="215"/>
        <v>1.50077657278641</v>
      </c>
      <c r="N522" s="3">
        <f t="shared" ca="1" si="216"/>
        <v>85.988163612769483</v>
      </c>
      <c r="O522" s="1">
        <f t="shared" ca="1" si="217"/>
        <v>44914258.764757864</v>
      </c>
      <c r="P522" s="1">
        <f t="shared" si="218"/>
        <v>-127469082.25383675</v>
      </c>
      <c r="Q522" s="1">
        <f t="shared" ca="1" si="219"/>
        <v>172383341.01859462</v>
      </c>
      <c r="R522" s="1">
        <f t="shared" ca="1" si="220"/>
        <v>189555.81503031316</v>
      </c>
      <c r="S522" s="3" t="str">
        <f t="shared" si="197"/>
        <v/>
      </c>
      <c r="T522" s="13" t="str">
        <f t="shared" si="198"/>
        <v/>
      </c>
      <c r="U522" s="13" t="str">
        <f t="shared" si="199"/>
        <v/>
      </c>
      <c r="V522" s="5">
        <f t="shared" si="221"/>
        <v>12.627544722</v>
      </c>
      <c r="W522" s="3" t="e">
        <f t="shared" ca="1" si="201"/>
        <v>#VALUE!</v>
      </c>
      <c r="X522" s="3" t="e">
        <f t="shared" ca="1" si="202"/>
        <v>#VALUE!</v>
      </c>
      <c r="Y522" s="3" t="e">
        <f t="shared" ca="1" si="203"/>
        <v>#VALUE!</v>
      </c>
      <c r="Z522" s="3" t="e">
        <f t="shared" ca="1" si="204"/>
        <v>#VALUE!</v>
      </c>
      <c r="AA522" s="3" t="e">
        <f t="shared" ca="1" si="205"/>
        <v>#VALUE!</v>
      </c>
      <c r="AJ522">
        <v>5.19</v>
      </c>
      <c r="AK522">
        <v>5.0003968607676104</v>
      </c>
    </row>
    <row r="523" spans="3:37" s="5" customFormat="1" x14ac:dyDescent="0.2">
      <c r="C523" s="25"/>
      <c r="D523" s="1">
        <f t="shared" si="206"/>
        <v>521</v>
      </c>
      <c r="E523" s="2">
        <f t="shared" si="207"/>
        <v>52.200000000000472</v>
      </c>
      <c r="F523" s="3">
        <f t="shared" ca="1" si="208"/>
        <v>33.154521867376026</v>
      </c>
      <c r="G523" s="3">
        <f t="shared" si="209"/>
        <v>471.86091440871775</v>
      </c>
      <c r="H523" s="3">
        <f t="shared" ca="1" si="210"/>
        <v>473.02425399432275</v>
      </c>
      <c r="I523" s="3">
        <f t="shared" ca="1" si="211"/>
        <v>1727.3505892902733</v>
      </c>
      <c r="J523" s="3">
        <f t="shared" si="212"/>
        <v>36785.521108948924</v>
      </c>
      <c r="K523" s="3">
        <f t="shared" ca="1" si="213"/>
        <v>36827.706186972995</v>
      </c>
      <c r="L523" s="3">
        <f t="shared" si="214"/>
        <v>-8.6727041871310533</v>
      </c>
      <c r="M523" s="3">
        <f t="shared" ca="1" si="215"/>
        <v>1.500648278253311</v>
      </c>
      <c r="N523" s="3">
        <f t="shared" ca="1" si="216"/>
        <v>85.980812877488319</v>
      </c>
      <c r="O523" s="1">
        <f t="shared" ca="1" si="217"/>
        <v>44750388.973377109</v>
      </c>
      <c r="P523" s="1">
        <f t="shared" si="218"/>
        <v>-127611977.17895162</v>
      </c>
      <c r="Q523" s="1">
        <f t="shared" ca="1" si="219"/>
        <v>172362366.15232873</v>
      </c>
      <c r="R523" s="1">
        <f t="shared" ca="1" si="220"/>
        <v>189209.70159772909</v>
      </c>
      <c r="S523" s="3" t="str">
        <f t="shared" si="197"/>
        <v/>
      </c>
      <c r="T523" s="13" t="str">
        <f t="shared" si="198"/>
        <v/>
      </c>
      <c r="U523" s="13" t="str">
        <f t="shared" si="199"/>
        <v/>
      </c>
      <c r="V523" s="5">
        <f t="shared" si="221"/>
        <v>12.627544722</v>
      </c>
      <c r="W523" s="3" t="e">
        <f t="shared" ca="1" si="201"/>
        <v>#VALUE!</v>
      </c>
      <c r="X523" s="3" t="e">
        <f t="shared" ca="1" si="202"/>
        <v>#VALUE!</v>
      </c>
      <c r="Y523" s="3" t="e">
        <f t="shared" ca="1" si="203"/>
        <v>#VALUE!</v>
      </c>
      <c r="Z523" s="3" t="e">
        <f t="shared" ca="1" si="204"/>
        <v>#VALUE!</v>
      </c>
      <c r="AA523" s="3" t="e">
        <f t="shared" ca="1" si="205"/>
        <v>#VALUE!</v>
      </c>
      <c r="AJ523">
        <v>5.2</v>
      </c>
      <c r="AK523">
        <v>4.9978508784448996</v>
      </c>
    </row>
    <row r="524" spans="3:37" s="5" customFormat="1" x14ac:dyDescent="0.2">
      <c r="C524" s="25"/>
      <c r="D524" s="1">
        <f t="shared" si="206"/>
        <v>522</v>
      </c>
      <c r="E524" s="2">
        <f t="shared" si="207"/>
        <v>52.300000000000473</v>
      </c>
      <c r="F524" s="3">
        <f t="shared" ca="1" si="208"/>
        <v>33.154521867376026</v>
      </c>
      <c r="G524" s="3">
        <f t="shared" si="209"/>
        <v>470.99364399000461</v>
      </c>
      <c r="H524" s="3">
        <f t="shared" ca="1" si="210"/>
        <v>472.15912042365284</v>
      </c>
      <c r="I524" s="3">
        <f t="shared" ca="1" si="211"/>
        <v>1730.6660414770108</v>
      </c>
      <c r="J524" s="3">
        <f t="shared" si="212"/>
        <v>36832.663836868865</v>
      </c>
      <c r="K524" s="3">
        <f t="shared" ca="1" si="213"/>
        <v>36874.965355595981</v>
      </c>
      <c r="L524" s="3">
        <f t="shared" si="214"/>
        <v>-8.6712813211155204</v>
      </c>
      <c r="M524" s="3">
        <f t="shared" ca="1" si="215"/>
        <v>1.5005195346941096</v>
      </c>
      <c r="N524" s="3">
        <f t="shared" ca="1" si="216"/>
        <v>85.973436414906587</v>
      </c>
      <c r="O524" s="1">
        <f t="shared" ca="1" si="217"/>
        <v>44586846.999847502</v>
      </c>
      <c r="P524" s="1">
        <f t="shared" si="218"/>
        <v>-127754555.97422725</v>
      </c>
      <c r="Q524" s="1">
        <f t="shared" ca="1" si="219"/>
        <v>172341402.97407475</v>
      </c>
      <c r="R524" s="1">
        <f t="shared" ca="1" si="220"/>
        <v>188863.64816946114</v>
      </c>
      <c r="S524" s="3" t="str">
        <f t="shared" si="197"/>
        <v/>
      </c>
      <c r="T524" s="13" t="str">
        <f t="shared" si="198"/>
        <v/>
      </c>
      <c r="U524" s="13" t="str">
        <f t="shared" si="199"/>
        <v/>
      </c>
      <c r="V524" s="5">
        <f t="shared" si="221"/>
        <v>12.627544722</v>
      </c>
      <c r="W524" s="3" t="e">
        <f t="shared" ca="1" si="201"/>
        <v>#VALUE!</v>
      </c>
      <c r="X524" s="3" t="e">
        <f t="shared" ca="1" si="202"/>
        <v>#VALUE!</v>
      </c>
      <c r="Y524" s="3" t="e">
        <f t="shared" ca="1" si="203"/>
        <v>#VALUE!</v>
      </c>
      <c r="Z524" s="3" t="e">
        <f t="shared" ca="1" si="204"/>
        <v>#VALUE!</v>
      </c>
      <c r="AA524" s="3" t="e">
        <f t="shared" ca="1" si="205"/>
        <v>#VALUE!</v>
      </c>
      <c r="AJ524">
        <v>5.21</v>
      </c>
      <c r="AK524">
        <v>4.9953154852080601</v>
      </c>
    </row>
    <row r="525" spans="3:37" s="5" customFormat="1" x14ac:dyDescent="0.2">
      <c r="C525" s="25"/>
      <c r="D525" s="1">
        <f t="shared" si="206"/>
        <v>523</v>
      </c>
      <c r="E525" s="2">
        <f t="shared" si="207"/>
        <v>52.400000000000475</v>
      </c>
      <c r="F525" s="3">
        <f t="shared" ca="1" si="208"/>
        <v>33.154521867376026</v>
      </c>
      <c r="G525" s="3">
        <f t="shared" si="209"/>
        <v>470.12651585789308</v>
      </c>
      <c r="H525" s="3">
        <f t="shared" ca="1" si="210"/>
        <v>471.29413664179623</v>
      </c>
      <c r="I525" s="3">
        <f t="shared" ca="1" si="211"/>
        <v>1733.9814936637483</v>
      </c>
      <c r="J525" s="3">
        <f t="shared" si="212"/>
        <v>36879.719844861262</v>
      </c>
      <c r="K525" s="3">
        <f t="shared" ca="1" si="213"/>
        <v>36922.13801835083</v>
      </c>
      <c r="L525" s="3">
        <f t="shared" si="214"/>
        <v>-8.669861072488569</v>
      </c>
      <c r="M525" s="3">
        <f t="shared" ca="1" si="215"/>
        <v>1.5003903397177709</v>
      </c>
      <c r="N525" s="3">
        <f t="shared" ca="1" si="216"/>
        <v>85.966034088028081</v>
      </c>
      <c r="O525" s="1">
        <f t="shared" ca="1" si="217"/>
        <v>44423632.646587215</v>
      </c>
      <c r="P525" s="1">
        <f t="shared" si="218"/>
        <v>-127896818.97889873</v>
      </c>
      <c r="Q525" s="1">
        <f t="shared" ca="1" si="219"/>
        <v>172320451.62548596</v>
      </c>
      <c r="R525" s="1">
        <f t="shared" ca="1" si="220"/>
        <v>188517.65465671849</v>
      </c>
      <c r="S525" s="3" t="str">
        <f t="shared" si="197"/>
        <v/>
      </c>
      <c r="T525" s="13" t="str">
        <f t="shared" si="198"/>
        <v/>
      </c>
      <c r="U525" s="13" t="str">
        <f t="shared" si="199"/>
        <v/>
      </c>
      <c r="V525" s="5">
        <f t="shared" si="221"/>
        <v>12.627544722</v>
      </c>
      <c r="W525" s="3" t="e">
        <f t="shared" ca="1" si="201"/>
        <v>#VALUE!</v>
      </c>
      <c r="X525" s="3" t="e">
        <f t="shared" ca="1" si="202"/>
        <v>#VALUE!</v>
      </c>
      <c r="Y525" s="3" t="e">
        <f t="shared" ca="1" si="203"/>
        <v>#VALUE!</v>
      </c>
      <c r="Z525" s="3" t="e">
        <f t="shared" ca="1" si="204"/>
        <v>#VALUE!</v>
      </c>
      <c r="AA525" s="3" t="e">
        <f t="shared" ca="1" si="205"/>
        <v>#VALUE!</v>
      </c>
      <c r="AJ525">
        <v>5.22</v>
      </c>
      <c r="AK525">
        <v>4.9927885279313697</v>
      </c>
    </row>
    <row r="526" spans="3:37" s="5" customFormat="1" x14ac:dyDescent="0.2">
      <c r="C526" s="25"/>
      <c r="D526" s="1">
        <f t="shared" si="206"/>
        <v>524</v>
      </c>
      <c r="E526" s="2">
        <f t="shared" si="207"/>
        <v>52.500000000000476</v>
      </c>
      <c r="F526" s="3">
        <f t="shared" ca="1" si="208"/>
        <v>33.154521867376026</v>
      </c>
      <c r="G526" s="3">
        <f t="shared" si="209"/>
        <v>469.25952975064422</v>
      </c>
      <c r="H526" s="3">
        <f t="shared" ca="1" si="210"/>
        <v>470.4293024271023</v>
      </c>
      <c r="I526" s="3">
        <f t="shared" ca="1" si="211"/>
        <v>1737.2969458504858</v>
      </c>
      <c r="J526" s="3">
        <f t="shared" si="212"/>
        <v>36926.689147141689</v>
      </c>
      <c r="K526" s="3">
        <f t="shared" ca="1" si="213"/>
        <v>36969.224190205343</v>
      </c>
      <c r="L526" s="3">
        <f t="shared" si="214"/>
        <v>-8.668443440821143</v>
      </c>
      <c r="M526" s="3">
        <f t="shared" ca="1" si="215"/>
        <v>1.5002606909162695</v>
      </c>
      <c r="N526" s="3">
        <f t="shared" ca="1" si="216"/>
        <v>85.958605758883124</v>
      </c>
      <c r="O526" s="1">
        <f t="shared" ca="1" si="217"/>
        <v>44260745.716410011</v>
      </c>
      <c r="P526" s="1">
        <f t="shared" si="218"/>
        <v>-128038766.53151266</v>
      </c>
      <c r="Q526" s="1">
        <f t="shared" ca="1" si="219"/>
        <v>172299512.24792266</v>
      </c>
      <c r="R526" s="1">
        <f t="shared" ca="1" si="220"/>
        <v>188171.72097084092</v>
      </c>
      <c r="S526" s="3" t="str">
        <f t="shared" si="197"/>
        <v/>
      </c>
      <c r="T526" s="13" t="str">
        <f t="shared" si="198"/>
        <v/>
      </c>
      <c r="U526" s="13" t="str">
        <f t="shared" si="199"/>
        <v/>
      </c>
      <c r="V526" s="5">
        <f t="shared" si="221"/>
        <v>12.627544722</v>
      </c>
      <c r="W526" s="3" t="e">
        <f t="shared" ca="1" si="201"/>
        <v>#VALUE!</v>
      </c>
      <c r="X526" s="3" t="e">
        <f t="shared" ca="1" si="202"/>
        <v>#VALUE!</v>
      </c>
      <c r="Y526" s="3" t="e">
        <f t="shared" ca="1" si="203"/>
        <v>#VALUE!</v>
      </c>
      <c r="Z526" s="3" t="e">
        <f t="shared" ca="1" si="204"/>
        <v>#VALUE!</v>
      </c>
      <c r="AA526" s="3" t="e">
        <f t="shared" ca="1" si="205"/>
        <v>#VALUE!</v>
      </c>
      <c r="AJ526">
        <v>5.23</v>
      </c>
      <c r="AK526">
        <v>4.9902709440667001</v>
      </c>
    </row>
    <row r="527" spans="3:37" s="5" customFormat="1" x14ac:dyDescent="0.2">
      <c r="C527" s="25"/>
      <c r="D527" s="1">
        <f t="shared" si="206"/>
        <v>525</v>
      </c>
      <c r="E527" s="2">
        <f t="shared" si="207"/>
        <v>52.600000000000477</v>
      </c>
      <c r="F527" s="3">
        <f t="shared" ca="1" si="208"/>
        <v>33.154521867376026</v>
      </c>
      <c r="G527" s="3">
        <f t="shared" si="209"/>
        <v>468.39268540656212</v>
      </c>
      <c r="H527" s="3">
        <f t="shared" ca="1" si="210"/>
        <v>469.56461755824932</v>
      </c>
      <c r="I527" s="3">
        <f t="shared" ca="1" si="211"/>
        <v>1740.6123980372233</v>
      </c>
      <c r="J527" s="3">
        <f t="shared" si="212"/>
        <v>36973.571757899546</v>
      </c>
      <c r="K527" s="3">
        <f t="shared" ca="1" si="213"/>
        <v>37016.223886105159</v>
      </c>
      <c r="L527" s="3">
        <f t="shared" si="214"/>
        <v>-8.6670284256849772</v>
      </c>
      <c r="M527" s="3">
        <f t="shared" ca="1" si="215"/>
        <v>1.5001305858644376</v>
      </c>
      <c r="N527" s="3">
        <f t="shared" ca="1" si="216"/>
        <v>85.951151288519824</v>
      </c>
      <c r="O527" s="1">
        <f t="shared" ca="1" si="217"/>
        <v>44098186.012524992</v>
      </c>
      <c r="P527" s="1">
        <f t="shared" si="218"/>
        <v>-128180398.96992746</v>
      </c>
      <c r="Q527" s="1">
        <f t="shared" ca="1" si="219"/>
        <v>172278584.98245245</v>
      </c>
      <c r="R527" s="1">
        <f t="shared" ca="1" si="220"/>
        <v>187825.84702329972</v>
      </c>
      <c r="S527" s="3" t="str">
        <f t="shared" si="197"/>
        <v/>
      </c>
      <c r="T527" s="13" t="str">
        <f t="shared" si="198"/>
        <v/>
      </c>
      <c r="U527" s="13" t="str">
        <f t="shared" si="199"/>
        <v/>
      </c>
      <c r="V527" s="5">
        <f t="shared" si="221"/>
        <v>12.627544722</v>
      </c>
      <c r="W527" s="3" t="e">
        <f t="shared" ca="1" si="201"/>
        <v>#VALUE!</v>
      </c>
      <c r="X527" s="3" t="e">
        <f t="shared" ca="1" si="202"/>
        <v>#VALUE!</v>
      </c>
      <c r="Y527" s="3" t="e">
        <f t="shared" ca="1" si="203"/>
        <v>#VALUE!</v>
      </c>
      <c r="Z527" s="3" t="e">
        <f t="shared" ca="1" si="204"/>
        <v>#VALUE!</v>
      </c>
      <c r="AA527" s="3" t="e">
        <f t="shared" ca="1" si="205"/>
        <v>#VALUE!</v>
      </c>
      <c r="AJ527">
        <v>5.24</v>
      </c>
      <c r="AK527">
        <v>4.9877627154573698</v>
      </c>
    </row>
    <row r="528" spans="3:37" s="5" customFormat="1" x14ac:dyDescent="0.2">
      <c r="C528" s="25"/>
      <c r="D528" s="1">
        <f t="shared" si="206"/>
        <v>526</v>
      </c>
      <c r="E528" s="2">
        <f t="shared" si="207"/>
        <v>52.700000000000479</v>
      </c>
      <c r="F528" s="3">
        <f t="shared" ca="1" si="208"/>
        <v>33.154521867376026</v>
      </c>
      <c r="G528" s="3">
        <f t="shared" si="209"/>
        <v>467.52598256399364</v>
      </c>
      <c r="H528" s="3">
        <f t="shared" ca="1" si="210"/>
        <v>468.7000818142472</v>
      </c>
      <c r="I528" s="3">
        <f t="shared" ca="1" si="211"/>
        <v>1743.9278502239608</v>
      </c>
      <c r="J528" s="3">
        <f t="shared" si="212"/>
        <v>37020.367691298074</v>
      </c>
      <c r="K528" s="3">
        <f t="shared" ca="1" si="213"/>
        <v>37063.137120973821</v>
      </c>
      <c r="L528" s="3">
        <f t="shared" si="214"/>
        <v>-8.6656160266525948</v>
      </c>
      <c r="M528" s="3">
        <f t="shared" ca="1" si="215"/>
        <v>1.5000000221198129</v>
      </c>
      <c r="N528" s="3">
        <f t="shared" ca="1" si="216"/>
        <v>85.943670536995398</v>
      </c>
      <c r="O528" s="1">
        <f t="shared" ca="1" si="217"/>
        <v>43935953.338536404</v>
      </c>
      <c r="P528" s="1">
        <f t="shared" si="218"/>
        <v>-128321716.6313138</v>
      </c>
      <c r="Q528" s="1">
        <f t="shared" ca="1" si="219"/>
        <v>172257669.96985021</v>
      </c>
      <c r="R528" s="1">
        <f t="shared" ca="1" si="220"/>
        <v>187480.03272569887</v>
      </c>
      <c r="S528" s="3" t="str">
        <f t="shared" si="197"/>
        <v/>
      </c>
      <c r="T528" s="13" t="str">
        <f t="shared" si="198"/>
        <v/>
      </c>
      <c r="U528" s="13" t="str">
        <f t="shared" si="199"/>
        <v/>
      </c>
      <c r="V528" s="5">
        <f t="shared" si="221"/>
        <v>12.627544722</v>
      </c>
      <c r="W528" s="3" t="e">
        <f t="shared" ca="1" si="201"/>
        <v>#VALUE!</v>
      </c>
      <c r="X528" s="3" t="e">
        <f t="shared" ca="1" si="202"/>
        <v>#VALUE!</v>
      </c>
      <c r="Y528" s="3" t="e">
        <f t="shared" ca="1" si="203"/>
        <v>#VALUE!</v>
      </c>
      <c r="Z528" s="3" t="e">
        <f t="shared" ca="1" si="204"/>
        <v>#VALUE!</v>
      </c>
      <c r="AA528" s="3" t="e">
        <f t="shared" ca="1" si="205"/>
        <v>#VALUE!</v>
      </c>
      <c r="AJ528">
        <v>5.25</v>
      </c>
      <c r="AK528">
        <v>4.9852637704684497</v>
      </c>
    </row>
    <row r="529" spans="3:37" s="5" customFormat="1" x14ac:dyDescent="0.2">
      <c r="C529" s="25"/>
      <c r="D529" s="1">
        <f t="shared" si="206"/>
        <v>527</v>
      </c>
      <c r="E529" s="2">
        <f t="shared" si="207"/>
        <v>52.80000000000048</v>
      </c>
      <c r="F529" s="3">
        <f t="shared" ca="1" si="208"/>
        <v>33.154521867376026</v>
      </c>
      <c r="G529" s="3">
        <f t="shared" si="209"/>
        <v>466.65942096132835</v>
      </c>
      <c r="H529" s="3">
        <f t="shared" ca="1" si="210"/>
        <v>467.83569497443926</v>
      </c>
      <c r="I529" s="3">
        <f t="shared" ca="1" si="211"/>
        <v>1747.2433024106983</v>
      </c>
      <c r="J529" s="3">
        <f t="shared" si="212"/>
        <v>37067.07696147434</v>
      </c>
      <c r="K529" s="3">
        <f t="shared" ca="1" si="213"/>
        <v>37109.963909712766</v>
      </c>
      <c r="L529" s="3">
        <f t="shared" si="214"/>
        <v>-8.6642062432973113</v>
      </c>
      <c r="M529" s="3">
        <f t="shared" ca="1" si="215"/>
        <v>1.4998689972224848</v>
      </c>
      <c r="N529" s="3">
        <f t="shared" ca="1" si="216"/>
        <v>85.93616336336737</v>
      </c>
      <c r="O529" s="1">
        <f t="shared" ca="1" si="217"/>
        <v>43774047.498443313</v>
      </c>
      <c r="P529" s="1">
        <f t="shared" si="218"/>
        <v>-128462719.85215516</v>
      </c>
      <c r="Q529" s="1">
        <f t="shared" ca="1" si="219"/>
        <v>172236767.35059848</v>
      </c>
      <c r="R529" s="1">
        <f t="shared" ca="1" si="220"/>
        <v>187134.2779897757</v>
      </c>
      <c r="S529" s="3" t="str">
        <f t="shared" si="197"/>
        <v/>
      </c>
      <c r="T529" s="13" t="str">
        <f t="shared" si="198"/>
        <v/>
      </c>
      <c r="U529" s="13" t="str">
        <f t="shared" si="199"/>
        <v/>
      </c>
      <c r="V529" s="5">
        <f t="shared" si="221"/>
        <v>12.627544722</v>
      </c>
      <c r="W529" s="3" t="e">
        <f t="shared" ca="1" si="201"/>
        <v>#VALUE!</v>
      </c>
      <c r="X529" s="3" t="e">
        <f t="shared" ca="1" si="202"/>
        <v>#VALUE!</v>
      </c>
      <c r="Y529" s="3" t="e">
        <f t="shared" ca="1" si="203"/>
        <v>#VALUE!</v>
      </c>
      <c r="Z529" s="3" t="e">
        <f t="shared" ca="1" si="204"/>
        <v>#VALUE!</v>
      </c>
      <c r="AA529" s="3" t="e">
        <f t="shared" ca="1" si="205"/>
        <v>#VALUE!</v>
      </c>
      <c r="AJ529">
        <v>5.26</v>
      </c>
      <c r="AK529">
        <v>4.9827730210803702</v>
      </c>
    </row>
    <row r="530" spans="3:37" s="5" customFormat="1" x14ac:dyDescent="0.2">
      <c r="C530" s="25"/>
      <c r="D530" s="1">
        <f t="shared" si="206"/>
        <v>528</v>
      </c>
      <c r="E530" s="2">
        <f t="shared" si="207"/>
        <v>52.900000000000482</v>
      </c>
      <c r="F530" s="3">
        <f t="shared" ca="1" si="208"/>
        <v>33.154521867376026</v>
      </c>
      <c r="G530" s="3">
        <f t="shared" si="209"/>
        <v>465.7930003369986</v>
      </c>
      <c r="H530" s="3">
        <f t="shared" ca="1" si="210"/>
        <v>466.97145681850566</v>
      </c>
      <c r="I530" s="3">
        <f t="shared" ca="1" si="211"/>
        <v>1750.5587545974358</v>
      </c>
      <c r="J530" s="3">
        <f t="shared" si="212"/>
        <v>37113.699582539251</v>
      </c>
      <c r="K530" s="3">
        <f t="shared" ca="1" si="213"/>
        <v>37156.704267201392</v>
      </c>
      <c r="L530" s="3">
        <f t="shared" si="214"/>
        <v>-8.6627990751932291</v>
      </c>
      <c r="M530" s="3">
        <f t="shared" ca="1" si="215"/>
        <v>1.499737508694938</v>
      </c>
      <c r="N530" s="3">
        <f t="shared" ca="1" si="216"/>
        <v>85.92862962568455</v>
      </c>
      <c r="O530" s="1">
        <f t="shared" ca="1" si="217"/>
        <v>43612468.296639502</v>
      </c>
      <c r="P530" s="1">
        <f t="shared" si="218"/>
        <v>-128603408.96824814</v>
      </c>
      <c r="Q530" s="1">
        <f t="shared" ca="1" si="219"/>
        <v>172215877.26488763</v>
      </c>
      <c r="R530" s="1">
        <f t="shared" ca="1" si="220"/>
        <v>186788.58272740227</v>
      </c>
      <c r="S530" s="3" t="str">
        <f t="shared" si="197"/>
        <v/>
      </c>
      <c r="T530" s="13" t="str">
        <f t="shared" si="198"/>
        <v/>
      </c>
      <c r="U530" s="13" t="str">
        <f t="shared" si="199"/>
        <v/>
      </c>
      <c r="V530" s="5">
        <f t="shared" si="221"/>
        <v>12.627544722</v>
      </c>
      <c r="W530" s="3" t="e">
        <f t="shared" ca="1" si="201"/>
        <v>#VALUE!</v>
      </c>
      <c r="X530" s="3" t="e">
        <f t="shared" ca="1" si="202"/>
        <v>#VALUE!</v>
      </c>
      <c r="Y530" s="3" t="e">
        <f t="shared" ca="1" si="203"/>
        <v>#VALUE!</v>
      </c>
      <c r="Z530" s="3" t="e">
        <f t="shared" ca="1" si="204"/>
        <v>#VALUE!</v>
      </c>
      <c r="AA530" s="3" t="e">
        <f t="shared" ca="1" si="205"/>
        <v>#VALUE!</v>
      </c>
      <c r="AJ530">
        <v>5.27</v>
      </c>
      <c r="AK530">
        <v>4.9802924428036199</v>
      </c>
    </row>
    <row r="531" spans="3:37" s="5" customFormat="1" x14ac:dyDescent="0.2">
      <c r="C531" s="25"/>
      <c r="D531" s="1">
        <f t="shared" si="206"/>
        <v>529</v>
      </c>
      <c r="E531" s="2">
        <f t="shared" si="207"/>
        <v>53.000000000000483</v>
      </c>
      <c r="F531" s="3">
        <f t="shared" ca="1" si="208"/>
        <v>33.154521867376026</v>
      </c>
      <c r="G531" s="3">
        <f t="shared" si="209"/>
        <v>464.9267204294793</v>
      </c>
      <c r="H531" s="3">
        <f t="shared" ca="1" si="210"/>
        <v>466.10736712646531</v>
      </c>
      <c r="I531" s="3">
        <f t="shared" ca="1" si="211"/>
        <v>1753.8742067841733</v>
      </c>
      <c r="J531" s="3">
        <f t="shared" si="212"/>
        <v>37160.235568577576</v>
      </c>
      <c r="K531" s="3">
        <f t="shared" ca="1" si="213"/>
        <v>37203.358208297097</v>
      </c>
      <c r="L531" s="3">
        <f t="shared" si="214"/>
        <v>-8.6613945219152413</v>
      </c>
      <c r="M531" s="3">
        <f t="shared" ca="1" si="215"/>
        <v>1.4996055540418953</v>
      </c>
      <c r="N531" s="3">
        <f t="shared" ca="1" si="216"/>
        <v>85.921069180978094</v>
      </c>
      <c r="O531" s="1">
        <f t="shared" ca="1" si="217"/>
        <v>43451215.537913106</v>
      </c>
      <c r="P531" s="1">
        <f t="shared" si="218"/>
        <v>-128743784.31470309</v>
      </c>
      <c r="Q531" s="1">
        <f t="shared" ca="1" si="219"/>
        <v>172194999.85261619</v>
      </c>
      <c r="R531" s="1">
        <f t="shared" ca="1" si="220"/>
        <v>186442.94685058613</v>
      </c>
      <c r="S531" s="3" t="str">
        <f t="shared" si="197"/>
        <v/>
      </c>
      <c r="T531" s="13" t="str">
        <f t="shared" si="198"/>
        <v/>
      </c>
      <c r="U531" s="13" t="str">
        <f t="shared" si="199"/>
        <v/>
      </c>
      <c r="V531" s="5">
        <f t="shared" si="221"/>
        <v>12.627544722</v>
      </c>
      <c r="W531" s="3" t="e">
        <f t="shared" ca="1" si="201"/>
        <v>#VALUE!</v>
      </c>
      <c r="X531" s="3" t="e">
        <f t="shared" ca="1" si="202"/>
        <v>#VALUE!</v>
      </c>
      <c r="Y531" s="3" t="e">
        <f t="shared" ca="1" si="203"/>
        <v>#VALUE!</v>
      </c>
      <c r="Z531" s="3" t="e">
        <f t="shared" ca="1" si="204"/>
        <v>#VALUE!</v>
      </c>
      <c r="AA531" s="3" t="e">
        <f t="shared" ca="1" si="205"/>
        <v>#VALUE!</v>
      </c>
      <c r="AJ531">
        <v>5.28</v>
      </c>
      <c r="AK531">
        <v>4.9778199187976</v>
      </c>
    </row>
    <row r="532" spans="3:37" s="5" customFormat="1" x14ac:dyDescent="0.2">
      <c r="C532" s="25"/>
      <c r="D532" s="1">
        <f t="shared" si="206"/>
        <v>530</v>
      </c>
      <c r="E532" s="2">
        <f t="shared" si="207"/>
        <v>53.100000000000485</v>
      </c>
      <c r="F532" s="3">
        <f t="shared" ca="1" si="208"/>
        <v>33.154521867376026</v>
      </c>
      <c r="G532" s="3">
        <f t="shared" si="209"/>
        <v>464.06058097728777</v>
      </c>
      <c r="H532" s="3">
        <f t="shared" ca="1" si="210"/>
        <v>465.24342567867865</v>
      </c>
      <c r="I532" s="3">
        <f t="shared" ca="1" si="211"/>
        <v>1757.1896589709108</v>
      </c>
      <c r="J532" s="3">
        <f t="shared" si="212"/>
        <v>37206.684933647914</v>
      </c>
      <c r="K532" s="3">
        <f t="shared" ca="1" si="213"/>
        <v>37249.925747835274</v>
      </c>
      <c r="L532" s="3">
        <f t="shared" si="214"/>
        <v>-8.6599925830390276</v>
      </c>
      <c r="M532" s="3">
        <f t="shared" ca="1" si="215"/>
        <v>1.4994731307501588</v>
      </c>
      <c r="N532" s="3">
        <f t="shared" ca="1" si="216"/>
        <v>85.913481885252352</v>
      </c>
      <c r="O532" s="1">
        <f t="shared" ca="1" si="217"/>
        <v>43290289.027446441</v>
      </c>
      <c r="P532" s="1">
        <f t="shared" si="218"/>
        <v>-128883846.22594434</v>
      </c>
      <c r="Q532" s="1">
        <f t="shared" ca="1" si="219"/>
        <v>172174135.25339079</v>
      </c>
      <c r="R532" s="1">
        <f t="shared" ca="1" si="220"/>
        <v>186097.37027147145</v>
      </c>
      <c r="S532" s="3" t="str">
        <f t="shared" si="197"/>
        <v/>
      </c>
      <c r="T532" s="13" t="str">
        <f t="shared" si="198"/>
        <v/>
      </c>
      <c r="U532" s="13" t="str">
        <f t="shared" si="199"/>
        <v/>
      </c>
      <c r="V532" s="5">
        <f t="shared" si="221"/>
        <v>12.627544722</v>
      </c>
      <c r="W532" s="3" t="e">
        <f t="shared" ca="1" si="201"/>
        <v>#VALUE!</v>
      </c>
      <c r="X532" s="3" t="e">
        <f t="shared" ca="1" si="202"/>
        <v>#VALUE!</v>
      </c>
      <c r="Y532" s="3" t="e">
        <f t="shared" ca="1" si="203"/>
        <v>#VALUE!</v>
      </c>
      <c r="Z532" s="3" t="e">
        <f t="shared" ca="1" si="204"/>
        <v>#VALUE!</v>
      </c>
      <c r="AA532" s="3" t="e">
        <f t="shared" ca="1" si="205"/>
        <v>#VALUE!</v>
      </c>
      <c r="AJ532">
        <v>5.29</v>
      </c>
      <c r="AK532">
        <v>4.9753564525072296</v>
      </c>
    </row>
    <row r="533" spans="3:37" s="5" customFormat="1" x14ac:dyDescent="0.2">
      <c r="C533" s="25"/>
      <c r="D533" s="1">
        <f t="shared" si="206"/>
        <v>531</v>
      </c>
      <c r="E533" s="2">
        <f t="shared" si="207"/>
        <v>53.200000000000486</v>
      </c>
      <c r="F533" s="3">
        <f t="shared" ca="1" si="208"/>
        <v>33.154521867376026</v>
      </c>
      <c r="G533" s="3">
        <f t="shared" si="209"/>
        <v>463.19458171898384</v>
      </c>
      <c r="H533" s="3">
        <f t="shared" ca="1" si="210"/>
        <v>464.37963225585025</v>
      </c>
      <c r="I533" s="3">
        <f t="shared" ca="1" si="211"/>
        <v>1760.5051111576483</v>
      </c>
      <c r="J533" s="3">
        <f t="shared" si="212"/>
        <v>37253.047691782733</v>
      </c>
      <c r="K533" s="3">
        <f t="shared" ca="1" si="213"/>
        <v>37296.406900629394</v>
      </c>
      <c r="L533" s="3">
        <f t="shared" si="214"/>
        <v>-8.6585932581410603</v>
      </c>
      <c r="M533" s="3">
        <f t="shared" ca="1" si="215"/>
        <v>1.4993402362884478</v>
      </c>
      <c r="N533" s="3">
        <f t="shared" ca="1" si="216"/>
        <v>85.905867593475662</v>
      </c>
      <c r="O533" s="1">
        <f t="shared" ca="1" si="217"/>
        <v>43129688.570815742</v>
      </c>
      <c r="P533" s="1">
        <f t="shared" si="218"/>
        <v>-129023595.03571095</v>
      </c>
      <c r="Q533" s="1">
        <f t="shared" ca="1" si="219"/>
        <v>172153283.60652667</v>
      </c>
      <c r="R533" s="1">
        <f t="shared" ca="1" si="220"/>
        <v>185751.85290234009</v>
      </c>
      <c r="S533" s="3" t="str">
        <f t="shared" si="197"/>
        <v/>
      </c>
      <c r="T533" s="13" t="str">
        <f t="shared" si="198"/>
        <v/>
      </c>
      <c r="U533" s="13" t="str">
        <f t="shared" si="199"/>
        <v/>
      </c>
      <c r="V533" s="5">
        <f t="shared" si="221"/>
        <v>12.627544722</v>
      </c>
      <c r="W533" s="3" t="e">
        <f t="shared" ca="1" si="201"/>
        <v>#VALUE!</v>
      </c>
      <c r="X533" s="3" t="e">
        <f t="shared" ca="1" si="202"/>
        <v>#VALUE!</v>
      </c>
      <c r="Y533" s="3" t="e">
        <f t="shared" ca="1" si="203"/>
        <v>#VALUE!</v>
      </c>
      <c r="Z533" s="3" t="e">
        <f t="shared" ca="1" si="204"/>
        <v>#VALUE!</v>
      </c>
      <c r="AA533" s="3" t="e">
        <f t="shared" ca="1" si="205"/>
        <v>#VALUE!</v>
      </c>
      <c r="AJ533">
        <v>5.3</v>
      </c>
      <c r="AK533">
        <v>4.9729019206181597</v>
      </c>
    </row>
    <row r="534" spans="3:37" s="5" customFormat="1" x14ac:dyDescent="0.2">
      <c r="C534" s="25"/>
      <c r="D534" s="1">
        <f t="shared" si="206"/>
        <v>532</v>
      </c>
      <c r="E534" s="2">
        <f t="shared" si="207"/>
        <v>53.300000000000487</v>
      </c>
      <c r="F534" s="3">
        <f t="shared" ca="1" si="208"/>
        <v>33.154521867376026</v>
      </c>
      <c r="G534" s="3">
        <f t="shared" si="209"/>
        <v>462.32872239316976</v>
      </c>
      <c r="H534" s="3">
        <f t="shared" ca="1" si="210"/>
        <v>463.51598663903161</v>
      </c>
      <c r="I534" s="3">
        <f t="shared" ca="1" si="211"/>
        <v>1763.8205633443858</v>
      </c>
      <c r="J534" s="3">
        <f t="shared" si="212"/>
        <v>37299.32385698834</v>
      </c>
      <c r="K534" s="3">
        <f t="shared" ca="1" si="213"/>
        <v>37342.801681470984</v>
      </c>
      <c r="L534" s="3">
        <f t="shared" si="214"/>
        <v>-8.6571965467986001</v>
      </c>
      <c r="M534" s="3">
        <f t="shared" ca="1" si="215"/>
        <v>1.4992068681072381</v>
      </c>
      <c r="N534" s="3">
        <f t="shared" ca="1" si="216"/>
        <v>85.89822615957101</v>
      </c>
      <c r="O534" s="1">
        <f t="shared" ca="1" si="217"/>
        <v>42969413.973990984</v>
      </c>
      <c r="P534" s="1">
        <f t="shared" si="218"/>
        <v>-129163031.07705684</v>
      </c>
      <c r="Q534" s="1">
        <f t="shared" ca="1" si="219"/>
        <v>172132445.05104783</v>
      </c>
      <c r="R534" s="1">
        <f t="shared" ca="1" si="220"/>
        <v>185406.39465561265</v>
      </c>
      <c r="S534" s="3" t="str">
        <f t="shared" si="197"/>
        <v/>
      </c>
      <c r="T534" s="13" t="str">
        <f t="shared" si="198"/>
        <v/>
      </c>
      <c r="U534" s="13" t="str">
        <f t="shared" si="199"/>
        <v/>
      </c>
      <c r="V534" s="5">
        <f t="shared" si="221"/>
        <v>12.627544722</v>
      </c>
      <c r="W534" s="3" t="e">
        <f t="shared" ca="1" si="201"/>
        <v>#VALUE!</v>
      </c>
      <c r="X534" s="3" t="e">
        <f t="shared" ca="1" si="202"/>
        <v>#VALUE!</v>
      </c>
      <c r="Y534" s="3" t="e">
        <f t="shared" ca="1" si="203"/>
        <v>#VALUE!</v>
      </c>
      <c r="Z534" s="3" t="e">
        <f t="shared" ca="1" si="204"/>
        <v>#VALUE!</v>
      </c>
      <c r="AA534" s="3" t="e">
        <f t="shared" ca="1" si="205"/>
        <v>#VALUE!</v>
      </c>
      <c r="AJ534">
        <v>5.31</v>
      </c>
      <c r="AK534">
        <v>4.9704562735478</v>
      </c>
    </row>
    <row r="535" spans="3:37" s="5" customFormat="1" x14ac:dyDescent="0.2">
      <c r="C535" s="25"/>
      <c r="D535" s="1">
        <f t="shared" si="206"/>
        <v>533</v>
      </c>
      <c r="E535" s="2">
        <f t="shared" si="207"/>
        <v>53.400000000000489</v>
      </c>
      <c r="F535" s="3">
        <f t="shared" ca="1" si="208"/>
        <v>33.154521867376026</v>
      </c>
      <c r="G535" s="3">
        <f t="shared" si="209"/>
        <v>461.46300273848988</v>
      </c>
      <c r="H535" s="3">
        <f t="shared" ca="1" si="210"/>
        <v>462.6524886096235</v>
      </c>
      <c r="I535" s="3">
        <f t="shared" ca="1" si="211"/>
        <v>1767.1360155311233</v>
      </c>
      <c r="J535" s="3">
        <f t="shared" si="212"/>
        <v>37345.513443244919</v>
      </c>
      <c r="K535" s="3">
        <f t="shared" ca="1" si="213"/>
        <v>37389.110105129716</v>
      </c>
      <c r="L535" s="3">
        <f t="shared" si="214"/>
        <v>-8.6558024485896947</v>
      </c>
      <c r="M535" s="3">
        <f t="shared" ca="1" si="215"/>
        <v>1.4990730236385963</v>
      </c>
      <c r="N535" s="3">
        <f t="shared" ca="1" si="216"/>
        <v>85.890557436406652</v>
      </c>
      <c r="O535" s="1">
        <f t="shared" ca="1" si="217"/>
        <v>42809465.043335557</v>
      </c>
      <c r="P535" s="1">
        <f t="shared" si="218"/>
        <v>-129302154.68235148</v>
      </c>
      <c r="Q535" s="1">
        <f t="shared" ca="1" si="219"/>
        <v>172111619.72568703</v>
      </c>
      <c r="R535" s="1">
        <f t="shared" ca="1" si="220"/>
        <v>185060.99544384939</v>
      </c>
      <c r="S535" s="3" t="str">
        <f t="shared" si="197"/>
        <v/>
      </c>
      <c r="T535" s="13" t="str">
        <f t="shared" si="198"/>
        <v/>
      </c>
      <c r="U535" s="13" t="str">
        <f t="shared" si="199"/>
        <v/>
      </c>
      <c r="V535" s="5">
        <f t="shared" si="221"/>
        <v>12.627544722</v>
      </c>
      <c r="W535" s="3" t="e">
        <f t="shared" ca="1" si="201"/>
        <v>#VALUE!</v>
      </c>
      <c r="X535" s="3" t="e">
        <f t="shared" ca="1" si="202"/>
        <v>#VALUE!</v>
      </c>
      <c r="Y535" s="3" t="e">
        <f t="shared" ca="1" si="203"/>
        <v>#VALUE!</v>
      </c>
      <c r="Z535" s="3" t="e">
        <f t="shared" ca="1" si="204"/>
        <v>#VALUE!</v>
      </c>
      <c r="AA535" s="3" t="e">
        <f t="shared" ca="1" si="205"/>
        <v>#VALUE!</v>
      </c>
      <c r="AJ535">
        <v>5.32</v>
      </c>
      <c r="AK535">
        <v>4.9680195567466301</v>
      </c>
    </row>
    <row r="536" spans="3:37" s="5" customFormat="1" x14ac:dyDescent="0.2">
      <c r="C536" s="25"/>
      <c r="D536" s="1">
        <f t="shared" si="206"/>
        <v>534</v>
      </c>
      <c r="E536" s="2">
        <f t="shared" si="207"/>
        <v>53.50000000000049</v>
      </c>
      <c r="F536" s="3">
        <f t="shared" ca="1" si="208"/>
        <v>33.154521867376026</v>
      </c>
      <c r="G536" s="3">
        <f t="shared" si="209"/>
        <v>460.59742249363092</v>
      </c>
      <c r="H536" s="3">
        <f t="shared" ca="1" si="210"/>
        <v>461.78913794937904</v>
      </c>
      <c r="I536" s="3">
        <f t="shared" ca="1" si="211"/>
        <v>1770.4514677178609</v>
      </c>
      <c r="J536" s="3">
        <f t="shared" si="212"/>
        <v>37391.616464506522</v>
      </c>
      <c r="K536" s="3">
        <f t="shared" ca="1" si="213"/>
        <v>37435.332186353415</v>
      </c>
      <c r="L536" s="3">
        <f t="shared" si="214"/>
        <v>-8.6544109630931843</v>
      </c>
      <c r="M536" s="3">
        <f t="shared" ca="1" si="215"/>
        <v>1.4989387002960133</v>
      </c>
      <c r="N536" s="3">
        <f t="shared" ca="1" si="216"/>
        <v>85.882861275786567</v>
      </c>
      <c r="O536" s="1">
        <f t="shared" ca="1" si="217"/>
        <v>42649841.585606128</v>
      </c>
      <c r="P536" s="1">
        <f t="shared" si="218"/>
        <v>-129440966.18328035</v>
      </c>
      <c r="Q536" s="1">
        <f t="shared" ca="1" si="219"/>
        <v>172090807.76888648</v>
      </c>
      <c r="R536" s="1">
        <f t="shared" ca="1" si="220"/>
        <v>184715.65517975163</v>
      </c>
      <c r="S536" s="3" t="str">
        <f t="shared" si="197"/>
        <v/>
      </c>
      <c r="T536" s="13" t="str">
        <f t="shared" si="198"/>
        <v/>
      </c>
      <c r="U536" s="13" t="str">
        <f t="shared" si="199"/>
        <v/>
      </c>
      <c r="V536" s="5">
        <f t="shared" si="221"/>
        <v>12.627544722</v>
      </c>
      <c r="W536" s="3" t="e">
        <f t="shared" ca="1" si="201"/>
        <v>#VALUE!</v>
      </c>
      <c r="X536" s="3" t="e">
        <f t="shared" ca="1" si="202"/>
        <v>#VALUE!</v>
      </c>
      <c r="Y536" s="3" t="e">
        <f t="shared" ca="1" si="203"/>
        <v>#VALUE!</v>
      </c>
      <c r="Z536" s="3" t="e">
        <f t="shared" ca="1" si="204"/>
        <v>#VALUE!</v>
      </c>
      <c r="AA536" s="3" t="e">
        <f t="shared" ca="1" si="205"/>
        <v>#VALUE!</v>
      </c>
      <c r="AJ536">
        <v>5.33</v>
      </c>
      <c r="AK536">
        <v>4.9655915437081903</v>
      </c>
    </row>
    <row r="537" spans="3:37" s="5" customFormat="1" x14ac:dyDescent="0.2">
      <c r="C537" s="25"/>
      <c r="D537" s="1">
        <f t="shared" si="206"/>
        <v>535</v>
      </c>
      <c r="E537" s="2">
        <f t="shared" si="207"/>
        <v>53.600000000000492</v>
      </c>
      <c r="F537" s="3">
        <f t="shared" ca="1" si="208"/>
        <v>33.154521867376026</v>
      </c>
      <c r="G537" s="3">
        <f t="shared" si="209"/>
        <v>459.73198139732159</v>
      </c>
      <c r="H537" s="3">
        <f t="shared" ca="1" si="210"/>
        <v>460.92593444040608</v>
      </c>
      <c r="I537" s="3">
        <f t="shared" ca="1" si="211"/>
        <v>1773.7669199045984</v>
      </c>
      <c r="J537" s="3">
        <f t="shared" si="212"/>
        <v>37437.632934701076</v>
      </c>
      <c r="K537" s="3">
        <f t="shared" ca="1" si="213"/>
        <v>37481.467939868111</v>
      </c>
      <c r="L537" s="3">
        <f t="shared" si="214"/>
        <v>-8.653022089888692</v>
      </c>
      <c r="M537" s="3">
        <f t="shared" ca="1" si="215"/>
        <v>1.4988038954742382</v>
      </c>
      <c r="N537" s="3">
        <f t="shared" ca="1" si="216"/>
        <v>85.875137528440831</v>
      </c>
      <c r="O537" s="1">
        <f t="shared" ca="1" si="217"/>
        <v>42490543.407952301</v>
      </c>
      <c r="P537" s="1">
        <f t="shared" si="218"/>
        <v>-129579465.91084513</v>
      </c>
      <c r="Q537" s="1">
        <f t="shared" ca="1" si="219"/>
        <v>172070009.31879744</v>
      </c>
      <c r="R537" s="1">
        <f t="shared" ca="1" si="220"/>
        <v>184370.37377616242</v>
      </c>
      <c r="S537" s="3" t="str">
        <f t="shared" si="197"/>
        <v/>
      </c>
      <c r="T537" s="13" t="str">
        <f t="shared" si="198"/>
        <v/>
      </c>
      <c r="U537" s="13" t="str">
        <f t="shared" si="199"/>
        <v/>
      </c>
      <c r="V537" s="5">
        <f t="shared" si="221"/>
        <v>12.627544722</v>
      </c>
      <c r="W537" s="3" t="e">
        <f t="shared" ca="1" si="201"/>
        <v>#VALUE!</v>
      </c>
      <c r="X537" s="3" t="e">
        <f t="shared" ca="1" si="202"/>
        <v>#VALUE!</v>
      </c>
      <c r="Y537" s="3" t="e">
        <f t="shared" ca="1" si="203"/>
        <v>#VALUE!</v>
      </c>
      <c r="Z537" s="3" t="e">
        <f t="shared" ca="1" si="204"/>
        <v>#VALUE!</v>
      </c>
      <c r="AA537" s="3" t="e">
        <f t="shared" ca="1" si="205"/>
        <v>#VALUE!</v>
      </c>
      <c r="AJ537">
        <v>5.34</v>
      </c>
      <c r="AK537">
        <v>4.9631713011499103</v>
      </c>
    </row>
    <row r="538" spans="3:37" s="5" customFormat="1" x14ac:dyDescent="0.2">
      <c r="C538" s="25"/>
      <c r="D538" s="1">
        <f t="shared" si="206"/>
        <v>536</v>
      </c>
      <c r="E538" s="2">
        <f t="shared" si="207"/>
        <v>53.700000000000493</v>
      </c>
      <c r="F538" s="3">
        <f t="shared" ca="1" si="208"/>
        <v>33.154521867376026</v>
      </c>
      <c r="G538" s="3">
        <f t="shared" si="209"/>
        <v>458.86667918833274</v>
      </c>
      <c r="H538" s="3">
        <f t="shared" ca="1" si="210"/>
        <v>460.06287786517032</v>
      </c>
      <c r="I538" s="3">
        <f t="shared" ca="1" si="211"/>
        <v>1777.0823720913359</v>
      </c>
      <c r="J538" s="3">
        <f t="shared" si="212"/>
        <v>37483.562867730361</v>
      </c>
      <c r="K538" s="3">
        <f t="shared" ca="1" si="213"/>
        <v>37527.517380378034</v>
      </c>
      <c r="L538" s="3">
        <f t="shared" si="214"/>
        <v>-8.6516358285566355</v>
      </c>
      <c r="M538" s="3">
        <f t="shared" ca="1" si="215"/>
        <v>1.4986686065491064</v>
      </c>
      <c r="N538" s="3">
        <f t="shared" ca="1" si="216"/>
        <v>85.867386044015916</v>
      </c>
      <c r="O538" s="1">
        <f t="shared" ca="1" si="217"/>
        <v>42331570.317916527</v>
      </c>
      <c r="P538" s="1">
        <f t="shared" si="218"/>
        <v>-129717654.19536445</v>
      </c>
      <c r="Q538" s="1">
        <f t="shared" ca="1" si="219"/>
        <v>172049224.51328099</v>
      </c>
      <c r="R538" s="1">
        <f t="shared" ca="1" si="220"/>
        <v>184025.15114606812</v>
      </c>
      <c r="S538" s="3" t="str">
        <f t="shared" si="197"/>
        <v/>
      </c>
      <c r="T538" s="13" t="str">
        <f t="shared" si="198"/>
        <v/>
      </c>
      <c r="U538" s="13" t="str">
        <f t="shared" si="199"/>
        <v/>
      </c>
      <c r="V538" s="5">
        <f t="shared" si="221"/>
        <v>12.627544722</v>
      </c>
      <c r="W538" s="3" t="e">
        <f t="shared" ca="1" si="201"/>
        <v>#VALUE!</v>
      </c>
      <c r="X538" s="3" t="e">
        <f t="shared" ca="1" si="202"/>
        <v>#VALUE!</v>
      </c>
      <c r="Y538" s="3" t="e">
        <f t="shared" ca="1" si="203"/>
        <v>#VALUE!</v>
      </c>
      <c r="Z538" s="3" t="e">
        <f t="shared" ca="1" si="204"/>
        <v>#VALUE!</v>
      </c>
      <c r="AA538" s="3" t="e">
        <f t="shared" ca="1" si="205"/>
        <v>#VALUE!</v>
      </c>
      <c r="AJ538">
        <v>5.35</v>
      </c>
      <c r="AK538">
        <v>4.9607607487518699</v>
      </c>
    </row>
    <row r="539" spans="3:37" s="5" customFormat="1" x14ac:dyDescent="0.2">
      <c r="C539" s="25"/>
      <c r="D539" s="1">
        <f t="shared" si="206"/>
        <v>537</v>
      </c>
      <c r="E539" s="2">
        <f t="shared" si="207"/>
        <v>53.800000000000495</v>
      </c>
      <c r="F539" s="3">
        <f t="shared" ca="1" si="208"/>
        <v>33.154521867376026</v>
      </c>
      <c r="G539" s="3">
        <f t="shared" si="209"/>
        <v>458.0015156054771</v>
      </c>
      <c r="H539" s="3">
        <f t="shared" ca="1" si="210"/>
        <v>459.19996800649756</v>
      </c>
      <c r="I539" s="3">
        <f t="shared" ca="1" si="211"/>
        <v>1780.3978242780734</v>
      </c>
      <c r="J539" s="3">
        <f t="shared" si="212"/>
        <v>37529.406277470058</v>
      </c>
      <c r="K539" s="3">
        <f t="shared" ca="1" si="213"/>
        <v>37573.480522565711</v>
      </c>
      <c r="L539" s="3">
        <f t="shared" si="214"/>
        <v>-8.6502521786782154</v>
      </c>
      <c r="M539" s="3">
        <f t="shared" ca="1" si="215"/>
        <v>1.4985328308773698</v>
      </c>
      <c r="N539" s="3">
        <f t="shared" ca="1" si="216"/>
        <v>85.859606671064867</v>
      </c>
      <c r="O539" s="1">
        <f t="shared" ca="1" si="217"/>
        <v>42172922.123433679</v>
      </c>
      <c r="P539" s="1">
        <f t="shared" si="218"/>
        <v>-129855531.36647411</v>
      </c>
      <c r="Q539" s="1">
        <f t="shared" ca="1" si="219"/>
        <v>172028453.4899078</v>
      </c>
      <c r="R539" s="1">
        <f t="shared" ca="1" si="220"/>
        <v>183679.98720259903</v>
      </c>
      <c r="S539" s="3" t="str">
        <f t="shared" si="197"/>
        <v/>
      </c>
      <c r="T539" s="13" t="str">
        <f t="shared" si="198"/>
        <v/>
      </c>
      <c r="U539" s="13" t="str">
        <f t="shared" si="199"/>
        <v/>
      </c>
      <c r="V539" s="5">
        <f t="shared" si="221"/>
        <v>12.627544722</v>
      </c>
      <c r="W539" s="3" t="e">
        <f t="shared" ca="1" si="201"/>
        <v>#VALUE!</v>
      </c>
      <c r="X539" s="3" t="e">
        <f t="shared" ca="1" si="202"/>
        <v>#VALUE!</v>
      </c>
      <c r="Y539" s="3" t="e">
        <f t="shared" ca="1" si="203"/>
        <v>#VALUE!</v>
      </c>
      <c r="Z539" s="3" t="e">
        <f t="shared" ca="1" si="204"/>
        <v>#VALUE!</v>
      </c>
      <c r="AA539" s="3" t="e">
        <f t="shared" ca="1" si="205"/>
        <v>#VALUE!</v>
      </c>
      <c r="AJ539">
        <v>5.36</v>
      </c>
      <c r="AK539">
        <v>4.9583577773136298</v>
      </c>
    </row>
    <row r="540" spans="3:37" s="5" customFormat="1" x14ac:dyDescent="0.2">
      <c r="C540" s="25"/>
      <c r="D540" s="1">
        <f t="shared" si="206"/>
        <v>538</v>
      </c>
      <c r="E540" s="2">
        <f t="shared" si="207"/>
        <v>53.900000000000496</v>
      </c>
      <c r="F540" s="3">
        <f t="shared" ca="1" si="208"/>
        <v>33.154521867376026</v>
      </c>
      <c r="G540" s="3">
        <f t="shared" si="209"/>
        <v>457.13649038760929</v>
      </c>
      <c r="H540" s="3">
        <f t="shared" ca="1" si="210"/>
        <v>458.33720464757727</v>
      </c>
      <c r="I540" s="3">
        <f t="shared" ca="1" si="211"/>
        <v>1783.7132764648109</v>
      </c>
      <c r="J540" s="3">
        <f t="shared" si="212"/>
        <v>37575.163177769711</v>
      </c>
      <c r="K540" s="3">
        <f t="shared" ca="1" si="213"/>
        <v>37619.357381091933</v>
      </c>
      <c r="L540" s="3">
        <f t="shared" si="214"/>
        <v>-8.6488711398354248</v>
      </c>
      <c r="M540" s="3">
        <f t="shared" ca="1" si="215"/>
        <v>1.4983965657965221</v>
      </c>
      <c r="N540" s="3">
        <f t="shared" ca="1" si="216"/>
        <v>85.851799257037285</v>
      </c>
      <c r="O540" s="1">
        <f t="shared" ca="1" si="217"/>
        <v>42014598.63283103</v>
      </c>
      <c r="P540" s="1">
        <f t="shared" si="218"/>
        <v>-129993097.75312768</v>
      </c>
      <c r="Q540" s="1">
        <f t="shared" ca="1" si="219"/>
        <v>172007696.3859587</v>
      </c>
      <c r="R540" s="1">
        <f t="shared" ca="1" si="220"/>
        <v>183334.88185903089</v>
      </c>
      <c r="S540" s="3" t="str">
        <f t="shared" si="197"/>
        <v/>
      </c>
      <c r="T540" s="13" t="str">
        <f t="shared" si="198"/>
        <v/>
      </c>
      <c r="U540" s="13" t="str">
        <f t="shared" si="199"/>
        <v/>
      </c>
      <c r="V540" s="5">
        <f t="shared" si="221"/>
        <v>12.627544722</v>
      </c>
      <c r="W540" s="3" t="e">
        <f t="shared" ca="1" si="201"/>
        <v>#VALUE!</v>
      </c>
      <c r="X540" s="3" t="e">
        <f t="shared" ca="1" si="202"/>
        <v>#VALUE!</v>
      </c>
      <c r="Y540" s="3" t="e">
        <f t="shared" ca="1" si="203"/>
        <v>#VALUE!</v>
      </c>
      <c r="Z540" s="3" t="e">
        <f t="shared" ca="1" si="204"/>
        <v>#VALUE!</v>
      </c>
      <c r="AA540" s="3" t="e">
        <f t="shared" ca="1" si="205"/>
        <v>#VALUE!</v>
      </c>
      <c r="AJ540">
        <v>5.37</v>
      </c>
      <c r="AK540">
        <v>4.9559633493402204</v>
      </c>
    </row>
    <row r="541" spans="3:37" s="5" customFormat="1" x14ac:dyDescent="0.2">
      <c r="C541" s="25"/>
      <c r="D541" s="1">
        <f t="shared" si="206"/>
        <v>539</v>
      </c>
      <c r="E541" s="2">
        <f t="shared" si="207"/>
        <v>54.000000000000497</v>
      </c>
      <c r="F541" s="3">
        <f t="shared" ca="1" si="208"/>
        <v>33.154521867376026</v>
      </c>
      <c r="G541" s="3">
        <f t="shared" si="209"/>
        <v>456.27160327362571</v>
      </c>
      <c r="H541" s="3">
        <f t="shared" ca="1" si="210"/>
        <v>457.47458757196472</v>
      </c>
      <c r="I541" s="3">
        <f t="shared" ca="1" si="211"/>
        <v>1787.0287286515484</v>
      </c>
      <c r="J541" s="3">
        <f t="shared" si="212"/>
        <v>37620.833582452775</v>
      </c>
      <c r="K541" s="3">
        <f t="shared" ca="1" si="213"/>
        <v>37665.147970595863</v>
      </c>
      <c r="L541" s="3">
        <f t="shared" si="214"/>
        <v>-8.6474927116110436</v>
      </c>
      <c r="M541" s="3">
        <f t="shared" ca="1" si="215"/>
        <v>1.4982598086246239</v>
      </c>
      <c r="N541" s="3">
        <f t="shared" ca="1" si="216"/>
        <v>85.843963648269366</v>
      </c>
      <c r="O541" s="1">
        <f t="shared" ca="1" si="217"/>
        <v>41856599.654827841</v>
      </c>
      <c r="P541" s="1">
        <f t="shared" si="218"/>
        <v>-130130353.68359695</v>
      </c>
      <c r="Q541" s="1">
        <f t="shared" ca="1" si="219"/>
        <v>171986953.3384248</v>
      </c>
      <c r="R541" s="1">
        <f t="shared" ca="1" si="220"/>
        <v>182989.83502878589</v>
      </c>
      <c r="S541" s="3" t="str">
        <f t="shared" si="197"/>
        <v/>
      </c>
      <c r="T541" s="13" t="str">
        <f t="shared" si="198"/>
        <v/>
      </c>
      <c r="U541" s="13" t="str">
        <f t="shared" si="199"/>
        <v/>
      </c>
      <c r="V541" s="5">
        <f t="shared" si="221"/>
        <v>12.627544722</v>
      </c>
      <c r="W541" s="3" t="e">
        <f t="shared" ca="1" si="201"/>
        <v>#VALUE!</v>
      </c>
      <c r="X541" s="3" t="e">
        <f t="shared" ca="1" si="202"/>
        <v>#VALUE!</v>
      </c>
      <c r="Y541" s="3" t="e">
        <f t="shared" ca="1" si="203"/>
        <v>#VALUE!</v>
      </c>
      <c r="Z541" s="3" t="e">
        <f t="shared" ca="1" si="204"/>
        <v>#VALUE!</v>
      </c>
      <c r="AA541" s="3" t="e">
        <f t="shared" ca="1" si="205"/>
        <v>#VALUE!</v>
      </c>
      <c r="AJ541">
        <v>5.38</v>
      </c>
      <c r="AK541">
        <v>4.9535774388091198</v>
      </c>
    </row>
    <row r="542" spans="3:37" s="5" customFormat="1" x14ac:dyDescent="0.2">
      <c r="C542" s="25"/>
      <c r="D542" s="1">
        <f t="shared" si="206"/>
        <v>540</v>
      </c>
      <c r="E542" s="2">
        <f t="shared" si="207"/>
        <v>54.100000000000499</v>
      </c>
      <c r="F542" s="3">
        <f t="shared" ca="1" si="208"/>
        <v>33.154521867376026</v>
      </c>
      <c r="G542" s="3">
        <f t="shared" si="209"/>
        <v>455.40685400246463</v>
      </c>
      <c r="H542" s="3">
        <f t="shared" ca="1" si="210"/>
        <v>456.61211656358444</v>
      </c>
      <c r="I542" s="3">
        <f t="shared" ca="1" si="211"/>
        <v>1790.3441808382859</v>
      </c>
      <c r="J542" s="3">
        <f t="shared" si="212"/>
        <v>37666.417505316582</v>
      </c>
      <c r="K542" s="3">
        <f t="shared" ca="1" si="213"/>
        <v>37710.852305695022</v>
      </c>
      <c r="L542" s="3">
        <f t="shared" si="214"/>
        <v>-8.646116893588637</v>
      </c>
      <c r="M542" s="3">
        <f t="shared" ca="1" si="215"/>
        <v>1.4981225566601257</v>
      </c>
      <c r="N542" s="3">
        <f t="shared" ca="1" si="216"/>
        <v>85.83609968997375</v>
      </c>
      <c r="O542" s="1">
        <f t="shared" ca="1" si="217"/>
        <v>41698924.998535283</v>
      </c>
      <c r="P542" s="1">
        <f t="shared" si="218"/>
        <v>-130267299.48547219</v>
      </c>
      <c r="Q542" s="1">
        <f t="shared" ca="1" si="219"/>
        <v>171966224.48400748</v>
      </c>
      <c r="R542" s="1">
        <f t="shared" ca="1" si="220"/>
        <v>182644.84662543377</v>
      </c>
      <c r="S542" s="3" t="str">
        <f t="shared" si="197"/>
        <v/>
      </c>
      <c r="T542" s="13" t="str">
        <f t="shared" si="198"/>
        <v/>
      </c>
      <c r="U542" s="13" t="str">
        <f t="shared" si="199"/>
        <v/>
      </c>
      <c r="V542" s="5">
        <f t="shared" si="221"/>
        <v>12.627544722</v>
      </c>
      <c r="W542" s="3" t="e">
        <f t="shared" ca="1" si="201"/>
        <v>#VALUE!</v>
      </c>
      <c r="X542" s="3" t="e">
        <f t="shared" ca="1" si="202"/>
        <v>#VALUE!</v>
      </c>
      <c r="Y542" s="3" t="e">
        <f t="shared" ca="1" si="203"/>
        <v>#VALUE!</v>
      </c>
      <c r="Z542" s="3" t="e">
        <f t="shared" ca="1" si="204"/>
        <v>#VALUE!</v>
      </c>
      <c r="AA542" s="3" t="e">
        <f t="shared" ca="1" si="205"/>
        <v>#VALUE!</v>
      </c>
      <c r="AJ542">
        <v>5.39</v>
      </c>
      <c r="AK542">
        <v>4.9511999473634898</v>
      </c>
    </row>
    <row r="543" spans="3:37" s="5" customFormat="1" x14ac:dyDescent="0.2">
      <c r="C543" s="25"/>
      <c r="D543" s="1">
        <f t="shared" si="206"/>
        <v>541</v>
      </c>
      <c r="E543" s="2">
        <f t="shared" si="207"/>
        <v>54.2000000000005</v>
      </c>
      <c r="F543" s="3">
        <f t="shared" ca="1" si="208"/>
        <v>33.154521867376026</v>
      </c>
      <c r="G543" s="3">
        <f t="shared" si="209"/>
        <v>454.54224231310576</v>
      </c>
      <c r="H543" s="3">
        <f t="shared" ca="1" si="210"/>
        <v>455.74979140673281</v>
      </c>
      <c r="I543" s="3">
        <f t="shared" ca="1" si="211"/>
        <v>1793.6596330250234</v>
      </c>
      <c r="J543" s="3">
        <f t="shared" si="212"/>
        <v>37711.914960132359</v>
      </c>
      <c r="K543" s="3">
        <f t="shared" ca="1" si="213"/>
        <v>37756.470400985338</v>
      </c>
      <c r="L543" s="3">
        <f t="shared" si="214"/>
        <v>-8.6447436853525623</v>
      </c>
      <c r="M543" s="3">
        <f t="shared" ca="1" si="215"/>
        <v>1.4979848071816881</v>
      </c>
      <c r="N543" s="3">
        <f t="shared" ca="1" si="216"/>
        <v>85.828207226229139</v>
      </c>
      <c r="O543" s="1">
        <f t="shared" ca="1" si="217"/>
        <v>41541574.473456092</v>
      </c>
      <c r="P543" s="1">
        <f t="shared" si="218"/>
        <v>-130403935.4856628</v>
      </c>
      <c r="Q543" s="1">
        <f t="shared" ca="1" si="219"/>
        <v>171945509.9591189</v>
      </c>
      <c r="R543" s="1">
        <f t="shared" ca="1" si="220"/>
        <v>182299.91656269314</v>
      </c>
      <c r="S543" s="3" t="str">
        <f t="shared" si="197"/>
        <v/>
      </c>
      <c r="T543" s="13" t="str">
        <f t="shared" si="198"/>
        <v/>
      </c>
      <c r="U543" s="13" t="str">
        <f t="shared" si="199"/>
        <v/>
      </c>
      <c r="V543" s="5">
        <f t="shared" si="221"/>
        <v>12.627544722</v>
      </c>
      <c r="W543" s="3" t="e">
        <f t="shared" ca="1" si="201"/>
        <v>#VALUE!</v>
      </c>
      <c r="X543" s="3" t="e">
        <f t="shared" ca="1" si="202"/>
        <v>#VALUE!</v>
      </c>
      <c r="Y543" s="3" t="e">
        <f t="shared" ca="1" si="203"/>
        <v>#VALUE!</v>
      </c>
      <c r="Z543" s="3" t="e">
        <f t="shared" ca="1" si="204"/>
        <v>#VALUE!</v>
      </c>
      <c r="AA543" s="3" t="e">
        <f t="shared" ca="1" si="205"/>
        <v>#VALUE!</v>
      </c>
      <c r="AJ543">
        <v>5.4</v>
      </c>
      <c r="AK543">
        <v>4.9488308792547704</v>
      </c>
    </row>
    <row r="544" spans="3:37" s="5" customFormat="1" x14ac:dyDescent="0.2">
      <c r="C544" s="25"/>
      <c r="D544" s="1">
        <f t="shared" si="206"/>
        <v>542</v>
      </c>
      <c r="E544" s="2">
        <f t="shared" si="207"/>
        <v>54.300000000000502</v>
      </c>
      <c r="F544" s="3">
        <f t="shared" ca="1" si="208"/>
        <v>33.154521867376026</v>
      </c>
      <c r="G544" s="3">
        <f t="shared" si="209"/>
        <v>453.67776794457052</v>
      </c>
      <c r="H544" s="3">
        <f t="shared" ca="1" si="210"/>
        <v>454.887611886081</v>
      </c>
      <c r="I544" s="3">
        <f t="shared" ca="1" si="211"/>
        <v>1796.9750852117609</v>
      </c>
      <c r="J544" s="3">
        <f t="shared" si="212"/>
        <v>37757.325960645241</v>
      </c>
      <c r="K544" s="3">
        <f t="shared" ca="1" si="213"/>
        <v>37802.002271041194</v>
      </c>
      <c r="L544" s="3">
        <f t="shared" si="214"/>
        <v>-8.6433730864879639</v>
      </c>
      <c r="M544" s="3">
        <f t="shared" ca="1" si="215"/>
        <v>1.4978465574480011</v>
      </c>
      <c r="N544" s="3">
        <f t="shared" ca="1" si="216"/>
        <v>85.820286099970062</v>
      </c>
      <c r="O544" s="1">
        <f t="shared" ca="1" si="217"/>
        <v>41384547.889484376</v>
      </c>
      <c r="P544" s="1">
        <f t="shared" si="218"/>
        <v>-130540262.01039775</v>
      </c>
      <c r="Q544" s="1">
        <f t="shared" ca="1" si="219"/>
        <v>171924809.89988214</v>
      </c>
      <c r="R544" s="1">
        <f t="shared" ca="1" si="220"/>
        <v>181955.0447544324</v>
      </c>
      <c r="S544" s="3" t="str">
        <f t="shared" si="197"/>
        <v/>
      </c>
      <c r="T544" s="13" t="str">
        <f t="shared" si="198"/>
        <v/>
      </c>
      <c r="U544" s="13" t="str">
        <f t="shared" si="199"/>
        <v/>
      </c>
      <c r="V544" s="5">
        <f t="shared" si="221"/>
        <v>12.627544722</v>
      </c>
      <c r="W544" s="3" t="e">
        <f t="shared" ca="1" si="201"/>
        <v>#VALUE!</v>
      </c>
      <c r="X544" s="3" t="e">
        <f t="shared" ca="1" si="202"/>
        <v>#VALUE!</v>
      </c>
      <c r="Y544" s="3" t="e">
        <f t="shared" ca="1" si="203"/>
        <v>#VALUE!</v>
      </c>
      <c r="Z544" s="3" t="e">
        <f t="shared" ca="1" si="204"/>
        <v>#VALUE!</v>
      </c>
      <c r="AA544" s="3" t="e">
        <f t="shared" ca="1" si="205"/>
        <v>#VALUE!</v>
      </c>
      <c r="AJ544">
        <v>5.41</v>
      </c>
      <c r="AK544">
        <v>4.9464691079259202</v>
      </c>
    </row>
    <row r="545" spans="3:37" s="5" customFormat="1" x14ac:dyDescent="0.2">
      <c r="C545" s="25"/>
      <c r="D545" s="1">
        <f t="shared" si="206"/>
        <v>543</v>
      </c>
      <c r="E545" s="2">
        <f t="shared" si="207"/>
        <v>54.400000000000503</v>
      </c>
      <c r="F545" s="3">
        <f t="shared" ca="1" si="208"/>
        <v>33.154521867376026</v>
      </c>
      <c r="G545" s="3">
        <f t="shared" si="209"/>
        <v>452.81343063592175</v>
      </c>
      <c r="H545" s="3">
        <f t="shared" ca="1" si="210"/>
        <v>454.02557778667824</v>
      </c>
      <c r="I545" s="3">
        <f t="shared" ca="1" si="211"/>
        <v>1800.2905373984984</v>
      </c>
      <c r="J545" s="3">
        <f t="shared" si="212"/>
        <v>37802.650520574265</v>
      </c>
      <c r="K545" s="3">
        <f t="shared" ca="1" si="213"/>
        <v>37847.447930415467</v>
      </c>
      <c r="L545" s="3">
        <f t="shared" si="214"/>
        <v>-8.6420050965807711</v>
      </c>
      <c r="M545" s="3">
        <f t="shared" ca="1" si="215"/>
        <v>1.4977078046976011</v>
      </c>
      <c r="N545" s="3">
        <f t="shared" ca="1" si="216"/>
        <v>85.812336152976314</v>
      </c>
      <c r="O545" s="1">
        <f t="shared" ca="1" si="217"/>
        <v>41227845.056905404</v>
      </c>
      <c r="P545" s="1">
        <f t="shared" si="218"/>
        <v>-130676279.3852258</v>
      </c>
      <c r="Q545" s="1">
        <f t="shared" ca="1" si="219"/>
        <v>171904124.44213122</v>
      </c>
      <c r="R545" s="1">
        <f t="shared" ca="1" si="220"/>
        <v>181610.2311146713</v>
      </c>
      <c r="S545" s="3" t="str">
        <f t="shared" si="197"/>
        <v/>
      </c>
      <c r="T545" s="13" t="str">
        <f t="shared" si="198"/>
        <v/>
      </c>
      <c r="U545" s="13" t="str">
        <f t="shared" si="199"/>
        <v/>
      </c>
      <c r="V545" s="5">
        <f t="shared" si="221"/>
        <v>12.627544722</v>
      </c>
      <c r="W545" s="3" t="e">
        <f t="shared" ca="1" si="201"/>
        <v>#VALUE!</v>
      </c>
      <c r="X545" s="3" t="e">
        <f t="shared" ca="1" si="202"/>
        <v>#VALUE!</v>
      </c>
      <c r="Y545" s="3" t="e">
        <f t="shared" ca="1" si="203"/>
        <v>#VALUE!</v>
      </c>
      <c r="Z545" s="3" t="e">
        <f t="shared" ca="1" si="204"/>
        <v>#VALUE!</v>
      </c>
      <c r="AA545" s="3" t="e">
        <f t="shared" ca="1" si="205"/>
        <v>#VALUE!</v>
      </c>
      <c r="AJ545">
        <v>5.42</v>
      </c>
      <c r="AK545">
        <v>4.9441165860451903</v>
      </c>
    </row>
    <row r="546" spans="3:37" s="5" customFormat="1" x14ac:dyDescent="0.2">
      <c r="C546" s="25"/>
      <c r="D546" s="1">
        <f t="shared" si="206"/>
        <v>544</v>
      </c>
      <c r="E546" s="2">
        <f t="shared" si="207"/>
        <v>54.500000000000504</v>
      </c>
      <c r="F546" s="3">
        <f t="shared" ca="1" si="208"/>
        <v>33.154521867376026</v>
      </c>
      <c r="G546" s="3">
        <f t="shared" si="209"/>
        <v>451.94923012626367</v>
      </c>
      <c r="H546" s="3">
        <f t="shared" ca="1" si="210"/>
        <v>453.16368889395449</v>
      </c>
      <c r="I546" s="3">
        <f t="shared" ca="1" si="211"/>
        <v>1803.6059895852359</v>
      </c>
      <c r="J546" s="3">
        <f t="shared" si="212"/>
        <v>37847.888653612375</v>
      </c>
      <c r="K546" s="3">
        <f t="shared" ca="1" si="213"/>
        <v>37892.807393639545</v>
      </c>
      <c r="L546" s="3">
        <f t="shared" si="214"/>
        <v>-8.6406397152177021</v>
      </c>
      <c r="M546" s="3">
        <f t="shared" ca="1" si="215"/>
        <v>1.4975685461486847</v>
      </c>
      <c r="N546" s="3">
        <f t="shared" ca="1" si="216"/>
        <v>85.80435722586229</v>
      </c>
      <c r="O546" s="1">
        <f t="shared" ca="1" si="217"/>
        <v>41071465.786395356</v>
      </c>
      <c r="P546" s="1">
        <f t="shared" si="218"/>
        <v>-130811987.93501621</v>
      </c>
      <c r="Q546" s="1">
        <f t="shared" ca="1" si="219"/>
        <v>171883453.72141159</v>
      </c>
      <c r="R546" s="1">
        <f t="shared" ca="1" si="220"/>
        <v>181265.47555758178</v>
      </c>
      <c r="S546" s="3" t="str">
        <f t="shared" si="197"/>
        <v/>
      </c>
      <c r="T546" s="13" t="str">
        <f t="shared" si="198"/>
        <v/>
      </c>
      <c r="U546" s="13" t="str">
        <f t="shared" si="199"/>
        <v/>
      </c>
      <c r="V546" s="5">
        <f t="shared" si="221"/>
        <v>12.627544722</v>
      </c>
      <c r="W546" s="3" t="e">
        <f t="shared" ca="1" si="201"/>
        <v>#VALUE!</v>
      </c>
      <c r="X546" s="3" t="e">
        <f t="shared" ca="1" si="202"/>
        <v>#VALUE!</v>
      </c>
      <c r="Y546" s="3" t="e">
        <f t="shared" ca="1" si="203"/>
        <v>#VALUE!</v>
      </c>
      <c r="Z546" s="3" t="e">
        <f t="shared" ca="1" si="204"/>
        <v>#VALUE!</v>
      </c>
      <c r="AA546" s="3" t="e">
        <f t="shared" ca="1" si="205"/>
        <v>#VALUE!</v>
      </c>
      <c r="AJ546">
        <v>5.43</v>
      </c>
      <c r="AK546">
        <v>4.9417713090070201</v>
      </c>
    </row>
    <row r="547" spans="3:37" s="5" customFormat="1" x14ac:dyDescent="0.2">
      <c r="C547" s="25"/>
      <c r="D547" s="1">
        <f t="shared" si="206"/>
        <v>545</v>
      </c>
      <c r="E547" s="2">
        <f t="shared" si="207"/>
        <v>54.600000000000506</v>
      </c>
      <c r="F547" s="3">
        <f t="shared" ca="1" si="208"/>
        <v>33.154521867376026</v>
      </c>
      <c r="G547" s="3">
        <f t="shared" si="209"/>
        <v>451.0851661547419</v>
      </c>
      <c r="H547" s="3">
        <f t="shared" ca="1" si="210"/>
        <v>452.30194499372368</v>
      </c>
      <c r="I547" s="3">
        <f t="shared" ca="1" si="211"/>
        <v>1806.9214417719734</v>
      </c>
      <c r="J547" s="3">
        <f t="shared" si="212"/>
        <v>37893.040373426426</v>
      </c>
      <c r="K547" s="3">
        <f t="shared" ca="1" si="213"/>
        <v>37938.080675223377</v>
      </c>
      <c r="L547" s="3">
        <f t="shared" si="214"/>
        <v>-8.6392769419862638</v>
      </c>
      <c r="M547" s="3">
        <f t="shared" ca="1" si="215"/>
        <v>1.4974287789989227</v>
      </c>
      <c r="N547" s="3">
        <f t="shared" ca="1" si="216"/>
        <v>85.796349158066349</v>
      </c>
      <c r="O547" s="1">
        <f t="shared" ca="1" si="217"/>
        <v>40915409.889021091</v>
      </c>
      <c r="P547" s="1">
        <f t="shared" si="218"/>
        <v>-130947387.98395899</v>
      </c>
      <c r="Q547" s="1">
        <f t="shared" ca="1" si="219"/>
        <v>171862797.87298009</v>
      </c>
      <c r="R547" s="1">
        <f t="shared" ca="1" si="220"/>
        <v>180920.77799748947</v>
      </c>
      <c r="S547" s="3" t="str">
        <f t="shared" si="197"/>
        <v/>
      </c>
      <c r="T547" s="13" t="str">
        <f t="shared" si="198"/>
        <v/>
      </c>
      <c r="U547" s="13" t="str">
        <f t="shared" si="199"/>
        <v/>
      </c>
      <c r="V547" s="5">
        <f t="shared" si="221"/>
        <v>12.627544722</v>
      </c>
      <c r="W547" s="3" t="e">
        <f t="shared" ca="1" si="201"/>
        <v>#VALUE!</v>
      </c>
      <c r="X547" s="3" t="e">
        <f t="shared" ca="1" si="202"/>
        <v>#VALUE!</v>
      </c>
      <c r="Y547" s="3" t="e">
        <f t="shared" ca="1" si="203"/>
        <v>#VALUE!</v>
      </c>
      <c r="Z547" s="3" t="e">
        <f t="shared" ca="1" si="204"/>
        <v>#VALUE!</v>
      </c>
      <c r="AA547" s="3" t="e">
        <f t="shared" ca="1" si="205"/>
        <v>#VALUE!</v>
      </c>
      <c r="AJ547">
        <v>5.44</v>
      </c>
      <c r="AK547">
        <v>4.9394342310378603</v>
      </c>
    </row>
    <row r="548" spans="3:37" s="5" customFormat="1" x14ac:dyDescent="0.2">
      <c r="C548" s="25"/>
      <c r="D548" s="1">
        <f t="shared" si="206"/>
        <v>546</v>
      </c>
      <c r="E548" s="2">
        <f t="shared" si="207"/>
        <v>54.700000000000507</v>
      </c>
      <c r="F548" s="3">
        <f t="shared" ca="1" si="208"/>
        <v>33.154521867376026</v>
      </c>
      <c r="G548" s="3">
        <f t="shared" si="209"/>
        <v>450.22123846054325</v>
      </c>
      <c r="H548" s="3">
        <f t="shared" ca="1" si="210"/>
        <v>451.44034587218681</v>
      </c>
      <c r="I548" s="3">
        <f t="shared" ca="1" si="211"/>
        <v>1810.2368939587109</v>
      </c>
      <c r="J548" s="3">
        <f t="shared" si="212"/>
        <v>37938.105693657191</v>
      </c>
      <c r="K548" s="3">
        <f t="shared" ca="1" si="213"/>
        <v>37983.267789655525</v>
      </c>
      <c r="L548" s="3">
        <f t="shared" si="214"/>
        <v>-8.6379167764747464</v>
      </c>
      <c r="M548" s="3">
        <f t="shared" ca="1" si="215"/>
        <v>1.4972885004252698</v>
      </c>
      <c r="N548" s="3">
        <f t="shared" ca="1" si="216"/>
        <v>85.78831178783993</v>
      </c>
      <c r="O548" s="1">
        <f t="shared" ca="1" si="217"/>
        <v>40759677.17623993</v>
      </c>
      <c r="P548" s="1">
        <f t="shared" si="218"/>
        <v>-131082479.85556543</v>
      </c>
      <c r="Q548" s="1">
        <f t="shared" ca="1" si="219"/>
        <v>171842157.03180537</v>
      </c>
      <c r="R548" s="1">
        <f t="shared" ca="1" si="220"/>
        <v>180576.13834887472</v>
      </c>
      <c r="S548" s="3" t="str">
        <f t="shared" si="197"/>
        <v/>
      </c>
      <c r="T548" s="13" t="str">
        <f t="shared" si="198"/>
        <v/>
      </c>
      <c r="U548" s="13" t="str">
        <f t="shared" si="199"/>
        <v/>
      </c>
      <c r="V548" s="5">
        <f t="shared" si="221"/>
        <v>12.627544722</v>
      </c>
      <c r="W548" s="3" t="e">
        <f t="shared" ca="1" si="201"/>
        <v>#VALUE!</v>
      </c>
      <c r="X548" s="3" t="e">
        <f t="shared" ca="1" si="202"/>
        <v>#VALUE!</v>
      </c>
      <c r="Y548" s="3" t="e">
        <f t="shared" ca="1" si="203"/>
        <v>#VALUE!</v>
      </c>
      <c r="Z548" s="3" t="e">
        <f t="shared" ca="1" si="204"/>
        <v>#VALUE!</v>
      </c>
      <c r="AA548" s="3" t="e">
        <f t="shared" ca="1" si="205"/>
        <v>#VALUE!</v>
      </c>
      <c r="AJ548">
        <v>5.45</v>
      </c>
      <c r="AK548">
        <v>4.9371051871132403</v>
      </c>
    </row>
    <row r="549" spans="3:37" s="5" customFormat="1" x14ac:dyDescent="0.2">
      <c r="C549" s="25"/>
      <c r="D549" s="1">
        <f t="shared" si="206"/>
        <v>547</v>
      </c>
      <c r="E549" s="2">
        <f t="shared" si="207"/>
        <v>54.800000000000509</v>
      </c>
      <c r="F549" s="3">
        <f t="shared" ca="1" si="208"/>
        <v>33.154521867376026</v>
      </c>
      <c r="G549" s="3">
        <f t="shared" si="209"/>
        <v>449.35744678289575</v>
      </c>
      <c r="H549" s="3">
        <f t="shared" ca="1" si="210"/>
        <v>450.57889131593515</v>
      </c>
      <c r="I549" s="3">
        <f t="shared" ca="1" si="211"/>
        <v>1813.5523461454484</v>
      </c>
      <c r="J549" s="3">
        <f t="shared" si="212"/>
        <v>37983.084627919357</v>
      </c>
      <c r="K549" s="3">
        <f t="shared" ca="1" si="213"/>
        <v>38028.36875140317</v>
      </c>
      <c r="L549" s="3">
        <f t="shared" si="214"/>
        <v>-8.6365592182722324</v>
      </c>
      <c r="M549" s="3">
        <f t="shared" ca="1" si="215"/>
        <v>1.4971477075837745</v>
      </c>
      <c r="N549" s="3">
        <f t="shared" ca="1" si="216"/>
        <v>85.780244952236586</v>
      </c>
      <c r="O549" s="1">
        <f t="shared" ca="1" si="217"/>
        <v>40604267.459899463</v>
      </c>
      <c r="P549" s="1">
        <f t="shared" si="218"/>
        <v>-131217263.87266849</v>
      </c>
      <c r="Q549" s="1">
        <f t="shared" ca="1" si="219"/>
        <v>171821531.33256796</v>
      </c>
      <c r="R549" s="1">
        <f t="shared" ca="1" si="220"/>
        <v>180231.55652637407</v>
      </c>
      <c r="S549" s="3" t="str">
        <f t="shared" si="197"/>
        <v/>
      </c>
      <c r="T549" s="13" t="str">
        <f t="shared" si="198"/>
        <v/>
      </c>
      <c r="U549" s="13" t="str">
        <f t="shared" si="199"/>
        <v/>
      </c>
      <c r="V549" s="5">
        <f t="shared" si="221"/>
        <v>12.627544722</v>
      </c>
      <c r="W549" s="3" t="e">
        <f t="shared" ca="1" si="201"/>
        <v>#VALUE!</v>
      </c>
      <c r="X549" s="3" t="e">
        <f t="shared" ca="1" si="202"/>
        <v>#VALUE!</v>
      </c>
      <c r="Y549" s="3" t="e">
        <f t="shared" ca="1" si="203"/>
        <v>#VALUE!</v>
      </c>
      <c r="Z549" s="3" t="e">
        <f t="shared" ca="1" si="204"/>
        <v>#VALUE!</v>
      </c>
      <c r="AA549" s="3" t="e">
        <f t="shared" ca="1" si="205"/>
        <v>#VALUE!</v>
      </c>
      <c r="AJ549">
        <v>5.46</v>
      </c>
      <c r="AK549">
        <v>4.9347842224275098</v>
      </c>
    </row>
    <row r="550" spans="3:37" s="5" customFormat="1" x14ac:dyDescent="0.2">
      <c r="C550" s="25"/>
      <c r="D550" s="1">
        <f t="shared" si="206"/>
        <v>548</v>
      </c>
      <c r="E550" s="2">
        <f t="shared" si="207"/>
        <v>54.90000000000051</v>
      </c>
      <c r="F550" s="3">
        <f t="shared" ca="1" si="208"/>
        <v>33.154521867376026</v>
      </c>
      <c r="G550" s="3">
        <f t="shared" si="209"/>
        <v>448.49379086106853</v>
      </c>
      <c r="H550" s="3">
        <f t="shared" ca="1" si="210"/>
        <v>449.71758111195317</v>
      </c>
      <c r="I550" s="3">
        <f t="shared" ca="1" si="211"/>
        <v>1816.8677983321859</v>
      </c>
      <c r="J550" s="3">
        <f t="shared" si="212"/>
        <v>38027.977189801553</v>
      </c>
      <c r="K550" s="3">
        <f t="shared" ca="1" si="213"/>
        <v>38073.383574912201</v>
      </c>
      <c r="L550" s="3">
        <f t="shared" si="214"/>
        <v>-8.6352042669685893</v>
      </c>
      <c r="M550" s="3">
        <f t="shared" ca="1" si="215"/>
        <v>1.4970063976093837</v>
      </c>
      <c r="N550" s="3">
        <f t="shared" ca="1" si="216"/>
        <v>85.772148487100893</v>
      </c>
      <c r="O550" s="1">
        <f t="shared" ca="1" si="217"/>
        <v>40449180.552237235</v>
      </c>
      <c r="P550" s="1">
        <f t="shared" si="218"/>
        <v>-131351740.35742342</v>
      </c>
      <c r="Q550" s="1">
        <f t="shared" ca="1" si="219"/>
        <v>171800920.90966067</v>
      </c>
      <c r="R550" s="1">
        <f t="shared" ca="1" si="220"/>
        <v>179887.03244478127</v>
      </c>
      <c r="S550" s="3" t="str">
        <f t="shared" si="197"/>
        <v/>
      </c>
      <c r="T550" s="13" t="str">
        <f t="shared" si="198"/>
        <v/>
      </c>
      <c r="U550" s="13" t="str">
        <f t="shared" si="199"/>
        <v/>
      </c>
      <c r="V550" s="5">
        <f t="shared" si="221"/>
        <v>12.627544722</v>
      </c>
      <c r="W550" s="3" t="e">
        <f t="shared" ca="1" si="201"/>
        <v>#VALUE!</v>
      </c>
      <c r="X550" s="3" t="e">
        <f t="shared" ca="1" si="202"/>
        <v>#VALUE!</v>
      </c>
      <c r="Y550" s="3" t="e">
        <f t="shared" ca="1" si="203"/>
        <v>#VALUE!</v>
      </c>
      <c r="Z550" s="3" t="e">
        <f t="shared" ca="1" si="204"/>
        <v>#VALUE!</v>
      </c>
      <c r="AA550" s="3" t="e">
        <f t="shared" ca="1" si="205"/>
        <v>#VALUE!</v>
      </c>
      <c r="AJ550">
        <v>5.47</v>
      </c>
      <c r="AK550">
        <v>4.9324712334736596</v>
      </c>
    </row>
    <row r="551" spans="3:37" s="5" customFormat="1" x14ac:dyDescent="0.2">
      <c r="C551" s="25"/>
      <c r="D551" s="1">
        <f t="shared" si="206"/>
        <v>549</v>
      </c>
      <c r="E551" s="2">
        <f t="shared" si="207"/>
        <v>55.000000000000512</v>
      </c>
      <c r="F551" s="3">
        <f t="shared" ca="1" si="208"/>
        <v>33.154521867376026</v>
      </c>
      <c r="G551" s="3">
        <f t="shared" si="209"/>
        <v>447.63027043437165</v>
      </c>
      <c r="H551" s="3">
        <f t="shared" ca="1" si="210"/>
        <v>448.85641504762191</v>
      </c>
      <c r="I551" s="3">
        <f t="shared" ca="1" si="211"/>
        <v>1820.1832505189234</v>
      </c>
      <c r="J551" s="3">
        <f t="shared" si="212"/>
        <v>38072.783392866331</v>
      </c>
      <c r="K551" s="3">
        <f t="shared" ca="1" si="213"/>
        <v>38118.312274607211</v>
      </c>
      <c r="L551" s="3">
        <f t="shared" si="214"/>
        <v>-8.6338519221544701</v>
      </c>
      <c r="M551" s="3">
        <f t="shared" ca="1" si="215"/>
        <v>1.496864567615749</v>
      </c>
      <c r="N551" s="3">
        <f t="shared" ca="1" si="216"/>
        <v>85.764022227057268</v>
      </c>
      <c r="O551" s="1">
        <f t="shared" ca="1" si="217"/>
        <v>40294416.2658806</v>
      </c>
      <c r="P551" s="1">
        <f t="shared" si="218"/>
        <v>-131485909.6313079</v>
      </c>
      <c r="Q551" s="1">
        <f t="shared" ca="1" si="219"/>
        <v>171780325.89718848</v>
      </c>
      <c r="R551" s="1">
        <f t="shared" ca="1" si="220"/>
        <v>179542.56601904877</v>
      </c>
      <c r="S551" s="3" t="str">
        <f t="shared" si="197"/>
        <v/>
      </c>
      <c r="T551" s="13" t="str">
        <f t="shared" si="198"/>
        <v/>
      </c>
      <c r="U551" s="13" t="str">
        <f t="shared" si="199"/>
        <v/>
      </c>
      <c r="V551" s="5">
        <f t="shared" si="221"/>
        <v>12.627544722</v>
      </c>
      <c r="W551" s="3" t="e">
        <f t="shared" ca="1" si="201"/>
        <v>#VALUE!</v>
      </c>
      <c r="X551" s="3" t="e">
        <f t="shared" ca="1" si="202"/>
        <v>#VALUE!</v>
      </c>
      <c r="Y551" s="3" t="e">
        <f t="shared" ca="1" si="203"/>
        <v>#VALUE!</v>
      </c>
      <c r="Z551" s="3" t="e">
        <f t="shared" ca="1" si="204"/>
        <v>#VALUE!</v>
      </c>
      <c r="AA551" s="3" t="e">
        <f t="shared" ca="1" si="205"/>
        <v>#VALUE!</v>
      </c>
      <c r="AJ551">
        <v>5.48</v>
      </c>
      <c r="AK551">
        <v>4.9301662140703701</v>
      </c>
    </row>
    <row r="552" spans="3:37" s="5" customFormat="1" x14ac:dyDescent="0.2">
      <c r="C552" s="25"/>
      <c r="D552" s="1">
        <f t="shared" si="206"/>
        <v>550</v>
      </c>
      <c r="E552" s="2">
        <f t="shared" si="207"/>
        <v>55.100000000000513</v>
      </c>
      <c r="F552" s="3">
        <f t="shared" ca="1" si="208"/>
        <v>33.154521867376026</v>
      </c>
      <c r="G552" s="3">
        <f t="shared" si="209"/>
        <v>446.76688524215621</v>
      </c>
      <c r="H552" s="3">
        <f t="shared" ca="1" si="210"/>
        <v>447.9953929107221</v>
      </c>
      <c r="I552" s="3">
        <f t="shared" ca="1" si="211"/>
        <v>1823.4987027056609</v>
      </c>
      <c r="J552" s="3">
        <f t="shared" si="212"/>
        <v>38117.503250650159</v>
      </c>
      <c r="K552" s="3">
        <f t="shared" ca="1" si="213"/>
        <v>38163.154864891541</v>
      </c>
      <c r="L552" s="3">
        <f t="shared" si="214"/>
        <v>-8.632502183421316</v>
      </c>
      <c r="M552" s="3">
        <f t="shared" ca="1" si="215"/>
        <v>1.4967222146950276</v>
      </c>
      <c r="N552" s="3">
        <f t="shared" ca="1" si="216"/>
        <v>85.755866005498561</v>
      </c>
      <c r="O552" s="1">
        <f t="shared" ca="1" si="217"/>
        <v>40139974.413846456</v>
      </c>
      <c r="P552" s="1">
        <f t="shared" si="218"/>
        <v>-131619772.01512264</v>
      </c>
      <c r="Q552" s="1">
        <f t="shared" ca="1" si="219"/>
        <v>171759746.42896909</v>
      </c>
      <c r="R552" s="1">
        <f t="shared" ca="1" si="220"/>
        <v>179198.15716428883</v>
      </c>
      <c r="S552" s="3" t="str">
        <f t="shared" si="197"/>
        <v/>
      </c>
      <c r="T552" s="13" t="str">
        <f t="shared" si="198"/>
        <v/>
      </c>
      <c r="U552" s="13" t="str">
        <f t="shared" si="199"/>
        <v/>
      </c>
      <c r="V552" s="5">
        <f t="shared" si="221"/>
        <v>12.627544722</v>
      </c>
      <c r="W552" s="3" t="e">
        <f t="shared" ca="1" si="201"/>
        <v>#VALUE!</v>
      </c>
      <c r="X552" s="3" t="e">
        <f t="shared" ca="1" si="202"/>
        <v>#VALUE!</v>
      </c>
      <c r="Y552" s="3" t="e">
        <f t="shared" ca="1" si="203"/>
        <v>#VALUE!</v>
      </c>
      <c r="Z552" s="3" t="e">
        <f t="shared" ca="1" si="204"/>
        <v>#VALUE!</v>
      </c>
      <c r="AA552" s="3" t="e">
        <f t="shared" ca="1" si="205"/>
        <v>#VALUE!</v>
      </c>
      <c r="AJ552">
        <v>5.49</v>
      </c>
      <c r="AK552">
        <v>4.9278690717065396</v>
      </c>
    </row>
    <row r="553" spans="3:37" s="5" customFormat="1" x14ac:dyDescent="0.2">
      <c r="C553" s="25"/>
      <c r="D553" s="1">
        <f t="shared" si="206"/>
        <v>551</v>
      </c>
      <c r="E553" s="2">
        <f t="shared" si="207"/>
        <v>55.200000000000514</v>
      </c>
      <c r="F553" s="3">
        <f t="shared" ca="1" si="208"/>
        <v>33.154521867376026</v>
      </c>
      <c r="G553" s="3">
        <f t="shared" si="209"/>
        <v>445.90363502381405</v>
      </c>
      <c r="H553" s="3">
        <f t="shared" ca="1" si="210"/>
        <v>447.13451448943761</v>
      </c>
      <c r="I553" s="3">
        <f t="shared" ca="1" si="211"/>
        <v>1826.8141548923984</v>
      </c>
      <c r="J553" s="3">
        <f t="shared" si="212"/>
        <v>38162.136776663458</v>
      </c>
      <c r="K553" s="3">
        <f t="shared" ca="1" si="213"/>
        <v>38207.911360147336</v>
      </c>
      <c r="L553" s="3">
        <f t="shared" si="214"/>
        <v>-8.6311550503613539</v>
      </c>
      <c r="M553" s="3">
        <f t="shared" ca="1" si="215"/>
        <v>1.4965793359176827</v>
      </c>
      <c r="N553" s="3">
        <f t="shared" ca="1" si="216"/>
        <v>85.747679654574711</v>
      </c>
      <c r="O553" s="1">
        <f t="shared" ca="1" si="217"/>
        <v>39985854.809541017</v>
      </c>
      <c r="P553" s="1">
        <f t="shared" si="218"/>
        <v>-131753327.82899182</v>
      </c>
      <c r="Q553" s="1">
        <f t="shared" ca="1" si="219"/>
        <v>171739182.63853282</v>
      </c>
      <c r="R553" s="1">
        <f t="shared" ca="1" si="220"/>
        <v>178853.80579577503</v>
      </c>
      <c r="S553" s="3" t="str">
        <f t="shared" si="197"/>
        <v/>
      </c>
      <c r="T553" s="13" t="str">
        <f t="shared" si="198"/>
        <v/>
      </c>
      <c r="U553" s="13" t="str">
        <f t="shared" si="199"/>
        <v/>
      </c>
      <c r="V553" s="5">
        <f t="shared" si="221"/>
        <v>12.627544722</v>
      </c>
      <c r="W553" s="3" t="e">
        <f t="shared" ca="1" si="201"/>
        <v>#VALUE!</v>
      </c>
      <c r="X553" s="3" t="e">
        <f t="shared" ca="1" si="202"/>
        <v>#VALUE!</v>
      </c>
      <c r="Y553" s="3" t="e">
        <f t="shared" ca="1" si="203"/>
        <v>#VALUE!</v>
      </c>
      <c r="Z553" s="3" t="e">
        <f t="shared" ca="1" si="204"/>
        <v>#VALUE!</v>
      </c>
      <c r="AA553" s="3" t="e">
        <f t="shared" ca="1" si="205"/>
        <v>#VALUE!</v>
      </c>
      <c r="AJ553">
        <v>5.5</v>
      </c>
      <c r="AK553">
        <v>4.9255787430415996</v>
      </c>
    </row>
    <row r="554" spans="3:37" s="5" customFormat="1" x14ac:dyDescent="0.2">
      <c r="C554" s="25"/>
      <c r="D554" s="1">
        <f t="shared" si="206"/>
        <v>552</v>
      </c>
      <c r="E554" s="2">
        <f t="shared" si="207"/>
        <v>55.300000000000516</v>
      </c>
      <c r="F554" s="3">
        <f t="shared" ca="1" si="208"/>
        <v>33.154521867376026</v>
      </c>
      <c r="G554" s="3">
        <f t="shared" si="209"/>
        <v>445.0405195187779</v>
      </c>
      <c r="H554" s="3">
        <f t="shared" ca="1" si="210"/>
        <v>446.27377957235854</v>
      </c>
      <c r="I554" s="3">
        <f t="shared" ca="1" si="211"/>
        <v>1830.1296070791359</v>
      </c>
      <c r="J554" s="3">
        <f t="shared" si="212"/>
        <v>38206.683984390584</v>
      </c>
      <c r="K554" s="3">
        <f t="shared" ca="1" si="213"/>
        <v>38252.58177473559</v>
      </c>
      <c r="L554" s="3">
        <f t="shared" si="214"/>
        <v>-8.6298105225675972</v>
      </c>
      <c r="M554" s="3">
        <f t="shared" ca="1" si="215"/>
        <v>1.4964359283322808</v>
      </c>
      <c r="N554" s="3">
        <f t="shared" ca="1" si="216"/>
        <v>85.739463005181022</v>
      </c>
      <c r="O554" s="1">
        <f t="shared" ca="1" si="217"/>
        <v>39832057.266759612</v>
      </c>
      <c r="P554" s="1">
        <f t="shared" si="218"/>
        <v>-131886577.3923635</v>
      </c>
      <c r="Q554" s="1">
        <f t="shared" ca="1" si="219"/>
        <v>171718634.65912312</v>
      </c>
      <c r="R554" s="1">
        <f t="shared" ca="1" si="220"/>
        <v>178509.51182894342</v>
      </c>
      <c r="S554" s="3" t="str">
        <f t="shared" si="197"/>
        <v/>
      </c>
      <c r="T554" s="13" t="str">
        <f t="shared" si="198"/>
        <v/>
      </c>
      <c r="U554" s="13" t="str">
        <f t="shared" si="199"/>
        <v/>
      </c>
      <c r="V554" s="5">
        <f t="shared" si="221"/>
        <v>12.627544722</v>
      </c>
      <c r="W554" s="3" t="e">
        <f t="shared" ca="1" si="201"/>
        <v>#VALUE!</v>
      </c>
      <c r="X554" s="3" t="e">
        <f t="shared" ca="1" si="202"/>
        <v>#VALUE!</v>
      </c>
      <c r="Y554" s="3" t="e">
        <f t="shared" ca="1" si="203"/>
        <v>#VALUE!</v>
      </c>
      <c r="Z554" s="3" t="e">
        <f t="shared" ca="1" si="204"/>
        <v>#VALUE!</v>
      </c>
      <c r="AA554" s="3" t="e">
        <f t="shared" ca="1" si="205"/>
        <v>#VALUE!</v>
      </c>
      <c r="AJ554">
        <v>5.51</v>
      </c>
      <c r="AK554">
        <v>4.9232972337054699</v>
      </c>
    </row>
    <row r="555" spans="3:37" s="5" customFormat="1" x14ac:dyDescent="0.2">
      <c r="C555" s="25"/>
      <c r="D555" s="1">
        <f t="shared" si="206"/>
        <v>553</v>
      </c>
      <c r="E555" s="2">
        <f t="shared" si="207"/>
        <v>55.400000000000517</v>
      </c>
      <c r="F555" s="3">
        <f t="shared" ca="1" si="208"/>
        <v>33.154521867376026</v>
      </c>
      <c r="G555" s="3">
        <f t="shared" si="209"/>
        <v>444.17753846652113</v>
      </c>
      <c r="H555" s="3">
        <f t="shared" ca="1" si="210"/>
        <v>445.41318794848473</v>
      </c>
      <c r="I555" s="3">
        <f t="shared" ca="1" si="211"/>
        <v>1833.4450592658734</v>
      </c>
      <c r="J555" s="3">
        <f t="shared" si="212"/>
        <v>38251.144887289855</v>
      </c>
      <c r="K555" s="3">
        <f t="shared" ca="1" si="213"/>
        <v>38297.166122996176</v>
      </c>
      <c r="L555" s="3">
        <f t="shared" si="214"/>
        <v>-8.6284685996338464</v>
      </c>
      <c r="M555" s="3">
        <f t="shared" ca="1" si="215"/>
        <v>1.4962919889652884</v>
      </c>
      <c r="N555" s="3">
        <f t="shared" ca="1" si="216"/>
        <v>85.731215886946572</v>
      </c>
      <c r="O555" s="1">
        <f t="shared" ca="1" si="217"/>
        <v>39678581.599686436</v>
      </c>
      <c r="P555" s="1">
        <f t="shared" si="218"/>
        <v>-132019521.02401011</v>
      </c>
      <c r="Q555" s="1">
        <f t="shared" ca="1" si="219"/>
        <v>171698102.62369654</v>
      </c>
      <c r="R555" s="1">
        <f t="shared" ca="1" si="220"/>
        <v>178165.27517939388</v>
      </c>
      <c r="S555" s="3" t="str">
        <f t="shared" si="197"/>
        <v/>
      </c>
      <c r="T555" s="13" t="str">
        <f t="shared" si="198"/>
        <v/>
      </c>
      <c r="U555" s="13" t="str">
        <f t="shared" si="199"/>
        <v/>
      </c>
      <c r="V555" s="5">
        <f t="shared" si="221"/>
        <v>12.627544722</v>
      </c>
      <c r="W555" s="3" t="e">
        <f t="shared" ca="1" si="201"/>
        <v>#VALUE!</v>
      </c>
      <c r="X555" s="3" t="e">
        <f t="shared" ca="1" si="202"/>
        <v>#VALUE!</v>
      </c>
      <c r="Y555" s="3" t="e">
        <f t="shared" ca="1" si="203"/>
        <v>#VALUE!</v>
      </c>
      <c r="Z555" s="3" t="e">
        <f t="shared" ca="1" si="204"/>
        <v>#VALUE!</v>
      </c>
      <c r="AA555" s="3" t="e">
        <f t="shared" ca="1" si="205"/>
        <v>#VALUE!</v>
      </c>
      <c r="AJ555">
        <v>5.52</v>
      </c>
      <c r="AK555">
        <v>4.9210224319178097</v>
      </c>
    </row>
    <row r="556" spans="3:37" s="5" customFormat="1" x14ac:dyDescent="0.2">
      <c r="C556" s="25"/>
      <c r="D556" s="1">
        <f t="shared" si="206"/>
        <v>554</v>
      </c>
      <c r="E556" s="2">
        <f t="shared" si="207"/>
        <v>55.500000000000519</v>
      </c>
      <c r="F556" s="3">
        <f t="shared" ca="1" si="208"/>
        <v>33.154521867376026</v>
      </c>
      <c r="G556" s="3">
        <f t="shared" si="209"/>
        <v>443.31469160655774</v>
      </c>
      <c r="H556" s="3">
        <f t="shared" ca="1" si="210"/>
        <v>444.55273940722907</v>
      </c>
      <c r="I556" s="3">
        <f t="shared" ca="1" si="211"/>
        <v>1836.7605114526109</v>
      </c>
      <c r="J556" s="3">
        <f t="shared" si="212"/>
        <v>38295.51949879351</v>
      </c>
      <c r="K556" s="3">
        <f t="shared" ca="1" si="213"/>
        <v>38341.664419247863</v>
      </c>
      <c r="L556" s="3">
        <f t="shared" si="214"/>
        <v>-8.6271292811546889</v>
      </c>
      <c r="M556" s="3">
        <f t="shared" ca="1" si="215"/>
        <v>1.4961475148208634</v>
      </c>
      <c r="N556" s="3">
        <f t="shared" ca="1" si="216"/>
        <v>85.722938128222253</v>
      </c>
      <c r="O556" s="1">
        <f t="shared" ca="1" si="217"/>
        <v>39525427.622894347</v>
      </c>
      <c r="P556" s="1">
        <f t="shared" si="218"/>
        <v>-132152159.04202874</v>
      </c>
      <c r="Q556" s="1">
        <f t="shared" ca="1" si="219"/>
        <v>171677586.66492307</v>
      </c>
      <c r="R556" s="1">
        <f t="shared" ca="1" si="220"/>
        <v>177821.09576289164</v>
      </c>
      <c r="S556" s="3" t="str">
        <f t="shared" si="197"/>
        <v/>
      </c>
      <c r="T556" s="13" t="str">
        <f t="shared" si="198"/>
        <v/>
      </c>
      <c r="U556" s="13" t="str">
        <f t="shared" si="199"/>
        <v/>
      </c>
      <c r="V556" s="5">
        <f t="shared" si="221"/>
        <v>12.627544722</v>
      </c>
      <c r="W556" s="3" t="e">
        <f t="shared" ca="1" si="201"/>
        <v>#VALUE!</v>
      </c>
      <c r="X556" s="3" t="e">
        <f t="shared" ca="1" si="202"/>
        <v>#VALUE!</v>
      </c>
      <c r="Y556" s="3" t="e">
        <f t="shared" ca="1" si="203"/>
        <v>#VALUE!</v>
      </c>
      <c r="Z556" s="3" t="e">
        <f t="shared" ca="1" si="204"/>
        <v>#VALUE!</v>
      </c>
      <c r="AA556" s="3" t="e">
        <f t="shared" ca="1" si="205"/>
        <v>#VALUE!</v>
      </c>
      <c r="AJ556">
        <v>5.53</v>
      </c>
      <c r="AK556">
        <v>4.9187552852311001</v>
      </c>
    </row>
    <row r="557" spans="3:37" s="5" customFormat="1" x14ac:dyDescent="0.2">
      <c r="C557" s="25"/>
      <c r="D557" s="1">
        <f t="shared" si="206"/>
        <v>555</v>
      </c>
      <c r="E557" s="2">
        <f t="shared" si="207"/>
        <v>55.60000000000052</v>
      </c>
      <c r="F557" s="3">
        <f t="shared" ca="1" si="208"/>
        <v>33.154521867376026</v>
      </c>
      <c r="G557" s="3">
        <f t="shared" si="209"/>
        <v>442.45197867844229</v>
      </c>
      <c r="H557" s="3">
        <f t="shared" ca="1" si="210"/>
        <v>443.69243373842096</v>
      </c>
      <c r="I557" s="3">
        <f t="shared" ca="1" si="211"/>
        <v>1840.0759636393484</v>
      </c>
      <c r="J557" s="3">
        <f t="shared" si="212"/>
        <v>38339.807832307764</v>
      </c>
      <c r="K557" s="3">
        <f t="shared" ca="1" si="213"/>
        <v>38386.076677788413</v>
      </c>
      <c r="L557" s="3">
        <f t="shared" si="214"/>
        <v>-8.6257925667254973</v>
      </c>
      <c r="M557" s="3">
        <f t="shared" ca="1" si="215"/>
        <v>1.4960025028806474</v>
      </c>
      <c r="N557" s="3">
        <f t="shared" ca="1" si="216"/>
        <v>85.714629556068871</v>
      </c>
      <c r="O557" s="1">
        <f t="shared" ca="1" si="217"/>
        <v>39372595.15134462</v>
      </c>
      <c r="P557" s="1">
        <f t="shared" si="218"/>
        <v>-132284491.76384172</v>
      </c>
      <c r="Q557" s="1">
        <f t="shared" ca="1" si="219"/>
        <v>171657086.91518635</v>
      </c>
      <c r="R557" s="1">
        <f t="shared" ca="1" si="220"/>
        <v>177476.97349536838</v>
      </c>
      <c r="S557" s="3" t="str">
        <f t="shared" si="197"/>
        <v/>
      </c>
      <c r="T557" s="13" t="str">
        <f t="shared" si="198"/>
        <v/>
      </c>
      <c r="U557" s="13" t="str">
        <f t="shared" si="199"/>
        <v/>
      </c>
      <c r="V557" s="5">
        <f t="shared" si="221"/>
        <v>12.627544722</v>
      </c>
      <c r="W557" s="3" t="e">
        <f t="shared" ca="1" si="201"/>
        <v>#VALUE!</v>
      </c>
      <c r="X557" s="3" t="e">
        <f t="shared" ca="1" si="202"/>
        <v>#VALUE!</v>
      </c>
      <c r="Y557" s="3" t="e">
        <f t="shared" ca="1" si="203"/>
        <v>#VALUE!</v>
      </c>
      <c r="Z557" s="3" t="e">
        <f t="shared" ca="1" si="204"/>
        <v>#VALUE!</v>
      </c>
      <c r="AA557" s="3" t="e">
        <f t="shared" ca="1" si="205"/>
        <v>#VALUE!</v>
      </c>
      <c r="AJ557">
        <v>5.54</v>
      </c>
      <c r="AK557">
        <v>4.9164958003232302</v>
      </c>
    </row>
    <row r="558" spans="3:37" s="5" customFormat="1" x14ac:dyDescent="0.2">
      <c r="C558" s="25"/>
      <c r="D558" s="1">
        <f t="shared" si="206"/>
        <v>556</v>
      </c>
      <c r="E558" s="2">
        <f t="shared" si="207"/>
        <v>55.700000000000522</v>
      </c>
      <c r="F558" s="3">
        <f t="shared" ca="1" si="208"/>
        <v>33.154521867376026</v>
      </c>
      <c r="G558" s="3">
        <f t="shared" si="209"/>
        <v>441.58939942176971</v>
      </c>
      <c r="H558" s="3">
        <f t="shared" ca="1" si="210"/>
        <v>442.83227073230967</v>
      </c>
      <c r="I558" s="3">
        <f t="shared" ca="1" si="211"/>
        <v>1843.3914158260859</v>
      </c>
      <c r="J558" s="3">
        <f t="shared" si="212"/>
        <v>38384.009901212776</v>
      </c>
      <c r="K558" s="3">
        <f t="shared" ca="1" si="213"/>
        <v>38430.402912894562</v>
      </c>
      <c r="L558" s="3">
        <f t="shared" si="214"/>
        <v>-8.6244584559424275</v>
      </c>
      <c r="M558" s="3">
        <f t="shared" ca="1" si="215"/>
        <v>1.4958569501035532</v>
      </c>
      <c r="N558" s="3">
        <f t="shared" ca="1" si="216"/>
        <v>85.706289996244976</v>
      </c>
      <c r="O558" s="1">
        <f t="shared" ca="1" si="217"/>
        <v>39220084.000386722</v>
      </c>
      <c r="P558" s="1">
        <f t="shared" si="218"/>
        <v>-132416519.50619696</v>
      </c>
      <c r="Q558" s="1">
        <f t="shared" ca="1" si="219"/>
        <v>171636603.50658369</v>
      </c>
      <c r="R558" s="1">
        <f t="shared" ca="1" si="220"/>
        <v>177132.90829292388</v>
      </c>
      <c r="S558" s="3" t="str">
        <f t="shared" si="197"/>
        <v/>
      </c>
      <c r="T558" s="13" t="str">
        <f t="shared" si="198"/>
        <v/>
      </c>
      <c r="U558" s="13" t="str">
        <f t="shared" si="199"/>
        <v/>
      </c>
      <c r="V558" s="5">
        <f t="shared" si="221"/>
        <v>12.627544722</v>
      </c>
      <c r="W558" s="3" t="e">
        <f t="shared" ca="1" si="201"/>
        <v>#VALUE!</v>
      </c>
      <c r="X558" s="3" t="e">
        <f t="shared" ca="1" si="202"/>
        <v>#VALUE!</v>
      </c>
      <c r="Y558" s="3" t="e">
        <f t="shared" ca="1" si="203"/>
        <v>#VALUE!</v>
      </c>
      <c r="Z558" s="3" t="e">
        <f t="shared" ca="1" si="204"/>
        <v>#VALUE!</v>
      </c>
      <c r="AA558" s="3" t="e">
        <f t="shared" ca="1" si="205"/>
        <v>#VALUE!</v>
      </c>
      <c r="AJ558">
        <v>5.55</v>
      </c>
      <c r="AK558">
        <v>4.91424387472345</v>
      </c>
    </row>
    <row r="559" spans="3:37" s="5" customFormat="1" x14ac:dyDescent="0.2">
      <c r="C559" s="25"/>
      <c r="D559" s="1">
        <f t="shared" si="206"/>
        <v>557</v>
      </c>
      <c r="E559" s="2">
        <f t="shared" si="207"/>
        <v>55.800000000000523</v>
      </c>
      <c r="F559" s="3">
        <f t="shared" ca="1" si="208"/>
        <v>33.154521867376026</v>
      </c>
      <c r="G559" s="3">
        <f t="shared" si="209"/>
        <v>440.72695357617545</v>
      </c>
      <c r="H559" s="3">
        <f t="shared" ca="1" si="210"/>
        <v>441.97225017956794</v>
      </c>
      <c r="I559" s="3">
        <f t="shared" ca="1" si="211"/>
        <v>1846.7068680128234</v>
      </c>
      <c r="J559" s="3">
        <f t="shared" si="212"/>
        <v>38428.125718862677</v>
      </c>
      <c r="K559" s="3">
        <f t="shared" ca="1" si="213"/>
        <v>38474.643138822124</v>
      </c>
      <c r="L559" s="3">
        <f t="shared" si="214"/>
        <v>-8.6231269484024295</v>
      </c>
      <c r="M559" s="3">
        <f t="shared" ca="1" si="215"/>
        <v>1.4957108534255519</v>
      </c>
      <c r="N559" s="3">
        <f t="shared" ca="1" si="216"/>
        <v>85.697919273194614</v>
      </c>
      <c r="O559" s="1">
        <f t="shared" ca="1" si="217"/>
        <v>39067893.985758118</v>
      </c>
      <c r="P559" s="1">
        <f t="shared" si="218"/>
        <v>-132548242.5851685</v>
      </c>
      <c r="Q559" s="1">
        <f t="shared" ca="1" si="219"/>
        <v>171616136.57092661</v>
      </c>
      <c r="R559" s="1">
        <f t="shared" ca="1" si="220"/>
        <v>176788.90007182717</v>
      </c>
      <c r="S559" s="3" t="str">
        <f t="shared" si="197"/>
        <v/>
      </c>
      <c r="T559" s="13" t="str">
        <f t="shared" si="198"/>
        <v/>
      </c>
      <c r="U559" s="13" t="str">
        <f t="shared" si="199"/>
        <v/>
      </c>
      <c r="V559" s="5">
        <f t="shared" si="221"/>
        <v>12.627544722</v>
      </c>
      <c r="W559" s="3" t="e">
        <f t="shared" ca="1" si="201"/>
        <v>#VALUE!</v>
      </c>
      <c r="X559" s="3" t="e">
        <f t="shared" ca="1" si="202"/>
        <v>#VALUE!</v>
      </c>
      <c r="Y559" s="3" t="e">
        <f t="shared" ca="1" si="203"/>
        <v>#VALUE!</v>
      </c>
      <c r="Z559" s="3" t="e">
        <f t="shared" ca="1" si="204"/>
        <v>#VALUE!</v>
      </c>
      <c r="AA559" s="3" t="e">
        <f t="shared" ca="1" si="205"/>
        <v>#VALUE!</v>
      </c>
      <c r="AJ559">
        <v>5.56</v>
      </c>
      <c r="AK559">
        <v>4.9119994496725399</v>
      </c>
    </row>
    <row r="560" spans="3:37" s="5" customFormat="1" x14ac:dyDescent="0.2">
      <c r="C560" s="25"/>
      <c r="D560" s="1">
        <f t="shared" si="206"/>
        <v>558</v>
      </c>
      <c r="E560" s="2">
        <f t="shared" si="207"/>
        <v>55.900000000000524</v>
      </c>
      <c r="F560" s="3">
        <f t="shared" ca="1" si="208"/>
        <v>33.154521867376026</v>
      </c>
      <c r="G560" s="3">
        <f t="shared" si="209"/>
        <v>439.86464088133522</v>
      </c>
      <c r="H560" s="3">
        <f t="shared" ca="1" si="210"/>
        <v>441.11237187129575</v>
      </c>
      <c r="I560" s="3">
        <f t="shared" ca="1" si="211"/>
        <v>1850.0223201995609</v>
      </c>
      <c r="J560" s="3">
        <f t="shared" si="212"/>
        <v>38472.155298585552</v>
      </c>
      <c r="K560" s="3">
        <f t="shared" ca="1" si="213"/>
        <v>38518.79736980598</v>
      </c>
      <c r="L560" s="3">
        <f t="shared" si="214"/>
        <v>-8.6217980437032296</v>
      </c>
      <c r="M560" s="3">
        <f t="shared" ca="1" si="215"/>
        <v>1.4955642097594557</v>
      </c>
      <c r="N560" s="3">
        <f t="shared" ca="1" si="216"/>
        <v>85.689517210034978</v>
      </c>
      <c r="O560" s="1">
        <f t="shared" ca="1" si="217"/>
        <v>38916024.923584066</v>
      </c>
      <c r="P560" s="1">
        <f t="shared" si="218"/>
        <v>-132679661.3161567</v>
      </c>
      <c r="Q560" s="1">
        <f t="shared" ca="1" si="219"/>
        <v>171595686.23974076</v>
      </c>
      <c r="R560" s="1">
        <f t="shared" ca="1" si="220"/>
        <v>176444.94874851831</v>
      </c>
      <c r="S560" s="3" t="str">
        <f t="shared" si="197"/>
        <v/>
      </c>
      <c r="T560" s="13" t="str">
        <f t="shared" si="198"/>
        <v/>
      </c>
      <c r="U560" s="13" t="str">
        <f t="shared" si="199"/>
        <v/>
      </c>
      <c r="V560" s="5">
        <f t="shared" si="221"/>
        <v>12.627544722</v>
      </c>
      <c r="W560" s="3" t="e">
        <f t="shared" ca="1" si="201"/>
        <v>#VALUE!</v>
      </c>
      <c r="X560" s="3" t="e">
        <f t="shared" ca="1" si="202"/>
        <v>#VALUE!</v>
      </c>
      <c r="Y560" s="3" t="e">
        <f t="shared" ca="1" si="203"/>
        <v>#VALUE!</v>
      </c>
      <c r="Z560" s="3" t="e">
        <f t="shared" ca="1" si="204"/>
        <v>#VALUE!</v>
      </c>
      <c r="AA560" s="3" t="e">
        <f t="shared" ca="1" si="205"/>
        <v>#VALUE!</v>
      </c>
      <c r="AJ560">
        <v>5.57</v>
      </c>
      <c r="AK560">
        <v>4.9097624817680598</v>
      </c>
    </row>
    <row r="561" spans="3:37" s="5" customFormat="1" x14ac:dyDescent="0.2">
      <c r="C561" s="25"/>
      <c r="D561" s="1">
        <f t="shared" si="206"/>
        <v>559</v>
      </c>
      <c r="E561" s="2">
        <f t="shared" si="207"/>
        <v>56.000000000000526</v>
      </c>
      <c r="F561" s="3">
        <f t="shared" ca="1" si="208"/>
        <v>33.154521867376026</v>
      </c>
      <c r="G561" s="3">
        <f t="shared" si="209"/>
        <v>439.00246107696489</v>
      </c>
      <c r="H561" s="3">
        <f t="shared" ca="1" si="210"/>
        <v>440.25263559902328</v>
      </c>
      <c r="I561" s="3">
        <f t="shared" ca="1" si="211"/>
        <v>1853.3377723862984</v>
      </c>
      <c r="J561" s="3">
        <f t="shared" si="212"/>
        <v>38516.098653683468</v>
      </c>
      <c r="K561" s="3">
        <f t="shared" ca="1" si="213"/>
        <v>38562.865620060147</v>
      </c>
      <c r="L561" s="3">
        <f t="shared" si="214"/>
        <v>-8.6204717414433443</v>
      </c>
      <c r="M561" s="3">
        <f t="shared" ca="1" si="215"/>
        <v>1.4954170159946993</v>
      </c>
      <c r="N561" s="3">
        <f t="shared" ca="1" si="216"/>
        <v>85.681083628543789</v>
      </c>
      <c r="O561" s="1">
        <f t="shared" ca="1" si="217"/>
        <v>38764476.630377278</v>
      </c>
      <c r="P561" s="1">
        <f t="shared" si="218"/>
        <v>-132810776.01388896</v>
      </c>
      <c r="Q561" s="1">
        <f t="shared" ca="1" si="219"/>
        <v>171575252.64426625</v>
      </c>
      <c r="R561" s="1">
        <f t="shared" ca="1" si="220"/>
        <v>176101.05423960931</v>
      </c>
      <c r="S561" s="3" t="str">
        <f t="shared" si="197"/>
        <v/>
      </c>
      <c r="T561" s="13" t="str">
        <f t="shared" si="198"/>
        <v/>
      </c>
      <c r="U561" s="13" t="str">
        <f t="shared" si="199"/>
        <v/>
      </c>
      <c r="V561" s="5">
        <f t="shared" si="221"/>
        <v>12.627544722</v>
      </c>
      <c r="W561" s="3" t="e">
        <f t="shared" ca="1" si="201"/>
        <v>#VALUE!</v>
      </c>
      <c r="X561" s="3" t="e">
        <f t="shared" ca="1" si="202"/>
        <v>#VALUE!</v>
      </c>
      <c r="Y561" s="3" t="e">
        <f t="shared" ca="1" si="203"/>
        <v>#VALUE!</v>
      </c>
      <c r="Z561" s="3" t="e">
        <f t="shared" ca="1" si="204"/>
        <v>#VALUE!</v>
      </c>
      <c r="AA561" s="3" t="e">
        <f t="shared" ca="1" si="205"/>
        <v>#VALUE!</v>
      </c>
      <c r="AJ561">
        <v>5.58</v>
      </c>
      <c r="AK561">
        <v>4.9075319681192999</v>
      </c>
    </row>
    <row r="562" spans="3:37" s="5" customFormat="1" x14ac:dyDescent="0.2">
      <c r="C562" s="25"/>
      <c r="D562" s="1">
        <f t="shared" si="206"/>
        <v>560</v>
      </c>
      <c r="E562" s="2">
        <f t="shared" si="207"/>
        <v>56.100000000000527</v>
      </c>
      <c r="F562" s="3">
        <f t="shared" ca="1" si="208"/>
        <v>33.154521867376026</v>
      </c>
      <c r="G562" s="3">
        <f t="shared" si="209"/>
        <v>438.14041390282057</v>
      </c>
      <c r="H562" s="3">
        <f t="shared" ca="1" si="210"/>
        <v>439.39304115471521</v>
      </c>
      <c r="I562" s="3">
        <f t="shared" ca="1" si="211"/>
        <v>1856.6532245730359</v>
      </c>
      <c r="J562" s="3">
        <f t="shared" si="212"/>
        <v>38559.955797432456</v>
      </c>
      <c r="K562" s="3">
        <f t="shared" ca="1" si="213"/>
        <v>38606.847903777823</v>
      </c>
      <c r="L562" s="3">
        <f t="shared" si="214"/>
        <v>-8.6191480412220756</v>
      </c>
      <c r="M562" s="3">
        <f t="shared" ca="1" si="215"/>
        <v>1.4952692689971196</v>
      </c>
      <c r="N562" s="3">
        <f t="shared" ca="1" si="216"/>
        <v>85.672618349146745</v>
      </c>
      <c r="O562" s="1">
        <f t="shared" ca="1" si="217"/>
        <v>38613248.923037849</v>
      </c>
      <c r="P562" s="1">
        <f t="shared" si="218"/>
        <v>-132941586.99241991</v>
      </c>
      <c r="Q562" s="1">
        <f t="shared" ca="1" si="219"/>
        <v>171554835.91545776</v>
      </c>
      <c r="R562" s="1">
        <f t="shared" ca="1" si="220"/>
        <v>175757.21646188607</v>
      </c>
      <c r="S562" s="3" t="str">
        <f t="shared" si="197"/>
        <v/>
      </c>
      <c r="T562" s="13" t="str">
        <f t="shared" si="198"/>
        <v/>
      </c>
      <c r="U562" s="13" t="str">
        <f t="shared" si="199"/>
        <v/>
      </c>
      <c r="V562" s="5">
        <f t="shared" si="221"/>
        <v>12.627544722</v>
      </c>
      <c r="W562" s="3" t="e">
        <f t="shared" ca="1" si="201"/>
        <v>#VALUE!</v>
      </c>
      <c r="X562" s="3" t="e">
        <f t="shared" ca="1" si="202"/>
        <v>#VALUE!</v>
      </c>
      <c r="Y562" s="3" t="e">
        <f t="shared" ca="1" si="203"/>
        <v>#VALUE!</v>
      </c>
      <c r="Z562" s="3" t="e">
        <f t="shared" ca="1" si="204"/>
        <v>#VALUE!</v>
      </c>
      <c r="AA562" s="3" t="e">
        <f t="shared" ca="1" si="205"/>
        <v>#VALUE!</v>
      </c>
      <c r="AJ562">
        <v>5.59</v>
      </c>
      <c r="AK562">
        <v>4.9053098002263802</v>
      </c>
    </row>
    <row r="563" spans="3:37" s="5" customFormat="1" x14ac:dyDescent="0.2">
      <c r="C563" s="25"/>
      <c r="D563" s="1">
        <f t="shared" si="206"/>
        <v>561</v>
      </c>
      <c r="E563" s="2">
        <f t="shared" si="207"/>
        <v>56.200000000000529</v>
      </c>
      <c r="F563" s="3">
        <f t="shared" ca="1" si="208"/>
        <v>33.154521867376026</v>
      </c>
      <c r="G563" s="3">
        <f t="shared" si="209"/>
        <v>437.27849909869838</v>
      </c>
      <c r="H563" s="3">
        <f t="shared" ca="1" si="210"/>
        <v>438.53358833077391</v>
      </c>
      <c r="I563" s="3">
        <f t="shared" ca="1" si="211"/>
        <v>1859.9686767597734</v>
      </c>
      <c r="J563" s="3">
        <f t="shared" si="212"/>
        <v>38603.72674308253</v>
      </c>
      <c r="K563" s="3">
        <f t="shared" ca="1" si="213"/>
        <v>38650.744235131417</v>
      </c>
      <c r="L563" s="3">
        <f t="shared" si="214"/>
        <v>-8.6178269426395122</v>
      </c>
      <c r="M563" s="3">
        <f t="shared" ca="1" si="215"/>
        <v>1.4951209656087303</v>
      </c>
      <c r="N563" s="3">
        <f t="shared" ca="1" si="216"/>
        <v>85.664121190904552</v>
      </c>
      <c r="O563" s="1">
        <f t="shared" ca="1" si="217"/>
        <v>38462341.618852936</v>
      </c>
      <c r="P563" s="1">
        <f t="shared" si="218"/>
        <v>-133072094.56513205</v>
      </c>
      <c r="Q563" s="1">
        <f t="shared" ca="1" si="219"/>
        <v>171534436.18398499</v>
      </c>
      <c r="R563" s="1">
        <f t="shared" ca="1" si="220"/>
        <v>175413.43533230957</v>
      </c>
      <c r="S563" s="3" t="str">
        <f t="shared" si="197"/>
        <v/>
      </c>
      <c r="T563" s="13" t="str">
        <f t="shared" si="198"/>
        <v/>
      </c>
      <c r="U563" s="13" t="str">
        <f t="shared" si="199"/>
        <v/>
      </c>
      <c r="V563" s="5">
        <f t="shared" si="221"/>
        <v>12.627544722</v>
      </c>
      <c r="W563" s="3" t="e">
        <f t="shared" ca="1" si="201"/>
        <v>#VALUE!</v>
      </c>
      <c r="X563" s="3" t="e">
        <f t="shared" ca="1" si="202"/>
        <v>#VALUE!</v>
      </c>
      <c r="Y563" s="3" t="e">
        <f t="shared" ca="1" si="203"/>
        <v>#VALUE!</v>
      </c>
      <c r="Z563" s="3" t="e">
        <f t="shared" ca="1" si="204"/>
        <v>#VALUE!</v>
      </c>
      <c r="AA563" s="3" t="e">
        <f t="shared" ca="1" si="205"/>
        <v>#VALUE!</v>
      </c>
      <c r="AJ563">
        <v>5.6</v>
      </c>
      <c r="AK563">
        <v>4.9030939847055102</v>
      </c>
    </row>
    <row r="564" spans="3:37" s="5" customFormat="1" x14ac:dyDescent="0.2">
      <c r="C564" s="25"/>
      <c r="D564" s="1">
        <f t="shared" si="206"/>
        <v>562</v>
      </c>
      <c r="E564" s="2">
        <f t="shared" si="207"/>
        <v>56.30000000000053</v>
      </c>
      <c r="F564" s="3">
        <f t="shared" ca="1" si="208"/>
        <v>33.154521867376026</v>
      </c>
      <c r="G564" s="3">
        <f t="shared" si="209"/>
        <v>436.4167164044344</v>
      </c>
      <c r="H564" s="3">
        <f t="shared" ca="1" si="210"/>
        <v>437.67427692004338</v>
      </c>
      <c r="I564" s="3">
        <f t="shared" ca="1" si="211"/>
        <v>1863.2841289465109</v>
      </c>
      <c r="J564" s="3">
        <f t="shared" si="212"/>
        <v>38647.411503857686</v>
      </c>
      <c r="K564" s="3">
        <f t="shared" ca="1" si="213"/>
        <v>38694.554628272599</v>
      </c>
      <c r="L564" s="3">
        <f t="shared" si="214"/>
        <v>-8.6165084452965228</v>
      </c>
      <c r="M564" s="3">
        <f t="shared" ca="1" si="215"/>
        <v>1.4949721026474971</v>
      </c>
      <c r="N564" s="3">
        <f t="shared" ca="1" si="216"/>
        <v>85.655591971500073</v>
      </c>
      <c r="O564" s="1">
        <f t="shared" ca="1" si="217"/>
        <v>38311754.53549657</v>
      </c>
      <c r="P564" s="1">
        <f t="shared" si="218"/>
        <v>-133202299.04473589</v>
      </c>
      <c r="Q564" s="1">
        <f t="shared" ca="1" si="219"/>
        <v>171514053.58023247</v>
      </c>
      <c r="R564" s="1">
        <f t="shared" ca="1" si="220"/>
        <v>175069.71076801736</v>
      </c>
      <c r="S564" s="3" t="str">
        <f t="shared" si="197"/>
        <v/>
      </c>
      <c r="T564" s="13" t="str">
        <f t="shared" si="198"/>
        <v/>
      </c>
      <c r="U564" s="13" t="str">
        <f t="shared" si="199"/>
        <v/>
      </c>
      <c r="V564" s="5">
        <f t="shared" si="221"/>
        <v>12.627544722</v>
      </c>
      <c r="W564" s="3" t="e">
        <f t="shared" ca="1" si="201"/>
        <v>#VALUE!</v>
      </c>
      <c r="X564" s="3" t="e">
        <f t="shared" ca="1" si="202"/>
        <v>#VALUE!</v>
      </c>
      <c r="Y564" s="3" t="e">
        <f t="shared" ca="1" si="203"/>
        <v>#VALUE!</v>
      </c>
      <c r="Z564" s="3" t="e">
        <f t="shared" ca="1" si="204"/>
        <v>#VALUE!</v>
      </c>
      <c r="AA564" s="3" t="e">
        <f t="shared" ca="1" si="205"/>
        <v>#VALUE!</v>
      </c>
      <c r="AJ564">
        <v>5.61</v>
      </c>
      <c r="AK564">
        <v>4.9008853770692697</v>
      </c>
    </row>
    <row r="565" spans="3:37" s="5" customFormat="1" x14ac:dyDescent="0.2">
      <c r="C565" s="25"/>
      <c r="D565" s="1">
        <f t="shared" si="206"/>
        <v>563</v>
      </c>
      <c r="E565" s="2">
        <f t="shared" si="207"/>
        <v>56.400000000000531</v>
      </c>
      <c r="F565" s="3">
        <f t="shared" ca="1" si="208"/>
        <v>33.154521867376026</v>
      </c>
      <c r="G565" s="3">
        <f t="shared" si="209"/>
        <v>435.55506555990473</v>
      </c>
      <c r="H565" s="3">
        <f t="shared" ca="1" si="210"/>
        <v>436.81510671581316</v>
      </c>
      <c r="I565" s="3">
        <f t="shared" ca="1" si="211"/>
        <v>1866.5995811332484</v>
      </c>
      <c r="J565" s="3">
        <f t="shared" si="212"/>
        <v>38691.010092955898</v>
      </c>
      <c r="K565" s="3">
        <f t="shared" ca="1" si="213"/>
        <v>38738.27909733235</v>
      </c>
      <c r="L565" s="3">
        <f t="shared" si="214"/>
        <v>-8.6151925487947665</v>
      </c>
      <c r="M565" s="3">
        <f t="shared" ca="1" si="215"/>
        <v>1.4948226769071085</v>
      </c>
      <c r="N565" s="3">
        <f t="shared" ca="1" si="216"/>
        <v>85.647030507225182</v>
      </c>
      <c r="O565" s="1">
        <f t="shared" ca="1" si="217"/>
        <v>38161487.491029449</v>
      </c>
      <c r="P565" s="1">
        <f t="shared" si="218"/>
        <v>-133332200.7432707</v>
      </c>
      <c r="Q565" s="1">
        <f t="shared" ca="1" si="219"/>
        <v>171493688.23430014</v>
      </c>
      <c r="R565" s="1">
        <f t="shared" ca="1" si="220"/>
        <v>174726.04268632527</v>
      </c>
      <c r="S565" s="3" t="str">
        <f t="shared" si="197"/>
        <v/>
      </c>
      <c r="T565" s="13" t="str">
        <f t="shared" si="198"/>
        <v/>
      </c>
      <c r="U565" s="13" t="str">
        <f t="shared" si="199"/>
        <v/>
      </c>
      <c r="V565" s="5">
        <f t="shared" si="221"/>
        <v>12.627544722</v>
      </c>
      <c r="W565" s="3" t="e">
        <f t="shared" ca="1" si="201"/>
        <v>#VALUE!</v>
      </c>
      <c r="X565" s="3" t="e">
        <f t="shared" ca="1" si="202"/>
        <v>#VALUE!</v>
      </c>
      <c r="Y565" s="3" t="e">
        <f t="shared" ca="1" si="203"/>
        <v>#VALUE!</v>
      </c>
      <c r="Z565" s="3" t="e">
        <f t="shared" ca="1" si="204"/>
        <v>#VALUE!</v>
      </c>
      <c r="AA565" s="3" t="e">
        <f t="shared" ca="1" si="205"/>
        <v>#VALUE!</v>
      </c>
      <c r="AJ565">
        <v>5.62</v>
      </c>
      <c r="AK565">
        <v>4.8986850220616001</v>
      </c>
    </row>
    <row r="566" spans="3:37" s="5" customFormat="1" x14ac:dyDescent="0.2">
      <c r="C566" s="25"/>
      <c r="D566" s="1">
        <f t="shared" si="206"/>
        <v>564</v>
      </c>
      <c r="E566" s="2">
        <f t="shared" si="207"/>
        <v>56.500000000000533</v>
      </c>
      <c r="F566" s="3">
        <f t="shared" ca="1" si="208"/>
        <v>33.154521867376026</v>
      </c>
      <c r="G566" s="3">
        <f t="shared" si="209"/>
        <v>434.69354630502528</v>
      </c>
      <c r="H566" s="3">
        <f t="shared" ca="1" si="210"/>
        <v>435.95607751182166</v>
      </c>
      <c r="I566" s="3">
        <f t="shared" ca="1" si="211"/>
        <v>1869.9150333199859</v>
      </c>
      <c r="J566" s="3">
        <f t="shared" si="212"/>
        <v>38734.522523549145</v>
      </c>
      <c r="K566" s="3">
        <f t="shared" ca="1" si="213"/>
        <v>38781.917656421014</v>
      </c>
      <c r="L566" s="3">
        <f t="shared" si="214"/>
        <v>-8.6138792527366856</v>
      </c>
      <c r="M566" s="3">
        <f t="shared" ca="1" si="215"/>
        <v>1.4946726851567431</v>
      </c>
      <c r="N566" s="3">
        <f t="shared" ca="1" si="216"/>
        <v>85.638436612967467</v>
      </c>
      <c r="O566" s="1">
        <f t="shared" ca="1" si="217"/>
        <v>38011540.303898692</v>
      </c>
      <c r="P566" s="1">
        <f t="shared" si="218"/>
        <v>-133461799.97210473</v>
      </c>
      <c r="Q566" s="1">
        <f t="shared" ca="1" si="219"/>
        <v>171473340.27600342</v>
      </c>
      <c r="R566" s="1">
        <f t="shared" ca="1" si="220"/>
        <v>174382.43100472866</v>
      </c>
      <c r="S566" s="3" t="str">
        <f t="shared" si="197"/>
        <v/>
      </c>
      <c r="T566" s="13" t="str">
        <f t="shared" si="198"/>
        <v/>
      </c>
      <c r="U566" s="13" t="str">
        <f t="shared" si="199"/>
        <v/>
      </c>
      <c r="V566" s="5">
        <f t="shared" si="221"/>
        <v>12.627544722</v>
      </c>
      <c r="W566" s="3" t="e">
        <f t="shared" ca="1" si="201"/>
        <v>#VALUE!</v>
      </c>
      <c r="X566" s="3" t="e">
        <f t="shared" ca="1" si="202"/>
        <v>#VALUE!</v>
      </c>
      <c r="Y566" s="3" t="e">
        <f t="shared" ca="1" si="203"/>
        <v>#VALUE!</v>
      </c>
      <c r="Z566" s="3" t="e">
        <f t="shared" ca="1" si="204"/>
        <v>#VALUE!</v>
      </c>
      <c r="AA566" s="3" t="e">
        <f t="shared" ca="1" si="205"/>
        <v>#VALUE!</v>
      </c>
      <c r="AJ566">
        <v>5.63</v>
      </c>
      <c r="AK566">
        <v>4.8964908216115903</v>
      </c>
    </row>
    <row r="567" spans="3:37" s="5" customFormat="1" x14ac:dyDescent="0.2">
      <c r="C567" s="25"/>
      <c r="D567" s="1">
        <f t="shared" si="206"/>
        <v>565</v>
      </c>
      <c r="E567" s="2">
        <f t="shared" si="207"/>
        <v>56.600000000000534</v>
      </c>
      <c r="F567" s="3">
        <f t="shared" ca="1" si="208"/>
        <v>33.154521867376026</v>
      </c>
      <c r="G567" s="3">
        <f t="shared" si="209"/>
        <v>433.8321583797516</v>
      </c>
      <c r="H567" s="3">
        <f t="shared" ca="1" si="210"/>
        <v>435.09718910226047</v>
      </c>
      <c r="I567" s="3">
        <f t="shared" ca="1" si="211"/>
        <v>1873.2304855067234</v>
      </c>
      <c r="J567" s="3">
        <f t="shared" si="212"/>
        <v>38777.948808783389</v>
      </c>
      <c r="K567" s="3">
        <f t="shared" ca="1" si="213"/>
        <v>38825.470319628315</v>
      </c>
      <c r="L567" s="3">
        <f t="shared" si="214"/>
        <v>-8.6125685567255097</v>
      </c>
      <c r="M567" s="3">
        <f t="shared" ca="1" si="215"/>
        <v>1.4945221241408375</v>
      </c>
      <c r="N567" s="3">
        <f t="shared" ca="1" si="216"/>
        <v>85.629810102196871</v>
      </c>
      <c r="O567" s="1">
        <f t="shared" ca="1" si="217"/>
        <v>37861912.792937644</v>
      </c>
      <c r="P567" s="1">
        <f t="shared" si="218"/>
        <v>-133591097.0419357</v>
      </c>
      <c r="Q567" s="1">
        <f t="shared" ca="1" si="219"/>
        <v>171453009.83487335</v>
      </c>
      <c r="R567" s="1">
        <f t="shared" ca="1" si="220"/>
        <v>174038.87564090418</v>
      </c>
      <c r="S567" s="3" t="str">
        <f t="shared" si="197"/>
        <v/>
      </c>
      <c r="T567" s="13" t="str">
        <f t="shared" si="198"/>
        <v/>
      </c>
      <c r="U567" s="13" t="str">
        <f t="shared" si="199"/>
        <v/>
      </c>
      <c r="V567" s="5">
        <f t="shared" si="221"/>
        <v>12.627544722</v>
      </c>
      <c r="W567" s="3" t="e">
        <f t="shared" ca="1" si="201"/>
        <v>#VALUE!</v>
      </c>
      <c r="X567" s="3" t="e">
        <f t="shared" ca="1" si="202"/>
        <v>#VALUE!</v>
      </c>
      <c r="Y567" s="3" t="e">
        <f t="shared" ca="1" si="203"/>
        <v>#VALUE!</v>
      </c>
      <c r="Z567" s="3" t="e">
        <f t="shared" ca="1" si="204"/>
        <v>#VALUE!</v>
      </c>
      <c r="AA567" s="3" t="e">
        <f t="shared" ca="1" si="205"/>
        <v>#VALUE!</v>
      </c>
      <c r="AJ567">
        <v>5.64</v>
      </c>
      <c r="AK567">
        <v>4.8943037170409696</v>
      </c>
    </row>
    <row r="568" spans="3:37" s="5" customFormat="1" x14ac:dyDescent="0.2">
      <c r="C568" s="25"/>
      <c r="D568" s="1">
        <f t="shared" si="206"/>
        <v>566</v>
      </c>
      <c r="E568" s="2">
        <f t="shared" si="207"/>
        <v>56.700000000000536</v>
      </c>
      <c r="F568" s="3">
        <f t="shared" ca="1" si="208"/>
        <v>33.154521867376026</v>
      </c>
      <c r="G568" s="3">
        <f t="shared" si="209"/>
        <v>432.97090152407907</v>
      </c>
      <c r="H568" s="3">
        <f t="shared" ca="1" si="210"/>
        <v>434.23844128177791</v>
      </c>
      <c r="I568" s="3">
        <f t="shared" ca="1" si="211"/>
        <v>1876.5459376934609</v>
      </c>
      <c r="J568" s="3">
        <f t="shared" si="212"/>
        <v>38821.288961778577</v>
      </c>
      <c r="K568" s="3">
        <f t="shared" ca="1" si="213"/>
        <v>38868.93710102341</v>
      </c>
      <c r="L568" s="3">
        <f t="shared" si="214"/>
        <v>-8.6112604603652478</v>
      </c>
      <c r="M568" s="3">
        <f t="shared" ca="1" si="215"/>
        <v>1.4943709905788483</v>
      </c>
      <c r="N568" s="3">
        <f t="shared" ca="1" si="216"/>
        <v>85.621150786952114</v>
      </c>
      <c r="O568" s="1">
        <f t="shared" ca="1" si="217"/>
        <v>37712604.777365617</v>
      </c>
      <c r="P568" s="1">
        <f t="shared" si="218"/>
        <v>-133720092.26279108</v>
      </c>
      <c r="Q568" s="1">
        <f t="shared" ca="1" si="219"/>
        <v>171432697.04015669</v>
      </c>
      <c r="R568" s="1">
        <f t="shared" ca="1" si="220"/>
        <v>173695.37651271117</v>
      </c>
      <c r="S568" s="3" t="str">
        <f t="shared" si="197"/>
        <v/>
      </c>
      <c r="T568" s="13" t="str">
        <f t="shared" si="198"/>
        <v/>
      </c>
      <c r="U568" s="13" t="str">
        <f t="shared" si="199"/>
        <v/>
      </c>
      <c r="V568" s="5">
        <f t="shared" si="221"/>
        <v>12.627544722</v>
      </c>
      <c r="W568" s="3" t="e">
        <f t="shared" ca="1" si="201"/>
        <v>#VALUE!</v>
      </c>
      <c r="X568" s="3" t="e">
        <f t="shared" ca="1" si="202"/>
        <v>#VALUE!</v>
      </c>
      <c r="Y568" s="3" t="e">
        <f t="shared" ca="1" si="203"/>
        <v>#VALUE!</v>
      </c>
      <c r="Z568" s="3" t="e">
        <f t="shared" ca="1" si="204"/>
        <v>#VALUE!</v>
      </c>
      <c r="AA568" s="3" t="e">
        <f t="shared" ca="1" si="205"/>
        <v>#VALUE!</v>
      </c>
      <c r="AJ568">
        <v>5.65</v>
      </c>
      <c r="AK568">
        <v>4.8921237254626302</v>
      </c>
    </row>
    <row r="569" spans="3:37" s="5" customFormat="1" x14ac:dyDescent="0.2">
      <c r="C569" s="25"/>
      <c r="D569" s="1">
        <f t="shared" si="206"/>
        <v>567</v>
      </c>
      <c r="E569" s="2">
        <f t="shared" si="207"/>
        <v>56.800000000000537</v>
      </c>
      <c r="F569" s="3">
        <f t="shared" ca="1" si="208"/>
        <v>33.154521867376026</v>
      </c>
      <c r="G569" s="3">
        <f t="shared" si="209"/>
        <v>432.10977547804254</v>
      </c>
      <c r="H569" s="3">
        <f t="shared" ca="1" si="210"/>
        <v>433.37983384548323</v>
      </c>
      <c r="I569" s="3">
        <f t="shared" ca="1" si="211"/>
        <v>1879.8613898801984</v>
      </c>
      <c r="J569" s="3">
        <f t="shared" si="212"/>
        <v>38864.542995628683</v>
      </c>
      <c r="K569" s="3">
        <f t="shared" ca="1" si="213"/>
        <v>38912.318014654964</v>
      </c>
      <c r="L569" s="3">
        <f t="shared" si="214"/>
        <v>-8.609954963260698</v>
      </c>
      <c r="M569" s="3">
        <f t="shared" ca="1" si="215"/>
        <v>1.4942192811650117</v>
      </c>
      <c r="N569" s="3">
        <f t="shared" ca="1" si="216"/>
        <v>85.612458477826877</v>
      </c>
      <c r="O569" s="1">
        <f t="shared" ca="1" si="217"/>
        <v>37563616.076787733</v>
      </c>
      <c r="P569" s="1">
        <f t="shared" si="218"/>
        <v>-133848785.94402878</v>
      </c>
      <c r="Q569" s="1">
        <f t="shared" ca="1" si="219"/>
        <v>171412402.0208165</v>
      </c>
      <c r="R569" s="1">
        <f t="shared" ca="1" si="220"/>
        <v>173351.93353819329</v>
      </c>
      <c r="S569" s="3" t="str">
        <f t="shared" si="197"/>
        <v/>
      </c>
      <c r="T569" s="13" t="str">
        <f t="shared" si="198"/>
        <v/>
      </c>
      <c r="U569" s="13" t="str">
        <f t="shared" si="199"/>
        <v/>
      </c>
      <c r="V569" s="5">
        <f t="shared" si="221"/>
        <v>12.627544722</v>
      </c>
      <c r="W569" s="3" t="e">
        <f t="shared" ca="1" si="201"/>
        <v>#VALUE!</v>
      </c>
      <c r="X569" s="3" t="e">
        <f t="shared" ca="1" si="202"/>
        <v>#VALUE!</v>
      </c>
      <c r="Y569" s="3" t="e">
        <f t="shared" ca="1" si="203"/>
        <v>#VALUE!</v>
      </c>
      <c r="Z569" s="3" t="e">
        <f t="shared" ca="1" si="204"/>
        <v>#VALUE!</v>
      </c>
      <c r="AA569" s="3" t="e">
        <f t="shared" ca="1" si="205"/>
        <v>#VALUE!</v>
      </c>
      <c r="AJ569">
        <v>5.66</v>
      </c>
      <c r="AK569">
        <v>4.8899496854479398</v>
      </c>
    </row>
    <row r="570" spans="3:37" s="5" customFormat="1" x14ac:dyDescent="0.2">
      <c r="C570" s="25"/>
      <c r="D570" s="1">
        <f t="shared" si="206"/>
        <v>568</v>
      </c>
      <c r="E570" s="2">
        <f t="shared" si="207"/>
        <v>56.900000000000539</v>
      </c>
      <c r="F570" s="3">
        <f t="shared" ca="1" si="208"/>
        <v>33.154521867376026</v>
      </c>
      <c r="G570" s="3">
        <f t="shared" si="209"/>
        <v>431.24877998171644</v>
      </c>
      <c r="H570" s="3">
        <f t="shared" ca="1" si="210"/>
        <v>432.52136658895034</v>
      </c>
      <c r="I570" s="3">
        <f t="shared" ca="1" si="211"/>
        <v>1883.1768420669359</v>
      </c>
      <c r="J570" s="3">
        <f t="shared" si="212"/>
        <v>38907.710923401668</v>
      </c>
      <c r="K570" s="3">
        <f t="shared" ca="1" si="213"/>
        <v>38955.613074551169</v>
      </c>
      <c r="L570" s="3">
        <f t="shared" si="214"/>
        <v>-8.6086520650174414</v>
      </c>
      <c r="M570" s="3">
        <f t="shared" ca="1" si="215"/>
        <v>1.4940669925681038</v>
      </c>
      <c r="N570" s="3">
        <f t="shared" ca="1" si="216"/>
        <v>85.603732983956078</v>
      </c>
      <c r="O570" s="1">
        <f t="shared" ca="1" si="217"/>
        <v>37414946.511194631</v>
      </c>
      <c r="P570" s="1">
        <f t="shared" si="218"/>
        <v>-133977178.39433739</v>
      </c>
      <c r="Q570" s="1">
        <f t="shared" ca="1" si="219"/>
        <v>171392124.905532</v>
      </c>
      <c r="R570" s="1">
        <f t="shared" ca="1" si="220"/>
        <v>173008.54663558013</v>
      </c>
      <c r="S570" s="3" t="str">
        <f t="shared" si="197"/>
        <v/>
      </c>
      <c r="T570" s="13" t="str">
        <f t="shared" si="198"/>
        <v/>
      </c>
      <c r="U570" s="13" t="str">
        <f t="shared" si="199"/>
        <v/>
      </c>
      <c r="V570" s="5">
        <f t="shared" si="221"/>
        <v>12.627544722</v>
      </c>
      <c r="W570" s="3" t="e">
        <f t="shared" ca="1" si="201"/>
        <v>#VALUE!</v>
      </c>
      <c r="X570" s="3" t="e">
        <f t="shared" ca="1" si="202"/>
        <v>#VALUE!</v>
      </c>
      <c r="Y570" s="3" t="e">
        <f t="shared" ca="1" si="203"/>
        <v>#VALUE!</v>
      </c>
      <c r="Z570" s="3" t="e">
        <f t="shared" ca="1" si="204"/>
        <v>#VALUE!</v>
      </c>
      <c r="AA570" s="3" t="e">
        <f t="shared" ca="1" si="205"/>
        <v>#VALUE!</v>
      </c>
      <c r="AJ570">
        <v>5.67</v>
      </c>
      <c r="AK570">
        <v>4.8877836606796299</v>
      </c>
    </row>
    <row r="571" spans="3:37" s="5" customFormat="1" x14ac:dyDescent="0.2">
      <c r="C571" s="25"/>
      <c r="D571" s="1">
        <f t="shared" si="206"/>
        <v>569</v>
      </c>
      <c r="E571" s="2">
        <f t="shared" si="207"/>
        <v>57.00000000000054</v>
      </c>
      <c r="F571" s="3">
        <f t="shared" ca="1" si="208"/>
        <v>33.154521867376026</v>
      </c>
      <c r="G571" s="3">
        <f t="shared" si="209"/>
        <v>430.38791477521471</v>
      </c>
      <c r="H571" s="3">
        <f t="shared" ca="1" si="210"/>
        <v>431.66303930822221</v>
      </c>
      <c r="I571" s="3">
        <f t="shared" ca="1" si="211"/>
        <v>1886.4922942536734</v>
      </c>
      <c r="J571" s="3">
        <f t="shared" si="212"/>
        <v>38950.792758139512</v>
      </c>
      <c r="K571" s="3">
        <f t="shared" ca="1" si="213"/>
        <v>38998.822294719801</v>
      </c>
      <c r="L571" s="3">
        <f t="shared" si="214"/>
        <v>-8.6073517652418445</v>
      </c>
      <c r="M571" s="3">
        <f t="shared" ca="1" si="215"/>
        <v>1.4939141214311928</v>
      </c>
      <c r="N571" s="3">
        <f t="shared" ca="1" si="216"/>
        <v>85.594974113001712</v>
      </c>
      <c r="O571" s="1">
        <f t="shared" ca="1" si="217"/>
        <v>37266595.900962353</v>
      </c>
      <c r="P571" s="1">
        <f t="shared" si="218"/>
        <v>-134105269.92173655</v>
      </c>
      <c r="Q571" s="1">
        <f t="shared" ca="1" si="219"/>
        <v>171371865.82269889</v>
      </c>
      <c r="R571" s="1">
        <f t="shared" ca="1" si="220"/>
        <v>172665.21572328889</v>
      </c>
      <c r="S571" s="3" t="str">
        <f t="shared" si="197"/>
        <v/>
      </c>
      <c r="T571" s="13" t="str">
        <f t="shared" si="198"/>
        <v/>
      </c>
      <c r="U571" s="13" t="str">
        <f t="shared" si="199"/>
        <v/>
      </c>
      <c r="V571" s="5">
        <f t="shared" si="221"/>
        <v>12.627544722</v>
      </c>
      <c r="W571" s="3" t="e">
        <f t="shared" ca="1" si="201"/>
        <v>#VALUE!</v>
      </c>
      <c r="X571" s="3" t="e">
        <f t="shared" ca="1" si="202"/>
        <v>#VALUE!</v>
      </c>
      <c r="Y571" s="3" t="e">
        <f t="shared" ca="1" si="203"/>
        <v>#VALUE!</v>
      </c>
      <c r="Z571" s="3" t="e">
        <f t="shared" ca="1" si="204"/>
        <v>#VALUE!</v>
      </c>
      <c r="AA571" s="3" t="e">
        <f t="shared" ca="1" si="205"/>
        <v>#VALUE!</v>
      </c>
      <c r="AJ571">
        <v>5.68</v>
      </c>
      <c r="AK571">
        <v>4.8856235466322699</v>
      </c>
    </row>
    <row r="572" spans="3:37" s="5" customFormat="1" x14ac:dyDescent="0.2">
      <c r="C572" s="25"/>
      <c r="D572" s="1">
        <f t="shared" si="206"/>
        <v>570</v>
      </c>
      <c r="E572" s="2">
        <f t="shared" si="207"/>
        <v>57.100000000000541</v>
      </c>
      <c r="F572" s="3">
        <f t="shared" ca="1" si="208"/>
        <v>33.154521867376026</v>
      </c>
      <c r="G572" s="3">
        <f t="shared" si="209"/>
        <v>429.52717959869051</v>
      </c>
      <c r="H572" s="3">
        <f t="shared" ca="1" si="210"/>
        <v>430.8048517998144</v>
      </c>
      <c r="I572" s="3">
        <f t="shared" ca="1" si="211"/>
        <v>1889.8077464404109</v>
      </c>
      <c r="J572" s="3">
        <f t="shared" si="212"/>
        <v>38993.788512858206</v>
      </c>
      <c r="K572" s="3">
        <f t="shared" ca="1" si="213"/>
        <v>39041.945689148262</v>
      </c>
      <c r="L572" s="3">
        <f t="shared" si="214"/>
        <v>-8.6060540635410572</v>
      </c>
      <c r="M572" s="3">
        <f t="shared" ca="1" si="215"/>
        <v>1.4937606643713925</v>
      </c>
      <c r="N572" s="3">
        <f t="shared" ca="1" si="216"/>
        <v>85.586181671138675</v>
      </c>
      <c r="O572" s="1">
        <f t="shared" ca="1" si="217"/>
        <v>37118564.066852011</v>
      </c>
      <c r="P572" s="1">
        <f t="shared" si="218"/>
        <v>-134233060.8335776</v>
      </c>
      <c r="Q572" s="1">
        <f t="shared" ca="1" si="219"/>
        <v>171351624.90042961</v>
      </c>
      <c r="R572" s="1">
        <f t="shared" ca="1" si="220"/>
        <v>172321.94071992577</v>
      </c>
      <c r="S572" s="3" t="str">
        <f t="shared" si="197"/>
        <v/>
      </c>
      <c r="T572" s="13" t="str">
        <f t="shared" si="198"/>
        <v/>
      </c>
      <c r="U572" s="13" t="str">
        <f t="shared" si="199"/>
        <v/>
      </c>
      <c r="V572" s="5">
        <f t="shared" si="221"/>
        <v>12.627544722</v>
      </c>
      <c r="W572" s="3" t="e">
        <f t="shared" ca="1" si="201"/>
        <v>#VALUE!</v>
      </c>
      <c r="X572" s="3" t="e">
        <f t="shared" ca="1" si="202"/>
        <v>#VALUE!</v>
      </c>
      <c r="Y572" s="3" t="e">
        <f t="shared" ca="1" si="203"/>
        <v>#VALUE!</v>
      </c>
      <c r="Z572" s="3" t="e">
        <f t="shared" ca="1" si="204"/>
        <v>#VALUE!</v>
      </c>
      <c r="AA572" s="3" t="e">
        <f t="shared" ca="1" si="205"/>
        <v>#VALUE!</v>
      </c>
      <c r="AJ572">
        <v>5.69</v>
      </c>
      <c r="AK572">
        <v>4.8834713407932098</v>
      </c>
    </row>
    <row r="573" spans="3:37" s="5" customFormat="1" x14ac:dyDescent="0.2">
      <c r="C573" s="25"/>
      <c r="D573" s="1">
        <f t="shared" si="206"/>
        <v>571</v>
      </c>
      <c r="E573" s="2">
        <f t="shared" si="207"/>
        <v>57.200000000000543</v>
      </c>
      <c r="F573" s="3">
        <f t="shared" ca="1" si="208"/>
        <v>33.154521867376026</v>
      </c>
      <c r="G573" s="3">
        <f t="shared" si="209"/>
        <v>428.66657419233638</v>
      </c>
      <c r="H573" s="3">
        <f t="shared" ca="1" si="210"/>
        <v>429.94680386071963</v>
      </c>
      <c r="I573" s="3">
        <f t="shared" ca="1" si="211"/>
        <v>1893.1231986271484</v>
      </c>
      <c r="J573" s="3">
        <f t="shared" si="212"/>
        <v>39036.698200547755</v>
      </c>
      <c r="K573" s="3">
        <f t="shared" ca="1" si="213"/>
        <v>39084.983271803627</v>
      </c>
      <c r="L573" s="3">
        <f t="shared" si="214"/>
        <v>-8.6047589595230143</v>
      </c>
      <c r="M573" s="3">
        <f t="shared" ca="1" si="215"/>
        <v>1.4936066179796117</v>
      </c>
      <c r="N573" s="3">
        <f t="shared" ca="1" si="216"/>
        <v>85.577355463040405</v>
      </c>
      <c r="O573" s="1">
        <f t="shared" ca="1" si="217"/>
        <v>36970850.830009617</v>
      </c>
      <c r="P573" s="1">
        <f t="shared" si="218"/>
        <v>-134360551.4365437</v>
      </c>
      <c r="Q573" s="1">
        <f t="shared" ca="1" si="219"/>
        <v>171331402.26655331</v>
      </c>
      <c r="R573" s="1">
        <f t="shared" ca="1" si="220"/>
        <v>171978.72154428784</v>
      </c>
      <c r="S573" s="3" t="str">
        <f t="shared" si="197"/>
        <v/>
      </c>
      <c r="T573" s="13" t="str">
        <f t="shared" si="198"/>
        <v/>
      </c>
      <c r="U573" s="13" t="str">
        <f t="shared" si="199"/>
        <v/>
      </c>
      <c r="V573" s="5">
        <f t="shared" si="221"/>
        <v>12.627544722</v>
      </c>
      <c r="W573" s="3" t="e">
        <f t="shared" ca="1" si="201"/>
        <v>#VALUE!</v>
      </c>
      <c r="X573" s="3" t="e">
        <f t="shared" ca="1" si="202"/>
        <v>#VALUE!</v>
      </c>
      <c r="Y573" s="3" t="e">
        <f t="shared" ca="1" si="203"/>
        <v>#VALUE!</v>
      </c>
      <c r="Z573" s="3" t="e">
        <f t="shared" ca="1" si="204"/>
        <v>#VALUE!</v>
      </c>
      <c r="AA573" s="3" t="e">
        <f t="shared" ca="1" si="205"/>
        <v>#VALUE!</v>
      </c>
      <c r="AJ573">
        <v>5.7</v>
      </c>
      <c r="AK573">
        <v>4.8813248947700503</v>
      </c>
    </row>
    <row r="574" spans="3:37" s="5" customFormat="1" x14ac:dyDescent="0.2">
      <c r="C574" s="25"/>
      <c r="D574" s="1">
        <f t="shared" si="206"/>
        <v>572</v>
      </c>
      <c r="E574" s="2">
        <f t="shared" si="207"/>
        <v>57.300000000000544</v>
      </c>
      <c r="F574" s="3">
        <f t="shared" ca="1" si="208"/>
        <v>33.154521867376026</v>
      </c>
      <c r="G574" s="3">
        <f t="shared" si="209"/>
        <v>427.80609829638411</v>
      </c>
      <c r="H574" s="3">
        <f t="shared" ca="1" si="210"/>
        <v>429.08889528841195</v>
      </c>
      <c r="I574" s="3">
        <f t="shared" ca="1" si="211"/>
        <v>1896.4386508138859</v>
      </c>
      <c r="J574" s="3">
        <f t="shared" si="212"/>
        <v>39079.521834172192</v>
      </c>
      <c r="K574" s="3">
        <f t="shared" ca="1" si="213"/>
        <v>39127.935056632698</v>
      </c>
      <c r="L574" s="3">
        <f t="shared" si="214"/>
        <v>-8.6034664527964324</v>
      </c>
      <c r="M574" s="3">
        <f t="shared" ca="1" si="215"/>
        <v>1.4934519788202996</v>
      </c>
      <c r="N574" s="3">
        <f t="shared" ca="1" si="216"/>
        <v>85.56849529186438</v>
      </c>
      <c r="O574" s="1">
        <f t="shared" ca="1" si="217"/>
        <v>36823456.011965953</v>
      </c>
      <c r="P574" s="1">
        <f t="shared" si="218"/>
        <v>-134487742.03665045</v>
      </c>
      <c r="Q574" s="1">
        <f t="shared" ca="1" si="219"/>
        <v>171311198.04861641</v>
      </c>
      <c r="R574" s="1">
        <f t="shared" ca="1" si="220"/>
        <v>171635.55811536478</v>
      </c>
      <c r="S574" s="3" t="str">
        <f t="shared" si="197"/>
        <v/>
      </c>
      <c r="T574" s="13" t="str">
        <f t="shared" si="198"/>
        <v/>
      </c>
      <c r="U574" s="13" t="str">
        <f t="shared" si="199"/>
        <v/>
      </c>
      <c r="V574" s="5">
        <f t="shared" si="221"/>
        <v>12.627544722</v>
      </c>
      <c r="W574" s="3" t="e">
        <f t="shared" ca="1" si="201"/>
        <v>#VALUE!</v>
      </c>
      <c r="X574" s="3" t="e">
        <f t="shared" ca="1" si="202"/>
        <v>#VALUE!</v>
      </c>
      <c r="Y574" s="3" t="e">
        <f t="shared" ca="1" si="203"/>
        <v>#VALUE!</v>
      </c>
      <c r="Z574" s="3" t="e">
        <f t="shared" ca="1" si="204"/>
        <v>#VALUE!</v>
      </c>
      <c r="AA574" s="3" t="e">
        <f t="shared" ca="1" si="205"/>
        <v>#VALUE!</v>
      </c>
      <c r="AJ574">
        <v>5.71</v>
      </c>
      <c r="AK574">
        <v>4.8791862806107797</v>
      </c>
    </row>
    <row r="575" spans="3:37" s="5" customFormat="1" x14ac:dyDescent="0.2">
      <c r="C575" s="25"/>
      <c r="D575" s="1">
        <f t="shared" si="206"/>
        <v>573</v>
      </c>
      <c r="E575" s="2">
        <f t="shared" si="207"/>
        <v>57.400000000000546</v>
      </c>
      <c r="F575" s="3">
        <f t="shared" ca="1" si="208"/>
        <v>33.154521867376026</v>
      </c>
      <c r="G575" s="3">
        <f t="shared" si="209"/>
        <v>426.94575165110444</v>
      </c>
      <c r="H575" s="3">
        <f t="shared" ca="1" si="210"/>
        <v>428.23112588085053</v>
      </c>
      <c r="I575" s="3">
        <f t="shared" ca="1" si="211"/>
        <v>1899.7541030006234</v>
      </c>
      <c r="J575" s="3">
        <f t="shared" si="212"/>
        <v>39122.25942666956</v>
      </c>
      <c r="K575" s="3">
        <f t="shared" ca="1" si="213"/>
        <v>39170.801057562028</v>
      </c>
      <c r="L575" s="3">
        <f t="shared" si="214"/>
        <v>-8.6021765429708186</v>
      </c>
      <c r="M575" s="3">
        <f t="shared" ca="1" si="215"/>
        <v>1.4932967434311897</v>
      </c>
      <c r="N575" s="3">
        <f t="shared" ca="1" si="216"/>
        <v>85.559600959237301</v>
      </c>
      <c r="O575" s="1">
        <f t="shared" ca="1" si="217"/>
        <v>36676379.434636168</v>
      </c>
      <c r="P575" s="1">
        <f t="shared" si="218"/>
        <v>-134614632.93924636</v>
      </c>
      <c r="Q575" s="1">
        <f t="shared" ca="1" si="219"/>
        <v>171291012.37388253</v>
      </c>
      <c r="R575" s="1">
        <f t="shared" ca="1" si="220"/>
        <v>171292.45035234021</v>
      </c>
      <c r="S575" s="3" t="str">
        <f t="shared" si="197"/>
        <v/>
      </c>
      <c r="T575" s="13" t="str">
        <f t="shared" si="198"/>
        <v/>
      </c>
      <c r="U575" s="13" t="str">
        <f t="shared" si="199"/>
        <v/>
      </c>
      <c r="V575" s="5">
        <f t="shared" si="221"/>
        <v>12.627544722</v>
      </c>
      <c r="W575" s="3" t="e">
        <f t="shared" ca="1" si="201"/>
        <v>#VALUE!</v>
      </c>
      <c r="X575" s="3" t="e">
        <f t="shared" ca="1" si="202"/>
        <v>#VALUE!</v>
      </c>
      <c r="Y575" s="3" t="e">
        <f t="shared" ca="1" si="203"/>
        <v>#VALUE!</v>
      </c>
      <c r="Z575" s="3" t="e">
        <f t="shared" ca="1" si="204"/>
        <v>#VALUE!</v>
      </c>
      <c r="AA575" s="3" t="e">
        <f t="shared" ca="1" si="205"/>
        <v>#VALUE!</v>
      </c>
      <c r="AJ575">
        <v>5.72</v>
      </c>
      <c r="AK575">
        <v>4.8770533861398198</v>
      </c>
    </row>
    <row r="576" spans="3:37" s="5" customFormat="1" x14ac:dyDescent="0.2">
      <c r="C576" s="25"/>
      <c r="D576" s="1">
        <f t="shared" si="206"/>
        <v>574</v>
      </c>
      <c r="E576" s="2">
        <f t="shared" si="207"/>
        <v>57.500000000000547</v>
      </c>
      <c r="F576" s="3">
        <f t="shared" ca="1" si="208"/>
        <v>33.154521867376026</v>
      </c>
      <c r="G576" s="3">
        <f t="shared" si="209"/>
        <v>426.08553399680738</v>
      </c>
      <c r="H576" s="3">
        <f t="shared" ca="1" si="210"/>
        <v>427.37349543648446</v>
      </c>
      <c r="I576" s="3">
        <f t="shared" ca="1" si="211"/>
        <v>1903.0695551873609</v>
      </c>
      <c r="J576" s="3">
        <f t="shared" si="212"/>
        <v>39164.910990951954</v>
      </c>
      <c r="K576" s="3">
        <f t="shared" ca="1" si="213"/>
        <v>39213.581288498033</v>
      </c>
      <c r="L576" s="3">
        <f t="shared" si="214"/>
        <v>-8.6008892296564543</v>
      </c>
      <c r="M576" s="3">
        <f t="shared" ca="1" si="215"/>
        <v>1.4931409083230405</v>
      </c>
      <c r="N576" s="3">
        <f t="shared" ca="1" si="216"/>
        <v>85.550672265240394</v>
      </c>
      <c r="O576" s="1">
        <f t="shared" ca="1" si="217"/>
        <v>36529620.920319766</v>
      </c>
      <c r="P576" s="1">
        <f t="shared" si="218"/>
        <v>-134741224.44901294</v>
      </c>
      <c r="Q576" s="1">
        <f t="shared" ca="1" si="219"/>
        <v>171270845.3693327</v>
      </c>
      <c r="R576" s="1">
        <f t="shared" ca="1" si="220"/>
        <v>170949.39817459378</v>
      </c>
      <c r="S576" s="3" t="str">
        <f t="shared" si="197"/>
        <v/>
      </c>
      <c r="T576" s="13" t="str">
        <f t="shared" si="198"/>
        <v/>
      </c>
      <c r="U576" s="13" t="str">
        <f t="shared" si="199"/>
        <v/>
      </c>
      <c r="V576" s="5">
        <f t="shared" si="221"/>
        <v>12.627544722</v>
      </c>
      <c r="W576" s="3" t="e">
        <f t="shared" ca="1" si="201"/>
        <v>#VALUE!</v>
      </c>
      <c r="X576" s="3" t="e">
        <f t="shared" ca="1" si="202"/>
        <v>#VALUE!</v>
      </c>
      <c r="Y576" s="3" t="e">
        <f t="shared" ca="1" si="203"/>
        <v>#VALUE!</v>
      </c>
      <c r="Z576" s="3" t="e">
        <f t="shared" ca="1" si="204"/>
        <v>#VALUE!</v>
      </c>
      <c r="AA576" s="3" t="e">
        <f t="shared" ca="1" si="205"/>
        <v>#VALUE!</v>
      </c>
      <c r="AJ576">
        <v>5.73</v>
      </c>
      <c r="AK576">
        <v>4.8749271543087902</v>
      </c>
    </row>
    <row r="577" spans="3:37" s="5" customFormat="1" x14ac:dyDescent="0.2">
      <c r="C577" s="25"/>
      <c r="D577" s="1">
        <f t="shared" si="206"/>
        <v>575</v>
      </c>
      <c r="E577" s="2">
        <f t="shared" si="207"/>
        <v>57.600000000000549</v>
      </c>
      <c r="F577" s="3">
        <f t="shared" ca="1" si="208"/>
        <v>33.154521867376026</v>
      </c>
      <c r="G577" s="3">
        <f t="shared" si="209"/>
        <v>425.22544507384174</v>
      </c>
      <c r="H577" s="3">
        <f t="shared" ca="1" si="210"/>
        <v>426.5160037542567</v>
      </c>
      <c r="I577" s="3">
        <f t="shared" ca="1" si="211"/>
        <v>1906.3850073740984</v>
      </c>
      <c r="J577" s="3">
        <f t="shared" si="212"/>
        <v>39207.476539905489</v>
      </c>
      <c r="K577" s="3">
        <f t="shared" ca="1" si="213"/>
        <v>39256.275763326965</v>
      </c>
      <c r="L577" s="3">
        <f t="shared" si="214"/>
        <v>-8.5996045124644116</v>
      </c>
      <c r="M577" s="3">
        <f t="shared" ca="1" si="215"/>
        <v>1.492984469979372</v>
      </c>
      <c r="N577" s="3">
        <f t="shared" ca="1" si="216"/>
        <v>85.541709008394164</v>
      </c>
      <c r="O577" s="1">
        <f t="shared" ca="1" si="217"/>
        <v>36383180.291700222</v>
      </c>
      <c r="P577" s="1">
        <f t="shared" si="218"/>
        <v>-134867516.86996552</v>
      </c>
      <c r="Q577" s="1">
        <f t="shared" ca="1" si="219"/>
        <v>171250697.16166574</v>
      </c>
      <c r="R577" s="1">
        <f t="shared" ca="1" si="220"/>
        <v>170606.40150170267</v>
      </c>
      <c r="S577" s="3" t="str">
        <f t="shared" si="197"/>
        <v/>
      </c>
      <c r="T577" s="13" t="str">
        <f t="shared" si="198"/>
        <v/>
      </c>
      <c r="U577" s="13" t="str">
        <f t="shared" si="199"/>
        <v/>
      </c>
      <c r="V577" s="5">
        <f t="shared" si="221"/>
        <v>12.627544722</v>
      </c>
      <c r="W577" s="3" t="e">
        <f t="shared" ca="1" si="201"/>
        <v>#VALUE!</v>
      </c>
      <c r="X577" s="3" t="e">
        <f t="shared" ca="1" si="202"/>
        <v>#VALUE!</v>
      </c>
      <c r="Y577" s="3" t="e">
        <f t="shared" ca="1" si="203"/>
        <v>#VALUE!</v>
      </c>
      <c r="Z577" s="3" t="e">
        <f t="shared" ca="1" si="204"/>
        <v>#VALUE!</v>
      </c>
      <c r="AA577" s="3" t="e">
        <f t="shared" ca="1" si="205"/>
        <v>#VALUE!</v>
      </c>
      <c r="AJ577">
        <v>5.74</v>
      </c>
      <c r="AK577">
        <v>4.8728075683155998</v>
      </c>
    </row>
    <row r="578" spans="3:37" s="5" customFormat="1" x14ac:dyDescent="0.2">
      <c r="C578" s="25"/>
      <c r="D578" s="1">
        <f t="shared" si="206"/>
        <v>576</v>
      </c>
      <c r="E578" s="2">
        <f t="shared" si="207"/>
        <v>57.70000000000055</v>
      </c>
      <c r="F578" s="3">
        <f t="shared" ca="1" si="208"/>
        <v>33.154521867376026</v>
      </c>
      <c r="G578" s="3">
        <f t="shared" si="209"/>
        <v>424.36548462259532</v>
      </c>
      <c r="H578" s="3">
        <f t="shared" ca="1" si="210"/>
        <v>425.65865063360866</v>
      </c>
      <c r="I578" s="3">
        <f t="shared" ca="1" si="211"/>
        <v>1909.700459560836</v>
      </c>
      <c r="J578" s="3">
        <f t="shared" si="212"/>
        <v>39249.95608639031</v>
      </c>
      <c r="K578" s="3">
        <f t="shared" ca="1" si="213"/>
        <v>39298.884495915001</v>
      </c>
      <c r="L578" s="3">
        <f t="shared" si="214"/>
        <v>-8.5983223910065441</v>
      </c>
      <c r="M578" s="3">
        <f t="shared" ca="1" si="215"/>
        <v>1.4928274248562008</v>
      </c>
      <c r="N578" s="3">
        <f t="shared" ca="1" si="216"/>
        <v>85.532710985643348</v>
      </c>
      <c r="O578" s="1">
        <f t="shared" ca="1" si="217"/>
        <v>36237057.371844903</v>
      </c>
      <c r="P578" s="1">
        <f t="shared" si="218"/>
        <v>-134993510.50545335</v>
      </c>
      <c r="Q578" s="1">
        <f t="shared" ca="1" si="219"/>
        <v>171230567.87729824</v>
      </c>
      <c r="R578" s="1">
        <f t="shared" ca="1" si="220"/>
        <v>170263.46025344345</v>
      </c>
      <c r="S578" s="3" t="str">
        <f t="shared" si="197"/>
        <v/>
      </c>
      <c r="T578" s="13" t="str">
        <f t="shared" si="198"/>
        <v/>
      </c>
      <c r="U578" s="13" t="str">
        <f t="shared" si="199"/>
        <v/>
      </c>
      <c r="V578" s="5">
        <f t="shared" si="221"/>
        <v>12.627544722</v>
      </c>
      <c r="W578" s="3" t="e">
        <f t="shared" ca="1" si="201"/>
        <v>#VALUE!</v>
      </c>
      <c r="X578" s="3" t="e">
        <f t="shared" ca="1" si="202"/>
        <v>#VALUE!</v>
      </c>
      <c r="Y578" s="3" t="e">
        <f t="shared" ca="1" si="203"/>
        <v>#VALUE!</v>
      </c>
      <c r="Z578" s="3" t="e">
        <f t="shared" ca="1" si="204"/>
        <v>#VALUE!</v>
      </c>
      <c r="AA578" s="3" t="e">
        <f t="shared" ca="1" si="205"/>
        <v>#VALUE!</v>
      </c>
      <c r="AJ578">
        <v>5.75</v>
      </c>
      <c r="AK578">
        <v>4.8706945516022602</v>
      </c>
    </row>
    <row r="579" spans="3:37" s="5" customFormat="1" x14ac:dyDescent="0.2">
      <c r="C579" s="25"/>
      <c r="D579" s="1">
        <f t="shared" si="206"/>
        <v>577</v>
      </c>
      <c r="E579" s="2">
        <f t="shared" si="207"/>
        <v>57.800000000000551</v>
      </c>
      <c r="F579" s="3">
        <f t="shared" ca="1" si="208"/>
        <v>33.154521867376026</v>
      </c>
      <c r="G579" s="3">
        <f t="shared" si="209"/>
        <v>423.50565238349469</v>
      </c>
      <c r="H579" s="3">
        <f t="shared" ca="1" si="210"/>
        <v>424.80143587448447</v>
      </c>
      <c r="I579" s="3">
        <f t="shared" ca="1" si="211"/>
        <v>1913.0159117475735</v>
      </c>
      <c r="J579" s="3">
        <f t="shared" si="212"/>
        <v>39292.349643240617</v>
      </c>
      <c r="K579" s="3">
        <f t="shared" ca="1" si="213"/>
        <v>39341.407500108297</v>
      </c>
      <c r="L579" s="3">
        <f t="shared" si="214"/>
        <v>-8.5970428648954904</v>
      </c>
      <c r="M579" s="3">
        <f t="shared" ca="1" si="215"/>
        <v>1.492669769381771</v>
      </c>
      <c r="N579" s="3">
        <f t="shared" ca="1" si="216"/>
        <v>85.523677992341391</v>
      </c>
      <c r="O579" s="1">
        <f t="shared" ca="1" si="217"/>
        <v>36091251.984204747</v>
      </c>
      <c r="P579" s="1">
        <f t="shared" si="218"/>
        <v>-135119205.65816024</v>
      </c>
      <c r="Q579" s="1">
        <f t="shared" ca="1" si="219"/>
        <v>171210457.64236498</v>
      </c>
      <c r="R579" s="1">
        <f t="shared" ca="1" si="220"/>
        <v>169920.57434979378</v>
      </c>
      <c r="S579" s="3" t="str">
        <f t="shared" ref="S579:S642" si="222">IF(J579&lt;30000,( (-0.00406576*J579)+340.3), "")</f>
        <v/>
      </c>
      <c r="T579" s="13" t="str">
        <f t="shared" ref="T579:T642" si="223" xml:space="preserve"> IF(J579&lt;30000, H579/S579, "")</f>
        <v/>
      </c>
      <c r="U579" s="13" t="str">
        <f t="shared" ref="U579:U642" si="224" xml:space="preserve"> IF(J579&lt;30000, (( 359.01*(1 - (2.25577*10^(-5))*(J579))^(5.25588) ) / (298.15 - 0.0074545*J579)), "")</f>
        <v/>
      </c>
      <c r="V579" s="5">
        <f t="shared" si="221"/>
        <v>12.627544722</v>
      </c>
      <c r="W579" s="3" t="e">
        <f t="shared" ref="W579:W642" ca="1" si="225">(0.5)*(U579)*(H579)*(V579)*($B$13)</f>
        <v>#VALUE!</v>
      </c>
      <c r="X579" s="3" t="e">
        <f t="shared" ref="X579:X642" ca="1" si="226" xml:space="preserve"> -W579*COS(M579)</f>
        <v>#VALUE!</v>
      </c>
      <c r="Y579" s="3" t="e">
        <f t="shared" ref="Y579:Y642" ca="1" si="227">-W579*SIN(M579)</f>
        <v>#VALUE!</v>
      </c>
      <c r="Z579" s="3" t="e">
        <f t="shared" ref="Z579:Z642" ca="1" si="228" xml:space="preserve"> X579/($B$11)</f>
        <v>#VALUE!</v>
      </c>
      <c r="AA579" s="3" t="e">
        <f t="shared" ref="AA579:AA642" ca="1" si="229">Y579/($B$11)</f>
        <v>#VALUE!</v>
      </c>
      <c r="AJ579">
        <v>5.76</v>
      </c>
      <c r="AK579">
        <v>4.86858712226263</v>
      </c>
    </row>
    <row r="580" spans="3:37" s="5" customFormat="1" x14ac:dyDescent="0.2">
      <c r="C580" s="25"/>
      <c r="D580" s="1">
        <f t="shared" ref="D580:D643" si="230">D579 + 1</f>
        <v>578</v>
      </c>
      <c r="E580" s="2">
        <f t="shared" ref="E580:E643" si="231" xml:space="preserve"> E579 + $B$2</f>
        <v>57.900000000000553</v>
      </c>
      <c r="F580" s="3">
        <f t="shared" ref="F580:F643" ca="1" si="232">INDIRECT(ADDRESS(ROW()-1,COLUMN()))</f>
        <v>33.154521867376026</v>
      </c>
      <c r="G580" s="3">
        <f t="shared" ref="G580:G643" si="233">G579 + L579*$B$2</f>
        <v>422.64594809700515</v>
      </c>
      <c r="H580" s="3">
        <f t="shared" ref="H580:H643" ca="1" si="234">SQRT(F580^2 + G580^2)</f>
        <v>423.94435927733565</v>
      </c>
      <c r="I580" s="3">
        <f t="shared" ref="I580:I643" ca="1" si="235">I579 + F579*($B$2)</f>
        <v>1916.331363934311</v>
      </c>
      <c r="J580" s="3">
        <f t="shared" ref="J580:J643" si="236" xml:space="preserve"> J579 + G579*($B$2) + (0.5)*(L579)*($B$2)^2</f>
        <v>39334.657223264636</v>
      </c>
      <c r="K580" s="3">
        <f t="shared" ref="K580:K643" ca="1" si="237">K579+ SQRT( (I580-I579)^2 + (J580-J579)^2 )</f>
        <v>39383.844789733004</v>
      </c>
      <c r="L580" s="3">
        <f t="shared" ref="L580:L643" si="238" xml:space="preserve"> -(9.780327 * (1 + 0.0053024 * ((SIN($B$7))^2) - (5.8*10^(-6)) * (SIN(2*($B$7))^2) - (3.086*10^(-6)) * J580))</f>
        <v>-8.5957659337446692</v>
      </c>
      <c r="M580" s="3">
        <f t="shared" ref="M580:M643" ca="1" si="239">ATAN(G580/F580)</f>
        <v>1.4925114999562816</v>
      </c>
      <c r="N580" s="3">
        <f t="shared" ref="N580:N643" ca="1" si="240">M580*(180/PI())</f>
        <v>85.514609822234888</v>
      </c>
      <c r="O580" s="1">
        <f t="shared" ref="O580:O643" ca="1" si="241">(0.5)*($B$11)*(H580^2)</f>
        <v>35945763.952614129</v>
      </c>
      <c r="P580" s="1">
        <f t="shared" ref="P580:P643" si="242">($B$11)*L580*J580</f>
        <v>-135244602.63010475</v>
      </c>
      <c r="Q580" s="1">
        <f t="shared" ref="Q580:Q643" ca="1" si="243" xml:space="preserve"> ABS(O580) + ABS(P580)</f>
        <v>171190366.58271888</v>
      </c>
      <c r="R580" s="1">
        <f t="shared" ref="R580:R643" ca="1" si="244" xml:space="preserve"> ($B$11)*H580</f>
        <v>169577.74371093427</v>
      </c>
      <c r="S580" s="3" t="str">
        <f t="shared" si="222"/>
        <v/>
      </c>
      <c r="T580" s="13" t="str">
        <f t="shared" si="223"/>
        <v/>
      </c>
      <c r="U580" s="13" t="str">
        <f t="shared" si="224"/>
        <v/>
      </c>
      <c r="V580" s="5">
        <f t="shared" ref="V580:V643" si="245">IF(T580&lt;0.819813, 0.289302*(($B$2)^3) + 0.152372*(($B$2)^2) - 0.087724*(($B$2))+ 2.176939, IF(T580&lt;1.36, -272.320271*(($B$2)^3) + 840.502815*(($B$2)^2) - 840.176*(($B$2))+ 276.303663, -0.108008*(($B$2)^3) + 1.270553*(($B$2)^2) - 5.287278*(($B$2))+ 13.143675))</f>
        <v>12.627544722</v>
      </c>
      <c r="W580" s="3" t="e">
        <f t="shared" ca="1" si="225"/>
        <v>#VALUE!</v>
      </c>
      <c r="X580" s="3" t="e">
        <f t="shared" ca="1" si="226"/>
        <v>#VALUE!</v>
      </c>
      <c r="Y580" s="3" t="e">
        <f t="shared" ca="1" si="227"/>
        <v>#VALUE!</v>
      </c>
      <c r="Z580" s="3" t="e">
        <f t="shared" ca="1" si="228"/>
        <v>#VALUE!</v>
      </c>
      <c r="AA580" s="3" t="e">
        <f t="shared" ca="1" si="229"/>
        <v>#VALUE!</v>
      </c>
      <c r="AJ580">
        <v>5.77</v>
      </c>
      <c r="AK580">
        <v>4.86648713588795</v>
      </c>
    </row>
    <row r="581" spans="3:37" s="5" customFormat="1" x14ac:dyDescent="0.2">
      <c r="C581" s="25"/>
      <c r="D581" s="1">
        <f t="shared" si="230"/>
        <v>579</v>
      </c>
      <c r="E581" s="2">
        <f t="shared" si="231"/>
        <v>58.000000000000554</v>
      </c>
      <c r="F581" s="3">
        <f t="shared" ca="1" si="232"/>
        <v>33.154521867376026</v>
      </c>
      <c r="G581" s="3">
        <f t="shared" si="233"/>
        <v>421.78637150363068</v>
      </c>
      <c r="H581" s="3">
        <f t="shared" ca="1" si="234"/>
        <v>423.08742064312554</v>
      </c>
      <c r="I581" s="3">
        <f t="shared" ca="1" si="235"/>
        <v>1919.6468161210485</v>
      </c>
      <c r="J581" s="3">
        <f t="shared" si="236"/>
        <v>39376.878839244666</v>
      </c>
      <c r="K581" s="3">
        <f t="shared" ca="1" si="237"/>
        <v>39426.196378595378</v>
      </c>
      <c r="L581" s="3">
        <f t="shared" si="238"/>
        <v>-8.5944915971682843</v>
      </c>
      <c r="M581" s="3">
        <f t="shared" ca="1" si="239"/>
        <v>1.4923526129516129</v>
      </c>
      <c r="N581" s="3">
        <f t="shared" ca="1" si="240"/>
        <v>85.505506267447899</v>
      </c>
      <c r="O581" s="1">
        <f t="shared" ca="1" si="241"/>
        <v>35800593.101290606</v>
      </c>
      <c r="P581" s="1">
        <f t="shared" si="242"/>
        <v>-135369701.72264075</v>
      </c>
      <c r="Q581" s="1">
        <f t="shared" ca="1" si="243"/>
        <v>171170294.82393137</v>
      </c>
      <c r="R581" s="1">
        <f t="shared" ca="1" si="244"/>
        <v>169234.96825725021</v>
      </c>
      <c r="S581" s="3" t="str">
        <f t="shared" si="222"/>
        <v/>
      </c>
      <c r="T581" s="13" t="str">
        <f t="shared" si="223"/>
        <v/>
      </c>
      <c r="U581" s="13" t="str">
        <f t="shared" si="224"/>
        <v/>
      </c>
      <c r="V581" s="5">
        <f t="shared" si="245"/>
        <v>12.627544722</v>
      </c>
      <c r="W581" s="3" t="e">
        <f t="shared" ca="1" si="225"/>
        <v>#VALUE!</v>
      </c>
      <c r="X581" s="3" t="e">
        <f t="shared" ca="1" si="226"/>
        <v>#VALUE!</v>
      </c>
      <c r="Y581" s="3" t="e">
        <f t="shared" ca="1" si="227"/>
        <v>#VALUE!</v>
      </c>
      <c r="Z581" s="3" t="e">
        <f t="shared" ca="1" si="228"/>
        <v>#VALUE!</v>
      </c>
      <c r="AA581" s="3" t="e">
        <f t="shared" ca="1" si="229"/>
        <v>#VALUE!</v>
      </c>
      <c r="AJ581">
        <v>5.78</v>
      </c>
      <c r="AK581">
        <v>4.8643936433694304</v>
      </c>
    </row>
    <row r="582" spans="3:37" s="5" customFormat="1" x14ac:dyDescent="0.2">
      <c r="C582" s="25"/>
      <c r="D582" s="1">
        <f t="shared" si="230"/>
        <v>580</v>
      </c>
      <c r="E582" s="2">
        <f t="shared" si="231"/>
        <v>58.100000000000556</v>
      </c>
      <c r="F582" s="3">
        <f t="shared" ca="1" si="232"/>
        <v>33.154521867376026</v>
      </c>
      <c r="G582" s="3">
        <f t="shared" si="233"/>
        <v>420.92692234391387</v>
      </c>
      <c r="H582" s="3">
        <f t="shared" ca="1" si="234"/>
        <v>422.23061977333384</v>
      </c>
      <c r="I582" s="3">
        <f t="shared" ca="1" si="235"/>
        <v>1922.962268307786</v>
      </c>
      <c r="J582" s="3">
        <f t="shared" si="236"/>
        <v>39419.01450393704</v>
      </c>
      <c r="K582" s="3">
        <f t="shared" ca="1" si="237"/>
        <v>39468.462280481777</v>
      </c>
      <c r="L582" s="3">
        <f t="shared" si="238"/>
        <v>-8.5932198547813243</v>
      </c>
      <c r="M582" s="3">
        <f t="shared" ca="1" si="239"/>
        <v>1.4921931047110464</v>
      </c>
      <c r="N582" s="3">
        <f t="shared" ca="1" si="240"/>
        <v>85.496367118465884</v>
      </c>
      <c r="O582" s="1">
        <f t="shared" ca="1" si="241"/>
        <v>35655739.254834726</v>
      </c>
      <c r="P582" s="1">
        <f t="shared" si="242"/>
        <v>-135494503.23645791</v>
      </c>
      <c r="Q582" s="1">
        <f t="shared" ca="1" si="243"/>
        <v>171150242.49129266</v>
      </c>
      <c r="R582" s="1">
        <f t="shared" ca="1" si="244"/>
        <v>168892.24790933353</v>
      </c>
      <c r="S582" s="3" t="str">
        <f t="shared" si="222"/>
        <v/>
      </c>
      <c r="T582" s="13" t="str">
        <f t="shared" si="223"/>
        <v/>
      </c>
      <c r="U582" s="13" t="str">
        <f t="shared" si="224"/>
        <v/>
      </c>
      <c r="V582" s="5">
        <f t="shared" si="245"/>
        <v>12.627544722</v>
      </c>
      <c r="W582" s="3" t="e">
        <f t="shared" ca="1" si="225"/>
        <v>#VALUE!</v>
      </c>
      <c r="X582" s="3" t="e">
        <f t="shared" ca="1" si="226"/>
        <v>#VALUE!</v>
      </c>
      <c r="Y582" s="3" t="e">
        <f t="shared" ca="1" si="227"/>
        <v>#VALUE!</v>
      </c>
      <c r="Z582" s="3" t="e">
        <f t="shared" ca="1" si="228"/>
        <v>#VALUE!</v>
      </c>
      <c r="AA582" s="3" t="e">
        <f t="shared" ca="1" si="229"/>
        <v>#VALUE!</v>
      </c>
      <c r="AJ582">
        <v>5.79</v>
      </c>
      <c r="AK582">
        <v>4.8623055572723901</v>
      </c>
    </row>
    <row r="583" spans="3:37" s="5" customFormat="1" x14ac:dyDescent="0.2">
      <c r="C583" s="25"/>
      <c r="D583" s="1">
        <f t="shared" si="230"/>
        <v>581</v>
      </c>
      <c r="E583" s="2">
        <f t="shared" si="231"/>
        <v>58.200000000000557</v>
      </c>
      <c r="F583" s="3">
        <f t="shared" ca="1" si="232"/>
        <v>33.154521867376026</v>
      </c>
      <c r="G583" s="3">
        <f t="shared" si="233"/>
        <v>420.06760035843575</v>
      </c>
      <c r="H583" s="3">
        <f t="shared" ca="1" si="234"/>
        <v>421.37395646996129</v>
      </c>
      <c r="I583" s="3">
        <f t="shared" ca="1" si="235"/>
        <v>1926.2777204945235</v>
      </c>
      <c r="J583" s="3">
        <f t="shared" si="236"/>
        <v>39461.064230072159</v>
      </c>
      <c r="K583" s="3">
        <f t="shared" ca="1" si="237"/>
        <v>39510.642509158744</v>
      </c>
      <c r="L583" s="3">
        <f t="shared" si="238"/>
        <v>-8.5919507061995581</v>
      </c>
      <c r="M583" s="3">
        <f t="shared" ca="1" si="239"/>
        <v>1.4920329715489837</v>
      </c>
      <c r="N583" s="3">
        <f t="shared" ca="1" si="240"/>
        <v>85.487192164119605</v>
      </c>
      <c r="O583" s="1">
        <f t="shared" ca="1" si="241"/>
        <v>35511202.238229766</v>
      </c>
      <c r="P583" s="1">
        <f t="shared" si="242"/>
        <v>-135619007.47158185</v>
      </c>
      <c r="Q583" s="1">
        <f t="shared" ca="1" si="243"/>
        <v>171130209.70981163</v>
      </c>
      <c r="R583" s="1">
        <f t="shared" ca="1" si="244"/>
        <v>168549.58258798451</v>
      </c>
      <c r="S583" s="3" t="str">
        <f t="shared" si="222"/>
        <v/>
      </c>
      <c r="T583" s="13" t="str">
        <f t="shared" si="223"/>
        <v/>
      </c>
      <c r="U583" s="13" t="str">
        <f t="shared" si="224"/>
        <v/>
      </c>
      <c r="V583" s="5">
        <f t="shared" si="245"/>
        <v>12.627544722</v>
      </c>
      <c r="W583" s="3" t="e">
        <f t="shared" ca="1" si="225"/>
        <v>#VALUE!</v>
      </c>
      <c r="X583" s="3" t="e">
        <f t="shared" ca="1" si="226"/>
        <v>#VALUE!</v>
      </c>
      <c r="Y583" s="3" t="e">
        <f t="shared" ca="1" si="227"/>
        <v>#VALUE!</v>
      </c>
      <c r="Z583" s="3" t="e">
        <f t="shared" ca="1" si="228"/>
        <v>#VALUE!</v>
      </c>
      <c r="AA583" s="3" t="e">
        <f t="shared" ca="1" si="229"/>
        <v>#VALUE!</v>
      </c>
      <c r="AJ583">
        <v>5.8</v>
      </c>
      <c r="AK583">
        <v>4.86022382030629</v>
      </c>
    </row>
    <row r="584" spans="3:37" s="5" customFormat="1" x14ac:dyDescent="0.2">
      <c r="C584" s="25"/>
      <c r="D584" s="1">
        <f t="shared" si="230"/>
        <v>582</v>
      </c>
      <c r="E584" s="2">
        <f t="shared" si="231"/>
        <v>58.300000000000558</v>
      </c>
      <c r="F584" s="3">
        <f t="shared" ca="1" si="232"/>
        <v>33.154521867376026</v>
      </c>
      <c r="G584" s="3">
        <f t="shared" si="233"/>
        <v>419.20840528781582</v>
      </c>
      <c r="H584" s="3">
        <f t="shared" ca="1" si="234"/>
        <v>420.51743053553434</v>
      </c>
      <c r="I584" s="3">
        <f t="shared" ca="1" si="235"/>
        <v>1929.593172681261</v>
      </c>
      <c r="J584" s="3">
        <f t="shared" si="236"/>
        <v>39503.028030354471</v>
      </c>
      <c r="K584" s="3">
        <f t="shared" ca="1" si="237"/>
        <v>39552.737078373029</v>
      </c>
      <c r="L584" s="3">
        <f t="shared" si="238"/>
        <v>-8.5906841510395395</v>
      </c>
      <c r="M584" s="3">
        <f t="shared" ca="1" si="239"/>
        <v>1.491872209750662</v>
      </c>
      <c r="N584" s="3">
        <f t="shared" ca="1" si="240"/>
        <v>85.47798119156883</v>
      </c>
      <c r="O584" s="1">
        <f t="shared" ca="1" si="241"/>
        <v>35366981.87684159</v>
      </c>
      <c r="P584" s="1">
        <f t="shared" si="242"/>
        <v>-135743214.72737473</v>
      </c>
      <c r="Q584" s="1">
        <f t="shared" ca="1" si="243"/>
        <v>171110196.60421634</v>
      </c>
      <c r="R584" s="1">
        <f t="shared" ca="1" si="244"/>
        <v>168206.97221421375</v>
      </c>
      <c r="S584" s="3" t="str">
        <f t="shared" si="222"/>
        <v/>
      </c>
      <c r="T584" s="13" t="str">
        <f t="shared" si="223"/>
        <v/>
      </c>
      <c r="U584" s="13" t="str">
        <f t="shared" si="224"/>
        <v/>
      </c>
      <c r="V584" s="5">
        <f t="shared" si="245"/>
        <v>12.627544722</v>
      </c>
      <c r="W584" s="3" t="e">
        <f t="shared" ca="1" si="225"/>
        <v>#VALUE!</v>
      </c>
      <c r="X584" s="3" t="e">
        <f t="shared" ca="1" si="226"/>
        <v>#VALUE!</v>
      </c>
      <c r="Y584" s="3" t="e">
        <f t="shared" ca="1" si="227"/>
        <v>#VALUE!</v>
      </c>
      <c r="Z584" s="3" t="e">
        <f t="shared" ca="1" si="228"/>
        <v>#VALUE!</v>
      </c>
      <c r="AA584" s="3" t="e">
        <f t="shared" ca="1" si="229"/>
        <v>#VALUE!</v>
      </c>
      <c r="AJ584">
        <v>5.81</v>
      </c>
      <c r="AK584">
        <v>4.8581493979814603</v>
      </c>
    </row>
    <row r="585" spans="3:37" s="5" customFormat="1" x14ac:dyDescent="0.2">
      <c r="C585" s="25"/>
      <c r="D585" s="1">
        <f t="shared" si="230"/>
        <v>583</v>
      </c>
      <c r="E585" s="2">
        <f t="shared" si="231"/>
        <v>58.40000000000056</v>
      </c>
      <c r="F585" s="3">
        <f t="shared" ca="1" si="232"/>
        <v>33.154521867376026</v>
      </c>
      <c r="G585" s="3">
        <f t="shared" si="233"/>
        <v>418.34933687271189</v>
      </c>
      <c r="H585" s="3">
        <f t="shared" ca="1" si="234"/>
        <v>419.66104177311013</v>
      </c>
      <c r="I585" s="3">
        <f t="shared" ca="1" si="235"/>
        <v>1932.9086248679985</v>
      </c>
      <c r="J585" s="3">
        <f t="shared" si="236"/>
        <v>39544.905917462493</v>
      </c>
      <c r="K585" s="3">
        <f t="shared" ca="1" si="237"/>
        <v>39594.746001851672</v>
      </c>
      <c r="L585" s="3">
        <f t="shared" si="238"/>
        <v>-8.5894201889186057</v>
      </c>
      <c r="M585" s="3">
        <f t="shared" ca="1" si="239"/>
        <v>1.491710815571865</v>
      </c>
      <c r="N585" s="3">
        <f t="shared" ca="1" si="240"/>
        <v>85.468733986285784</v>
      </c>
      <c r="O585" s="1">
        <f t="shared" ca="1" si="241"/>
        <v>35223077.996418417</v>
      </c>
      <c r="P585" s="1">
        <f t="shared" si="242"/>
        <v>-135867125.30253568</v>
      </c>
      <c r="Q585" s="1">
        <f t="shared" ca="1" si="243"/>
        <v>171090203.2989541</v>
      </c>
      <c r="R585" s="1">
        <f t="shared" ca="1" si="244"/>
        <v>167864.41670924405</v>
      </c>
      <c r="S585" s="3" t="str">
        <f t="shared" si="222"/>
        <v/>
      </c>
      <c r="T585" s="13" t="str">
        <f t="shared" si="223"/>
        <v/>
      </c>
      <c r="U585" s="13" t="str">
        <f t="shared" si="224"/>
        <v/>
      </c>
      <c r="V585" s="5">
        <f t="shared" si="245"/>
        <v>12.627544722</v>
      </c>
      <c r="W585" s="3" t="e">
        <f t="shared" ca="1" si="225"/>
        <v>#VALUE!</v>
      </c>
      <c r="X585" s="3" t="e">
        <f t="shared" ca="1" si="226"/>
        <v>#VALUE!</v>
      </c>
      <c r="Y585" s="3" t="e">
        <f t="shared" ca="1" si="227"/>
        <v>#VALUE!</v>
      </c>
      <c r="Z585" s="3" t="e">
        <f t="shared" ca="1" si="228"/>
        <v>#VALUE!</v>
      </c>
      <c r="AA585" s="3" t="e">
        <f t="shared" ca="1" si="229"/>
        <v>#VALUE!</v>
      </c>
      <c r="AJ585">
        <v>5.82</v>
      </c>
      <c r="AK585">
        <v>4.8560802788675996</v>
      </c>
    </row>
    <row r="586" spans="3:37" s="5" customFormat="1" x14ac:dyDescent="0.2">
      <c r="C586" s="25"/>
      <c r="D586" s="1">
        <f t="shared" si="230"/>
        <v>584</v>
      </c>
      <c r="E586" s="2">
        <f t="shared" si="231"/>
        <v>58.500000000000561</v>
      </c>
      <c r="F586" s="3">
        <f t="shared" ca="1" si="232"/>
        <v>33.154521867376026</v>
      </c>
      <c r="G586" s="3">
        <f t="shared" si="233"/>
        <v>417.49039485382002</v>
      </c>
      <c r="H586" s="3">
        <f t="shared" ca="1" si="234"/>
        <v>418.80478998628092</v>
      </c>
      <c r="I586" s="3">
        <f t="shared" ca="1" si="235"/>
        <v>1936.224077054736</v>
      </c>
      <c r="J586" s="3">
        <f t="shared" si="236"/>
        <v>39586.697904048822</v>
      </c>
      <c r="K586" s="3">
        <f t="shared" ca="1" si="237"/>
        <v>39636.66929330206</v>
      </c>
      <c r="L586" s="3">
        <f t="shared" si="238"/>
        <v>-8.5881588194548719</v>
      </c>
      <c r="M586" s="3">
        <f t="shared" ca="1" si="239"/>
        <v>1.4915487852386318</v>
      </c>
      <c r="N586" s="3">
        <f t="shared" ca="1" si="240"/>
        <v>85.459450332038429</v>
      </c>
      <c r="O586" s="1">
        <f t="shared" ca="1" si="241"/>
        <v>35079490.423090577</v>
      </c>
      <c r="P586" s="1">
        <f t="shared" si="242"/>
        <v>-135990739.49510103</v>
      </c>
      <c r="Q586" s="1">
        <f t="shared" ca="1" si="243"/>
        <v>171070229.91819161</v>
      </c>
      <c r="R586" s="1">
        <f t="shared" ca="1" si="244"/>
        <v>167521.91599451238</v>
      </c>
      <c r="S586" s="3" t="str">
        <f t="shared" si="222"/>
        <v/>
      </c>
      <c r="T586" s="13" t="str">
        <f t="shared" si="223"/>
        <v/>
      </c>
      <c r="U586" s="13" t="str">
        <f t="shared" si="224"/>
        <v/>
      </c>
      <c r="V586" s="5">
        <f t="shared" si="245"/>
        <v>12.627544722</v>
      </c>
      <c r="W586" s="3" t="e">
        <f t="shared" ca="1" si="225"/>
        <v>#VALUE!</v>
      </c>
      <c r="X586" s="3" t="e">
        <f t="shared" ca="1" si="226"/>
        <v>#VALUE!</v>
      </c>
      <c r="Y586" s="3" t="e">
        <f t="shared" ca="1" si="227"/>
        <v>#VALUE!</v>
      </c>
      <c r="Z586" s="3" t="e">
        <f t="shared" ca="1" si="228"/>
        <v>#VALUE!</v>
      </c>
      <c r="AA586" s="3" t="e">
        <f t="shared" ca="1" si="229"/>
        <v>#VALUE!</v>
      </c>
      <c r="AJ586">
        <v>5.83</v>
      </c>
      <c r="AK586">
        <v>4.8540173418265704</v>
      </c>
    </row>
    <row r="587" spans="3:37" s="5" customFormat="1" x14ac:dyDescent="0.2">
      <c r="C587" s="25"/>
      <c r="D587" s="1">
        <f t="shared" si="230"/>
        <v>585</v>
      </c>
      <c r="E587" s="2">
        <f t="shared" si="231"/>
        <v>58.600000000000563</v>
      </c>
      <c r="F587" s="3">
        <f t="shared" ca="1" si="232"/>
        <v>33.154521867376026</v>
      </c>
      <c r="G587" s="3">
        <f t="shared" si="233"/>
        <v>416.63157897187455</v>
      </c>
      <c r="H587" s="3">
        <f t="shared" ca="1" si="234"/>
        <v>417.94867497917926</v>
      </c>
      <c r="I587" s="3">
        <f t="shared" ca="1" si="235"/>
        <v>1939.5395292414735</v>
      </c>
      <c r="J587" s="3">
        <f t="shared" si="236"/>
        <v>39628.404002740106</v>
      </c>
      <c r="K587" s="3">
        <f t="shared" ca="1" si="237"/>
        <v>39678.506966411944</v>
      </c>
      <c r="L587" s="3">
        <f t="shared" si="238"/>
        <v>-8.5869000422672386</v>
      </c>
      <c r="M587" s="3">
        <f t="shared" ca="1" si="239"/>
        <v>1.4913861149469605</v>
      </c>
      <c r="N587" s="3">
        <f t="shared" ca="1" si="240"/>
        <v>85.450130010873494</v>
      </c>
      <c r="O587" s="1">
        <f t="shared" ca="1" si="241"/>
        <v>34936218.983370319</v>
      </c>
      <c r="P587" s="1">
        <f t="shared" si="242"/>
        <v>-136114057.60244489</v>
      </c>
      <c r="Q587" s="1">
        <f t="shared" ca="1" si="243"/>
        <v>171050276.58581519</v>
      </c>
      <c r="R587" s="1">
        <f t="shared" ca="1" si="244"/>
        <v>167179.46999167171</v>
      </c>
      <c r="S587" s="3" t="str">
        <f t="shared" si="222"/>
        <v/>
      </c>
      <c r="T587" s="13" t="str">
        <f t="shared" si="223"/>
        <v/>
      </c>
      <c r="U587" s="13" t="str">
        <f t="shared" si="224"/>
        <v/>
      </c>
      <c r="V587" s="5">
        <f t="shared" si="245"/>
        <v>12.627544722</v>
      </c>
      <c r="W587" s="3" t="e">
        <f t="shared" ca="1" si="225"/>
        <v>#VALUE!</v>
      </c>
      <c r="X587" s="3" t="e">
        <f t="shared" ca="1" si="226"/>
        <v>#VALUE!</v>
      </c>
      <c r="Y587" s="3" t="e">
        <f t="shared" ca="1" si="227"/>
        <v>#VALUE!</v>
      </c>
      <c r="Z587" s="3" t="e">
        <f t="shared" ca="1" si="228"/>
        <v>#VALUE!</v>
      </c>
      <c r="AA587" s="3" t="e">
        <f t="shared" ca="1" si="229"/>
        <v>#VALUE!</v>
      </c>
      <c r="AJ587">
        <v>5.84</v>
      </c>
      <c r="AK587">
        <v>4.8519606273130798</v>
      </c>
    </row>
    <row r="588" spans="3:37" s="5" customFormat="1" x14ac:dyDescent="0.2">
      <c r="C588" s="25"/>
      <c r="D588" s="1">
        <f t="shared" si="230"/>
        <v>586</v>
      </c>
      <c r="E588" s="2">
        <f t="shared" si="231"/>
        <v>58.700000000000564</v>
      </c>
      <c r="F588" s="3">
        <f t="shared" ca="1" si="232"/>
        <v>33.154521867376026</v>
      </c>
      <c r="G588" s="3">
        <f t="shared" si="233"/>
        <v>415.77288896764782</v>
      </c>
      <c r="H588" s="3">
        <f t="shared" ca="1" si="234"/>
        <v>417.09269655648291</v>
      </c>
      <c r="I588" s="3">
        <f t="shared" ca="1" si="235"/>
        <v>1942.854981428211</v>
      </c>
      <c r="J588" s="3">
        <f t="shared" si="236"/>
        <v>39670.02422613708</v>
      </c>
      <c r="K588" s="3">
        <f t="shared" ca="1" si="237"/>
        <v>39720.259034849529</v>
      </c>
      <c r="L588" s="3">
        <f t="shared" si="238"/>
        <v>-8.5856438569753948</v>
      </c>
      <c r="M588" s="3">
        <f t="shared" ca="1" si="239"/>
        <v>1.4912228008625108</v>
      </c>
      <c r="N588" s="3">
        <f t="shared" ca="1" si="240"/>
        <v>85.440772803099492</v>
      </c>
      <c r="O588" s="1">
        <f t="shared" ca="1" si="241"/>
        <v>34793263.504151665</v>
      </c>
      <c r="P588" s="1">
        <f t="shared" si="242"/>
        <v>-136237079.92127958</v>
      </c>
      <c r="Q588" s="1">
        <f t="shared" ca="1" si="243"/>
        <v>171030343.42543125</v>
      </c>
      <c r="R588" s="1">
        <f t="shared" ca="1" si="244"/>
        <v>166837.07862259317</v>
      </c>
      <c r="S588" s="3" t="str">
        <f t="shared" si="222"/>
        <v/>
      </c>
      <c r="T588" s="13" t="str">
        <f t="shared" si="223"/>
        <v/>
      </c>
      <c r="U588" s="13" t="str">
        <f t="shared" si="224"/>
        <v/>
      </c>
      <c r="V588" s="5">
        <f t="shared" si="245"/>
        <v>12.627544722</v>
      </c>
      <c r="W588" s="3" t="e">
        <f t="shared" ca="1" si="225"/>
        <v>#VALUE!</v>
      </c>
      <c r="X588" s="3" t="e">
        <f t="shared" ca="1" si="226"/>
        <v>#VALUE!</v>
      </c>
      <c r="Y588" s="3" t="e">
        <f t="shared" ca="1" si="227"/>
        <v>#VALUE!</v>
      </c>
      <c r="Z588" s="3" t="e">
        <f t="shared" ca="1" si="228"/>
        <v>#VALUE!</v>
      </c>
      <c r="AA588" s="3" t="e">
        <f t="shared" ca="1" si="229"/>
        <v>#VALUE!</v>
      </c>
      <c r="AJ588">
        <v>5.85</v>
      </c>
      <c r="AK588">
        <v>4.8499099971394504</v>
      </c>
    </row>
    <row r="589" spans="3:37" s="5" customFormat="1" x14ac:dyDescent="0.2">
      <c r="C589" s="25"/>
      <c r="D589" s="1">
        <f t="shared" si="230"/>
        <v>587</v>
      </c>
      <c r="E589" s="2">
        <f t="shared" si="231"/>
        <v>58.800000000000566</v>
      </c>
      <c r="F589" s="3">
        <f t="shared" ca="1" si="232"/>
        <v>33.154521867376026</v>
      </c>
      <c r="G589" s="3">
        <f t="shared" si="233"/>
        <v>414.91432458195027</v>
      </c>
      <c r="H589" s="3">
        <f t="shared" ca="1" si="234"/>
        <v>416.23685452341948</v>
      </c>
      <c r="I589" s="3">
        <f t="shared" ca="1" si="235"/>
        <v>1946.1704336149485</v>
      </c>
      <c r="J589" s="3">
        <f t="shared" si="236"/>
        <v>39711.558586814557</v>
      </c>
      <c r="K589" s="3">
        <f t="shared" ca="1" si="237"/>
        <v>39761.9255122635</v>
      </c>
      <c r="L589" s="3">
        <f t="shared" si="238"/>
        <v>-8.5843902631998024</v>
      </c>
      <c r="M589" s="3">
        <f t="shared" ca="1" si="239"/>
        <v>1.4910588391203001</v>
      </c>
      <c r="N589" s="3">
        <f t="shared" ca="1" si="240"/>
        <v>85.4313784872692</v>
      </c>
      <c r="O589" s="1">
        <f t="shared" ca="1" si="241"/>
        <v>34650623.812710054</v>
      </c>
      <c r="P589" s="1">
        <f t="shared" si="242"/>
        <v>-136359806.74765575</v>
      </c>
      <c r="Q589" s="1">
        <f t="shared" ca="1" si="243"/>
        <v>171010430.5603658</v>
      </c>
      <c r="R589" s="1">
        <f t="shared" ca="1" si="244"/>
        <v>166494.74180936778</v>
      </c>
      <c r="S589" s="3" t="str">
        <f t="shared" si="222"/>
        <v/>
      </c>
      <c r="T589" s="13" t="str">
        <f t="shared" si="223"/>
        <v/>
      </c>
      <c r="U589" s="13" t="str">
        <f t="shared" si="224"/>
        <v/>
      </c>
      <c r="V589" s="5">
        <f t="shared" si="245"/>
        <v>12.627544722</v>
      </c>
      <c r="W589" s="3" t="e">
        <f t="shared" ca="1" si="225"/>
        <v>#VALUE!</v>
      </c>
      <c r="X589" s="3" t="e">
        <f t="shared" ca="1" si="226"/>
        <v>#VALUE!</v>
      </c>
      <c r="Y589" s="3" t="e">
        <f t="shared" ca="1" si="227"/>
        <v>#VALUE!</v>
      </c>
      <c r="Z589" s="3" t="e">
        <f t="shared" ca="1" si="228"/>
        <v>#VALUE!</v>
      </c>
      <c r="AA589" s="3" t="e">
        <f t="shared" ca="1" si="229"/>
        <v>#VALUE!</v>
      </c>
      <c r="AJ589">
        <v>5.86</v>
      </c>
      <c r="AK589">
        <v>4.8478655116049802</v>
      </c>
    </row>
    <row r="590" spans="3:37" s="5" customFormat="1" x14ac:dyDescent="0.2">
      <c r="C590" s="25"/>
      <c r="D590" s="1">
        <f t="shared" si="230"/>
        <v>588</v>
      </c>
      <c r="E590" s="2">
        <f t="shared" si="231"/>
        <v>58.900000000000567</v>
      </c>
      <c r="F590" s="3">
        <f t="shared" ca="1" si="232"/>
        <v>33.154521867376026</v>
      </c>
      <c r="G590" s="3">
        <f t="shared" si="233"/>
        <v>414.05588555563031</v>
      </c>
      <c r="H590" s="3">
        <f t="shared" ca="1" si="234"/>
        <v>415.38114868577213</v>
      </c>
      <c r="I590" s="3">
        <f t="shared" ca="1" si="235"/>
        <v>1949.485885801686</v>
      </c>
      <c r="J590" s="3">
        <f t="shared" si="236"/>
        <v>39753.007097321432</v>
      </c>
      <c r="K590" s="3">
        <f t="shared" ca="1" si="237"/>
        <v>39803.50641228311</v>
      </c>
      <c r="L590" s="3">
        <f t="shared" si="238"/>
        <v>-8.5831392605617083</v>
      </c>
      <c r="M590" s="3">
        <f t="shared" ca="1" si="239"/>
        <v>1.4908942258243991</v>
      </c>
      <c r="N590" s="3">
        <f t="shared" ca="1" si="240"/>
        <v>85.421946840162335</v>
      </c>
      <c r="O590" s="1">
        <f t="shared" ca="1" si="241"/>
        <v>34508299.736702308</v>
      </c>
      <c r="P590" s="1">
        <f t="shared" si="242"/>
        <v>-136482238.37696314</v>
      </c>
      <c r="Q590" s="1">
        <f t="shared" ca="1" si="243"/>
        <v>170990538.11366546</v>
      </c>
      <c r="R590" s="1">
        <f t="shared" ca="1" si="244"/>
        <v>166152.45947430885</v>
      </c>
      <c r="S590" s="3" t="str">
        <f t="shared" si="222"/>
        <v/>
      </c>
      <c r="T590" s="13" t="str">
        <f t="shared" si="223"/>
        <v/>
      </c>
      <c r="U590" s="13" t="str">
        <f t="shared" si="224"/>
        <v/>
      </c>
      <c r="V590" s="5">
        <f t="shared" si="245"/>
        <v>12.627544722</v>
      </c>
      <c r="W590" s="3" t="e">
        <f t="shared" ca="1" si="225"/>
        <v>#VALUE!</v>
      </c>
      <c r="X590" s="3" t="e">
        <f t="shared" ca="1" si="226"/>
        <v>#VALUE!</v>
      </c>
      <c r="Y590" s="3" t="e">
        <f t="shared" ca="1" si="227"/>
        <v>#VALUE!</v>
      </c>
      <c r="Z590" s="3" t="e">
        <f t="shared" ca="1" si="228"/>
        <v>#VALUE!</v>
      </c>
      <c r="AA590" s="3" t="e">
        <f t="shared" ca="1" si="229"/>
        <v>#VALUE!</v>
      </c>
      <c r="AJ590">
        <v>5.87</v>
      </c>
      <c r="AK590">
        <v>4.8458260643984596</v>
      </c>
    </row>
    <row r="591" spans="3:37" s="5" customFormat="1" x14ac:dyDescent="0.2">
      <c r="C591" s="25"/>
      <c r="D591" s="1">
        <f t="shared" si="230"/>
        <v>589</v>
      </c>
      <c r="E591" s="2">
        <f t="shared" si="231"/>
        <v>59.000000000000568</v>
      </c>
      <c r="F591" s="3">
        <f t="shared" ca="1" si="232"/>
        <v>33.154521867376026</v>
      </c>
      <c r="G591" s="3">
        <f t="shared" si="233"/>
        <v>413.19757162957416</v>
      </c>
      <c r="H591" s="3">
        <f t="shared" ca="1" si="234"/>
        <v>414.52557884988397</v>
      </c>
      <c r="I591" s="3">
        <f t="shared" ca="1" si="235"/>
        <v>1952.8013379884235</v>
      </c>
      <c r="J591" s="3">
        <f t="shared" si="236"/>
        <v>39794.369770180696</v>
      </c>
      <c r="K591" s="3">
        <f t="shared" ca="1" si="237"/>
        <v>39845.001748518225</v>
      </c>
      <c r="L591" s="3">
        <f t="shared" si="238"/>
        <v>-8.5818908486831464</v>
      </c>
      <c r="M591" s="3">
        <f t="shared" ca="1" si="239"/>
        <v>1.4907289570476212</v>
      </c>
      <c r="N591" s="3">
        <f t="shared" ca="1" si="240"/>
        <v>85.412477636767676</v>
      </c>
      <c r="O591" s="1">
        <f t="shared" ca="1" si="241"/>
        <v>34366291.104166277</v>
      </c>
      <c r="P591" s="1">
        <f t="shared" si="242"/>
        <v>-136604375.1039308</v>
      </c>
      <c r="Q591" s="1">
        <f t="shared" ca="1" si="243"/>
        <v>170970666.20809707</v>
      </c>
      <c r="R591" s="1">
        <f t="shared" ca="1" si="244"/>
        <v>165810.23153995359</v>
      </c>
      <c r="S591" s="3" t="str">
        <f t="shared" si="222"/>
        <v/>
      </c>
      <c r="T591" s="13" t="str">
        <f t="shared" si="223"/>
        <v/>
      </c>
      <c r="U591" s="13" t="str">
        <f t="shared" si="224"/>
        <v/>
      </c>
      <c r="V591" s="5">
        <f t="shared" si="245"/>
        <v>12.627544722</v>
      </c>
      <c r="W591" s="3" t="e">
        <f t="shared" ca="1" si="225"/>
        <v>#VALUE!</v>
      </c>
      <c r="X591" s="3" t="e">
        <f t="shared" ca="1" si="226"/>
        <v>#VALUE!</v>
      </c>
      <c r="Y591" s="3" t="e">
        <f t="shared" ca="1" si="227"/>
        <v>#VALUE!</v>
      </c>
      <c r="Z591" s="3" t="e">
        <f t="shared" ca="1" si="228"/>
        <v>#VALUE!</v>
      </c>
      <c r="AA591" s="3" t="e">
        <f t="shared" ca="1" si="229"/>
        <v>#VALUE!</v>
      </c>
      <c r="AJ591">
        <v>5.88</v>
      </c>
      <c r="AK591">
        <v>4.8437936219655198</v>
      </c>
    </row>
    <row r="592" spans="3:37" s="5" customFormat="1" x14ac:dyDescent="0.2">
      <c r="C592" s="25"/>
      <c r="D592" s="1">
        <f t="shared" si="230"/>
        <v>590</v>
      </c>
      <c r="E592" s="2">
        <f t="shared" si="231"/>
        <v>59.10000000000057</v>
      </c>
      <c r="F592" s="3">
        <f t="shared" ca="1" si="232"/>
        <v>33.154521867376026</v>
      </c>
      <c r="G592" s="3">
        <f t="shared" si="233"/>
        <v>412.33938254470581</v>
      </c>
      <c r="H592" s="3">
        <f t="shared" ca="1" si="234"/>
        <v>413.6701448226637</v>
      </c>
      <c r="I592" s="3">
        <f t="shared" ca="1" si="235"/>
        <v>1956.116790175161</v>
      </c>
      <c r="J592" s="3">
        <f t="shared" si="236"/>
        <v>39835.646617889412</v>
      </c>
      <c r="K592" s="3">
        <f t="shared" ca="1" si="237"/>
        <v>39886.411534559338</v>
      </c>
      <c r="L592" s="3">
        <f t="shared" si="238"/>
        <v>-8.580645027186927</v>
      </c>
      <c r="M592" s="3">
        <f t="shared" ca="1" si="239"/>
        <v>1.4905630288312088</v>
      </c>
      <c r="N592" s="3">
        <f t="shared" ca="1" si="240"/>
        <v>85.402970650265118</v>
      </c>
      <c r="O592" s="1">
        <f t="shared" ca="1" si="241"/>
        <v>34224597.743520714</v>
      </c>
      <c r="P592" s="1">
        <f t="shared" si="242"/>
        <v>-136726217.2226274</v>
      </c>
      <c r="Q592" s="1">
        <f t="shared" ca="1" si="243"/>
        <v>170950814.96614811</v>
      </c>
      <c r="R592" s="1">
        <f t="shared" ca="1" si="244"/>
        <v>165468.05792906549</v>
      </c>
      <c r="S592" s="3" t="str">
        <f t="shared" si="222"/>
        <v/>
      </c>
      <c r="T592" s="13" t="str">
        <f t="shared" si="223"/>
        <v/>
      </c>
      <c r="U592" s="13" t="str">
        <f t="shared" si="224"/>
        <v/>
      </c>
      <c r="V592" s="5">
        <f t="shared" si="245"/>
        <v>12.627544722</v>
      </c>
      <c r="W592" s="3" t="e">
        <f t="shared" ca="1" si="225"/>
        <v>#VALUE!</v>
      </c>
      <c r="X592" s="3" t="e">
        <f t="shared" ca="1" si="226"/>
        <v>#VALUE!</v>
      </c>
      <c r="Y592" s="3" t="e">
        <f t="shared" ca="1" si="227"/>
        <v>#VALUE!</v>
      </c>
      <c r="Z592" s="3" t="e">
        <f t="shared" ca="1" si="228"/>
        <v>#VALUE!</v>
      </c>
      <c r="AA592" s="3" t="e">
        <f t="shared" ca="1" si="229"/>
        <v>#VALUE!</v>
      </c>
      <c r="AJ592">
        <v>5.89</v>
      </c>
      <c r="AK592">
        <v>4.8417671409695702</v>
      </c>
    </row>
    <row r="593" spans="3:37" s="5" customFormat="1" x14ac:dyDescent="0.2">
      <c r="C593" s="25"/>
      <c r="D593" s="1">
        <f t="shared" si="230"/>
        <v>591</v>
      </c>
      <c r="E593" s="2">
        <f t="shared" si="231"/>
        <v>59.200000000000571</v>
      </c>
      <c r="F593" s="3">
        <f t="shared" ca="1" si="232"/>
        <v>33.154521867376026</v>
      </c>
      <c r="G593" s="3">
        <f t="shared" si="233"/>
        <v>411.48131804198709</v>
      </c>
      <c r="H593" s="3">
        <f t="shared" ca="1" si="234"/>
        <v>412.81484641159074</v>
      </c>
      <c r="I593" s="3">
        <f t="shared" ca="1" si="235"/>
        <v>1959.4322423618985</v>
      </c>
      <c r="J593" s="3">
        <f t="shared" si="236"/>
        <v>39876.837652918752</v>
      </c>
      <c r="K593" s="3">
        <f t="shared" ca="1" si="237"/>
        <v>39927.735783977696</v>
      </c>
      <c r="L593" s="3">
        <f t="shared" si="238"/>
        <v>-8.5794017956966453</v>
      </c>
      <c r="M593" s="3">
        <f t="shared" ca="1" si="239"/>
        <v>1.4903964371845171</v>
      </c>
      <c r="N593" s="3">
        <f t="shared" ca="1" si="240"/>
        <v>85.393425652007537</v>
      </c>
      <c r="O593" s="1">
        <f t="shared" ca="1" si="241"/>
        <v>34083219.483565047</v>
      </c>
      <c r="P593" s="1">
        <f t="shared" si="242"/>
        <v>-136847765.0264619</v>
      </c>
      <c r="Q593" s="1">
        <f t="shared" ca="1" si="243"/>
        <v>170930984.51002693</v>
      </c>
      <c r="R593" s="1">
        <f t="shared" ca="1" si="244"/>
        <v>165125.93856463631</v>
      </c>
      <c r="S593" s="3" t="str">
        <f t="shared" si="222"/>
        <v/>
      </c>
      <c r="T593" s="13" t="str">
        <f t="shared" si="223"/>
        <v/>
      </c>
      <c r="U593" s="13" t="str">
        <f t="shared" si="224"/>
        <v/>
      </c>
      <c r="V593" s="5">
        <f t="shared" si="245"/>
        <v>12.627544722</v>
      </c>
      <c r="W593" s="3" t="e">
        <f t="shared" ca="1" si="225"/>
        <v>#VALUE!</v>
      </c>
      <c r="X593" s="3" t="e">
        <f t="shared" ca="1" si="226"/>
        <v>#VALUE!</v>
      </c>
      <c r="Y593" s="3" t="e">
        <f t="shared" ca="1" si="227"/>
        <v>#VALUE!</v>
      </c>
      <c r="Z593" s="3" t="e">
        <f t="shared" ca="1" si="228"/>
        <v>#VALUE!</v>
      </c>
      <c r="AA593" s="3" t="e">
        <f t="shared" ca="1" si="229"/>
        <v>#VALUE!</v>
      </c>
      <c r="AJ593">
        <v>5.9</v>
      </c>
      <c r="AK593">
        <v>4.8397455882901097</v>
      </c>
    </row>
    <row r="594" spans="3:37" s="5" customFormat="1" x14ac:dyDescent="0.2">
      <c r="C594" s="25"/>
      <c r="D594" s="1">
        <f t="shared" si="230"/>
        <v>592</v>
      </c>
      <c r="E594" s="2">
        <f t="shared" si="231"/>
        <v>59.300000000000573</v>
      </c>
      <c r="F594" s="3">
        <f t="shared" ca="1" si="232"/>
        <v>33.154521867376026</v>
      </c>
      <c r="G594" s="3">
        <f t="shared" si="233"/>
        <v>410.62337786241744</v>
      </c>
      <c r="H594" s="3">
        <f t="shared" ca="1" si="234"/>
        <v>411.95968342472054</v>
      </c>
      <c r="I594" s="3">
        <f t="shared" ca="1" si="235"/>
        <v>1962.747694548636</v>
      </c>
      <c r="J594" s="3">
        <f t="shared" si="236"/>
        <v>39917.942887713973</v>
      </c>
      <c r="K594" s="3">
        <f t="shared" ca="1" si="237"/>
        <v>39968.974510325301</v>
      </c>
      <c r="L594" s="3">
        <f t="shared" si="238"/>
        <v>-8.5781611538366747</v>
      </c>
      <c r="M594" s="3">
        <f t="shared" ca="1" si="239"/>
        <v>1.4902291780846926</v>
      </c>
      <c r="N594" s="3">
        <f t="shared" ca="1" si="240"/>
        <v>85.383842411502442</v>
      </c>
      <c r="O594" s="1">
        <f t="shared" ca="1" si="241"/>
        <v>33942156.153479196</v>
      </c>
      <c r="P594" s="1">
        <f t="shared" si="242"/>
        <v>-136969018.80818358</v>
      </c>
      <c r="Q594" s="1">
        <f t="shared" ca="1" si="243"/>
        <v>170911174.96166277</v>
      </c>
      <c r="R594" s="1">
        <f t="shared" ca="1" si="244"/>
        <v>164783.87336988823</v>
      </c>
      <c r="S594" s="3" t="str">
        <f t="shared" si="222"/>
        <v/>
      </c>
      <c r="T594" s="13" t="str">
        <f t="shared" si="223"/>
        <v/>
      </c>
      <c r="U594" s="13" t="str">
        <f t="shared" si="224"/>
        <v/>
      </c>
      <c r="V594" s="5">
        <f t="shared" si="245"/>
        <v>12.627544722</v>
      </c>
      <c r="W594" s="3" t="e">
        <f t="shared" ca="1" si="225"/>
        <v>#VALUE!</v>
      </c>
      <c r="X594" s="3" t="e">
        <f t="shared" ca="1" si="226"/>
        <v>#VALUE!</v>
      </c>
      <c r="Y594" s="3" t="e">
        <f t="shared" ca="1" si="227"/>
        <v>#VALUE!</v>
      </c>
      <c r="Z594" s="3" t="e">
        <f t="shared" ca="1" si="228"/>
        <v>#VALUE!</v>
      </c>
      <c r="AA594" s="3" t="e">
        <f t="shared" ca="1" si="229"/>
        <v>#VALUE!</v>
      </c>
      <c r="AJ594">
        <v>5.91</v>
      </c>
      <c r="AK594">
        <v>4.8377299016316897</v>
      </c>
    </row>
    <row r="595" spans="3:37" s="5" customFormat="1" x14ac:dyDescent="0.2">
      <c r="C595" s="25"/>
      <c r="D595" s="1">
        <f t="shared" si="230"/>
        <v>593</v>
      </c>
      <c r="E595" s="2">
        <f t="shared" si="231"/>
        <v>59.400000000000574</v>
      </c>
      <c r="F595" s="3">
        <f t="shared" ca="1" si="232"/>
        <v>33.154521867376026</v>
      </c>
      <c r="G595" s="3">
        <f t="shared" si="233"/>
        <v>409.76556174703376</v>
      </c>
      <c r="H595" s="3">
        <f t="shared" ca="1" si="234"/>
        <v>411.10465567068985</v>
      </c>
      <c r="I595" s="3">
        <f t="shared" ca="1" si="235"/>
        <v>1966.0631467353735</v>
      </c>
      <c r="J595" s="3">
        <f t="shared" si="236"/>
        <v>39958.96233469445</v>
      </c>
      <c r="K595" s="3">
        <f t="shared" ca="1" si="237"/>
        <v>40010.127727135005</v>
      </c>
      <c r="L595" s="3">
        <f t="shared" si="238"/>
        <v>-8.5769231012321736</v>
      </c>
      <c r="M595" s="3">
        <f t="shared" ca="1" si="239"/>
        <v>1.4900612474763486</v>
      </c>
      <c r="N595" s="3">
        <f t="shared" ca="1" si="240"/>
        <v>85.374220696393266</v>
      </c>
      <c r="O595" s="1">
        <f t="shared" ca="1" si="241"/>
        <v>33801407.582823291</v>
      </c>
      <c r="P595" s="1">
        <f t="shared" si="242"/>
        <v>-137089978.85988286</v>
      </c>
      <c r="Q595" s="1">
        <f t="shared" ca="1" si="243"/>
        <v>170891386.44270617</v>
      </c>
      <c r="R595" s="1">
        <f t="shared" ca="1" si="244"/>
        <v>164441.86226827593</v>
      </c>
      <c r="S595" s="3" t="str">
        <f t="shared" si="222"/>
        <v/>
      </c>
      <c r="T595" s="13" t="str">
        <f t="shared" si="223"/>
        <v/>
      </c>
      <c r="U595" s="13" t="str">
        <f t="shared" si="224"/>
        <v/>
      </c>
      <c r="V595" s="5">
        <f t="shared" si="245"/>
        <v>12.627544722</v>
      </c>
      <c r="W595" s="3" t="e">
        <f t="shared" ca="1" si="225"/>
        <v>#VALUE!</v>
      </c>
      <c r="X595" s="3" t="e">
        <f t="shared" ca="1" si="226"/>
        <v>#VALUE!</v>
      </c>
      <c r="Y595" s="3" t="e">
        <f t="shared" ca="1" si="227"/>
        <v>#VALUE!</v>
      </c>
      <c r="Z595" s="3" t="e">
        <f t="shared" ca="1" si="228"/>
        <v>#VALUE!</v>
      </c>
      <c r="AA595" s="3" t="e">
        <f t="shared" ca="1" si="229"/>
        <v>#VALUE!</v>
      </c>
      <c r="AJ595">
        <v>5.92</v>
      </c>
      <c r="AK595">
        <v>4.8357210470767704</v>
      </c>
    </row>
    <row r="596" spans="3:37" s="5" customFormat="1" x14ac:dyDescent="0.2">
      <c r="C596" s="25"/>
      <c r="D596" s="1">
        <f t="shared" si="230"/>
        <v>594</v>
      </c>
      <c r="E596" s="2">
        <f t="shared" si="231"/>
        <v>59.500000000000576</v>
      </c>
      <c r="F596" s="3">
        <f t="shared" ca="1" si="232"/>
        <v>33.154521867376026</v>
      </c>
      <c r="G596" s="3">
        <f t="shared" si="233"/>
        <v>408.90786943691052</v>
      </c>
      <c r="H596" s="3">
        <f t="shared" ca="1" si="234"/>
        <v>410.24976295872221</v>
      </c>
      <c r="I596" s="3">
        <f t="shared" ca="1" si="235"/>
        <v>1969.378598922111</v>
      </c>
      <c r="J596" s="3">
        <f t="shared" si="236"/>
        <v>39999.89600625365</v>
      </c>
      <c r="K596" s="3">
        <f t="shared" ca="1" si="237"/>
        <v>40051.195447920545</v>
      </c>
      <c r="L596" s="3">
        <f t="shared" si="238"/>
        <v>-8.575687637509084</v>
      </c>
      <c r="M596" s="3">
        <f t="shared" ca="1" si="239"/>
        <v>1.4898926412712359</v>
      </c>
      <c r="N596" s="3">
        <f t="shared" ca="1" si="240"/>
        <v>85.364560272440585</v>
      </c>
      <c r="O596" s="1">
        <f t="shared" ca="1" si="241"/>
        <v>33660973.601537555</v>
      </c>
      <c r="P596" s="1">
        <f t="shared" si="242"/>
        <v>-137210645.47299135</v>
      </c>
      <c r="Q596" s="1">
        <f t="shared" ca="1" si="243"/>
        <v>170871619.0745289</v>
      </c>
      <c r="R596" s="1">
        <f t="shared" ca="1" si="244"/>
        <v>164099.90518348888</v>
      </c>
      <c r="S596" s="3" t="str">
        <f t="shared" si="222"/>
        <v/>
      </c>
      <c r="T596" s="13" t="str">
        <f t="shared" si="223"/>
        <v/>
      </c>
      <c r="U596" s="13" t="str">
        <f t="shared" si="224"/>
        <v/>
      </c>
      <c r="V596" s="5">
        <f t="shared" si="245"/>
        <v>12.627544722</v>
      </c>
      <c r="W596" s="3" t="e">
        <f t="shared" ca="1" si="225"/>
        <v>#VALUE!</v>
      </c>
      <c r="X596" s="3" t="e">
        <f t="shared" ca="1" si="226"/>
        <v>#VALUE!</v>
      </c>
      <c r="Y596" s="3" t="e">
        <f t="shared" ca="1" si="227"/>
        <v>#VALUE!</v>
      </c>
      <c r="Z596" s="3" t="e">
        <f t="shared" ca="1" si="228"/>
        <v>#VALUE!</v>
      </c>
      <c r="AA596" s="3" t="e">
        <f t="shared" ca="1" si="229"/>
        <v>#VALUE!</v>
      </c>
      <c r="AJ596">
        <v>5.93</v>
      </c>
      <c r="AK596">
        <v>4.8337170245821204</v>
      </c>
    </row>
    <row r="597" spans="3:37" s="5" customFormat="1" x14ac:dyDescent="0.2">
      <c r="C597" s="25"/>
      <c r="D597" s="1">
        <f t="shared" si="230"/>
        <v>595</v>
      </c>
      <c r="E597" s="2">
        <f t="shared" si="231"/>
        <v>59.600000000000577</v>
      </c>
      <c r="F597" s="3">
        <f t="shared" ca="1" si="232"/>
        <v>33.154521867376026</v>
      </c>
      <c r="G597" s="3">
        <f t="shared" si="233"/>
        <v>408.0503006731596</v>
      </c>
      <c r="H597" s="3">
        <f t="shared" ca="1" si="234"/>
        <v>409.39500509863365</v>
      </c>
      <c r="I597" s="3">
        <f t="shared" ca="1" si="235"/>
        <v>1972.6940511088485</v>
      </c>
      <c r="J597" s="3">
        <f t="shared" si="236"/>
        <v>40040.74391475915</v>
      </c>
      <c r="K597" s="3">
        <f t="shared" ca="1" si="237"/>
        <v>40092.177686176605</v>
      </c>
      <c r="L597" s="3">
        <f t="shared" si="238"/>
        <v>-8.5744547622941223</v>
      </c>
      <c r="M597" s="3">
        <f t="shared" ca="1" si="239"/>
        <v>1.4897233553479106</v>
      </c>
      <c r="N597" s="3">
        <f t="shared" ca="1" si="240"/>
        <v>85.354860903503067</v>
      </c>
      <c r="O597" s="1">
        <f t="shared" ca="1" si="241"/>
        <v>33520854.039942056</v>
      </c>
      <c r="P597" s="1">
        <f t="shared" si="242"/>
        <v>-137331018.9382824</v>
      </c>
      <c r="Q597" s="1">
        <f t="shared" ca="1" si="243"/>
        <v>170851872.97822446</v>
      </c>
      <c r="R597" s="1">
        <f t="shared" ca="1" si="244"/>
        <v>163758.00203945345</v>
      </c>
      <c r="S597" s="3" t="str">
        <f t="shared" si="222"/>
        <v/>
      </c>
      <c r="T597" s="13" t="str">
        <f t="shared" si="223"/>
        <v/>
      </c>
      <c r="U597" s="13" t="str">
        <f t="shared" si="224"/>
        <v/>
      </c>
      <c r="V597" s="5">
        <f t="shared" si="245"/>
        <v>12.627544722</v>
      </c>
      <c r="W597" s="3" t="e">
        <f t="shared" ca="1" si="225"/>
        <v>#VALUE!</v>
      </c>
      <c r="X597" s="3" t="e">
        <f t="shared" ca="1" si="226"/>
        <v>#VALUE!</v>
      </c>
      <c r="Y597" s="3" t="e">
        <f t="shared" ca="1" si="227"/>
        <v>#VALUE!</v>
      </c>
      <c r="Z597" s="3" t="e">
        <f t="shared" ca="1" si="228"/>
        <v>#VALUE!</v>
      </c>
      <c r="AA597" s="3" t="e">
        <f t="shared" ca="1" si="229"/>
        <v>#VALUE!</v>
      </c>
      <c r="AJ597">
        <v>5.94</v>
      </c>
      <c r="AK597">
        <v>4.8317187180766901</v>
      </c>
    </row>
    <row r="598" spans="3:37" s="5" customFormat="1" x14ac:dyDescent="0.2">
      <c r="C598" s="25"/>
      <c r="D598" s="1">
        <f t="shared" si="230"/>
        <v>596</v>
      </c>
      <c r="E598" s="2">
        <f t="shared" si="231"/>
        <v>59.700000000000578</v>
      </c>
      <c r="F598" s="3">
        <f t="shared" ca="1" si="232"/>
        <v>33.154521867376026</v>
      </c>
      <c r="G598" s="3">
        <f t="shared" si="233"/>
        <v>407.19285519693017</v>
      </c>
      <c r="H598" s="3">
        <f t="shared" ca="1" si="234"/>
        <v>408.54038190083787</v>
      </c>
      <c r="I598" s="3">
        <f t="shared" ca="1" si="235"/>
        <v>1976.009503295586</v>
      </c>
      <c r="J598" s="3">
        <f t="shared" si="236"/>
        <v>40081.506072552649</v>
      </c>
      <c r="K598" s="3">
        <f t="shared" ca="1" si="237"/>
        <v>40133.074455378883</v>
      </c>
      <c r="L598" s="3">
        <f t="shared" si="238"/>
        <v>-8.5732244752147952</v>
      </c>
      <c r="M598" s="3">
        <f t="shared" ca="1" si="239"/>
        <v>1.4895533855513967</v>
      </c>
      <c r="N598" s="3">
        <f t="shared" ca="1" si="240"/>
        <v>85.345122351518128</v>
      </c>
      <c r="O598" s="1">
        <f t="shared" ca="1" si="241"/>
        <v>33381048.72873649</v>
      </c>
      <c r="P598" s="1">
        <f t="shared" si="242"/>
        <v>-137451099.54587153</v>
      </c>
      <c r="Q598" s="1">
        <f t="shared" ca="1" si="243"/>
        <v>170832148.27460802</v>
      </c>
      <c r="R598" s="1">
        <f t="shared" ca="1" si="244"/>
        <v>163416.15276033516</v>
      </c>
      <c r="S598" s="3" t="str">
        <f t="shared" si="222"/>
        <v/>
      </c>
      <c r="T598" s="13" t="str">
        <f t="shared" si="223"/>
        <v/>
      </c>
      <c r="U598" s="13" t="str">
        <f t="shared" si="224"/>
        <v/>
      </c>
      <c r="V598" s="5">
        <f t="shared" si="245"/>
        <v>12.627544722</v>
      </c>
      <c r="W598" s="3" t="e">
        <f t="shared" ca="1" si="225"/>
        <v>#VALUE!</v>
      </c>
      <c r="X598" s="3" t="e">
        <f t="shared" ca="1" si="226"/>
        <v>#VALUE!</v>
      </c>
      <c r="Y598" s="3" t="e">
        <f t="shared" ca="1" si="227"/>
        <v>#VALUE!</v>
      </c>
      <c r="Z598" s="3" t="e">
        <f t="shared" ca="1" si="228"/>
        <v>#VALUE!</v>
      </c>
      <c r="AA598" s="3" t="e">
        <f t="shared" ca="1" si="229"/>
        <v>#VALUE!</v>
      </c>
      <c r="AJ598">
        <v>5.95</v>
      </c>
      <c r="AK598">
        <v>4.8297261074664304</v>
      </c>
    </row>
    <row r="599" spans="3:37" s="5" customFormat="1" x14ac:dyDescent="0.2">
      <c r="C599" s="25"/>
      <c r="D599" s="1">
        <f t="shared" si="230"/>
        <v>597</v>
      </c>
      <c r="E599" s="2">
        <f t="shared" si="231"/>
        <v>59.80000000000058</v>
      </c>
      <c r="F599" s="3">
        <f t="shared" ca="1" si="232"/>
        <v>33.154521867376026</v>
      </c>
      <c r="G599" s="3">
        <f t="shared" si="233"/>
        <v>406.33553274940869</v>
      </c>
      <c r="H599" s="3">
        <f t="shared" ca="1" si="234"/>
        <v>407.68589317635224</v>
      </c>
      <c r="I599" s="3">
        <f t="shared" ca="1" si="235"/>
        <v>1979.3249554823235</v>
      </c>
      <c r="J599" s="3">
        <f t="shared" si="236"/>
        <v>40122.182491949963</v>
      </c>
      <c r="K599" s="3">
        <f t="shared" ca="1" si="237"/>
        <v>40173.885768984168</v>
      </c>
      <c r="L599" s="3">
        <f t="shared" si="238"/>
        <v>-8.5719967758993807</v>
      </c>
      <c r="M599" s="3">
        <f t="shared" ca="1" si="239"/>
        <v>1.4893827276928462</v>
      </c>
      <c r="N599" s="3">
        <f t="shared" ca="1" si="240"/>
        <v>85.335344376482439</v>
      </c>
      <c r="O599" s="1">
        <f t="shared" ca="1" si="241"/>
        <v>33241557.499000017</v>
      </c>
      <c r="P599" s="1">
        <f t="shared" si="242"/>
        <v>-137570887.58521667</v>
      </c>
      <c r="Q599" s="1">
        <f t="shared" ca="1" si="243"/>
        <v>170812445.08421668</v>
      </c>
      <c r="R599" s="1">
        <f t="shared" ca="1" si="244"/>
        <v>163074.3572705409</v>
      </c>
      <c r="S599" s="3" t="str">
        <f t="shared" si="222"/>
        <v/>
      </c>
      <c r="T599" s="13" t="str">
        <f t="shared" si="223"/>
        <v/>
      </c>
      <c r="U599" s="13" t="str">
        <f t="shared" si="224"/>
        <v/>
      </c>
      <c r="V599" s="5">
        <f t="shared" si="245"/>
        <v>12.627544722</v>
      </c>
      <c r="W599" s="3" t="e">
        <f t="shared" ca="1" si="225"/>
        <v>#VALUE!</v>
      </c>
      <c r="X599" s="3" t="e">
        <f t="shared" ca="1" si="226"/>
        <v>#VALUE!</v>
      </c>
      <c r="Y599" s="3" t="e">
        <f t="shared" ca="1" si="227"/>
        <v>#VALUE!</v>
      </c>
      <c r="Z599" s="3" t="e">
        <f t="shared" ca="1" si="228"/>
        <v>#VALUE!</v>
      </c>
      <c r="AA599" s="3" t="e">
        <f t="shared" ca="1" si="229"/>
        <v>#VALUE!</v>
      </c>
      <c r="AJ599">
        <v>5.96</v>
      </c>
      <c r="AK599">
        <v>4.8277392122855503</v>
      </c>
    </row>
    <row r="600" spans="3:37" s="5" customFormat="1" x14ac:dyDescent="0.2">
      <c r="C600" s="25"/>
      <c r="D600" s="1">
        <f t="shared" si="230"/>
        <v>598</v>
      </c>
      <c r="E600" s="2">
        <f t="shared" si="231"/>
        <v>59.900000000000581</v>
      </c>
      <c r="F600" s="3">
        <f t="shared" ca="1" si="232"/>
        <v>33.154521867376026</v>
      </c>
      <c r="G600" s="3">
        <f t="shared" si="233"/>
        <v>405.47833307181872</v>
      </c>
      <c r="H600" s="3">
        <f t="shared" ca="1" si="234"/>
        <v>406.83153873680328</v>
      </c>
      <c r="I600" s="3">
        <f t="shared" ca="1" si="235"/>
        <v>1982.640407669061</v>
      </c>
      <c r="J600" s="3">
        <f t="shared" si="236"/>
        <v>40162.773185241029</v>
      </c>
      <c r="K600" s="3">
        <f t="shared" ca="1" si="237"/>
        <v>40214.611640430361</v>
      </c>
      <c r="L600" s="3">
        <f t="shared" si="238"/>
        <v>-8.5707716639769469</v>
      </c>
      <c r="M600" s="3">
        <f t="shared" ca="1" si="239"/>
        <v>1.4892113775491926</v>
      </c>
      <c r="N600" s="3">
        <f t="shared" ca="1" si="240"/>
        <v>85.325526736432138</v>
      </c>
      <c r="O600" s="1">
        <f t="shared" ca="1" si="241"/>
        <v>33102380.182191014</v>
      </c>
      <c r="P600" s="1">
        <f t="shared" si="242"/>
        <v>-137690383.34511879</v>
      </c>
      <c r="Q600" s="1">
        <f t="shared" ca="1" si="243"/>
        <v>170792763.52730981</v>
      </c>
      <c r="R600" s="1">
        <f t="shared" ca="1" si="244"/>
        <v>162732.61549472131</v>
      </c>
      <c r="S600" s="3" t="str">
        <f t="shared" si="222"/>
        <v/>
      </c>
      <c r="T600" s="13" t="str">
        <f t="shared" si="223"/>
        <v/>
      </c>
      <c r="U600" s="13" t="str">
        <f t="shared" si="224"/>
        <v/>
      </c>
      <c r="V600" s="5">
        <f t="shared" si="245"/>
        <v>12.627544722</v>
      </c>
      <c r="W600" s="3" t="e">
        <f t="shared" ca="1" si="225"/>
        <v>#VALUE!</v>
      </c>
      <c r="X600" s="3" t="e">
        <f t="shared" ca="1" si="226"/>
        <v>#VALUE!</v>
      </c>
      <c r="Y600" s="3" t="e">
        <f t="shared" ca="1" si="227"/>
        <v>#VALUE!</v>
      </c>
      <c r="Z600" s="3" t="e">
        <f t="shared" ca="1" si="228"/>
        <v>#VALUE!</v>
      </c>
      <c r="AA600" s="3" t="e">
        <f t="shared" ca="1" si="229"/>
        <v>#VALUE!</v>
      </c>
      <c r="AJ600">
        <v>5.97</v>
      </c>
      <c r="AK600">
        <v>4.8257579079472599</v>
      </c>
    </row>
    <row r="601" spans="3:37" s="5" customFormat="1" x14ac:dyDescent="0.2">
      <c r="C601" s="25"/>
      <c r="D601" s="1">
        <f t="shared" si="230"/>
        <v>599</v>
      </c>
      <c r="E601" s="2">
        <f t="shared" si="231"/>
        <v>60.000000000000583</v>
      </c>
      <c r="F601" s="3">
        <f t="shared" ca="1" si="232"/>
        <v>33.154521867376026</v>
      </c>
      <c r="G601" s="3">
        <f t="shared" si="233"/>
        <v>404.62125590542104</v>
      </c>
      <c r="H601" s="3">
        <f t="shared" ca="1" si="234"/>
        <v>405.97731839443264</v>
      </c>
      <c r="I601" s="3">
        <f t="shared" ca="1" si="235"/>
        <v>1985.9558598557985</v>
      </c>
      <c r="J601" s="3">
        <f t="shared" si="236"/>
        <v>40203.278164689887</v>
      </c>
      <c r="K601" s="3">
        <f t="shared" ca="1" si="237"/>
        <v>40255.252083136547</v>
      </c>
      <c r="L601" s="3">
        <f t="shared" si="238"/>
        <v>-8.5695491390773366</v>
      </c>
      <c r="M601" s="3">
        <f t="shared" ca="1" si="239"/>
        <v>1.4890393308628036</v>
      </c>
      <c r="N601" s="3">
        <f t="shared" ca="1" si="240"/>
        <v>85.315669187422827</v>
      </c>
      <c r="O601" s="1">
        <f t="shared" ca="1" si="241"/>
        <v>32963516.610146906</v>
      </c>
      <c r="P601" s="1">
        <f t="shared" si="242"/>
        <v>-137809587.11372197</v>
      </c>
      <c r="Q601" s="1">
        <f t="shared" ca="1" si="243"/>
        <v>170773103.72386888</v>
      </c>
      <c r="R601" s="1">
        <f t="shared" ca="1" si="244"/>
        <v>162390.92735777306</v>
      </c>
      <c r="S601" s="3" t="str">
        <f t="shared" si="222"/>
        <v/>
      </c>
      <c r="T601" s="13" t="str">
        <f t="shared" si="223"/>
        <v/>
      </c>
      <c r="U601" s="13" t="str">
        <f t="shared" si="224"/>
        <v/>
      </c>
      <c r="V601" s="5">
        <f t="shared" si="245"/>
        <v>12.627544722</v>
      </c>
      <c r="W601" s="3" t="e">
        <f t="shared" ca="1" si="225"/>
        <v>#VALUE!</v>
      </c>
      <c r="X601" s="3" t="e">
        <f t="shared" ca="1" si="226"/>
        <v>#VALUE!</v>
      </c>
      <c r="Y601" s="3" t="e">
        <f t="shared" ca="1" si="227"/>
        <v>#VALUE!</v>
      </c>
      <c r="Z601" s="3" t="e">
        <f t="shared" ca="1" si="228"/>
        <v>#VALUE!</v>
      </c>
      <c r="AA601" s="3" t="e">
        <f t="shared" ca="1" si="229"/>
        <v>#VALUE!</v>
      </c>
      <c r="AJ601">
        <v>5.98</v>
      </c>
      <c r="AK601">
        <v>4.8237821745359897</v>
      </c>
    </row>
    <row r="602" spans="3:37" s="5" customFormat="1" x14ac:dyDescent="0.2">
      <c r="C602" s="25"/>
      <c r="D602" s="1">
        <f t="shared" si="230"/>
        <v>600</v>
      </c>
      <c r="E602" s="2">
        <f t="shared" si="231"/>
        <v>60.100000000000584</v>
      </c>
      <c r="F602" s="3">
        <f t="shared" ca="1" si="232"/>
        <v>33.154521867376026</v>
      </c>
      <c r="G602" s="3">
        <f t="shared" si="233"/>
        <v>403.76430099151332</v>
      </c>
      <c r="H602" s="3">
        <f t="shared" ca="1" si="234"/>
        <v>405.12323196210269</v>
      </c>
      <c r="I602" s="3">
        <f t="shared" ca="1" si="235"/>
        <v>1989.271312042536</v>
      </c>
      <c r="J602" s="3">
        <f t="shared" si="236"/>
        <v>40243.697442534736</v>
      </c>
      <c r="K602" s="3">
        <f t="shared" ca="1" si="237"/>
        <v>40295.807110503098</v>
      </c>
      <c r="L602" s="3">
        <f t="shared" si="238"/>
        <v>-8.568329200831176</v>
      </c>
      <c r="M602" s="3">
        <f t="shared" ca="1" si="239"/>
        <v>1.4888665833411252</v>
      </c>
      <c r="N602" s="3">
        <f t="shared" ca="1" si="240"/>
        <v>85.305771483509318</v>
      </c>
      <c r="O602" s="1">
        <f t="shared" ca="1" si="241"/>
        <v>32824966.615083937</v>
      </c>
      <c r="P602" s="1">
        <f t="shared" si="242"/>
        <v>-137928499.17851412</v>
      </c>
      <c r="Q602" s="1">
        <f t="shared" ca="1" si="243"/>
        <v>170753465.79359806</v>
      </c>
      <c r="R602" s="1">
        <f t="shared" ca="1" si="244"/>
        <v>162049.29278484109</v>
      </c>
      <c r="S602" s="3" t="str">
        <f t="shared" si="222"/>
        <v/>
      </c>
      <c r="T602" s="13" t="str">
        <f t="shared" si="223"/>
        <v/>
      </c>
      <c r="U602" s="13" t="str">
        <f t="shared" si="224"/>
        <v/>
      </c>
      <c r="V602" s="5">
        <f t="shared" si="245"/>
        <v>12.627544722</v>
      </c>
      <c r="W602" s="3" t="e">
        <f t="shared" ca="1" si="225"/>
        <v>#VALUE!</v>
      </c>
      <c r="X602" s="3" t="e">
        <f t="shared" ca="1" si="226"/>
        <v>#VALUE!</v>
      </c>
      <c r="Y602" s="3" t="e">
        <f t="shared" ca="1" si="227"/>
        <v>#VALUE!</v>
      </c>
      <c r="Z602" s="3" t="e">
        <f t="shared" ca="1" si="228"/>
        <v>#VALUE!</v>
      </c>
      <c r="AA602" s="3" t="e">
        <f t="shared" ca="1" si="229"/>
        <v>#VALUE!</v>
      </c>
      <c r="AJ602">
        <v>5.99</v>
      </c>
      <c r="AK602">
        <v>4.8218110323610004</v>
      </c>
    </row>
    <row r="603" spans="3:37" s="5" customFormat="1" x14ac:dyDescent="0.2">
      <c r="C603" s="25"/>
      <c r="D603" s="1">
        <f t="shared" si="230"/>
        <v>601</v>
      </c>
      <c r="E603" s="2">
        <f t="shared" si="231"/>
        <v>60.200000000000585</v>
      </c>
      <c r="F603" s="3">
        <f t="shared" ca="1" si="232"/>
        <v>33.154521867376026</v>
      </c>
      <c r="G603" s="3">
        <f t="shared" si="233"/>
        <v>402.90746807143023</v>
      </c>
      <c r="H603" s="3">
        <f t="shared" ca="1" si="234"/>
        <v>404.26927925330273</v>
      </c>
      <c r="I603" s="3">
        <f t="shared" ca="1" si="235"/>
        <v>1992.5867642292735</v>
      </c>
      <c r="J603" s="3">
        <f t="shared" si="236"/>
        <v>40284.031030987884</v>
      </c>
      <c r="K603" s="3">
        <f t="shared" ca="1" si="237"/>
        <v>40336.276735911677</v>
      </c>
      <c r="L603" s="3">
        <f t="shared" si="238"/>
        <v>-8.5671118488698728</v>
      </c>
      <c r="M603" s="3">
        <f t="shared" ca="1" si="239"/>
        <v>1.488693130656326</v>
      </c>
      <c r="N603" s="3">
        <f t="shared" ca="1" si="240"/>
        <v>85.295833376725113</v>
      </c>
      <c r="O603" s="1">
        <f t="shared" ca="1" si="241"/>
        <v>32686730.029596969</v>
      </c>
      <c r="P603" s="1">
        <f t="shared" si="242"/>
        <v>-138047119.82632717</v>
      </c>
      <c r="Q603" s="1">
        <f t="shared" ca="1" si="243"/>
        <v>170733849.85592413</v>
      </c>
      <c r="R603" s="1">
        <f t="shared" ca="1" si="244"/>
        <v>161707.7117013211</v>
      </c>
      <c r="S603" s="3" t="str">
        <f t="shared" si="222"/>
        <v/>
      </c>
      <c r="T603" s="13" t="str">
        <f t="shared" si="223"/>
        <v/>
      </c>
      <c r="U603" s="13" t="str">
        <f t="shared" si="224"/>
        <v/>
      </c>
      <c r="V603" s="5">
        <f t="shared" si="245"/>
        <v>12.627544722</v>
      </c>
      <c r="W603" s="3" t="e">
        <f t="shared" ca="1" si="225"/>
        <v>#VALUE!</v>
      </c>
      <c r="X603" s="3" t="e">
        <f t="shared" ca="1" si="226"/>
        <v>#VALUE!</v>
      </c>
      <c r="Y603" s="3" t="e">
        <f t="shared" ca="1" si="227"/>
        <v>#VALUE!</v>
      </c>
      <c r="Z603" s="3" t="e">
        <f t="shared" ca="1" si="228"/>
        <v>#VALUE!</v>
      </c>
      <c r="AA603" s="3" t="e">
        <f t="shared" ca="1" si="229"/>
        <v>#VALUE!</v>
      </c>
      <c r="AJ603">
        <v>6</v>
      </c>
      <c r="AK603">
        <v>4.8198463471044102</v>
      </c>
    </row>
    <row r="604" spans="3:37" s="5" customFormat="1" x14ac:dyDescent="0.2">
      <c r="C604" s="25"/>
      <c r="D604" s="1">
        <f t="shared" si="230"/>
        <v>602</v>
      </c>
      <c r="E604" s="2">
        <f t="shared" si="231"/>
        <v>60.300000000000587</v>
      </c>
      <c r="F604" s="3">
        <f t="shared" ca="1" si="232"/>
        <v>33.154521867376026</v>
      </c>
      <c r="G604" s="3">
        <f t="shared" si="233"/>
        <v>402.05075688654324</v>
      </c>
      <c r="H604" s="3">
        <f t="shared" ca="1" si="234"/>
        <v>403.41546008215477</v>
      </c>
      <c r="I604" s="3">
        <f t="shared" ca="1" si="235"/>
        <v>1995.902216416011</v>
      </c>
      <c r="J604" s="3">
        <f t="shared" si="236"/>
        <v>40324.278942235782</v>
      </c>
      <c r="K604" s="3">
        <f t="shared" ca="1" si="237"/>
        <v>40376.660972725331</v>
      </c>
      <c r="L604" s="3">
        <f t="shared" si="238"/>
        <v>-8.5658970828256145</v>
      </c>
      <c r="M604" s="3">
        <f t="shared" ca="1" si="239"/>
        <v>1.4885189684449334</v>
      </c>
      <c r="N604" s="3">
        <f t="shared" ca="1" si="240"/>
        <v>85.285854617061645</v>
      </c>
      <c r="O604" s="1">
        <f t="shared" ca="1" si="241"/>
        <v>32548806.686659321</v>
      </c>
      <c r="P604" s="1">
        <f t="shared" si="242"/>
        <v>-138165449.34333754</v>
      </c>
      <c r="Q604" s="1">
        <f t="shared" ca="1" si="243"/>
        <v>170714256.02999687</v>
      </c>
      <c r="R604" s="1">
        <f t="shared" ca="1" si="244"/>
        <v>161366.1840328619</v>
      </c>
      <c r="S604" s="3" t="str">
        <f t="shared" si="222"/>
        <v/>
      </c>
      <c r="T604" s="13" t="str">
        <f t="shared" si="223"/>
        <v/>
      </c>
      <c r="U604" s="13" t="str">
        <f t="shared" si="224"/>
        <v/>
      </c>
      <c r="V604" s="5">
        <f t="shared" si="245"/>
        <v>12.627544722</v>
      </c>
      <c r="W604" s="3" t="e">
        <f t="shared" ca="1" si="225"/>
        <v>#VALUE!</v>
      </c>
      <c r="X604" s="3" t="e">
        <f t="shared" ca="1" si="226"/>
        <v>#VALUE!</v>
      </c>
      <c r="Y604" s="3" t="e">
        <f t="shared" ca="1" si="227"/>
        <v>#VALUE!</v>
      </c>
      <c r="Z604" s="3" t="e">
        <f t="shared" ca="1" si="228"/>
        <v>#VALUE!</v>
      </c>
      <c r="AA604" s="3" t="e">
        <f t="shared" ca="1" si="229"/>
        <v>#VALUE!</v>
      </c>
    </row>
    <row r="605" spans="3:37" s="5" customFormat="1" x14ac:dyDescent="0.2">
      <c r="C605" s="25"/>
      <c r="D605" s="1">
        <f t="shared" si="230"/>
        <v>603</v>
      </c>
      <c r="E605" s="2">
        <f t="shared" si="231"/>
        <v>60.400000000000588</v>
      </c>
      <c r="F605" s="3">
        <f t="shared" ca="1" si="232"/>
        <v>33.154521867376026</v>
      </c>
      <c r="G605" s="3">
        <f t="shared" si="233"/>
        <v>401.19416717826067</v>
      </c>
      <c r="H605" s="3">
        <f t="shared" ca="1" si="234"/>
        <v>402.56177426341969</v>
      </c>
      <c r="I605" s="3">
        <f t="shared" ca="1" si="235"/>
        <v>1999.2176686027485</v>
      </c>
      <c r="J605" s="3">
        <f t="shared" si="236"/>
        <v>40364.441188439021</v>
      </c>
      <c r="K605" s="3">
        <f t="shared" ca="1" si="237"/>
        <v>40416.959834288558</v>
      </c>
      <c r="L605" s="3">
        <f t="shared" si="238"/>
        <v>-8.5646849023313703</v>
      </c>
      <c r="M605" s="3">
        <f t="shared" ca="1" si="239"/>
        <v>1.4883440923074678</v>
      </c>
      <c r="N605" s="3">
        <f t="shared" ca="1" si="240"/>
        <v>85.275834952447312</v>
      </c>
      <c r="O605" s="1">
        <f t="shared" ca="1" si="241"/>
        <v>32411196.419622492</v>
      </c>
      <c r="P605" s="1">
        <f t="shared" si="242"/>
        <v>-138283488.01506647</v>
      </c>
      <c r="Q605" s="1">
        <f t="shared" ca="1" si="243"/>
        <v>170694684.43468896</v>
      </c>
      <c r="R605" s="1">
        <f t="shared" ca="1" si="244"/>
        <v>161024.70970536789</v>
      </c>
      <c r="S605" s="3" t="str">
        <f t="shared" si="222"/>
        <v/>
      </c>
      <c r="T605" s="13" t="str">
        <f t="shared" si="223"/>
        <v/>
      </c>
      <c r="U605" s="13" t="str">
        <f t="shared" si="224"/>
        <v/>
      </c>
      <c r="V605" s="5">
        <f t="shared" si="245"/>
        <v>12.627544722</v>
      </c>
      <c r="W605" s="3" t="e">
        <f t="shared" ca="1" si="225"/>
        <v>#VALUE!</v>
      </c>
      <c r="X605" s="3" t="e">
        <f t="shared" ca="1" si="226"/>
        <v>#VALUE!</v>
      </c>
      <c r="Y605" s="3" t="e">
        <f t="shared" ca="1" si="227"/>
        <v>#VALUE!</v>
      </c>
      <c r="Z605" s="3" t="e">
        <f t="shared" ca="1" si="228"/>
        <v>#VALUE!</v>
      </c>
      <c r="AA605" s="3" t="e">
        <f t="shared" ca="1" si="229"/>
        <v>#VALUE!</v>
      </c>
    </row>
    <row r="606" spans="3:37" s="5" customFormat="1" x14ac:dyDescent="0.2">
      <c r="C606" s="25"/>
      <c r="D606" s="1">
        <f t="shared" si="230"/>
        <v>604</v>
      </c>
      <c r="E606" s="2">
        <f t="shared" si="231"/>
        <v>60.50000000000059</v>
      </c>
      <c r="F606" s="3">
        <f t="shared" ca="1" si="232"/>
        <v>33.154521867376026</v>
      </c>
      <c r="G606" s="3">
        <f t="shared" si="233"/>
        <v>400.33769868802756</v>
      </c>
      <c r="H606" s="3">
        <f t="shared" ca="1" si="234"/>
        <v>401.70822161250351</v>
      </c>
      <c r="I606" s="3">
        <f t="shared" ca="1" si="235"/>
        <v>2002.533120789486</v>
      </c>
      <c r="J606" s="3">
        <f t="shared" si="236"/>
        <v>40404.517781732335</v>
      </c>
      <c r="K606" s="3">
        <f t="shared" ca="1" si="237"/>
        <v>40457.173333927363</v>
      </c>
      <c r="L606" s="3">
        <f t="shared" si="238"/>
        <v>-8.5634753070208838</v>
      </c>
      <c r="M606" s="3">
        <f t="shared" ca="1" si="239"/>
        <v>1.4881684978080709</v>
      </c>
      <c r="N606" s="3">
        <f t="shared" ca="1" si="240"/>
        <v>85.265774128726164</v>
      </c>
      <c r="O606" s="1">
        <f t="shared" ca="1" si="241"/>
        <v>32273899.062216043</v>
      </c>
      <c r="P606" s="1">
        <f t="shared" si="242"/>
        <v>-138401236.12638044</v>
      </c>
      <c r="Q606" s="1">
        <f t="shared" ca="1" si="243"/>
        <v>170675135.18859649</v>
      </c>
      <c r="R606" s="1">
        <f t="shared" ca="1" si="244"/>
        <v>160683.28864500139</v>
      </c>
      <c r="S606" s="3" t="str">
        <f t="shared" si="222"/>
        <v/>
      </c>
      <c r="T606" s="13" t="str">
        <f t="shared" si="223"/>
        <v/>
      </c>
      <c r="U606" s="13" t="str">
        <f t="shared" si="224"/>
        <v/>
      </c>
      <c r="V606" s="5">
        <f t="shared" si="245"/>
        <v>12.627544722</v>
      </c>
      <c r="W606" s="3" t="e">
        <f t="shared" ca="1" si="225"/>
        <v>#VALUE!</v>
      </c>
      <c r="X606" s="3" t="e">
        <f t="shared" ca="1" si="226"/>
        <v>#VALUE!</v>
      </c>
      <c r="Y606" s="3" t="e">
        <f t="shared" ca="1" si="227"/>
        <v>#VALUE!</v>
      </c>
      <c r="Z606" s="3" t="e">
        <f t="shared" ca="1" si="228"/>
        <v>#VALUE!</v>
      </c>
      <c r="AA606" s="3" t="e">
        <f t="shared" ca="1" si="229"/>
        <v>#VALUE!</v>
      </c>
    </row>
    <row r="607" spans="3:37" s="5" customFormat="1" x14ac:dyDescent="0.2">
      <c r="C607" s="25"/>
      <c r="D607" s="1">
        <f t="shared" si="230"/>
        <v>605</v>
      </c>
      <c r="E607" s="2">
        <f t="shared" si="231"/>
        <v>60.600000000000591</v>
      </c>
      <c r="F607" s="3">
        <f t="shared" ca="1" si="232"/>
        <v>33.154521867376026</v>
      </c>
      <c r="G607" s="3">
        <f t="shared" si="233"/>
        <v>399.48135115732549</v>
      </c>
      <c r="H607" s="3">
        <f t="shared" ca="1" si="234"/>
        <v>400.85480194546341</v>
      </c>
      <c r="I607" s="3">
        <f t="shared" ca="1" si="235"/>
        <v>2005.8485729762235</v>
      </c>
      <c r="J607" s="3">
        <f t="shared" si="236"/>
        <v>40444.508734224604</v>
      </c>
      <c r="K607" s="3">
        <f t="shared" ca="1" si="237"/>
        <v>40497.301484949327</v>
      </c>
      <c r="L607" s="3">
        <f t="shared" si="238"/>
        <v>-8.5622682965286891</v>
      </c>
      <c r="M607" s="3">
        <f t="shared" ca="1" si="239"/>
        <v>1.4879921804741296</v>
      </c>
      <c r="N607" s="3">
        <f t="shared" ca="1" si="240"/>
        <v>85.255671889636332</v>
      </c>
      <c r="O607" s="1">
        <f t="shared" ca="1" si="241"/>
        <v>32136914.448547341</v>
      </c>
      <c r="P607" s="1">
        <f t="shared" si="242"/>
        <v>-138518693.96149158</v>
      </c>
      <c r="Q607" s="1">
        <f t="shared" ca="1" si="243"/>
        <v>170655608.41003892</v>
      </c>
      <c r="R607" s="1">
        <f t="shared" ca="1" si="244"/>
        <v>160341.92077818536</v>
      </c>
      <c r="S607" s="3" t="str">
        <f t="shared" si="222"/>
        <v/>
      </c>
      <c r="T607" s="13" t="str">
        <f t="shared" si="223"/>
        <v/>
      </c>
      <c r="U607" s="13" t="str">
        <f t="shared" si="224"/>
        <v/>
      </c>
      <c r="V607" s="5">
        <f t="shared" si="245"/>
        <v>12.627544722</v>
      </c>
      <c r="W607" s="3" t="e">
        <f t="shared" ca="1" si="225"/>
        <v>#VALUE!</v>
      </c>
      <c r="X607" s="3" t="e">
        <f t="shared" ca="1" si="226"/>
        <v>#VALUE!</v>
      </c>
      <c r="Y607" s="3" t="e">
        <f t="shared" ca="1" si="227"/>
        <v>#VALUE!</v>
      </c>
      <c r="Z607" s="3" t="e">
        <f t="shared" ca="1" si="228"/>
        <v>#VALUE!</v>
      </c>
      <c r="AA607" s="3" t="e">
        <f t="shared" ca="1" si="229"/>
        <v>#VALUE!</v>
      </c>
    </row>
    <row r="608" spans="3:37" s="5" customFormat="1" x14ac:dyDescent="0.2">
      <c r="C608" s="25"/>
      <c r="D608" s="1">
        <f t="shared" si="230"/>
        <v>606</v>
      </c>
      <c r="E608" s="2">
        <f t="shared" si="231"/>
        <v>60.700000000000593</v>
      </c>
      <c r="F608" s="3">
        <f t="shared" ca="1" si="232"/>
        <v>33.154521867376026</v>
      </c>
      <c r="G608" s="3">
        <f t="shared" si="233"/>
        <v>398.62512432767261</v>
      </c>
      <c r="H608" s="3">
        <f t="shared" ca="1" si="234"/>
        <v>400.0015150790141</v>
      </c>
      <c r="I608" s="3">
        <f t="shared" ca="1" si="235"/>
        <v>2009.164025162961</v>
      </c>
      <c r="J608" s="3">
        <f t="shared" si="236"/>
        <v>40484.414057998853</v>
      </c>
      <c r="K608" s="3">
        <f t="shared" ca="1" si="237"/>
        <v>40537.344300643657</v>
      </c>
      <c r="L608" s="3">
        <f t="shared" si="238"/>
        <v>-8.5610638704900914</v>
      </c>
      <c r="M608" s="3">
        <f t="shared" ca="1" si="239"/>
        <v>1.4878151357958962</v>
      </c>
      <c r="N608" s="3">
        <f t="shared" ca="1" si="240"/>
        <v>85.24552797678831</v>
      </c>
      <c r="O608" s="1">
        <f t="shared" ca="1" si="241"/>
        <v>32000242.413101353</v>
      </c>
      <c r="P608" s="1">
        <f t="shared" si="242"/>
        <v>-138635861.80395806</v>
      </c>
      <c r="Q608" s="1">
        <f t="shared" ca="1" si="243"/>
        <v>170636104.2170594</v>
      </c>
      <c r="R608" s="1">
        <f t="shared" ca="1" si="244"/>
        <v>160000.60603160562</v>
      </c>
      <c r="S608" s="3" t="str">
        <f t="shared" si="222"/>
        <v/>
      </c>
      <c r="T608" s="13" t="str">
        <f t="shared" si="223"/>
        <v/>
      </c>
      <c r="U608" s="13" t="str">
        <f t="shared" si="224"/>
        <v/>
      </c>
      <c r="V608" s="5">
        <f t="shared" si="245"/>
        <v>12.627544722</v>
      </c>
      <c r="W608" s="3" t="e">
        <f t="shared" ca="1" si="225"/>
        <v>#VALUE!</v>
      </c>
      <c r="X608" s="3" t="e">
        <f t="shared" ca="1" si="226"/>
        <v>#VALUE!</v>
      </c>
      <c r="Y608" s="3" t="e">
        <f t="shared" ca="1" si="227"/>
        <v>#VALUE!</v>
      </c>
      <c r="Z608" s="3" t="e">
        <f t="shared" ca="1" si="228"/>
        <v>#VALUE!</v>
      </c>
      <c r="AA608" s="3" t="e">
        <f t="shared" ca="1" si="229"/>
        <v>#VALUE!</v>
      </c>
    </row>
    <row r="609" spans="3:27" s="5" customFormat="1" x14ac:dyDescent="0.2">
      <c r="C609" s="25"/>
      <c r="D609" s="1">
        <f t="shared" si="230"/>
        <v>607</v>
      </c>
      <c r="E609" s="2">
        <f t="shared" si="231"/>
        <v>60.800000000000594</v>
      </c>
      <c r="F609" s="3">
        <f t="shared" ca="1" si="232"/>
        <v>33.154521867376026</v>
      </c>
      <c r="G609" s="3">
        <f t="shared" si="233"/>
        <v>397.7690179406236</v>
      </c>
      <c r="H609" s="3">
        <f t="shared" ca="1" si="234"/>
        <v>399.14836083053439</v>
      </c>
      <c r="I609" s="3">
        <f t="shared" ca="1" si="235"/>
        <v>2012.4794773496985</v>
      </c>
      <c r="J609" s="3">
        <f t="shared" si="236"/>
        <v>40524.233765112265</v>
      </c>
      <c r="K609" s="3">
        <f t="shared" ca="1" si="237"/>
        <v>40577.30179428128</v>
      </c>
      <c r="L609" s="3">
        <f t="shared" si="238"/>
        <v>-8.5598620285411826</v>
      </c>
      <c r="M609" s="3">
        <f t="shared" ca="1" si="239"/>
        <v>1.4876373592261025</v>
      </c>
      <c r="N609" s="3">
        <f t="shared" ca="1" si="240"/>
        <v>85.235342129642817</v>
      </c>
      <c r="O609" s="1">
        <f t="shared" ca="1" si="241"/>
        <v>31863882.790740497</v>
      </c>
      <c r="P609" s="1">
        <f t="shared" si="242"/>
        <v>-138752739.93668437</v>
      </c>
      <c r="Q609" s="1">
        <f t="shared" ca="1" si="243"/>
        <v>170616622.72742486</v>
      </c>
      <c r="R609" s="1">
        <f t="shared" ca="1" si="244"/>
        <v>159659.34433221375</v>
      </c>
      <c r="S609" s="3" t="str">
        <f t="shared" si="222"/>
        <v/>
      </c>
      <c r="T609" s="13" t="str">
        <f t="shared" si="223"/>
        <v/>
      </c>
      <c r="U609" s="13" t="str">
        <f t="shared" si="224"/>
        <v/>
      </c>
      <c r="V609" s="5">
        <f t="shared" si="245"/>
        <v>12.627544722</v>
      </c>
      <c r="W609" s="3" t="e">
        <f t="shared" ca="1" si="225"/>
        <v>#VALUE!</v>
      </c>
      <c r="X609" s="3" t="e">
        <f t="shared" ca="1" si="226"/>
        <v>#VALUE!</v>
      </c>
      <c r="Y609" s="3" t="e">
        <f t="shared" ca="1" si="227"/>
        <v>#VALUE!</v>
      </c>
      <c r="Z609" s="3" t="e">
        <f t="shared" ca="1" si="228"/>
        <v>#VALUE!</v>
      </c>
      <c r="AA609" s="3" t="e">
        <f t="shared" ca="1" si="229"/>
        <v>#VALUE!</v>
      </c>
    </row>
    <row r="610" spans="3:27" s="5" customFormat="1" x14ac:dyDescent="0.2">
      <c r="C610" s="25"/>
      <c r="D610" s="1">
        <f t="shared" si="230"/>
        <v>608</v>
      </c>
      <c r="E610" s="2">
        <f t="shared" si="231"/>
        <v>60.900000000000595</v>
      </c>
      <c r="F610" s="3">
        <f t="shared" ca="1" si="232"/>
        <v>33.154521867376026</v>
      </c>
      <c r="G610" s="3">
        <f t="shared" si="233"/>
        <v>396.91303173776947</v>
      </c>
      <c r="H610" s="3">
        <f t="shared" ca="1" si="234"/>
        <v>398.29533901807326</v>
      </c>
      <c r="I610" s="3">
        <f t="shared" ca="1" si="235"/>
        <v>2015.794929536436</v>
      </c>
      <c r="J610" s="3">
        <f t="shared" si="236"/>
        <v>40563.967867596184</v>
      </c>
      <c r="K610" s="3">
        <f t="shared" ca="1" si="237"/>
        <v>40617.173979114887</v>
      </c>
      <c r="L610" s="3">
        <f t="shared" si="238"/>
        <v>-8.5586627703188309</v>
      </c>
      <c r="M610" s="3">
        <f t="shared" ca="1" si="239"/>
        <v>1.4874588461795701</v>
      </c>
      <c r="N610" s="3">
        <f t="shared" ca="1" si="240"/>
        <v>85.225114085488485</v>
      </c>
      <c r="O610" s="1">
        <f t="shared" ca="1" si="241"/>
        <v>31727835.416704383</v>
      </c>
      <c r="P610" s="1">
        <f t="shared" si="242"/>
        <v>-138869328.64192191</v>
      </c>
      <c r="Q610" s="1">
        <f t="shared" ca="1" si="243"/>
        <v>170597164.05862629</v>
      </c>
      <c r="R610" s="1">
        <f t="shared" ca="1" si="244"/>
        <v>159318.13560722931</v>
      </c>
      <c r="S610" s="3" t="str">
        <f t="shared" si="222"/>
        <v/>
      </c>
      <c r="T610" s="13" t="str">
        <f t="shared" si="223"/>
        <v/>
      </c>
      <c r="U610" s="13" t="str">
        <f t="shared" si="224"/>
        <v/>
      </c>
      <c r="V610" s="5">
        <f t="shared" si="245"/>
        <v>12.627544722</v>
      </c>
      <c r="W610" s="3" t="e">
        <f t="shared" ca="1" si="225"/>
        <v>#VALUE!</v>
      </c>
      <c r="X610" s="3" t="e">
        <f t="shared" ca="1" si="226"/>
        <v>#VALUE!</v>
      </c>
      <c r="Y610" s="3" t="e">
        <f t="shared" ca="1" si="227"/>
        <v>#VALUE!</v>
      </c>
      <c r="Z610" s="3" t="e">
        <f t="shared" ca="1" si="228"/>
        <v>#VALUE!</v>
      </c>
      <c r="AA610" s="3" t="e">
        <f t="shared" ca="1" si="229"/>
        <v>#VALUE!</v>
      </c>
    </row>
    <row r="611" spans="3:27" s="5" customFormat="1" x14ac:dyDescent="0.2">
      <c r="C611" s="25"/>
      <c r="D611" s="1">
        <f t="shared" si="230"/>
        <v>609</v>
      </c>
      <c r="E611" s="2">
        <f t="shared" si="231"/>
        <v>61.000000000000597</v>
      </c>
      <c r="F611" s="3">
        <f t="shared" ca="1" si="232"/>
        <v>33.154521867376026</v>
      </c>
      <c r="G611" s="3">
        <f t="shared" si="233"/>
        <v>396.05716546073756</v>
      </c>
      <c r="H611" s="3">
        <f t="shared" ca="1" si="234"/>
        <v>397.4424494603569</v>
      </c>
      <c r="I611" s="3">
        <f t="shared" ca="1" si="235"/>
        <v>2019.1103817231735</v>
      </c>
      <c r="J611" s="3">
        <f t="shared" si="236"/>
        <v>40603.616377456114</v>
      </c>
      <c r="K611" s="3">
        <f t="shared" ca="1" si="237"/>
        <v>40656.960868379007</v>
      </c>
      <c r="L611" s="3">
        <f t="shared" si="238"/>
        <v>-8.5574660954606845</v>
      </c>
      <c r="M611" s="3">
        <f t="shared" ca="1" si="239"/>
        <v>1.4872795920328155</v>
      </c>
      <c r="N611" s="3">
        <f t="shared" ca="1" si="240"/>
        <v>85.214843579419224</v>
      </c>
      <c r="O611" s="1">
        <f t="shared" ca="1" si="241"/>
        <v>31592100.126609672</v>
      </c>
      <c r="P611" s="1">
        <f t="shared" si="242"/>
        <v>-138985628.20126915</v>
      </c>
      <c r="Q611" s="1">
        <f t="shared" ca="1" si="243"/>
        <v>170577728.32787883</v>
      </c>
      <c r="R611" s="1">
        <f t="shared" ca="1" si="244"/>
        <v>158976.97978414275</v>
      </c>
      <c r="S611" s="3" t="str">
        <f t="shared" si="222"/>
        <v/>
      </c>
      <c r="T611" s="13" t="str">
        <f t="shared" si="223"/>
        <v/>
      </c>
      <c r="U611" s="13" t="str">
        <f t="shared" si="224"/>
        <v/>
      </c>
      <c r="V611" s="5">
        <f t="shared" si="245"/>
        <v>12.627544722</v>
      </c>
      <c r="W611" s="3" t="e">
        <f t="shared" ca="1" si="225"/>
        <v>#VALUE!</v>
      </c>
      <c r="X611" s="3" t="e">
        <f t="shared" ca="1" si="226"/>
        <v>#VALUE!</v>
      </c>
      <c r="Y611" s="3" t="e">
        <f t="shared" ca="1" si="227"/>
        <v>#VALUE!</v>
      </c>
      <c r="Z611" s="3" t="e">
        <f t="shared" ca="1" si="228"/>
        <v>#VALUE!</v>
      </c>
      <c r="AA611" s="3" t="e">
        <f t="shared" ca="1" si="229"/>
        <v>#VALUE!</v>
      </c>
    </row>
    <row r="612" spans="3:27" s="5" customFormat="1" x14ac:dyDescent="0.2">
      <c r="C612" s="25"/>
      <c r="D612" s="1">
        <f t="shared" si="230"/>
        <v>610</v>
      </c>
      <c r="E612" s="2">
        <f t="shared" si="231"/>
        <v>61.100000000000598</v>
      </c>
      <c r="F612" s="3">
        <f t="shared" ca="1" si="232"/>
        <v>33.154521867376026</v>
      </c>
      <c r="G612" s="3">
        <f t="shared" si="233"/>
        <v>395.20141885119148</v>
      </c>
      <c r="H612" s="3">
        <f t="shared" ca="1" si="234"/>
        <v>396.58969197679511</v>
      </c>
      <c r="I612" s="3">
        <f t="shared" ca="1" si="235"/>
        <v>2022.425833909911</v>
      </c>
      <c r="J612" s="3">
        <f t="shared" si="236"/>
        <v>40643.179306671707</v>
      </c>
      <c r="K612" s="3">
        <f t="shared" ca="1" si="237"/>
        <v>40696.662475290068</v>
      </c>
      <c r="L612" s="3">
        <f t="shared" si="238"/>
        <v>-8.5562720036051712</v>
      </c>
      <c r="M612" s="3">
        <f t="shared" ca="1" si="239"/>
        <v>1.4870995921236498</v>
      </c>
      <c r="N612" s="3">
        <f t="shared" ca="1" si="240"/>
        <v>85.204530344311294</v>
      </c>
      <c r="O612" s="1">
        <f t="shared" ca="1" si="241"/>
        <v>31456676.756449848</v>
      </c>
      <c r="P612" s="1">
        <f t="shared" si="242"/>
        <v>-139101638.89567205</v>
      </c>
      <c r="Q612" s="1">
        <f t="shared" ca="1" si="243"/>
        <v>170558315.6521219</v>
      </c>
      <c r="R612" s="1">
        <f t="shared" ca="1" si="244"/>
        <v>158635.87679071803</v>
      </c>
      <c r="S612" s="3" t="str">
        <f t="shared" si="222"/>
        <v/>
      </c>
      <c r="T612" s="13" t="str">
        <f t="shared" si="223"/>
        <v/>
      </c>
      <c r="U612" s="13" t="str">
        <f t="shared" si="224"/>
        <v/>
      </c>
      <c r="V612" s="5">
        <f t="shared" si="245"/>
        <v>12.627544722</v>
      </c>
      <c r="W612" s="3" t="e">
        <f t="shared" ca="1" si="225"/>
        <v>#VALUE!</v>
      </c>
      <c r="X612" s="3" t="e">
        <f t="shared" ca="1" si="226"/>
        <v>#VALUE!</v>
      </c>
      <c r="Y612" s="3" t="e">
        <f t="shared" ca="1" si="227"/>
        <v>#VALUE!</v>
      </c>
      <c r="Z612" s="3" t="e">
        <f t="shared" ca="1" si="228"/>
        <v>#VALUE!</v>
      </c>
      <c r="AA612" s="3" t="e">
        <f t="shared" ca="1" si="229"/>
        <v>#VALUE!</v>
      </c>
    </row>
    <row r="613" spans="3:27" s="5" customFormat="1" x14ac:dyDescent="0.2">
      <c r="C613" s="25"/>
      <c r="D613" s="1">
        <f t="shared" si="230"/>
        <v>611</v>
      </c>
      <c r="E613" s="2">
        <f t="shared" si="231"/>
        <v>61.2000000000006</v>
      </c>
      <c r="F613" s="3">
        <f t="shared" ca="1" si="232"/>
        <v>33.154521867376026</v>
      </c>
      <c r="G613" s="3">
        <f t="shared" si="233"/>
        <v>394.34579165083096</v>
      </c>
      <c r="H613" s="3">
        <f t="shared" ca="1" si="234"/>
        <v>395.73706638748774</v>
      </c>
      <c r="I613" s="3">
        <f t="shared" ca="1" si="235"/>
        <v>2025.7412860966485</v>
      </c>
      <c r="J613" s="3">
        <f t="shared" si="236"/>
        <v>40682.65666719681</v>
      </c>
      <c r="K613" s="3">
        <f t="shared" ca="1" si="237"/>
        <v>40736.278813046498</v>
      </c>
      <c r="L613" s="3">
        <f t="shared" si="238"/>
        <v>-8.5550804943915022</v>
      </c>
      <c r="M613" s="3">
        <f t="shared" ca="1" si="239"/>
        <v>1.4869188417507748</v>
      </c>
      <c r="N613" s="3">
        <f t="shared" ca="1" si="240"/>
        <v>85.194174110800134</v>
      </c>
      <c r="O613" s="1">
        <f t="shared" ca="1" si="241"/>
        <v>31321565.142594978</v>
      </c>
      <c r="P613" s="1">
        <f t="shared" si="242"/>
        <v>-139217361.00542474</v>
      </c>
      <c r="Q613" s="1">
        <f t="shared" ca="1" si="243"/>
        <v>170538926.14801973</v>
      </c>
      <c r="R613" s="1">
        <f t="shared" ca="1" si="244"/>
        <v>158294.82655499509</v>
      </c>
      <c r="S613" s="3" t="str">
        <f t="shared" si="222"/>
        <v/>
      </c>
      <c r="T613" s="13" t="str">
        <f t="shared" si="223"/>
        <v/>
      </c>
      <c r="U613" s="13" t="str">
        <f t="shared" si="224"/>
        <v/>
      </c>
      <c r="V613" s="5">
        <f t="shared" si="245"/>
        <v>12.627544722</v>
      </c>
      <c r="W613" s="3" t="e">
        <f t="shared" ca="1" si="225"/>
        <v>#VALUE!</v>
      </c>
      <c r="X613" s="3" t="e">
        <f t="shared" ca="1" si="226"/>
        <v>#VALUE!</v>
      </c>
      <c r="Y613" s="3" t="e">
        <f t="shared" ca="1" si="227"/>
        <v>#VALUE!</v>
      </c>
      <c r="Z613" s="3" t="e">
        <f t="shared" ca="1" si="228"/>
        <v>#VALUE!</v>
      </c>
      <c r="AA613" s="3" t="e">
        <f t="shared" ca="1" si="229"/>
        <v>#VALUE!</v>
      </c>
    </row>
    <row r="614" spans="3:27" s="5" customFormat="1" x14ac:dyDescent="0.2">
      <c r="C614" s="25"/>
      <c r="D614" s="1">
        <f t="shared" si="230"/>
        <v>612</v>
      </c>
      <c r="E614" s="2">
        <f t="shared" si="231"/>
        <v>61.300000000000601</v>
      </c>
      <c r="F614" s="3">
        <f t="shared" ca="1" si="232"/>
        <v>33.154521867376026</v>
      </c>
      <c r="G614" s="3">
        <f t="shared" si="233"/>
        <v>393.49028360139181</v>
      </c>
      <c r="H614" s="3">
        <f t="shared" ca="1" si="234"/>
        <v>394.88457251323211</v>
      </c>
      <c r="I614" s="3">
        <f t="shared" ca="1" si="235"/>
        <v>2029.056738283386</v>
      </c>
      <c r="J614" s="3">
        <f t="shared" si="236"/>
        <v>40722.048470959424</v>
      </c>
      <c r="K614" s="3">
        <f t="shared" ca="1" si="237"/>
        <v>40775.809894828744</v>
      </c>
      <c r="L614" s="3">
        <f t="shared" si="238"/>
        <v>-8.5538915674596616</v>
      </c>
      <c r="M614" s="3">
        <f t="shared" ca="1" si="239"/>
        <v>1.486737336173372</v>
      </c>
      <c r="N614" s="3">
        <f t="shared" ca="1" si="240"/>
        <v>85.183774607256879</v>
      </c>
      <c r="O614" s="1">
        <f t="shared" ca="1" si="241"/>
        <v>31186765.121791616</v>
      </c>
      <c r="P614" s="1">
        <f t="shared" si="242"/>
        <v>-139332794.81016937</v>
      </c>
      <c r="Q614" s="1">
        <f t="shared" ca="1" si="243"/>
        <v>170519559.931961</v>
      </c>
      <c r="R614" s="1">
        <f t="shared" ca="1" si="244"/>
        <v>157953.82900529285</v>
      </c>
      <c r="S614" s="3" t="str">
        <f t="shared" si="222"/>
        <v/>
      </c>
      <c r="T614" s="13" t="str">
        <f t="shared" si="223"/>
        <v/>
      </c>
      <c r="U614" s="13" t="str">
        <f t="shared" si="224"/>
        <v/>
      </c>
      <c r="V614" s="5">
        <f t="shared" si="245"/>
        <v>12.627544722</v>
      </c>
      <c r="W614" s="3" t="e">
        <f t="shared" ca="1" si="225"/>
        <v>#VALUE!</v>
      </c>
      <c r="X614" s="3" t="e">
        <f t="shared" ca="1" si="226"/>
        <v>#VALUE!</v>
      </c>
      <c r="Y614" s="3" t="e">
        <f t="shared" ca="1" si="227"/>
        <v>#VALUE!</v>
      </c>
      <c r="Z614" s="3" t="e">
        <f t="shared" ca="1" si="228"/>
        <v>#VALUE!</v>
      </c>
      <c r="AA614" s="3" t="e">
        <f t="shared" ca="1" si="229"/>
        <v>#VALUE!</v>
      </c>
    </row>
    <row r="615" spans="3:27" s="5" customFormat="1" x14ac:dyDescent="0.2">
      <c r="C615" s="25"/>
      <c r="D615" s="1">
        <f t="shared" si="230"/>
        <v>613</v>
      </c>
      <c r="E615" s="2">
        <f t="shared" si="231"/>
        <v>61.400000000000603</v>
      </c>
      <c r="F615" s="3">
        <f t="shared" ca="1" si="232"/>
        <v>33.154521867376026</v>
      </c>
      <c r="G615" s="3">
        <f t="shared" si="233"/>
        <v>392.63489444464585</v>
      </c>
      <c r="H615" s="3">
        <f t="shared" ca="1" si="234"/>
        <v>394.03221017552931</v>
      </c>
      <c r="I615" s="3">
        <f t="shared" ca="1" si="235"/>
        <v>2032.3721904701235</v>
      </c>
      <c r="J615" s="3">
        <f t="shared" si="236"/>
        <v>40761.354729861727</v>
      </c>
      <c r="K615" s="3">
        <f t="shared" ca="1" si="237"/>
        <v>40815.255733799379</v>
      </c>
      <c r="L615" s="3">
        <f t="shared" si="238"/>
        <v>-8.5527052224504203</v>
      </c>
      <c r="M615" s="3">
        <f t="shared" ca="1" si="239"/>
        <v>1.4865550706106885</v>
      </c>
      <c r="N615" s="3">
        <f t="shared" ca="1" si="240"/>
        <v>85.173331559764534</v>
      </c>
      <c r="O615" s="1">
        <f t="shared" ca="1" si="241"/>
        <v>31052276.531162504</v>
      </c>
      <c r="P615" s="1">
        <f t="shared" si="242"/>
        <v>-139447940.58889702</v>
      </c>
      <c r="Q615" s="1">
        <f t="shared" ca="1" si="243"/>
        <v>170500217.12005952</v>
      </c>
      <c r="R615" s="1">
        <f t="shared" ca="1" si="244"/>
        <v>157612.88407021173</v>
      </c>
      <c r="S615" s="3" t="str">
        <f t="shared" si="222"/>
        <v/>
      </c>
      <c r="T615" s="13" t="str">
        <f t="shared" si="223"/>
        <v/>
      </c>
      <c r="U615" s="13" t="str">
        <f t="shared" si="224"/>
        <v/>
      </c>
      <c r="V615" s="5">
        <f t="shared" si="245"/>
        <v>12.627544722</v>
      </c>
      <c r="W615" s="3" t="e">
        <f t="shared" ca="1" si="225"/>
        <v>#VALUE!</v>
      </c>
      <c r="X615" s="3" t="e">
        <f t="shared" ca="1" si="226"/>
        <v>#VALUE!</v>
      </c>
      <c r="Y615" s="3" t="e">
        <f t="shared" ca="1" si="227"/>
        <v>#VALUE!</v>
      </c>
      <c r="Z615" s="3" t="e">
        <f t="shared" ca="1" si="228"/>
        <v>#VALUE!</v>
      </c>
      <c r="AA615" s="3" t="e">
        <f t="shared" ca="1" si="229"/>
        <v>#VALUE!</v>
      </c>
    </row>
    <row r="616" spans="3:27" s="5" customFormat="1" x14ac:dyDescent="0.2">
      <c r="C616" s="25"/>
      <c r="D616" s="1">
        <f t="shared" si="230"/>
        <v>614</v>
      </c>
      <c r="E616" s="2">
        <f t="shared" si="231"/>
        <v>61.500000000000604</v>
      </c>
      <c r="F616" s="3">
        <f t="shared" ca="1" si="232"/>
        <v>33.154521867376026</v>
      </c>
      <c r="G616" s="3">
        <f t="shared" si="233"/>
        <v>391.77962392240079</v>
      </c>
      <c r="H616" s="3">
        <f t="shared" ca="1" si="234"/>
        <v>393.17997919659149</v>
      </c>
      <c r="I616" s="3">
        <f t="shared" ca="1" si="235"/>
        <v>2035.687642656861</v>
      </c>
      <c r="J616" s="3">
        <f t="shared" si="236"/>
        <v>40800.575455780076</v>
      </c>
      <c r="K616" s="3">
        <f t="shared" ca="1" si="237"/>
        <v>40854.61634310316</v>
      </c>
      <c r="L616" s="3">
        <f t="shared" si="238"/>
        <v>-8.5515214590053237</v>
      </c>
      <c r="M616" s="3">
        <f t="shared" ca="1" si="239"/>
        <v>1.4863720402416158</v>
      </c>
      <c r="N616" s="3">
        <f t="shared" ca="1" si="240"/>
        <v>85.162844692093941</v>
      </c>
      <c r="O616" s="1">
        <f t="shared" ca="1" si="241"/>
        <v>30918099.208206423</v>
      </c>
      <c r="P616" s="1">
        <f t="shared" si="242"/>
        <v>-139562798.61994767</v>
      </c>
      <c r="Q616" s="1">
        <f t="shared" ca="1" si="243"/>
        <v>170480897.82815409</v>
      </c>
      <c r="R616" s="1">
        <f t="shared" ca="1" si="244"/>
        <v>157271.99167863661</v>
      </c>
      <c r="S616" s="3" t="str">
        <f t="shared" si="222"/>
        <v/>
      </c>
      <c r="T616" s="13" t="str">
        <f t="shared" si="223"/>
        <v/>
      </c>
      <c r="U616" s="13" t="str">
        <f t="shared" si="224"/>
        <v/>
      </c>
      <c r="V616" s="5">
        <f t="shared" si="245"/>
        <v>12.627544722</v>
      </c>
      <c r="W616" s="3" t="e">
        <f t="shared" ca="1" si="225"/>
        <v>#VALUE!</v>
      </c>
      <c r="X616" s="3" t="e">
        <f t="shared" ca="1" si="226"/>
        <v>#VALUE!</v>
      </c>
      <c r="Y616" s="3" t="e">
        <f t="shared" ca="1" si="227"/>
        <v>#VALUE!</v>
      </c>
      <c r="Z616" s="3" t="e">
        <f t="shared" ca="1" si="228"/>
        <v>#VALUE!</v>
      </c>
      <c r="AA616" s="3" t="e">
        <f t="shared" ca="1" si="229"/>
        <v>#VALUE!</v>
      </c>
    </row>
    <row r="617" spans="3:27" s="5" customFormat="1" x14ac:dyDescent="0.2">
      <c r="C617" s="25"/>
      <c r="D617" s="1">
        <f t="shared" si="230"/>
        <v>615</v>
      </c>
      <c r="E617" s="2">
        <f t="shared" si="231"/>
        <v>61.600000000000605</v>
      </c>
      <c r="F617" s="3">
        <f t="shared" ca="1" si="232"/>
        <v>33.154521867376026</v>
      </c>
      <c r="G617" s="3">
        <f t="shared" si="233"/>
        <v>390.92447177650024</v>
      </c>
      <c r="H617" s="3">
        <f t="shared" ca="1" si="234"/>
        <v>392.32787939934889</v>
      </c>
      <c r="I617" s="3">
        <f t="shared" ca="1" si="235"/>
        <v>2039.0030948435985</v>
      </c>
      <c r="J617" s="3">
        <f t="shared" si="236"/>
        <v>40839.710660565019</v>
      </c>
      <c r="K617" s="3">
        <f t="shared" ca="1" si="237"/>
        <v>40893.891735867102</v>
      </c>
      <c r="L617" s="3">
        <f t="shared" si="238"/>
        <v>-8.5503402767666969</v>
      </c>
      <c r="M617" s="3">
        <f t="shared" ca="1" si="239"/>
        <v>1.4861882402042648</v>
      </c>
      <c r="N617" s="3">
        <f t="shared" ca="1" si="240"/>
        <v>85.152313725679377</v>
      </c>
      <c r="O617" s="1">
        <f t="shared" ca="1" si="241"/>
        <v>30784232.990798011</v>
      </c>
      <c r="P617" s="1">
        <f t="shared" si="242"/>
        <v>-139677369.18101093</v>
      </c>
      <c r="Q617" s="1">
        <f t="shared" ca="1" si="243"/>
        <v>170461602.17180896</v>
      </c>
      <c r="R617" s="1">
        <f t="shared" ca="1" si="244"/>
        <v>156931.15175973956</v>
      </c>
      <c r="S617" s="3" t="str">
        <f t="shared" si="222"/>
        <v/>
      </c>
      <c r="T617" s="13" t="str">
        <f t="shared" si="223"/>
        <v/>
      </c>
      <c r="U617" s="13" t="str">
        <f t="shared" si="224"/>
        <v/>
      </c>
      <c r="V617" s="5">
        <f t="shared" si="245"/>
        <v>12.627544722</v>
      </c>
      <c r="W617" s="3" t="e">
        <f t="shared" ca="1" si="225"/>
        <v>#VALUE!</v>
      </c>
      <c r="X617" s="3" t="e">
        <f t="shared" ca="1" si="226"/>
        <v>#VALUE!</v>
      </c>
      <c r="Y617" s="3" t="e">
        <f t="shared" ca="1" si="227"/>
        <v>#VALUE!</v>
      </c>
      <c r="Z617" s="3" t="e">
        <f t="shared" ca="1" si="228"/>
        <v>#VALUE!</v>
      </c>
      <c r="AA617" s="3" t="e">
        <f t="shared" ca="1" si="229"/>
        <v>#VALUE!</v>
      </c>
    </row>
    <row r="618" spans="3:27" s="5" customFormat="1" x14ac:dyDescent="0.2">
      <c r="C618" s="25"/>
      <c r="D618" s="1">
        <f t="shared" si="230"/>
        <v>616</v>
      </c>
      <c r="E618" s="2">
        <f t="shared" si="231"/>
        <v>61.700000000000607</v>
      </c>
      <c r="F618" s="3">
        <f t="shared" ca="1" si="232"/>
        <v>33.154521867376026</v>
      </c>
      <c r="G618" s="3">
        <f t="shared" si="233"/>
        <v>390.06943774882359</v>
      </c>
      <c r="H618" s="3">
        <f t="shared" ca="1" si="234"/>
        <v>391.47591060745702</v>
      </c>
      <c r="I618" s="3">
        <f t="shared" ca="1" si="235"/>
        <v>2042.318547030336</v>
      </c>
      <c r="J618" s="3">
        <f t="shared" si="236"/>
        <v>40878.76035604129</v>
      </c>
      <c r="K618" s="3">
        <f t="shared" ca="1" si="237"/>
        <v>40933.08192520056</v>
      </c>
      <c r="L618" s="3">
        <f t="shared" si="238"/>
        <v>-8.5491616753776452</v>
      </c>
      <c r="M618" s="3">
        <f t="shared" ca="1" si="239"/>
        <v>1.4860036655955349</v>
      </c>
      <c r="N618" s="3">
        <f t="shared" ca="1" si="240"/>
        <v>85.141738379593889</v>
      </c>
      <c r="O618" s="1">
        <f t="shared" ca="1" si="241"/>
        <v>30650677.717187535</v>
      </c>
      <c r="P618" s="1">
        <f t="shared" si="242"/>
        <v>-139791652.54912609</v>
      </c>
      <c r="Q618" s="1">
        <f t="shared" ca="1" si="243"/>
        <v>170442330.26631361</v>
      </c>
      <c r="R618" s="1">
        <f t="shared" ca="1" si="244"/>
        <v>156590.36424298282</v>
      </c>
      <c r="S618" s="3" t="str">
        <f t="shared" si="222"/>
        <v/>
      </c>
      <c r="T618" s="13" t="str">
        <f t="shared" si="223"/>
        <v/>
      </c>
      <c r="U618" s="13" t="str">
        <f t="shared" si="224"/>
        <v/>
      </c>
      <c r="V618" s="5">
        <f t="shared" si="245"/>
        <v>12.627544722</v>
      </c>
      <c r="W618" s="3" t="e">
        <f t="shared" ca="1" si="225"/>
        <v>#VALUE!</v>
      </c>
      <c r="X618" s="3" t="e">
        <f t="shared" ca="1" si="226"/>
        <v>#VALUE!</v>
      </c>
      <c r="Y618" s="3" t="e">
        <f t="shared" ca="1" si="227"/>
        <v>#VALUE!</v>
      </c>
      <c r="Z618" s="3" t="e">
        <f t="shared" ca="1" si="228"/>
        <v>#VALUE!</v>
      </c>
      <c r="AA618" s="3" t="e">
        <f t="shared" ca="1" si="229"/>
        <v>#VALUE!</v>
      </c>
    </row>
    <row r="619" spans="3:27" s="5" customFormat="1" x14ac:dyDescent="0.2">
      <c r="C619" s="25"/>
      <c r="D619" s="1">
        <f t="shared" si="230"/>
        <v>617</v>
      </c>
      <c r="E619" s="2">
        <f t="shared" si="231"/>
        <v>61.800000000000608</v>
      </c>
      <c r="F619" s="3">
        <f t="shared" ca="1" si="232"/>
        <v>33.154521867376026</v>
      </c>
      <c r="G619" s="3">
        <f t="shared" si="233"/>
        <v>389.21452158128585</v>
      </c>
      <c r="H619" s="3">
        <f t="shared" ca="1" si="234"/>
        <v>390.62407264530378</v>
      </c>
      <c r="I619" s="3">
        <f t="shared" ca="1" si="235"/>
        <v>2045.6339992170736</v>
      </c>
      <c r="J619" s="3">
        <f t="shared" si="236"/>
        <v>40917.724554007793</v>
      </c>
      <c r="K619" s="3">
        <f t="shared" ca="1" si="237"/>
        <v>40972.186924195259</v>
      </c>
      <c r="L619" s="3">
        <f t="shared" si="238"/>
        <v>-8.5479856544820532</v>
      </c>
      <c r="M619" s="3">
        <f t="shared" ca="1" si="239"/>
        <v>1.4858183114706764</v>
      </c>
      <c r="N619" s="3">
        <f t="shared" ca="1" si="240"/>
        <v>85.131118370524149</v>
      </c>
      <c r="O619" s="1">
        <f t="shared" ca="1" si="241"/>
        <v>30517433.226000715</v>
      </c>
      <c r="P619" s="1">
        <f t="shared" si="242"/>
        <v>-139905649.00068268</v>
      </c>
      <c r="Q619" s="1">
        <f t="shared" ca="1" si="243"/>
        <v>170423082.22668341</v>
      </c>
      <c r="R619" s="1">
        <f t="shared" ca="1" si="244"/>
        <v>156249.6290581215</v>
      </c>
      <c r="S619" s="3" t="str">
        <f t="shared" si="222"/>
        <v/>
      </c>
      <c r="T619" s="13" t="str">
        <f t="shared" si="223"/>
        <v/>
      </c>
      <c r="U619" s="13" t="str">
        <f t="shared" si="224"/>
        <v/>
      </c>
      <c r="V619" s="5">
        <f t="shared" si="245"/>
        <v>12.627544722</v>
      </c>
      <c r="W619" s="3" t="e">
        <f t="shared" ca="1" si="225"/>
        <v>#VALUE!</v>
      </c>
      <c r="X619" s="3" t="e">
        <f t="shared" ca="1" si="226"/>
        <v>#VALUE!</v>
      </c>
      <c r="Y619" s="3" t="e">
        <f t="shared" ca="1" si="227"/>
        <v>#VALUE!</v>
      </c>
      <c r="Z619" s="3" t="e">
        <f t="shared" ca="1" si="228"/>
        <v>#VALUE!</v>
      </c>
      <c r="AA619" s="3" t="e">
        <f t="shared" ca="1" si="229"/>
        <v>#VALUE!</v>
      </c>
    </row>
    <row r="620" spans="3:27" s="5" customFormat="1" x14ac:dyDescent="0.2">
      <c r="C620" s="25"/>
      <c r="D620" s="1">
        <f t="shared" si="230"/>
        <v>618</v>
      </c>
      <c r="E620" s="2">
        <f t="shared" si="231"/>
        <v>61.90000000000061</v>
      </c>
      <c r="F620" s="3">
        <f t="shared" ca="1" si="232"/>
        <v>33.154521867376026</v>
      </c>
      <c r="G620" s="3">
        <f t="shared" si="233"/>
        <v>388.35972301583763</v>
      </c>
      <c r="H620" s="3">
        <f t="shared" ca="1" si="234"/>
        <v>389.77236533801681</v>
      </c>
      <c r="I620" s="3">
        <f t="shared" ca="1" si="235"/>
        <v>2048.9494514038111</v>
      </c>
      <c r="J620" s="3">
        <f t="shared" si="236"/>
        <v>40956.603266237653</v>
      </c>
      <c r="K620" s="3">
        <f t="shared" ca="1" si="237"/>
        <v>41011.206745925439</v>
      </c>
      <c r="L620" s="3">
        <f t="shared" si="238"/>
        <v>-8.5468122137245821</v>
      </c>
      <c r="M620" s="3">
        <f t="shared" ca="1" si="239"/>
        <v>1.4856321728428508</v>
      </c>
      <c r="N620" s="3">
        <f t="shared" ca="1" si="240"/>
        <v>85.120453412745391</v>
      </c>
      <c r="O620" s="1">
        <f t="shared" ca="1" si="241"/>
        <v>30384499.356238492</v>
      </c>
      <c r="P620" s="1">
        <f t="shared" si="242"/>
        <v>-140019358.81142083</v>
      </c>
      <c r="Q620" s="1">
        <f t="shared" ca="1" si="243"/>
        <v>170403858.16765931</v>
      </c>
      <c r="R620" s="1">
        <f t="shared" ca="1" si="244"/>
        <v>155908.94613520673</v>
      </c>
      <c r="S620" s="3" t="str">
        <f t="shared" si="222"/>
        <v/>
      </c>
      <c r="T620" s="13" t="str">
        <f t="shared" si="223"/>
        <v/>
      </c>
      <c r="U620" s="13" t="str">
        <f t="shared" si="224"/>
        <v/>
      </c>
      <c r="V620" s="5">
        <f t="shared" si="245"/>
        <v>12.627544722</v>
      </c>
      <c r="W620" s="3" t="e">
        <f t="shared" ca="1" si="225"/>
        <v>#VALUE!</v>
      </c>
      <c r="X620" s="3" t="e">
        <f t="shared" ca="1" si="226"/>
        <v>#VALUE!</v>
      </c>
      <c r="Y620" s="3" t="e">
        <f t="shared" ca="1" si="227"/>
        <v>#VALUE!</v>
      </c>
      <c r="Z620" s="3" t="e">
        <f t="shared" ca="1" si="228"/>
        <v>#VALUE!</v>
      </c>
      <c r="AA620" s="3" t="e">
        <f t="shared" ca="1" si="229"/>
        <v>#VALUE!</v>
      </c>
    </row>
    <row r="621" spans="3:27" s="5" customFormat="1" x14ac:dyDescent="0.2">
      <c r="C621" s="25"/>
      <c r="D621" s="1">
        <f t="shared" si="230"/>
        <v>619</v>
      </c>
      <c r="E621" s="2">
        <f t="shared" si="231"/>
        <v>62.000000000000611</v>
      </c>
      <c r="F621" s="3">
        <f t="shared" ca="1" si="232"/>
        <v>33.154521867376026</v>
      </c>
      <c r="G621" s="3">
        <f t="shared" si="233"/>
        <v>387.50504179446517</v>
      </c>
      <c r="H621" s="3">
        <f t="shared" ca="1" si="234"/>
        <v>388.92078851147124</v>
      </c>
      <c r="I621" s="3">
        <f t="shared" ca="1" si="235"/>
        <v>2052.2649035905488</v>
      </c>
      <c r="J621" s="3">
        <f t="shared" si="236"/>
        <v>40995.396504478165</v>
      </c>
      <c r="K621" s="3">
        <f t="shared" ca="1" si="237"/>
        <v>41050.141403447851</v>
      </c>
      <c r="L621" s="3">
        <f t="shared" si="238"/>
        <v>-8.5456413527506765</v>
      </c>
      <c r="M621" s="3">
        <f t="shared" ca="1" si="239"/>
        <v>1.4854452446826805</v>
      </c>
      <c r="N621" s="3">
        <f t="shared" ca="1" si="240"/>
        <v>85.109743218095488</v>
      </c>
      <c r="O621" s="1">
        <f t="shared" ca="1" si="241"/>
        <v>30251875.947276909</v>
      </c>
      <c r="P621" s="1">
        <f t="shared" si="242"/>
        <v>-140132782.25643167</v>
      </c>
      <c r="Q621" s="1">
        <f t="shared" ca="1" si="243"/>
        <v>170384658.20370859</v>
      </c>
      <c r="R621" s="1">
        <f t="shared" ca="1" si="244"/>
        <v>155568.3154045885</v>
      </c>
      <c r="S621" s="3" t="str">
        <f t="shared" si="222"/>
        <v/>
      </c>
      <c r="T621" s="13" t="str">
        <f t="shared" si="223"/>
        <v/>
      </c>
      <c r="U621" s="13" t="str">
        <f t="shared" si="224"/>
        <v/>
      </c>
      <c r="V621" s="5">
        <f t="shared" si="245"/>
        <v>12.627544722</v>
      </c>
      <c r="W621" s="3" t="e">
        <f t="shared" ca="1" si="225"/>
        <v>#VALUE!</v>
      </c>
      <c r="X621" s="3" t="e">
        <f t="shared" ca="1" si="226"/>
        <v>#VALUE!</v>
      </c>
      <c r="Y621" s="3" t="e">
        <f t="shared" ca="1" si="227"/>
        <v>#VALUE!</v>
      </c>
      <c r="Z621" s="3" t="e">
        <f t="shared" ca="1" si="228"/>
        <v>#VALUE!</v>
      </c>
      <c r="AA621" s="3" t="e">
        <f t="shared" ca="1" si="229"/>
        <v>#VALUE!</v>
      </c>
    </row>
    <row r="622" spans="3:27" s="5" customFormat="1" x14ac:dyDescent="0.2">
      <c r="C622" s="25"/>
      <c r="D622" s="1">
        <f t="shared" si="230"/>
        <v>620</v>
      </c>
      <c r="E622" s="2">
        <f t="shared" si="231"/>
        <v>62.100000000000612</v>
      </c>
      <c r="F622" s="3">
        <f t="shared" ca="1" si="232"/>
        <v>33.154521867376026</v>
      </c>
      <c r="G622" s="3">
        <f t="shared" si="233"/>
        <v>386.65047765919013</v>
      </c>
      <c r="H622" s="3">
        <f t="shared" ca="1" si="234"/>
        <v>388.06934199229681</v>
      </c>
      <c r="I622" s="3">
        <f t="shared" ca="1" si="235"/>
        <v>2055.5803557772865</v>
      </c>
      <c r="J622" s="3">
        <f t="shared" si="236"/>
        <v>41034.104280450847</v>
      </c>
      <c r="K622" s="3">
        <f t="shared" ca="1" si="237"/>
        <v>41088.990909801905</v>
      </c>
      <c r="L622" s="3">
        <f t="shared" si="238"/>
        <v>-8.5444730712065535</v>
      </c>
      <c r="M622" s="3">
        <f t="shared" ca="1" si="239"/>
        <v>1.4852575219177968</v>
      </c>
      <c r="N622" s="3">
        <f t="shared" ca="1" si="240"/>
        <v>85.098987495949117</v>
      </c>
      <c r="O622" s="1">
        <f t="shared" ca="1" si="241"/>
        <v>30119562.838866848</v>
      </c>
      <c r="P622" s="1">
        <f t="shared" si="242"/>
        <v>-140245919.61015752</v>
      </c>
      <c r="Q622" s="1">
        <f t="shared" ca="1" si="243"/>
        <v>170365482.44902438</v>
      </c>
      <c r="R622" s="1">
        <f t="shared" ca="1" si="244"/>
        <v>155227.73679691873</v>
      </c>
      <c r="S622" s="3" t="str">
        <f t="shared" si="222"/>
        <v/>
      </c>
      <c r="T622" s="13" t="str">
        <f t="shared" si="223"/>
        <v/>
      </c>
      <c r="U622" s="13" t="str">
        <f t="shared" si="224"/>
        <v/>
      </c>
      <c r="V622" s="5">
        <f t="shared" si="245"/>
        <v>12.627544722</v>
      </c>
      <c r="W622" s="3" t="e">
        <f t="shared" ca="1" si="225"/>
        <v>#VALUE!</v>
      </c>
      <c r="X622" s="3" t="e">
        <f t="shared" ca="1" si="226"/>
        <v>#VALUE!</v>
      </c>
      <c r="Y622" s="3" t="e">
        <f t="shared" ca="1" si="227"/>
        <v>#VALUE!</v>
      </c>
      <c r="Z622" s="3" t="e">
        <f t="shared" ca="1" si="228"/>
        <v>#VALUE!</v>
      </c>
      <c r="AA622" s="3" t="e">
        <f t="shared" ca="1" si="229"/>
        <v>#VALUE!</v>
      </c>
    </row>
    <row r="623" spans="3:27" s="5" customFormat="1" x14ac:dyDescent="0.2">
      <c r="C623" s="25"/>
      <c r="D623" s="1">
        <f t="shared" si="230"/>
        <v>621</v>
      </c>
      <c r="E623" s="2">
        <f t="shared" si="231"/>
        <v>62.200000000000614</v>
      </c>
      <c r="F623" s="3">
        <f t="shared" ca="1" si="232"/>
        <v>33.154521867376026</v>
      </c>
      <c r="G623" s="3">
        <f t="shared" si="233"/>
        <v>385.79603035206947</v>
      </c>
      <c r="H623" s="3">
        <f t="shared" ca="1" si="234"/>
        <v>387.21802560788569</v>
      </c>
      <c r="I623" s="3">
        <f t="shared" ca="1" si="235"/>
        <v>2058.8958079640242</v>
      </c>
      <c r="J623" s="3">
        <f t="shared" si="236"/>
        <v>41072.726605851414</v>
      </c>
      <c r="K623" s="3">
        <f t="shared" ca="1" si="237"/>
        <v>41127.755278009703</v>
      </c>
      <c r="L623" s="3">
        <f t="shared" si="238"/>
        <v>-8.5433073687392156</v>
      </c>
      <c r="M623" s="3">
        <f t="shared" ca="1" si="239"/>
        <v>1.4850689994323818</v>
      </c>
      <c r="N623" s="3">
        <f t="shared" ca="1" si="240"/>
        <v>85.088185953191527</v>
      </c>
      <c r="O623" s="1">
        <f t="shared" ca="1" si="241"/>
        <v>29987559.871133842</v>
      </c>
      <c r="P623" s="1">
        <f t="shared" si="242"/>
        <v>-140358771.14639264</v>
      </c>
      <c r="Q623" s="1">
        <f t="shared" ca="1" si="243"/>
        <v>170346331.01752648</v>
      </c>
      <c r="R623" s="1">
        <f t="shared" ca="1" si="244"/>
        <v>154887.21024315429</v>
      </c>
      <c r="S623" s="3" t="str">
        <f t="shared" si="222"/>
        <v/>
      </c>
      <c r="T623" s="13" t="str">
        <f t="shared" si="223"/>
        <v/>
      </c>
      <c r="U623" s="13" t="str">
        <f t="shared" si="224"/>
        <v/>
      </c>
      <c r="V623" s="5">
        <f t="shared" si="245"/>
        <v>12.627544722</v>
      </c>
      <c r="W623" s="3" t="e">
        <f t="shared" ca="1" si="225"/>
        <v>#VALUE!</v>
      </c>
      <c r="X623" s="3" t="e">
        <f t="shared" ca="1" si="226"/>
        <v>#VALUE!</v>
      </c>
      <c r="Y623" s="3" t="e">
        <f t="shared" ca="1" si="227"/>
        <v>#VALUE!</v>
      </c>
      <c r="Z623" s="3" t="e">
        <f t="shared" ca="1" si="228"/>
        <v>#VALUE!</v>
      </c>
      <c r="AA623" s="3" t="e">
        <f t="shared" ca="1" si="229"/>
        <v>#VALUE!</v>
      </c>
    </row>
    <row r="624" spans="3:27" s="5" customFormat="1" x14ac:dyDescent="0.2">
      <c r="C624" s="25"/>
      <c r="D624" s="1">
        <f t="shared" si="230"/>
        <v>622</v>
      </c>
      <c r="E624" s="2">
        <f t="shared" si="231"/>
        <v>62.300000000000615</v>
      </c>
      <c r="F624" s="3">
        <f t="shared" ca="1" si="232"/>
        <v>33.154521867376026</v>
      </c>
      <c r="G624" s="3">
        <f t="shared" si="233"/>
        <v>384.94169961519555</v>
      </c>
      <c r="H624" s="3">
        <f t="shared" ca="1" si="234"/>
        <v>386.36683918640034</v>
      </c>
      <c r="I624" s="3">
        <f t="shared" ca="1" si="235"/>
        <v>2062.211260150762</v>
      </c>
      <c r="J624" s="3">
        <f t="shared" si="236"/>
        <v>41111.263492349775</v>
      </c>
      <c r="K624" s="3">
        <f t="shared" ca="1" si="237"/>
        <v>41166.434521076109</v>
      </c>
      <c r="L624" s="3">
        <f t="shared" si="238"/>
        <v>-8.5421442449964378</v>
      </c>
      <c r="M624" s="3">
        <f t="shared" ca="1" si="239"/>
        <v>1.4848796720667008</v>
      </c>
      <c r="N624" s="3">
        <f t="shared" ca="1" si="240"/>
        <v>85.077338294191676</v>
      </c>
      <c r="O624" s="1">
        <f t="shared" ca="1" si="241"/>
        <v>29855866.884577949</v>
      </c>
      <c r="P624" s="1">
        <f t="shared" si="242"/>
        <v>-140471337.1382831</v>
      </c>
      <c r="Q624" s="1">
        <f t="shared" ca="1" si="243"/>
        <v>170327204.02286106</v>
      </c>
      <c r="R624" s="1">
        <f t="shared" ca="1" si="244"/>
        <v>154546.73567456013</v>
      </c>
      <c r="S624" s="3" t="str">
        <f t="shared" si="222"/>
        <v/>
      </c>
      <c r="T624" s="13" t="str">
        <f t="shared" si="223"/>
        <v/>
      </c>
      <c r="U624" s="13" t="str">
        <f t="shared" si="224"/>
        <v/>
      </c>
      <c r="V624" s="5">
        <f t="shared" si="245"/>
        <v>12.627544722</v>
      </c>
      <c r="W624" s="3" t="e">
        <f t="shared" ca="1" si="225"/>
        <v>#VALUE!</v>
      </c>
      <c r="X624" s="3" t="e">
        <f t="shared" ca="1" si="226"/>
        <v>#VALUE!</v>
      </c>
      <c r="Y624" s="3" t="e">
        <f t="shared" ca="1" si="227"/>
        <v>#VALUE!</v>
      </c>
      <c r="Z624" s="3" t="e">
        <f t="shared" ca="1" si="228"/>
        <v>#VALUE!</v>
      </c>
      <c r="AA624" s="3" t="e">
        <f t="shared" ca="1" si="229"/>
        <v>#VALUE!</v>
      </c>
    </row>
    <row r="625" spans="3:27" s="5" customFormat="1" x14ac:dyDescent="0.2">
      <c r="C625" s="25"/>
      <c r="D625" s="1">
        <f t="shared" si="230"/>
        <v>623</v>
      </c>
      <c r="E625" s="2">
        <f t="shared" si="231"/>
        <v>62.400000000000617</v>
      </c>
      <c r="F625" s="3">
        <f t="shared" ca="1" si="232"/>
        <v>33.154521867376026</v>
      </c>
      <c r="G625" s="3">
        <f t="shared" si="233"/>
        <v>384.08748519069593</v>
      </c>
      <c r="H625" s="3">
        <f t="shared" ca="1" si="234"/>
        <v>385.51578255678118</v>
      </c>
      <c r="I625" s="3">
        <f t="shared" ca="1" si="235"/>
        <v>2065.5267123374997</v>
      </c>
      <c r="J625" s="3">
        <f t="shared" si="236"/>
        <v>41149.714951590075</v>
      </c>
      <c r="K625" s="3">
        <f t="shared" ca="1" si="237"/>
        <v>41205.028651988869</v>
      </c>
      <c r="L625" s="3">
        <f t="shared" si="238"/>
        <v>-8.5409836996267749</v>
      </c>
      <c r="M625" s="3">
        <f t="shared" ca="1" si="239"/>
        <v>1.4846895346166338</v>
      </c>
      <c r="N625" s="3">
        <f t="shared" ca="1" si="240"/>
        <v>85.066444220775452</v>
      </c>
      <c r="O625" s="1">
        <f t="shared" ca="1" si="241"/>
        <v>29724483.720073476</v>
      </c>
      <c r="P625" s="1">
        <f t="shared" si="242"/>
        <v>-140583617.8583276</v>
      </c>
      <c r="Q625" s="1">
        <f t="shared" ca="1" si="243"/>
        <v>170308101.57840109</v>
      </c>
      <c r="R625" s="1">
        <f t="shared" ca="1" si="244"/>
        <v>154206.31302271248</v>
      </c>
      <c r="S625" s="3" t="str">
        <f t="shared" si="222"/>
        <v/>
      </c>
      <c r="T625" s="13" t="str">
        <f t="shared" si="223"/>
        <v/>
      </c>
      <c r="U625" s="13" t="str">
        <f t="shared" si="224"/>
        <v/>
      </c>
      <c r="V625" s="5">
        <f t="shared" si="245"/>
        <v>12.627544722</v>
      </c>
      <c r="W625" s="3" t="e">
        <f t="shared" ca="1" si="225"/>
        <v>#VALUE!</v>
      </c>
      <c r="X625" s="3" t="e">
        <f t="shared" ca="1" si="226"/>
        <v>#VALUE!</v>
      </c>
      <c r="Y625" s="3" t="e">
        <f t="shared" ca="1" si="227"/>
        <v>#VALUE!</v>
      </c>
      <c r="Z625" s="3" t="e">
        <f t="shared" ca="1" si="228"/>
        <v>#VALUE!</v>
      </c>
      <c r="AA625" s="3" t="e">
        <f t="shared" ca="1" si="229"/>
        <v>#VALUE!</v>
      </c>
    </row>
    <row r="626" spans="3:27" s="5" customFormat="1" x14ac:dyDescent="0.2">
      <c r="C626" s="25"/>
      <c r="D626" s="1">
        <f t="shared" si="230"/>
        <v>624</v>
      </c>
      <c r="E626" s="2">
        <f t="shared" si="231"/>
        <v>62.500000000000618</v>
      </c>
      <c r="F626" s="3">
        <f t="shared" ca="1" si="232"/>
        <v>33.154521867376026</v>
      </c>
      <c r="G626" s="3">
        <f t="shared" si="233"/>
        <v>383.23338682073324</v>
      </c>
      <c r="H626" s="3">
        <f t="shared" ca="1" si="234"/>
        <v>384.66485554875436</v>
      </c>
      <c r="I626" s="3">
        <f t="shared" ca="1" si="235"/>
        <v>2068.8421645242374</v>
      </c>
      <c r="J626" s="3">
        <f t="shared" si="236"/>
        <v>41188.080995190649</v>
      </c>
      <c r="K626" s="3">
        <f t="shared" ca="1" si="237"/>
        <v>41243.537683718627</v>
      </c>
      <c r="L626" s="3">
        <f t="shared" si="238"/>
        <v>-8.5398257322795654</v>
      </c>
      <c r="M626" s="3">
        <f t="shared" ca="1" si="239"/>
        <v>1.4844985818331968</v>
      </c>
      <c r="N626" s="3">
        <f t="shared" ca="1" si="240"/>
        <v>85.055503432198236</v>
      </c>
      <c r="O626" s="1">
        <f t="shared" ca="1" si="241"/>
        <v>29593410.218868811</v>
      </c>
      <c r="P626" s="1">
        <f t="shared" si="242"/>
        <v>-140695613.5783776</v>
      </c>
      <c r="Q626" s="1">
        <f t="shared" ca="1" si="243"/>
        <v>170289023.79724643</v>
      </c>
      <c r="R626" s="1">
        <f t="shared" ca="1" si="244"/>
        <v>153865.94221950174</v>
      </c>
      <c r="S626" s="3" t="str">
        <f t="shared" si="222"/>
        <v/>
      </c>
      <c r="T626" s="13" t="str">
        <f t="shared" si="223"/>
        <v/>
      </c>
      <c r="U626" s="13" t="str">
        <f t="shared" si="224"/>
        <v/>
      </c>
      <c r="V626" s="5">
        <f t="shared" si="245"/>
        <v>12.627544722</v>
      </c>
      <c r="W626" s="3" t="e">
        <f t="shared" ca="1" si="225"/>
        <v>#VALUE!</v>
      </c>
      <c r="X626" s="3" t="e">
        <f t="shared" ca="1" si="226"/>
        <v>#VALUE!</v>
      </c>
      <c r="Y626" s="3" t="e">
        <f t="shared" ca="1" si="227"/>
        <v>#VALUE!</v>
      </c>
      <c r="Z626" s="3" t="e">
        <f t="shared" ca="1" si="228"/>
        <v>#VALUE!</v>
      </c>
      <c r="AA626" s="3" t="e">
        <f t="shared" ca="1" si="229"/>
        <v>#VALUE!</v>
      </c>
    </row>
    <row r="627" spans="3:27" s="5" customFormat="1" x14ac:dyDescent="0.2">
      <c r="C627" s="25"/>
      <c r="D627" s="1">
        <f t="shared" si="230"/>
        <v>625</v>
      </c>
      <c r="E627" s="2">
        <f t="shared" si="231"/>
        <v>62.60000000000062</v>
      </c>
      <c r="F627" s="3">
        <f t="shared" ca="1" si="232"/>
        <v>33.154521867376026</v>
      </c>
      <c r="G627" s="3">
        <f t="shared" si="233"/>
        <v>382.37940424750531</v>
      </c>
      <c r="H627" s="3">
        <f t="shared" ca="1" si="234"/>
        <v>383.81405799284033</v>
      </c>
      <c r="I627" s="3">
        <f t="shared" ca="1" si="235"/>
        <v>2072.1576167109752</v>
      </c>
      <c r="J627" s="3">
        <f t="shared" si="236"/>
        <v>41226.361634744062</v>
      </c>
      <c r="K627" s="3">
        <f t="shared" ca="1" si="237"/>
        <v>41281.961629219069</v>
      </c>
      <c r="L627" s="3">
        <f t="shared" si="238"/>
        <v>-8.5386703426049166</v>
      </c>
      <c r="M627" s="3">
        <f t="shared" ca="1" si="239"/>
        <v>1.4843068084220596</v>
      </c>
      <c r="N627" s="3">
        <f t="shared" ca="1" si="240"/>
        <v>85.044515625117256</v>
      </c>
      <c r="O627" s="1">
        <f t="shared" ca="1" si="241"/>
        <v>29462646.222586278</v>
      </c>
      <c r="P627" s="1">
        <f t="shared" si="242"/>
        <v>-140807324.56963772</v>
      </c>
      <c r="Q627" s="1">
        <f t="shared" ca="1" si="243"/>
        <v>170269970.79222399</v>
      </c>
      <c r="R627" s="1">
        <f t="shared" ca="1" si="244"/>
        <v>153525.62319713613</v>
      </c>
      <c r="S627" s="3" t="str">
        <f t="shared" si="222"/>
        <v/>
      </c>
      <c r="T627" s="13" t="str">
        <f t="shared" si="223"/>
        <v/>
      </c>
      <c r="U627" s="13" t="str">
        <f t="shared" si="224"/>
        <v/>
      </c>
      <c r="V627" s="5">
        <f t="shared" si="245"/>
        <v>12.627544722</v>
      </c>
      <c r="W627" s="3" t="e">
        <f t="shared" ca="1" si="225"/>
        <v>#VALUE!</v>
      </c>
      <c r="X627" s="3" t="e">
        <f t="shared" ca="1" si="226"/>
        <v>#VALUE!</v>
      </c>
      <c r="Y627" s="3" t="e">
        <f t="shared" ca="1" si="227"/>
        <v>#VALUE!</v>
      </c>
      <c r="Z627" s="3" t="e">
        <f t="shared" ca="1" si="228"/>
        <v>#VALUE!</v>
      </c>
      <c r="AA627" s="3" t="e">
        <f t="shared" ca="1" si="229"/>
        <v>#VALUE!</v>
      </c>
    </row>
    <row r="628" spans="3:27" s="5" customFormat="1" x14ac:dyDescent="0.2">
      <c r="C628" s="25"/>
      <c r="D628" s="1">
        <f t="shared" si="230"/>
        <v>626</v>
      </c>
      <c r="E628" s="2">
        <f t="shared" si="231"/>
        <v>62.700000000000621</v>
      </c>
      <c r="F628" s="3">
        <f t="shared" ca="1" si="232"/>
        <v>33.154521867376026</v>
      </c>
      <c r="G628" s="3">
        <f t="shared" si="233"/>
        <v>381.52553721324483</v>
      </c>
      <c r="H628" s="3">
        <f t="shared" ca="1" si="234"/>
        <v>382.96338972036136</v>
      </c>
      <c r="I628" s="3">
        <f t="shared" ca="1" si="235"/>
        <v>2075.4730688977129</v>
      </c>
      <c r="J628" s="3">
        <f t="shared" si="236"/>
        <v>41264.556881817094</v>
      </c>
      <c r="K628" s="3">
        <f t="shared" ca="1" si="237"/>
        <v>41320.300501426951</v>
      </c>
      <c r="L628" s="3">
        <f t="shared" si="238"/>
        <v>-8.5375175302537212</v>
      </c>
      <c r="M628" s="3">
        <f t="shared" ca="1" si="239"/>
        <v>1.4841142090430561</v>
      </c>
      <c r="N628" s="3">
        <f t="shared" ca="1" si="240"/>
        <v>85.033480493563516</v>
      </c>
      <c r="O628" s="1">
        <f t="shared" ca="1" si="241"/>
        <v>29332191.573221877</v>
      </c>
      <c r="P628" s="1">
        <f t="shared" si="242"/>
        <v>-140918751.10266611</v>
      </c>
      <c r="Q628" s="1">
        <f t="shared" ca="1" si="243"/>
        <v>170250942.675888</v>
      </c>
      <c r="R628" s="1">
        <f t="shared" ca="1" si="244"/>
        <v>153185.35588814455</v>
      </c>
      <c r="S628" s="3" t="str">
        <f t="shared" si="222"/>
        <v/>
      </c>
      <c r="T628" s="13" t="str">
        <f t="shared" si="223"/>
        <v/>
      </c>
      <c r="U628" s="13" t="str">
        <f t="shared" si="224"/>
        <v/>
      </c>
      <c r="V628" s="5">
        <f t="shared" si="245"/>
        <v>12.627544722</v>
      </c>
      <c r="W628" s="3" t="e">
        <f t="shared" ca="1" si="225"/>
        <v>#VALUE!</v>
      </c>
      <c r="X628" s="3" t="e">
        <f t="shared" ca="1" si="226"/>
        <v>#VALUE!</v>
      </c>
      <c r="Y628" s="3" t="e">
        <f t="shared" ca="1" si="227"/>
        <v>#VALUE!</v>
      </c>
      <c r="Z628" s="3" t="e">
        <f t="shared" ca="1" si="228"/>
        <v>#VALUE!</v>
      </c>
      <c r="AA628" s="3" t="e">
        <f t="shared" ca="1" si="229"/>
        <v>#VALUE!</v>
      </c>
    </row>
    <row r="629" spans="3:27" s="5" customFormat="1" x14ac:dyDescent="0.2">
      <c r="C629" s="25"/>
      <c r="D629" s="1">
        <f t="shared" si="230"/>
        <v>627</v>
      </c>
      <c r="E629" s="2">
        <f t="shared" si="231"/>
        <v>62.800000000000622</v>
      </c>
      <c r="F629" s="3">
        <f t="shared" ca="1" si="232"/>
        <v>33.154521867376026</v>
      </c>
      <c r="G629" s="3">
        <f t="shared" si="233"/>
        <v>380.67178546021944</v>
      </c>
      <c r="H629" s="3">
        <f t="shared" ca="1" si="234"/>
        <v>382.11285056345025</v>
      </c>
      <c r="I629" s="3">
        <f t="shared" ca="1" si="235"/>
        <v>2078.7885210844506</v>
      </c>
      <c r="J629" s="3">
        <f t="shared" si="236"/>
        <v>41302.666747950767</v>
      </c>
      <c r="K629" s="3">
        <f t="shared" ca="1" si="237"/>
        <v>41358.554313262233</v>
      </c>
      <c r="L629" s="3">
        <f t="shared" si="238"/>
        <v>-8.5363672948776479</v>
      </c>
      <c r="M629" s="3">
        <f t="shared" ca="1" si="239"/>
        <v>1.4839207783096882</v>
      </c>
      <c r="N629" s="3">
        <f t="shared" ca="1" si="240"/>
        <v>85.022397728913404</v>
      </c>
      <c r="O629" s="1">
        <f t="shared" ca="1" si="241"/>
        <v>29202046.113145132</v>
      </c>
      <c r="P629" s="1">
        <f t="shared" si="242"/>
        <v>-141029893.447375</v>
      </c>
      <c r="Q629" s="1">
        <f t="shared" ca="1" si="243"/>
        <v>170231939.56052014</v>
      </c>
      <c r="R629" s="1">
        <f t="shared" ca="1" si="244"/>
        <v>152845.14022538011</v>
      </c>
      <c r="S629" s="3" t="str">
        <f t="shared" si="222"/>
        <v/>
      </c>
      <c r="T629" s="13" t="str">
        <f t="shared" si="223"/>
        <v/>
      </c>
      <c r="U629" s="13" t="str">
        <f t="shared" si="224"/>
        <v/>
      </c>
      <c r="V629" s="5">
        <f t="shared" si="245"/>
        <v>12.627544722</v>
      </c>
      <c r="W629" s="3" t="e">
        <f t="shared" ca="1" si="225"/>
        <v>#VALUE!</v>
      </c>
      <c r="X629" s="3" t="e">
        <f t="shared" ca="1" si="226"/>
        <v>#VALUE!</v>
      </c>
      <c r="Y629" s="3" t="e">
        <f t="shared" ca="1" si="227"/>
        <v>#VALUE!</v>
      </c>
      <c r="Z629" s="3" t="e">
        <f t="shared" ca="1" si="228"/>
        <v>#VALUE!</v>
      </c>
      <c r="AA629" s="3" t="e">
        <f t="shared" ca="1" si="229"/>
        <v>#VALUE!</v>
      </c>
    </row>
    <row r="630" spans="3:27" s="5" customFormat="1" x14ac:dyDescent="0.2">
      <c r="C630" s="25"/>
      <c r="D630" s="1">
        <f t="shared" si="230"/>
        <v>628</v>
      </c>
      <c r="E630" s="2">
        <f t="shared" si="231"/>
        <v>62.900000000000624</v>
      </c>
      <c r="F630" s="3">
        <f t="shared" ca="1" si="232"/>
        <v>33.154521867376026</v>
      </c>
      <c r="G630" s="3">
        <f t="shared" si="233"/>
        <v>379.81814873073165</v>
      </c>
      <c r="H630" s="3">
        <f t="shared" ca="1" si="234"/>
        <v>381.26244035505846</v>
      </c>
      <c r="I630" s="3">
        <f t="shared" ca="1" si="235"/>
        <v>2082.1039732711884</v>
      </c>
      <c r="J630" s="3">
        <f t="shared" si="236"/>
        <v>41340.691244660316</v>
      </c>
      <c r="K630" s="3">
        <f t="shared" ca="1" si="237"/>
        <v>41396.723077628099</v>
      </c>
      <c r="L630" s="3">
        <f t="shared" si="238"/>
        <v>-8.5352196361291401</v>
      </c>
      <c r="M630" s="3">
        <f t="shared" ca="1" si="239"/>
        <v>1.4837265107886237</v>
      </c>
      <c r="N630" s="3">
        <f t="shared" ca="1" si="240"/>
        <v>85.011267019859943</v>
      </c>
      <c r="O630" s="1">
        <f t="shared" ca="1" si="241"/>
        <v>29072209.685098905</v>
      </c>
      <c r="P630" s="1">
        <f t="shared" si="242"/>
        <v>-141140751.87303069</v>
      </c>
      <c r="Q630" s="1">
        <f t="shared" ca="1" si="243"/>
        <v>170212961.55812961</v>
      </c>
      <c r="R630" s="1">
        <f t="shared" ca="1" si="244"/>
        <v>152504.97614202337</v>
      </c>
      <c r="S630" s="3" t="str">
        <f t="shared" si="222"/>
        <v/>
      </c>
      <c r="T630" s="13" t="str">
        <f t="shared" si="223"/>
        <v/>
      </c>
      <c r="U630" s="13" t="str">
        <f t="shared" si="224"/>
        <v/>
      </c>
      <c r="V630" s="5">
        <f t="shared" si="245"/>
        <v>12.627544722</v>
      </c>
      <c r="W630" s="3" t="e">
        <f t="shared" ca="1" si="225"/>
        <v>#VALUE!</v>
      </c>
      <c r="X630" s="3" t="e">
        <f t="shared" ca="1" si="226"/>
        <v>#VALUE!</v>
      </c>
      <c r="Y630" s="3" t="e">
        <f t="shared" ca="1" si="227"/>
        <v>#VALUE!</v>
      </c>
      <c r="Z630" s="3" t="e">
        <f t="shared" ca="1" si="228"/>
        <v>#VALUE!</v>
      </c>
      <c r="AA630" s="3" t="e">
        <f t="shared" ca="1" si="229"/>
        <v>#VALUE!</v>
      </c>
    </row>
    <row r="631" spans="3:27" s="5" customFormat="1" x14ac:dyDescent="0.2">
      <c r="C631" s="25"/>
      <c r="D631" s="1">
        <f t="shared" si="230"/>
        <v>629</v>
      </c>
      <c r="E631" s="2">
        <f t="shared" si="231"/>
        <v>63.000000000000625</v>
      </c>
      <c r="F631" s="3">
        <f t="shared" ca="1" si="232"/>
        <v>33.154521867376026</v>
      </c>
      <c r="G631" s="3">
        <f t="shared" si="233"/>
        <v>378.96462676711872</v>
      </c>
      <c r="H631" s="3">
        <f t="shared" ca="1" si="234"/>
        <v>380.41215892896469</v>
      </c>
      <c r="I631" s="3">
        <f t="shared" ca="1" si="235"/>
        <v>2085.4194254579261</v>
      </c>
      <c r="J631" s="3">
        <f t="shared" si="236"/>
        <v>41378.630383435207</v>
      </c>
      <c r="K631" s="3">
        <f t="shared" ca="1" si="237"/>
        <v>41434.806807411078</v>
      </c>
      <c r="L631" s="3">
        <f t="shared" si="238"/>
        <v>-8.5340745536614246</v>
      </c>
      <c r="M631" s="3">
        <f t="shared" ca="1" si="239"/>
        <v>1.483531400999188</v>
      </c>
      <c r="N631" s="3">
        <f t="shared" ca="1" si="240"/>
        <v>85.000088052383589</v>
      </c>
      <c r="O631" s="1">
        <f t="shared" ca="1" si="241"/>
        <v>28942682.132199179</v>
      </c>
      <c r="P631" s="1">
        <f t="shared" si="242"/>
        <v>-141251326.64825436</v>
      </c>
      <c r="Q631" s="1">
        <f t="shared" ca="1" si="243"/>
        <v>170194008.78045353</v>
      </c>
      <c r="R631" s="1">
        <f t="shared" ca="1" si="244"/>
        <v>152164.86357158588</v>
      </c>
      <c r="S631" s="3" t="str">
        <f t="shared" si="222"/>
        <v/>
      </c>
      <c r="T631" s="13" t="str">
        <f t="shared" si="223"/>
        <v/>
      </c>
      <c r="U631" s="13" t="str">
        <f t="shared" si="224"/>
        <v/>
      </c>
      <c r="V631" s="5">
        <f t="shared" si="245"/>
        <v>12.627544722</v>
      </c>
      <c r="W631" s="3" t="e">
        <f t="shared" ca="1" si="225"/>
        <v>#VALUE!</v>
      </c>
      <c r="X631" s="3" t="e">
        <f t="shared" ca="1" si="226"/>
        <v>#VALUE!</v>
      </c>
      <c r="Y631" s="3" t="e">
        <f t="shared" ca="1" si="227"/>
        <v>#VALUE!</v>
      </c>
      <c r="Z631" s="3" t="e">
        <f t="shared" ca="1" si="228"/>
        <v>#VALUE!</v>
      </c>
      <c r="AA631" s="3" t="e">
        <f t="shared" ca="1" si="229"/>
        <v>#VALUE!</v>
      </c>
    </row>
    <row r="632" spans="3:27" s="5" customFormat="1" x14ac:dyDescent="0.2">
      <c r="C632" s="25"/>
      <c r="D632" s="1">
        <f t="shared" si="230"/>
        <v>630</v>
      </c>
      <c r="E632" s="2">
        <f t="shared" si="231"/>
        <v>63.100000000000627</v>
      </c>
      <c r="F632" s="3">
        <f t="shared" ca="1" si="232"/>
        <v>33.154521867376026</v>
      </c>
      <c r="G632" s="3">
        <f t="shared" si="233"/>
        <v>378.11121931175256</v>
      </c>
      <c r="H632" s="3">
        <f t="shared" ca="1" si="234"/>
        <v>379.56200611978346</v>
      </c>
      <c r="I632" s="3">
        <f t="shared" ca="1" si="235"/>
        <v>2088.7348776446638</v>
      </c>
      <c r="J632" s="3">
        <f t="shared" si="236"/>
        <v>41416.484175739148</v>
      </c>
      <c r="K632" s="3">
        <f t="shared" ca="1" si="237"/>
        <v>41472.805515481123</v>
      </c>
      <c r="L632" s="3">
        <f t="shared" si="238"/>
        <v>-8.5329320471285026</v>
      </c>
      <c r="M632" s="3">
        <f t="shared" ca="1" si="239"/>
        <v>1.4833354434128483</v>
      </c>
      <c r="N632" s="3">
        <f t="shared" ca="1" si="240"/>
        <v>84.988860509722755</v>
      </c>
      <c r="O632" s="1">
        <f t="shared" ca="1" si="241"/>
        <v>28813463.297934905</v>
      </c>
      <c r="P632" s="1">
        <f t="shared" si="242"/>
        <v>-141361618.04102203</v>
      </c>
      <c r="Q632" s="1">
        <f t="shared" ca="1" si="243"/>
        <v>170175081.33895695</v>
      </c>
      <c r="R632" s="1">
        <f t="shared" ca="1" si="244"/>
        <v>151824.80244791339</v>
      </c>
      <c r="S632" s="3" t="str">
        <f t="shared" si="222"/>
        <v/>
      </c>
      <c r="T632" s="13" t="str">
        <f t="shared" si="223"/>
        <v/>
      </c>
      <c r="U632" s="13" t="str">
        <f t="shared" si="224"/>
        <v/>
      </c>
      <c r="V632" s="5">
        <f t="shared" si="245"/>
        <v>12.627544722</v>
      </c>
      <c r="W632" s="3" t="e">
        <f t="shared" ca="1" si="225"/>
        <v>#VALUE!</v>
      </c>
      <c r="X632" s="3" t="e">
        <f t="shared" ca="1" si="226"/>
        <v>#VALUE!</v>
      </c>
      <c r="Y632" s="3" t="e">
        <f t="shared" ca="1" si="227"/>
        <v>#VALUE!</v>
      </c>
      <c r="Z632" s="3" t="e">
        <f t="shared" ca="1" si="228"/>
        <v>#VALUE!</v>
      </c>
      <c r="AA632" s="3" t="e">
        <f t="shared" ca="1" si="229"/>
        <v>#VALUE!</v>
      </c>
    </row>
    <row r="633" spans="3:27" s="5" customFormat="1" x14ac:dyDescent="0.2">
      <c r="C633" s="25"/>
      <c r="D633" s="1">
        <f t="shared" si="230"/>
        <v>631</v>
      </c>
      <c r="E633" s="2">
        <f t="shared" si="231"/>
        <v>63.200000000000628</v>
      </c>
      <c r="F633" s="3">
        <f t="shared" ca="1" si="232"/>
        <v>33.154521867376026</v>
      </c>
      <c r="G633" s="3">
        <f t="shared" si="233"/>
        <v>377.25792610703974</v>
      </c>
      <c r="H633" s="3">
        <f t="shared" ca="1" si="234"/>
        <v>378.71198176297372</v>
      </c>
      <c r="I633" s="3">
        <f t="shared" ca="1" si="235"/>
        <v>2092.0503298314015</v>
      </c>
      <c r="J633" s="3">
        <f t="shared" si="236"/>
        <v>41454.252633010088</v>
      </c>
      <c r="K633" s="3">
        <f t="shared" ca="1" si="237"/>
        <v>41510.719214691693</v>
      </c>
      <c r="L633" s="3">
        <f t="shared" si="238"/>
        <v>-8.5317921161851498</v>
      </c>
      <c r="M633" s="3">
        <f t="shared" ca="1" si="239"/>
        <v>1.4831386324526918</v>
      </c>
      <c r="N633" s="3">
        <f t="shared" ca="1" si="240"/>
        <v>84.977584072343873</v>
      </c>
      <c r="O633" s="1">
        <f t="shared" ca="1" si="241"/>
        <v>28684553.026167788</v>
      </c>
      <c r="P633" s="1">
        <f t="shared" si="242"/>
        <v>-141471626.31866518</v>
      </c>
      <c r="Q633" s="1">
        <f t="shared" ca="1" si="243"/>
        <v>170156179.34483296</v>
      </c>
      <c r="R633" s="1">
        <f t="shared" ca="1" si="244"/>
        <v>151484.79270518949</v>
      </c>
      <c r="S633" s="3" t="str">
        <f t="shared" si="222"/>
        <v/>
      </c>
      <c r="T633" s="13" t="str">
        <f t="shared" si="223"/>
        <v/>
      </c>
      <c r="U633" s="13" t="str">
        <f t="shared" si="224"/>
        <v/>
      </c>
      <c r="V633" s="5">
        <f t="shared" si="245"/>
        <v>12.627544722</v>
      </c>
      <c r="W633" s="3" t="e">
        <f t="shared" ca="1" si="225"/>
        <v>#VALUE!</v>
      </c>
      <c r="X633" s="3" t="e">
        <f t="shared" ca="1" si="226"/>
        <v>#VALUE!</v>
      </c>
      <c r="Y633" s="3" t="e">
        <f t="shared" ca="1" si="227"/>
        <v>#VALUE!</v>
      </c>
      <c r="Z633" s="3" t="e">
        <f t="shared" ca="1" si="228"/>
        <v>#VALUE!</v>
      </c>
      <c r="AA633" s="3" t="e">
        <f t="shared" ca="1" si="229"/>
        <v>#VALUE!</v>
      </c>
    </row>
    <row r="634" spans="3:27" s="5" customFormat="1" x14ac:dyDescent="0.2">
      <c r="C634" s="25"/>
      <c r="D634" s="1">
        <f t="shared" si="230"/>
        <v>632</v>
      </c>
      <c r="E634" s="2">
        <f t="shared" si="231"/>
        <v>63.30000000000063</v>
      </c>
      <c r="F634" s="3">
        <f t="shared" ca="1" si="232"/>
        <v>33.154521867376026</v>
      </c>
      <c r="G634" s="3">
        <f t="shared" si="233"/>
        <v>376.40474689542123</v>
      </c>
      <c r="H634" s="3">
        <f t="shared" ca="1" si="234"/>
        <v>377.86208569484768</v>
      </c>
      <c r="I634" s="3">
        <f t="shared" ca="1" si="235"/>
        <v>2095.3657820181393</v>
      </c>
      <c r="J634" s="3">
        <f t="shared" si="236"/>
        <v>41491.935766660215</v>
      </c>
      <c r="K634" s="3">
        <f t="shared" ca="1" si="237"/>
        <v>41548.547917879827</v>
      </c>
      <c r="L634" s="3">
        <f t="shared" si="238"/>
        <v>-8.5306547604869252</v>
      </c>
      <c r="M634" s="3">
        <f t="shared" ca="1" si="239"/>
        <v>1.4829409624928964</v>
      </c>
      <c r="N634" s="3">
        <f t="shared" ca="1" si="240"/>
        <v>84.966258417911078</v>
      </c>
      <c r="O634" s="1">
        <f t="shared" ca="1" si="241"/>
        <v>28555951.161132082</v>
      </c>
      <c r="P634" s="1">
        <f t="shared" si="242"/>
        <v>-141581351.74787107</v>
      </c>
      <c r="Q634" s="1">
        <f t="shared" ca="1" si="243"/>
        <v>170137302.90900314</v>
      </c>
      <c r="R634" s="1">
        <f t="shared" ca="1" si="244"/>
        <v>151144.83427793908</v>
      </c>
      <c r="S634" s="3" t="str">
        <f t="shared" si="222"/>
        <v/>
      </c>
      <c r="T634" s="13" t="str">
        <f t="shared" si="223"/>
        <v/>
      </c>
      <c r="U634" s="13" t="str">
        <f t="shared" si="224"/>
        <v/>
      </c>
      <c r="V634" s="5">
        <f t="shared" si="245"/>
        <v>12.627544722</v>
      </c>
      <c r="W634" s="3" t="e">
        <f t="shared" ca="1" si="225"/>
        <v>#VALUE!</v>
      </c>
      <c r="X634" s="3" t="e">
        <f t="shared" ca="1" si="226"/>
        <v>#VALUE!</v>
      </c>
      <c r="Y634" s="3" t="e">
        <f t="shared" ca="1" si="227"/>
        <v>#VALUE!</v>
      </c>
      <c r="Z634" s="3" t="e">
        <f t="shared" ca="1" si="228"/>
        <v>#VALUE!</v>
      </c>
      <c r="AA634" s="3" t="e">
        <f t="shared" ca="1" si="229"/>
        <v>#VALUE!</v>
      </c>
    </row>
    <row r="635" spans="3:27" s="5" customFormat="1" x14ac:dyDescent="0.2">
      <c r="C635" s="25"/>
      <c r="D635" s="1">
        <f t="shared" si="230"/>
        <v>633</v>
      </c>
      <c r="E635" s="2">
        <f t="shared" si="231"/>
        <v>63.400000000000631</v>
      </c>
      <c r="F635" s="3">
        <f t="shared" ca="1" si="232"/>
        <v>33.154521867376026</v>
      </c>
      <c r="G635" s="3">
        <f t="shared" si="233"/>
        <v>375.55168141937253</v>
      </c>
      <c r="H635" s="3">
        <f t="shared" ca="1" si="234"/>
        <v>377.0123177525798</v>
      </c>
      <c r="I635" s="3">
        <f t="shared" ca="1" si="235"/>
        <v>2098.681234204877</v>
      </c>
      <c r="J635" s="3">
        <f t="shared" si="236"/>
        <v>41529.533588075952</v>
      </c>
      <c r="K635" s="3">
        <f t="shared" ca="1" si="237"/>
        <v>41586.291637866234</v>
      </c>
      <c r="L635" s="3">
        <f t="shared" si="238"/>
        <v>-8.5295199796901624</v>
      </c>
      <c r="M635" s="3">
        <f t="shared" ca="1" si="239"/>
        <v>1.4827424278581955</v>
      </c>
      <c r="N635" s="3">
        <f t="shared" ca="1" si="240"/>
        <v>84.954883221255542</v>
      </c>
      <c r="O635" s="1">
        <f t="shared" ca="1" si="241"/>
        <v>28427657.547434442</v>
      </c>
      <c r="P635" s="1">
        <f t="shared" si="242"/>
        <v>-141690794.59468299</v>
      </c>
      <c r="Q635" s="1">
        <f t="shared" ca="1" si="243"/>
        <v>170118452.14211744</v>
      </c>
      <c r="R635" s="1">
        <f t="shared" ca="1" si="244"/>
        <v>150804.92710103194</v>
      </c>
      <c r="S635" s="3" t="str">
        <f t="shared" si="222"/>
        <v/>
      </c>
      <c r="T635" s="13" t="str">
        <f t="shared" si="223"/>
        <v/>
      </c>
      <c r="U635" s="13" t="str">
        <f t="shared" si="224"/>
        <v/>
      </c>
      <c r="V635" s="5">
        <f t="shared" si="245"/>
        <v>12.627544722</v>
      </c>
      <c r="W635" s="3" t="e">
        <f t="shared" ca="1" si="225"/>
        <v>#VALUE!</v>
      </c>
      <c r="X635" s="3" t="e">
        <f t="shared" ca="1" si="226"/>
        <v>#VALUE!</v>
      </c>
      <c r="Y635" s="3" t="e">
        <f t="shared" ca="1" si="227"/>
        <v>#VALUE!</v>
      </c>
      <c r="Z635" s="3" t="e">
        <f t="shared" ca="1" si="228"/>
        <v>#VALUE!</v>
      </c>
      <c r="AA635" s="3" t="e">
        <f t="shared" ca="1" si="229"/>
        <v>#VALUE!</v>
      </c>
    </row>
    <row r="636" spans="3:27" s="5" customFormat="1" x14ac:dyDescent="0.2">
      <c r="C636" s="25"/>
      <c r="D636" s="1">
        <f t="shared" si="230"/>
        <v>634</v>
      </c>
      <c r="E636" s="2">
        <f t="shared" si="231"/>
        <v>63.500000000000632</v>
      </c>
      <c r="F636" s="3">
        <f t="shared" ca="1" si="232"/>
        <v>33.154521867376026</v>
      </c>
      <c r="G636" s="3">
        <f t="shared" si="233"/>
        <v>374.69872942140353</v>
      </c>
      <c r="H636" s="3">
        <f t="shared" ca="1" si="234"/>
        <v>376.16267777421575</v>
      </c>
      <c r="I636" s="3">
        <f t="shared" ca="1" si="235"/>
        <v>2101.9966863916147</v>
      </c>
      <c r="J636" s="3">
        <f t="shared" si="236"/>
        <v>41567.046108617993</v>
      </c>
      <c r="K636" s="3">
        <f t="shared" ca="1" si="237"/>
        <v>41623.950387455399</v>
      </c>
      <c r="L636" s="3">
        <f t="shared" si="238"/>
        <v>-8.5283877734519713</v>
      </c>
      <c r="M636" s="3">
        <f t="shared" ca="1" si="239"/>
        <v>1.4825430228233343</v>
      </c>
      <c r="N636" s="3">
        <f t="shared" ca="1" si="240"/>
        <v>84.943458154344341</v>
      </c>
      <c r="O636" s="1">
        <f t="shared" ca="1" si="241"/>
        <v>28299672.030053694</v>
      </c>
      <c r="P636" s="1">
        <f t="shared" si="242"/>
        <v>-141799955.12450081</v>
      </c>
      <c r="Q636" s="1">
        <f t="shared" ca="1" si="243"/>
        <v>170099627.15455452</v>
      </c>
      <c r="R636" s="1">
        <f t="shared" ca="1" si="244"/>
        <v>150465.07110968631</v>
      </c>
      <c r="S636" s="3" t="str">
        <f t="shared" si="222"/>
        <v/>
      </c>
      <c r="T636" s="13" t="str">
        <f t="shared" si="223"/>
        <v/>
      </c>
      <c r="U636" s="13" t="str">
        <f t="shared" si="224"/>
        <v/>
      </c>
      <c r="V636" s="5">
        <f t="shared" si="245"/>
        <v>12.627544722</v>
      </c>
      <c r="W636" s="3" t="e">
        <f t="shared" ca="1" si="225"/>
        <v>#VALUE!</v>
      </c>
      <c r="X636" s="3" t="e">
        <f t="shared" ca="1" si="226"/>
        <v>#VALUE!</v>
      </c>
      <c r="Y636" s="3" t="e">
        <f t="shared" ca="1" si="227"/>
        <v>#VALUE!</v>
      </c>
      <c r="Z636" s="3" t="e">
        <f t="shared" ca="1" si="228"/>
        <v>#VALUE!</v>
      </c>
      <c r="AA636" s="3" t="e">
        <f t="shared" ca="1" si="229"/>
        <v>#VALUE!</v>
      </c>
    </row>
    <row r="637" spans="3:27" s="5" customFormat="1" x14ac:dyDescent="0.2">
      <c r="C637" s="25"/>
      <c r="D637" s="1">
        <f t="shared" si="230"/>
        <v>635</v>
      </c>
      <c r="E637" s="2">
        <f t="shared" si="231"/>
        <v>63.600000000000634</v>
      </c>
      <c r="F637" s="3">
        <f t="shared" ca="1" si="232"/>
        <v>33.154521867376026</v>
      </c>
      <c r="G637" s="3">
        <f t="shared" si="233"/>
        <v>373.84589064405833</v>
      </c>
      <c r="H637" s="3">
        <f t="shared" ca="1" si="234"/>
        <v>375.31316559868179</v>
      </c>
      <c r="I637" s="3">
        <f t="shared" ca="1" si="235"/>
        <v>2105.3121385783525</v>
      </c>
      <c r="J637" s="3">
        <f t="shared" si="236"/>
        <v>41604.473339621269</v>
      </c>
      <c r="K637" s="3">
        <f t="shared" ca="1" si="237"/>
        <v>41661.524179435648</v>
      </c>
      <c r="L637" s="3">
        <f t="shared" si="238"/>
        <v>-8.5272581414302415</v>
      </c>
      <c r="M637" s="3">
        <f t="shared" ca="1" si="239"/>
        <v>1.4823427416125203</v>
      </c>
      <c r="N637" s="3">
        <f t="shared" ca="1" si="240"/>
        <v>84.931982886248932</v>
      </c>
      <c r="O637" s="1">
        <f t="shared" ca="1" si="241"/>
        <v>28171994.454340708</v>
      </c>
      <c r="P637" s="1">
        <f t="shared" si="242"/>
        <v>-141908833.60208115</v>
      </c>
      <c r="Q637" s="1">
        <f t="shared" ca="1" si="243"/>
        <v>170080828.05642185</v>
      </c>
      <c r="R637" s="1">
        <f t="shared" ca="1" si="244"/>
        <v>150125.26623947272</v>
      </c>
      <c r="S637" s="3" t="str">
        <f t="shared" si="222"/>
        <v/>
      </c>
      <c r="T637" s="13" t="str">
        <f t="shared" si="223"/>
        <v/>
      </c>
      <c r="U637" s="13" t="str">
        <f t="shared" si="224"/>
        <v/>
      </c>
      <c r="V637" s="5">
        <f t="shared" si="245"/>
        <v>12.627544722</v>
      </c>
      <c r="W637" s="3" t="e">
        <f t="shared" ca="1" si="225"/>
        <v>#VALUE!</v>
      </c>
      <c r="X637" s="3" t="e">
        <f t="shared" ca="1" si="226"/>
        <v>#VALUE!</v>
      </c>
      <c r="Y637" s="3" t="e">
        <f t="shared" ca="1" si="227"/>
        <v>#VALUE!</v>
      </c>
      <c r="Z637" s="3" t="e">
        <f t="shared" ca="1" si="228"/>
        <v>#VALUE!</v>
      </c>
      <c r="AA637" s="3" t="e">
        <f t="shared" ca="1" si="229"/>
        <v>#VALUE!</v>
      </c>
    </row>
    <row r="638" spans="3:27" s="5" customFormat="1" x14ac:dyDescent="0.2">
      <c r="C638" s="25"/>
      <c r="D638" s="1">
        <f t="shared" si="230"/>
        <v>636</v>
      </c>
      <c r="E638" s="2">
        <f t="shared" si="231"/>
        <v>63.700000000000635</v>
      </c>
      <c r="F638" s="3">
        <f t="shared" ca="1" si="232"/>
        <v>33.154521867376026</v>
      </c>
      <c r="G638" s="3">
        <f t="shared" si="233"/>
        <v>372.99316482991532</v>
      </c>
      <c r="H638" s="3">
        <f t="shared" ca="1" si="234"/>
        <v>374.46378106579374</v>
      </c>
      <c r="I638" s="3">
        <f t="shared" ca="1" si="235"/>
        <v>2108.6275907650902</v>
      </c>
      <c r="J638" s="3">
        <f t="shared" si="236"/>
        <v>41641.815292394967</v>
      </c>
      <c r="K638" s="3">
        <f t="shared" ca="1" si="237"/>
        <v>41699.01302657924</v>
      </c>
      <c r="L638" s="3">
        <f t="shared" si="238"/>
        <v>-8.5261310832836354</v>
      </c>
      <c r="M638" s="3">
        <f t="shared" ca="1" si="239"/>
        <v>1.4821415783988661</v>
      </c>
      <c r="N638" s="3">
        <f t="shared" ca="1" si="240"/>
        <v>84.920457083113249</v>
      </c>
      <c r="O638" s="1">
        <f t="shared" ca="1" si="241"/>
        <v>28044624.666018143</v>
      </c>
      <c r="P638" s="1">
        <f t="shared" si="242"/>
        <v>-142017430.29153782</v>
      </c>
      <c r="Q638" s="1">
        <f t="shared" ca="1" si="243"/>
        <v>170062054.95755595</v>
      </c>
      <c r="R638" s="1">
        <f t="shared" ca="1" si="244"/>
        <v>149785.51242631749</v>
      </c>
      <c r="S638" s="3" t="str">
        <f t="shared" si="222"/>
        <v/>
      </c>
      <c r="T638" s="13" t="str">
        <f t="shared" si="223"/>
        <v/>
      </c>
      <c r="U638" s="13" t="str">
        <f t="shared" si="224"/>
        <v/>
      </c>
      <c r="V638" s="5">
        <f t="shared" si="245"/>
        <v>12.627544722</v>
      </c>
      <c r="W638" s="3" t="e">
        <f t="shared" ca="1" si="225"/>
        <v>#VALUE!</v>
      </c>
      <c r="X638" s="3" t="e">
        <f t="shared" ca="1" si="226"/>
        <v>#VALUE!</v>
      </c>
      <c r="Y638" s="3" t="e">
        <f t="shared" ca="1" si="227"/>
        <v>#VALUE!</v>
      </c>
      <c r="Z638" s="3" t="e">
        <f t="shared" ca="1" si="228"/>
        <v>#VALUE!</v>
      </c>
      <c r="AA638" s="3" t="e">
        <f t="shared" ca="1" si="229"/>
        <v>#VALUE!</v>
      </c>
    </row>
    <row r="639" spans="3:27" s="5" customFormat="1" x14ac:dyDescent="0.2">
      <c r="C639" s="25"/>
      <c r="D639" s="1">
        <f t="shared" si="230"/>
        <v>637</v>
      </c>
      <c r="E639" s="2">
        <f t="shared" si="231"/>
        <v>63.800000000000637</v>
      </c>
      <c r="F639" s="3">
        <f t="shared" ca="1" si="232"/>
        <v>33.154521867376026</v>
      </c>
      <c r="G639" s="3">
        <f t="shared" si="233"/>
        <v>372.14055172158697</v>
      </c>
      <c r="H639" s="3">
        <f t="shared" ca="1" si="234"/>
        <v>373.61452401626661</v>
      </c>
      <c r="I639" s="3">
        <f t="shared" ca="1" si="235"/>
        <v>2111.9430429518279</v>
      </c>
      <c r="J639" s="3">
        <f t="shared" si="236"/>
        <v>41679.071978222542</v>
      </c>
      <c r="K639" s="3">
        <f t="shared" ca="1" si="237"/>
        <v>41736.41694164247</v>
      </c>
      <c r="L639" s="3">
        <f t="shared" si="238"/>
        <v>-8.525006598671597</v>
      </c>
      <c r="M639" s="3">
        <f t="shared" ca="1" si="239"/>
        <v>1.4819395273038243</v>
      </c>
      <c r="N639" s="3">
        <f t="shared" ca="1" si="240"/>
        <v>84.908880408121362</v>
      </c>
      <c r="O639" s="1">
        <f t="shared" ca="1" si="241"/>
        <v>27917562.511180297</v>
      </c>
      <c r="P639" s="1">
        <f t="shared" si="242"/>
        <v>-142125745.45634225</v>
      </c>
      <c r="Q639" s="1">
        <f t="shared" ca="1" si="243"/>
        <v>170043307.96752256</v>
      </c>
      <c r="R639" s="1">
        <f t="shared" ca="1" si="244"/>
        <v>149445.80960650663</v>
      </c>
      <c r="S639" s="3" t="str">
        <f t="shared" si="222"/>
        <v/>
      </c>
      <c r="T639" s="13" t="str">
        <f t="shared" si="223"/>
        <v/>
      </c>
      <c r="U639" s="13" t="str">
        <f t="shared" si="224"/>
        <v/>
      </c>
      <c r="V639" s="5">
        <f t="shared" si="245"/>
        <v>12.627544722</v>
      </c>
      <c r="W639" s="3" t="e">
        <f t="shared" ca="1" si="225"/>
        <v>#VALUE!</v>
      </c>
      <c r="X639" s="3" t="e">
        <f t="shared" ca="1" si="226"/>
        <v>#VALUE!</v>
      </c>
      <c r="Y639" s="3" t="e">
        <f t="shared" ca="1" si="227"/>
        <v>#VALUE!</v>
      </c>
      <c r="Z639" s="3" t="e">
        <f t="shared" ca="1" si="228"/>
        <v>#VALUE!</v>
      </c>
      <c r="AA639" s="3" t="e">
        <f t="shared" ca="1" si="229"/>
        <v>#VALUE!</v>
      </c>
    </row>
    <row r="640" spans="3:27" s="5" customFormat="1" x14ac:dyDescent="0.2">
      <c r="C640" s="25"/>
      <c r="D640" s="1">
        <f t="shared" si="230"/>
        <v>638</v>
      </c>
      <c r="E640" s="2">
        <f t="shared" si="231"/>
        <v>63.900000000000638</v>
      </c>
      <c r="F640" s="3">
        <f t="shared" ca="1" si="232"/>
        <v>33.154521867376026</v>
      </c>
      <c r="G640" s="3">
        <f t="shared" si="233"/>
        <v>371.28805106171984</v>
      </c>
      <c r="H640" s="3">
        <f t="shared" ca="1" si="234"/>
        <v>372.76539429172419</v>
      </c>
      <c r="I640" s="3">
        <f t="shared" ca="1" si="235"/>
        <v>2115.2584951385656</v>
      </c>
      <c r="J640" s="3">
        <f t="shared" si="236"/>
        <v>41716.243408361712</v>
      </c>
      <c r="K640" s="3">
        <f t="shared" ca="1" si="237"/>
        <v>41773.735937365745</v>
      </c>
      <c r="L640" s="3">
        <f t="shared" si="238"/>
        <v>-8.5238846872543448</v>
      </c>
      <c r="M640" s="3">
        <f t="shared" ca="1" si="239"/>
        <v>1.4817365823966151</v>
      </c>
      <c r="N640" s="3">
        <f t="shared" ca="1" si="240"/>
        <v>84.897252521464594</v>
      </c>
      <c r="O640" s="1">
        <f t="shared" ca="1" si="241"/>
        <v>27790807.836292922</v>
      </c>
      <c r="P640" s="1">
        <f t="shared" si="242"/>
        <v>-142233779.35932374</v>
      </c>
      <c r="Q640" s="1">
        <f t="shared" ca="1" si="243"/>
        <v>170024587.19561666</v>
      </c>
      <c r="R640" s="1">
        <f t="shared" ca="1" si="244"/>
        <v>149106.15771668969</v>
      </c>
      <c r="S640" s="3" t="str">
        <f t="shared" si="222"/>
        <v/>
      </c>
      <c r="T640" s="13" t="str">
        <f t="shared" si="223"/>
        <v/>
      </c>
      <c r="U640" s="13" t="str">
        <f t="shared" si="224"/>
        <v/>
      </c>
      <c r="V640" s="5">
        <f t="shared" si="245"/>
        <v>12.627544722</v>
      </c>
      <c r="W640" s="3" t="e">
        <f t="shared" ca="1" si="225"/>
        <v>#VALUE!</v>
      </c>
      <c r="X640" s="3" t="e">
        <f t="shared" ca="1" si="226"/>
        <v>#VALUE!</v>
      </c>
      <c r="Y640" s="3" t="e">
        <f t="shared" ca="1" si="227"/>
        <v>#VALUE!</v>
      </c>
      <c r="Z640" s="3" t="e">
        <f t="shared" ca="1" si="228"/>
        <v>#VALUE!</v>
      </c>
      <c r="AA640" s="3" t="e">
        <f t="shared" ca="1" si="229"/>
        <v>#VALUE!</v>
      </c>
    </row>
    <row r="641" spans="3:27" s="5" customFormat="1" x14ac:dyDescent="0.2">
      <c r="C641" s="25"/>
      <c r="D641" s="1">
        <f t="shared" si="230"/>
        <v>639</v>
      </c>
      <c r="E641" s="2">
        <f t="shared" si="231"/>
        <v>64.000000000000639</v>
      </c>
      <c r="F641" s="3">
        <f t="shared" ca="1" si="232"/>
        <v>33.154521867376026</v>
      </c>
      <c r="G641" s="3">
        <f t="shared" si="233"/>
        <v>370.43566259299439</v>
      </c>
      <c r="H641" s="3">
        <f t="shared" ca="1" si="234"/>
        <v>371.91639173470838</v>
      </c>
      <c r="I641" s="3">
        <f t="shared" ca="1" si="235"/>
        <v>2118.5739473253034</v>
      </c>
      <c r="J641" s="3">
        <f t="shared" si="236"/>
        <v>41753.329594044444</v>
      </c>
      <c r="K641" s="3">
        <f t="shared" ca="1" si="237"/>
        <v>41810.970026473668</v>
      </c>
      <c r="L641" s="3">
        <f t="shared" si="238"/>
        <v>-8.5227653486928734</v>
      </c>
      <c r="M641" s="3">
        <f t="shared" ca="1" si="239"/>
        <v>1.481532737693648</v>
      </c>
      <c r="N641" s="3">
        <f t="shared" ca="1" si="240"/>
        <v>84.88557308030849</v>
      </c>
      <c r="O641" s="1">
        <f t="shared" ca="1" si="241"/>
        <v>27664360.488193009</v>
      </c>
      <c r="P641" s="1">
        <f t="shared" si="242"/>
        <v>-142341532.26266986</v>
      </c>
      <c r="Q641" s="1">
        <f t="shared" ca="1" si="243"/>
        <v>170005892.75086287</v>
      </c>
      <c r="R641" s="1">
        <f t="shared" ca="1" si="244"/>
        <v>148766.55669388335</v>
      </c>
      <c r="S641" s="3" t="str">
        <f t="shared" si="222"/>
        <v/>
      </c>
      <c r="T641" s="13" t="str">
        <f t="shared" si="223"/>
        <v/>
      </c>
      <c r="U641" s="13" t="str">
        <f t="shared" si="224"/>
        <v/>
      </c>
      <c r="V641" s="5">
        <f t="shared" si="245"/>
        <v>12.627544722</v>
      </c>
      <c r="W641" s="3" t="e">
        <f t="shared" ca="1" si="225"/>
        <v>#VALUE!</v>
      </c>
      <c r="X641" s="3" t="e">
        <f t="shared" ca="1" si="226"/>
        <v>#VALUE!</v>
      </c>
      <c r="Y641" s="3" t="e">
        <f t="shared" ca="1" si="227"/>
        <v>#VALUE!</v>
      </c>
      <c r="Z641" s="3" t="e">
        <f t="shared" ca="1" si="228"/>
        <v>#VALUE!</v>
      </c>
      <c r="AA641" s="3" t="e">
        <f t="shared" ca="1" si="229"/>
        <v>#VALUE!</v>
      </c>
    </row>
    <row r="642" spans="3:27" s="5" customFormat="1" x14ac:dyDescent="0.2">
      <c r="C642" s="25"/>
      <c r="D642" s="1">
        <f t="shared" si="230"/>
        <v>640</v>
      </c>
      <c r="E642" s="2">
        <f t="shared" si="231"/>
        <v>64.100000000000634</v>
      </c>
      <c r="F642" s="3">
        <f t="shared" ca="1" si="232"/>
        <v>33.154521867376026</v>
      </c>
      <c r="G642" s="3">
        <f t="shared" si="233"/>
        <v>369.58338605812509</v>
      </c>
      <c r="H642" s="3">
        <f t="shared" ca="1" si="234"/>
        <v>371.06751618868958</v>
      </c>
      <c r="I642" s="3">
        <f t="shared" ca="1" si="235"/>
        <v>2121.8893995120411</v>
      </c>
      <c r="J642" s="3">
        <f t="shared" si="236"/>
        <v>41790.330546477002</v>
      </c>
      <c r="K642" s="3">
        <f t="shared" ca="1" si="237"/>
        <v>41848.119221675166</v>
      </c>
      <c r="L642" s="3">
        <f t="shared" si="238"/>
        <v>-8.5216485826489556</v>
      </c>
      <c r="M642" s="3">
        <f t="shared" ca="1" si="239"/>
        <v>1.4813279871579323</v>
      </c>
      <c r="N642" s="3">
        <f t="shared" ca="1" si="240"/>
        <v>84.873841738758941</v>
      </c>
      <c r="O642" s="1">
        <f t="shared" ca="1" si="241"/>
        <v>27538220.31408868</v>
      </c>
      <c r="P642" s="1">
        <f t="shared" si="242"/>
        <v>-142449004.42792684</v>
      </c>
      <c r="Q642" s="1">
        <f t="shared" ca="1" si="243"/>
        <v>169987224.74201551</v>
      </c>
      <c r="R642" s="1">
        <f t="shared" ca="1" si="244"/>
        <v>148427.00647547582</v>
      </c>
      <c r="S642" s="3" t="str">
        <f t="shared" si="222"/>
        <v/>
      </c>
      <c r="T642" s="13" t="str">
        <f t="shared" si="223"/>
        <v/>
      </c>
      <c r="U642" s="13" t="str">
        <f t="shared" si="224"/>
        <v/>
      </c>
      <c r="V642" s="5">
        <f t="shared" si="245"/>
        <v>12.627544722</v>
      </c>
      <c r="W642" s="3" t="e">
        <f t="shared" ca="1" si="225"/>
        <v>#VALUE!</v>
      </c>
      <c r="X642" s="3" t="e">
        <f t="shared" ca="1" si="226"/>
        <v>#VALUE!</v>
      </c>
      <c r="Y642" s="3" t="e">
        <f t="shared" ca="1" si="227"/>
        <v>#VALUE!</v>
      </c>
      <c r="Z642" s="3" t="e">
        <f t="shared" ca="1" si="228"/>
        <v>#VALUE!</v>
      </c>
      <c r="AA642" s="3" t="e">
        <f t="shared" ca="1" si="229"/>
        <v>#VALUE!</v>
      </c>
    </row>
    <row r="643" spans="3:27" s="5" customFormat="1" x14ac:dyDescent="0.2">
      <c r="C643" s="25"/>
      <c r="D643" s="1">
        <f t="shared" si="230"/>
        <v>641</v>
      </c>
      <c r="E643" s="2">
        <f t="shared" si="231"/>
        <v>64.200000000000628</v>
      </c>
      <c r="F643" s="3">
        <f t="shared" ca="1" si="232"/>
        <v>33.154521867376026</v>
      </c>
      <c r="G643" s="3">
        <f t="shared" si="233"/>
        <v>368.73122119986022</v>
      </c>
      <c r="H643" s="3">
        <f t="shared" ca="1" si="234"/>
        <v>370.21876749807615</v>
      </c>
      <c r="I643" s="3">
        <f t="shared" ca="1" si="235"/>
        <v>2125.2048516987788</v>
      </c>
      <c r="J643" s="3">
        <f t="shared" si="236"/>
        <v>41827.246276839905</v>
      </c>
      <c r="K643" s="3">
        <f t="shared" ca="1" si="237"/>
        <v>41885.183535663542</v>
      </c>
      <c r="L643" s="3">
        <f t="shared" si="238"/>
        <v>-8.5205343887851388</v>
      </c>
      <c r="M643" s="3">
        <f t="shared" ca="1" si="239"/>
        <v>1.4811223246984837</v>
      </c>
      <c r="N643" s="3">
        <f t="shared" ca="1" si="240"/>
        <v>84.86205814782825</v>
      </c>
      <c r="O643" s="1">
        <f t="shared" ca="1" si="241"/>
        <v>27412387.161558911</v>
      </c>
      <c r="P643" s="1">
        <f t="shared" si="242"/>
        <v>-142556196.11599985</v>
      </c>
      <c r="Q643" s="1">
        <f t="shared" ca="1" si="243"/>
        <v>169968583.27755874</v>
      </c>
      <c r="R643" s="1">
        <f t="shared" ca="1" si="244"/>
        <v>148087.50699923045</v>
      </c>
      <c r="S643" s="3" t="str">
        <f t="shared" ref="S643:S706" si="246">IF(J643&lt;30000,( (-0.00406576*J643)+340.3), "")</f>
        <v/>
      </c>
      <c r="T643" s="13" t="str">
        <f t="shared" ref="T643:T706" si="247" xml:space="preserve"> IF(J643&lt;30000, H643/S643, "")</f>
        <v/>
      </c>
      <c r="U643" s="13" t="str">
        <f t="shared" ref="U643:U706" si="248" xml:space="preserve"> IF(J643&lt;30000, (( 359.01*(1 - (2.25577*10^(-5))*(J643))^(5.25588) ) / (298.15 - 0.0074545*J643)), "")</f>
        <v/>
      </c>
      <c r="V643" s="5">
        <f t="shared" si="245"/>
        <v>12.627544722</v>
      </c>
      <c r="W643" s="3" t="e">
        <f t="shared" ref="W643:W706" ca="1" si="249">(0.5)*(U643)*(H643)*(V643)*($B$13)</f>
        <v>#VALUE!</v>
      </c>
      <c r="X643" s="3" t="e">
        <f t="shared" ref="X643:X706" ca="1" si="250" xml:space="preserve"> -W643*COS(M643)</f>
        <v>#VALUE!</v>
      </c>
      <c r="Y643" s="3" t="e">
        <f t="shared" ref="Y643:Y706" ca="1" si="251">-W643*SIN(M643)</f>
        <v>#VALUE!</v>
      </c>
      <c r="Z643" s="3" t="e">
        <f t="shared" ref="Z643:Z706" ca="1" si="252" xml:space="preserve"> X643/($B$11)</f>
        <v>#VALUE!</v>
      </c>
      <c r="AA643" s="3" t="e">
        <f t="shared" ref="AA643:AA706" ca="1" si="253">Y643/($B$11)</f>
        <v>#VALUE!</v>
      </c>
    </row>
    <row r="644" spans="3:27" s="5" customFormat="1" x14ac:dyDescent="0.2">
      <c r="C644" s="25"/>
      <c r="D644" s="1">
        <f t="shared" ref="D644:D707" si="254">D643 + 1</f>
        <v>642</v>
      </c>
      <c r="E644" s="2">
        <f t="shared" ref="E644:E707" si="255" xml:space="preserve"> E643 + $B$2</f>
        <v>64.300000000000622</v>
      </c>
      <c r="F644" s="3">
        <f t="shared" ref="F644:F707" ca="1" si="256">INDIRECT(ADDRESS(ROW()-1,COLUMN()))</f>
        <v>33.154521867376026</v>
      </c>
      <c r="G644" s="3">
        <f t="shared" ref="G644:G707" si="257">G643 + L643*$B$2</f>
        <v>367.87916776098172</v>
      </c>
      <c r="H644" s="3">
        <f t="shared" ref="H644:H707" ca="1" si="258">SQRT(F644^2 + G644^2)</f>
        <v>369.37014550822437</v>
      </c>
      <c r="I644" s="3">
        <f t="shared" ref="I644:I707" ca="1" si="259">I643 + F643*($B$2)</f>
        <v>2128.5203038855166</v>
      </c>
      <c r="J644" s="3">
        <f t="shared" ref="J644:J707" si="260" xml:space="preserve"> J643 + G643*($B$2) + (0.5)*(L643)*($B$2)^2</f>
        <v>41864.076796287947</v>
      </c>
      <c r="K644" s="3">
        <f t="shared" ref="K644:K707" ca="1" si="261">K643+ SQRT( (I644-I643)^2 + (J644-J643)^2 )</f>
        <v>41922.162981116591</v>
      </c>
      <c r="L644" s="3">
        <f t="shared" ref="L644:L707" si="262" xml:space="preserve"> -(9.780327 * (1 + 0.0053024 * ((SIN($B$7))^2) - (5.8*10^(-6)) * (SIN(2*($B$7))^2) - (3.086*10^(-6)) * J644))</f>
        <v>-8.5194227667647482</v>
      </c>
      <c r="M644" s="3">
        <f t="shared" ref="M644:M707" ca="1" si="263">ATAN(G644/F644)</f>
        <v>1.4809157441697194</v>
      </c>
      <c r="N644" s="3">
        <f t="shared" ref="N644:N707" ca="1" si="264">M644*(180/PI())</f>
        <v>84.850221955400471</v>
      </c>
      <c r="O644" s="1">
        <f t="shared" ref="O644:O707" ca="1" si="265">(0.5)*($B$11)*(H644^2)</f>
        <v>27286860.878553368</v>
      </c>
      <c r="P644" s="1">
        <f t="shared" ref="P644:P707" si="266">($B$11)*L644*J644</f>
        <v>-142663107.58715335</v>
      </c>
      <c r="Q644" s="1">
        <f t="shared" ref="Q644:Q707" ca="1" si="267" xml:space="preserve"> ABS(O644) + ABS(P644)</f>
        <v>169949968.46570671</v>
      </c>
      <c r="R644" s="1">
        <f t="shared" ref="R644:R707" ca="1" si="268" xml:space="preserve"> ($B$11)*H644</f>
        <v>147748.05820328975</v>
      </c>
      <c r="S644" s="3" t="str">
        <f t="shared" si="246"/>
        <v/>
      </c>
      <c r="T644" s="13" t="str">
        <f t="shared" si="247"/>
        <v/>
      </c>
      <c r="U644" s="13" t="str">
        <f t="shared" si="248"/>
        <v/>
      </c>
      <c r="V644" s="5">
        <f t="shared" ref="V644:V707" si="269">IF(T644&lt;0.819813, 0.289302*(($B$2)^3) + 0.152372*(($B$2)^2) - 0.087724*(($B$2))+ 2.176939, IF(T644&lt;1.36, -272.320271*(($B$2)^3) + 840.502815*(($B$2)^2) - 840.176*(($B$2))+ 276.303663, -0.108008*(($B$2)^3) + 1.270553*(($B$2)^2) - 5.287278*(($B$2))+ 13.143675))</f>
        <v>12.627544722</v>
      </c>
      <c r="W644" s="3" t="e">
        <f t="shared" ca="1" si="249"/>
        <v>#VALUE!</v>
      </c>
      <c r="X644" s="3" t="e">
        <f t="shared" ca="1" si="250"/>
        <v>#VALUE!</v>
      </c>
      <c r="Y644" s="3" t="e">
        <f t="shared" ca="1" si="251"/>
        <v>#VALUE!</v>
      </c>
      <c r="Z644" s="3" t="e">
        <f t="shared" ca="1" si="252"/>
        <v>#VALUE!</v>
      </c>
      <c r="AA644" s="3" t="e">
        <f t="shared" ca="1" si="253"/>
        <v>#VALUE!</v>
      </c>
    </row>
    <row r="645" spans="3:27" s="5" customFormat="1" x14ac:dyDescent="0.2">
      <c r="C645" s="25"/>
      <c r="D645" s="1">
        <f t="shared" si="254"/>
        <v>643</v>
      </c>
      <c r="E645" s="2">
        <f t="shared" si="255"/>
        <v>64.400000000000617</v>
      </c>
      <c r="F645" s="3">
        <f t="shared" ca="1" si="256"/>
        <v>33.154521867376026</v>
      </c>
      <c r="G645" s="3">
        <f t="shared" si="257"/>
        <v>367.02722548430523</v>
      </c>
      <c r="H645" s="3">
        <f t="shared" ca="1" si="258"/>
        <v>368.52165006544914</v>
      </c>
      <c r="I645" s="3">
        <f t="shared" ca="1" si="259"/>
        <v>2131.8357560722543</v>
      </c>
      <c r="J645" s="3">
        <f t="shared" si="260"/>
        <v>41900.822115950214</v>
      </c>
      <c r="K645" s="3">
        <f t="shared" ca="1" si="261"/>
        <v>41959.057570696699</v>
      </c>
      <c r="L645" s="3">
        <f t="shared" si="262"/>
        <v>-8.5183137162518854</v>
      </c>
      <c r="M645" s="3">
        <f t="shared" ca="1" si="263"/>
        <v>1.4807082393708479</v>
      </c>
      <c r="N645" s="3">
        <f t="shared" ca="1" si="264"/>
        <v>84.838332806196419</v>
      </c>
      <c r="O645" s="1">
        <f t="shared" ca="1" si="265"/>
        <v>27161641.313392267</v>
      </c>
      <c r="P645" s="1">
        <f t="shared" si="266"/>
        <v>-142769739.10101163</v>
      </c>
      <c r="Q645" s="1">
        <f t="shared" ca="1" si="267"/>
        <v>169931380.41440392</v>
      </c>
      <c r="R645" s="1">
        <f t="shared" ca="1" si="268"/>
        <v>147408.66002617966</v>
      </c>
      <c r="S645" s="3" t="str">
        <f t="shared" si="246"/>
        <v/>
      </c>
      <c r="T645" s="13" t="str">
        <f t="shared" si="247"/>
        <v/>
      </c>
      <c r="U645" s="13" t="str">
        <f t="shared" si="248"/>
        <v/>
      </c>
      <c r="V645" s="5">
        <f t="shared" si="269"/>
        <v>12.627544722</v>
      </c>
      <c r="W645" s="3" t="e">
        <f t="shared" ca="1" si="249"/>
        <v>#VALUE!</v>
      </c>
      <c r="X645" s="3" t="e">
        <f t="shared" ca="1" si="250"/>
        <v>#VALUE!</v>
      </c>
      <c r="Y645" s="3" t="e">
        <f t="shared" ca="1" si="251"/>
        <v>#VALUE!</v>
      </c>
      <c r="Z645" s="3" t="e">
        <f t="shared" ca="1" si="252"/>
        <v>#VALUE!</v>
      </c>
      <c r="AA645" s="3" t="e">
        <f t="shared" ca="1" si="253"/>
        <v>#VALUE!</v>
      </c>
    </row>
    <row r="646" spans="3:27" s="5" customFormat="1" x14ac:dyDescent="0.2">
      <c r="C646" s="25"/>
      <c r="D646" s="1">
        <f t="shared" si="254"/>
        <v>644</v>
      </c>
      <c r="E646" s="2">
        <f t="shared" si="255"/>
        <v>64.500000000000611</v>
      </c>
      <c r="F646" s="3">
        <f t="shared" ca="1" si="256"/>
        <v>33.154521867376026</v>
      </c>
      <c r="G646" s="3">
        <f t="shared" si="257"/>
        <v>366.17539411268007</v>
      </c>
      <c r="H646" s="3">
        <f t="shared" ca="1" si="258"/>
        <v>367.67328101703407</v>
      </c>
      <c r="I646" s="3">
        <f t="shared" ca="1" si="259"/>
        <v>2135.151208258992</v>
      </c>
      <c r="J646" s="3">
        <f t="shared" si="260"/>
        <v>41937.482246930056</v>
      </c>
      <c r="K646" s="3">
        <f t="shared" ca="1" si="261"/>
        <v>41995.867317050914</v>
      </c>
      <c r="L646" s="3">
        <f t="shared" si="262"/>
        <v>-8.5172072369114282</v>
      </c>
      <c r="M646" s="3">
        <f t="shared" ca="1" si="263"/>
        <v>1.4804998040452491</v>
      </c>
      <c r="N646" s="3">
        <f t="shared" ca="1" si="264"/>
        <v>84.826390341738175</v>
      </c>
      <c r="O646" s="1">
        <f t="shared" ca="1" si="265"/>
        <v>27036728.314766183</v>
      </c>
      <c r="P646" s="1">
        <f t="shared" si="266"/>
        <v>-142876090.91655889</v>
      </c>
      <c r="Q646" s="1">
        <f t="shared" ca="1" si="267"/>
        <v>169912819.23132509</v>
      </c>
      <c r="R646" s="1">
        <f t="shared" ca="1" si="268"/>
        <v>147069.31240681364</v>
      </c>
      <c r="S646" s="3" t="str">
        <f t="shared" si="246"/>
        <v/>
      </c>
      <c r="T646" s="13" t="str">
        <f t="shared" si="247"/>
        <v/>
      </c>
      <c r="U646" s="13" t="str">
        <f t="shared" si="248"/>
        <v/>
      </c>
      <c r="V646" s="5">
        <f t="shared" si="269"/>
        <v>12.627544722</v>
      </c>
      <c r="W646" s="3" t="e">
        <f t="shared" ca="1" si="249"/>
        <v>#VALUE!</v>
      </c>
      <c r="X646" s="3" t="e">
        <f t="shared" ca="1" si="250"/>
        <v>#VALUE!</v>
      </c>
      <c r="Y646" s="3" t="e">
        <f t="shared" ca="1" si="251"/>
        <v>#VALUE!</v>
      </c>
      <c r="Z646" s="3" t="e">
        <f t="shared" ca="1" si="252"/>
        <v>#VALUE!</v>
      </c>
      <c r="AA646" s="3" t="e">
        <f t="shared" ca="1" si="253"/>
        <v>#VALUE!</v>
      </c>
    </row>
    <row r="647" spans="3:27" s="5" customFormat="1" x14ac:dyDescent="0.2">
      <c r="C647" s="25"/>
      <c r="D647" s="1">
        <f t="shared" si="254"/>
        <v>645</v>
      </c>
      <c r="E647" s="2">
        <f t="shared" si="255"/>
        <v>64.600000000000605</v>
      </c>
      <c r="F647" s="3">
        <f t="shared" ca="1" si="256"/>
        <v>33.154521867376026</v>
      </c>
      <c r="G647" s="3">
        <f t="shared" si="257"/>
        <v>365.32367338898894</v>
      </c>
      <c r="H647" s="3">
        <f t="shared" ca="1" si="258"/>
        <v>366.82503821124175</v>
      </c>
      <c r="I647" s="3">
        <f t="shared" ca="1" si="259"/>
        <v>2138.4666604457298</v>
      </c>
      <c r="J647" s="3">
        <f t="shared" si="260"/>
        <v>41974.057200305135</v>
      </c>
      <c r="K647" s="3">
        <f t="shared" ca="1" si="261"/>
        <v>42032.592232811083</v>
      </c>
      <c r="L647" s="3">
        <f t="shared" si="262"/>
        <v>-8.5161033284090273</v>
      </c>
      <c r="M647" s="3">
        <f t="shared" ca="1" si="263"/>
        <v>1.4802904318798458</v>
      </c>
      <c r="N647" s="3">
        <f t="shared" ca="1" si="264"/>
        <v>84.814394200313046</v>
      </c>
      <c r="O647" s="1">
        <f t="shared" ca="1" si="265"/>
        <v>26912121.731735796</v>
      </c>
      <c r="P647" s="1">
        <f t="shared" si="266"/>
        <v>-142982163.2921398</v>
      </c>
      <c r="Q647" s="1">
        <f t="shared" ca="1" si="267"/>
        <v>169894285.02387559</v>
      </c>
      <c r="R647" s="1">
        <f t="shared" ca="1" si="268"/>
        <v>146730.01528449671</v>
      </c>
      <c r="S647" s="3" t="str">
        <f t="shared" si="246"/>
        <v/>
      </c>
      <c r="T647" s="13" t="str">
        <f t="shared" si="247"/>
        <v/>
      </c>
      <c r="U647" s="13" t="str">
        <f t="shared" si="248"/>
        <v/>
      </c>
      <c r="V647" s="5">
        <f t="shared" si="269"/>
        <v>12.627544722</v>
      </c>
      <c r="W647" s="3" t="e">
        <f t="shared" ca="1" si="249"/>
        <v>#VALUE!</v>
      </c>
      <c r="X647" s="3" t="e">
        <f t="shared" ca="1" si="250"/>
        <v>#VALUE!</v>
      </c>
      <c r="Y647" s="3" t="e">
        <f t="shared" ca="1" si="251"/>
        <v>#VALUE!</v>
      </c>
      <c r="Z647" s="3" t="e">
        <f t="shared" ca="1" si="252"/>
        <v>#VALUE!</v>
      </c>
      <c r="AA647" s="3" t="e">
        <f t="shared" ca="1" si="253"/>
        <v>#VALUE!</v>
      </c>
    </row>
    <row r="648" spans="3:27" s="5" customFormat="1" x14ac:dyDescent="0.2">
      <c r="C648" s="25"/>
      <c r="D648" s="1">
        <f t="shared" si="254"/>
        <v>646</v>
      </c>
      <c r="E648" s="2">
        <f t="shared" si="255"/>
        <v>64.7000000000006</v>
      </c>
      <c r="F648" s="3">
        <f t="shared" ca="1" si="256"/>
        <v>33.154521867376026</v>
      </c>
      <c r="G648" s="3">
        <f t="shared" si="257"/>
        <v>364.47206305614804</v>
      </c>
      <c r="H648" s="3">
        <f t="shared" ca="1" si="258"/>
        <v>365.97692149732484</v>
      </c>
      <c r="I648" s="3">
        <f t="shared" ca="1" si="259"/>
        <v>2141.7821126324675</v>
      </c>
      <c r="J648" s="3">
        <f t="shared" si="260"/>
        <v>42010.546987127389</v>
      </c>
      <c r="K648" s="3">
        <f t="shared" ca="1" si="261"/>
        <v>42069.232330593921</v>
      </c>
      <c r="L648" s="3">
        <f t="shared" si="262"/>
        <v>-8.5150019904111165</v>
      </c>
      <c r="M648" s="3">
        <f t="shared" ca="1" si="263"/>
        <v>1.4800801165044686</v>
      </c>
      <c r="N648" s="3">
        <f t="shared" ca="1" si="264"/>
        <v>84.802344016937226</v>
      </c>
      <c r="O648" s="1">
        <f t="shared" ca="1" si="265"/>
        <v>26787821.413731813</v>
      </c>
      <c r="P648" s="1">
        <f t="shared" si="266"/>
        <v>-143087956.48545977</v>
      </c>
      <c r="Q648" s="1">
        <f t="shared" ca="1" si="267"/>
        <v>169875777.89919159</v>
      </c>
      <c r="R648" s="1">
        <f t="shared" ca="1" si="268"/>
        <v>146390.76859892992</v>
      </c>
      <c r="S648" s="3" t="str">
        <f t="shared" si="246"/>
        <v/>
      </c>
      <c r="T648" s="13" t="str">
        <f t="shared" si="247"/>
        <v/>
      </c>
      <c r="U648" s="13" t="str">
        <f t="shared" si="248"/>
        <v/>
      </c>
      <c r="V648" s="5">
        <f t="shared" si="269"/>
        <v>12.627544722</v>
      </c>
      <c r="W648" s="3" t="e">
        <f t="shared" ca="1" si="249"/>
        <v>#VALUE!</v>
      </c>
      <c r="X648" s="3" t="e">
        <f t="shared" ca="1" si="250"/>
        <v>#VALUE!</v>
      </c>
      <c r="Y648" s="3" t="e">
        <f t="shared" ca="1" si="251"/>
        <v>#VALUE!</v>
      </c>
      <c r="Z648" s="3" t="e">
        <f t="shared" ca="1" si="252"/>
        <v>#VALUE!</v>
      </c>
      <c r="AA648" s="3" t="e">
        <f t="shared" ca="1" si="253"/>
        <v>#VALUE!</v>
      </c>
    </row>
    <row r="649" spans="3:27" s="5" customFormat="1" x14ac:dyDescent="0.2">
      <c r="C649" s="25"/>
      <c r="D649" s="1">
        <f t="shared" si="254"/>
        <v>647</v>
      </c>
      <c r="E649" s="2">
        <f t="shared" si="255"/>
        <v>64.800000000000594</v>
      </c>
      <c r="F649" s="3">
        <f t="shared" ca="1" si="256"/>
        <v>33.154521867376026</v>
      </c>
      <c r="G649" s="3">
        <f t="shared" si="257"/>
        <v>363.62056285710696</v>
      </c>
      <c r="H649" s="3">
        <f t="shared" ca="1" si="258"/>
        <v>365.12893072553646</v>
      </c>
      <c r="I649" s="3">
        <f t="shared" ca="1" si="259"/>
        <v>2145.0975648192052</v>
      </c>
      <c r="J649" s="3">
        <f t="shared" si="260"/>
        <v>42046.951618423052</v>
      </c>
      <c r="K649" s="3">
        <f t="shared" ca="1" si="261"/>
        <v>42105.787623001117</v>
      </c>
      <c r="L649" s="3">
        <f t="shared" si="262"/>
        <v>-8.5139032225848954</v>
      </c>
      <c r="M649" s="3">
        <f t="shared" ca="1" si="263"/>
        <v>1.4798688514912097</v>
      </c>
      <c r="N649" s="3">
        <f t="shared" ca="1" si="264"/>
        <v>84.790239423318724</v>
      </c>
      <c r="O649" s="1">
        <f t="shared" ca="1" si="265"/>
        <v>26663827.210554719</v>
      </c>
      <c r="P649" s="1">
        <f t="shared" si="266"/>
        <v>-143193470.75358528</v>
      </c>
      <c r="Q649" s="1">
        <f t="shared" ca="1" si="267"/>
        <v>169857297.96414</v>
      </c>
      <c r="R649" s="1">
        <f t="shared" ca="1" si="268"/>
        <v>146051.57229021459</v>
      </c>
      <c r="S649" s="3" t="str">
        <f t="shared" si="246"/>
        <v/>
      </c>
      <c r="T649" s="13" t="str">
        <f t="shared" si="247"/>
        <v/>
      </c>
      <c r="U649" s="13" t="str">
        <f t="shared" si="248"/>
        <v/>
      </c>
      <c r="V649" s="5">
        <f t="shared" si="269"/>
        <v>12.627544722</v>
      </c>
      <c r="W649" s="3" t="e">
        <f t="shared" ca="1" si="249"/>
        <v>#VALUE!</v>
      </c>
      <c r="X649" s="3" t="e">
        <f t="shared" ca="1" si="250"/>
        <v>#VALUE!</v>
      </c>
      <c r="Y649" s="3" t="e">
        <f t="shared" ca="1" si="251"/>
        <v>#VALUE!</v>
      </c>
      <c r="Z649" s="3" t="e">
        <f t="shared" ca="1" si="252"/>
        <v>#VALUE!</v>
      </c>
      <c r="AA649" s="3" t="e">
        <f t="shared" ca="1" si="253"/>
        <v>#VALUE!</v>
      </c>
    </row>
    <row r="650" spans="3:27" s="5" customFormat="1" x14ac:dyDescent="0.2">
      <c r="C650" s="25"/>
      <c r="D650" s="1">
        <f t="shared" si="254"/>
        <v>648</v>
      </c>
      <c r="E650" s="2">
        <f t="shared" si="255"/>
        <v>64.900000000000588</v>
      </c>
      <c r="F650" s="3">
        <f t="shared" ca="1" si="256"/>
        <v>33.154521867376026</v>
      </c>
      <c r="G650" s="3">
        <f t="shared" si="257"/>
        <v>362.76917253484845</v>
      </c>
      <c r="H650" s="3">
        <f t="shared" ca="1" si="258"/>
        <v>364.28106574714116</v>
      </c>
      <c r="I650" s="3">
        <f t="shared" ca="1" si="259"/>
        <v>2148.4130170059429</v>
      </c>
      <c r="J650" s="3">
        <f t="shared" si="260"/>
        <v>42083.271105192653</v>
      </c>
      <c r="K650" s="3">
        <f t="shared" ca="1" si="261"/>
        <v>42142.258122619438</v>
      </c>
      <c r="L650" s="3">
        <f t="shared" si="262"/>
        <v>-8.5128070245983505</v>
      </c>
      <c r="M650" s="3">
        <f t="shared" ca="1" si="263"/>
        <v>1.4796566303537699</v>
      </c>
      <c r="N650" s="3">
        <f t="shared" ca="1" si="264"/>
        <v>84.778080047819955</v>
      </c>
      <c r="O650" s="1">
        <f t="shared" ca="1" si="265"/>
        <v>26540138.972374592</v>
      </c>
      <c r="P650" s="1">
        <f t="shared" si="266"/>
        <v>-143298706.35294431</v>
      </c>
      <c r="Q650" s="1">
        <f t="shared" ca="1" si="267"/>
        <v>169838845.3253189</v>
      </c>
      <c r="R650" s="1">
        <f t="shared" ca="1" si="268"/>
        <v>145712.42629885647</v>
      </c>
      <c r="S650" s="3" t="str">
        <f t="shared" si="246"/>
        <v/>
      </c>
      <c r="T650" s="13" t="str">
        <f t="shared" si="247"/>
        <v/>
      </c>
      <c r="U650" s="13" t="str">
        <f t="shared" si="248"/>
        <v/>
      </c>
      <c r="V650" s="5">
        <f t="shared" si="269"/>
        <v>12.627544722</v>
      </c>
      <c r="W650" s="3" t="e">
        <f t="shared" ca="1" si="249"/>
        <v>#VALUE!</v>
      </c>
      <c r="X650" s="3" t="e">
        <f t="shared" ca="1" si="250"/>
        <v>#VALUE!</v>
      </c>
      <c r="Y650" s="3" t="e">
        <f t="shared" ca="1" si="251"/>
        <v>#VALUE!</v>
      </c>
      <c r="Z650" s="3" t="e">
        <f t="shared" ca="1" si="252"/>
        <v>#VALUE!</v>
      </c>
      <c r="AA650" s="3" t="e">
        <f t="shared" ca="1" si="253"/>
        <v>#VALUE!</v>
      </c>
    </row>
    <row r="651" spans="3:27" s="5" customFormat="1" x14ac:dyDescent="0.2">
      <c r="C651" s="25"/>
      <c r="D651" s="1">
        <f t="shared" si="254"/>
        <v>649</v>
      </c>
      <c r="E651" s="2">
        <f t="shared" si="255"/>
        <v>65.000000000000583</v>
      </c>
      <c r="F651" s="3">
        <f t="shared" ca="1" si="256"/>
        <v>33.154521867376026</v>
      </c>
      <c r="G651" s="3">
        <f t="shared" si="257"/>
        <v>361.91789183238859</v>
      </c>
      <c r="H651" s="3">
        <f t="shared" ca="1" si="258"/>
        <v>363.43332641442618</v>
      </c>
      <c r="I651" s="3">
        <f t="shared" ca="1" si="259"/>
        <v>2151.7284691926807</v>
      </c>
      <c r="J651" s="3">
        <f t="shared" si="260"/>
        <v>42119.505458411011</v>
      </c>
      <c r="K651" s="3">
        <f t="shared" ca="1" si="261"/>
        <v>42178.643842020807</v>
      </c>
      <c r="L651" s="3">
        <f t="shared" si="262"/>
        <v>-8.5117133961202356</v>
      </c>
      <c r="M651" s="3">
        <f t="shared" ca="1" si="263"/>
        <v>1.479443446546796</v>
      </c>
      <c r="N651" s="3">
        <f t="shared" ca="1" si="264"/>
        <v>84.765865515419819</v>
      </c>
      <c r="O651" s="1">
        <f t="shared" ca="1" si="265"/>
        <v>26416756.549730968</v>
      </c>
      <c r="P651" s="1">
        <f t="shared" si="266"/>
        <v>-143403663.53932655</v>
      </c>
      <c r="Q651" s="1">
        <f t="shared" ca="1" si="267"/>
        <v>169820420.08905751</v>
      </c>
      <c r="R651" s="1">
        <f t="shared" ca="1" si="268"/>
        <v>145373.33056577048</v>
      </c>
      <c r="S651" s="3" t="str">
        <f t="shared" si="246"/>
        <v/>
      </c>
      <c r="T651" s="13" t="str">
        <f t="shared" si="247"/>
        <v/>
      </c>
      <c r="U651" s="13" t="str">
        <f t="shared" si="248"/>
        <v/>
      </c>
      <c r="V651" s="5">
        <f t="shared" si="269"/>
        <v>12.627544722</v>
      </c>
      <c r="W651" s="3" t="e">
        <f t="shared" ca="1" si="249"/>
        <v>#VALUE!</v>
      </c>
      <c r="X651" s="3" t="e">
        <f t="shared" ca="1" si="250"/>
        <v>#VALUE!</v>
      </c>
      <c r="Y651" s="3" t="e">
        <f t="shared" ca="1" si="251"/>
        <v>#VALUE!</v>
      </c>
      <c r="Z651" s="3" t="e">
        <f t="shared" ca="1" si="252"/>
        <v>#VALUE!</v>
      </c>
      <c r="AA651" s="3" t="e">
        <f t="shared" ca="1" si="253"/>
        <v>#VALUE!</v>
      </c>
    </row>
    <row r="652" spans="3:27" s="5" customFormat="1" x14ac:dyDescent="0.2">
      <c r="C652" s="25"/>
      <c r="D652" s="1">
        <f t="shared" si="254"/>
        <v>650</v>
      </c>
      <c r="E652" s="2">
        <f t="shared" si="255"/>
        <v>65.100000000000577</v>
      </c>
      <c r="F652" s="3">
        <f t="shared" ca="1" si="256"/>
        <v>33.154521867376026</v>
      </c>
      <c r="G652" s="3">
        <f t="shared" si="257"/>
        <v>361.06672049277654</v>
      </c>
      <c r="H652" s="3">
        <f t="shared" ca="1" si="258"/>
        <v>362.58571258071265</v>
      </c>
      <c r="I652" s="3">
        <f t="shared" ca="1" si="259"/>
        <v>2155.0439213794184</v>
      </c>
      <c r="J652" s="3">
        <f t="shared" si="260"/>
        <v>42155.654689027273</v>
      </c>
      <c r="K652" s="3">
        <f t="shared" ca="1" si="261"/>
        <v>42214.944793762465</v>
      </c>
      <c r="L652" s="3">
        <f t="shared" si="262"/>
        <v>-8.5106223368200844</v>
      </c>
      <c r="M652" s="3">
        <f t="shared" ca="1" si="263"/>
        <v>1.4792292934652087</v>
      </c>
      <c r="N652" s="3">
        <f t="shared" ca="1" si="264"/>
        <v>84.753595447675139</v>
      </c>
      <c r="O652" s="1">
        <f t="shared" ca="1" si="265"/>
        <v>26293679.793532636</v>
      </c>
      <c r="P652" s="1">
        <f t="shared" si="266"/>
        <v>-143508342.56788394</v>
      </c>
      <c r="Q652" s="1">
        <f t="shared" ca="1" si="267"/>
        <v>169802022.36141658</v>
      </c>
      <c r="R652" s="1">
        <f t="shared" ca="1" si="268"/>
        <v>145034.28503228506</v>
      </c>
      <c r="S652" s="3" t="str">
        <f t="shared" si="246"/>
        <v/>
      </c>
      <c r="T652" s="13" t="str">
        <f t="shared" si="247"/>
        <v/>
      </c>
      <c r="U652" s="13" t="str">
        <f t="shared" si="248"/>
        <v/>
      </c>
      <c r="V652" s="5">
        <f t="shared" si="269"/>
        <v>12.627544722</v>
      </c>
      <c r="W652" s="3" t="e">
        <f t="shared" ca="1" si="249"/>
        <v>#VALUE!</v>
      </c>
      <c r="X652" s="3" t="e">
        <f t="shared" ca="1" si="250"/>
        <v>#VALUE!</v>
      </c>
      <c r="Y652" s="3" t="e">
        <f t="shared" ca="1" si="251"/>
        <v>#VALUE!</v>
      </c>
      <c r="Z652" s="3" t="e">
        <f t="shared" ca="1" si="252"/>
        <v>#VALUE!</v>
      </c>
      <c r="AA652" s="3" t="e">
        <f t="shared" ca="1" si="253"/>
        <v>#VALUE!</v>
      </c>
    </row>
    <row r="653" spans="3:27" s="5" customFormat="1" x14ac:dyDescent="0.2">
      <c r="C653" s="25"/>
      <c r="D653" s="1">
        <f t="shared" si="254"/>
        <v>651</v>
      </c>
      <c r="E653" s="2">
        <f t="shared" si="255"/>
        <v>65.200000000000571</v>
      </c>
      <c r="F653" s="3">
        <f t="shared" ca="1" si="256"/>
        <v>33.154521867376026</v>
      </c>
      <c r="G653" s="3">
        <f t="shared" si="257"/>
        <v>360.21565825909454</v>
      </c>
      <c r="H653" s="3">
        <f t="shared" ca="1" si="258"/>
        <v>361.73822410036666</v>
      </c>
      <c r="I653" s="3">
        <f t="shared" ca="1" si="259"/>
        <v>2158.3593735661561</v>
      </c>
      <c r="J653" s="3">
        <f t="shared" si="260"/>
        <v>42191.718807964862</v>
      </c>
      <c r="K653" s="3">
        <f t="shared" ca="1" si="261"/>
        <v>42251.160990387005</v>
      </c>
      <c r="L653" s="3">
        <f t="shared" si="262"/>
        <v>-8.5095338463682051</v>
      </c>
      <c r="M653" s="3">
        <f t="shared" ca="1" si="263"/>
        <v>1.4790141644435222</v>
      </c>
      <c r="N653" s="3">
        <f t="shared" ca="1" si="264"/>
        <v>84.741269462681728</v>
      </c>
      <c r="O653" s="1">
        <f t="shared" ca="1" si="265"/>
        <v>26170908.555057418</v>
      </c>
      <c r="P653" s="1">
        <f t="shared" si="266"/>
        <v>-143612743.69313079</v>
      </c>
      <c r="Q653" s="1">
        <f t="shared" ca="1" si="267"/>
        <v>169783652.2481882</v>
      </c>
      <c r="R653" s="1">
        <f t="shared" ca="1" si="268"/>
        <v>144695.28964014666</v>
      </c>
      <c r="S653" s="3" t="str">
        <f t="shared" si="246"/>
        <v/>
      </c>
      <c r="T653" s="13" t="str">
        <f t="shared" si="247"/>
        <v/>
      </c>
      <c r="U653" s="13" t="str">
        <f t="shared" si="248"/>
        <v/>
      </c>
      <c r="V653" s="5">
        <f t="shared" si="269"/>
        <v>12.627544722</v>
      </c>
      <c r="W653" s="3" t="e">
        <f t="shared" ca="1" si="249"/>
        <v>#VALUE!</v>
      </c>
      <c r="X653" s="3" t="e">
        <f t="shared" ca="1" si="250"/>
        <v>#VALUE!</v>
      </c>
      <c r="Y653" s="3" t="e">
        <f t="shared" ca="1" si="251"/>
        <v>#VALUE!</v>
      </c>
      <c r="Z653" s="3" t="e">
        <f t="shared" ca="1" si="252"/>
        <v>#VALUE!</v>
      </c>
      <c r="AA653" s="3" t="e">
        <f t="shared" ca="1" si="253"/>
        <v>#VALUE!</v>
      </c>
    </row>
    <row r="654" spans="3:27" s="5" customFormat="1" x14ac:dyDescent="0.2">
      <c r="C654" s="25"/>
      <c r="D654" s="1">
        <f t="shared" si="254"/>
        <v>652</v>
      </c>
      <c r="E654" s="2">
        <f t="shared" si="255"/>
        <v>65.300000000000566</v>
      </c>
      <c r="F654" s="3">
        <f t="shared" ca="1" si="256"/>
        <v>33.154521867376026</v>
      </c>
      <c r="G654" s="3">
        <f t="shared" si="257"/>
        <v>359.36470487445774</v>
      </c>
      <c r="H654" s="3">
        <f t="shared" ca="1" si="258"/>
        <v>360.89086082881124</v>
      </c>
      <c r="I654" s="3">
        <f t="shared" ca="1" si="259"/>
        <v>2161.6748257528939</v>
      </c>
      <c r="J654" s="3">
        <f t="shared" si="260"/>
        <v>42227.697826121541</v>
      </c>
      <c r="K654" s="3">
        <f t="shared" ca="1" si="261"/>
        <v>42287.292444422528</v>
      </c>
      <c r="L654" s="3">
        <f t="shared" si="262"/>
        <v>-8.5084479244356768</v>
      </c>
      <c r="M654" s="3">
        <f t="shared" ca="1" si="263"/>
        <v>1.4787980527551543</v>
      </c>
      <c r="N654" s="3">
        <f t="shared" ca="1" si="264"/>
        <v>84.728887175034799</v>
      </c>
      <c r="O654" s="1">
        <f t="shared" ca="1" si="265"/>
        <v>26048442.685952082</v>
      </c>
      <c r="P654" s="1">
        <f t="shared" si="266"/>
        <v>-143716867.1689443</v>
      </c>
      <c r="Q654" s="1">
        <f t="shared" ca="1" si="267"/>
        <v>169765309.85489637</v>
      </c>
      <c r="R654" s="1">
        <f t="shared" ca="1" si="268"/>
        <v>144356.34433152451</v>
      </c>
      <c r="S654" s="3" t="str">
        <f t="shared" si="246"/>
        <v/>
      </c>
      <c r="T654" s="13" t="str">
        <f t="shared" si="247"/>
        <v/>
      </c>
      <c r="U654" s="13" t="str">
        <f t="shared" si="248"/>
        <v/>
      </c>
      <c r="V654" s="5">
        <f t="shared" si="269"/>
        <v>12.627544722</v>
      </c>
      <c r="W654" s="3" t="e">
        <f t="shared" ca="1" si="249"/>
        <v>#VALUE!</v>
      </c>
      <c r="X654" s="3" t="e">
        <f t="shared" ca="1" si="250"/>
        <v>#VALUE!</v>
      </c>
      <c r="Y654" s="3" t="e">
        <f t="shared" ca="1" si="251"/>
        <v>#VALUE!</v>
      </c>
      <c r="Z654" s="3" t="e">
        <f t="shared" ca="1" si="252"/>
        <v>#VALUE!</v>
      </c>
      <c r="AA654" s="3" t="e">
        <f t="shared" ca="1" si="253"/>
        <v>#VALUE!</v>
      </c>
    </row>
    <row r="655" spans="3:27" s="5" customFormat="1" x14ac:dyDescent="0.2">
      <c r="C655" s="25"/>
      <c r="D655" s="1">
        <f t="shared" si="254"/>
        <v>653</v>
      </c>
      <c r="E655" s="2">
        <f t="shared" si="255"/>
        <v>65.40000000000056</v>
      </c>
      <c r="F655" s="3">
        <f t="shared" ca="1" si="256"/>
        <v>33.154521867376026</v>
      </c>
      <c r="G655" s="3">
        <f t="shared" si="257"/>
        <v>358.51386008201416</v>
      </c>
      <c r="H655" s="3">
        <f t="shared" ca="1" si="258"/>
        <v>360.04362262253767</v>
      </c>
      <c r="I655" s="3">
        <f t="shared" ca="1" si="259"/>
        <v>2164.9902779396316</v>
      </c>
      <c r="J655" s="3">
        <f t="shared" si="260"/>
        <v>42263.591754369365</v>
      </c>
      <c r="K655" s="3">
        <f t="shared" ca="1" si="261"/>
        <v>42323.339168382721</v>
      </c>
      <c r="L655" s="3">
        <f t="shared" si="262"/>
        <v>-8.5073645706943637</v>
      </c>
      <c r="M655" s="3">
        <f t="shared" ca="1" si="263"/>
        <v>1.478580951611727</v>
      </c>
      <c r="N655" s="3">
        <f t="shared" ca="1" si="264"/>
        <v>84.716448195788956</v>
      </c>
      <c r="O655" s="1">
        <f t="shared" ca="1" si="265"/>
        <v>25926282.038232066</v>
      </c>
      <c r="P655" s="1">
        <f t="shared" si="266"/>
        <v>-143820713.24856496</v>
      </c>
      <c r="Q655" s="1">
        <f t="shared" ca="1" si="267"/>
        <v>169746995.28679702</v>
      </c>
      <c r="R655" s="1">
        <f t="shared" ca="1" si="268"/>
        <v>144017.44904901506</v>
      </c>
      <c r="S655" s="3" t="str">
        <f t="shared" si="246"/>
        <v/>
      </c>
      <c r="T655" s="13" t="str">
        <f t="shared" si="247"/>
        <v/>
      </c>
      <c r="U655" s="13" t="str">
        <f t="shared" si="248"/>
        <v/>
      </c>
      <c r="V655" s="5">
        <f t="shared" si="269"/>
        <v>12.627544722</v>
      </c>
      <c r="W655" s="3" t="e">
        <f t="shared" ca="1" si="249"/>
        <v>#VALUE!</v>
      </c>
      <c r="X655" s="3" t="e">
        <f t="shared" ca="1" si="250"/>
        <v>#VALUE!</v>
      </c>
      <c r="Y655" s="3" t="e">
        <f t="shared" ca="1" si="251"/>
        <v>#VALUE!</v>
      </c>
      <c r="Z655" s="3" t="e">
        <f t="shared" ca="1" si="252"/>
        <v>#VALUE!</v>
      </c>
      <c r="AA655" s="3" t="e">
        <f t="shared" ca="1" si="253"/>
        <v>#VALUE!</v>
      </c>
    </row>
    <row r="656" spans="3:27" s="5" customFormat="1" x14ac:dyDescent="0.2">
      <c r="C656" s="25"/>
      <c r="D656" s="1">
        <f t="shared" si="254"/>
        <v>654</v>
      </c>
      <c r="E656" s="2">
        <f t="shared" si="255"/>
        <v>65.500000000000554</v>
      </c>
      <c r="F656" s="3">
        <f t="shared" ca="1" si="256"/>
        <v>33.154521867376026</v>
      </c>
      <c r="G656" s="3">
        <f t="shared" si="257"/>
        <v>357.66312362494472</v>
      </c>
      <c r="H656" s="3">
        <f t="shared" ca="1" si="258"/>
        <v>359.1965093391176</v>
      </c>
      <c r="I656" s="3">
        <f t="shared" ca="1" si="259"/>
        <v>2168.3057301263693</v>
      </c>
      <c r="J656" s="3">
        <f t="shared" si="260"/>
        <v>42299.400603554714</v>
      </c>
      <c r="K656" s="3">
        <f t="shared" ca="1" si="261"/>
        <v>42359.301174766981</v>
      </c>
      <c r="L656" s="3">
        <f t="shared" si="262"/>
        <v>-8.506283784816894</v>
      </c>
      <c r="M656" s="3">
        <f t="shared" ca="1" si="263"/>
        <v>1.4783628541623561</v>
      </c>
      <c r="N656" s="3">
        <f t="shared" ca="1" si="264"/>
        <v>84.703952132417427</v>
      </c>
      <c r="O656" s="1">
        <f t="shared" ca="1" si="265"/>
        <v>25804426.464281358</v>
      </c>
      <c r="P656" s="1">
        <f t="shared" si="266"/>
        <v>-143924282.18459657</v>
      </c>
      <c r="Q656" s="1">
        <f t="shared" ca="1" si="267"/>
        <v>169728708.64887792</v>
      </c>
      <c r="R656" s="1">
        <f t="shared" ca="1" si="268"/>
        <v>143678.60373564705</v>
      </c>
      <c r="S656" s="3" t="str">
        <f t="shared" si="246"/>
        <v/>
      </c>
      <c r="T656" s="13" t="str">
        <f t="shared" si="247"/>
        <v/>
      </c>
      <c r="U656" s="13" t="str">
        <f t="shared" si="248"/>
        <v/>
      </c>
      <c r="V656" s="5">
        <f t="shared" si="269"/>
        <v>12.627544722</v>
      </c>
      <c r="W656" s="3" t="e">
        <f t="shared" ca="1" si="249"/>
        <v>#VALUE!</v>
      </c>
      <c r="X656" s="3" t="e">
        <f t="shared" ca="1" si="250"/>
        <v>#VALUE!</v>
      </c>
      <c r="Y656" s="3" t="e">
        <f t="shared" ca="1" si="251"/>
        <v>#VALUE!</v>
      </c>
      <c r="Z656" s="3" t="e">
        <f t="shared" ca="1" si="252"/>
        <v>#VALUE!</v>
      </c>
      <c r="AA656" s="3" t="e">
        <f t="shared" ca="1" si="253"/>
        <v>#VALUE!</v>
      </c>
    </row>
    <row r="657" spans="3:27" s="5" customFormat="1" x14ac:dyDescent="0.2">
      <c r="C657" s="25"/>
      <c r="D657" s="1">
        <f t="shared" si="254"/>
        <v>655</v>
      </c>
      <c r="E657" s="2">
        <f t="shared" si="255"/>
        <v>65.600000000000549</v>
      </c>
      <c r="F657" s="3">
        <f t="shared" ca="1" si="256"/>
        <v>33.154521867376026</v>
      </c>
      <c r="G657" s="3">
        <f t="shared" si="257"/>
        <v>356.81249524646302</v>
      </c>
      <c r="H657" s="3">
        <f t="shared" ca="1" si="258"/>
        <v>358.34952083721487</v>
      </c>
      <c r="I657" s="3">
        <f t="shared" ca="1" si="259"/>
        <v>2171.6211823131071</v>
      </c>
      <c r="J657" s="3">
        <f t="shared" si="260"/>
        <v>42335.124384498282</v>
      </c>
      <c r="K657" s="3">
        <f t="shared" ca="1" si="261"/>
        <v>42395.178476060508</v>
      </c>
      <c r="L657" s="3">
        <f t="shared" si="262"/>
        <v>-8.5052055664766808</v>
      </c>
      <c r="M657" s="3">
        <f t="shared" ca="1" si="263"/>
        <v>1.4781437534929345</v>
      </c>
      <c r="N657" s="3">
        <f t="shared" ca="1" si="264"/>
        <v>84.691398588771079</v>
      </c>
      <c r="O657" s="1">
        <f t="shared" ca="1" si="265"/>
        <v>25682875.816852301</v>
      </c>
      <c r="P657" s="1">
        <f t="shared" si="266"/>
        <v>-144027574.22900698</v>
      </c>
      <c r="Q657" s="1">
        <f t="shared" ca="1" si="267"/>
        <v>169710450.04585928</v>
      </c>
      <c r="R657" s="1">
        <f t="shared" ca="1" si="268"/>
        <v>143339.80833488595</v>
      </c>
      <c r="S657" s="3" t="str">
        <f t="shared" si="246"/>
        <v/>
      </c>
      <c r="T657" s="13" t="str">
        <f t="shared" si="247"/>
        <v/>
      </c>
      <c r="U657" s="13" t="str">
        <f t="shared" si="248"/>
        <v/>
      </c>
      <c r="V657" s="5">
        <f t="shared" si="269"/>
        <v>12.627544722</v>
      </c>
      <c r="W657" s="3" t="e">
        <f t="shared" ca="1" si="249"/>
        <v>#VALUE!</v>
      </c>
      <c r="X657" s="3" t="e">
        <f t="shared" ca="1" si="250"/>
        <v>#VALUE!</v>
      </c>
      <c r="Y657" s="3" t="e">
        <f t="shared" ca="1" si="251"/>
        <v>#VALUE!</v>
      </c>
      <c r="Z657" s="3" t="e">
        <f t="shared" ca="1" si="252"/>
        <v>#VALUE!</v>
      </c>
      <c r="AA657" s="3" t="e">
        <f t="shared" ca="1" si="253"/>
        <v>#VALUE!</v>
      </c>
    </row>
    <row r="658" spans="3:27" s="5" customFormat="1" x14ac:dyDescent="0.2">
      <c r="C658" s="25"/>
      <c r="D658" s="1">
        <f t="shared" si="254"/>
        <v>656</v>
      </c>
      <c r="E658" s="2">
        <f t="shared" si="255"/>
        <v>65.700000000000543</v>
      </c>
      <c r="F658" s="3">
        <f t="shared" ca="1" si="256"/>
        <v>33.154521867376026</v>
      </c>
      <c r="G658" s="3">
        <f t="shared" si="257"/>
        <v>355.96197468981535</v>
      </c>
      <c r="H658" s="3">
        <f t="shared" ca="1" si="258"/>
        <v>357.50265697659796</v>
      </c>
      <c r="I658" s="3">
        <f t="shared" ca="1" si="259"/>
        <v>2174.9366344998448</v>
      </c>
      <c r="J658" s="3">
        <f t="shared" si="260"/>
        <v>42370.763107995095</v>
      </c>
      <c r="K658" s="3">
        <f t="shared" ca="1" si="261"/>
        <v>42430.971084734432</v>
      </c>
      <c r="L658" s="3">
        <f t="shared" si="262"/>
        <v>-8.5041299153479049</v>
      </c>
      <c r="M658" s="3">
        <f t="shared" ca="1" si="263"/>
        <v>1.4779236426254012</v>
      </c>
      <c r="N658" s="3">
        <f t="shared" ca="1" si="264"/>
        <v>84.678787165036468</v>
      </c>
      <c r="O658" s="1">
        <f t="shared" ca="1" si="265"/>
        <v>25561629.949065413</v>
      </c>
      <c r="P658" s="1">
        <f t="shared" si="266"/>
        <v>-144130589.6331282</v>
      </c>
      <c r="Q658" s="1">
        <f t="shared" ca="1" si="267"/>
        <v>169692219.58219361</v>
      </c>
      <c r="R658" s="1">
        <f t="shared" ca="1" si="268"/>
        <v>143001.06279063917</v>
      </c>
      <c r="S658" s="3" t="str">
        <f t="shared" si="246"/>
        <v/>
      </c>
      <c r="T658" s="13" t="str">
        <f t="shared" si="247"/>
        <v/>
      </c>
      <c r="U658" s="13" t="str">
        <f t="shared" si="248"/>
        <v/>
      </c>
      <c r="V658" s="5">
        <f t="shared" si="269"/>
        <v>12.627544722</v>
      </c>
      <c r="W658" s="3" t="e">
        <f t="shared" ca="1" si="249"/>
        <v>#VALUE!</v>
      </c>
      <c r="X658" s="3" t="e">
        <f t="shared" ca="1" si="250"/>
        <v>#VALUE!</v>
      </c>
      <c r="Y658" s="3" t="e">
        <f t="shared" ca="1" si="251"/>
        <v>#VALUE!</v>
      </c>
      <c r="Z658" s="3" t="e">
        <f t="shared" ca="1" si="252"/>
        <v>#VALUE!</v>
      </c>
      <c r="AA658" s="3" t="e">
        <f t="shared" ca="1" si="253"/>
        <v>#VALUE!</v>
      </c>
    </row>
    <row r="659" spans="3:27" s="5" customFormat="1" x14ac:dyDescent="0.2">
      <c r="C659" s="25"/>
      <c r="D659" s="1">
        <f t="shared" si="254"/>
        <v>657</v>
      </c>
      <c r="E659" s="2">
        <f t="shared" si="255"/>
        <v>65.800000000000537</v>
      </c>
      <c r="F659" s="3">
        <f t="shared" ca="1" si="256"/>
        <v>33.154521867376026</v>
      </c>
      <c r="G659" s="3">
        <f t="shared" si="257"/>
        <v>355.11156169828058</v>
      </c>
      <c r="H659" s="3">
        <f t="shared" ca="1" si="258"/>
        <v>356.65591761815205</v>
      </c>
      <c r="I659" s="3">
        <f t="shared" ca="1" si="259"/>
        <v>2178.2520866865825</v>
      </c>
      <c r="J659" s="3">
        <f t="shared" si="260"/>
        <v>42406.316784814495</v>
      </c>
      <c r="K659" s="3">
        <f t="shared" ca="1" si="261"/>
        <v>42466.679013245914</v>
      </c>
      <c r="L659" s="3">
        <f t="shared" si="262"/>
        <v>-8.5030568311055266</v>
      </c>
      <c r="M659" s="3">
        <f t="shared" ca="1" si="263"/>
        <v>1.4777025145170044</v>
      </c>
      <c r="N659" s="3">
        <f t="shared" ca="1" si="264"/>
        <v>84.666117457693616</v>
      </c>
      <c r="O659" s="1">
        <f t="shared" ca="1" si="265"/>
        <v>25440688.714409214</v>
      </c>
      <c r="P659" s="1">
        <f t="shared" si="266"/>
        <v>-144233328.64765674</v>
      </c>
      <c r="Q659" s="1">
        <f t="shared" ca="1" si="267"/>
        <v>169674017.36206594</v>
      </c>
      <c r="R659" s="1">
        <f t="shared" ca="1" si="268"/>
        <v>142662.36704726081</v>
      </c>
      <c r="S659" s="3" t="str">
        <f t="shared" si="246"/>
        <v/>
      </c>
      <c r="T659" s="13" t="str">
        <f t="shared" si="247"/>
        <v/>
      </c>
      <c r="U659" s="13" t="str">
        <f t="shared" si="248"/>
        <v/>
      </c>
      <c r="V659" s="5">
        <f t="shared" si="269"/>
        <v>12.627544722</v>
      </c>
      <c r="W659" s="3" t="e">
        <f t="shared" ca="1" si="249"/>
        <v>#VALUE!</v>
      </c>
      <c r="X659" s="3" t="e">
        <f t="shared" ca="1" si="250"/>
        <v>#VALUE!</v>
      </c>
      <c r="Y659" s="3" t="e">
        <f t="shared" ca="1" si="251"/>
        <v>#VALUE!</v>
      </c>
      <c r="Z659" s="3" t="e">
        <f t="shared" ca="1" si="252"/>
        <v>#VALUE!</v>
      </c>
      <c r="AA659" s="3" t="e">
        <f t="shared" ca="1" si="253"/>
        <v>#VALUE!</v>
      </c>
    </row>
    <row r="660" spans="3:27" s="5" customFormat="1" x14ac:dyDescent="0.2">
      <c r="C660" s="25"/>
      <c r="D660" s="1">
        <f t="shared" si="254"/>
        <v>658</v>
      </c>
      <c r="E660" s="2">
        <f t="shared" si="255"/>
        <v>65.900000000000531</v>
      </c>
      <c r="F660" s="3">
        <f t="shared" ca="1" si="256"/>
        <v>33.154521867376026</v>
      </c>
      <c r="G660" s="3">
        <f t="shared" si="257"/>
        <v>354.26125601517003</v>
      </c>
      <c r="H660" s="3">
        <f t="shared" ca="1" si="258"/>
        <v>355.80930262389171</v>
      </c>
      <c r="I660" s="3">
        <f t="shared" ca="1" si="259"/>
        <v>2181.5675388733202</v>
      </c>
      <c r="J660" s="3">
        <f t="shared" si="260"/>
        <v>42441.785425700167</v>
      </c>
      <c r="K660" s="3">
        <f t="shared" ca="1" si="261"/>
        <v>42502.302274038258</v>
      </c>
      <c r="L660" s="3">
        <f t="shared" si="262"/>
        <v>-8.5019863134252791</v>
      </c>
      <c r="M660" s="3">
        <f t="shared" ca="1" si="263"/>
        <v>1.4774803620595511</v>
      </c>
      <c r="N660" s="3">
        <f t="shared" ca="1" si="264"/>
        <v>84.653389059473085</v>
      </c>
      <c r="O660" s="1">
        <f t="shared" ca="1" si="265"/>
        <v>25320051.966740031</v>
      </c>
      <c r="P660" s="1">
        <f t="shared" si="266"/>
        <v>-144335791.52265412</v>
      </c>
      <c r="Q660" s="1">
        <f t="shared" ca="1" si="267"/>
        <v>169655843.48939416</v>
      </c>
      <c r="R660" s="1">
        <f t="shared" ca="1" si="268"/>
        <v>142323.72104955668</v>
      </c>
      <c r="S660" s="3" t="str">
        <f t="shared" si="246"/>
        <v/>
      </c>
      <c r="T660" s="13" t="str">
        <f t="shared" si="247"/>
        <v/>
      </c>
      <c r="U660" s="13" t="str">
        <f t="shared" si="248"/>
        <v/>
      </c>
      <c r="V660" s="5">
        <f t="shared" si="269"/>
        <v>12.627544722</v>
      </c>
      <c r="W660" s="3" t="e">
        <f t="shared" ca="1" si="249"/>
        <v>#VALUE!</v>
      </c>
      <c r="X660" s="3" t="e">
        <f t="shared" ca="1" si="250"/>
        <v>#VALUE!</v>
      </c>
      <c r="Y660" s="3" t="e">
        <f t="shared" ca="1" si="251"/>
        <v>#VALUE!</v>
      </c>
      <c r="Z660" s="3" t="e">
        <f t="shared" ca="1" si="252"/>
        <v>#VALUE!</v>
      </c>
      <c r="AA660" s="3" t="e">
        <f t="shared" ca="1" si="253"/>
        <v>#VALUE!</v>
      </c>
    </row>
    <row r="661" spans="3:27" s="5" customFormat="1" x14ac:dyDescent="0.2">
      <c r="C661" s="25"/>
      <c r="D661" s="1">
        <f t="shared" si="254"/>
        <v>659</v>
      </c>
      <c r="E661" s="2">
        <f t="shared" si="255"/>
        <v>66.000000000000526</v>
      </c>
      <c r="F661" s="3">
        <f t="shared" ca="1" si="256"/>
        <v>33.154521867376026</v>
      </c>
      <c r="G661" s="3">
        <f t="shared" si="257"/>
        <v>353.41105738382748</v>
      </c>
      <c r="H661" s="3">
        <f t="shared" ca="1" si="258"/>
        <v>354.9628118569737</v>
      </c>
      <c r="I661" s="3">
        <f t="shared" ca="1" si="259"/>
        <v>2184.882991060058</v>
      </c>
      <c r="J661" s="3">
        <f t="shared" si="260"/>
        <v>42477.169041370114</v>
      </c>
      <c r="K661" s="3">
        <f t="shared" ca="1" si="261"/>
        <v>42537.840879541021</v>
      </c>
      <c r="L661" s="3">
        <f t="shared" si="262"/>
        <v>-8.5009183619836719</v>
      </c>
      <c r="M661" s="3">
        <f t="shared" ca="1" si="263"/>
        <v>1.4772571780786476</v>
      </c>
      <c r="N661" s="3">
        <f t="shared" ca="1" si="264"/>
        <v>84.640601559312387</v>
      </c>
      <c r="O661" s="1">
        <f t="shared" ca="1" si="265"/>
        <v>25199719.560281862</v>
      </c>
      <c r="P661" s="1">
        <f t="shared" si="266"/>
        <v>-144437978.50754702</v>
      </c>
      <c r="Q661" s="1">
        <f t="shared" ca="1" si="267"/>
        <v>169637698.06782889</v>
      </c>
      <c r="R661" s="1">
        <f t="shared" ca="1" si="268"/>
        <v>141985.12474278949</v>
      </c>
      <c r="S661" s="3" t="str">
        <f t="shared" si="246"/>
        <v/>
      </c>
      <c r="T661" s="13" t="str">
        <f t="shared" si="247"/>
        <v/>
      </c>
      <c r="U661" s="13" t="str">
        <f t="shared" si="248"/>
        <v/>
      </c>
      <c r="V661" s="5">
        <f t="shared" si="269"/>
        <v>12.627544722</v>
      </c>
      <c r="W661" s="3" t="e">
        <f t="shared" ca="1" si="249"/>
        <v>#VALUE!</v>
      </c>
      <c r="X661" s="3" t="e">
        <f t="shared" ca="1" si="250"/>
        <v>#VALUE!</v>
      </c>
      <c r="Y661" s="3" t="e">
        <f t="shared" ca="1" si="251"/>
        <v>#VALUE!</v>
      </c>
      <c r="Z661" s="3" t="e">
        <f t="shared" ca="1" si="252"/>
        <v>#VALUE!</v>
      </c>
      <c r="AA661" s="3" t="e">
        <f t="shared" ca="1" si="253"/>
        <v>#VALUE!</v>
      </c>
    </row>
    <row r="662" spans="3:27" s="5" customFormat="1" x14ac:dyDescent="0.2">
      <c r="C662" s="25"/>
      <c r="D662" s="1">
        <f t="shared" si="254"/>
        <v>660</v>
      </c>
      <c r="E662" s="2">
        <f t="shared" si="255"/>
        <v>66.10000000000052</v>
      </c>
      <c r="F662" s="3">
        <f t="shared" ca="1" si="256"/>
        <v>33.154521867376026</v>
      </c>
      <c r="G662" s="3">
        <f t="shared" si="257"/>
        <v>352.56096554762911</v>
      </c>
      <c r="H662" s="3">
        <f t="shared" ca="1" si="258"/>
        <v>354.11644518170971</v>
      </c>
      <c r="I662" s="3">
        <f t="shared" ca="1" si="259"/>
        <v>2188.1984432467957</v>
      </c>
      <c r="J662" s="3">
        <f t="shared" si="260"/>
        <v>42512.467642516691</v>
      </c>
      <c r="K662" s="3">
        <f t="shared" ca="1" si="261"/>
        <v>42573.294842170151</v>
      </c>
      <c r="L662" s="3">
        <f t="shared" si="262"/>
        <v>-8.4998529764579835</v>
      </c>
      <c r="M662" s="3">
        <f t="shared" ca="1" si="263"/>
        <v>1.4770329553329304</v>
      </c>
      <c r="N662" s="3">
        <f t="shared" ca="1" si="264"/>
        <v>84.627754542311948</v>
      </c>
      <c r="O662" s="1">
        <f t="shared" ca="1" si="265"/>
        <v>25079691.349626165</v>
      </c>
      <c r="P662" s="1">
        <f t="shared" si="266"/>
        <v>-144539889.85112768</v>
      </c>
      <c r="Q662" s="1">
        <f t="shared" ca="1" si="267"/>
        <v>169619581.20075384</v>
      </c>
      <c r="R662" s="1">
        <f t="shared" ca="1" si="268"/>
        <v>141646.57807268389</v>
      </c>
      <c r="S662" s="3" t="str">
        <f t="shared" si="246"/>
        <v/>
      </c>
      <c r="T662" s="13" t="str">
        <f t="shared" si="247"/>
        <v/>
      </c>
      <c r="U662" s="13" t="str">
        <f t="shared" si="248"/>
        <v/>
      </c>
      <c r="V662" s="5">
        <f t="shared" si="269"/>
        <v>12.627544722</v>
      </c>
      <c r="W662" s="3" t="e">
        <f t="shared" ca="1" si="249"/>
        <v>#VALUE!</v>
      </c>
      <c r="X662" s="3" t="e">
        <f t="shared" ca="1" si="250"/>
        <v>#VALUE!</v>
      </c>
      <c r="Y662" s="3" t="e">
        <f t="shared" ca="1" si="251"/>
        <v>#VALUE!</v>
      </c>
      <c r="Z662" s="3" t="e">
        <f t="shared" ca="1" si="252"/>
        <v>#VALUE!</v>
      </c>
      <c r="AA662" s="3" t="e">
        <f t="shared" ca="1" si="253"/>
        <v>#VALUE!</v>
      </c>
    </row>
    <row r="663" spans="3:27" s="5" customFormat="1" x14ac:dyDescent="0.2">
      <c r="C663" s="25"/>
      <c r="D663" s="1">
        <f t="shared" si="254"/>
        <v>661</v>
      </c>
      <c r="E663" s="2">
        <f t="shared" si="255"/>
        <v>66.200000000000514</v>
      </c>
      <c r="F663" s="3">
        <f t="shared" ca="1" si="256"/>
        <v>33.154521867376026</v>
      </c>
      <c r="G663" s="3">
        <f t="shared" si="257"/>
        <v>351.71098024998332</v>
      </c>
      <c r="H663" s="3">
        <f t="shared" ca="1" si="258"/>
        <v>353.27020246357949</v>
      </c>
      <c r="I663" s="3">
        <f t="shared" ca="1" si="259"/>
        <v>2191.5138954335334</v>
      </c>
      <c r="J663" s="3">
        <f t="shared" si="260"/>
        <v>42547.681239806567</v>
      </c>
      <c r="K663" s="3">
        <f t="shared" ca="1" si="261"/>
        <v>42608.664174328056</v>
      </c>
      <c r="L663" s="3">
        <f t="shared" si="262"/>
        <v>-8.4987901565262742</v>
      </c>
      <c r="M663" s="3">
        <f t="shared" ca="1" si="263"/>
        <v>1.4768076865132846</v>
      </c>
      <c r="N663" s="3">
        <f t="shared" ca="1" si="264"/>
        <v>84.614847589690356</v>
      </c>
      <c r="O663" s="1">
        <f t="shared" ca="1" si="265"/>
        <v>24959967.189731691</v>
      </c>
      <c r="P663" s="1">
        <f t="shared" si="266"/>
        <v>-144641525.80155426</v>
      </c>
      <c r="Q663" s="1">
        <f t="shared" ca="1" si="267"/>
        <v>169601492.99128595</v>
      </c>
      <c r="R663" s="1">
        <f t="shared" ca="1" si="268"/>
        <v>141308.08098543179</v>
      </c>
      <c r="S663" s="3" t="str">
        <f t="shared" si="246"/>
        <v/>
      </c>
      <c r="T663" s="13" t="str">
        <f t="shared" si="247"/>
        <v/>
      </c>
      <c r="U663" s="13" t="str">
        <f t="shared" si="248"/>
        <v/>
      </c>
      <c r="V663" s="5">
        <f t="shared" si="269"/>
        <v>12.627544722</v>
      </c>
      <c r="W663" s="3" t="e">
        <f t="shared" ca="1" si="249"/>
        <v>#VALUE!</v>
      </c>
      <c r="X663" s="3" t="e">
        <f t="shared" ca="1" si="250"/>
        <v>#VALUE!</v>
      </c>
      <c r="Y663" s="3" t="e">
        <f t="shared" ca="1" si="251"/>
        <v>#VALUE!</v>
      </c>
      <c r="Z663" s="3" t="e">
        <f t="shared" ca="1" si="252"/>
        <v>#VALUE!</v>
      </c>
      <c r="AA663" s="3" t="e">
        <f t="shared" ca="1" si="253"/>
        <v>#VALUE!</v>
      </c>
    </row>
    <row r="664" spans="3:27" s="5" customFormat="1" x14ac:dyDescent="0.2">
      <c r="C664" s="25"/>
      <c r="D664" s="1">
        <f t="shared" si="254"/>
        <v>662</v>
      </c>
      <c r="E664" s="2">
        <f t="shared" si="255"/>
        <v>66.300000000000509</v>
      </c>
      <c r="F664" s="3">
        <f t="shared" ca="1" si="256"/>
        <v>33.154521867376026</v>
      </c>
      <c r="G664" s="3">
        <f t="shared" si="257"/>
        <v>350.8611012343307</v>
      </c>
      <c r="H664" s="3">
        <f t="shared" ca="1" si="258"/>
        <v>352.42408356924415</v>
      </c>
      <c r="I664" s="3">
        <f t="shared" ca="1" si="259"/>
        <v>2194.8293476202712</v>
      </c>
      <c r="J664" s="3">
        <f t="shared" si="260"/>
        <v>42582.809843880787</v>
      </c>
      <c r="K664" s="3">
        <f t="shared" ca="1" si="261"/>
        <v>42643.948888403786</v>
      </c>
      <c r="L664" s="3">
        <f t="shared" si="262"/>
        <v>-8.4977299018673751</v>
      </c>
      <c r="M664" s="3">
        <f t="shared" ca="1" si="263"/>
        <v>1.4765813642420524</v>
      </c>
      <c r="N664" s="3">
        <f t="shared" ca="1" si="264"/>
        <v>84.601880278738932</v>
      </c>
      <c r="O664" s="1">
        <f t="shared" ca="1" si="265"/>
        <v>24840546.935924318</v>
      </c>
      <c r="P664" s="1">
        <f t="shared" si="266"/>
        <v>-144742886.60635126</v>
      </c>
      <c r="Q664" s="1">
        <f t="shared" ca="1" si="267"/>
        <v>169583433.54227558</v>
      </c>
      <c r="R664" s="1">
        <f t="shared" ca="1" si="268"/>
        <v>140969.63342769767</v>
      </c>
      <c r="S664" s="3" t="str">
        <f t="shared" si="246"/>
        <v/>
      </c>
      <c r="T664" s="13" t="str">
        <f t="shared" si="247"/>
        <v/>
      </c>
      <c r="U664" s="13" t="str">
        <f t="shared" si="248"/>
        <v/>
      </c>
      <c r="V664" s="5">
        <f t="shared" si="269"/>
        <v>12.627544722</v>
      </c>
      <c r="W664" s="3" t="e">
        <f t="shared" ca="1" si="249"/>
        <v>#VALUE!</v>
      </c>
      <c r="X664" s="3" t="e">
        <f t="shared" ca="1" si="250"/>
        <v>#VALUE!</v>
      </c>
      <c r="Y664" s="3" t="e">
        <f t="shared" ca="1" si="251"/>
        <v>#VALUE!</v>
      </c>
      <c r="Z664" s="3" t="e">
        <f t="shared" ca="1" si="252"/>
        <v>#VALUE!</v>
      </c>
      <c r="AA664" s="3" t="e">
        <f t="shared" ca="1" si="253"/>
        <v>#VALUE!</v>
      </c>
    </row>
    <row r="665" spans="3:27" s="5" customFormat="1" x14ac:dyDescent="0.2">
      <c r="C665" s="25"/>
      <c r="D665" s="1">
        <f t="shared" si="254"/>
        <v>663</v>
      </c>
      <c r="E665" s="2">
        <f t="shared" si="255"/>
        <v>66.400000000000503</v>
      </c>
      <c r="F665" s="3">
        <f t="shared" ca="1" si="256"/>
        <v>33.154521867376026</v>
      </c>
      <c r="G665" s="3">
        <f t="shared" si="257"/>
        <v>350.01132824414395</v>
      </c>
      <c r="H665" s="3">
        <f t="shared" ca="1" si="258"/>
        <v>351.57808836655931</v>
      </c>
      <c r="I665" s="3">
        <f t="shared" ca="1" si="259"/>
        <v>2198.1447998070089</v>
      </c>
      <c r="J665" s="3">
        <f t="shared" si="260"/>
        <v>42617.85346535471</v>
      </c>
      <c r="K665" s="3">
        <f t="shared" ca="1" si="261"/>
        <v>42679.148996773081</v>
      </c>
      <c r="L665" s="3">
        <f t="shared" si="262"/>
        <v>-8.4966722121608917</v>
      </c>
      <c r="M665" s="3">
        <f t="shared" ca="1" si="263"/>
        <v>1.4763539810722301</v>
      </c>
      <c r="N665" s="3">
        <f t="shared" ca="1" si="264"/>
        <v>84.58885218277581</v>
      </c>
      <c r="O665" s="1">
        <f t="shared" ca="1" si="265"/>
        <v>24721430.443896838</v>
      </c>
      <c r="P665" s="1">
        <f t="shared" si="266"/>
        <v>-144843972.51240966</v>
      </c>
      <c r="Q665" s="1">
        <f t="shared" ca="1" si="267"/>
        <v>169565402.95630649</v>
      </c>
      <c r="R665" s="1">
        <f t="shared" ca="1" si="268"/>
        <v>140631.23534662373</v>
      </c>
      <c r="S665" s="3" t="str">
        <f t="shared" si="246"/>
        <v/>
      </c>
      <c r="T665" s="13" t="str">
        <f t="shared" si="247"/>
        <v/>
      </c>
      <c r="U665" s="13" t="str">
        <f t="shared" si="248"/>
        <v/>
      </c>
      <c r="V665" s="5">
        <f t="shared" si="269"/>
        <v>12.627544722</v>
      </c>
      <c r="W665" s="3" t="e">
        <f t="shared" ca="1" si="249"/>
        <v>#VALUE!</v>
      </c>
      <c r="X665" s="3" t="e">
        <f t="shared" ca="1" si="250"/>
        <v>#VALUE!</v>
      </c>
      <c r="Y665" s="3" t="e">
        <f t="shared" ca="1" si="251"/>
        <v>#VALUE!</v>
      </c>
      <c r="Z665" s="3" t="e">
        <f t="shared" ca="1" si="252"/>
        <v>#VALUE!</v>
      </c>
      <c r="AA665" s="3" t="e">
        <f t="shared" ca="1" si="253"/>
        <v>#VALUE!</v>
      </c>
    </row>
    <row r="666" spans="3:27" s="5" customFormat="1" x14ac:dyDescent="0.2">
      <c r="C666" s="25"/>
      <c r="D666" s="1">
        <f t="shared" si="254"/>
        <v>664</v>
      </c>
      <c r="E666" s="2">
        <f t="shared" si="255"/>
        <v>66.500000000000497</v>
      </c>
      <c r="F666" s="3">
        <f t="shared" ca="1" si="256"/>
        <v>33.154521867376026</v>
      </c>
      <c r="G666" s="3">
        <f t="shared" si="257"/>
        <v>349.16166102292789</v>
      </c>
      <c r="H666" s="3">
        <f t="shared" ca="1" si="258"/>
        <v>350.73221672458936</v>
      </c>
      <c r="I666" s="3">
        <f t="shared" ca="1" si="259"/>
        <v>2201.4602519937466</v>
      </c>
      <c r="J666" s="3">
        <f t="shared" si="260"/>
        <v>42652.812114818065</v>
      </c>
      <c r="K666" s="3">
        <f t="shared" ca="1" si="261"/>
        <v>42714.264511798552</v>
      </c>
      <c r="L666" s="3">
        <f t="shared" si="262"/>
        <v>-8.4956170870872043</v>
      </c>
      <c r="M666" s="3">
        <f t="shared" ca="1" si="263"/>
        <v>1.4761255294866549</v>
      </c>
      <c r="N666" s="3">
        <f t="shared" ca="1" si="264"/>
        <v>84.575762871099272</v>
      </c>
      <c r="O666" s="1">
        <f t="shared" ca="1" si="265"/>
        <v>24602617.569708865</v>
      </c>
      <c r="P666" s="1">
        <f t="shared" si="266"/>
        <v>-144944783.7659874</v>
      </c>
      <c r="Q666" s="1">
        <f t="shared" ca="1" si="267"/>
        <v>169547401.33569625</v>
      </c>
      <c r="R666" s="1">
        <f t="shared" ca="1" si="268"/>
        <v>140292.88668983575</v>
      </c>
      <c r="S666" s="3" t="str">
        <f t="shared" si="246"/>
        <v/>
      </c>
      <c r="T666" s="13" t="str">
        <f t="shared" si="247"/>
        <v/>
      </c>
      <c r="U666" s="13" t="str">
        <f t="shared" si="248"/>
        <v/>
      </c>
      <c r="V666" s="5">
        <f t="shared" si="269"/>
        <v>12.627544722</v>
      </c>
      <c r="W666" s="3" t="e">
        <f t="shared" ca="1" si="249"/>
        <v>#VALUE!</v>
      </c>
      <c r="X666" s="3" t="e">
        <f t="shared" ca="1" si="250"/>
        <v>#VALUE!</v>
      </c>
      <c r="Y666" s="3" t="e">
        <f t="shared" ca="1" si="251"/>
        <v>#VALUE!</v>
      </c>
      <c r="Z666" s="3" t="e">
        <f t="shared" ca="1" si="252"/>
        <v>#VALUE!</v>
      </c>
      <c r="AA666" s="3" t="e">
        <f t="shared" ca="1" si="253"/>
        <v>#VALUE!</v>
      </c>
    </row>
    <row r="667" spans="3:27" s="5" customFormat="1" x14ac:dyDescent="0.2">
      <c r="C667" s="25"/>
      <c r="D667" s="1">
        <f t="shared" si="254"/>
        <v>665</v>
      </c>
      <c r="E667" s="2">
        <f t="shared" si="255"/>
        <v>66.600000000000492</v>
      </c>
      <c r="F667" s="3">
        <f t="shared" ca="1" si="256"/>
        <v>33.154521867376026</v>
      </c>
      <c r="G667" s="3">
        <f t="shared" si="257"/>
        <v>348.31209931421915</v>
      </c>
      <c r="H667" s="3">
        <f t="shared" ca="1" si="258"/>
        <v>349.88646851362057</v>
      </c>
      <c r="I667" s="3">
        <f t="shared" ca="1" si="259"/>
        <v>2204.7757041804844</v>
      </c>
      <c r="J667" s="3">
        <f t="shared" si="260"/>
        <v>42687.685802834923</v>
      </c>
      <c r="K667" s="3">
        <f t="shared" ca="1" si="261"/>
        <v>42749.295445829775</v>
      </c>
      <c r="L667" s="3">
        <f t="shared" si="262"/>
        <v>-8.4945645263274656</v>
      </c>
      <c r="M667" s="3">
        <f t="shared" ca="1" si="263"/>
        <v>1.4758960018971776</v>
      </c>
      <c r="N667" s="3">
        <f t="shared" ca="1" si="264"/>
        <v>84.562611908940426</v>
      </c>
      <c r="O667" s="1">
        <f t="shared" ca="1" si="265"/>
        <v>24484108.169786558</v>
      </c>
      <c r="P667" s="1">
        <f t="shared" si="266"/>
        <v>-145045320.61270964</v>
      </c>
      <c r="Q667" s="1">
        <f t="shared" ca="1" si="267"/>
        <v>169529428.78249621</v>
      </c>
      <c r="R667" s="1">
        <f t="shared" ca="1" si="268"/>
        <v>139954.58740544823</v>
      </c>
      <c r="S667" s="3" t="str">
        <f t="shared" si="246"/>
        <v/>
      </c>
      <c r="T667" s="13" t="str">
        <f t="shared" si="247"/>
        <v/>
      </c>
      <c r="U667" s="13" t="str">
        <f t="shared" si="248"/>
        <v/>
      </c>
      <c r="V667" s="5">
        <f t="shared" si="269"/>
        <v>12.627544722</v>
      </c>
      <c r="W667" s="3" t="e">
        <f t="shared" ca="1" si="249"/>
        <v>#VALUE!</v>
      </c>
      <c r="X667" s="3" t="e">
        <f t="shared" ca="1" si="250"/>
        <v>#VALUE!</v>
      </c>
      <c r="Y667" s="3" t="e">
        <f t="shared" ca="1" si="251"/>
        <v>#VALUE!</v>
      </c>
      <c r="Z667" s="3" t="e">
        <f t="shared" ca="1" si="252"/>
        <v>#VALUE!</v>
      </c>
      <c r="AA667" s="3" t="e">
        <f t="shared" ca="1" si="253"/>
        <v>#VALUE!</v>
      </c>
    </row>
    <row r="668" spans="3:27" s="5" customFormat="1" x14ac:dyDescent="0.2">
      <c r="C668" s="25"/>
      <c r="D668" s="1">
        <f t="shared" si="254"/>
        <v>666</v>
      </c>
      <c r="E668" s="2">
        <f t="shared" si="255"/>
        <v>66.700000000000486</v>
      </c>
      <c r="F668" s="3">
        <f t="shared" ca="1" si="256"/>
        <v>33.154521867376026</v>
      </c>
      <c r="G668" s="3">
        <f t="shared" si="257"/>
        <v>347.4626428615864</v>
      </c>
      <c r="H668" s="3">
        <f t="shared" ca="1" si="258"/>
        <v>349.04084360517561</v>
      </c>
      <c r="I668" s="3">
        <f t="shared" ca="1" si="259"/>
        <v>2208.0911563672221</v>
      </c>
      <c r="J668" s="3">
        <f t="shared" si="260"/>
        <v>42722.474539943716</v>
      </c>
      <c r="K668" s="3">
        <f t="shared" ca="1" si="261"/>
        <v>42784.241811203407</v>
      </c>
      <c r="L668" s="3">
        <f t="shared" si="262"/>
        <v>-8.4935145295636065</v>
      </c>
      <c r="M668" s="3">
        <f t="shared" ca="1" si="263"/>
        <v>1.4756653906438275</v>
      </c>
      <c r="N668" s="3">
        <f t="shared" ca="1" si="264"/>
        <v>84.549398857415241</v>
      </c>
      <c r="O668" s="1">
        <f t="shared" ca="1" si="265"/>
        <v>24365902.100922532</v>
      </c>
      <c r="P668" s="1">
        <f t="shared" si="266"/>
        <v>-145145583.29756927</v>
      </c>
      <c r="Q668" s="1">
        <f t="shared" ca="1" si="267"/>
        <v>169511485.3984918</v>
      </c>
      <c r="R668" s="1">
        <f t="shared" ca="1" si="268"/>
        <v>139616.33744207025</v>
      </c>
      <c r="S668" s="3" t="str">
        <f t="shared" si="246"/>
        <v/>
      </c>
      <c r="T668" s="13" t="str">
        <f t="shared" si="247"/>
        <v/>
      </c>
      <c r="U668" s="13" t="str">
        <f t="shared" si="248"/>
        <v/>
      </c>
      <c r="V668" s="5">
        <f t="shared" si="269"/>
        <v>12.627544722</v>
      </c>
      <c r="W668" s="3" t="e">
        <f t="shared" ca="1" si="249"/>
        <v>#VALUE!</v>
      </c>
      <c r="X668" s="3" t="e">
        <f t="shared" ca="1" si="250"/>
        <v>#VALUE!</v>
      </c>
      <c r="Y668" s="3" t="e">
        <f t="shared" ca="1" si="251"/>
        <v>#VALUE!</v>
      </c>
      <c r="Z668" s="3" t="e">
        <f t="shared" ca="1" si="252"/>
        <v>#VALUE!</v>
      </c>
      <c r="AA668" s="3" t="e">
        <f t="shared" ca="1" si="253"/>
        <v>#VALUE!</v>
      </c>
    </row>
    <row r="669" spans="3:27" s="5" customFormat="1" x14ac:dyDescent="0.2">
      <c r="C669" s="25"/>
      <c r="D669" s="1">
        <f t="shared" si="254"/>
        <v>667</v>
      </c>
      <c r="E669" s="2">
        <f t="shared" si="255"/>
        <v>66.80000000000048</v>
      </c>
      <c r="F669" s="3">
        <f t="shared" ca="1" si="256"/>
        <v>33.154521867376026</v>
      </c>
      <c r="G669" s="3">
        <f t="shared" si="257"/>
        <v>346.61329140863006</v>
      </c>
      <c r="H669" s="3">
        <f t="shared" ca="1" si="258"/>
        <v>348.19534187202765</v>
      </c>
      <c r="I669" s="3">
        <f t="shared" ca="1" si="259"/>
        <v>2211.4066085539598</v>
      </c>
      <c r="J669" s="3">
        <f t="shared" si="260"/>
        <v>42757.178336657227</v>
      </c>
      <c r="K669" s="3">
        <f t="shared" ca="1" si="261"/>
        <v>42819.103620243317</v>
      </c>
      <c r="L669" s="3">
        <f t="shared" si="262"/>
        <v>-8.4924670964783271</v>
      </c>
      <c r="M669" s="3">
        <f t="shared" ca="1" si="263"/>
        <v>1.4754336879939616</v>
      </c>
      <c r="N669" s="3">
        <f t="shared" ca="1" si="264"/>
        <v>84.536123273475923</v>
      </c>
      <c r="O669" s="1">
        <f t="shared" ca="1" si="265"/>
        <v>24247999.220275644</v>
      </c>
      <c r="P669" s="1">
        <f t="shared" si="266"/>
        <v>-145245572.06492698</v>
      </c>
      <c r="Q669" s="1">
        <f t="shared" ca="1" si="267"/>
        <v>169493571.28520262</v>
      </c>
      <c r="R669" s="1">
        <f t="shared" ca="1" si="268"/>
        <v>139278.13674881106</v>
      </c>
      <c r="S669" s="3" t="str">
        <f t="shared" si="246"/>
        <v/>
      </c>
      <c r="T669" s="13" t="str">
        <f t="shared" si="247"/>
        <v/>
      </c>
      <c r="U669" s="13" t="str">
        <f t="shared" si="248"/>
        <v/>
      </c>
      <c r="V669" s="5">
        <f t="shared" si="269"/>
        <v>12.627544722</v>
      </c>
      <c r="W669" s="3" t="e">
        <f t="shared" ca="1" si="249"/>
        <v>#VALUE!</v>
      </c>
      <c r="X669" s="3" t="e">
        <f t="shared" ca="1" si="250"/>
        <v>#VALUE!</v>
      </c>
      <c r="Y669" s="3" t="e">
        <f t="shared" ca="1" si="251"/>
        <v>#VALUE!</v>
      </c>
      <c r="Z669" s="3" t="e">
        <f t="shared" ca="1" si="252"/>
        <v>#VALUE!</v>
      </c>
      <c r="AA669" s="3" t="e">
        <f t="shared" ca="1" si="253"/>
        <v>#VALUE!</v>
      </c>
    </row>
    <row r="670" spans="3:27" s="5" customFormat="1" x14ac:dyDescent="0.2">
      <c r="C670" s="25"/>
      <c r="D670" s="1">
        <f t="shared" si="254"/>
        <v>668</v>
      </c>
      <c r="E670" s="2">
        <f t="shared" si="255"/>
        <v>66.900000000000475</v>
      </c>
      <c r="F670" s="3">
        <f t="shared" ca="1" si="256"/>
        <v>33.154521867376026</v>
      </c>
      <c r="G670" s="3">
        <f t="shared" si="257"/>
        <v>345.76404469898222</v>
      </c>
      <c r="H670" s="3">
        <f t="shared" ca="1" si="258"/>
        <v>347.34996318821464</v>
      </c>
      <c r="I670" s="3">
        <f t="shared" ca="1" si="259"/>
        <v>2214.7220607406975</v>
      </c>
      <c r="J670" s="3">
        <f t="shared" si="260"/>
        <v>42791.797203462607</v>
      </c>
      <c r="K670" s="3">
        <f t="shared" ca="1" si="261"/>
        <v>42853.880885260725</v>
      </c>
      <c r="L670" s="3">
        <f t="shared" si="262"/>
        <v>-8.4914222267551036</v>
      </c>
      <c r="M670" s="3">
        <f t="shared" ca="1" si="263"/>
        <v>1.4752008861414048</v>
      </c>
      <c r="N670" s="3">
        <f t="shared" ca="1" si="264"/>
        <v>84.522784709861583</v>
      </c>
      <c r="O670" s="1">
        <f t="shared" ca="1" si="265"/>
        <v>24130399.385370813</v>
      </c>
      <c r="P670" s="1">
        <f t="shared" si="266"/>
        <v>-145345287.1585117</v>
      </c>
      <c r="Q670" s="1">
        <f t="shared" ca="1" si="267"/>
        <v>169475686.54388252</v>
      </c>
      <c r="R670" s="1">
        <f t="shared" ca="1" si="268"/>
        <v>138939.98527528587</v>
      </c>
      <c r="S670" s="3" t="str">
        <f t="shared" si="246"/>
        <v/>
      </c>
      <c r="T670" s="13" t="str">
        <f t="shared" si="247"/>
        <v/>
      </c>
      <c r="U670" s="13" t="str">
        <f t="shared" si="248"/>
        <v/>
      </c>
      <c r="V670" s="5">
        <f t="shared" si="269"/>
        <v>12.627544722</v>
      </c>
      <c r="W670" s="3" t="e">
        <f t="shared" ca="1" si="249"/>
        <v>#VALUE!</v>
      </c>
      <c r="X670" s="3" t="e">
        <f t="shared" ca="1" si="250"/>
        <v>#VALUE!</v>
      </c>
      <c r="Y670" s="3" t="e">
        <f t="shared" ca="1" si="251"/>
        <v>#VALUE!</v>
      </c>
      <c r="Z670" s="3" t="e">
        <f t="shared" ca="1" si="252"/>
        <v>#VALUE!</v>
      </c>
      <c r="AA670" s="3" t="e">
        <f t="shared" ca="1" si="253"/>
        <v>#VALUE!</v>
      </c>
    </row>
    <row r="671" spans="3:27" s="5" customFormat="1" x14ac:dyDescent="0.2">
      <c r="C671" s="25"/>
      <c r="D671" s="1">
        <f t="shared" si="254"/>
        <v>669</v>
      </c>
      <c r="E671" s="2">
        <f t="shared" si="255"/>
        <v>67.000000000000469</v>
      </c>
      <c r="F671" s="3">
        <f t="shared" ca="1" si="256"/>
        <v>33.154521867376026</v>
      </c>
      <c r="G671" s="3">
        <f t="shared" si="257"/>
        <v>344.91490247630674</v>
      </c>
      <c r="H671" s="3">
        <f t="shared" ca="1" si="258"/>
        <v>346.50470742905429</v>
      </c>
      <c r="I671" s="3">
        <f t="shared" ca="1" si="259"/>
        <v>2218.0375129274353</v>
      </c>
      <c r="J671" s="3">
        <f t="shared" si="260"/>
        <v>42826.331150821366</v>
      </c>
      <c r="K671" s="3">
        <f t="shared" ca="1" si="261"/>
        <v>42888.573618554314</v>
      </c>
      <c r="L671" s="3">
        <f t="shared" si="262"/>
        <v>-8.4903799200781869</v>
      </c>
      <c r="M671" s="3">
        <f t="shared" ca="1" si="263"/>
        <v>1.4749669772055756</v>
      </c>
      <c r="N671" s="3">
        <f t="shared" ca="1" si="264"/>
        <v>84.509382715048176</v>
      </c>
      <c r="O671" s="1">
        <f t="shared" ca="1" si="265"/>
        <v>24013102.454098903</v>
      </c>
      <c r="P671" s="1">
        <f t="shared" si="266"/>
        <v>-145444728.82142109</v>
      </c>
      <c r="Q671" s="1">
        <f t="shared" ca="1" si="267"/>
        <v>169457831.27552</v>
      </c>
      <c r="R671" s="1">
        <f t="shared" ca="1" si="268"/>
        <v>138601.88297162173</v>
      </c>
      <c r="S671" s="3" t="str">
        <f t="shared" si="246"/>
        <v/>
      </c>
      <c r="T671" s="13" t="str">
        <f t="shared" si="247"/>
        <v/>
      </c>
      <c r="U671" s="13" t="str">
        <f t="shared" si="248"/>
        <v/>
      </c>
      <c r="V671" s="5">
        <f t="shared" si="269"/>
        <v>12.627544722</v>
      </c>
      <c r="W671" s="3" t="e">
        <f t="shared" ca="1" si="249"/>
        <v>#VALUE!</v>
      </c>
      <c r="X671" s="3" t="e">
        <f t="shared" ca="1" si="250"/>
        <v>#VALUE!</v>
      </c>
      <c r="Y671" s="3" t="e">
        <f t="shared" ca="1" si="251"/>
        <v>#VALUE!</v>
      </c>
      <c r="Z671" s="3" t="e">
        <f t="shared" ca="1" si="252"/>
        <v>#VALUE!</v>
      </c>
      <c r="AA671" s="3" t="e">
        <f t="shared" ca="1" si="253"/>
        <v>#VALUE!</v>
      </c>
    </row>
    <row r="672" spans="3:27" s="5" customFormat="1" x14ac:dyDescent="0.2">
      <c r="C672" s="25"/>
      <c r="D672" s="1">
        <f t="shared" si="254"/>
        <v>670</v>
      </c>
      <c r="E672" s="2">
        <f t="shared" si="255"/>
        <v>67.100000000000463</v>
      </c>
      <c r="F672" s="3">
        <f t="shared" ca="1" si="256"/>
        <v>33.154521867376026</v>
      </c>
      <c r="G672" s="3">
        <f t="shared" si="257"/>
        <v>344.06586448429891</v>
      </c>
      <c r="H672" s="3">
        <f t="shared" ca="1" si="258"/>
        <v>345.65957447115835</v>
      </c>
      <c r="I672" s="3">
        <f t="shared" ca="1" si="259"/>
        <v>2221.352965114173</v>
      </c>
      <c r="J672" s="3">
        <f t="shared" si="260"/>
        <v>42860.780189169396</v>
      </c>
      <c r="K672" s="3">
        <f t="shared" ca="1" si="261"/>
        <v>42923.181832410373</v>
      </c>
      <c r="L672" s="3">
        <f t="shared" si="262"/>
        <v>-8.4893401761326004</v>
      </c>
      <c r="M672" s="3">
        <f t="shared" ca="1" si="263"/>
        <v>1.4747319532306011</v>
      </c>
      <c r="N672" s="3">
        <f t="shared" ca="1" si="264"/>
        <v>84.495916833197754</v>
      </c>
      <c r="O672" s="1">
        <f t="shared" ca="1" si="265"/>
        <v>23896108.284716453</v>
      </c>
      <c r="P672" s="1">
        <f t="shared" si="266"/>
        <v>-145543897.2961216</v>
      </c>
      <c r="Q672" s="1">
        <f t="shared" ca="1" si="267"/>
        <v>169440005.58083805</v>
      </c>
      <c r="R672" s="1">
        <f t="shared" ca="1" si="268"/>
        <v>138263.82978846334</v>
      </c>
      <c r="S672" s="3" t="str">
        <f t="shared" si="246"/>
        <v/>
      </c>
      <c r="T672" s="13" t="str">
        <f t="shared" si="247"/>
        <v/>
      </c>
      <c r="U672" s="13" t="str">
        <f t="shared" si="248"/>
        <v/>
      </c>
      <c r="V672" s="5">
        <f t="shared" si="269"/>
        <v>12.627544722</v>
      </c>
      <c r="W672" s="3" t="e">
        <f t="shared" ca="1" si="249"/>
        <v>#VALUE!</v>
      </c>
      <c r="X672" s="3" t="e">
        <f t="shared" ca="1" si="250"/>
        <v>#VALUE!</v>
      </c>
      <c r="Y672" s="3" t="e">
        <f t="shared" ca="1" si="251"/>
        <v>#VALUE!</v>
      </c>
      <c r="Z672" s="3" t="e">
        <f t="shared" ca="1" si="252"/>
        <v>#VALUE!</v>
      </c>
      <c r="AA672" s="3" t="e">
        <f t="shared" ca="1" si="253"/>
        <v>#VALUE!</v>
      </c>
    </row>
    <row r="673" spans="3:27" s="5" customFormat="1" x14ac:dyDescent="0.2">
      <c r="C673" s="25"/>
      <c r="D673" s="1">
        <f t="shared" si="254"/>
        <v>671</v>
      </c>
      <c r="E673" s="2">
        <f t="shared" si="255"/>
        <v>67.200000000000458</v>
      </c>
      <c r="F673" s="3">
        <f t="shared" ca="1" si="256"/>
        <v>33.154521867376026</v>
      </c>
      <c r="G673" s="3">
        <f t="shared" si="257"/>
        <v>343.21693046668565</v>
      </c>
      <c r="H673" s="3">
        <f t="shared" ca="1" si="258"/>
        <v>344.8145641924483</v>
      </c>
      <c r="I673" s="3">
        <f t="shared" ca="1" si="259"/>
        <v>2224.6684173009107</v>
      </c>
      <c r="J673" s="3">
        <f t="shared" si="260"/>
        <v>42895.144328916947</v>
      </c>
      <c r="K673" s="3">
        <f t="shared" ca="1" si="261"/>
        <v>42957.705539102899</v>
      </c>
      <c r="L673" s="3">
        <f t="shared" si="262"/>
        <v>-8.4883029946041386</v>
      </c>
      <c r="M673" s="3">
        <f t="shared" ca="1" si="263"/>
        <v>1.4744958061844187</v>
      </c>
      <c r="N673" s="3">
        <f t="shared" ca="1" si="264"/>
        <v>84.48238660410702</v>
      </c>
      <c r="O673" s="1">
        <f t="shared" ca="1" si="265"/>
        <v>23779416.73584561</v>
      </c>
      <c r="P673" s="1">
        <f t="shared" si="266"/>
        <v>-145642792.82444897</v>
      </c>
      <c r="Q673" s="1">
        <f t="shared" ca="1" si="267"/>
        <v>169422209.56029457</v>
      </c>
      <c r="R673" s="1">
        <f t="shared" ca="1" si="268"/>
        <v>137925.82567697932</v>
      </c>
      <c r="S673" s="3" t="str">
        <f t="shared" si="246"/>
        <v/>
      </c>
      <c r="T673" s="13" t="str">
        <f t="shared" si="247"/>
        <v/>
      </c>
      <c r="U673" s="13" t="str">
        <f t="shared" si="248"/>
        <v/>
      </c>
      <c r="V673" s="5">
        <f t="shared" si="269"/>
        <v>12.627544722</v>
      </c>
      <c r="W673" s="3" t="e">
        <f t="shared" ca="1" si="249"/>
        <v>#VALUE!</v>
      </c>
      <c r="X673" s="3" t="e">
        <f t="shared" ca="1" si="250"/>
        <v>#VALUE!</v>
      </c>
      <c r="Y673" s="3" t="e">
        <f t="shared" ca="1" si="251"/>
        <v>#VALUE!</v>
      </c>
      <c r="Z673" s="3" t="e">
        <f t="shared" ca="1" si="252"/>
        <v>#VALUE!</v>
      </c>
      <c r="AA673" s="3" t="e">
        <f t="shared" ca="1" si="253"/>
        <v>#VALUE!</v>
      </c>
    </row>
    <row r="674" spans="3:27" s="5" customFormat="1" x14ac:dyDescent="0.2">
      <c r="C674" s="25"/>
      <c r="D674" s="1">
        <f t="shared" si="254"/>
        <v>672</v>
      </c>
      <c r="E674" s="2">
        <f t="shared" si="255"/>
        <v>67.300000000000452</v>
      </c>
      <c r="F674" s="3">
        <f t="shared" ca="1" si="256"/>
        <v>33.154521867376026</v>
      </c>
      <c r="G674" s="3">
        <f t="shared" si="257"/>
        <v>342.36810016722524</v>
      </c>
      <c r="H674" s="3">
        <f t="shared" ca="1" si="258"/>
        <v>343.96967647217025</v>
      </c>
      <c r="I674" s="3">
        <f t="shared" ca="1" si="259"/>
        <v>2227.9838694876485</v>
      </c>
      <c r="J674" s="3">
        <f t="shared" si="260"/>
        <v>42929.423580448638</v>
      </c>
      <c r="K674" s="3">
        <f t="shared" ca="1" si="261"/>
        <v>42992.144750893756</v>
      </c>
      <c r="L674" s="3">
        <f t="shared" si="262"/>
        <v>-8.487268375179374</v>
      </c>
      <c r="M674" s="3">
        <f t="shared" ca="1" si="263"/>
        <v>1.4742585279578639</v>
      </c>
      <c r="N674" s="3">
        <f t="shared" ca="1" si="264"/>
        <v>84.468791563155079</v>
      </c>
      <c r="O674" s="1">
        <f t="shared" ca="1" si="265"/>
        <v>23663027.666473895</v>
      </c>
      <c r="P674" s="1">
        <f t="shared" si="266"/>
        <v>-145741415.64760858</v>
      </c>
      <c r="Q674" s="1">
        <f t="shared" ca="1" si="267"/>
        <v>169404443.31408247</v>
      </c>
      <c r="R674" s="1">
        <f t="shared" ca="1" si="268"/>
        <v>137587.8705888681</v>
      </c>
      <c r="S674" s="3" t="str">
        <f t="shared" si="246"/>
        <v/>
      </c>
      <c r="T674" s="13" t="str">
        <f t="shared" si="247"/>
        <v/>
      </c>
      <c r="U674" s="13" t="str">
        <f t="shared" si="248"/>
        <v/>
      </c>
      <c r="V674" s="5">
        <f t="shared" si="269"/>
        <v>12.627544722</v>
      </c>
      <c r="W674" s="3" t="e">
        <f t="shared" ca="1" si="249"/>
        <v>#VALUE!</v>
      </c>
      <c r="X674" s="3" t="e">
        <f t="shared" ca="1" si="250"/>
        <v>#VALUE!</v>
      </c>
      <c r="Y674" s="3" t="e">
        <f t="shared" ca="1" si="251"/>
        <v>#VALUE!</v>
      </c>
      <c r="Z674" s="3" t="e">
        <f t="shared" ca="1" si="252"/>
        <v>#VALUE!</v>
      </c>
      <c r="AA674" s="3" t="e">
        <f t="shared" ca="1" si="253"/>
        <v>#VALUE!</v>
      </c>
    </row>
    <row r="675" spans="3:27" s="5" customFormat="1" x14ac:dyDescent="0.2">
      <c r="C675" s="25"/>
      <c r="D675" s="1">
        <f t="shared" si="254"/>
        <v>673</v>
      </c>
      <c r="E675" s="2">
        <f t="shared" si="255"/>
        <v>67.400000000000446</v>
      </c>
      <c r="F675" s="3">
        <f t="shared" ca="1" si="256"/>
        <v>33.154521867376026</v>
      </c>
      <c r="G675" s="3">
        <f t="shared" si="257"/>
        <v>341.51937332970732</v>
      </c>
      <c r="H675" s="3">
        <f t="shared" ca="1" si="258"/>
        <v>343.12491119091061</v>
      </c>
      <c r="I675" s="3">
        <f t="shared" ca="1" si="259"/>
        <v>2231.2993216743862</v>
      </c>
      <c r="J675" s="3">
        <f t="shared" si="260"/>
        <v>42963.617954123481</v>
      </c>
      <c r="K675" s="3">
        <f t="shared" ca="1" si="261"/>
        <v>43026.499480032806</v>
      </c>
      <c r="L675" s="3">
        <f t="shared" si="262"/>
        <v>-8.4862363175456483</v>
      </c>
      <c r="M675" s="3">
        <f t="shared" ca="1" si="263"/>
        <v>1.4740201103637471</v>
      </c>
      <c r="N675" s="3">
        <f t="shared" ca="1" si="264"/>
        <v>84.455131241250527</v>
      </c>
      <c r="O675" s="1">
        <f t="shared" ca="1" si="265"/>
        <v>23546940.93595406</v>
      </c>
      <c r="P675" s="1">
        <f t="shared" si="266"/>
        <v>-145839766.00617558</v>
      </c>
      <c r="Q675" s="1">
        <f t="shared" ca="1" si="267"/>
        <v>169386706.94212964</v>
      </c>
      <c r="R675" s="1">
        <f t="shared" ca="1" si="268"/>
        <v>137249.96447636426</v>
      </c>
      <c r="S675" s="3" t="str">
        <f t="shared" si="246"/>
        <v/>
      </c>
      <c r="T675" s="13" t="str">
        <f t="shared" si="247"/>
        <v/>
      </c>
      <c r="U675" s="13" t="str">
        <f t="shared" si="248"/>
        <v/>
      </c>
      <c r="V675" s="5">
        <f t="shared" si="269"/>
        <v>12.627544722</v>
      </c>
      <c r="W675" s="3" t="e">
        <f t="shared" ca="1" si="249"/>
        <v>#VALUE!</v>
      </c>
      <c r="X675" s="3" t="e">
        <f t="shared" ca="1" si="250"/>
        <v>#VALUE!</v>
      </c>
      <c r="Y675" s="3" t="e">
        <f t="shared" ca="1" si="251"/>
        <v>#VALUE!</v>
      </c>
      <c r="Z675" s="3" t="e">
        <f t="shared" ca="1" si="252"/>
        <v>#VALUE!</v>
      </c>
      <c r="AA675" s="3" t="e">
        <f t="shared" ca="1" si="253"/>
        <v>#VALUE!</v>
      </c>
    </row>
    <row r="676" spans="3:27" s="5" customFormat="1" x14ac:dyDescent="0.2">
      <c r="C676" s="25"/>
      <c r="D676" s="1">
        <f t="shared" si="254"/>
        <v>674</v>
      </c>
      <c r="E676" s="2">
        <f t="shared" si="255"/>
        <v>67.500000000000441</v>
      </c>
      <c r="F676" s="3">
        <f t="shared" ca="1" si="256"/>
        <v>33.154521867376026</v>
      </c>
      <c r="G676" s="3">
        <f t="shared" si="257"/>
        <v>340.67074969795277</v>
      </c>
      <c r="H676" s="3">
        <f t="shared" ca="1" si="258"/>
        <v>342.28026823061168</v>
      </c>
      <c r="I676" s="3">
        <f t="shared" ca="1" si="259"/>
        <v>2234.6147738611239</v>
      </c>
      <c r="J676" s="3">
        <f t="shared" si="260"/>
        <v>42997.727460274866</v>
      </c>
      <c r="K676" s="3">
        <f t="shared" ca="1" si="261"/>
        <v>43060.769738758034</v>
      </c>
      <c r="L676" s="3">
        <f t="shared" si="262"/>
        <v>-8.4852068213910812</v>
      </c>
      <c r="M676" s="3">
        <f t="shared" ca="1" si="263"/>
        <v>1.4737805451359158</v>
      </c>
      <c r="N676" s="3">
        <f t="shared" ca="1" si="264"/>
        <v>84.441405164777706</v>
      </c>
      <c r="O676" s="1">
        <f t="shared" ca="1" si="265"/>
        <v>23431156.404003896</v>
      </c>
      <c r="P676" s="1">
        <f t="shared" si="266"/>
        <v>-145937844.14009556</v>
      </c>
      <c r="Q676" s="1">
        <f t="shared" ca="1" si="267"/>
        <v>169369000.54409945</v>
      </c>
      <c r="R676" s="1">
        <f t="shared" ca="1" si="268"/>
        <v>136912.10729224468</v>
      </c>
      <c r="S676" s="3" t="str">
        <f t="shared" si="246"/>
        <v/>
      </c>
      <c r="T676" s="13" t="str">
        <f t="shared" si="247"/>
        <v/>
      </c>
      <c r="U676" s="13" t="str">
        <f t="shared" si="248"/>
        <v/>
      </c>
      <c r="V676" s="5">
        <f t="shared" si="269"/>
        <v>12.627544722</v>
      </c>
      <c r="W676" s="3" t="e">
        <f t="shared" ca="1" si="249"/>
        <v>#VALUE!</v>
      </c>
      <c r="X676" s="3" t="e">
        <f t="shared" ca="1" si="250"/>
        <v>#VALUE!</v>
      </c>
      <c r="Y676" s="3" t="e">
        <f t="shared" ca="1" si="251"/>
        <v>#VALUE!</v>
      </c>
      <c r="Z676" s="3" t="e">
        <f t="shared" ca="1" si="252"/>
        <v>#VALUE!</v>
      </c>
      <c r="AA676" s="3" t="e">
        <f t="shared" ca="1" si="253"/>
        <v>#VALUE!</v>
      </c>
    </row>
    <row r="677" spans="3:27" s="5" customFormat="1" x14ac:dyDescent="0.2">
      <c r="C677" s="25"/>
      <c r="D677" s="1">
        <f t="shared" si="254"/>
        <v>675</v>
      </c>
      <c r="E677" s="2">
        <f t="shared" si="255"/>
        <v>67.600000000000435</v>
      </c>
      <c r="F677" s="3">
        <f t="shared" ca="1" si="256"/>
        <v>33.154521867376026</v>
      </c>
      <c r="G677" s="3">
        <f t="shared" si="257"/>
        <v>339.82222901581366</v>
      </c>
      <c r="H677" s="3">
        <f t="shared" ca="1" si="258"/>
        <v>341.43574747458769</v>
      </c>
      <c r="I677" s="3">
        <f t="shared" ca="1" si="259"/>
        <v>2237.9302260478617</v>
      </c>
      <c r="J677" s="3">
        <f t="shared" si="260"/>
        <v>43031.752109210553</v>
      </c>
      <c r="K677" s="3">
        <f t="shared" ca="1" si="261"/>
        <v>43094.955539295675</v>
      </c>
      <c r="L677" s="3">
        <f t="shared" si="262"/>
        <v>-8.4841798864045597</v>
      </c>
      <c r="M677" s="3">
        <f t="shared" ca="1" si="263"/>
        <v>1.4735398239283031</v>
      </c>
      <c r="N677" s="3">
        <f t="shared" ca="1" si="264"/>
        <v>84.427612855542193</v>
      </c>
      <c r="O677" s="1">
        <f t="shared" ca="1" si="265"/>
        <v>23315673.93070608</v>
      </c>
      <c r="P677" s="1">
        <f t="shared" si="266"/>
        <v>-146035650.28868446</v>
      </c>
      <c r="Q677" s="1">
        <f t="shared" ca="1" si="267"/>
        <v>169351324.21939054</v>
      </c>
      <c r="R677" s="1">
        <f t="shared" ca="1" si="268"/>
        <v>136574.29898983508</v>
      </c>
      <c r="S677" s="3" t="str">
        <f t="shared" si="246"/>
        <v/>
      </c>
      <c r="T677" s="13" t="str">
        <f t="shared" si="247"/>
        <v/>
      </c>
      <c r="U677" s="13" t="str">
        <f t="shared" si="248"/>
        <v/>
      </c>
      <c r="V677" s="5">
        <f t="shared" si="269"/>
        <v>12.627544722</v>
      </c>
      <c r="W677" s="3" t="e">
        <f t="shared" ca="1" si="249"/>
        <v>#VALUE!</v>
      </c>
      <c r="X677" s="3" t="e">
        <f t="shared" ca="1" si="250"/>
        <v>#VALUE!</v>
      </c>
      <c r="Y677" s="3" t="e">
        <f t="shared" ca="1" si="251"/>
        <v>#VALUE!</v>
      </c>
      <c r="Z677" s="3" t="e">
        <f t="shared" ca="1" si="252"/>
        <v>#VALUE!</v>
      </c>
      <c r="AA677" s="3" t="e">
        <f t="shared" ca="1" si="253"/>
        <v>#VALUE!</v>
      </c>
    </row>
    <row r="678" spans="3:27" s="5" customFormat="1" x14ac:dyDescent="0.2">
      <c r="C678" s="25"/>
      <c r="D678" s="1">
        <f t="shared" si="254"/>
        <v>676</v>
      </c>
      <c r="E678" s="2">
        <f t="shared" si="255"/>
        <v>67.700000000000429</v>
      </c>
      <c r="F678" s="3">
        <f t="shared" ca="1" si="256"/>
        <v>33.154521867376026</v>
      </c>
      <c r="G678" s="3">
        <f t="shared" si="257"/>
        <v>338.97381102717321</v>
      </c>
      <c r="H678" s="3">
        <f t="shared" ca="1" si="258"/>
        <v>340.59134880754095</v>
      </c>
      <c r="I678" s="3">
        <f t="shared" ca="1" si="259"/>
        <v>2241.2456782345994</v>
      </c>
      <c r="J678" s="3">
        <f t="shared" si="260"/>
        <v>43065.691911212707</v>
      </c>
      <c r="K678" s="3">
        <f t="shared" ca="1" si="261"/>
        <v>43129.056893860383</v>
      </c>
      <c r="L678" s="3">
        <f t="shared" si="262"/>
        <v>-8.4831555122757472</v>
      </c>
      <c r="M678" s="3">
        <f t="shared" ca="1" si="263"/>
        <v>1.4732979383139624</v>
      </c>
      <c r="N678" s="3">
        <f t="shared" ca="1" si="264"/>
        <v>84.413753830715549</v>
      </c>
      <c r="O678" s="1">
        <f t="shared" ca="1" si="265"/>
        <v>23200493.376508005</v>
      </c>
      <c r="P678" s="1">
        <f t="shared" si="266"/>
        <v>-146133184.69062924</v>
      </c>
      <c r="Q678" s="1">
        <f t="shared" ca="1" si="267"/>
        <v>169333678.06713724</v>
      </c>
      <c r="R678" s="1">
        <f t="shared" ca="1" si="268"/>
        <v>136236.53952301637</v>
      </c>
      <c r="S678" s="3" t="str">
        <f t="shared" si="246"/>
        <v/>
      </c>
      <c r="T678" s="13" t="str">
        <f t="shared" si="247"/>
        <v/>
      </c>
      <c r="U678" s="13" t="str">
        <f t="shared" si="248"/>
        <v/>
      </c>
      <c r="V678" s="5">
        <f t="shared" si="269"/>
        <v>12.627544722</v>
      </c>
      <c r="W678" s="3" t="e">
        <f t="shared" ca="1" si="249"/>
        <v>#VALUE!</v>
      </c>
      <c r="X678" s="3" t="e">
        <f t="shared" ca="1" si="250"/>
        <v>#VALUE!</v>
      </c>
      <c r="Y678" s="3" t="e">
        <f t="shared" ca="1" si="251"/>
        <v>#VALUE!</v>
      </c>
      <c r="Z678" s="3" t="e">
        <f t="shared" ca="1" si="252"/>
        <v>#VALUE!</v>
      </c>
      <c r="AA678" s="3" t="e">
        <f t="shared" ca="1" si="253"/>
        <v>#VALUE!</v>
      </c>
    </row>
    <row r="679" spans="3:27" s="5" customFormat="1" x14ac:dyDescent="0.2">
      <c r="C679" s="25"/>
      <c r="D679" s="1">
        <f t="shared" si="254"/>
        <v>677</v>
      </c>
      <c r="E679" s="2">
        <f t="shared" si="255"/>
        <v>67.800000000000423</v>
      </c>
      <c r="F679" s="3">
        <f t="shared" ca="1" si="256"/>
        <v>33.154521867376026</v>
      </c>
      <c r="G679" s="3">
        <f t="shared" si="257"/>
        <v>338.12549547594563</v>
      </c>
      <c r="H679" s="3">
        <f t="shared" ca="1" si="258"/>
        <v>339.74707211557842</v>
      </c>
      <c r="I679" s="3">
        <f t="shared" ca="1" si="259"/>
        <v>2244.5611304213371</v>
      </c>
      <c r="J679" s="3">
        <f t="shared" si="260"/>
        <v>43099.546876537861</v>
      </c>
      <c r="K679" s="3">
        <f t="shared" ca="1" si="261"/>
        <v>43163.073814655334</v>
      </c>
      <c r="L679" s="3">
        <f t="shared" si="262"/>
        <v>-8.4821336986950815</v>
      </c>
      <c r="M679" s="3">
        <f t="shared" ca="1" si="263"/>
        <v>1.4730548797840908</v>
      </c>
      <c r="N679" s="3">
        <f t="shared" ca="1" si="264"/>
        <v>84.399827602779254</v>
      </c>
      <c r="O679" s="1">
        <f t="shared" ca="1" si="265"/>
        <v>23085614.602221608</v>
      </c>
      <c r="P679" s="1">
        <f t="shared" si="266"/>
        <v>-146230447.58398804</v>
      </c>
      <c r="Q679" s="1">
        <f t="shared" ca="1" si="267"/>
        <v>169316062.18620965</v>
      </c>
      <c r="R679" s="1">
        <f t="shared" ca="1" si="268"/>
        <v>135898.82884623136</v>
      </c>
      <c r="S679" s="3" t="str">
        <f t="shared" si="246"/>
        <v/>
      </c>
      <c r="T679" s="13" t="str">
        <f t="shared" si="247"/>
        <v/>
      </c>
      <c r="U679" s="13" t="str">
        <f t="shared" si="248"/>
        <v/>
      </c>
      <c r="V679" s="5">
        <f t="shared" si="269"/>
        <v>12.627544722</v>
      </c>
      <c r="W679" s="3" t="e">
        <f t="shared" ca="1" si="249"/>
        <v>#VALUE!</v>
      </c>
      <c r="X679" s="3" t="e">
        <f t="shared" ca="1" si="250"/>
        <v>#VALUE!</v>
      </c>
      <c r="Y679" s="3" t="e">
        <f t="shared" ca="1" si="251"/>
        <v>#VALUE!</v>
      </c>
      <c r="Z679" s="3" t="e">
        <f t="shared" ca="1" si="252"/>
        <v>#VALUE!</v>
      </c>
      <c r="AA679" s="3" t="e">
        <f t="shared" ca="1" si="253"/>
        <v>#VALUE!</v>
      </c>
    </row>
    <row r="680" spans="3:27" s="5" customFormat="1" x14ac:dyDescent="0.2">
      <c r="C680" s="25"/>
      <c r="D680" s="1">
        <f t="shared" si="254"/>
        <v>678</v>
      </c>
      <c r="E680" s="2">
        <f t="shared" si="255"/>
        <v>67.900000000000418</v>
      </c>
      <c r="F680" s="3">
        <f t="shared" ca="1" si="256"/>
        <v>33.154521867376026</v>
      </c>
      <c r="G680" s="3">
        <f t="shared" si="257"/>
        <v>337.27728210607614</v>
      </c>
      <c r="H680" s="3">
        <f t="shared" ca="1" si="258"/>
        <v>338.9029172862281</v>
      </c>
      <c r="I680" s="3">
        <f t="shared" ca="1" si="259"/>
        <v>2247.8765826080748</v>
      </c>
      <c r="J680" s="3">
        <f t="shared" si="260"/>
        <v>43133.317015416964</v>
      </c>
      <c r="K680" s="3">
        <f t="shared" ca="1" si="261"/>
        <v>43197.006313872407</v>
      </c>
      <c r="L680" s="3">
        <f t="shared" si="262"/>
        <v>-8.4811144453537697</v>
      </c>
      <c r="M680" s="3">
        <f t="shared" ca="1" si="263"/>
        <v>1.4728106397470335</v>
      </c>
      <c r="N680" s="3">
        <f t="shared" ca="1" si="264"/>
        <v>84.385833679467751</v>
      </c>
      <c r="O680" s="1">
        <f t="shared" ca="1" si="265"/>
        <v>22971037.469023194</v>
      </c>
      <c r="P680" s="1">
        <f t="shared" si="266"/>
        <v>-146327439.20619056</v>
      </c>
      <c r="Q680" s="1">
        <f t="shared" ca="1" si="267"/>
        <v>169298476.67521375</v>
      </c>
      <c r="R680" s="1">
        <f t="shared" ca="1" si="268"/>
        <v>135561.16691449124</v>
      </c>
      <c r="S680" s="3" t="str">
        <f t="shared" si="246"/>
        <v/>
      </c>
      <c r="T680" s="13" t="str">
        <f t="shared" si="247"/>
        <v/>
      </c>
      <c r="U680" s="13" t="str">
        <f t="shared" si="248"/>
        <v/>
      </c>
      <c r="V680" s="5">
        <f t="shared" si="269"/>
        <v>12.627544722</v>
      </c>
      <c r="W680" s="3" t="e">
        <f t="shared" ca="1" si="249"/>
        <v>#VALUE!</v>
      </c>
      <c r="X680" s="3" t="e">
        <f t="shared" ca="1" si="250"/>
        <v>#VALUE!</v>
      </c>
      <c r="Y680" s="3" t="e">
        <f t="shared" ca="1" si="251"/>
        <v>#VALUE!</v>
      </c>
      <c r="Z680" s="3" t="e">
        <f t="shared" ca="1" si="252"/>
        <v>#VALUE!</v>
      </c>
      <c r="AA680" s="3" t="e">
        <f t="shared" ca="1" si="253"/>
        <v>#VALUE!</v>
      </c>
    </row>
    <row r="681" spans="3:27" s="5" customFormat="1" x14ac:dyDescent="0.2">
      <c r="C681" s="25"/>
      <c r="D681" s="1">
        <f t="shared" si="254"/>
        <v>679</v>
      </c>
      <c r="E681" s="2">
        <f t="shared" si="255"/>
        <v>68.000000000000412</v>
      </c>
      <c r="F681" s="3">
        <f t="shared" ca="1" si="256"/>
        <v>33.154521867376026</v>
      </c>
      <c r="G681" s="3">
        <f t="shared" si="257"/>
        <v>336.42917066154075</v>
      </c>
      <c r="H681" s="3">
        <f t="shared" ca="1" si="258"/>
        <v>338.05888420845622</v>
      </c>
      <c r="I681" s="3">
        <f t="shared" ca="1" si="259"/>
        <v>2251.1920347948126</v>
      </c>
      <c r="J681" s="3">
        <f t="shared" si="260"/>
        <v>43167.002338055347</v>
      </c>
      <c r="K681" s="3">
        <f t="shared" ca="1" si="261"/>
        <v>43230.854403692283</v>
      </c>
      <c r="L681" s="3">
        <f t="shared" si="262"/>
        <v>-8.4800977519437932</v>
      </c>
      <c r="M681" s="3">
        <f t="shared" ca="1" si="263"/>
        <v>1.4725652095272781</v>
      </c>
      <c r="N681" s="3">
        <f t="shared" ca="1" si="264"/>
        <v>84.371771563710794</v>
      </c>
      <c r="O681" s="1">
        <f t="shared" ca="1" si="265"/>
        <v>22856761.838453282</v>
      </c>
      <c r="P681" s="1">
        <f t="shared" si="266"/>
        <v>-146424159.79403824</v>
      </c>
      <c r="Q681" s="1">
        <f t="shared" ca="1" si="267"/>
        <v>169280921.63249153</v>
      </c>
      <c r="R681" s="1">
        <f t="shared" ca="1" si="268"/>
        <v>135223.55368338249</v>
      </c>
      <c r="S681" s="3" t="str">
        <f t="shared" si="246"/>
        <v/>
      </c>
      <c r="T681" s="13" t="str">
        <f t="shared" si="247"/>
        <v/>
      </c>
      <c r="U681" s="13" t="str">
        <f t="shared" si="248"/>
        <v/>
      </c>
      <c r="V681" s="5">
        <f t="shared" si="269"/>
        <v>12.627544722</v>
      </c>
      <c r="W681" s="3" t="e">
        <f t="shared" ca="1" si="249"/>
        <v>#VALUE!</v>
      </c>
      <c r="X681" s="3" t="e">
        <f t="shared" ca="1" si="250"/>
        <v>#VALUE!</v>
      </c>
      <c r="Y681" s="3" t="e">
        <f t="shared" ca="1" si="251"/>
        <v>#VALUE!</v>
      </c>
      <c r="Z681" s="3" t="e">
        <f t="shared" ca="1" si="252"/>
        <v>#VALUE!</v>
      </c>
      <c r="AA681" s="3" t="e">
        <f t="shared" ca="1" si="253"/>
        <v>#VALUE!</v>
      </c>
    </row>
    <row r="682" spans="3:27" s="5" customFormat="1" x14ac:dyDescent="0.2">
      <c r="C682" s="25"/>
      <c r="D682" s="1">
        <f t="shared" si="254"/>
        <v>680</v>
      </c>
      <c r="E682" s="2">
        <f t="shared" si="255"/>
        <v>68.100000000000406</v>
      </c>
      <c r="F682" s="3">
        <f t="shared" ca="1" si="256"/>
        <v>33.154521867376026</v>
      </c>
      <c r="G682" s="3">
        <f t="shared" si="257"/>
        <v>335.58116088634637</v>
      </c>
      <c r="H682" s="3">
        <f t="shared" ca="1" si="258"/>
        <v>337.21497277268429</v>
      </c>
      <c r="I682" s="3">
        <f t="shared" ca="1" si="259"/>
        <v>2254.5074869815503</v>
      </c>
      <c r="J682" s="3">
        <f t="shared" si="260"/>
        <v>43200.602854632743</v>
      </c>
      <c r="K682" s="3">
        <f t="shared" ca="1" si="261"/>
        <v>43264.618096284627</v>
      </c>
      <c r="L682" s="3">
        <f t="shared" si="262"/>
        <v>-8.4790836181579099</v>
      </c>
      <c r="M682" s="3">
        <f t="shared" ca="1" si="263"/>
        <v>1.4723185803644316</v>
      </c>
      <c r="N682" s="3">
        <f t="shared" ca="1" si="264"/>
        <v>84.357640753574856</v>
      </c>
      <c r="O682" s="1">
        <f t="shared" ca="1" si="265"/>
        <v>22742787.572416443</v>
      </c>
      <c r="P682" s="1">
        <f t="shared" si="266"/>
        <v>-146520609.58370492</v>
      </c>
      <c r="Q682" s="1">
        <f t="shared" ca="1" si="267"/>
        <v>169263397.15612137</v>
      </c>
      <c r="R682" s="1">
        <f t="shared" ca="1" si="268"/>
        <v>134885.98910907371</v>
      </c>
      <c r="S682" s="3" t="str">
        <f t="shared" si="246"/>
        <v/>
      </c>
      <c r="T682" s="13" t="str">
        <f t="shared" si="247"/>
        <v/>
      </c>
      <c r="U682" s="13" t="str">
        <f t="shared" si="248"/>
        <v/>
      </c>
      <c r="V682" s="5">
        <f t="shared" si="269"/>
        <v>12.627544722</v>
      </c>
      <c r="W682" s="3" t="e">
        <f t="shared" ca="1" si="249"/>
        <v>#VALUE!</v>
      </c>
      <c r="X682" s="3" t="e">
        <f t="shared" ca="1" si="250"/>
        <v>#VALUE!</v>
      </c>
      <c r="Y682" s="3" t="e">
        <f t="shared" ca="1" si="251"/>
        <v>#VALUE!</v>
      </c>
      <c r="Z682" s="3" t="e">
        <f t="shared" ca="1" si="252"/>
        <v>#VALUE!</v>
      </c>
      <c r="AA682" s="3" t="e">
        <f t="shared" ca="1" si="253"/>
        <v>#VALUE!</v>
      </c>
    </row>
    <row r="683" spans="3:27" s="5" customFormat="1" x14ac:dyDescent="0.2">
      <c r="C683" s="25"/>
      <c r="D683" s="1">
        <f t="shared" si="254"/>
        <v>681</v>
      </c>
      <c r="E683" s="2">
        <f t="shared" si="255"/>
        <v>68.200000000000401</v>
      </c>
      <c r="F683" s="3">
        <f t="shared" ca="1" si="256"/>
        <v>33.154521867376026</v>
      </c>
      <c r="G683" s="3">
        <f t="shared" si="257"/>
        <v>334.7332525245306</v>
      </c>
      <c r="H683" s="3">
        <f t="shared" ca="1" si="258"/>
        <v>336.37118287080642</v>
      </c>
      <c r="I683" s="3">
        <f t="shared" ca="1" si="259"/>
        <v>2257.822939168288</v>
      </c>
      <c r="J683" s="3">
        <f t="shared" si="260"/>
        <v>43234.118575303291</v>
      </c>
      <c r="K683" s="3">
        <f t="shared" ca="1" si="261"/>
        <v>43298.297403808217</v>
      </c>
      <c r="L683" s="3">
        <f t="shared" si="262"/>
        <v>-8.4780720436896431</v>
      </c>
      <c r="M683" s="3">
        <f t="shared" ca="1" si="263"/>
        <v>1.4720707434121842</v>
      </c>
      <c r="N683" s="3">
        <f t="shared" ca="1" si="264"/>
        <v>84.343440742203697</v>
      </c>
      <c r="O683" s="1">
        <f t="shared" ca="1" si="265"/>
        <v>22629114.533181097</v>
      </c>
      <c r="P683" s="1">
        <f t="shared" si="266"/>
        <v>-146616788.81073678</v>
      </c>
      <c r="Q683" s="1">
        <f t="shared" ca="1" si="267"/>
        <v>169245903.34391788</v>
      </c>
      <c r="R683" s="1">
        <f t="shared" ca="1" si="268"/>
        <v>134548.47314832258</v>
      </c>
      <c r="S683" s="3" t="str">
        <f t="shared" si="246"/>
        <v/>
      </c>
      <c r="T683" s="13" t="str">
        <f t="shared" si="247"/>
        <v/>
      </c>
      <c r="U683" s="13" t="str">
        <f t="shared" si="248"/>
        <v/>
      </c>
      <c r="V683" s="5">
        <f t="shared" si="269"/>
        <v>12.627544722</v>
      </c>
      <c r="W683" s="3" t="e">
        <f t="shared" ca="1" si="249"/>
        <v>#VALUE!</v>
      </c>
      <c r="X683" s="3" t="e">
        <f t="shared" ca="1" si="250"/>
        <v>#VALUE!</v>
      </c>
      <c r="Y683" s="3" t="e">
        <f t="shared" ca="1" si="251"/>
        <v>#VALUE!</v>
      </c>
      <c r="Z683" s="3" t="e">
        <f t="shared" ca="1" si="252"/>
        <v>#VALUE!</v>
      </c>
      <c r="AA683" s="3" t="e">
        <f t="shared" ca="1" si="253"/>
        <v>#VALUE!</v>
      </c>
    </row>
    <row r="684" spans="3:27" s="5" customFormat="1" x14ac:dyDescent="0.2">
      <c r="C684" s="25"/>
      <c r="D684" s="1">
        <f t="shared" si="254"/>
        <v>682</v>
      </c>
      <c r="E684" s="2">
        <f t="shared" si="255"/>
        <v>68.300000000000395</v>
      </c>
      <c r="F684" s="3">
        <f t="shared" ca="1" si="256"/>
        <v>33.154521867376026</v>
      </c>
      <c r="G684" s="3">
        <f t="shared" si="257"/>
        <v>333.88544532016164</v>
      </c>
      <c r="H684" s="3">
        <f t="shared" ca="1" si="258"/>
        <v>335.5275143962071</v>
      </c>
      <c r="I684" s="3">
        <f t="shared" ca="1" si="259"/>
        <v>2261.1383913550258</v>
      </c>
      <c r="J684" s="3">
        <f t="shared" si="260"/>
        <v>43267.549510195524</v>
      </c>
      <c r="K684" s="3">
        <f t="shared" ca="1" si="261"/>
        <v>43331.892338411089</v>
      </c>
      <c r="L684" s="3">
        <f t="shared" si="262"/>
        <v>-8.4770630282332959</v>
      </c>
      <c r="M684" s="3">
        <f t="shared" ca="1" si="263"/>
        <v>1.4718216897372565</v>
      </c>
      <c r="N684" s="3">
        <f t="shared" ca="1" si="264"/>
        <v>84.3291710177581</v>
      </c>
      <c r="O684" s="1">
        <f t="shared" ca="1" si="265"/>
        <v>22515742.583379392</v>
      </c>
      <c r="P684" s="1">
        <f t="shared" si="266"/>
        <v>-146712697.71005285</v>
      </c>
      <c r="Q684" s="1">
        <f t="shared" ca="1" si="267"/>
        <v>169228440.29343224</v>
      </c>
      <c r="R684" s="1">
        <f t="shared" ca="1" si="268"/>
        <v>134211.00575848285</v>
      </c>
      <c r="S684" s="3" t="str">
        <f t="shared" si="246"/>
        <v/>
      </c>
      <c r="T684" s="13" t="str">
        <f t="shared" si="247"/>
        <v/>
      </c>
      <c r="U684" s="13" t="str">
        <f t="shared" si="248"/>
        <v/>
      </c>
      <c r="V684" s="5">
        <f t="shared" si="269"/>
        <v>12.627544722</v>
      </c>
      <c r="W684" s="3" t="e">
        <f t="shared" ca="1" si="249"/>
        <v>#VALUE!</v>
      </c>
      <c r="X684" s="3" t="e">
        <f t="shared" ca="1" si="250"/>
        <v>#VALUE!</v>
      </c>
      <c r="Y684" s="3" t="e">
        <f t="shared" ca="1" si="251"/>
        <v>#VALUE!</v>
      </c>
      <c r="Z684" s="3" t="e">
        <f t="shared" ca="1" si="252"/>
        <v>#VALUE!</v>
      </c>
      <c r="AA684" s="3" t="e">
        <f t="shared" ca="1" si="253"/>
        <v>#VALUE!</v>
      </c>
    </row>
    <row r="685" spans="3:27" s="5" customFormat="1" x14ac:dyDescent="0.2">
      <c r="C685" s="25"/>
      <c r="D685" s="1">
        <f t="shared" si="254"/>
        <v>683</v>
      </c>
      <c r="E685" s="2">
        <f t="shared" si="255"/>
        <v>68.400000000000389</v>
      </c>
      <c r="F685" s="3">
        <f t="shared" ca="1" si="256"/>
        <v>33.154521867376026</v>
      </c>
      <c r="G685" s="3">
        <f t="shared" si="257"/>
        <v>333.03773901733831</v>
      </c>
      <c r="H685" s="3">
        <f t="shared" ca="1" si="258"/>
        <v>334.68396724377919</v>
      </c>
      <c r="I685" s="3">
        <f t="shared" ca="1" si="259"/>
        <v>2264.4538435417635</v>
      </c>
      <c r="J685" s="3">
        <f t="shared" si="260"/>
        <v>43300.895669412399</v>
      </c>
      <c r="K685" s="3">
        <f t="shared" ca="1" si="261"/>
        <v>43365.402912230704</v>
      </c>
      <c r="L685" s="3">
        <f t="shared" si="262"/>
        <v>-8.4760565714839338</v>
      </c>
      <c r="M685" s="3">
        <f t="shared" ca="1" si="263"/>
        <v>1.4715714103183315</v>
      </c>
      <c r="N685" s="3">
        <f t="shared" ca="1" si="264"/>
        <v>84.314831063354717</v>
      </c>
      <c r="O685" s="1">
        <f t="shared" ca="1" si="265"/>
        <v>22402671.586007014</v>
      </c>
      <c r="P685" s="1">
        <f t="shared" si="266"/>
        <v>-146808336.51594526</v>
      </c>
      <c r="Q685" s="1">
        <f t="shared" ca="1" si="267"/>
        <v>169211008.10195225</v>
      </c>
      <c r="R685" s="1">
        <f t="shared" ca="1" si="268"/>
        <v>133873.58689751168</v>
      </c>
      <c r="S685" s="3" t="str">
        <f t="shared" si="246"/>
        <v/>
      </c>
      <c r="T685" s="13" t="str">
        <f t="shared" si="247"/>
        <v/>
      </c>
      <c r="U685" s="13" t="str">
        <f t="shared" si="248"/>
        <v/>
      </c>
      <c r="V685" s="5">
        <f t="shared" si="269"/>
        <v>12.627544722</v>
      </c>
      <c r="W685" s="3" t="e">
        <f t="shared" ca="1" si="249"/>
        <v>#VALUE!</v>
      </c>
      <c r="X685" s="3" t="e">
        <f t="shared" ca="1" si="250"/>
        <v>#VALUE!</v>
      </c>
      <c r="Y685" s="3" t="e">
        <f t="shared" ca="1" si="251"/>
        <v>#VALUE!</v>
      </c>
      <c r="Z685" s="3" t="e">
        <f t="shared" ca="1" si="252"/>
        <v>#VALUE!</v>
      </c>
      <c r="AA685" s="3" t="e">
        <f t="shared" ca="1" si="253"/>
        <v>#VALUE!</v>
      </c>
    </row>
    <row r="686" spans="3:27" s="5" customFormat="1" x14ac:dyDescent="0.2">
      <c r="C686" s="25"/>
      <c r="D686" s="1">
        <f t="shared" si="254"/>
        <v>684</v>
      </c>
      <c r="E686" s="2">
        <f t="shared" si="255"/>
        <v>68.500000000000384</v>
      </c>
      <c r="F686" s="3">
        <f t="shared" ca="1" si="256"/>
        <v>33.154521867376026</v>
      </c>
      <c r="G686" s="3">
        <f t="shared" si="257"/>
        <v>332.19013336018992</v>
      </c>
      <c r="H686" s="3">
        <f t="shared" ca="1" si="258"/>
        <v>333.84054130994195</v>
      </c>
      <c r="I686" s="3">
        <f t="shared" ca="1" si="259"/>
        <v>2267.7692957285012</v>
      </c>
      <c r="J686" s="3">
        <f t="shared" si="260"/>
        <v>43334.157063031271</v>
      </c>
      <c r="K686" s="3">
        <f t="shared" ca="1" si="261"/>
        <v>43398.829137394074</v>
      </c>
      <c r="L686" s="3">
        <f t="shared" si="262"/>
        <v>-8.475052673137407</v>
      </c>
      <c r="M686" s="3">
        <f t="shared" ca="1" si="263"/>
        <v>1.4713198960449718</v>
      </c>
      <c r="N686" s="3">
        <f t="shared" ca="1" si="264"/>
        <v>84.300420357003915</v>
      </c>
      <c r="O686" s="1">
        <f t="shared" ca="1" si="265"/>
        <v>22289901.404423013</v>
      </c>
      <c r="P686" s="1">
        <f t="shared" si="266"/>
        <v>-146903705.46207976</v>
      </c>
      <c r="Q686" s="1">
        <f t="shared" ca="1" si="267"/>
        <v>169193606.86650276</v>
      </c>
      <c r="R686" s="1">
        <f t="shared" ca="1" si="268"/>
        <v>133536.21652397679</v>
      </c>
      <c r="S686" s="3" t="str">
        <f t="shared" si="246"/>
        <v/>
      </c>
      <c r="T686" s="13" t="str">
        <f t="shared" si="247"/>
        <v/>
      </c>
      <c r="U686" s="13" t="str">
        <f t="shared" si="248"/>
        <v/>
      </c>
      <c r="V686" s="5">
        <f t="shared" si="269"/>
        <v>12.627544722</v>
      </c>
      <c r="W686" s="3" t="e">
        <f t="shared" ca="1" si="249"/>
        <v>#VALUE!</v>
      </c>
      <c r="X686" s="3" t="e">
        <f t="shared" ca="1" si="250"/>
        <v>#VALUE!</v>
      </c>
      <c r="Y686" s="3" t="e">
        <f t="shared" ca="1" si="251"/>
        <v>#VALUE!</v>
      </c>
      <c r="Z686" s="3" t="e">
        <f t="shared" ca="1" si="252"/>
        <v>#VALUE!</v>
      </c>
      <c r="AA686" s="3" t="e">
        <f t="shared" ca="1" si="253"/>
        <v>#VALUE!</v>
      </c>
    </row>
    <row r="687" spans="3:27" s="5" customFormat="1" x14ac:dyDescent="0.2">
      <c r="C687" s="25"/>
      <c r="D687" s="1">
        <f t="shared" si="254"/>
        <v>685</v>
      </c>
      <c r="E687" s="2">
        <f t="shared" si="255"/>
        <v>68.600000000000378</v>
      </c>
      <c r="F687" s="3">
        <f t="shared" ca="1" si="256"/>
        <v>33.154521867376026</v>
      </c>
      <c r="G687" s="3">
        <f t="shared" si="257"/>
        <v>331.34262809287617</v>
      </c>
      <c r="H687" s="3">
        <f t="shared" ca="1" si="258"/>
        <v>332.99723649265974</v>
      </c>
      <c r="I687" s="3">
        <f t="shared" ca="1" si="259"/>
        <v>2271.0847479152389</v>
      </c>
      <c r="J687" s="3">
        <f t="shared" si="260"/>
        <v>43367.333701103926</v>
      </c>
      <c r="K687" s="3">
        <f t="shared" ca="1" si="261"/>
        <v>43432.171026017946</v>
      </c>
      <c r="L687" s="3">
        <f t="shared" si="262"/>
        <v>-8.4740513328903315</v>
      </c>
      <c r="M687" s="3">
        <f t="shared" ca="1" si="263"/>
        <v>1.4710671377165208</v>
      </c>
      <c r="N687" s="3">
        <f t="shared" ca="1" si="264"/>
        <v>84.285938371546877</v>
      </c>
      <c r="O687" s="1">
        <f t="shared" ca="1" si="265"/>
        <v>22177431.902349669</v>
      </c>
      <c r="P687" s="1">
        <f t="shared" si="266"/>
        <v>-146998804.78149581</v>
      </c>
      <c r="Q687" s="1">
        <f t="shared" ca="1" si="267"/>
        <v>169176236.68384549</v>
      </c>
      <c r="R687" s="1">
        <f t="shared" ca="1" si="268"/>
        <v>133198.89459706389</v>
      </c>
      <c r="S687" s="3" t="str">
        <f t="shared" si="246"/>
        <v/>
      </c>
      <c r="T687" s="13" t="str">
        <f t="shared" si="247"/>
        <v/>
      </c>
      <c r="U687" s="13" t="str">
        <f t="shared" si="248"/>
        <v/>
      </c>
      <c r="V687" s="5">
        <f t="shared" si="269"/>
        <v>12.627544722</v>
      </c>
      <c r="W687" s="3" t="e">
        <f t="shared" ca="1" si="249"/>
        <v>#VALUE!</v>
      </c>
      <c r="X687" s="3" t="e">
        <f t="shared" ca="1" si="250"/>
        <v>#VALUE!</v>
      </c>
      <c r="Y687" s="3" t="e">
        <f t="shared" ca="1" si="251"/>
        <v>#VALUE!</v>
      </c>
      <c r="Z687" s="3" t="e">
        <f t="shared" ca="1" si="252"/>
        <v>#VALUE!</v>
      </c>
      <c r="AA687" s="3" t="e">
        <f t="shared" ca="1" si="253"/>
        <v>#VALUE!</v>
      </c>
    </row>
    <row r="688" spans="3:27" s="5" customFormat="1" x14ac:dyDescent="0.2">
      <c r="C688" s="25"/>
      <c r="D688" s="1">
        <f t="shared" si="254"/>
        <v>686</v>
      </c>
      <c r="E688" s="2">
        <f t="shared" si="255"/>
        <v>68.700000000000372</v>
      </c>
      <c r="F688" s="3">
        <f t="shared" ca="1" si="256"/>
        <v>33.154521867376026</v>
      </c>
      <c r="G688" s="3">
        <f t="shared" si="257"/>
        <v>330.49522295958712</v>
      </c>
      <c r="H688" s="3">
        <f t="shared" ca="1" si="258"/>
        <v>332.15405269146049</v>
      </c>
      <c r="I688" s="3">
        <f t="shared" ca="1" si="259"/>
        <v>2274.4002001019767</v>
      </c>
      <c r="J688" s="3">
        <f t="shared" si="260"/>
        <v>43400.425593656553</v>
      </c>
      <c r="K688" s="3">
        <f t="shared" ca="1" si="261"/>
        <v>43465.428590208925</v>
      </c>
      <c r="L688" s="3">
        <f t="shared" si="262"/>
        <v>-8.4730525504400909</v>
      </c>
      <c r="M688" s="3">
        <f t="shared" ca="1" si="263"/>
        <v>1.4708131260409854</v>
      </c>
      <c r="N688" s="3">
        <f t="shared" ca="1" si="264"/>
        <v>84.27138457459165</v>
      </c>
      <c r="O688" s="1">
        <f t="shared" ca="1" si="265"/>
        <v>22065262.943872303</v>
      </c>
      <c r="P688" s="1">
        <f t="shared" si="266"/>
        <v>-147093634.70660681</v>
      </c>
      <c r="Q688" s="1">
        <f t="shared" ca="1" si="267"/>
        <v>169158897.65047911</v>
      </c>
      <c r="R688" s="1">
        <f t="shared" ca="1" si="268"/>
        <v>132861.62107658421</v>
      </c>
      <c r="S688" s="3" t="str">
        <f t="shared" si="246"/>
        <v/>
      </c>
      <c r="T688" s="13" t="str">
        <f t="shared" si="247"/>
        <v/>
      </c>
      <c r="U688" s="13" t="str">
        <f t="shared" si="248"/>
        <v/>
      </c>
      <c r="V688" s="5">
        <f t="shared" si="269"/>
        <v>12.627544722</v>
      </c>
      <c r="W688" s="3" t="e">
        <f t="shared" ca="1" si="249"/>
        <v>#VALUE!</v>
      </c>
      <c r="X688" s="3" t="e">
        <f t="shared" ca="1" si="250"/>
        <v>#VALUE!</v>
      </c>
      <c r="Y688" s="3" t="e">
        <f t="shared" ca="1" si="251"/>
        <v>#VALUE!</v>
      </c>
      <c r="Z688" s="3" t="e">
        <f t="shared" ca="1" si="252"/>
        <v>#VALUE!</v>
      </c>
      <c r="AA688" s="3" t="e">
        <f t="shared" ca="1" si="253"/>
        <v>#VALUE!</v>
      </c>
    </row>
    <row r="689" spans="3:27" s="5" customFormat="1" x14ac:dyDescent="0.2">
      <c r="C689" s="25"/>
      <c r="D689" s="1">
        <f t="shared" si="254"/>
        <v>687</v>
      </c>
      <c r="E689" s="2">
        <f t="shared" si="255"/>
        <v>68.800000000000367</v>
      </c>
      <c r="F689" s="3">
        <f t="shared" ca="1" si="256"/>
        <v>33.154521867376026</v>
      </c>
      <c r="G689" s="3">
        <f t="shared" si="257"/>
        <v>329.64791770454309</v>
      </c>
      <c r="H689" s="3">
        <f t="shared" ca="1" si="258"/>
        <v>331.31098980745497</v>
      </c>
      <c r="I689" s="3">
        <f t="shared" ca="1" si="259"/>
        <v>2277.7156522887144</v>
      </c>
      <c r="J689" s="3">
        <f t="shared" si="260"/>
        <v>43433.432750689761</v>
      </c>
      <c r="K689" s="3">
        <f t="shared" ca="1" si="261"/>
        <v>43498.601842063654</v>
      </c>
      <c r="L689" s="3">
        <f t="shared" si="262"/>
        <v>-8.4720563254848518</v>
      </c>
      <c r="M689" s="3">
        <f t="shared" ca="1" si="263"/>
        <v>1.4705578516339055</v>
      </c>
      <c r="N689" s="3">
        <f t="shared" ca="1" si="264"/>
        <v>84.256758428448279</v>
      </c>
      <c r="O689" s="1">
        <f t="shared" ca="1" si="265"/>
        <v>21953394.393439107</v>
      </c>
      <c r="P689" s="1">
        <f t="shared" si="266"/>
        <v>-147188195.46920085</v>
      </c>
      <c r="Q689" s="1">
        <f t="shared" ca="1" si="267"/>
        <v>169141589.86263996</v>
      </c>
      <c r="R689" s="1">
        <f t="shared" ca="1" si="268"/>
        <v>132524.39592298199</v>
      </c>
      <c r="S689" s="3" t="str">
        <f t="shared" si="246"/>
        <v/>
      </c>
      <c r="T689" s="13" t="str">
        <f t="shared" si="247"/>
        <v/>
      </c>
      <c r="U689" s="13" t="str">
        <f t="shared" si="248"/>
        <v/>
      </c>
      <c r="V689" s="5">
        <f t="shared" si="269"/>
        <v>12.627544722</v>
      </c>
      <c r="W689" s="3" t="e">
        <f t="shared" ca="1" si="249"/>
        <v>#VALUE!</v>
      </c>
      <c r="X689" s="3" t="e">
        <f t="shared" ca="1" si="250"/>
        <v>#VALUE!</v>
      </c>
      <c r="Y689" s="3" t="e">
        <f t="shared" ca="1" si="251"/>
        <v>#VALUE!</v>
      </c>
      <c r="Z689" s="3" t="e">
        <f t="shared" ca="1" si="252"/>
        <v>#VALUE!</v>
      </c>
      <c r="AA689" s="3" t="e">
        <f t="shared" ca="1" si="253"/>
        <v>#VALUE!</v>
      </c>
    </row>
    <row r="690" spans="3:27" s="5" customFormat="1" x14ac:dyDescent="0.2">
      <c r="C690" s="25"/>
      <c r="D690" s="1">
        <f t="shared" si="254"/>
        <v>688</v>
      </c>
      <c r="E690" s="2">
        <f t="shared" si="255"/>
        <v>68.900000000000361</v>
      </c>
      <c r="F690" s="3">
        <f t="shared" ca="1" si="256"/>
        <v>33.154521867376026</v>
      </c>
      <c r="G690" s="3">
        <f t="shared" si="257"/>
        <v>328.80071207199461</v>
      </c>
      <c r="H690" s="3">
        <f t="shared" ca="1" si="258"/>
        <v>330.46804774335601</v>
      </c>
      <c r="I690" s="3">
        <f t="shared" ca="1" si="259"/>
        <v>2281.0311044754521</v>
      </c>
      <c r="J690" s="3">
        <f t="shared" si="260"/>
        <v>43466.355182178588</v>
      </c>
      <c r="K690" s="3">
        <f t="shared" ca="1" si="261"/>
        <v>43531.690793668975</v>
      </c>
      <c r="L690" s="3">
        <f t="shared" si="262"/>
        <v>-8.4710626577235431</v>
      </c>
      <c r="M690" s="3">
        <f t="shared" ca="1" si="263"/>
        <v>1.4703013050172042</v>
      </c>
      <c r="N690" s="3">
        <f t="shared" ca="1" si="264"/>
        <v>84.242059390062934</v>
      </c>
      <c r="O690" s="1">
        <f t="shared" ca="1" si="265"/>
        <v>21841826.115861006</v>
      </c>
      <c r="P690" s="1">
        <f t="shared" si="266"/>
        <v>-147282487.30044049</v>
      </c>
      <c r="Q690" s="1">
        <f t="shared" ca="1" si="267"/>
        <v>169124313.41630149</v>
      </c>
      <c r="R690" s="1">
        <f t="shared" ca="1" si="268"/>
        <v>132187.2190973424</v>
      </c>
      <c r="S690" s="3" t="str">
        <f t="shared" si="246"/>
        <v/>
      </c>
      <c r="T690" s="13" t="str">
        <f t="shared" si="247"/>
        <v/>
      </c>
      <c r="U690" s="13" t="str">
        <f t="shared" si="248"/>
        <v/>
      </c>
      <c r="V690" s="5">
        <f t="shared" si="269"/>
        <v>12.627544722</v>
      </c>
      <c r="W690" s="3" t="e">
        <f t="shared" ca="1" si="249"/>
        <v>#VALUE!</v>
      </c>
      <c r="X690" s="3" t="e">
        <f t="shared" ca="1" si="250"/>
        <v>#VALUE!</v>
      </c>
      <c r="Y690" s="3" t="e">
        <f t="shared" ca="1" si="251"/>
        <v>#VALUE!</v>
      </c>
      <c r="Z690" s="3" t="e">
        <f t="shared" ca="1" si="252"/>
        <v>#VALUE!</v>
      </c>
      <c r="AA690" s="3" t="e">
        <f t="shared" ca="1" si="253"/>
        <v>#VALUE!</v>
      </c>
    </row>
    <row r="691" spans="3:27" s="5" customFormat="1" x14ac:dyDescent="0.2">
      <c r="C691" s="25"/>
      <c r="D691" s="1">
        <f t="shared" si="254"/>
        <v>689</v>
      </c>
      <c r="E691" s="2">
        <f t="shared" si="255"/>
        <v>69.000000000000355</v>
      </c>
      <c r="F691" s="3">
        <f t="shared" ca="1" si="256"/>
        <v>33.154521867376026</v>
      </c>
      <c r="G691" s="3">
        <f t="shared" si="257"/>
        <v>327.95360580622224</v>
      </c>
      <c r="H691" s="3">
        <f t="shared" ca="1" si="258"/>
        <v>329.625226403498</v>
      </c>
      <c r="I691" s="3">
        <f t="shared" ca="1" si="259"/>
        <v>2284.3465566621899</v>
      </c>
      <c r="J691" s="3">
        <f t="shared" si="260"/>
        <v>43499.192898072499</v>
      </c>
      <c r="K691" s="3">
        <f t="shared" ca="1" si="261"/>
        <v>43564.695457102069</v>
      </c>
      <c r="L691" s="3">
        <f t="shared" si="262"/>
        <v>-8.4700715468558698</v>
      </c>
      <c r="M691" s="3">
        <f t="shared" ca="1" si="263"/>
        <v>1.4700434766180217</v>
      </c>
      <c r="N691" s="3">
        <f t="shared" ca="1" si="264"/>
        <v>84.227286910951165</v>
      </c>
      <c r="O691" s="1">
        <f t="shared" ca="1" si="265"/>
        <v>21730557.976311464</v>
      </c>
      <c r="P691" s="1">
        <f t="shared" si="266"/>
        <v>-147376510.43086353</v>
      </c>
      <c r="Q691" s="1">
        <f t="shared" ca="1" si="267"/>
        <v>169107068.407175</v>
      </c>
      <c r="R691" s="1">
        <f t="shared" ca="1" si="268"/>
        <v>131850.09056139921</v>
      </c>
      <c r="S691" s="3" t="str">
        <f t="shared" si="246"/>
        <v/>
      </c>
      <c r="T691" s="13" t="str">
        <f t="shared" si="247"/>
        <v/>
      </c>
      <c r="U691" s="13" t="str">
        <f t="shared" si="248"/>
        <v/>
      </c>
      <c r="V691" s="5">
        <f t="shared" si="269"/>
        <v>12.627544722</v>
      </c>
      <c r="W691" s="3" t="e">
        <f t="shared" ca="1" si="249"/>
        <v>#VALUE!</v>
      </c>
      <c r="X691" s="3" t="e">
        <f t="shared" ca="1" si="250"/>
        <v>#VALUE!</v>
      </c>
      <c r="Y691" s="3" t="e">
        <f t="shared" ca="1" si="251"/>
        <v>#VALUE!</v>
      </c>
      <c r="Z691" s="3" t="e">
        <f t="shared" ca="1" si="252"/>
        <v>#VALUE!</v>
      </c>
      <c r="AA691" s="3" t="e">
        <f t="shared" ca="1" si="253"/>
        <v>#VALUE!</v>
      </c>
    </row>
    <row r="692" spans="3:27" s="5" customFormat="1" x14ac:dyDescent="0.2">
      <c r="C692" s="25"/>
      <c r="D692" s="1">
        <f t="shared" si="254"/>
        <v>690</v>
      </c>
      <c r="E692" s="2">
        <f t="shared" si="255"/>
        <v>69.10000000000035</v>
      </c>
      <c r="F692" s="3">
        <f t="shared" ca="1" si="256"/>
        <v>33.154521867376026</v>
      </c>
      <c r="G692" s="3">
        <f t="shared" si="257"/>
        <v>327.10659865153667</v>
      </c>
      <c r="H692" s="3">
        <f t="shared" ca="1" si="258"/>
        <v>328.78252569385711</v>
      </c>
      <c r="I692" s="3">
        <f t="shared" ca="1" si="259"/>
        <v>2287.6620088489276</v>
      </c>
      <c r="J692" s="3">
        <f t="shared" si="260"/>
        <v>43531.945908295391</v>
      </c>
      <c r="K692" s="3">
        <f t="shared" ca="1" si="261"/>
        <v>43597.615844430642</v>
      </c>
      <c r="L692" s="3">
        <f t="shared" si="262"/>
        <v>-8.4690829925823081</v>
      </c>
      <c r="M692" s="3">
        <f t="shared" ca="1" si="263"/>
        <v>1.4697843567675322</v>
      </c>
      <c r="N692" s="3">
        <f t="shared" ca="1" si="264"/>
        <v>84.212440437130056</v>
      </c>
      <c r="O692" s="1">
        <f t="shared" ca="1" si="265"/>
        <v>21619589.840326361</v>
      </c>
      <c r="P692" s="1">
        <f t="shared" si="266"/>
        <v>-147470265.09038299</v>
      </c>
      <c r="Q692" s="1">
        <f t="shared" ca="1" si="267"/>
        <v>169089854.93070936</v>
      </c>
      <c r="R692" s="1">
        <f t="shared" ca="1" si="268"/>
        <v>131513.01027754284</v>
      </c>
      <c r="S692" s="3" t="str">
        <f t="shared" si="246"/>
        <v/>
      </c>
      <c r="T692" s="13" t="str">
        <f t="shared" si="247"/>
        <v/>
      </c>
      <c r="U692" s="13" t="str">
        <f t="shared" si="248"/>
        <v/>
      </c>
      <c r="V692" s="5">
        <f t="shared" si="269"/>
        <v>12.627544722</v>
      </c>
      <c r="W692" s="3" t="e">
        <f t="shared" ca="1" si="249"/>
        <v>#VALUE!</v>
      </c>
      <c r="X692" s="3" t="e">
        <f t="shared" ca="1" si="250"/>
        <v>#VALUE!</v>
      </c>
      <c r="Y692" s="3" t="e">
        <f t="shared" ca="1" si="251"/>
        <v>#VALUE!</v>
      </c>
      <c r="Z692" s="3" t="e">
        <f t="shared" ca="1" si="252"/>
        <v>#VALUE!</v>
      </c>
      <c r="AA692" s="3" t="e">
        <f t="shared" ca="1" si="253"/>
        <v>#VALUE!</v>
      </c>
    </row>
    <row r="693" spans="3:27" s="5" customFormat="1" x14ac:dyDescent="0.2">
      <c r="C693" s="25"/>
      <c r="D693" s="1">
        <f t="shared" si="254"/>
        <v>691</v>
      </c>
      <c r="E693" s="2">
        <f t="shared" si="255"/>
        <v>69.200000000000344</v>
      </c>
      <c r="F693" s="3">
        <f t="shared" ca="1" si="256"/>
        <v>33.154521867376026</v>
      </c>
      <c r="G693" s="3">
        <f t="shared" si="257"/>
        <v>326.25969035227843</v>
      </c>
      <c r="H693" s="3">
        <f t="shared" ca="1" si="258"/>
        <v>327.93994552207101</v>
      </c>
      <c r="I693" s="3">
        <f t="shared" ca="1" si="259"/>
        <v>2290.9774610356653</v>
      </c>
      <c r="J693" s="3">
        <f t="shared" si="260"/>
        <v>43564.614222745578</v>
      </c>
      <c r="K693" s="3">
        <f t="shared" ca="1" si="261"/>
        <v>43630.451967713074</v>
      </c>
      <c r="L693" s="3">
        <f t="shared" si="262"/>
        <v>-8.4680969946041067</v>
      </c>
      <c r="M693" s="3">
        <f t="shared" ca="1" si="263"/>
        <v>1.4695239356997423</v>
      </c>
      <c r="N693" s="3">
        <f t="shared" ca="1" si="264"/>
        <v>84.197519409049391</v>
      </c>
      <c r="O693" s="1">
        <f t="shared" ca="1" si="265"/>
        <v>21508921.573803779</v>
      </c>
      <c r="P693" s="1">
        <f t="shared" si="266"/>
        <v>-147563751.50828767</v>
      </c>
      <c r="Q693" s="1">
        <f t="shared" ca="1" si="267"/>
        <v>169072673.08209145</v>
      </c>
      <c r="R693" s="1">
        <f t="shared" ca="1" si="268"/>
        <v>131175.9782088284</v>
      </c>
      <c r="S693" s="3" t="str">
        <f t="shared" si="246"/>
        <v/>
      </c>
      <c r="T693" s="13" t="str">
        <f t="shared" si="247"/>
        <v/>
      </c>
      <c r="U693" s="13" t="str">
        <f t="shared" si="248"/>
        <v/>
      </c>
      <c r="V693" s="5">
        <f t="shared" si="269"/>
        <v>12.627544722</v>
      </c>
      <c r="W693" s="3" t="e">
        <f t="shared" ca="1" si="249"/>
        <v>#VALUE!</v>
      </c>
      <c r="X693" s="3" t="e">
        <f t="shared" ca="1" si="250"/>
        <v>#VALUE!</v>
      </c>
      <c r="Y693" s="3" t="e">
        <f t="shared" ca="1" si="251"/>
        <v>#VALUE!</v>
      </c>
      <c r="Z693" s="3" t="e">
        <f t="shared" ca="1" si="252"/>
        <v>#VALUE!</v>
      </c>
      <c r="AA693" s="3" t="e">
        <f t="shared" ca="1" si="253"/>
        <v>#VALUE!</v>
      </c>
    </row>
    <row r="694" spans="3:27" s="5" customFormat="1" x14ac:dyDescent="0.2">
      <c r="C694" s="25"/>
      <c r="D694" s="1">
        <f t="shared" si="254"/>
        <v>692</v>
      </c>
      <c r="E694" s="2">
        <f t="shared" si="255"/>
        <v>69.300000000000338</v>
      </c>
      <c r="F694" s="3">
        <f t="shared" ca="1" si="256"/>
        <v>33.154521867376026</v>
      </c>
      <c r="G694" s="3">
        <f t="shared" si="257"/>
        <v>325.41288065281799</v>
      </c>
      <c r="H694" s="3">
        <f t="shared" ca="1" si="258"/>
        <v>327.09748579745991</v>
      </c>
      <c r="I694" s="3">
        <f t="shared" ca="1" si="259"/>
        <v>2294.2929132224031</v>
      </c>
      <c r="J694" s="3">
        <f t="shared" si="260"/>
        <v>43597.197851295838</v>
      </c>
      <c r="K694" s="3">
        <f t="shared" ca="1" si="261"/>
        <v>43663.203838998605</v>
      </c>
      <c r="L694" s="3">
        <f t="shared" si="262"/>
        <v>-8.4671135526232852</v>
      </c>
      <c r="M694" s="3">
        <f t="shared" ca="1" si="263"/>
        <v>1.469262203550272</v>
      </c>
      <c r="N694" s="3">
        <f t="shared" ca="1" si="264"/>
        <v>84.182523261521865</v>
      </c>
      <c r="O694" s="1">
        <f t="shared" ca="1" si="265"/>
        <v>21398553.043003898</v>
      </c>
      <c r="P694" s="1">
        <f t="shared" si="266"/>
        <v>-147656969.91324231</v>
      </c>
      <c r="Q694" s="1">
        <f t="shared" ca="1" si="267"/>
        <v>169055522.9562462</v>
      </c>
      <c r="R694" s="1">
        <f t="shared" ca="1" si="268"/>
        <v>130838.99431898397</v>
      </c>
      <c r="S694" s="3" t="str">
        <f t="shared" si="246"/>
        <v/>
      </c>
      <c r="T694" s="13" t="str">
        <f t="shared" si="247"/>
        <v/>
      </c>
      <c r="U694" s="13" t="str">
        <f t="shared" si="248"/>
        <v/>
      </c>
      <c r="V694" s="5">
        <f t="shared" si="269"/>
        <v>12.627544722</v>
      </c>
      <c r="W694" s="3" t="e">
        <f t="shared" ca="1" si="249"/>
        <v>#VALUE!</v>
      </c>
      <c r="X694" s="3" t="e">
        <f t="shared" ca="1" si="250"/>
        <v>#VALUE!</v>
      </c>
      <c r="Y694" s="3" t="e">
        <f t="shared" ca="1" si="251"/>
        <v>#VALUE!</v>
      </c>
      <c r="Z694" s="3" t="e">
        <f t="shared" ca="1" si="252"/>
        <v>#VALUE!</v>
      </c>
      <c r="AA694" s="3" t="e">
        <f t="shared" ca="1" si="253"/>
        <v>#VALUE!</v>
      </c>
    </row>
    <row r="695" spans="3:27" s="5" customFormat="1" x14ac:dyDescent="0.2">
      <c r="C695" s="25"/>
      <c r="D695" s="1">
        <f t="shared" si="254"/>
        <v>693</v>
      </c>
      <c r="E695" s="2">
        <f t="shared" si="255"/>
        <v>69.400000000000333</v>
      </c>
      <c r="F695" s="3">
        <f t="shared" ca="1" si="256"/>
        <v>33.154521867376026</v>
      </c>
      <c r="G695" s="3">
        <f t="shared" si="257"/>
        <v>324.56616929755569</v>
      </c>
      <c r="H695" s="3">
        <f t="shared" ca="1" si="258"/>
        <v>326.25514643104697</v>
      </c>
      <c r="I695" s="3">
        <f t="shared" ca="1" si="259"/>
        <v>2297.6083654091408</v>
      </c>
      <c r="J695" s="3">
        <f t="shared" si="260"/>
        <v>43629.696803793355</v>
      </c>
      <c r="K695" s="3">
        <f t="shared" ca="1" si="261"/>
        <v>43695.871470327467</v>
      </c>
      <c r="L695" s="3">
        <f t="shared" si="262"/>
        <v>-8.4661326663426344</v>
      </c>
      <c r="M695" s="3">
        <f t="shared" ca="1" si="263"/>
        <v>1.4689991503551172</v>
      </c>
      <c r="N695" s="3">
        <f t="shared" ca="1" si="264"/>
        <v>84.167451423652068</v>
      </c>
      <c r="O695" s="1">
        <f t="shared" ca="1" si="265"/>
        <v>21288484.11454878</v>
      </c>
      <c r="P695" s="1">
        <f t="shared" si="266"/>
        <v>-147749920.53328791</v>
      </c>
      <c r="Q695" s="1">
        <f t="shared" ca="1" si="267"/>
        <v>169038404.64783669</v>
      </c>
      <c r="R695" s="1">
        <f t="shared" ca="1" si="268"/>
        <v>130502.05857241878</v>
      </c>
      <c r="S695" s="3" t="str">
        <f t="shared" si="246"/>
        <v/>
      </c>
      <c r="T695" s="13" t="str">
        <f t="shared" si="247"/>
        <v/>
      </c>
      <c r="U695" s="13" t="str">
        <f t="shared" si="248"/>
        <v/>
      </c>
      <c r="V695" s="5">
        <f t="shared" si="269"/>
        <v>12.627544722</v>
      </c>
      <c r="W695" s="3" t="e">
        <f t="shared" ca="1" si="249"/>
        <v>#VALUE!</v>
      </c>
      <c r="X695" s="3" t="e">
        <f t="shared" ca="1" si="250"/>
        <v>#VALUE!</v>
      </c>
      <c r="Y695" s="3" t="e">
        <f t="shared" ca="1" si="251"/>
        <v>#VALUE!</v>
      </c>
      <c r="Z695" s="3" t="e">
        <f t="shared" ca="1" si="252"/>
        <v>#VALUE!</v>
      </c>
      <c r="AA695" s="3" t="e">
        <f t="shared" ca="1" si="253"/>
        <v>#VALUE!</v>
      </c>
    </row>
    <row r="696" spans="3:27" s="5" customFormat="1" x14ac:dyDescent="0.2">
      <c r="C696" s="25"/>
      <c r="D696" s="1">
        <f t="shared" si="254"/>
        <v>694</v>
      </c>
      <c r="E696" s="2">
        <f t="shared" si="255"/>
        <v>69.500000000000327</v>
      </c>
      <c r="F696" s="3">
        <f t="shared" ca="1" si="256"/>
        <v>33.154521867376026</v>
      </c>
      <c r="G696" s="3">
        <f t="shared" si="257"/>
        <v>323.71955603092141</v>
      </c>
      <c r="H696" s="3">
        <f t="shared" ca="1" si="258"/>
        <v>325.41292733557958</v>
      </c>
      <c r="I696" s="3">
        <f t="shared" ca="1" si="259"/>
        <v>2300.9238175958785</v>
      </c>
      <c r="J696" s="3">
        <f t="shared" si="260"/>
        <v>43662.111090059778</v>
      </c>
      <c r="K696" s="3">
        <f t="shared" ca="1" si="261"/>
        <v>43728.454873731105</v>
      </c>
      <c r="L696" s="3">
        <f t="shared" si="262"/>
        <v>-8.4651543354657139</v>
      </c>
      <c r="M696" s="3">
        <f t="shared" ca="1" si="263"/>
        <v>1.4687347660493935</v>
      </c>
      <c r="N696" s="3">
        <f t="shared" ca="1" si="264"/>
        <v>84.152303318764595</v>
      </c>
      <c r="O696" s="1">
        <f t="shared" ca="1" si="265"/>
        <v>21178714.65542224</v>
      </c>
      <c r="P696" s="1">
        <f t="shared" si="266"/>
        <v>-147842603.59584206</v>
      </c>
      <c r="Q696" s="1">
        <f t="shared" ca="1" si="267"/>
        <v>169021318.2512643</v>
      </c>
      <c r="R696" s="1">
        <f t="shared" ca="1" si="268"/>
        <v>130165.17093423184</v>
      </c>
      <c r="S696" s="3" t="str">
        <f t="shared" si="246"/>
        <v/>
      </c>
      <c r="T696" s="13" t="str">
        <f t="shared" si="247"/>
        <v/>
      </c>
      <c r="U696" s="13" t="str">
        <f t="shared" si="248"/>
        <v/>
      </c>
      <c r="V696" s="5">
        <f t="shared" si="269"/>
        <v>12.627544722</v>
      </c>
      <c r="W696" s="3" t="e">
        <f t="shared" ca="1" si="249"/>
        <v>#VALUE!</v>
      </c>
      <c r="X696" s="3" t="e">
        <f t="shared" ca="1" si="250"/>
        <v>#VALUE!</v>
      </c>
      <c r="Y696" s="3" t="e">
        <f t="shared" ca="1" si="251"/>
        <v>#VALUE!</v>
      </c>
      <c r="Z696" s="3" t="e">
        <f t="shared" ca="1" si="252"/>
        <v>#VALUE!</v>
      </c>
      <c r="AA696" s="3" t="e">
        <f t="shared" ca="1" si="253"/>
        <v>#VALUE!</v>
      </c>
    </row>
    <row r="697" spans="3:27" s="5" customFormat="1" x14ac:dyDescent="0.2">
      <c r="C697" s="25"/>
      <c r="D697" s="1">
        <f t="shared" si="254"/>
        <v>695</v>
      </c>
      <c r="E697" s="2">
        <f t="shared" si="255"/>
        <v>69.600000000000321</v>
      </c>
      <c r="F697" s="3">
        <f t="shared" ca="1" si="256"/>
        <v>33.154521867376026</v>
      </c>
      <c r="G697" s="3">
        <f t="shared" si="257"/>
        <v>322.87304059737482</v>
      </c>
      <c r="H697" s="3">
        <f t="shared" ca="1" si="258"/>
        <v>324.57082842555081</v>
      </c>
      <c r="I697" s="3">
        <f t="shared" ca="1" si="259"/>
        <v>2304.2392697826162</v>
      </c>
      <c r="J697" s="3">
        <f t="shared" si="260"/>
        <v>43694.440719891194</v>
      </c>
      <c r="K697" s="3">
        <f t="shared" ca="1" si="261"/>
        <v>43760.954061232318</v>
      </c>
      <c r="L697" s="3">
        <f t="shared" si="262"/>
        <v>-8.4641785596968617</v>
      </c>
      <c r="M697" s="3">
        <f t="shared" ca="1" si="263"/>
        <v>1.4684690404660601</v>
      </c>
      <c r="N697" s="3">
        <f t="shared" ca="1" si="264"/>
        <v>84.137078364330947</v>
      </c>
      <c r="O697" s="1">
        <f t="shared" ca="1" si="265"/>
        <v>21069244.532969669</v>
      </c>
      <c r="P697" s="1">
        <f t="shared" si="266"/>
        <v>-147935019.32769942</v>
      </c>
      <c r="Q697" s="1">
        <f t="shared" ca="1" si="267"/>
        <v>169004263.86066908</v>
      </c>
      <c r="R697" s="1">
        <f t="shared" ca="1" si="268"/>
        <v>129828.33137022033</v>
      </c>
      <c r="S697" s="3" t="str">
        <f t="shared" si="246"/>
        <v/>
      </c>
      <c r="T697" s="13" t="str">
        <f t="shared" si="247"/>
        <v/>
      </c>
      <c r="U697" s="13" t="str">
        <f t="shared" si="248"/>
        <v/>
      </c>
      <c r="V697" s="5">
        <f t="shared" si="269"/>
        <v>12.627544722</v>
      </c>
      <c r="W697" s="3" t="e">
        <f t="shared" ca="1" si="249"/>
        <v>#VALUE!</v>
      </c>
      <c r="X697" s="3" t="e">
        <f t="shared" ca="1" si="250"/>
        <v>#VALUE!</v>
      </c>
      <c r="Y697" s="3" t="e">
        <f t="shared" ca="1" si="251"/>
        <v>#VALUE!</v>
      </c>
      <c r="Z697" s="3" t="e">
        <f t="shared" ca="1" si="252"/>
        <v>#VALUE!</v>
      </c>
      <c r="AA697" s="3" t="e">
        <f t="shared" ca="1" si="253"/>
        <v>#VALUE!</v>
      </c>
    </row>
    <row r="698" spans="3:27" s="5" customFormat="1" x14ac:dyDescent="0.2">
      <c r="C698" s="25"/>
      <c r="D698" s="1">
        <f t="shared" si="254"/>
        <v>696</v>
      </c>
      <c r="E698" s="2">
        <f t="shared" si="255"/>
        <v>69.700000000000315</v>
      </c>
      <c r="F698" s="3">
        <f t="shared" ca="1" si="256"/>
        <v>33.154521867376026</v>
      </c>
      <c r="G698" s="3">
        <f t="shared" si="257"/>
        <v>322.02662274140516</v>
      </c>
      <c r="H698" s="3">
        <f t="shared" ca="1" si="258"/>
        <v>323.7288496172215</v>
      </c>
      <c r="I698" s="3">
        <f t="shared" ca="1" si="259"/>
        <v>2307.554721969354</v>
      </c>
      <c r="J698" s="3">
        <f t="shared" si="260"/>
        <v>43726.685703058138</v>
      </c>
      <c r="K698" s="3">
        <f t="shared" ca="1" si="261"/>
        <v>43793.369044845444</v>
      </c>
      <c r="L698" s="3">
        <f t="shared" si="262"/>
        <v>-8.4632053387411794</v>
      </c>
      <c r="M698" s="3">
        <f t="shared" ca="1" si="263"/>
        <v>1.4682019633346268</v>
      </c>
      <c r="N698" s="3">
        <f t="shared" ca="1" si="264"/>
        <v>84.12177597189536</v>
      </c>
      <c r="O698" s="1">
        <f t="shared" ca="1" si="265"/>
        <v>20960073.614897922</v>
      </c>
      <c r="P698" s="1">
        <f t="shared" si="266"/>
        <v>-148027167.95503169</v>
      </c>
      <c r="Q698" s="1">
        <f t="shared" ca="1" si="267"/>
        <v>168987241.5699296</v>
      </c>
      <c r="R698" s="1">
        <f t="shared" ca="1" si="268"/>
        <v>129491.5398468886</v>
      </c>
      <c r="S698" s="3" t="str">
        <f t="shared" si="246"/>
        <v/>
      </c>
      <c r="T698" s="13" t="str">
        <f t="shared" si="247"/>
        <v/>
      </c>
      <c r="U698" s="13" t="str">
        <f t="shared" si="248"/>
        <v/>
      </c>
      <c r="V698" s="5">
        <f t="shared" si="269"/>
        <v>12.627544722</v>
      </c>
      <c r="W698" s="3" t="e">
        <f t="shared" ca="1" si="249"/>
        <v>#VALUE!</v>
      </c>
      <c r="X698" s="3" t="e">
        <f t="shared" ca="1" si="250"/>
        <v>#VALUE!</v>
      </c>
      <c r="Y698" s="3" t="e">
        <f t="shared" ca="1" si="251"/>
        <v>#VALUE!</v>
      </c>
      <c r="Z698" s="3" t="e">
        <f t="shared" ca="1" si="252"/>
        <v>#VALUE!</v>
      </c>
      <c r="AA698" s="3" t="e">
        <f t="shared" ca="1" si="253"/>
        <v>#VALUE!</v>
      </c>
    </row>
    <row r="699" spans="3:27" s="5" customFormat="1" x14ac:dyDescent="0.2">
      <c r="C699" s="25"/>
      <c r="D699" s="1">
        <f t="shared" si="254"/>
        <v>697</v>
      </c>
      <c r="E699" s="2">
        <f t="shared" si="255"/>
        <v>69.80000000000031</v>
      </c>
      <c r="F699" s="3">
        <f t="shared" ca="1" si="256"/>
        <v>33.154521867376026</v>
      </c>
      <c r="G699" s="3">
        <f t="shared" si="257"/>
        <v>321.18030220753104</v>
      </c>
      <c r="H699" s="3">
        <f t="shared" ca="1" si="258"/>
        <v>322.88699082864161</v>
      </c>
      <c r="I699" s="3">
        <f t="shared" ca="1" si="259"/>
        <v>2310.8701741560917</v>
      </c>
      <c r="J699" s="3">
        <f t="shared" si="260"/>
        <v>43758.846049305583</v>
      </c>
      <c r="K699" s="3">
        <f t="shared" ca="1" si="261"/>
        <v>43825.699836576518</v>
      </c>
      <c r="L699" s="3">
        <f t="shared" si="262"/>
        <v>-8.462234672304545</v>
      </c>
      <c r="M699" s="3">
        <f t="shared" ca="1" si="263"/>
        <v>1.4679335242798386</v>
      </c>
      <c r="N699" s="3">
        <f t="shared" ca="1" si="264"/>
        <v>84.106395546999508</v>
      </c>
      <c r="O699" s="1">
        <f t="shared" ca="1" si="265"/>
        <v>20851201.769275058</v>
      </c>
      <c r="P699" s="1">
        <f t="shared" si="266"/>
        <v>-148119049.70338818</v>
      </c>
      <c r="Q699" s="1">
        <f t="shared" ca="1" si="267"/>
        <v>168970251.47266325</v>
      </c>
      <c r="R699" s="1">
        <f t="shared" ca="1" si="268"/>
        <v>129154.79633145664</v>
      </c>
      <c r="S699" s="3" t="str">
        <f t="shared" si="246"/>
        <v/>
      </c>
      <c r="T699" s="13" t="str">
        <f t="shared" si="247"/>
        <v/>
      </c>
      <c r="U699" s="13" t="str">
        <f t="shared" si="248"/>
        <v/>
      </c>
      <c r="V699" s="5">
        <f t="shared" si="269"/>
        <v>12.627544722</v>
      </c>
      <c r="W699" s="3" t="e">
        <f t="shared" ca="1" si="249"/>
        <v>#VALUE!</v>
      </c>
      <c r="X699" s="3" t="e">
        <f t="shared" ca="1" si="250"/>
        <v>#VALUE!</v>
      </c>
      <c r="Y699" s="3" t="e">
        <f t="shared" ca="1" si="251"/>
        <v>#VALUE!</v>
      </c>
      <c r="Z699" s="3" t="e">
        <f t="shared" ca="1" si="252"/>
        <v>#VALUE!</v>
      </c>
      <c r="AA699" s="3" t="e">
        <f t="shared" ca="1" si="253"/>
        <v>#VALUE!</v>
      </c>
    </row>
    <row r="700" spans="3:27" s="5" customFormat="1" x14ac:dyDescent="0.2">
      <c r="C700" s="25"/>
      <c r="D700" s="1">
        <f t="shared" si="254"/>
        <v>698</v>
      </c>
      <c r="E700" s="2">
        <f t="shared" si="255"/>
        <v>69.900000000000304</v>
      </c>
      <c r="F700" s="3">
        <f t="shared" ca="1" si="256"/>
        <v>33.154521867376026</v>
      </c>
      <c r="G700" s="3">
        <f t="shared" si="257"/>
        <v>320.33407874030058</v>
      </c>
      <c r="H700" s="3">
        <f t="shared" ca="1" si="258"/>
        <v>322.04525197967354</v>
      </c>
      <c r="I700" s="3">
        <f t="shared" ca="1" si="259"/>
        <v>2314.1856263428294</v>
      </c>
      <c r="J700" s="3">
        <f t="shared" si="260"/>
        <v>43790.921768352971</v>
      </c>
      <c r="K700" s="3">
        <f t="shared" ca="1" si="261"/>
        <v>43857.946448423492</v>
      </c>
      <c r="L700" s="3">
        <f t="shared" si="262"/>
        <v>-8.4612665600936037</v>
      </c>
      <c r="M700" s="3">
        <f t="shared" ca="1" si="263"/>
        <v>1.4676637128203425</v>
      </c>
      <c r="N700" s="3">
        <f t="shared" ca="1" si="264"/>
        <v>84.090936489106113</v>
      </c>
      <c r="O700" s="1">
        <f t="shared" ca="1" si="265"/>
        <v>20742628.864530284</v>
      </c>
      <c r="P700" s="1">
        <f t="shared" si="266"/>
        <v>-148210664.79769602</v>
      </c>
      <c r="Q700" s="1">
        <f t="shared" ca="1" si="267"/>
        <v>168953293.66222632</v>
      </c>
      <c r="R700" s="1">
        <f t="shared" ca="1" si="268"/>
        <v>128818.10079186941</v>
      </c>
      <c r="S700" s="3" t="str">
        <f t="shared" si="246"/>
        <v/>
      </c>
      <c r="T700" s="13" t="str">
        <f t="shared" si="247"/>
        <v/>
      </c>
      <c r="U700" s="13" t="str">
        <f t="shared" si="248"/>
        <v/>
      </c>
      <c r="V700" s="5">
        <f t="shared" si="269"/>
        <v>12.627544722</v>
      </c>
      <c r="W700" s="3" t="e">
        <f t="shared" ca="1" si="249"/>
        <v>#VALUE!</v>
      </c>
      <c r="X700" s="3" t="e">
        <f t="shared" ca="1" si="250"/>
        <v>#VALUE!</v>
      </c>
      <c r="Y700" s="3" t="e">
        <f t="shared" ca="1" si="251"/>
        <v>#VALUE!</v>
      </c>
      <c r="Z700" s="3" t="e">
        <f t="shared" ca="1" si="252"/>
        <v>#VALUE!</v>
      </c>
      <c r="AA700" s="3" t="e">
        <f t="shared" ca="1" si="253"/>
        <v>#VALUE!</v>
      </c>
    </row>
    <row r="701" spans="3:27" s="5" customFormat="1" x14ac:dyDescent="0.2">
      <c r="C701" s="25"/>
      <c r="D701" s="1">
        <f t="shared" si="254"/>
        <v>699</v>
      </c>
      <c r="E701" s="2">
        <f t="shared" si="255"/>
        <v>70.000000000000298</v>
      </c>
      <c r="F701" s="3">
        <f t="shared" ca="1" si="256"/>
        <v>33.154521867376026</v>
      </c>
      <c r="G701" s="3">
        <f t="shared" si="257"/>
        <v>319.48795208429124</v>
      </c>
      <c r="H701" s="3">
        <f t="shared" ca="1" si="258"/>
        <v>321.20363299201443</v>
      </c>
      <c r="I701" s="3">
        <f t="shared" ca="1" si="259"/>
        <v>2317.5010785295672</v>
      </c>
      <c r="J701" s="3">
        <f t="shared" si="260"/>
        <v>43822.9128698942</v>
      </c>
      <c r="K701" s="3">
        <f t="shared" ca="1" si="261"/>
        <v>43890.108892376396</v>
      </c>
      <c r="L701" s="3">
        <f t="shared" si="262"/>
        <v>-8.4603010018157754</v>
      </c>
      <c r="M701" s="3">
        <f t="shared" ca="1" si="263"/>
        <v>1.4673925183673313</v>
      </c>
      <c r="N701" s="3">
        <f t="shared" ca="1" si="264"/>
        <v>84.075398191521217</v>
      </c>
      <c r="O701" s="1">
        <f t="shared" ca="1" si="265"/>
        <v>20634354.769453742</v>
      </c>
      <c r="P701" s="1">
        <f t="shared" si="266"/>
        <v>-148302013.46226051</v>
      </c>
      <c r="Q701" s="1">
        <f t="shared" ca="1" si="267"/>
        <v>168936368.23171425</v>
      </c>
      <c r="R701" s="1">
        <f t="shared" ca="1" si="268"/>
        <v>128481.45319680577</v>
      </c>
      <c r="S701" s="3" t="str">
        <f t="shared" si="246"/>
        <v/>
      </c>
      <c r="T701" s="13" t="str">
        <f t="shared" si="247"/>
        <v/>
      </c>
      <c r="U701" s="13" t="str">
        <f t="shared" si="248"/>
        <v/>
      </c>
      <c r="V701" s="5">
        <f t="shared" si="269"/>
        <v>12.627544722</v>
      </c>
      <c r="W701" s="3" t="e">
        <f t="shared" ca="1" si="249"/>
        <v>#VALUE!</v>
      </c>
      <c r="X701" s="3" t="e">
        <f t="shared" ca="1" si="250"/>
        <v>#VALUE!</v>
      </c>
      <c r="Y701" s="3" t="e">
        <f t="shared" ca="1" si="251"/>
        <v>#VALUE!</v>
      </c>
      <c r="Z701" s="3" t="e">
        <f t="shared" ca="1" si="252"/>
        <v>#VALUE!</v>
      </c>
      <c r="AA701" s="3" t="e">
        <f t="shared" ca="1" si="253"/>
        <v>#VALUE!</v>
      </c>
    </row>
    <row r="702" spans="3:27" s="5" customFormat="1" x14ac:dyDescent="0.2">
      <c r="C702" s="25"/>
      <c r="D702" s="1">
        <f t="shared" si="254"/>
        <v>700</v>
      </c>
      <c r="E702" s="2">
        <f t="shared" si="255"/>
        <v>70.100000000000293</v>
      </c>
      <c r="F702" s="3">
        <f t="shared" ca="1" si="256"/>
        <v>33.154521867376026</v>
      </c>
      <c r="G702" s="3">
        <f t="shared" si="257"/>
        <v>318.64192198410967</v>
      </c>
      <c r="H702" s="3">
        <f t="shared" ca="1" si="258"/>
        <v>320.36213378921946</v>
      </c>
      <c r="I702" s="3">
        <f t="shared" ca="1" si="259"/>
        <v>2320.8165307163049</v>
      </c>
      <c r="J702" s="3">
        <f t="shared" si="260"/>
        <v>43854.81936359762</v>
      </c>
      <c r="K702" s="3">
        <f t="shared" ca="1" si="261"/>
        <v>43922.187180417517</v>
      </c>
      <c r="L702" s="3">
        <f t="shared" si="262"/>
        <v>-8.4593379971792491</v>
      </c>
      <c r="M702" s="3">
        <f t="shared" ca="1" si="263"/>
        <v>1.4671199302231703</v>
      </c>
      <c r="N702" s="3">
        <f t="shared" ca="1" si="264"/>
        <v>84.059780041315491</v>
      </c>
      <c r="O702" s="1">
        <f t="shared" ca="1" si="265"/>
        <v>20526379.353196349</v>
      </c>
      <c r="P702" s="1">
        <f t="shared" si="266"/>
        <v>-148393095.92076546</v>
      </c>
      <c r="Q702" s="1">
        <f t="shared" ca="1" si="267"/>
        <v>168919475.27396181</v>
      </c>
      <c r="R702" s="1">
        <f t="shared" ca="1" si="268"/>
        <v>128144.85351568778</v>
      </c>
      <c r="S702" s="3" t="str">
        <f t="shared" si="246"/>
        <v/>
      </c>
      <c r="T702" s="13" t="str">
        <f t="shared" si="247"/>
        <v/>
      </c>
      <c r="U702" s="13" t="str">
        <f t="shared" si="248"/>
        <v/>
      </c>
      <c r="V702" s="5">
        <f t="shared" si="269"/>
        <v>12.627544722</v>
      </c>
      <c r="W702" s="3" t="e">
        <f t="shared" ca="1" si="249"/>
        <v>#VALUE!</v>
      </c>
      <c r="X702" s="3" t="e">
        <f t="shared" ca="1" si="250"/>
        <v>#VALUE!</v>
      </c>
      <c r="Y702" s="3" t="e">
        <f t="shared" ca="1" si="251"/>
        <v>#VALUE!</v>
      </c>
      <c r="Z702" s="3" t="e">
        <f t="shared" ca="1" si="252"/>
        <v>#VALUE!</v>
      </c>
      <c r="AA702" s="3" t="e">
        <f t="shared" ca="1" si="253"/>
        <v>#VALUE!</v>
      </c>
    </row>
    <row r="703" spans="3:27" s="5" customFormat="1" x14ac:dyDescent="0.2">
      <c r="C703" s="25"/>
      <c r="D703" s="1">
        <f t="shared" si="254"/>
        <v>701</v>
      </c>
      <c r="E703" s="2">
        <f t="shared" si="255"/>
        <v>70.200000000000287</v>
      </c>
      <c r="F703" s="3">
        <f t="shared" ca="1" si="256"/>
        <v>33.154521867376026</v>
      </c>
      <c r="G703" s="3">
        <f t="shared" si="257"/>
        <v>317.79598818439177</v>
      </c>
      <c r="H703" s="3">
        <f t="shared" ca="1" si="258"/>
        <v>319.52075429672544</v>
      </c>
      <c r="I703" s="3">
        <f t="shared" ca="1" si="259"/>
        <v>2324.1319829030426</v>
      </c>
      <c r="J703" s="3">
        <f t="shared" si="260"/>
        <v>43886.641259106043</v>
      </c>
      <c r="K703" s="3">
        <f t="shared" ca="1" si="261"/>
        <v>43954.181324521582</v>
      </c>
      <c r="L703" s="3">
        <f t="shared" si="262"/>
        <v>-8.4583775458929811</v>
      </c>
      <c r="M703" s="3">
        <f t="shared" ca="1" si="263"/>
        <v>1.46684593758</v>
      </c>
      <c r="N703" s="3">
        <f t="shared" ca="1" si="264"/>
        <v>84.044081419244193</v>
      </c>
      <c r="O703" s="1">
        <f t="shared" ca="1" si="265"/>
        <v>20418702.485269677</v>
      </c>
      <c r="P703" s="1">
        <f t="shared" si="266"/>
        <v>-148483912.39627323</v>
      </c>
      <c r="Q703" s="1">
        <f t="shared" ca="1" si="267"/>
        <v>168902614.88154289</v>
      </c>
      <c r="R703" s="1">
        <f t="shared" ca="1" si="268"/>
        <v>127808.30171869017</v>
      </c>
      <c r="S703" s="3" t="str">
        <f t="shared" si="246"/>
        <v/>
      </c>
      <c r="T703" s="13" t="str">
        <f t="shared" si="247"/>
        <v/>
      </c>
      <c r="U703" s="13" t="str">
        <f t="shared" si="248"/>
        <v/>
      </c>
      <c r="V703" s="5">
        <f t="shared" si="269"/>
        <v>12.627544722</v>
      </c>
      <c r="W703" s="3" t="e">
        <f t="shared" ca="1" si="249"/>
        <v>#VALUE!</v>
      </c>
      <c r="X703" s="3" t="e">
        <f t="shared" ca="1" si="250"/>
        <v>#VALUE!</v>
      </c>
      <c r="Y703" s="3" t="e">
        <f t="shared" ca="1" si="251"/>
        <v>#VALUE!</v>
      </c>
      <c r="Z703" s="3" t="e">
        <f t="shared" ca="1" si="252"/>
        <v>#VALUE!</v>
      </c>
      <c r="AA703" s="3" t="e">
        <f t="shared" ca="1" si="253"/>
        <v>#VALUE!</v>
      </c>
    </row>
    <row r="704" spans="3:27" s="5" customFormat="1" x14ac:dyDescent="0.2">
      <c r="C704" s="25"/>
      <c r="D704" s="1">
        <f t="shared" si="254"/>
        <v>702</v>
      </c>
      <c r="E704" s="2">
        <f t="shared" si="255"/>
        <v>70.300000000000281</v>
      </c>
      <c r="F704" s="3">
        <f t="shared" ca="1" si="256"/>
        <v>33.154521867376026</v>
      </c>
      <c r="G704" s="3">
        <f t="shared" si="257"/>
        <v>316.95015042980248</v>
      </c>
      <c r="H704" s="3">
        <f t="shared" ca="1" si="258"/>
        <v>318.67949444187451</v>
      </c>
      <c r="I704" s="3">
        <f t="shared" ca="1" si="259"/>
        <v>2327.4474350897804</v>
      </c>
      <c r="J704" s="3">
        <f t="shared" si="260"/>
        <v>43918.37856603675</v>
      </c>
      <c r="K704" s="3">
        <f t="shared" ca="1" si="261"/>
        <v>43986.091336655962</v>
      </c>
      <c r="L704" s="3">
        <f t="shared" si="262"/>
        <v>-8.4574196476667076</v>
      </c>
      <c r="M704" s="3">
        <f t="shared" ca="1" si="263"/>
        <v>1.4665705295183176</v>
      </c>
      <c r="N704" s="3">
        <f t="shared" ca="1" si="264"/>
        <v>84.028301699665917</v>
      </c>
      <c r="O704" s="1">
        <f t="shared" ca="1" si="265"/>
        <v>20311324.035545744</v>
      </c>
      <c r="P704" s="1">
        <f t="shared" si="266"/>
        <v>-148574463.11122546</v>
      </c>
      <c r="Q704" s="1">
        <f t="shared" ca="1" si="267"/>
        <v>168885787.14677119</v>
      </c>
      <c r="R704" s="1">
        <f t="shared" ca="1" si="268"/>
        <v>127471.79777674981</v>
      </c>
      <c r="S704" s="3" t="str">
        <f t="shared" si="246"/>
        <v/>
      </c>
      <c r="T704" s="13" t="str">
        <f t="shared" si="247"/>
        <v/>
      </c>
      <c r="U704" s="13" t="str">
        <f t="shared" si="248"/>
        <v/>
      </c>
      <c r="V704" s="5">
        <f t="shared" si="269"/>
        <v>12.627544722</v>
      </c>
      <c r="W704" s="3" t="e">
        <f t="shared" ca="1" si="249"/>
        <v>#VALUE!</v>
      </c>
      <c r="X704" s="3" t="e">
        <f t="shared" ca="1" si="250"/>
        <v>#VALUE!</v>
      </c>
      <c r="Y704" s="3" t="e">
        <f t="shared" ca="1" si="251"/>
        <v>#VALUE!</v>
      </c>
      <c r="Z704" s="3" t="e">
        <f t="shared" ca="1" si="252"/>
        <v>#VALUE!</v>
      </c>
      <c r="AA704" s="3" t="e">
        <f t="shared" ca="1" si="253"/>
        <v>#VALUE!</v>
      </c>
    </row>
    <row r="705" spans="3:27" s="5" customFormat="1" x14ac:dyDescent="0.2">
      <c r="C705" s="25"/>
      <c r="D705" s="1">
        <f t="shared" si="254"/>
        <v>703</v>
      </c>
      <c r="E705" s="2">
        <f t="shared" si="255"/>
        <v>70.400000000000276</v>
      </c>
      <c r="F705" s="3">
        <f t="shared" ca="1" si="256"/>
        <v>33.154521867376026</v>
      </c>
      <c r="G705" s="3">
        <f t="shared" si="257"/>
        <v>316.10440846503582</v>
      </c>
      <c r="H705" s="3">
        <f t="shared" ca="1" si="258"/>
        <v>317.83835415393861</v>
      </c>
      <c r="I705" s="3">
        <f t="shared" ca="1" si="259"/>
        <v>2330.7628872765181</v>
      </c>
      <c r="J705" s="3">
        <f t="shared" si="260"/>
        <v>43950.031293981498</v>
      </c>
      <c r="K705" s="3">
        <f t="shared" ca="1" si="261"/>
        <v>44017.917228780876</v>
      </c>
      <c r="L705" s="3">
        <f t="shared" si="262"/>
        <v>-8.4564643022109234</v>
      </c>
      <c r="M705" s="3">
        <f t="shared" ca="1" si="263"/>
        <v>1.4662936950055381</v>
      </c>
      <c r="N705" s="3">
        <f t="shared" ca="1" si="264"/>
        <v>84.012440250460088</v>
      </c>
      <c r="O705" s="1">
        <f t="shared" ca="1" si="265"/>
        <v>20204243.874256901</v>
      </c>
      <c r="P705" s="1">
        <f t="shared" si="266"/>
        <v>-148664748.28744301</v>
      </c>
      <c r="Q705" s="1">
        <f t="shared" ca="1" si="267"/>
        <v>168868992.16169992</v>
      </c>
      <c r="R705" s="1">
        <f t="shared" ca="1" si="268"/>
        <v>127135.34166157544</v>
      </c>
      <c r="S705" s="3" t="str">
        <f t="shared" si="246"/>
        <v/>
      </c>
      <c r="T705" s="13" t="str">
        <f t="shared" si="247"/>
        <v/>
      </c>
      <c r="U705" s="13" t="str">
        <f t="shared" si="248"/>
        <v/>
      </c>
      <c r="V705" s="5">
        <f t="shared" si="269"/>
        <v>12.627544722</v>
      </c>
      <c r="W705" s="3" t="e">
        <f t="shared" ca="1" si="249"/>
        <v>#VALUE!</v>
      </c>
      <c r="X705" s="3" t="e">
        <f t="shared" ca="1" si="250"/>
        <v>#VALUE!</v>
      </c>
      <c r="Y705" s="3" t="e">
        <f t="shared" ca="1" si="251"/>
        <v>#VALUE!</v>
      </c>
      <c r="Z705" s="3" t="e">
        <f t="shared" ca="1" si="252"/>
        <v>#VALUE!</v>
      </c>
      <c r="AA705" s="3" t="e">
        <f t="shared" ca="1" si="253"/>
        <v>#VALUE!</v>
      </c>
    </row>
    <row r="706" spans="3:27" s="5" customFormat="1" x14ac:dyDescent="0.2">
      <c r="C706" s="25"/>
      <c r="D706" s="1">
        <f t="shared" si="254"/>
        <v>704</v>
      </c>
      <c r="E706" s="2">
        <f t="shared" si="255"/>
        <v>70.50000000000027</v>
      </c>
      <c r="F706" s="3">
        <f t="shared" ca="1" si="256"/>
        <v>33.154521867376026</v>
      </c>
      <c r="G706" s="3">
        <f t="shared" si="257"/>
        <v>315.25876203481471</v>
      </c>
      <c r="H706" s="3">
        <f t="shared" ca="1" si="258"/>
        <v>316.99733336414403</v>
      </c>
      <c r="I706" s="3">
        <f t="shared" ca="1" si="259"/>
        <v>2334.0783394632558</v>
      </c>
      <c r="J706" s="3">
        <f t="shared" si="260"/>
        <v>43981.599452506489</v>
      </c>
      <c r="K706" s="3">
        <f t="shared" ca="1" si="261"/>
        <v>44049.659012849537</v>
      </c>
      <c r="L706" s="3">
        <f t="shared" si="262"/>
        <v>-8.4555115092369064</v>
      </c>
      <c r="M706" s="3">
        <f t="shared" ca="1" si="263"/>
        <v>1.4660154228945326</v>
      </c>
      <c r="N706" s="3">
        <f t="shared" ca="1" si="264"/>
        <v>83.996496432943275</v>
      </c>
      <c r="O706" s="1">
        <f t="shared" ca="1" si="265"/>
        <v>20097461.87199565</v>
      </c>
      <c r="P706" s="1">
        <f t="shared" si="266"/>
        <v>-148754768.14612651</v>
      </c>
      <c r="Q706" s="1">
        <f t="shared" ca="1" si="267"/>
        <v>168852230.01812217</v>
      </c>
      <c r="R706" s="1">
        <f t="shared" ca="1" si="268"/>
        <v>126798.93334565761</v>
      </c>
      <c r="S706" s="3" t="str">
        <f t="shared" si="246"/>
        <v/>
      </c>
      <c r="T706" s="13" t="str">
        <f t="shared" si="247"/>
        <v/>
      </c>
      <c r="U706" s="13" t="str">
        <f t="shared" si="248"/>
        <v/>
      </c>
      <c r="V706" s="5">
        <f t="shared" si="269"/>
        <v>12.627544722</v>
      </c>
      <c r="W706" s="3" t="e">
        <f t="shared" ca="1" si="249"/>
        <v>#VALUE!</v>
      </c>
      <c r="X706" s="3" t="e">
        <f t="shared" ca="1" si="250"/>
        <v>#VALUE!</v>
      </c>
      <c r="Y706" s="3" t="e">
        <f t="shared" ca="1" si="251"/>
        <v>#VALUE!</v>
      </c>
      <c r="Z706" s="3" t="e">
        <f t="shared" ca="1" si="252"/>
        <v>#VALUE!</v>
      </c>
      <c r="AA706" s="3" t="e">
        <f t="shared" ca="1" si="253"/>
        <v>#VALUE!</v>
      </c>
    </row>
    <row r="707" spans="3:27" s="5" customFormat="1" x14ac:dyDescent="0.2">
      <c r="C707" s="25"/>
      <c r="D707" s="1">
        <f t="shared" si="254"/>
        <v>705</v>
      </c>
      <c r="E707" s="2">
        <f t="shared" si="255"/>
        <v>70.600000000000264</v>
      </c>
      <c r="F707" s="3">
        <f t="shared" ca="1" si="256"/>
        <v>33.154521867376026</v>
      </c>
      <c r="G707" s="3">
        <f t="shared" si="257"/>
        <v>314.413210883891</v>
      </c>
      <c r="H707" s="3">
        <f t="shared" ca="1" si="258"/>
        <v>316.15643200569622</v>
      </c>
      <c r="I707" s="3">
        <f t="shared" ca="1" si="259"/>
        <v>2337.3937916499935</v>
      </c>
      <c r="J707" s="3">
        <f t="shared" si="260"/>
        <v>44013.083051152425</v>
      </c>
      <c r="K707" s="3">
        <f t="shared" ca="1" si="261"/>
        <v>44081.316700808406</v>
      </c>
      <c r="L707" s="3">
        <f t="shared" si="262"/>
        <v>-8.4545612684566933</v>
      </c>
      <c r="M707" s="3">
        <f t="shared" ca="1" si="263"/>
        <v>1.4657357019221429</v>
      </c>
      <c r="N707" s="3">
        <f t="shared" ca="1" si="264"/>
        <v>83.980469601784051</v>
      </c>
      <c r="O707" s="1">
        <f t="shared" ca="1" si="265"/>
        <v>19990977.899714485</v>
      </c>
      <c r="P707" s="1">
        <f t="shared" si="266"/>
        <v>-148844522.90785643</v>
      </c>
      <c r="Q707" s="1">
        <f t="shared" ca="1" si="267"/>
        <v>168835500.80757093</v>
      </c>
      <c r="R707" s="1">
        <f t="shared" ca="1" si="268"/>
        <v>126462.57280227849</v>
      </c>
      <c r="S707" s="3" t="str">
        <f t="shared" ref="S707:S770" si="270">IF(J707&lt;30000,( (-0.00406576*J707)+340.3), "")</f>
        <v/>
      </c>
      <c r="T707" s="13" t="str">
        <f t="shared" ref="T707:T770" si="271" xml:space="preserve"> IF(J707&lt;30000, H707/S707, "")</f>
        <v/>
      </c>
      <c r="U707" s="13" t="str">
        <f t="shared" ref="U707:U770" si="272" xml:space="preserve"> IF(J707&lt;30000, (( 359.01*(1 - (2.25577*10^(-5))*(J707))^(5.25588) ) / (298.15 - 0.0074545*J707)), "")</f>
        <v/>
      </c>
      <c r="V707" s="5">
        <f t="shared" si="269"/>
        <v>12.627544722</v>
      </c>
      <c r="W707" s="3" t="e">
        <f t="shared" ref="W707:W770" ca="1" si="273">(0.5)*(U707)*(H707)*(V707)*($B$13)</f>
        <v>#VALUE!</v>
      </c>
      <c r="X707" s="3" t="e">
        <f t="shared" ref="X707:X770" ca="1" si="274" xml:space="preserve"> -W707*COS(M707)</f>
        <v>#VALUE!</v>
      </c>
      <c r="Y707" s="3" t="e">
        <f t="shared" ref="Y707:Y770" ca="1" si="275">-W707*SIN(M707)</f>
        <v>#VALUE!</v>
      </c>
      <c r="Z707" s="3" t="e">
        <f t="shared" ref="Z707:Z770" ca="1" si="276" xml:space="preserve"> X707/($B$11)</f>
        <v>#VALUE!</v>
      </c>
      <c r="AA707" s="3" t="e">
        <f t="shared" ref="AA707:AA770" ca="1" si="277">Y707/($B$11)</f>
        <v>#VALUE!</v>
      </c>
    </row>
    <row r="708" spans="3:27" s="5" customFormat="1" x14ac:dyDescent="0.2">
      <c r="C708" s="25"/>
      <c r="D708" s="1">
        <f t="shared" ref="D708:D771" si="278">D707 + 1</f>
        <v>706</v>
      </c>
      <c r="E708" s="2">
        <f t="shared" ref="E708:E771" si="279" xml:space="preserve"> E707 + $B$2</f>
        <v>70.700000000000259</v>
      </c>
      <c r="F708" s="3">
        <f t="shared" ref="F708:F771" ca="1" si="280">INDIRECT(ADDRESS(ROW()-1,COLUMN()))</f>
        <v>33.154521867376026</v>
      </c>
      <c r="G708" s="3">
        <f t="shared" ref="G708:G771" si="281">G707 + L707*$B$2</f>
        <v>313.56775475704535</v>
      </c>
      <c r="H708" s="3">
        <f t="shared" ref="H708:H771" ca="1" si="282">SQRT(F708^2 + G708^2)</f>
        <v>315.31565001380574</v>
      </c>
      <c r="I708" s="3">
        <f t="shared" ref="I708:I771" ca="1" si="283">I707 + F707*($B$2)</f>
        <v>2340.7092438367313</v>
      </c>
      <c r="J708" s="3">
        <f t="shared" ref="J708:J771" si="284" xml:space="preserve"> J707 + G707*($B$2) + (0.5)*(L707)*($B$2)^2</f>
        <v>44044.48209943447</v>
      </c>
      <c r="K708" s="3">
        <f t="shared" ref="K708:K771" ca="1" si="285">K707+ SQRT( (I708-I707)^2 + (J708-J707)^2 )</f>
        <v>44112.890304597342</v>
      </c>
      <c r="L708" s="3">
        <f t="shared" ref="L708:L771" si="286" xml:space="preserve"> -(9.780327 * (1 + 0.0053024 * ((SIN($B$7))^2) - (5.8*10^(-6)) * (SIN(2*($B$7))^2) - (3.086*10^(-6)) * J708))</f>
        <v>-8.4536135795830987</v>
      </c>
      <c r="M708" s="3">
        <f t="shared" ref="M708:M771" ca="1" si="287">ATAN(G708/F708)</f>
        <v>1.4654545207076741</v>
      </c>
      <c r="N708" s="3">
        <f t="shared" ref="N708:N771" ca="1" si="288">M708*(180/PI())</f>
        <v>83.964359104916625</v>
      </c>
      <c r="O708" s="1">
        <f t="shared" ref="O708:O771" ca="1" si="289">(0.5)*($B$11)*(H708^2)</f>
        <v>19884791.828725766</v>
      </c>
      <c r="P708" s="1">
        <f t="shared" ref="P708:P771" si="290">($B$11)*L708*J708</f>
        <v>-148934012.79259357</v>
      </c>
      <c r="Q708" s="1">
        <f t="shared" ref="Q708:Q771" ca="1" si="291" xml:space="preserve"> ABS(O708) + ABS(P708)</f>
        <v>168818804.62131932</v>
      </c>
      <c r="R708" s="1">
        <f t="shared" ref="R708:R771" ca="1" si="292" xml:space="preserve"> ($B$11)*H708</f>
        <v>126126.2600055223</v>
      </c>
      <c r="S708" s="3" t="str">
        <f t="shared" si="270"/>
        <v/>
      </c>
      <c r="T708" s="13" t="str">
        <f t="shared" si="271"/>
        <v/>
      </c>
      <c r="U708" s="13" t="str">
        <f t="shared" si="272"/>
        <v/>
      </c>
      <c r="V708" s="5">
        <f t="shared" ref="V708:V771" si="293">IF(T708&lt;0.819813, 0.289302*(($B$2)^3) + 0.152372*(($B$2)^2) - 0.087724*(($B$2))+ 2.176939, IF(T708&lt;1.36, -272.320271*(($B$2)^3) + 840.502815*(($B$2)^2) - 840.176*(($B$2))+ 276.303663, -0.108008*(($B$2)^3) + 1.270553*(($B$2)^2) - 5.287278*(($B$2))+ 13.143675))</f>
        <v>12.627544722</v>
      </c>
      <c r="W708" s="3" t="e">
        <f t="shared" ca="1" si="273"/>
        <v>#VALUE!</v>
      </c>
      <c r="X708" s="3" t="e">
        <f t="shared" ca="1" si="274"/>
        <v>#VALUE!</v>
      </c>
      <c r="Y708" s="3" t="e">
        <f t="shared" ca="1" si="275"/>
        <v>#VALUE!</v>
      </c>
      <c r="Z708" s="3" t="e">
        <f t="shared" ca="1" si="276"/>
        <v>#VALUE!</v>
      </c>
      <c r="AA708" s="3" t="e">
        <f t="shared" ca="1" si="277"/>
        <v>#VALUE!</v>
      </c>
    </row>
    <row r="709" spans="3:27" s="5" customFormat="1" x14ac:dyDescent="0.2">
      <c r="C709" s="25"/>
      <c r="D709" s="1">
        <f t="shared" si="278"/>
        <v>707</v>
      </c>
      <c r="E709" s="2">
        <f t="shared" si="279"/>
        <v>70.800000000000253</v>
      </c>
      <c r="F709" s="3">
        <f t="shared" ca="1" si="280"/>
        <v>33.154521867376026</v>
      </c>
      <c r="G709" s="3">
        <f t="shared" si="281"/>
        <v>312.72239339908703</v>
      </c>
      <c r="H709" s="3">
        <f t="shared" ca="1" si="282"/>
        <v>314.47498732571347</v>
      </c>
      <c r="I709" s="3">
        <f t="shared" ca="1" si="283"/>
        <v>2344.024696023469</v>
      </c>
      <c r="J709" s="3">
        <f t="shared" si="284"/>
        <v>44075.796606842276</v>
      </c>
      <c r="K709" s="3">
        <f t="shared" ca="1" si="285"/>
        <v>44144.379836149841</v>
      </c>
      <c r="L709" s="3">
        <f t="shared" si="286"/>
        <v>-8.4526684423297045</v>
      </c>
      <c r="M709" s="3">
        <f t="shared" ca="1" si="287"/>
        <v>1.4651718677513639</v>
      </c>
      <c r="N709" s="3">
        <f t="shared" ca="1" si="288"/>
        <v>83.948164283453153</v>
      </c>
      <c r="O709" s="1">
        <f t="shared" ca="1" si="289"/>
        <v>19778903.530701529</v>
      </c>
      <c r="P709" s="1">
        <f t="shared" si="290"/>
        <v>-149023238.01967937</v>
      </c>
      <c r="Q709" s="1">
        <f t="shared" ca="1" si="291"/>
        <v>168802141.55038089</v>
      </c>
      <c r="R709" s="1">
        <f t="shared" ca="1" si="292"/>
        <v>125789.99493028539</v>
      </c>
      <c r="S709" s="3" t="str">
        <f t="shared" si="270"/>
        <v/>
      </c>
      <c r="T709" s="13" t="str">
        <f t="shared" si="271"/>
        <v/>
      </c>
      <c r="U709" s="13" t="str">
        <f t="shared" si="272"/>
        <v/>
      </c>
      <c r="V709" s="5">
        <f t="shared" si="293"/>
        <v>12.627544722</v>
      </c>
      <c r="W709" s="3" t="e">
        <f t="shared" ca="1" si="273"/>
        <v>#VALUE!</v>
      </c>
      <c r="X709" s="3" t="e">
        <f t="shared" ca="1" si="274"/>
        <v>#VALUE!</v>
      </c>
      <c r="Y709" s="3" t="e">
        <f t="shared" ca="1" si="275"/>
        <v>#VALUE!</v>
      </c>
      <c r="Z709" s="3" t="e">
        <f t="shared" ca="1" si="276"/>
        <v>#VALUE!</v>
      </c>
      <c r="AA709" s="3" t="e">
        <f t="shared" ca="1" si="277"/>
        <v>#VALUE!</v>
      </c>
    </row>
    <row r="710" spans="3:27" s="5" customFormat="1" x14ac:dyDescent="0.2">
      <c r="C710" s="25"/>
      <c r="D710" s="1">
        <f t="shared" si="278"/>
        <v>708</v>
      </c>
      <c r="E710" s="2">
        <f t="shared" si="279"/>
        <v>70.900000000000247</v>
      </c>
      <c r="F710" s="3">
        <f t="shared" ca="1" si="280"/>
        <v>33.154521867376026</v>
      </c>
      <c r="G710" s="3">
        <f t="shared" si="281"/>
        <v>311.87712655485404</v>
      </c>
      <c r="H710" s="3">
        <f t="shared" ca="1" si="282"/>
        <v>313.63444388071719</v>
      </c>
      <c r="I710" s="3">
        <f t="shared" ca="1" si="283"/>
        <v>2347.3401482102067</v>
      </c>
      <c r="J710" s="3">
        <f t="shared" si="284"/>
        <v>44107.026582839972</v>
      </c>
      <c r="K710" s="3">
        <f t="shared" ca="1" si="285"/>
        <v>44175.785307393227</v>
      </c>
      <c r="L710" s="3">
        <f t="shared" si="286"/>
        <v>-8.4517258564108637</v>
      </c>
      <c r="M710" s="3">
        <f t="shared" ca="1" si="287"/>
        <v>1.4648877314328268</v>
      </c>
      <c r="N710" s="3">
        <f t="shared" ca="1" si="288"/>
        <v>83.9318844715946</v>
      </c>
      <c r="O710" s="1">
        <f t="shared" ca="1" si="289"/>
        <v>19673312.877673347</v>
      </c>
      <c r="P710" s="1">
        <f t="shared" si="290"/>
        <v>-149112198.80783597</v>
      </c>
      <c r="Q710" s="1">
        <f t="shared" ca="1" si="291"/>
        <v>168785511.68550932</v>
      </c>
      <c r="R710" s="1">
        <f t="shared" ca="1" si="292"/>
        <v>125453.77755228688</v>
      </c>
      <c r="S710" s="3" t="str">
        <f t="shared" si="270"/>
        <v/>
      </c>
      <c r="T710" s="13" t="str">
        <f t="shared" si="271"/>
        <v/>
      </c>
      <c r="U710" s="13" t="str">
        <f t="shared" si="272"/>
        <v/>
      </c>
      <c r="V710" s="5">
        <f t="shared" si="293"/>
        <v>12.627544722</v>
      </c>
      <c r="W710" s="3" t="e">
        <f t="shared" ca="1" si="273"/>
        <v>#VALUE!</v>
      </c>
      <c r="X710" s="3" t="e">
        <f t="shared" ca="1" si="274"/>
        <v>#VALUE!</v>
      </c>
      <c r="Y710" s="3" t="e">
        <f t="shared" ca="1" si="275"/>
        <v>#VALUE!</v>
      </c>
      <c r="Z710" s="3" t="e">
        <f t="shared" ca="1" si="276"/>
        <v>#VALUE!</v>
      </c>
      <c r="AA710" s="3" t="e">
        <f t="shared" ca="1" si="277"/>
        <v>#VALUE!</v>
      </c>
    </row>
    <row r="711" spans="3:27" s="5" customFormat="1" x14ac:dyDescent="0.2">
      <c r="C711" s="25"/>
      <c r="D711" s="1">
        <f t="shared" si="278"/>
        <v>709</v>
      </c>
      <c r="E711" s="2">
        <f t="shared" si="279"/>
        <v>71.000000000000242</v>
      </c>
      <c r="F711" s="3">
        <f t="shared" ca="1" si="280"/>
        <v>33.154521867376026</v>
      </c>
      <c r="G711" s="3">
        <f t="shared" si="281"/>
        <v>311.03195396921296</v>
      </c>
      <c r="H711" s="3">
        <f t="shared" ca="1" si="282"/>
        <v>312.79401962019818</v>
      </c>
      <c r="I711" s="3">
        <f t="shared" ca="1" si="283"/>
        <v>2350.6556003969445</v>
      </c>
      <c r="J711" s="3">
        <f t="shared" si="284"/>
        <v>44138.17203686617</v>
      </c>
      <c r="K711" s="3">
        <f t="shared" ca="1" si="285"/>
        <v>44207.106730248845</v>
      </c>
      <c r="L711" s="3">
        <f t="shared" si="286"/>
        <v>-8.4507858215417002</v>
      </c>
      <c r="M711" s="3">
        <f t="shared" ca="1" si="287"/>
        <v>1.4646021000094751</v>
      </c>
      <c r="N711" s="3">
        <f t="shared" ca="1" si="288"/>
        <v>83.915518996540229</v>
      </c>
      <c r="O711" s="1">
        <f t="shared" ca="1" si="289"/>
        <v>19568019.742032185</v>
      </c>
      <c r="P711" s="1">
        <f t="shared" si="290"/>
        <v>-149200895.3751668</v>
      </c>
      <c r="Q711" s="1">
        <f t="shared" ca="1" si="291"/>
        <v>168768915.117199</v>
      </c>
      <c r="R711" s="1">
        <f t="shared" ca="1" si="292"/>
        <v>125117.60784807928</v>
      </c>
      <c r="S711" s="3" t="str">
        <f t="shared" si="270"/>
        <v/>
      </c>
      <c r="T711" s="13" t="str">
        <f t="shared" si="271"/>
        <v/>
      </c>
      <c r="U711" s="13" t="str">
        <f t="shared" si="272"/>
        <v/>
      </c>
      <c r="V711" s="5">
        <f t="shared" si="293"/>
        <v>12.627544722</v>
      </c>
      <c r="W711" s="3" t="e">
        <f t="shared" ca="1" si="273"/>
        <v>#VALUE!</v>
      </c>
      <c r="X711" s="3" t="e">
        <f t="shared" ca="1" si="274"/>
        <v>#VALUE!</v>
      </c>
      <c r="Y711" s="3" t="e">
        <f t="shared" ca="1" si="275"/>
        <v>#VALUE!</v>
      </c>
      <c r="Z711" s="3" t="e">
        <f t="shared" ca="1" si="276"/>
        <v>#VALUE!</v>
      </c>
      <c r="AA711" s="3" t="e">
        <f t="shared" ca="1" si="277"/>
        <v>#VALUE!</v>
      </c>
    </row>
    <row r="712" spans="3:27" s="5" customFormat="1" x14ac:dyDescent="0.2">
      <c r="C712" s="25"/>
      <c r="D712" s="1">
        <f t="shared" si="278"/>
        <v>710</v>
      </c>
      <c r="E712" s="2">
        <f t="shared" si="279"/>
        <v>71.100000000000236</v>
      </c>
      <c r="F712" s="3">
        <f t="shared" ca="1" si="280"/>
        <v>33.154521867376026</v>
      </c>
      <c r="G712" s="3">
        <f t="shared" si="281"/>
        <v>310.18687538705882</v>
      </c>
      <c r="H712" s="3">
        <f t="shared" ca="1" si="282"/>
        <v>311.95371448764809</v>
      </c>
      <c r="I712" s="3">
        <f t="shared" ca="1" si="283"/>
        <v>2353.9710525836822</v>
      </c>
      <c r="J712" s="3">
        <f t="shared" si="284"/>
        <v>44169.232978333981</v>
      </c>
      <c r="K712" s="3">
        <f t="shared" ca="1" si="285"/>
        <v>44238.344116632303</v>
      </c>
      <c r="L712" s="3">
        <f t="shared" si="286"/>
        <v>-8.4498483374381053</v>
      </c>
      <c r="M712" s="3">
        <f t="shared" ca="1" si="287"/>
        <v>1.4643149616149151</v>
      </c>
      <c r="N712" s="3">
        <f t="shared" ca="1" si="288"/>
        <v>83.899067178395782</v>
      </c>
      <c r="O712" s="1">
        <f t="shared" ca="1" si="289"/>
        <v>19463023.996528212</v>
      </c>
      <c r="P712" s="1">
        <f t="shared" si="290"/>
        <v>-149289327.93915668</v>
      </c>
      <c r="Q712" s="1">
        <f t="shared" ca="1" si="291"/>
        <v>168752351.93568489</v>
      </c>
      <c r="R712" s="1">
        <f t="shared" ca="1" si="292"/>
        <v>124781.48579505924</v>
      </c>
      <c r="S712" s="3" t="str">
        <f t="shared" si="270"/>
        <v/>
      </c>
      <c r="T712" s="13" t="str">
        <f t="shared" si="271"/>
        <v/>
      </c>
      <c r="U712" s="13" t="str">
        <f t="shared" si="272"/>
        <v/>
      </c>
      <c r="V712" s="5">
        <f t="shared" si="293"/>
        <v>12.627544722</v>
      </c>
      <c r="W712" s="3" t="e">
        <f t="shared" ca="1" si="273"/>
        <v>#VALUE!</v>
      </c>
      <c r="X712" s="3" t="e">
        <f t="shared" ca="1" si="274"/>
        <v>#VALUE!</v>
      </c>
      <c r="Y712" s="3" t="e">
        <f t="shared" ca="1" si="275"/>
        <v>#VALUE!</v>
      </c>
      <c r="Z712" s="3" t="e">
        <f t="shared" ca="1" si="276"/>
        <v>#VALUE!</v>
      </c>
      <c r="AA712" s="3" t="e">
        <f t="shared" ca="1" si="277"/>
        <v>#VALUE!</v>
      </c>
    </row>
    <row r="713" spans="3:27" s="5" customFormat="1" x14ac:dyDescent="0.2">
      <c r="C713" s="25"/>
      <c r="D713" s="1">
        <f t="shared" si="278"/>
        <v>711</v>
      </c>
      <c r="E713" s="2">
        <f t="shared" si="279"/>
        <v>71.20000000000023</v>
      </c>
      <c r="F713" s="3">
        <f t="shared" ca="1" si="280"/>
        <v>33.154521867376026</v>
      </c>
      <c r="G713" s="3">
        <f t="shared" si="281"/>
        <v>309.34189055331501</v>
      </c>
      <c r="H713" s="3">
        <f t="shared" ca="1" si="282"/>
        <v>311.11352842869661</v>
      </c>
      <c r="I713" s="3">
        <f t="shared" ca="1" si="283"/>
        <v>2357.2865047704199</v>
      </c>
      <c r="J713" s="3">
        <f t="shared" si="284"/>
        <v>44200.209416631005</v>
      </c>
      <c r="K713" s="3">
        <f t="shared" ca="1" si="285"/>
        <v>44269.497478453653</v>
      </c>
      <c r="L713" s="3">
        <f t="shared" si="286"/>
        <v>-8.4489134038167428</v>
      </c>
      <c r="M713" s="3">
        <f t="shared" ca="1" si="287"/>
        <v>1.4640263042573172</v>
      </c>
      <c r="N713" s="3">
        <f t="shared" ca="1" si="288"/>
        <v>83.882528330080021</v>
      </c>
      <c r="O713" s="1">
        <f t="shared" ca="1" si="289"/>
        <v>19358325.514270682</v>
      </c>
      <c r="P713" s="1">
        <f t="shared" si="290"/>
        <v>-149377496.71667227</v>
      </c>
      <c r="Q713" s="1">
        <f t="shared" ca="1" si="291"/>
        <v>168735822.23094296</v>
      </c>
      <c r="R713" s="1">
        <f t="shared" ca="1" si="292"/>
        <v>124445.41137147865</v>
      </c>
      <c r="S713" s="3" t="str">
        <f t="shared" si="270"/>
        <v/>
      </c>
      <c r="T713" s="13" t="str">
        <f t="shared" si="271"/>
        <v/>
      </c>
      <c r="U713" s="13" t="str">
        <f t="shared" si="272"/>
        <v/>
      </c>
      <c r="V713" s="5">
        <f t="shared" si="293"/>
        <v>12.627544722</v>
      </c>
      <c r="W713" s="3" t="e">
        <f t="shared" ca="1" si="273"/>
        <v>#VALUE!</v>
      </c>
      <c r="X713" s="3" t="e">
        <f t="shared" ca="1" si="274"/>
        <v>#VALUE!</v>
      </c>
      <c r="Y713" s="3" t="e">
        <f t="shared" ca="1" si="275"/>
        <v>#VALUE!</v>
      </c>
      <c r="Z713" s="3" t="e">
        <f t="shared" ca="1" si="276"/>
        <v>#VALUE!</v>
      </c>
      <c r="AA713" s="3" t="e">
        <f t="shared" ca="1" si="277"/>
        <v>#VALUE!</v>
      </c>
    </row>
    <row r="714" spans="3:27" s="5" customFormat="1" x14ac:dyDescent="0.2">
      <c r="C714" s="25"/>
      <c r="D714" s="1">
        <f t="shared" si="278"/>
        <v>712</v>
      </c>
      <c r="E714" s="2">
        <f t="shared" si="279"/>
        <v>71.300000000000225</v>
      </c>
      <c r="F714" s="3">
        <f t="shared" ca="1" si="280"/>
        <v>33.154521867376026</v>
      </c>
      <c r="G714" s="3">
        <f t="shared" si="281"/>
        <v>308.49699921293336</v>
      </c>
      <c r="H714" s="3">
        <f t="shared" ca="1" si="282"/>
        <v>310.27346139113945</v>
      </c>
      <c r="I714" s="3">
        <f t="shared" ca="1" si="283"/>
        <v>2360.6019569571577</v>
      </c>
      <c r="J714" s="3">
        <f t="shared" si="284"/>
        <v>44231.101361119319</v>
      </c>
      <c r="K714" s="3">
        <f t="shared" ca="1" si="285"/>
        <v>44300.566827617607</v>
      </c>
      <c r="L714" s="3">
        <f t="shared" si="286"/>
        <v>-8.4479810203950443</v>
      </c>
      <c r="M714" s="3">
        <f t="shared" ca="1" si="287"/>
        <v>1.4637361158177604</v>
      </c>
      <c r="N714" s="3">
        <f t="shared" ca="1" si="288"/>
        <v>83.865901757229935</v>
      </c>
      <c r="O714" s="1">
        <f t="shared" ca="1" si="289"/>
        <v>19253924.168727778</v>
      </c>
      <c r="P714" s="1">
        <f t="shared" si="290"/>
        <v>-149465401.92396218</v>
      </c>
      <c r="Q714" s="1">
        <f t="shared" ca="1" si="291"/>
        <v>168719326.09268996</v>
      </c>
      <c r="R714" s="1">
        <f t="shared" ca="1" si="292"/>
        <v>124109.38455645579</v>
      </c>
      <c r="S714" s="3" t="str">
        <f t="shared" si="270"/>
        <v/>
      </c>
      <c r="T714" s="13" t="str">
        <f t="shared" si="271"/>
        <v/>
      </c>
      <c r="U714" s="13" t="str">
        <f t="shared" si="272"/>
        <v/>
      </c>
      <c r="V714" s="5">
        <f t="shared" si="293"/>
        <v>12.627544722</v>
      </c>
      <c r="W714" s="3" t="e">
        <f t="shared" ca="1" si="273"/>
        <v>#VALUE!</v>
      </c>
      <c r="X714" s="3" t="e">
        <f t="shared" ca="1" si="274"/>
        <v>#VALUE!</v>
      </c>
      <c r="Y714" s="3" t="e">
        <f t="shared" ca="1" si="275"/>
        <v>#VALUE!</v>
      </c>
      <c r="Z714" s="3" t="e">
        <f t="shared" ca="1" si="276"/>
        <v>#VALUE!</v>
      </c>
      <c r="AA714" s="3" t="e">
        <f t="shared" ca="1" si="277"/>
        <v>#VALUE!</v>
      </c>
    </row>
    <row r="715" spans="3:27" s="5" customFormat="1" x14ac:dyDescent="0.2">
      <c r="C715" s="25"/>
      <c r="D715" s="1">
        <f t="shared" si="278"/>
        <v>713</v>
      </c>
      <c r="E715" s="2">
        <f t="shared" si="279"/>
        <v>71.400000000000219</v>
      </c>
      <c r="F715" s="3">
        <f t="shared" ca="1" si="280"/>
        <v>33.154521867376026</v>
      </c>
      <c r="G715" s="3">
        <f t="shared" si="281"/>
        <v>307.65220111089388</v>
      </c>
      <c r="H715" s="3">
        <f t="shared" ca="1" si="282"/>
        <v>309.4335133249665</v>
      </c>
      <c r="I715" s="3">
        <f t="shared" ca="1" si="283"/>
        <v>2363.9174091438954</v>
      </c>
      <c r="J715" s="3">
        <f t="shared" si="284"/>
        <v>44261.908821135512</v>
      </c>
      <c r="K715" s="3">
        <f t="shared" ca="1" si="285"/>
        <v>44331.552176023783</v>
      </c>
      <c r="L715" s="3">
        <f t="shared" si="286"/>
        <v>-8.4470511868912137</v>
      </c>
      <c r="M715" s="3">
        <f t="shared" ca="1" si="287"/>
        <v>1.4634443840485523</v>
      </c>
      <c r="N715" s="3">
        <f t="shared" ca="1" si="288"/>
        <v>83.849186758104423</v>
      </c>
      <c r="O715" s="1">
        <f t="shared" ca="1" si="289"/>
        <v>19149819.833726443</v>
      </c>
      <c r="P715" s="1">
        <f t="shared" si="290"/>
        <v>-149553043.77665737</v>
      </c>
      <c r="Q715" s="1">
        <f t="shared" ca="1" si="291"/>
        <v>168702863.61038381</v>
      </c>
      <c r="R715" s="1">
        <f t="shared" ca="1" si="292"/>
        <v>123773.40532998659</v>
      </c>
      <c r="S715" s="3" t="str">
        <f t="shared" si="270"/>
        <v/>
      </c>
      <c r="T715" s="13" t="str">
        <f t="shared" si="271"/>
        <v/>
      </c>
      <c r="U715" s="13" t="str">
        <f t="shared" si="272"/>
        <v/>
      </c>
      <c r="V715" s="5">
        <f t="shared" si="293"/>
        <v>12.627544722</v>
      </c>
      <c r="W715" s="3" t="e">
        <f t="shared" ca="1" si="273"/>
        <v>#VALUE!</v>
      </c>
      <c r="X715" s="3" t="e">
        <f t="shared" ca="1" si="274"/>
        <v>#VALUE!</v>
      </c>
      <c r="Y715" s="3" t="e">
        <f t="shared" ca="1" si="275"/>
        <v>#VALUE!</v>
      </c>
      <c r="Z715" s="3" t="e">
        <f t="shared" ca="1" si="276"/>
        <v>#VALUE!</v>
      </c>
      <c r="AA715" s="3" t="e">
        <f t="shared" ca="1" si="277"/>
        <v>#VALUE!</v>
      </c>
    </row>
    <row r="716" spans="3:27" s="5" customFormat="1" x14ac:dyDescent="0.2">
      <c r="C716" s="25"/>
      <c r="D716" s="1">
        <f t="shared" si="278"/>
        <v>714</v>
      </c>
      <c r="E716" s="2">
        <f t="shared" si="279"/>
        <v>71.500000000000213</v>
      </c>
      <c r="F716" s="3">
        <f t="shared" ca="1" si="280"/>
        <v>33.154521867376026</v>
      </c>
      <c r="G716" s="3">
        <f t="shared" si="281"/>
        <v>306.80749599220474</v>
      </c>
      <c r="H716" s="3">
        <f t="shared" ca="1" si="282"/>
        <v>308.59368418239058</v>
      </c>
      <c r="I716" s="3">
        <f t="shared" ca="1" si="283"/>
        <v>2367.2328613306331</v>
      </c>
      <c r="J716" s="3">
        <f t="shared" si="284"/>
        <v>44292.63180599067</v>
      </c>
      <c r="K716" s="3">
        <f t="shared" ca="1" si="285"/>
        <v>44362.4535355669</v>
      </c>
      <c r="L716" s="3">
        <f t="shared" si="286"/>
        <v>-8.4461239030242208</v>
      </c>
      <c r="M716" s="3">
        <f t="shared" ca="1" si="287"/>
        <v>1.4631510965715202</v>
      </c>
      <c r="N716" s="3">
        <f t="shared" ca="1" si="288"/>
        <v>83.832382623486438</v>
      </c>
      <c r="O716" s="1">
        <f t="shared" ca="1" si="289"/>
        <v>19046012.383452203</v>
      </c>
      <c r="P716" s="1">
        <f t="shared" si="290"/>
        <v>-149640422.48977146</v>
      </c>
      <c r="Q716" s="1">
        <f t="shared" ca="1" si="291"/>
        <v>168686434.87322366</v>
      </c>
      <c r="R716" s="1">
        <f t="shared" ca="1" si="292"/>
        <v>123437.47367295623</v>
      </c>
      <c r="S716" s="3" t="str">
        <f t="shared" si="270"/>
        <v/>
      </c>
      <c r="T716" s="13" t="str">
        <f t="shared" si="271"/>
        <v/>
      </c>
      <c r="U716" s="13" t="str">
        <f t="shared" si="272"/>
        <v/>
      </c>
      <c r="V716" s="5">
        <f t="shared" si="293"/>
        <v>12.627544722</v>
      </c>
      <c r="W716" s="3" t="e">
        <f t="shared" ca="1" si="273"/>
        <v>#VALUE!</v>
      </c>
      <c r="X716" s="3" t="e">
        <f t="shared" ca="1" si="274"/>
        <v>#VALUE!</v>
      </c>
      <c r="Y716" s="3" t="e">
        <f t="shared" ca="1" si="275"/>
        <v>#VALUE!</v>
      </c>
      <c r="Z716" s="3" t="e">
        <f t="shared" ca="1" si="276"/>
        <v>#VALUE!</v>
      </c>
      <c r="AA716" s="3" t="e">
        <f t="shared" ca="1" si="277"/>
        <v>#VALUE!</v>
      </c>
    </row>
    <row r="717" spans="3:27" s="5" customFormat="1" x14ac:dyDescent="0.2">
      <c r="C717" s="25"/>
      <c r="D717" s="1">
        <f t="shared" si="278"/>
        <v>715</v>
      </c>
      <c r="E717" s="2">
        <f t="shared" si="279"/>
        <v>71.600000000000207</v>
      </c>
      <c r="F717" s="3">
        <f t="shared" ca="1" si="280"/>
        <v>33.154521867376026</v>
      </c>
      <c r="G717" s="3">
        <f t="shared" si="281"/>
        <v>305.96288360190232</v>
      </c>
      <c r="H717" s="3">
        <f t="shared" ca="1" si="282"/>
        <v>307.75397391787737</v>
      </c>
      <c r="I717" s="3">
        <f t="shared" ca="1" si="283"/>
        <v>2370.5483135173708</v>
      </c>
      <c r="J717" s="3">
        <f t="shared" si="284"/>
        <v>44323.27032497037</v>
      </c>
      <c r="K717" s="3">
        <f t="shared" ca="1" si="285"/>
        <v>44393.270918137001</v>
      </c>
      <c r="L717" s="3">
        <f t="shared" si="286"/>
        <v>-8.4451991685138097</v>
      </c>
      <c r="M717" s="3">
        <f t="shared" ca="1" si="287"/>
        <v>1.4628562408762762</v>
      </c>
      <c r="N717" s="3">
        <f t="shared" ca="1" si="288"/>
        <v>83.815488636583567</v>
      </c>
      <c r="O717" s="1">
        <f t="shared" ca="1" si="289"/>
        <v>18942501.692449108</v>
      </c>
      <c r="P717" s="1">
        <f t="shared" si="290"/>
        <v>-149727538.27770102</v>
      </c>
      <c r="Q717" s="1">
        <f t="shared" ca="1" si="291"/>
        <v>168670039.97015011</v>
      </c>
      <c r="R717" s="1">
        <f t="shared" ca="1" si="292"/>
        <v>123101.58956715095</v>
      </c>
      <c r="S717" s="3" t="str">
        <f t="shared" si="270"/>
        <v/>
      </c>
      <c r="T717" s="13" t="str">
        <f t="shared" si="271"/>
        <v/>
      </c>
      <c r="U717" s="13" t="str">
        <f t="shared" si="272"/>
        <v/>
      </c>
      <c r="V717" s="5">
        <f t="shared" si="293"/>
        <v>12.627544722</v>
      </c>
      <c r="W717" s="3" t="e">
        <f t="shared" ca="1" si="273"/>
        <v>#VALUE!</v>
      </c>
      <c r="X717" s="3" t="e">
        <f t="shared" ca="1" si="274"/>
        <v>#VALUE!</v>
      </c>
      <c r="Y717" s="3" t="e">
        <f t="shared" ca="1" si="275"/>
        <v>#VALUE!</v>
      </c>
      <c r="Z717" s="3" t="e">
        <f t="shared" ca="1" si="276"/>
        <v>#VALUE!</v>
      </c>
      <c r="AA717" s="3" t="e">
        <f t="shared" ca="1" si="277"/>
        <v>#VALUE!</v>
      </c>
    </row>
    <row r="718" spans="3:27" s="5" customFormat="1" x14ac:dyDescent="0.2">
      <c r="C718" s="25"/>
      <c r="D718" s="1">
        <f t="shared" si="278"/>
        <v>716</v>
      </c>
      <c r="E718" s="2">
        <f t="shared" si="279"/>
        <v>71.700000000000202</v>
      </c>
      <c r="F718" s="3">
        <f t="shared" ca="1" si="280"/>
        <v>33.154521867376026</v>
      </c>
      <c r="G718" s="3">
        <f t="shared" si="281"/>
        <v>305.11836368505095</v>
      </c>
      <c r="H718" s="3">
        <f t="shared" ca="1" si="282"/>
        <v>306.91438248817428</v>
      </c>
      <c r="I718" s="3">
        <f t="shared" ca="1" si="283"/>
        <v>2373.8637657041086</v>
      </c>
      <c r="J718" s="3">
        <f t="shared" si="284"/>
        <v>44353.824387334716</v>
      </c>
      <c r="K718" s="3">
        <f t="shared" ca="1" si="285"/>
        <v>44424.00433561972</v>
      </c>
      <c r="L718" s="3">
        <f t="shared" si="286"/>
        <v>-8.4442769830804902</v>
      </c>
      <c r="M718" s="3">
        <f t="shared" ca="1" si="287"/>
        <v>1.4625598043184549</v>
      </c>
      <c r="N718" s="3">
        <f t="shared" ca="1" si="288"/>
        <v>83.798504072927017</v>
      </c>
      <c r="O718" s="1">
        <f t="shared" ca="1" si="289"/>
        <v>18839287.635619465</v>
      </c>
      <c r="P718" s="1">
        <f t="shared" si="290"/>
        <v>-149814391.35422587</v>
      </c>
      <c r="Q718" s="1">
        <f t="shared" ca="1" si="291"/>
        <v>168653678.98984534</v>
      </c>
      <c r="R718" s="1">
        <f t="shared" ca="1" si="292"/>
        <v>122765.75299526971</v>
      </c>
      <c r="S718" s="3" t="str">
        <f t="shared" si="270"/>
        <v/>
      </c>
      <c r="T718" s="13" t="str">
        <f t="shared" si="271"/>
        <v/>
      </c>
      <c r="U718" s="13" t="str">
        <f t="shared" si="272"/>
        <v/>
      </c>
      <c r="V718" s="5">
        <f t="shared" si="293"/>
        <v>12.627544722</v>
      </c>
      <c r="W718" s="3" t="e">
        <f t="shared" ca="1" si="273"/>
        <v>#VALUE!</v>
      </c>
      <c r="X718" s="3" t="e">
        <f t="shared" ca="1" si="274"/>
        <v>#VALUE!</v>
      </c>
      <c r="Y718" s="3" t="e">
        <f t="shared" ca="1" si="275"/>
        <v>#VALUE!</v>
      </c>
      <c r="Z718" s="3" t="e">
        <f t="shared" ca="1" si="276"/>
        <v>#VALUE!</v>
      </c>
      <c r="AA718" s="3" t="e">
        <f t="shared" ca="1" si="277"/>
        <v>#VALUE!</v>
      </c>
    </row>
    <row r="719" spans="3:27" s="5" customFormat="1" x14ac:dyDescent="0.2">
      <c r="C719" s="25"/>
      <c r="D719" s="1">
        <f t="shared" si="278"/>
        <v>717</v>
      </c>
      <c r="E719" s="2">
        <f t="shared" si="279"/>
        <v>71.800000000000196</v>
      </c>
      <c r="F719" s="3">
        <f t="shared" ca="1" si="280"/>
        <v>33.154521867376026</v>
      </c>
      <c r="G719" s="3">
        <f t="shared" si="281"/>
        <v>304.27393598674291</v>
      </c>
      <c r="H719" s="3">
        <f t="shared" ca="1" si="282"/>
        <v>306.07490985234125</v>
      </c>
      <c r="I719" s="3">
        <f t="shared" ca="1" si="283"/>
        <v>2377.1792178908463</v>
      </c>
      <c r="J719" s="3">
        <f t="shared" si="284"/>
        <v>44384.294002318304</v>
      </c>
      <c r="K719" s="3">
        <f t="shared" ca="1" si="285"/>
        <v>44454.653799896449</v>
      </c>
      <c r="L719" s="3">
        <f t="shared" si="286"/>
        <v>-8.4433573464455414</v>
      </c>
      <c r="M719" s="3">
        <f t="shared" ca="1" si="287"/>
        <v>1.4622617741179218</v>
      </c>
      <c r="N719" s="3">
        <f t="shared" ca="1" si="288"/>
        <v>83.781428200269033</v>
      </c>
      <c r="O719" s="1">
        <f t="shared" ca="1" si="289"/>
        <v>18736370.088223763</v>
      </c>
      <c r="P719" s="1">
        <f t="shared" si="290"/>
        <v>-149900981.93250921</v>
      </c>
      <c r="Q719" s="1">
        <f t="shared" ca="1" si="291"/>
        <v>168637352.02073297</v>
      </c>
      <c r="R719" s="1">
        <f t="shared" ca="1" si="292"/>
        <v>122429.9639409365</v>
      </c>
      <c r="S719" s="3" t="str">
        <f t="shared" si="270"/>
        <v/>
      </c>
      <c r="T719" s="13" t="str">
        <f t="shared" si="271"/>
        <v/>
      </c>
      <c r="U719" s="13" t="str">
        <f t="shared" si="272"/>
        <v/>
      </c>
      <c r="V719" s="5">
        <f t="shared" si="293"/>
        <v>12.627544722</v>
      </c>
      <c r="W719" s="3" t="e">
        <f t="shared" ca="1" si="273"/>
        <v>#VALUE!</v>
      </c>
      <c r="X719" s="3" t="e">
        <f t="shared" ca="1" si="274"/>
        <v>#VALUE!</v>
      </c>
      <c r="Y719" s="3" t="e">
        <f t="shared" ca="1" si="275"/>
        <v>#VALUE!</v>
      </c>
      <c r="Z719" s="3" t="e">
        <f t="shared" ca="1" si="276"/>
        <v>#VALUE!</v>
      </c>
      <c r="AA719" s="3" t="e">
        <f t="shared" ca="1" si="277"/>
        <v>#VALUE!</v>
      </c>
    </row>
    <row r="720" spans="3:27" s="5" customFormat="1" x14ac:dyDescent="0.2">
      <c r="C720" s="25"/>
      <c r="D720" s="1">
        <f t="shared" si="278"/>
        <v>718</v>
      </c>
      <c r="E720" s="2">
        <f t="shared" si="279"/>
        <v>71.90000000000019</v>
      </c>
      <c r="F720" s="3">
        <f t="shared" ca="1" si="280"/>
        <v>33.154521867376026</v>
      </c>
      <c r="G720" s="3">
        <f t="shared" si="281"/>
        <v>303.42960025209834</v>
      </c>
      <c r="H720" s="3">
        <f t="shared" ca="1" si="282"/>
        <v>305.23555597178142</v>
      </c>
      <c r="I720" s="3">
        <f t="shared" ca="1" si="283"/>
        <v>2380.494670077584</v>
      </c>
      <c r="J720" s="3">
        <f t="shared" si="284"/>
        <v>44414.679179130246</v>
      </c>
      <c r="K720" s="3">
        <f t="shared" ca="1" si="285"/>
        <v>44485.219322844627</v>
      </c>
      <c r="L720" s="3">
        <f t="shared" si="286"/>
        <v>-8.4424402583310165</v>
      </c>
      <c r="M720" s="3">
        <f t="shared" ca="1" si="287"/>
        <v>1.4619621373569547</v>
      </c>
      <c r="N720" s="3">
        <f t="shared" ca="1" si="288"/>
        <v>83.764260278478645</v>
      </c>
      <c r="O720" s="1">
        <f t="shared" ca="1" si="289"/>
        <v>18633748.925880503</v>
      </c>
      <c r="P720" s="1">
        <f t="shared" si="290"/>
        <v>-149987310.22509822</v>
      </c>
      <c r="Q720" s="1">
        <f t="shared" ca="1" si="291"/>
        <v>168621059.15097871</v>
      </c>
      <c r="R720" s="1">
        <f t="shared" ca="1" si="292"/>
        <v>122094.22238871257</v>
      </c>
      <c r="S720" s="3" t="str">
        <f t="shared" si="270"/>
        <v/>
      </c>
      <c r="T720" s="13" t="str">
        <f t="shared" si="271"/>
        <v/>
      </c>
      <c r="U720" s="13" t="str">
        <f t="shared" si="272"/>
        <v/>
      </c>
      <c r="V720" s="5">
        <f t="shared" si="293"/>
        <v>12.627544722</v>
      </c>
      <c r="W720" s="3" t="e">
        <f t="shared" ca="1" si="273"/>
        <v>#VALUE!</v>
      </c>
      <c r="X720" s="3" t="e">
        <f t="shared" ca="1" si="274"/>
        <v>#VALUE!</v>
      </c>
      <c r="Y720" s="3" t="e">
        <f t="shared" ca="1" si="275"/>
        <v>#VALUE!</v>
      </c>
      <c r="Z720" s="3" t="e">
        <f t="shared" ca="1" si="276"/>
        <v>#VALUE!</v>
      </c>
      <c r="AA720" s="3" t="e">
        <f t="shared" ca="1" si="277"/>
        <v>#VALUE!</v>
      </c>
    </row>
    <row r="721" spans="3:27" s="5" customFormat="1" x14ac:dyDescent="0.2">
      <c r="C721" s="25"/>
      <c r="D721" s="1">
        <f t="shared" si="278"/>
        <v>719</v>
      </c>
      <c r="E721" s="2">
        <f t="shared" si="279"/>
        <v>72.000000000000185</v>
      </c>
      <c r="F721" s="3">
        <f t="shared" ca="1" si="280"/>
        <v>33.154521867376026</v>
      </c>
      <c r="G721" s="3">
        <f t="shared" si="281"/>
        <v>302.58535622626522</v>
      </c>
      <c r="H721" s="3">
        <f t="shared" ca="1" si="282"/>
        <v>304.39632081027219</v>
      </c>
      <c r="I721" s="3">
        <f t="shared" ca="1" si="283"/>
        <v>2383.8101222643218</v>
      </c>
      <c r="J721" s="3">
        <f t="shared" si="284"/>
        <v>44444.979926954169</v>
      </c>
      <c r="K721" s="3">
        <f t="shared" ca="1" si="285"/>
        <v>44515.700916337941</v>
      </c>
      <c r="L721" s="3">
        <f t="shared" si="286"/>
        <v>-8.4415257184597312</v>
      </c>
      <c r="M721" s="3">
        <f t="shared" ca="1" si="287"/>
        <v>1.4616608809783942</v>
      </c>
      <c r="N721" s="3">
        <f t="shared" ca="1" si="288"/>
        <v>83.746999559435736</v>
      </c>
      <c r="O721" s="1">
        <f t="shared" ca="1" si="289"/>
        <v>18531424.024566032</v>
      </c>
      <c r="P721" s="1">
        <f t="shared" si="290"/>
        <v>-150073376.44392407</v>
      </c>
      <c r="Q721" s="1">
        <f t="shared" ca="1" si="291"/>
        <v>168604800.46849009</v>
      </c>
      <c r="R721" s="1">
        <f t="shared" ca="1" si="292"/>
        <v>121758.52832410888</v>
      </c>
      <c r="S721" s="3" t="str">
        <f t="shared" si="270"/>
        <v/>
      </c>
      <c r="T721" s="13" t="str">
        <f t="shared" si="271"/>
        <v/>
      </c>
      <c r="U721" s="13" t="str">
        <f t="shared" si="272"/>
        <v/>
      </c>
      <c r="V721" s="5">
        <f t="shared" si="293"/>
        <v>12.627544722</v>
      </c>
      <c r="W721" s="3" t="e">
        <f t="shared" ca="1" si="273"/>
        <v>#VALUE!</v>
      </c>
      <c r="X721" s="3" t="e">
        <f t="shared" ca="1" si="274"/>
        <v>#VALUE!</v>
      </c>
      <c r="Y721" s="3" t="e">
        <f t="shared" ca="1" si="275"/>
        <v>#VALUE!</v>
      </c>
      <c r="Z721" s="3" t="e">
        <f t="shared" ca="1" si="276"/>
        <v>#VALUE!</v>
      </c>
      <c r="AA721" s="3" t="e">
        <f t="shared" ca="1" si="277"/>
        <v>#VALUE!</v>
      </c>
    </row>
    <row r="722" spans="3:27" s="5" customFormat="1" x14ac:dyDescent="0.2">
      <c r="C722" s="25"/>
      <c r="D722" s="1">
        <f t="shared" si="278"/>
        <v>720</v>
      </c>
      <c r="E722" s="2">
        <f t="shared" si="279"/>
        <v>72.100000000000179</v>
      </c>
      <c r="F722" s="3">
        <f t="shared" ca="1" si="280"/>
        <v>33.154521867376026</v>
      </c>
      <c r="G722" s="3">
        <f t="shared" si="281"/>
        <v>301.74120365441922</v>
      </c>
      <c r="H722" s="3">
        <f t="shared" ca="1" si="282"/>
        <v>303.55720433399699</v>
      </c>
      <c r="I722" s="3">
        <f t="shared" ca="1" si="283"/>
        <v>2387.1255744510595</v>
      </c>
      <c r="J722" s="3">
        <f t="shared" si="284"/>
        <v>44475.196254948205</v>
      </c>
      <c r="K722" s="3">
        <f t="shared" ca="1" si="285"/>
        <v>44546.098592246562</v>
      </c>
      <c r="L722" s="3">
        <f t="shared" si="286"/>
        <v>-8.4406137265552754</v>
      </c>
      <c r="M722" s="3">
        <f t="shared" ca="1" si="287"/>
        <v>1.4613579917837658</v>
      </c>
      <c r="N722" s="3">
        <f t="shared" ca="1" si="288"/>
        <v>83.729645286923414</v>
      </c>
      <c r="O722" s="1">
        <f t="shared" ca="1" si="289"/>
        <v>18429395.260614403</v>
      </c>
      <c r="P722" s="1">
        <f t="shared" si="290"/>
        <v>-150159180.80030224</v>
      </c>
      <c r="Q722" s="1">
        <f t="shared" ca="1" si="291"/>
        <v>168588576.06091663</v>
      </c>
      <c r="R722" s="1">
        <f t="shared" ca="1" si="292"/>
        <v>121422.8817335988</v>
      </c>
      <c r="S722" s="3" t="str">
        <f t="shared" si="270"/>
        <v/>
      </c>
      <c r="T722" s="13" t="str">
        <f t="shared" si="271"/>
        <v/>
      </c>
      <c r="U722" s="13" t="str">
        <f t="shared" si="272"/>
        <v/>
      </c>
      <c r="V722" s="5">
        <f t="shared" si="293"/>
        <v>12.627544722</v>
      </c>
      <c r="W722" s="3" t="e">
        <f t="shared" ca="1" si="273"/>
        <v>#VALUE!</v>
      </c>
      <c r="X722" s="3" t="e">
        <f t="shared" ca="1" si="274"/>
        <v>#VALUE!</v>
      </c>
      <c r="Y722" s="3" t="e">
        <f t="shared" ca="1" si="275"/>
        <v>#VALUE!</v>
      </c>
      <c r="Z722" s="3" t="e">
        <f t="shared" ca="1" si="276"/>
        <v>#VALUE!</v>
      </c>
      <c r="AA722" s="3" t="e">
        <f t="shared" ca="1" si="277"/>
        <v>#VALUE!</v>
      </c>
    </row>
    <row r="723" spans="3:27" s="5" customFormat="1" x14ac:dyDescent="0.2">
      <c r="C723" s="25"/>
      <c r="D723" s="1">
        <f t="shared" si="278"/>
        <v>721</v>
      </c>
      <c r="E723" s="2">
        <f t="shared" si="279"/>
        <v>72.200000000000173</v>
      </c>
      <c r="F723" s="3">
        <f t="shared" ca="1" si="280"/>
        <v>33.154521867376026</v>
      </c>
      <c r="G723" s="3">
        <f t="shared" si="281"/>
        <v>300.89714228176371</v>
      </c>
      <c r="H723" s="3">
        <f t="shared" ca="1" si="282"/>
        <v>302.71820651157782</v>
      </c>
      <c r="I723" s="3">
        <f t="shared" ca="1" si="283"/>
        <v>2390.4410266377972</v>
      </c>
      <c r="J723" s="3">
        <f t="shared" si="284"/>
        <v>44505.328172245019</v>
      </c>
      <c r="K723" s="3">
        <f t="shared" ca="1" si="285"/>
        <v>44576.412362437426</v>
      </c>
      <c r="L723" s="3">
        <f t="shared" si="286"/>
        <v>-8.4397042823420065</v>
      </c>
      <c r="M723" s="3">
        <f t="shared" ca="1" si="287"/>
        <v>1.4610534564313704</v>
      </c>
      <c r="N723" s="3">
        <f t="shared" ca="1" si="288"/>
        <v>83.712196696518632</v>
      </c>
      <c r="O723" s="1">
        <f t="shared" ca="1" si="289"/>
        <v>18327662.510717254</v>
      </c>
      <c r="P723" s="1">
        <f t="shared" si="290"/>
        <v>-150244723.50493306</v>
      </c>
      <c r="Q723" s="1">
        <f t="shared" ca="1" si="291"/>
        <v>168572386.0156503</v>
      </c>
      <c r="R723" s="1">
        <f t="shared" ca="1" si="292"/>
        <v>121087.28260463112</v>
      </c>
      <c r="S723" s="3" t="str">
        <f t="shared" si="270"/>
        <v/>
      </c>
      <c r="T723" s="13" t="str">
        <f t="shared" si="271"/>
        <v/>
      </c>
      <c r="U723" s="13" t="str">
        <f t="shared" si="272"/>
        <v/>
      </c>
      <c r="V723" s="5">
        <f t="shared" si="293"/>
        <v>12.627544722</v>
      </c>
      <c r="W723" s="3" t="e">
        <f t="shared" ca="1" si="273"/>
        <v>#VALUE!</v>
      </c>
      <c r="X723" s="3" t="e">
        <f t="shared" ca="1" si="274"/>
        <v>#VALUE!</v>
      </c>
      <c r="Y723" s="3" t="e">
        <f t="shared" ca="1" si="275"/>
        <v>#VALUE!</v>
      </c>
      <c r="Z723" s="3" t="e">
        <f t="shared" ca="1" si="276"/>
        <v>#VALUE!</v>
      </c>
      <c r="AA723" s="3" t="e">
        <f t="shared" ca="1" si="277"/>
        <v>#VALUE!</v>
      </c>
    </row>
    <row r="724" spans="3:27" s="5" customFormat="1" x14ac:dyDescent="0.2">
      <c r="C724" s="25"/>
      <c r="D724" s="1">
        <f t="shared" si="278"/>
        <v>722</v>
      </c>
      <c r="E724" s="2">
        <f t="shared" si="279"/>
        <v>72.300000000000168</v>
      </c>
      <c r="F724" s="3">
        <f t="shared" ca="1" si="280"/>
        <v>33.154521867376026</v>
      </c>
      <c r="G724" s="3">
        <f t="shared" si="281"/>
        <v>300.05317185352953</v>
      </c>
      <c r="H724" s="3">
        <f t="shared" ca="1" si="282"/>
        <v>301.87932731410746</v>
      </c>
      <c r="I724" s="3">
        <f t="shared" ca="1" si="283"/>
        <v>2393.756478824535</v>
      </c>
      <c r="J724" s="3">
        <f t="shared" si="284"/>
        <v>44535.375687951782</v>
      </c>
      <c r="K724" s="3">
        <f t="shared" ca="1" si="285"/>
        <v>44606.642238774431</v>
      </c>
      <c r="L724" s="3">
        <f t="shared" si="286"/>
        <v>-8.4387973855450511</v>
      </c>
      <c r="M724" s="3">
        <f t="shared" ca="1" si="287"/>
        <v>1.4607472614343451</v>
      </c>
      <c r="N724" s="3">
        <f t="shared" ca="1" si="288"/>
        <v>83.694653015481052</v>
      </c>
      <c r="O724" s="1">
        <f t="shared" ca="1" si="289"/>
        <v>18226225.651923604</v>
      </c>
      <c r="P724" s="1">
        <f t="shared" si="290"/>
        <v>-150330004.76790166</v>
      </c>
      <c r="Q724" s="1">
        <f t="shared" ca="1" si="291"/>
        <v>168556230.41982526</v>
      </c>
      <c r="R724" s="1">
        <f t="shared" ca="1" si="292"/>
        <v>120751.73092564299</v>
      </c>
      <c r="S724" s="3" t="str">
        <f t="shared" si="270"/>
        <v/>
      </c>
      <c r="T724" s="13" t="str">
        <f t="shared" si="271"/>
        <v/>
      </c>
      <c r="U724" s="13" t="str">
        <f t="shared" si="272"/>
        <v/>
      </c>
      <c r="V724" s="5">
        <f t="shared" si="293"/>
        <v>12.627544722</v>
      </c>
      <c r="W724" s="3" t="e">
        <f t="shared" ca="1" si="273"/>
        <v>#VALUE!</v>
      </c>
      <c r="X724" s="3" t="e">
        <f t="shared" ca="1" si="274"/>
        <v>#VALUE!</v>
      </c>
      <c r="Y724" s="3" t="e">
        <f t="shared" ca="1" si="275"/>
        <v>#VALUE!</v>
      </c>
      <c r="Z724" s="3" t="e">
        <f t="shared" ca="1" si="276"/>
        <v>#VALUE!</v>
      </c>
      <c r="AA724" s="3" t="e">
        <f t="shared" ca="1" si="277"/>
        <v>#VALUE!</v>
      </c>
    </row>
    <row r="725" spans="3:27" s="5" customFormat="1" x14ac:dyDescent="0.2">
      <c r="C725" s="25"/>
      <c r="D725" s="1">
        <f t="shared" si="278"/>
        <v>723</v>
      </c>
      <c r="E725" s="2">
        <f t="shared" si="279"/>
        <v>72.400000000000162</v>
      </c>
      <c r="F725" s="3">
        <f t="shared" ca="1" si="280"/>
        <v>33.154521867376026</v>
      </c>
      <c r="G725" s="3">
        <f t="shared" si="281"/>
        <v>299.20929211497503</v>
      </c>
      <c r="H725" s="3">
        <f t="shared" ca="1" si="282"/>
        <v>301.04056671518339</v>
      </c>
      <c r="I725" s="3">
        <f t="shared" ca="1" si="283"/>
        <v>2397.0719310112727</v>
      </c>
      <c r="J725" s="3">
        <f t="shared" si="284"/>
        <v>44565.338811150206</v>
      </c>
      <c r="K725" s="3">
        <f t="shared" ca="1" si="285"/>
        <v>44636.788233118728</v>
      </c>
      <c r="L725" s="3">
        <f t="shared" si="286"/>
        <v>-8.4378930358903013</v>
      </c>
      <c r="M725" s="3">
        <f t="shared" ca="1" si="287"/>
        <v>1.4604393931586919</v>
      </c>
      <c r="N725" s="3">
        <f t="shared" ca="1" si="288"/>
        <v>83.677013462640161</v>
      </c>
      <c r="O725" s="1">
        <f t="shared" ca="1" si="289"/>
        <v>18125084.561639756</v>
      </c>
      <c r="P725" s="1">
        <f t="shared" si="290"/>
        <v>-150415024.79867843</v>
      </c>
      <c r="Q725" s="1">
        <f t="shared" ca="1" si="291"/>
        <v>168540109.36031818</v>
      </c>
      <c r="R725" s="1">
        <f t="shared" ca="1" si="292"/>
        <v>120416.22668607335</v>
      </c>
      <c r="S725" s="3" t="str">
        <f t="shared" si="270"/>
        <v/>
      </c>
      <c r="T725" s="13" t="str">
        <f t="shared" si="271"/>
        <v/>
      </c>
      <c r="U725" s="13" t="str">
        <f t="shared" si="272"/>
        <v/>
      </c>
      <c r="V725" s="5">
        <f t="shared" si="293"/>
        <v>12.627544722</v>
      </c>
      <c r="W725" s="3" t="e">
        <f t="shared" ca="1" si="273"/>
        <v>#VALUE!</v>
      </c>
      <c r="X725" s="3" t="e">
        <f t="shared" ca="1" si="274"/>
        <v>#VALUE!</v>
      </c>
      <c r="Y725" s="3" t="e">
        <f t="shared" ca="1" si="275"/>
        <v>#VALUE!</v>
      </c>
      <c r="Z725" s="3" t="e">
        <f t="shared" ca="1" si="276"/>
        <v>#VALUE!</v>
      </c>
      <c r="AA725" s="3" t="e">
        <f t="shared" ca="1" si="277"/>
        <v>#VALUE!</v>
      </c>
    </row>
    <row r="726" spans="3:27" s="5" customFormat="1" x14ac:dyDescent="0.2">
      <c r="C726" s="25"/>
      <c r="D726" s="1">
        <f t="shared" si="278"/>
        <v>724</v>
      </c>
      <c r="E726" s="2">
        <f t="shared" si="279"/>
        <v>72.500000000000156</v>
      </c>
      <c r="F726" s="3">
        <f t="shared" ca="1" si="280"/>
        <v>33.154521867376026</v>
      </c>
      <c r="G726" s="3">
        <f t="shared" si="281"/>
        <v>298.36550281138602</v>
      </c>
      <c r="H726" s="3">
        <f t="shared" ca="1" si="282"/>
        <v>300.20192469094115</v>
      </c>
      <c r="I726" s="3">
        <f t="shared" ca="1" si="283"/>
        <v>2400.3873831980104</v>
      </c>
      <c r="J726" s="3">
        <f t="shared" si="284"/>
        <v>44595.217550896523</v>
      </c>
      <c r="K726" s="3">
        <f t="shared" ca="1" si="285"/>
        <v>44666.850357328949</v>
      </c>
      <c r="L726" s="3">
        <f t="shared" si="286"/>
        <v>-8.4369912331044254</v>
      </c>
      <c r="M726" s="3">
        <f t="shared" ca="1" si="287"/>
        <v>1.4601298378212741</v>
      </c>
      <c r="N726" s="3">
        <f t="shared" ca="1" si="288"/>
        <v>83.659277248280375</v>
      </c>
      <c r="O726" s="1">
        <f t="shared" ca="1" si="289"/>
        <v>18024239.1176291</v>
      </c>
      <c r="P726" s="1">
        <f t="shared" si="290"/>
        <v>-150499783.80611944</v>
      </c>
      <c r="Q726" s="1">
        <f t="shared" ca="1" si="291"/>
        <v>168524022.92374855</v>
      </c>
      <c r="R726" s="1">
        <f t="shared" ca="1" si="292"/>
        <v>120080.76987637646</v>
      </c>
      <c r="S726" s="3" t="str">
        <f t="shared" si="270"/>
        <v/>
      </c>
      <c r="T726" s="13" t="str">
        <f t="shared" si="271"/>
        <v/>
      </c>
      <c r="U726" s="13" t="str">
        <f t="shared" si="272"/>
        <v/>
      </c>
      <c r="V726" s="5">
        <f t="shared" si="293"/>
        <v>12.627544722</v>
      </c>
      <c r="W726" s="3" t="e">
        <f t="shared" ca="1" si="273"/>
        <v>#VALUE!</v>
      </c>
      <c r="X726" s="3" t="e">
        <f t="shared" ca="1" si="274"/>
        <v>#VALUE!</v>
      </c>
      <c r="Y726" s="3" t="e">
        <f t="shared" ca="1" si="275"/>
        <v>#VALUE!</v>
      </c>
      <c r="Z726" s="3" t="e">
        <f t="shared" ca="1" si="276"/>
        <v>#VALUE!</v>
      </c>
      <c r="AA726" s="3" t="e">
        <f t="shared" ca="1" si="277"/>
        <v>#VALUE!</v>
      </c>
    </row>
    <row r="727" spans="3:27" s="5" customFormat="1" x14ac:dyDescent="0.2">
      <c r="C727" s="25"/>
      <c r="D727" s="1">
        <f t="shared" si="278"/>
        <v>725</v>
      </c>
      <c r="E727" s="2">
        <f t="shared" si="279"/>
        <v>72.600000000000151</v>
      </c>
      <c r="F727" s="3">
        <f t="shared" ca="1" si="280"/>
        <v>33.154521867376026</v>
      </c>
      <c r="G727" s="3">
        <f t="shared" si="281"/>
        <v>297.52180368807558</v>
      </c>
      <c r="H727" s="3">
        <f t="shared" ca="1" si="282"/>
        <v>299.3634012200892</v>
      </c>
      <c r="I727" s="3">
        <f t="shared" ca="1" si="283"/>
        <v>2403.7028353847481</v>
      </c>
      <c r="J727" s="3">
        <f t="shared" si="284"/>
        <v>44625.011916221491</v>
      </c>
      <c r="K727" s="3">
        <f t="shared" ca="1" si="285"/>
        <v>44696.828623261456</v>
      </c>
      <c r="L727" s="3">
        <f t="shared" si="286"/>
        <v>-8.4360919769148541</v>
      </c>
      <c r="M727" s="3">
        <f t="shared" ca="1" si="287"/>
        <v>1.4598185814877813</v>
      </c>
      <c r="N727" s="3">
        <f t="shared" ca="1" si="288"/>
        <v>83.641443574024521</v>
      </c>
      <c r="O727" s="1">
        <f t="shared" ca="1" si="289"/>
        <v>17923689.19801202</v>
      </c>
      <c r="P727" s="1">
        <f t="shared" si="290"/>
        <v>-150584281.99846634</v>
      </c>
      <c r="Q727" s="1">
        <f t="shared" ca="1" si="291"/>
        <v>168507971.19647837</v>
      </c>
      <c r="R727" s="1">
        <f t="shared" ca="1" si="292"/>
        <v>119745.36048803569</v>
      </c>
      <c r="S727" s="3" t="str">
        <f t="shared" si="270"/>
        <v/>
      </c>
      <c r="T727" s="13" t="str">
        <f t="shared" si="271"/>
        <v/>
      </c>
      <c r="U727" s="13" t="str">
        <f t="shared" si="272"/>
        <v/>
      </c>
      <c r="V727" s="5">
        <f t="shared" si="293"/>
        <v>12.627544722</v>
      </c>
      <c r="W727" s="3" t="e">
        <f t="shared" ca="1" si="273"/>
        <v>#VALUE!</v>
      </c>
      <c r="X727" s="3" t="e">
        <f t="shared" ca="1" si="274"/>
        <v>#VALUE!</v>
      </c>
      <c r="Y727" s="3" t="e">
        <f t="shared" ca="1" si="275"/>
        <v>#VALUE!</v>
      </c>
      <c r="Z727" s="3" t="e">
        <f t="shared" ca="1" si="276"/>
        <v>#VALUE!</v>
      </c>
      <c r="AA727" s="3" t="e">
        <f t="shared" ca="1" si="277"/>
        <v>#VALUE!</v>
      </c>
    </row>
    <row r="728" spans="3:27" s="5" customFormat="1" x14ac:dyDescent="0.2">
      <c r="C728" s="25"/>
      <c r="D728" s="1">
        <f t="shared" si="278"/>
        <v>726</v>
      </c>
      <c r="E728" s="2">
        <f t="shared" si="279"/>
        <v>72.700000000000145</v>
      </c>
      <c r="F728" s="3">
        <f t="shared" ca="1" si="280"/>
        <v>33.154521867376026</v>
      </c>
      <c r="G728" s="3">
        <f t="shared" si="281"/>
        <v>296.6781944903841</v>
      </c>
      <c r="H728" s="3">
        <f t="shared" ca="1" si="282"/>
        <v>298.52499628394349</v>
      </c>
      <c r="I728" s="3">
        <f t="shared" ca="1" si="283"/>
        <v>2407.0182875714859</v>
      </c>
      <c r="J728" s="3">
        <f t="shared" si="284"/>
        <v>44654.721916130409</v>
      </c>
      <c r="K728" s="3">
        <f t="shared" ca="1" si="285"/>
        <v>44726.723042770631</v>
      </c>
      <c r="L728" s="3">
        <f t="shared" si="286"/>
        <v>-8.4351952670497887</v>
      </c>
      <c r="M728" s="3">
        <f t="shared" ca="1" si="287"/>
        <v>1.4595056100706592</v>
      </c>
      <c r="N728" s="3">
        <f t="shared" ca="1" si="288"/>
        <v>83.623511632715193</v>
      </c>
      <c r="O728" s="1">
        <f t="shared" ca="1" si="289"/>
        <v>17823434.681265697</v>
      </c>
      <c r="P728" s="1">
        <f t="shared" si="290"/>
        <v>-150668519.58334708</v>
      </c>
      <c r="Q728" s="1">
        <f t="shared" ca="1" si="291"/>
        <v>168491954.26461279</v>
      </c>
      <c r="R728" s="1">
        <f t="shared" ca="1" si="292"/>
        <v>119409.9985135774</v>
      </c>
      <c r="S728" s="3" t="str">
        <f t="shared" si="270"/>
        <v/>
      </c>
      <c r="T728" s="13" t="str">
        <f t="shared" si="271"/>
        <v/>
      </c>
      <c r="U728" s="13" t="str">
        <f t="shared" si="272"/>
        <v/>
      </c>
      <c r="V728" s="5">
        <f t="shared" si="293"/>
        <v>12.627544722</v>
      </c>
      <c r="W728" s="3" t="e">
        <f t="shared" ca="1" si="273"/>
        <v>#VALUE!</v>
      </c>
      <c r="X728" s="3" t="e">
        <f t="shared" ca="1" si="274"/>
        <v>#VALUE!</v>
      </c>
      <c r="Y728" s="3" t="e">
        <f t="shared" ca="1" si="275"/>
        <v>#VALUE!</v>
      </c>
      <c r="Z728" s="3" t="e">
        <f t="shared" ca="1" si="276"/>
        <v>#VALUE!</v>
      </c>
      <c r="AA728" s="3" t="e">
        <f t="shared" ca="1" si="277"/>
        <v>#VALUE!</v>
      </c>
    </row>
    <row r="729" spans="3:27" s="5" customFormat="1" x14ac:dyDescent="0.2">
      <c r="C729" s="25"/>
      <c r="D729" s="1">
        <f t="shared" si="278"/>
        <v>727</v>
      </c>
      <c r="E729" s="2">
        <f t="shared" si="279"/>
        <v>72.800000000000139</v>
      </c>
      <c r="F729" s="3">
        <f t="shared" ca="1" si="280"/>
        <v>33.154521867376026</v>
      </c>
      <c r="G729" s="3">
        <f t="shared" si="281"/>
        <v>295.83467496367911</v>
      </c>
      <c r="H729" s="3">
        <f t="shared" ca="1" si="282"/>
        <v>297.68670986646345</v>
      </c>
      <c r="I729" s="3">
        <f t="shared" ca="1" si="283"/>
        <v>2410.3337397582236</v>
      </c>
      <c r="J729" s="3">
        <f t="shared" si="284"/>
        <v>44684.347559603113</v>
      </c>
      <c r="K729" s="3">
        <f t="shared" ca="1" si="285"/>
        <v>44756.533627709112</v>
      </c>
      <c r="L729" s="3">
        <f t="shared" si="286"/>
        <v>-8.434301103238198</v>
      </c>
      <c r="M729" s="3">
        <f t="shared" ca="1" si="287"/>
        <v>1.4591909093270061</v>
      </c>
      <c r="N729" s="3">
        <f t="shared" ca="1" si="288"/>
        <v>83.605480608294243</v>
      </c>
      <c r="O729" s="1">
        <f t="shared" ca="1" si="289"/>
        <v>17723475.446223997</v>
      </c>
      <c r="P729" s="1">
        <f t="shared" si="290"/>
        <v>-150752496.76777583</v>
      </c>
      <c r="Q729" s="1">
        <f t="shared" ca="1" si="291"/>
        <v>168475972.21399984</v>
      </c>
      <c r="R729" s="1">
        <f t="shared" ca="1" si="292"/>
        <v>119074.68394658538</v>
      </c>
      <c r="S729" s="3" t="str">
        <f t="shared" si="270"/>
        <v/>
      </c>
      <c r="T729" s="13" t="str">
        <f t="shared" si="271"/>
        <v/>
      </c>
      <c r="U729" s="13" t="str">
        <f t="shared" si="272"/>
        <v/>
      </c>
      <c r="V729" s="5">
        <f t="shared" si="293"/>
        <v>12.627544722</v>
      </c>
      <c r="W729" s="3" t="e">
        <f t="shared" ca="1" si="273"/>
        <v>#VALUE!</v>
      </c>
      <c r="X729" s="3" t="e">
        <f t="shared" ca="1" si="274"/>
        <v>#VALUE!</v>
      </c>
      <c r="Y729" s="3" t="e">
        <f t="shared" ca="1" si="275"/>
        <v>#VALUE!</v>
      </c>
      <c r="Z729" s="3" t="e">
        <f t="shared" ca="1" si="276"/>
        <v>#VALUE!</v>
      </c>
      <c r="AA729" s="3" t="e">
        <f t="shared" ca="1" si="277"/>
        <v>#VALUE!</v>
      </c>
    </row>
    <row r="730" spans="3:27" s="5" customFormat="1" x14ac:dyDescent="0.2">
      <c r="C730" s="25"/>
      <c r="D730" s="1">
        <f t="shared" si="278"/>
        <v>728</v>
      </c>
      <c r="E730" s="2">
        <f t="shared" si="279"/>
        <v>72.900000000000134</v>
      </c>
      <c r="F730" s="3">
        <f t="shared" ca="1" si="280"/>
        <v>33.154521867376026</v>
      </c>
      <c r="G730" s="3">
        <f t="shared" si="281"/>
        <v>294.99124485335528</v>
      </c>
      <c r="H730" s="3">
        <f t="shared" ca="1" si="282"/>
        <v>296.84854195428773</v>
      </c>
      <c r="I730" s="3">
        <f t="shared" ca="1" si="283"/>
        <v>2413.6491919449613</v>
      </c>
      <c r="J730" s="3">
        <f t="shared" si="284"/>
        <v>44713.88885559397</v>
      </c>
      <c r="K730" s="3">
        <f t="shared" ca="1" si="285"/>
        <v>44786.260389928058</v>
      </c>
      <c r="L730" s="3">
        <f t="shared" si="286"/>
        <v>-8.4334094852098236</v>
      </c>
      <c r="M730" s="3">
        <f t="shared" ca="1" si="287"/>
        <v>1.4588744648564369</v>
      </c>
      <c r="N730" s="3">
        <f t="shared" ca="1" si="288"/>
        <v>83.587349675680372</v>
      </c>
      <c r="O730" s="1">
        <f t="shared" ca="1" si="289"/>
        <v>17623811.372077305</v>
      </c>
      <c r="P730" s="1">
        <f t="shared" si="290"/>
        <v>-150836213.75815362</v>
      </c>
      <c r="Q730" s="1">
        <f t="shared" ca="1" si="291"/>
        <v>168460025.13023093</v>
      </c>
      <c r="R730" s="1">
        <f t="shared" ca="1" si="292"/>
        <v>118739.41678171509</v>
      </c>
      <c r="S730" s="3" t="str">
        <f t="shared" si="270"/>
        <v/>
      </c>
      <c r="T730" s="13" t="str">
        <f t="shared" si="271"/>
        <v/>
      </c>
      <c r="U730" s="13" t="str">
        <f t="shared" si="272"/>
        <v/>
      </c>
      <c r="V730" s="5">
        <f t="shared" si="293"/>
        <v>12.627544722</v>
      </c>
      <c r="W730" s="3" t="e">
        <f t="shared" ca="1" si="273"/>
        <v>#VALUE!</v>
      </c>
      <c r="X730" s="3" t="e">
        <f t="shared" ca="1" si="274"/>
        <v>#VALUE!</v>
      </c>
      <c r="Y730" s="3" t="e">
        <f t="shared" ca="1" si="275"/>
        <v>#VALUE!</v>
      </c>
      <c r="Z730" s="3" t="e">
        <f t="shared" ca="1" si="276"/>
        <v>#VALUE!</v>
      </c>
      <c r="AA730" s="3" t="e">
        <f t="shared" ca="1" si="277"/>
        <v>#VALUE!</v>
      </c>
    </row>
    <row r="731" spans="3:27" s="5" customFormat="1" x14ac:dyDescent="0.2">
      <c r="C731" s="25"/>
      <c r="D731" s="1">
        <f t="shared" si="278"/>
        <v>729</v>
      </c>
      <c r="E731" s="2">
        <f t="shared" si="279"/>
        <v>73.000000000000128</v>
      </c>
      <c r="F731" s="3">
        <f t="shared" ca="1" si="280"/>
        <v>33.154521867376026</v>
      </c>
      <c r="G731" s="3">
        <f t="shared" si="281"/>
        <v>294.14790390483432</v>
      </c>
      <c r="H731" s="3">
        <f t="shared" ca="1" si="282"/>
        <v>296.01049253677132</v>
      </c>
      <c r="I731" s="3">
        <f t="shared" ca="1" si="283"/>
        <v>2416.9646441316991</v>
      </c>
      <c r="J731" s="3">
        <f t="shared" si="284"/>
        <v>44743.345813031883</v>
      </c>
      <c r="K731" s="3">
        <f t="shared" ca="1" si="285"/>
        <v>44815.903341277437</v>
      </c>
      <c r="L731" s="3">
        <f t="shared" si="286"/>
        <v>-8.4325204126951689</v>
      </c>
      <c r="M731" s="3">
        <f t="shared" ca="1" si="287"/>
        <v>1.4585562620989088</v>
      </c>
      <c r="N731" s="3">
        <f t="shared" ca="1" si="288"/>
        <v>83.569118000644593</v>
      </c>
      <c r="O731" s="1">
        <f t="shared" ca="1" si="289"/>
        <v>17524442.338372391</v>
      </c>
      <c r="P731" s="1">
        <f t="shared" si="290"/>
        <v>-150919670.76026812</v>
      </c>
      <c r="Q731" s="1">
        <f t="shared" ca="1" si="291"/>
        <v>168444113.0986405</v>
      </c>
      <c r="R731" s="1">
        <f t="shared" ca="1" si="292"/>
        <v>118404.19701470852</v>
      </c>
      <c r="S731" s="3" t="str">
        <f t="shared" si="270"/>
        <v/>
      </c>
      <c r="T731" s="13" t="str">
        <f t="shared" si="271"/>
        <v/>
      </c>
      <c r="U731" s="13" t="str">
        <f t="shared" si="272"/>
        <v/>
      </c>
      <c r="V731" s="5">
        <f t="shared" si="293"/>
        <v>12.627544722</v>
      </c>
      <c r="W731" s="3" t="e">
        <f t="shared" ca="1" si="273"/>
        <v>#VALUE!</v>
      </c>
      <c r="X731" s="3" t="e">
        <f t="shared" ca="1" si="274"/>
        <v>#VALUE!</v>
      </c>
      <c r="Y731" s="3" t="e">
        <f t="shared" ca="1" si="275"/>
        <v>#VALUE!</v>
      </c>
      <c r="Z731" s="3" t="e">
        <f t="shared" ca="1" si="276"/>
        <v>#VALUE!</v>
      </c>
      <c r="AA731" s="3" t="e">
        <f t="shared" ca="1" si="277"/>
        <v>#VALUE!</v>
      </c>
    </row>
    <row r="732" spans="3:27" s="5" customFormat="1" x14ac:dyDescent="0.2">
      <c r="C732" s="25"/>
      <c r="D732" s="1">
        <f t="shared" si="278"/>
        <v>730</v>
      </c>
      <c r="E732" s="2">
        <f t="shared" si="279"/>
        <v>73.100000000000122</v>
      </c>
      <c r="F732" s="3">
        <f t="shared" ca="1" si="280"/>
        <v>33.154521867376026</v>
      </c>
      <c r="G732" s="3">
        <f t="shared" si="281"/>
        <v>293.3046518635648</v>
      </c>
      <c r="H732" s="3">
        <f t="shared" ca="1" si="282"/>
        <v>295.17256160602267</v>
      </c>
      <c r="I732" s="3">
        <f t="shared" ca="1" si="283"/>
        <v>2420.2800963184368</v>
      </c>
      <c r="J732" s="3">
        <f t="shared" si="284"/>
        <v>44772.718440820303</v>
      </c>
      <c r="K732" s="3">
        <f t="shared" ca="1" si="285"/>
        <v>44845.462493606276</v>
      </c>
      <c r="L732" s="3">
        <f t="shared" si="286"/>
        <v>-8.4316338854255122</v>
      </c>
      <c r="M732" s="3">
        <f t="shared" ca="1" si="287"/>
        <v>1.4582362863325125</v>
      </c>
      <c r="N732" s="3">
        <f t="shared" ca="1" si="288"/>
        <v>83.550784739683621</v>
      </c>
      <c r="O732" s="1">
        <f t="shared" ca="1" si="289"/>
        <v>17425368.225012247</v>
      </c>
      <c r="P732" s="1">
        <f t="shared" si="290"/>
        <v>-151002867.97929448</v>
      </c>
      <c r="Q732" s="1">
        <f t="shared" ca="1" si="291"/>
        <v>168428236.20430672</v>
      </c>
      <c r="R732" s="1">
        <f t="shared" ca="1" si="292"/>
        <v>118069.02464240907</v>
      </c>
      <c r="S732" s="3" t="str">
        <f t="shared" si="270"/>
        <v/>
      </c>
      <c r="T732" s="13" t="str">
        <f t="shared" si="271"/>
        <v/>
      </c>
      <c r="U732" s="13" t="str">
        <f t="shared" si="272"/>
        <v/>
      </c>
      <c r="V732" s="5">
        <f t="shared" si="293"/>
        <v>12.627544722</v>
      </c>
      <c r="W732" s="3" t="e">
        <f t="shared" ca="1" si="273"/>
        <v>#VALUE!</v>
      </c>
      <c r="X732" s="3" t="e">
        <f t="shared" ca="1" si="274"/>
        <v>#VALUE!</v>
      </c>
      <c r="Y732" s="3" t="e">
        <f t="shared" ca="1" si="275"/>
        <v>#VALUE!</v>
      </c>
      <c r="Z732" s="3" t="e">
        <f t="shared" ca="1" si="276"/>
        <v>#VALUE!</v>
      </c>
      <c r="AA732" s="3" t="e">
        <f t="shared" ca="1" si="277"/>
        <v>#VALUE!</v>
      </c>
    </row>
    <row r="733" spans="3:27" s="5" customFormat="1" x14ac:dyDescent="0.2">
      <c r="C733" s="25"/>
      <c r="D733" s="1">
        <f t="shared" si="278"/>
        <v>731</v>
      </c>
      <c r="E733" s="2">
        <f t="shared" si="279"/>
        <v>73.200000000000117</v>
      </c>
      <c r="F733" s="3">
        <f t="shared" ca="1" si="280"/>
        <v>33.154521867376026</v>
      </c>
      <c r="G733" s="3">
        <f t="shared" si="281"/>
        <v>292.46148847502224</v>
      </c>
      <c r="H733" s="3">
        <f t="shared" ca="1" si="282"/>
        <v>294.33474915694183</v>
      </c>
      <c r="I733" s="3">
        <f t="shared" ca="1" si="283"/>
        <v>2423.5955485051745</v>
      </c>
      <c r="J733" s="3">
        <f t="shared" si="284"/>
        <v>44802.006747837237</v>
      </c>
      <c r="K733" s="3">
        <f t="shared" ca="1" si="285"/>
        <v>44874.937858762976</v>
      </c>
      <c r="L733" s="3">
        <f t="shared" si="286"/>
        <v>-8.4307499031328952</v>
      </c>
      <c r="M733" s="3">
        <f t="shared" ca="1" si="287"/>
        <v>1.4579145226712271</v>
      </c>
      <c r="N733" s="3">
        <f t="shared" ca="1" si="288"/>
        <v>83.532349039891287</v>
      </c>
      <c r="O733" s="1">
        <f t="shared" ca="1" si="289"/>
        <v>17326588.912255976</v>
      </c>
      <c r="P733" s="1">
        <f t="shared" si="290"/>
        <v>-151085805.61979523</v>
      </c>
      <c r="Q733" s="1">
        <f t="shared" ca="1" si="291"/>
        <v>168412394.53205121</v>
      </c>
      <c r="R733" s="1">
        <f t="shared" ca="1" si="292"/>
        <v>117733.89966277673</v>
      </c>
      <c r="S733" s="3" t="str">
        <f t="shared" si="270"/>
        <v/>
      </c>
      <c r="T733" s="13" t="str">
        <f t="shared" si="271"/>
        <v/>
      </c>
      <c r="U733" s="13" t="str">
        <f t="shared" si="272"/>
        <v/>
      </c>
      <c r="V733" s="5">
        <f t="shared" si="293"/>
        <v>12.627544722</v>
      </c>
      <c r="W733" s="3" t="e">
        <f t="shared" ca="1" si="273"/>
        <v>#VALUE!</v>
      </c>
      <c r="X733" s="3" t="e">
        <f t="shared" ca="1" si="274"/>
        <v>#VALUE!</v>
      </c>
      <c r="Y733" s="3" t="e">
        <f t="shared" ca="1" si="275"/>
        <v>#VALUE!</v>
      </c>
      <c r="Z733" s="3" t="e">
        <f t="shared" ca="1" si="276"/>
        <v>#VALUE!</v>
      </c>
      <c r="AA733" s="3" t="e">
        <f t="shared" ca="1" si="277"/>
        <v>#VALUE!</v>
      </c>
    </row>
    <row r="734" spans="3:27" s="5" customFormat="1" x14ac:dyDescent="0.2">
      <c r="C734" s="25"/>
      <c r="D734" s="1">
        <f t="shared" si="278"/>
        <v>732</v>
      </c>
      <c r="E734" s="2">
        <f t="shared" si="279"/>
        <v>73.300000000000111</v>
      </c>
      <c r="F734" s="3">
        <f t="shared" ca="1" si="280"/>
        <v>33.154521867376026</v>
      </c>
      <c r="G734" s="3">
        <f t="shared" si="281"/>
        <v>291.61841348470892</v>
      </c>
      <c r="H734" s="3">
        <f t="shared" ca="1" si="282"/>
        <v>293.49705518725904</v>
      </c>
      <c r="I734" s="3">
        <f t="shared" ca="1" si="283"/>
        <v>2426.9110006919122</v>
      </c>
      <c r="J734" s="3">
        <f t="shared" si="284"/>
        <v>44831.210742935225</v>
      </c>
      <c r="K734" s="3">
        <f t="shared" ca="1" si="285"/>
        <v>44904.329448595541</v>
      </c>
      <c r="L734" s="3">
        <f t="shared" si="286"/>
        <v>-8.429868465550129</v>
      </c>
      <c r="M734" s="3">
        <f t="shared" ca="1" si="287"/>
        <v>1.457590956062637</v>
      </c>
      <c r="N734" s="3">
        <f t="shared" ca="1" si="288"/>
        <v>83.513810038827714</v>
      </c>
      <c r="O734" s="1">
        <f t="shared" ca="1" si="289"/>
        <v>17228104.280718595</v>
      </c>
      <c r="P734" s="1">
        <f t="shared" si="290"/>
        <v>-151168483.88572073</v>
      </c>
      <c r="Q734" s="1">
        <f t="shared" ca="1" si="291"/>
        <v>168396588.16643932</v>
      </c>
      <c r="R734" s="1">
        <f t="shared" ca="1" si="292"/>
        <v>117398.82207490361</v>
      </c>
      <c r="S734" s="3" t="str">
        <f t="shared" si="270"/>
        <v/>
      </c>
      <c r="T734" s="13" t="str">
        <f t="shared" si="271"/>
        <v/>
      </c>
      <c r="U734" s="13" t="str">
        <f t="shared" si="272"/>
        <v/>
      </c>
      <c r="V734" s="5">
        <f t="shared" si="293"/>
        <v>12.627544722</v>
      </c>
      <c r="W734" s="3" t="e">
        <f t="shared" ca="1" si="273"/>
        <v>#VALUE!</v>
      </c>
      <c r="X734" s="3" t="e">
        <f t="shared" ca="1" si="274"/>
        <v>#VALUE!</v>
      </c>
      <c r="Y734" s="3" t="e">
        <f t="shared" ca="1" si="275"/>
        <v>#VALUE!</v>
      </c>
      <c r="Z734" s="3" t="e">
        <f t="shared" ca="1" si="276"/>
        <v>#VALUE!</v>
      </c>
      <c r="AA734" s="3" t="e">
        <f t="shared" ca="1" si="277"/>
        <v>#VALUE!</v>
      </c>
    </row>
    <row r="735" spans="3:27" s="5" customFormat="1" x14ac:dyDescent="0.2">
      <c r="C735" s="25"/>
      <c r="D735" s="1">
        <f t="shared" si="278"/>
        <v>733</v>
      </c>
      <c r="E735" s="2">
        <f t="shared" si="279"/>
        <v>73.400000000000105</v>
      </c>
      <c r="F735" s="3">
        <f t="shared" ca="1" si="280"/>
        <v>33.154521867376026</v>
      </c>
      <c r="G735" s="3">
        <f t="shared" si="281"/>
        <v>290.77542663815393</v>
      </c>
      <c r="H735" s="3">
        <f t="shared" ca="1" si="282"/>
        <v>292.65947969757406</v>
      </c>
      <c r="I735" s="3">
        <f t="shared" ca="1" si="283"/>
        <v>2430.22645287865</v>
      </c>
      <c r="J735" s="3">
        <f t="shared" si="284"/>
        <v>44860.330434941367</v>
      </c>
      <c r="K735" s="3">
        <f t="shared" ca="1" si="285"/>
        <v>44933.637274951907</v>
      </c>
      <c r="L735" s="3">
        <f t="shared" si="286"/>
        <v>-8.4289895724107939</v>
      </c>
      <c r="M735" s="3">
        <f t="shared" ca="1" si="287"/>
        <v>1.4572655712856113</v>
      </c>
      <c r="N735" s="3">
        <f t="shared" ca="1" si="288"/>
        <v>83.495166864386334</v>
      </c>
      <c r="O735" s="1">
        <f t="shared" ca="1" si="289"/>
        <v>17129914.211370952</v>
      </c>
      <c r="P735" s="1">
        <f t="shared" si="290"/>
        <v>-151250902.98040935</v>
      </c>
      <c r="Q735" s="1">
        <f t="shared" ca="1" si="291"/>
        <v>168380817.1917803</v>
      </c>
      <c r="R735" s="1">
        <f t="shared" ca="1" si="292"/>
        <v>117063.79187902962</v>
      </c>
      <c r="S735" s="3" t="str">
        <f t="shared" si="270"/>
        <v/>
      </c>
      <c r="T735" s="13" t="str">
        <f t="shared" si="271"/>
        <v/>
      </c>
      <c r="U735" s="13" t="str">
        <f t="shared" si="272"/>
        <v/>
      </c>
      <c r="V735" s="5">
        <f t="shared" si="293"/>
        <v>12.627544722</v>
      </c>
      <c r="W735" s="3" t="e">
        <f t="shared" ca="1" si="273"/>
        <v>#VALUE!</v>
      </c>
      <c r="X735" s="3" t="e">
        <f t="shared" ca="1" si="274"/>
        <v>#VALUE!</v>
      </c>
      <c r="Y735" s="3" t="e">
        <f t="shared" ca="1" si="275"/>
        <v>#VALUE!</v>
      </c>
      <c r="Z735" s="3" t="e">
        <f t="shared" ca="1" si="276"/>
        <v>#VALUE!</v>
      </c>
      <c r="AA735" s="3" t="e">
        <f t="shared" ca="1" si="277"/>
        <v>#VALUE!</v>
      </c>
    </row>
    <row r="736" spans="3:27" s="5" customFormat="1" x14ac:dyDescent="0.2">
      <c r="C736" s="25"/>
      <c r="D736" s="1">
        <f t="shared" si="278"/>
        <v>734</v>
      </c>
      <c r="E736" s="2">
        <f t="shared" si="279"/>
        <v>73.500000000000099</v>
      </c>
      <c r="F736" s="3">
        <f t="shared" ca="1" si="280"/>
        <v>33.154521867376026</v>
      </c>
      <c r="G736" s="3">
        <f t="shared" si="281"/>
        <v>289.93252768091287</v>
      </c>
      <c r="H736" s="3">
        <f t="shared" ca="1" si="282"/>
        <v>291.82202269139594</v>
      </c>
      <c r="I736" s="3">
        <f t="shared" ca="1" si="283"/>
        <v>2433.5419050653877</v>
      </c>
      <c r="J736" s="3">
        <f t="shared" si="284"/>
        <v>44889.36583265732</v>
      </c>
      <c r="K736" s="3">
        <f t="shared" ca="1" si="285"/>
        <v>44962.861349680221</v>
      </c>
      <c r="L736" s="3">
        <f t="shared" si="286"/>
        <v>-8.4281132234492375</v>
      </c>
      <c r="M736" s="3">
        <f t="shared" ca="1" si="287"/>
        <v>1.456938352947944</v>
      </c>
      <c r="N736" s="3">
        <f t="shared" ca="1" si="288"/>
        <v>83.476418634658714</v>
      </c>
      <c r="O736" s="1">
        <f t="shared" ca="1" si="289"/>
        <v>17032018.585539524</v>
      </c>
      <c r="P736" s="1">
        <f t="shared" si="290"/>
        <v>-151333063.10658783</v>
      </c>
      <c r="Q736" s="1">
        <f t="shared" ca="1" si="291"/>
        <v>168365081.69212735</v>
      </c>
      <c r="R736" s="1">
        <f t="shared" ca="1" si="292"/>
        <v>116728.80907655838</v>
      </c>
      <c r="S736" s="3" t="str">
        <f t="shared" si="270"/>
        <v/>
      </c>
      <c r="T736" s="13" t="str">
        <f t="shared" si="271"/>
        <v/>
      </c>
      <c r="U736" s="13" t="str">
        <f t="shared" si="272"/>
        <v/>
      </c>
      <c r="V736" s="5">
        <f t="shared" si="293"/>
        <v>12.627544722</v>
      </c>
      <c r="W736" s="3" t="e">
        <f t="shared" ca="1" si="273"/>
        <v>#VALUE!</v>
      </c>
      <c r="X736" s="3" t="e">
        <f t="shared" ca="1" si="274"/>
        <v>#VALUE!</v>
      </c>
      <c r="Y736" s="3" t="e">
        <f t="shared" ca="1" si="275"/>
        <v>#VALUE!</v>
      </c>
      <c r="Z736" s="3" t="e">
        <f t="shared" ca="1" si="276"/>
        <v>#VALUE!</v>
      </c>
      <c r="AA736" s="3" t="e">
        <f t="shared" ca="1" si="277"/>
        <v>#VALUE!</v>
      </c>
    </row>
    <row r="737" spans="3:27" s="5" customFormat="1" x14ac:dyDescent="0.2">
      <c r="C737" s="25"/>
      <c r="D737" s="1">
        <f t="shared" si="278"/>
        <v>735</v>
      </c>
      <c r="E737" s="2">
        <f t="shared" si="279"/>
        <v>73.600000000000094</v>
      </c>
      <c r="F737" s="3">
        <f t="shared" ca="1" si="280"/>
        <v>33.154521867376026</v>
      </c>
      <c r="G737" s="3">
        <f t="shared" si="281"/>
        <v>289.08971635856796</v>
      </c>
      <c r="H737" s="3">
        <f t="shared" ca="1" si="282"/>
        <v>290.98468417518404</v>
      </c>
      <c r="I737" s="3">
        <f t="shared" ca="1" si="283"/>
        <v>2436.8573572521254</v>
      </c>
      <c r="J737" s="3">
        <f t="shared" si="284"/>
        <v>44918.316944859296</v>
      </c>
      <c r="K737" s="3">
        <f t="shared" ca="1" si="285"/>
        <v>44992.001684629118</v>
      </c>
      <c r="L737" s="3">
        <f t="shared" si="286"/>
        <v>-8.4272394184005766</v>
      </c>
      <c r="M737" s="3">
        <f t="shared" ca="1" si="287"/>
        <v>1.4566092854839556</v>
      </c>
      <c r="N737" s="3">
        <f t="shared" ca="1" si="288"/>
        <v>83.457564457797105</v>
      </c>
      <c r="O737" s="1">
        <f t="shared" ca="1" si="289"/>
        <v>16934417.28490632</v>
      </c>
      <c r="P737" s="1">
        <f t="shared" si="290"/>
        <v>-151414964.46637154</v>
      </c>
      <c r="Q737" s="1">
        <f t="shared" ca="1" si="291"/>
        <v>168349381.75127786</v>
      </c>
      <c r="R737" s="1">
        <f t="shared" ca="1" si="292"/>
        <v>116393.87367007362</v>
      </c>
      <c r="S737" s="3" t="str">
        <f t="shared" si="270"/>
        <v/>
      </c>
      <c r="T737" s="13" t="str">
        <f t="shared" si="271"/>
        <v/>
      </c>
      <c r="U737" s="13" t="str">
        <f t="shared" si="272"/>
        <v/>
      </c>
      <c r="V737" s="5">
        <f t="shared" si="293"/>
        <v>12.627544722</v>
      </c>
      <c r="W737" s="3" t="e">
        <f t="shared" ca="1" si="273"/>
        <v>#VALUE!</v>
      </c>
      <c r="X737" s="3" t="e">
        <f t="shared" ca="1" si="274"/>
        <v>#VALUE!</v>
      </c>
      <c r="Y737" s="3" t="e">
        <f t="shared" ca="1" si="275"/>
        <v>#VALUE!</v>
      </c>
      <c r="Z737" s="3" t="e">
        <f t="shared" ca="1" si="276"/>
        <v>#VALUE!</v>
      </c>
      <c r="AA737" s="3" t="e">
        <f t="shared" ca="1" si="277"/>
        <v>#VALUE!</v>
      </c>
    </row>
    <row r="738" spans="3:27" s="5" customFormat="1" x14ac:dyDescent="0.2">
      <c r="C738" s="25"/>
      <c r="D738" s="1">
        <f t="shared" si="278"/>
        <v>736</v>
      </c>
      <c r="E738" s="2">
        <f t="shared" si="279"/>
        <v>73.700000000000088</v>
      </c>
      <c r="F738" s="3">
        <f t="shared" ca="1" si="280"/>
        <v>33.154521867376026</v>
      </c>
      <c r="G738" s="3">
        <f t="shared" si="281"/>
        <v>288.24699241672789</v>
      </c>
      <c r="H738" s="3">
        <f t="shared" ca="1" si="282"/>
        <v>290.1474641583888</v>
      </c>
      <c r="I738" s="3">
        <f t="shared" ca="1" si="283"/>
        <v>2440.1728094388632</v>
      </c>
      <c r="J738" s="3">
        <f t="shared" si="284"/>
        <v>44947.183780298059</v>
      </c>
      <c r="K738" s="3">
        <f t="shared" ca="1" si="285"/>
        <v>45021.058291648027</v>
      </c>
      <c r="L738" s="3">
        <f t="shared" si="286"/>
        <v>-8.4263681570006952</v>
      </c>
      <c r="M738" s="3">
        <f t="shared" ca="1" si="287"/>
        <v>1.4562783531520518</v>
      </c>
      <c r="N738" s="3">
        <f t="shared" ca="1" si="288"/>
        <v>83.438603431874597</v>
      </c>
      <c r="O738" s="1">
        <f t="shared" ca="1" si="289"/>
        <v>16837110.191508703</v>
      </c>
      <c r="P738" s="1">
        <f t="shared" si="290"/>
        <v>-151496607.26126468</v>
      </c>
      <c r="Q738" s="1">
        <f t="shared" ca="1" si="291"/>
        <v>168333717.45277339</v>
      </c>
      <c r="R738" s="1">
        <f t="shared" ca="1" si="292"/>
        <v>116058.98566335552</v>
      </c>
      <c r="S738" s="3" t="str">
        <f t="shared" si="270"/>
        <v/>
      </c>
      <c r="T738" s="13" t="str">
        <f t="shared" si="271"/>
        <v/>
      </c>
      <c r="U738" s="13" t="str">
        <f t="shared" si="272"/>
        <v/>
      </c>
      <c r="V738" s="5">
        <f t="shared" si="293"/>
        <v>12.627544722</v>
      </c>
      <c r="W738" s="3" t="e">
        <f t="shared" ca="1" si="273"/>
        <v>#VALUE!</v>
      </c>
      <c r="X738" s="3" t="e">
        <f t="shared" ca="1" si="274"/>
        <v>#VALUE!</v>
      </c>
      <c r="Y738" s="3" t="e">
        <f t="shared" ca="1" si="275"/>
        <v>#VALUE!</v>
      </c>
      <c r="Z738" s="3" t="e">
        <f t="shared" ca="1" si="276"/>
        <v>#VALUE!</v>
      </c>
      <c r="AA738" s="3" t="e">
        <f t="shared" ca="1" si="277"/>
        <v>#VALUE!</v>
      </c>
    </row>
    <row r="739" spans="3:27" s="5" customFormat="1" x14ac:dyDescent="0.2">
      <c r="C739" s="25"/>
      <c r="D739" s="1">
        <f t="shared" si="278"/>
        <v>737</v>
      </c>
      <c r="E739" s="2">
        <f t="shared" si="279"/>
        <v>73.800000000000082</v>
      </c>
      <c r="F739" s="3">
        <f t="shared" ca="1" si="280"/>
        <v>33.154521867376026</v>
      </c>
      <c r="G739" s="3">
        <f t="shared" si="281"/>
        <v>287.40435560102782</v>
      </c>
      <c r="H739" s="3">
        <f t="shared" ca="1" si="282"/>
        <v>289.31036265349428</v>
      </c>
      <c r="I739" s="3">
        <f t="shared" ca="1" si="283"/>
        <v>2443.4882616256009</v>
      </c>
      <c r="J739" s="3">
        <f t="shared" si="284"/>
        <v>44975.966347698952</v>
      </c>
      <c r="K739" s="3">
        <f t="shared" ca="1" si="285"/>
        <v>45050.031182587481</v>
      </c>
      <c r="L739" s="3">
        <f t="shared" si="286"/>
        <v>-8.4254994389862414</v>
      </c>
      <c r="M739" s="3">
        <f t="shared" ca="1" si="287"/>
        <v>1.4559455400322456</v>
      </c>
      <c r="N739" s="3">
        <f t="shared" ca="1" si="288"/>
        <v>83.419534644743123</v>
      </c>
      <c r="O739" s="1">
        <f t="shared" ca="1" si="289"/>
        <v>16740097.187739275</v>
      </c>
      <c r="P739" s="1">
        <f t="shared" si="290"/>
        <v>-151577991.69216064</v>
      </c>
      <c r="Q739" s="1">
        <f t="shared" ca="1" si="291"/>
        <v>168318088.87989992</v>
      </c>
      <c r="R739" s="1">
        <f t="shared" ca="1" si="292"/>
        <v>115724.14506139771</v>
      </c>
      <c r="S739" s="3" t="str">
        <f t="shared" si="270"/>
        <v/>
      </c>
      <c r="T739" s="13" t="str">
        <f t="shared" si="271"/>
        <v/>
      </c>
      <c r="U739" s="13" t="str">
        <f t="shared" si="272"/>
        <v/>
      </c>
      <c r="V739" s="5">
        <f t="shared" si="293"/>
        <v>12.627544722</v>
      </c>
      <c r="W739" s="3" t="e">
        <f t="shared" ca="1" si="273"/>
        <v>#VALUE!</v>
      </c>
      <c r="X739" s="3" t="e">
        <f t="shared" ca="1" si="274"/>
        <v>#VALUE!</v>
      </c>
      <c r="Y739" s="3" t="e">
        <f t="shared" ca="1" si="275"/>
        <v>#VALUE!</v>
      </c>
      <c r="Z739" s="3" t="e">
        <f t="shared" ca="1" si="276"/>
        <v>#VALUE!</v>
      </c>
      <c r="AA739" s="3" t="e">
        <f t="shared" ca="1" si="277"/>
        <v>#VALUE!</v>
      </c>
    </row>
    <row r="740" spans="3:27" s="5" customFormat="1" x14ac:dyDescent="0.2">
      <c r="C740" s="25"/>
      <c r="D740" s="1">
        <f t="shared" si="278"/>
        <v>738</v>
      </c>
      <c r="E740" s="2">
        <f t="shared" si="279"/>
        <v>73.900000000000077</v>
      </c>
      <c r="F740" s="3">
        <f t="shared" ca="1" si="280"/>
        <v>33.154521867376026</v>
      </c>
      <c r="G740" s="3">
        <f t="shared" si="281"/>
        <v>286.56180565712918</v>
      </c>
      <c r="H740" s="3">
        <f t="shared" ca="1" si="282"/>
        <v>288.47337967606052</v>
      </c>
      <c r="I740" s="3">
        <f t="shared" ca="1" si="283"/>
        <v>2446.8037138123386</v>
      </c>
      <c r="J740" s="3">
        <f t="shared" si="284"/>
        <v>45004.664655761859</v>
      </c>
      <c r="K740" s="3">
        <f t="shared" ca="1" si="285"/>
        <v>45078.920369299398</v>
      </c>
      <c r="L740" s="3">
        <f t="shared" si="286"/>
        <v>-8.424633264094636</v>
      </c>
      <c r="M740" s="3">
        <f t="shared" ca="1" si="287"/>
        <v>1.4556108300236323</v>
      </c>
      <c r="N740" s="3">
        <f t="shared" ca="1" si="288"/>
        <v>83.400357173888793</v>
      </c>
      <c r="O740" s="1">
        <f t="shared" ca="1" si="289"/>
        <v>16643378.156345714</v>
      </c>
      <c r="P740" s="1">
        <f t="shared" si="290"/>
        <v>-151659117.95934221</v>
      </c>
      <c r="Q740" s="1">
        <f t="shared" ca="1" si="291"/>
        <v>168302496.11568794</v>
      </c>
      <c r="R740" s="1">
        <f t="shared" ca="1" si="292"/>
        <v>115389.3518704242</v>
      </c>
      <c r="S740" s="3" t="str">
        <f t="shared" si="270"/>
        <v/>
      </c>
      <c r="T740" s="13" t="str">
        <f t="shared" si="271"/>
        <v/>
      </c>
      <c r="U740" s="13" t="str">
        <f t="shared" si="272"/>
        <v/>
      </c>
      <c r="V740" s="5">
        <f t="shared" si="293"/>
        <v>12.627544722</v>
      </c>
      <c r="W740" s="3" t="e">
        <f t="shared" ca="1" si="273"/>
        <v>#VALUE!</v>
      </c>
      <c r="X740" s="3" t="e">
        <f t="shared" ca="1" si="274"/>
        <v>#VALUE!</v>
      </c>
      <c r="Y740" s="3" t="e">
        <f t="shared" ca="1" si="275"/>
        <v>#VALUE!</v>
      </c>
      <c r="Z740" s="3" t="e">
        <f t="shared" ca="1" si="276"/>
        <v>#VALUE!</v>
      </c>
      <c r="AA740" s="3" t="e">
        <f t="shared" ca="1" si="277"/>
        <v>#VALUE!</v>
      </c>
    </row>
    <row r="741" spans="3:27" s="5" customFormat="1" x14ac:dyDescent="0.2">
      <c r="C741" s="25"/>
      <c r="D741" s="1">
        <f t="shared" si="278"/>
        <v>739</v>
      </c>
      <c r="E741" s="2">
        <f t="shared" si="279"/>
        <v>74.000000000000071</v>
      </c>
      <c r="F741" s="3">
        <f t="shared" ca="1" si="280"/>
        <v>33.154521867376026</v>
      </c>
      <c r="G741" s="3">
        <f t="shared" si="281"/>
        <v>285.71934233071971</v>
      </c>
      <c r="H741" s="3">
        <f t="shared" ca="1" si="282"/>
        <v>287.63651524476739</v>
      </c>
      <c r="I741" s="3">
        <f t="shared" ca="1" si="283"/>
        <v>2450.1191659990764</v>
      </c>
      <c r="J741" s="3">
        <f t="shared" si="284"/>
        <v>45033.278713161249</v>
      </c>
      <c r="K741" s="3">
        <f t="shared" ca="1" si="285"/>
        <v>45107.725863637424</v>
      </c>
      <c r="L741" s="3">
        <f t="shared" si="286"/>
        <v>-8.4237696320640651</v>
      </c>
      <c r="M741" s="3">
        <f t="shared" ca="1" si="287"/>
        <v>1.4552742068418267</v>
      </c>
      <c r="N741" s="3">
        <f t="shared" ca="1" si="288"/>
        <v>83.381070086285064</v>
      </c>
      <c r="O741" s="1">
        <f t="shared" ca="1" si="289"/>
        <v>16546952.980430661</v>
      </c>
      <c r="P741" s="1">
        <f t="shared" si="290"/>
        <v>-151739986.26248196</v>
      </c>
      <c r="Q741" s="1">
        <f t="shared" ca="1" si="291"/>
        <v>168286939.24291262</v>
      </c>
      <c r="R741" s="1">
        <f t="shared" ca="1" si="292"/>
        <v>115054.60609790696</v>
      </c>
      <c r="S741" s="3" t="str">
        <f t="shared" si="270"/>
        <v/>
      </c>
      <c r="T741" s="13" t="str">
        <f t="shared" si="271"/>
        <v/>
      </c>
      <c r="U741" s="13" t="str">
        <f t="shared" si="272"/>
        <v/>
      </c>
      <c r="V741" s="5">
        <f t="shared" si="293"/>
        <v>12.627544722</v>
      </c>
      <c r="W741" s="3" t="e">
        <f t="shared" ca="1" si="273"/>
        <v>#VALUE!</v>
      </c>
      <c r="X741" s="3" t="e">
        <f t="shared" ca="1" si="274"/>
        <v>#VALUE!</v>
      </c>
      <c r="Y741" s="3" t="e">
        <f t="shared" ca="1" si="275"/>
        <v>#VALUE!</v>
      </c>
      <c r="Z741" s="3" t="e">
        <f t="shared" ca="1" si="276"/>
        <v>#VALUE!</v>
      </c>
      <c r="AA741" s="3" t="e">
        <f t="shared" ca="1" si="277"/>
        <v>#VALUE!</v>
      </c>
    </row>
    <row r="742" spans="3:27" s="5" customFormat="1" x14ac:dyDescent="0.2">
      <c r="C742" s="25"/>
      <c r="D742" s="1">
        <f t="shared" si="278"/>
        <v>740</v>
      </c>
      <c r="E742" s="2">
        <f t="shared" si="279"/>
        <v>74.100000000000065</v>
      </c>
      <c r="F742" s="3">
        <f t="shared" ca="1" si="280"/>
        <v>33.154521867376026</v>
      </c>
      <c r="G742" s="3">
        <f t="shared" si="281"/>
        <v>284.87696536751332</v>
      </c>
      <c r="H742" s="3">
        <f t="shared" ca="1" si="282"/>
        <v>286.79976938145836</v>
      </c>
      <c r="I742" s="3">
        <f t="shared" ca="1" si="283"/>
        <v>2453.4346181858141</v>
      </c>
      <c r="J742" s="3">
        <f t="shared" si="284"/>
        <v>45061.808528546157</v>
      </c>
      <c r="K742" s="3">
        <f t="shared" ca="1" si="285"/>
        <v>45136.447677457225</v>
      </c>
      <c r="L742" s="3">
        <f t="shared" si="286"/>
        <v>-8.4229085426334844</v>
      </c>
      <c r="M742" s="3">
        <f t="shared" ca="1" si="287"/>
        <v>1.4549356540163529</v>
      </c>
      <c r="N742" s="3">
        <f t="shared" ca="1" si="288"/>
        <v>83.36167243824319</v>
      </c>
      <c r="O742" s="1">
        <f t="shared" ca="1" si="289"/>
        <v>16450821.543451542</v>
      </c>
      <c r="P742" s="1">
        <f t="shared" si="290"/>
        <v>-151820596.80064234</v>
      </c>
      <c r="Q742" s="1">
        <f t="shared" ca="1" si="291"/>
        <v>168271418.34409389</v>
      </c>
      <c r="R742" s="1">
        <f t="shared" ca="1" si="292"/>
        <v>114719.90775258334</v>
      </c>
      <c r="S742" s="3" t="str">
        <f t="shared" si="270"/>
        <v/>
      </c>
      <c r="T742" s="13" t="str">
        <f t="shared" si="271"/>
        <v/>
      </c>
      <c r="U742" s="13" t="str">
        <f t="shared" si="272"/>
        <v/>
      </c>
      <c r="V742" s="5">
        <f t="shared" si="293"/>
        <v>12.627544722</v>
      </c>
      <c r="W742" s="3" t="e">
        <f t="shared" ca="1" si="273"/>
        <v>#VALUE!</v>
      </c>
      <c r="X742" s="3" t="e">
        <f t="shared" ca="1" si="274"/>
        <v>#VALUE!</v>
      </c>
      <c r="Y742" s="3" t="e">
        <f t="shared" ca="1" si="275"/>
        <v>#VALUE!</v>
      </c>
      <c r="Z742" s="3" t="e">
        <f t="shared" ca="1" si="276"/>
        <v>#VALUE!</v>
      </c>
      <c r="AA742" s="3" t="e">
        <f t="shared" ca="1" si="277"/>
        <v>#VALUE!</v>
      </c>
    </row>
    <row r="743" spans="3:27" s="5" customFormat="1" x14ac:dyDescent="0.2">
      <c r="C743" s="25"/>
      <c r="D743" s="1">
        <f t="shared" si="278"/>
        <v>741</v>
      </c>
      <c r="E743" s="2">
        <f t="shared" si="279"/>
        <v>74.20000000000006</v>
      </c>
      <c r="F743" s="3">
        <f t="shared" ca="1" si="280"/>
        <v>33.154521867376026</v>
      </c>
      <c r="G743" s="3">
        <f t="shared" si="281"/>
        <v>284.03467451324997</v>
      </c>
      <c r="H743" s="3">
        <f t="shared" ca="1" si="282"/>
        <v>285.96314211118568</v>
      </c>
      <c r="I743" s="3">
        <f t="shared" ca="1" si="283"/>
        <v>2456.7500703725518</v>
      </c>
      <c r="J743" s="3">
        <f t="shared" si="284"/>
        <v>45090.254110540198</v>
      </c>
      <c r="K743" s="3">
        <f t="shared" ca="1" si="285"/>
        <v>45165.085822616827</v>
      </c>
      <c r="L743" s="3">
        <f t="shared" si="286"/>
        <v>-8.4220499955426131</v>
      </c>
      <c r="M743" s="3">
        <f t="shared" ca="1" si="287"/>
        <v>1.4545951548879916</v>
      </c>
      <c r="N743" s="3">
        <f t="shared" ca="1" si="288"/>
        <v>83.342163275260205</v>
      </c>
      <c r="O743" s="1">
        <f t="shared" ca="1" si="289"/>
        <v>16354983.729220435</v>
      </c>
      <c r="P743" s="1">
        <f t="shared" si="290"/>
        <v>-151900949.77227616</v>
      </c>
      <c r="Q743" s="1">
        <f t="shared" ca="1" si="291"/>
        <v>168255933.50149661</v>
      </c>
      <c r="R743" s="1">
        <f t="shared" ca="1" si="292"/>
        <v>114385.25684447426</v>
      </c>
      <c r="S743" s="3" t="str">
        <f t="shared" si="270"/>
        <v/>
      </c>
      <c r="T743" s="13" t="str">
        <f t="shared" si="271"/>
        <v/>
      </c>
      <c r="U743" s="13" t="str">
        <f t="shared" si="272"/>
        <v/>
      </c>
      <c r="V743" s="5">
        <f t="shared" si="293"/>
        <v>12.627544722</v>
      </c>
      <c r="W743" s="3" t="e">
        <f t="shared" ca="1" si="273"/>
        <v>#VALUE!</v>
      </c>
      <c r="X743" s="3" t="e">
        <f t="shared" ca="1" si="274"/>
        <v>#VALUE!</v>
      </c>
      <c r="Y743" s="3" t="e">
        <f t="shared" ca="1" si="275"/>
        <v>#VALUE!</v>
      </c>
      <c r="Z743" s="3" t="e">
        <f t="shared" ca="1" si="276"/>
        <v>#VALUE!</v>
      </c>
      <c r="AA743" s="3" t="e">
        <f t="shared" ca="1" si="277"/>
        <v>#VALUE!</v>
      </c>
    </row>
    <row r="744" spans="3:27" s="5" customFormat="1" x14ac:dyDescent="0.2">
      <c r="C744" s="25"/>
      <c r="D744" s="1">
        <f t="shared" si="278"/>
        <v>742</v>
      </c>
      <c r="E744" s="2">
        <f t="shared" si="279"/>
        <v>74.300000000000054</v>
      </c>
      <c r="F744" s="3">
        <f t="shared" ca="1" si="280"/>
        <v>33.154521867376026</v>
      </c>
      <c r="G744" s="3">
        <f t="shared" si="281"/>
        <v>283.1924695136957</v>
      </c>
      <c r="H744" s="3">
        <f t="shared" ca="1" si="282"/>
        <v>285.12663346225617</v>
      </c>
      <c r="I744" s="3">
        <f t="shared" ca="1" si="283"/>
        <v>2460.0655225592895</v>
      </c>
      <c r="J744" s="3">
        <f t="shared" si="284"/>
        <v>45118.615467741547</v>
      </c>
      <c r="K744" s="3">
        <f t="shared" ca="1" si="285"/>
        <v>45193.640310976894</v>
      </c>
      <c r="L744" s="3">
        <f t="shared" si="286"/>
        <v>-8.4211939905319397</v>
      </c>
      <c r="M744" s="3">
        <f t="shared" ca="1" si="287"/>
        <v>1.4542526926060817</v>
      </c>
      <c r="N744" s="3">
        <f t="shared" ca="1" si="288"/>
        <v>83.32254163186434</v>
      </c>
      <c r="O744" s="1">
        <f t="shared" ca="1" si="289"/>
        <v>16259439.421903957</v>
      </c>
      <c r="P744" s="1">
        <f t="shared" si="290"/>
        <v>-151981045.37522662</v>
      </c>
      <c r="Q744" s="1">
        <f t="shared" ca="1" si="291"/>
        <v>168240484.79713058</v>
      </c>
      <c r="R744" s="1">
        <f t="shared" ca="1" si="292"/>
        <v>114050.65338490247</v>
      </c>
      <c r="S744" s="3" t="str">
        <f t="shared" si="270"/>
        <v/>
      </c>
      <c r="T744" s="13" t="str">
        <f t="shared" si="271"/>
        <v/>
      </c>
      <c r="U744" s="13" t="str">
        <f t="shared" si="272"/>
        <v/>
      </c>
      <c r="V744" s="5">
        <f t="shared" si="293"/>
        <v>12.627544722</v>
      </c>
      <c r="W744" s="3" t="e">
        <f t="shared" ca="1" si="273"/>
        <v>#VALUE!</v>
      </c>
      <c r="X744" s="3" t="e">
        <f t="shared" ca="1" si="274"/>
        <v>#VALUE!</v>
      </c>
      <c r="Y744" s="3" t="e">
        <f t="shared" ca="1" si="275"/>
        <v>#VALUE!</v>
      </c>
      <c r="Z744" s="3" t="e">
        <f t="shared" ca="1" si="276"/>
        <v>#VALUE!</v>
      </c>
      <c r="AA744" s="3" t="e">
        <f t="shared" ca="1" si="277"/>
        <v>#VALUE!</v>
      </c>
    </row>
    <row r="745" spans="3:27" s="5" customFormat="1" x14ac:dyDescent="0.2">
      <c r="C745" s="25"/>
      <c r="D745" s="1">
        <f t="shared" si="278"/>
        <v>743</v>
      </c>
      <c r="E745" s="2">
        <f t="shared" si="279"/>
        <v>74.400000000000048</v>
      </c>
      <c r="F745" s="3">
        <f t="shared" ca="1" si="280"/>
        <v>33.154521867376026</v>
      </c>
      <c r="G745" s="3">
        <f t="shared" si="281"/>
        <v>282.35035011464248</v>
      </c>
      <c r="H745" s="3">
        <f t="shared" ca="1" si="282"/>
        <v>284.29024346627779</v>
      </c>
      <c r="I745" s="3">
        <f t="shared" ca="1" si="283"/>
        <v>2463.3809747460273</v>
      </c>
      <c r="J745" s="3">
        <f t="shared" si="284"/>
        <v>45146.892608722963</v>
      </c>
      <c r="K745" s="3">
        <f t="shared" ca="1" si="285"/>
        <v>45222.111154401093</v>
      </c>
      <c r="L745" s="3">
        <f t="shared" si="286"/>
        <v>-8.4203405273427236</v>
      </c>
      <c r="M745" s="3">
        <f t="shared" ca="1" si="287"/>
        <v>1.4539082501257763</v>
      </c>
      <c r="N745" s="3">
        <f t="shared" ca="1" si="288"/>
        <v>83.302806531457819</v>
      </c>
      <c r="O745" s="1">
        <f t="shared" ca="1" si="289"/>
        <v>16164188.5060231</v>
      </c>
      <c r="P745" s="1">
        <f t="shared" si="290"/>
        <v>-152060883.80672786</v>
      </c>
      <c r="Q745" s="1">
        <f t="shared" ca="1" si="291"/>
        <v>168225072.31275097</v>
      </c>
      <c r="R745" s="1">
        <f t="shared" ca="1" si="292"/>
        <v>113716.09738651112</v>
      </c>
      <c r="S745" s="3" t="str">
        <f t="shared" si="270"/>
        <v/>
      </c>
      <c r="T745" s="13" t="str">
        <f t="shared" si="271"/>
        <v/>
      </c>
      <c r="U745" s="13" t="str">
        <f t="shared" si="272"/>
        <v/>
      </c>
      <c r="V745" s="5">
        <f t="shared" si="293"/>
        <v>12.627544722</v>
      </c>
      <c r="W745" s="3" t="e">
        <f t="shared" ca="1" si="273"/>
        <v>#VALUE!</v>
      </c>
      <c r="X745" s="3" t="e">
        <f t="shared" ca="1" si="274"/>
        <v>#VALUE!</v>
      </c>
      <c r="Y745" s="3" t="e">
        <f t="shared" ca="1" si="275"/>
        <v>#VALUE!</v>
      </c>
      <c r="Z745" s="3" t="e">
        <f t="shared" ca="1" si="276"/>
        <v>#VALUE!</v>
      </c>
      <c r="AA745" s="3" t="e">
        <f t="shared" ca="1" si="277"/>
        <v>#VALUE!</v>
      </c>
    </row>
    <row r="746" spans="3:27" s="5" customFormat="1" x14ac:dyDescent="0.2">
      <c r="C746" s="25"/>
      <c r="D746" s="1">
        <f t="shared" si="278"/>
        <v>744</v>
      </c>
      <c r="E746" s="2">
        <f t="shared" si="279"/>
        <v>74.500000000000043</v>
      </c>
      <c r="F746" s="3">
        <f t="shared" ca="1" si="280"/>
        <v>33.154521867376026</v>
      </c>
      <c r="G746" s="3">
        <f t="shared" si="281"/>
        <v>281.5083160619082</v>
      </c>
      <c r="H746" s="3">
        <f t="shared" ca="1" si="282"/>
        <v>283.45397215820685</v>
      </c>
      <c r="I746" s="3">
        <f t="shared" ca="1" si="283"/>
        <v>2466.696426932765</v>
      </c>
      <c r="J746" s="3">
        <f t="shared" si="284"/>
        <v>45175.085542031789</v>
      </c>
      <c r="K746" s="3">
        <f t="shared" ca="1" si="285"/>
        <v>45250.498364756437</v>
      </c>
      <c r="L746" s="3">
        <f t="shared" si="286"/>
        <v>-8.4194896057169863</v>
      </c>
      <c r="M746" s="3">
        <f t="shared" ca="1" si="287"/>
        <v>1.4535618102052501</v>
      </c>
      <c r="N746" s="3">
        <f t="shared" ca="1" si="288"/>
        <v>83.282956986156819</v>
      </c>
      <c r="O746" s="1">
        <f t="shared" ca="1" si="289"/>
        <v>16069230.866453102</v>
      </c>
      <c r="P746" s="1">
        <f t="shared" si="290"/>
        <v>-152140465.26340494</v>
      </c>
      <c r="Q746" s="1">
        <f t="shared" ca="1" si="291"/>
        <v>168209696.12985805</v>
      </c>
      <c r="R746" s="1">
        <f t="shared" ca="1" si="292"/>
        <v>113381.58886328274</v>
      </c>
      <c r="S746" s="3" t="str">
        <f t="shared" si="270"/>
        <v/>
      </c>
      <c r="T746" s="13" t="str">
        <f t="shared" si="271"/>
        <v/>
      </c>
      <c r="U746" s="13" t="str">
        <f t="shared" si="272"/>
        <v/>
      </c>
      <c r="V746" s="5">
        <f t="shared" si="293"/>
        <v>12.627544722</v>
      </c>
      <c r="W746" s="3" t="e">
        <f t="shared" ca="1" si="273"/>
        <v>#VALUE!</v>
      </c>
      <c r="X746" s="3" t="e">
        <f t="shared" ca="1" si="274"/>
        <v>#VALUE!</v>
      </c>
      <c r="Y746" s="3" t="e">
        <f t="shared" ca="1" si="275"/>
        <v>#VALUE!</v>
      </c>
      <c r="Z746" s="3" t="e">
        <f t="shared" ca="1" si="276"/>
        <v>#VALUE!</v>
      </c>
      <c r="AA746" s="3" t="e">
        <f t="shared" ca="1" si="277"/>
        <v>#VALUE!</v>
      </c>
    </row>
    <row r="747" spans="3:27" s="5" customFormat="1" x14ac:dyDescent="0.2">
      <c r="C747" s="25"/>
      <c r="D747" s="1">
        <f t="shared" si="278"/>
        <v>745</v>
      </c>
      <c r="E747" s="2">
        <f t="shared" si="279"/>
        <v>74.600000000000037</v>
      </c>
      <c r="F747" s="3">
        <f t="shared" ca="1" si="280"/>
        <v>33.154521867376026</v>
      </c>
      <c r="G747" s="3">
        <f t="shared" si="281"/>
        <v>280.6663671013365</v>
      </c>
      <c r="H747" s="3">
        <f t="shared" ca="1" si="282"/>
        <v>282.6178195763963</v>
      </c>
      <c r="I747" s="3">
        <f t="shared" ca="1" si="283"/>
        <v>2470.0118791195027</v>
      </c>
      <c r="J747" s="3">
        <f t="shared" si="284"/>
        <v>45203.194276189948</v>
      </c>
      <c r="K747" s="3">
        <f t="shared" ca="1" si="285"/>
        <v>45278.801953913586</v>
      </c>
      <c r="L747" s="3">
        <f t="shared" si="286"/>
        <v>-8.4186412253975185</v>
      </c>
      <c r="M747" s="3">
        <f t="shared" ca="1" si="287"/>
        <v>1.4532133554028603</v>
      </c>
      <c r="N747" s="3">
        <f t="shared" ca="1" si="288"/>
        <v>83.262991996628827</v>
      </c>
      <c r="O747" s="1">
        <f t="shared" ca="1" si="289"/>
        <v>15974566.388423298</v>
      </c>
      <c r="P747" s="1">
        <f t="shared" si="290"/>
        <v>-152219789.94127434</v>
      </c>
      <c r="Q747" s="1">
        <f t="shared" ca="1" si="291"/>
        <v>168194356.32969764</v>
      </c>
      <c r="R747" s="1">
        <f t="shared" ca="1" si="292"/>
        <v>113047.12783055851</v>
      </c>
      <c r="S747" s="3" t="str">
        <f t="shared" si="270"/>
        <v/>
      </c>
      <c r="T747" s="13" t="str">
        <f t="shared" si="271"/>
        <v/>
      </c>
      <c r="U747" s="13" t="str">
        <f t="shared" si="272"/>
        <v/>
      </c>
      <c r="V747" s="5">
        <f t="shared" si="293"/>
        <v>12.627544722</v>
      </c>
      <c r="W747" s="3" t="e">
        <f t="shared" ca="1" si="273"/>
        <v>#VALUE!</v>
      </c>
      <c r="X747" s="3" t="e">
        <f t="shared" ca="1" si="274"/>
        <v>#VALUE!</v>
      </c>
      <c r="Y747" s="3" t="e">
        <f t="shared" ca="1" si="275"/>
        <v>#VALUE!</v>
      </c>
      <c r="Z747" s="3" t="e">
        <f t="shared" ca="1" si="276"/>
        <v>#VALUE!</v>
      </c>
      <c r="AA747" s="3" t="e">
        <f t="shared" ca="1" si="277"/>
        <v>#VALUE!</v>
      </c>
    </row>
    <row r="748" spans="3:27" s="5" customFormat="1" x14ac:dyDescent="0.2">
      <c r="C748" s="25"/>
      <c r="D748" s="1">
        <f t="shared" si="278"/>
        <v>746</v>
      </c>
      <c r="E748" s="2">
        <f t="shared" si="279"/>
        <v>74.700000000000031</v>
      </c>
      <c r="F748" s="3">
        <f t="shared" ca="1" si="280"/>
        <v>33.154521867376026</v>
      </c>
      <c r="G748" s="3">
        <f t="shared" si="281"/>
        <v>279.82450297879677</v>
      </c>
      <c r="H748" s="3">
        <f t="shared" ca="1" si="282"/>
        <v>281.78178576264463</v>
      </c>
      <c r="I748" s="3">
        <f t="shared" ca="1" si="283"/>
        <v>2473.3273313062405</v>
      </c>
      <c r="J748" s="3">
        <f t="shared" si="284"/>
        <v>45231.218819693961</v>
      </c>
      <c r="K748" s="3">
        <f t="shared" ca="1" si="285"/>
        <v>45307.021933747223</v>
      </c>
      <c r="L748" s="3">
        <f t="shared" si="286"/>
        <v>-8.4177953861278763</v>
      </c>
      <c r="M748" s="3">
        <f t="shared" ca="1" si="287"/>
        <v>1.4528628680742572</v>
      </c>
      <c r="N748" s="3">
        <f t="shared" ca="1" si="288"/>
        <v>83.242910551927054</v>
      </c>
      <c r="O748" s="1">
        <f t="shared" ca="1" si="289"/>
        <v>15880194.957516991</v>
      </c>
      <c r="P748" s="1">
        <f t="shared" si="290"/>
        <v>-152298858.03574407</v>
      </c>
      <c r="Q748" s="1">
        <f t="shared" ca="1" si="291"/>
        <v>168179052.99326107</v>
      </c>
      <c r="R748" s="1">
        <f t="shared" ca="1" si="292"/>
        <v>112712.71430505786</v>
      </c>
      <c r="S748" s="3" t="str">
        <f t="shared" si="270"/>
        <v/>
      </c>
      <c r="T748" s="13" t="str">
        <f t="shared" si="271"/>
        <v/>
      </c>
      <c r="U748" s="13" t="str">
        <f t="shared" si="272"/>
        <v/>
      </c>
      <c r="V748" s="5">
        <f t="shared" si="293"/>
        <v>12.627544722</v>
      </c>
      <c r="W748" s="3" t="e">
        <f t="shared" ca="1" si="273"/>
        <v>#VALUE!</v>
      </c>
      <c r="X748" s="3" t="e">
        <f t="shared" ca="1" si="274"/>
        <v>#VALUE!</v>
      </c>
      <c r="Y748" s="3" t="e">
        <f t="shared" ca="1" si="275"/>
        <v>#VALUE!</v>
      </c>
      <c r="Z748" s="3" t="e">
        <f t="shared" ca="1" si="276"/>
        <v>#VALUE!</v>
      </c>
      <c r="AA748" s="3" t="e">
        <f t="shared" ca="1" si="277"/>
        <v>#VALUE!</v>
      </c>
    </row>
    <row r="749" spans="3:27" s="5" customFormat="1" x14ac:dyDescent="0.2">
      <c r="C749" s="25"/>
      <c r="D749" s="1">
        <f t="shared" si="278"/>
        <v>747</v>
      </c>
      <c r="E749" s="2">
        <f t="shared" si="279"/>
        <v>74.800000000000026</v>
      </c>
      <c r="F749" s="3">
        <f t="shared" ca="1" si="280"/>
        <v>33.154521867376026</v>
      </c>
      <c r="G749" s="3">
        <f t="shared" si="281"/>
        <v>278.98272344018397</v>
      </c>
      <c r="H749" s="3">
        <f t="shared" ca="1" si="282"/>
        <v>280.94587076224576</v>
      </c>
      <c r="I749" s="3">
        <f t="shared" ca="1" si="283"/>
        <v>2476.6427834929782</v>
      </c>
      <c r="J749" s="3">
        <f t="shared" si="284"/>
        <v>45259.159181014911</v>
      </c>
      <c r="K749" s="3">
        <f t="shared" ca="1" si="285"/>
        <v>45335.15831613636</v>
      </c>
      <c r="L749" s="3">
        <f t="shared" si="286"/>
        <v>-8.4169520876523869</v>
      </c>
      <c r="M749" s="3">
        <f t="shared" ca="1" si="287"/>
        <v>1.4525103303694467</v>
      </c>
      <c r="N749" s="3">
        <f t="shared" ca="1" si="288"/>
        <v>83.222711629322177</v>
      </c>
      <c r="O749" s="1">
        <f t="shared" ca="1" si="289"/>
        <v>15786116.4596713</v>
      </c>
      <c r="P749" s="1">
        <f t="shared" si="290"/>
        <v>-152377669.74161407</v>
      </c>
      <c r="Q749" s="1">
        <f t="shared" ca="1" si="291"/>
        <v>168163786.20128536</v>
      </c>
      <c r="R749" s="1">
        <f t="shared" ca="1" si="292"/>
        <v>112378.3483048983</v>
      </c>
      <c r="S749" s="3" t="str">
        <f t="shared" si="270"/>
        <v/>
      </c>
      <c r="T749" s="13" t="str">
        <f t="shared" si="271"/>
        <v/>
      </c>
      <c r="U749" s="13" t="str">
        <f t="shared" si="272"/>
        <v/>
      </c>
      <c r="V749" s="5">
        <f t="shared" si="293"/>
        <v>12.627544722</v>
      </c>
      <c r="W749" s="3" t="e">
        <f t="shared" ca="1" si="273"/>
        <v>#VALUE!</v>
      </c>
      <c r="X749" s="3" t="e">
        <f t="shared" ca="1" si="274"/>
        <v>#VALUE!</v>
      </c>
      <c r="Y749" s="3" t="e">
        <f t="shared" ca="1" si="275"/>
        <v>#VALUE!</v>
      </c>
      <c r="Z749" s="3" t="e">
        <f t="shared" ca="1" si="276"/>
        <v>#VALUE!</v>
      </c>
      <c r="AA749" s="3" t="e">
        <f t="shared" ca="1" si="277"/>
        <v>#VALUE!</v>
      </c>
    </row>
    <row r="750" spans="3:27" s="5" customFormat="1" x14ac:dyDescent="0.2">
      <c r="C750" s="25"/>
      <c r="D750" s="1">
        <f t="shared" si="278"/>
        <v>748</v>
      </c>
      <c r="E750" s="2">
        <f t="shared" si="279"/>
        <v>74.90000000000002</v>
      </c>
      <c r="F750" s="3">
        <f t="shared" ca="1" si="280"/>
        <v>33.154521867376026</v>
      </c>
      <c r="G750" s="3">
        <f t="shared" si="281"/>
        <v>278.14102823141872</v>
      </c>
      <c r="H750" s="3">
        <f t="shared" ca="1" si="282"/>
        <v>280.11007462403984</v>
      </c>
      <c r="I750" s="3">
        <f t="shared" ca="1" si="283"/>
        <v>2479.9582356797159</v>
      </c>
      <c r="J750" s="3">
        <f t="shared" si="284"/>
        <v>45287.015368598491</v>
      </c>
      <c r="K750" s="3">
        <f t="shared" ca="1" si="285"/>
        <v>45363.211112964738</v>
      </c>
      <c r="L750" s="3">
        <f t="shared" si="286"/>
        <v>-8.4161113297161396</v>
      </c>
      <c r="M750" s="3">
        <f t="shared" ca="1" si="287"/>
        <v>1.4521557242297984</v>
      </c>
      <c r="N750" s="3">
        <f t="shared" ca="1" si="288"/>
        <v>83.202394194130903</v>
      </c>
      <c r="O750" s="1">
        <f t="shared" ca="1" si="289"/>
        <v>15692330.781177033</v>
      </c>
      <c r="P750" s="1">
        <f t="shared" si="290"/>
        <v>-152456225.25307629</v>
      </c>
      <c r="Q750" s="1">
        <f t="shared" ca="1" si="291"/>
        <v>168148556.03425333</v>
      </c>
      <c r="R750" s="1">
        <f t="shared" ca="1" si="292"/>
        <v>112044.02984961594</v>
      </c>
      <c r="S750" s="3" t="str">
        <f t="shared" si="270"/>
        <v/>
      </c>
      <c r="T750" s="13" t="str">
        <f t="shared" si="271"/>
        <v/>
      </c>
      <c r="U750" s="13" t="str">
        <f t="shared" si="272"/>
        <v/>
      </c>
      <c r="V750" s="5">
        <f t="shared" si="293"/>
        <v>12.627544722</v>
      </c>
      <c r="W750" s="3" t="e">
        <f t="shared" ca="1" si="273"/>
        <v>#VALUE!</v>
      </c>
      <c r="X750" s="3" t="e">
        <f t="shared" ca="1" si="274"/>
        <v>#VALUE!</v>
      </c>
      <c r="Y750" s="3" t="e">
        <f t="shared" ca="1" si="275"/>
        <v>#VALUE!</v>
      </c>
      <c r="Z750" s="3" t="e">
        <f t="shared" ca="1" si="276"/>
        <v>#VALUE!</v>
      </c>
      <c r="AA750" s="3" t="e">
        <f t="shared" ca="1" si="277"/>
        <v>#VALUE!</v>
      </c>
    </row>
    <row r="751" spans="3:27" s="5" customFormat="1" x14ac:dyDescent="0.2">
      <c r="C751" s="25"/>
      <c r="D751" s="1">
        <f t="shared" si="278"/>
        <v>749</v>
      </c>
      <c r="E751" s="2">
        <f t="shared" si="279"/>
        <v>75.000000000000014</v>
      </c>
      <c r="F751" s="3">
        <f t="shared" ca="1" si="280"/>
        <v>33.154521867376026</v>
      </c>
      <c r="G751" s="3">
        <f t="shared" si="281"/>
        <v>277.29941709844712</v>
      </c>
      <c r="H751" s="3">
        <f t="shared" ca="1" si="282"/>
        <v>279.27439740046503</v>
      </c>
      <c r="I751" s="3">
        <f t="shared" ca="1" si="283"/>
        <v>2483.2736878664537</v>
      </c>
      <c r="J751" s="3">
        <f t="shared" si="284"/>
        <v>45314.787390864985</v>
      </c>
      <c r="K751" s="3">
        <f t="shared" ca="1" si="285"/>
        <v>45391.18033612115</v>
      </c>
      <c r="L751" s="3">
        <f t="shared" si="286"/>
        <v>-8.4152731120649946</v>
      </c>
      <c r="M751" s="3">
        <f t="shared" ca="1" si="287"/>
        <v>1.451799031385006</v>
      </c>
      <c r="N751" s="3">
        <f t="shared" ca="1" si="288"/>
        <v>83.181957199541785</v>
      </c>
      <c r="O751" s="1">
        <f t="shared" ca="1" si="289"/>
        <v>15598837.808678573</v>
      </c>
      <c r="P751" s="1">
        <f t="shared" si="290"/>
        <v>-152534524.76371518</v>
      </c>
      <c r="Q751" s="1">
        <f t="shared" ca="1" si="291"/>
        <v>168133362.57239375</v>
      </c>
      <c r="R751" s="1">
        <f t="shared" ca="1" si="292"/>
        <v>111709.75896018601</v>
      </c>
      <c r="S751" s="3" t="str">
        <f t="shared" si="270"/>
        <v/>
      </c>
      <c r="T751" s="13" t="str">
        <f t="shared" si="271"/>
        <v/>
      </c>
      <c r="U751" s="13" t="str">
        <f t="shared" si="272"/>
        <v/>
      </c>
      <c r="V751" s="5">
        <f t="shared" si="293"/>
        <v>12.627544722</v>
      </c>
      <c r="W751" s="3" t="e">
        <f t="shared" ca="1" si="273"/>
        <v>#VALUE!</v>
      </c>
      <c r="X751" s="3" t="e">
        <f t="shared" ca="1" si="274"/>
        <v>#VALUE!</v>
      </c>
      <c r="Y751" s="3" t="e">
        <f t="shared" ca="1" si="275"/>
        <v>#VALUE!</v>
      </c>
      <c r="Z751" s="3" t="e">
        <f t="shared" ca="1" si="276"/>
        <v>#VALUE!</v>
      </c>
      <c r="AA751" s="3" t="e">
        <f t="shared" ca="1" si="277"/>
        <v>#VALUE!</v>
      </c>
    </row>
    <row r="752" spans="3:27" s="5" customFormat="1" x14ac:dyDescent="0.2">
      <c r="C752" s="25"/>
      <c r="D752" s="1">
        <f t="shared" si="278"/>
        <v>750</v>
      </c>
      <c r="E752" s="2">
        <f t="shared" si="279"/>
        <v>75.100000000000009</v>
      </c>
      <c r="F752" s="3">
        <f t="shared" ca="1" si="280"/>
        <v>33.154521867376026</v>
      </c>
      <c r="G752" s="3">
        <f t="shared" si="281"/>
        <v>276.45788978724062</v>
      </c>
      <c r="H752" s="3">
        <f t="shared" ca="1" si="282"/>
        <v>278.43883914760954</v>
      </c>
      <c r="I752" s="3">
        <f t="shared" ca="1" si="283"/>
        <v>2486.5891400531914</v>
      </c>
      <c r="J752" s="3">
        <f t="shared" si="284"/>
        <v>45342.475256209269</v>
      </c>
      <c r="K752" s="3">
        <f t="shared" ca="1" si="285"/>
        <v>45419.06599749982</v>
      </c>
      <c r="L752" s="3">
        <f t="shared" si="286"/>
        <v>-8.4144374344455759</v>
      </c>
      <c r="M752" s="3">
        <f t="shared" ca="1" si="287"/>
        <v>1.4514402333499907</v>
      </c>
      <c r="N752" s="3">
        <f t="shared" ca="1" si="288"/>
        <v>83.161399586437824</v>
      </c>
      <c r="O752" s="1">
        <f t="shared" ca="1" si="289"/>
        <v>15505637.429173674</v>
      </c>
      <c r="P752" s="1">
        <f t="shared" si="290"/>
        <v>-152612568.46650782</v>
      </c>
      <c r="Q752" s="1">
        <f t="shared" ca="1" si="291"/>
        <v>168118205.8956815</v>
      </c>
      <c r="R752" s="1">
        <f t="shared" ca="1" si="292"/>
        <v>111375.53565904382</v>
      </c>
      <c r="S752" s="3" t="str">
        <f t="shared" si="270"/>
        <v/>
      </c>
      <c r="T752" s="13" t="str">
        <f t="shared" si="271"/>
        <v/>
      </c>
      <c r="U752" s="13" t="str">
        <f t="shared" si="272"/>
        <v/>
      </c>
      <c r="V752" s="5">
        <f t="shared" si="293"/>
        <v>12.627544722</v>
      </c>
      <c r="W752" s="3" t="e">
        <f t="shared" ca="1" si="273"/>
        <v>#VALUE!</v>
      </c>
      <c r="X752" s="3" t="e">
        <f t="shared" ca="1" si="274"/>
        <v>#VALUE!</v>
      </c>
      <c r="Y752" s="3" t="e">
        <f t="shared" ca="1" si="275"/>
        <v>#VALUE!</v>
      </c>
      <c r="Z752" s="3" t="e">
        <f t="shared" ca="1" si="276"/>
        <v>#VALUE!</v>
      </c>
      <c r="AA752" s="3" t="e">
        <f t="shared" ca="1" si="277"/>
        <v>#VALUE!</v>
      </c>
    </row>
    <row r="753" spans="3:27" s="5" customFormat="1" x14ac:dyDescent="0.2">
      <c r="C753" s="25"/>
      <c r="D753" s="1">
        <f t="shared" si="278"/>
        <v>751</v>
      </c>
      <c r="E753" s="2">
        <f t="shared" si="279"/>
        <v>75.2</v>
      </c>
      <c r="F753" s="3">
        <f t="shared" ca="1" si="280"/>
        <v>33.154521867376026</v>
      </c>
      <c r="G753" s="3">
        <f t="shared" si="281"/>
        <v>275.61644604379603</v>
      </c>
      <c r="H753" s="3">
        <f t="shared" ca="1" si="282"/>
        <v>277.60339992526576</v>
      </c>
      <c r="I753" s="3">
        <f t="shared" ca="1" si="283"/>
        <v>2489.9045922399291</v>
      </c>
      <c r="J753" s="3">
        <f t="shared" si="284"/>
        <v>45370.078973000825</v>
      </c>
      <c r="K753" s="3">
        <f t="shared" ca="1" si="285"/>
        <v>45446.868109000767</v>
      </c>
      <c r="L753" s="3">
        <f t="shared" si="286"/>
        <v>-8.4136042966052749</v>
      </c>
      <c r="M753" s="3">
        <f t="shared" ca="1" si="287"/>
        <v>1.4510793114217528</v>
      </c>
      <c r="N753" s="3">
        <f t="shared" ca="1" si="288"/>
        <v>83.140720283216069</v>
      </c>
      <c r="O753" s="1">
        <f t="shared" ca="1" si="289"/>
        <v>15412729.530013409</v>
      </c>
      <c r="P753" s="1">
        <f t="shared" si="290"/>
        <v>-152690356.55382416</v>
      </c>
      <c r="Q753" s="1">
        <f t="shared" ca="1" si="291"/>
        <v>168103086.08383757</v>
      </c>
      <c r="R753" s="1">
        <f t="shared" ca="1" si="292"/>
        <v>111041.35997010631</v>
      </c>
      <c r="S753" s="3" t="str">
        <f t="shared" si="270"/>
        <v/>
      </c>
      <c r="T753" s="13" t="str">
        <f t="shared" si="271"/>
        <v/>
      </c>
      <c r="U753" s="13" t="str">
        <f t="shared" si="272"/>
        <v/>
      </c>
      <c r="V753" s="5">
        <f t="shared" si="293"/>
        <v>12.627544722</v>
      </c>
      <c r="W753" s="3" t="e">
        <f t="shared" ca="1" si="273"/>
        <v>#VALUE!</v>
      </c>
      <c r="X753" s="3" t="e">
        <f t="shared" ca="1" si="274"/>
        <v>#VALUE!</v>
      </c>
      <c r="Y753" s="3" t="e">
        <f t="shared" ca="1" si="275"/>
        <v>#VALUE!</v>
      </c>
      <c r="Z753" s="3" t="e">
        <f t="shared" ca="1" si="276"/>
        <v>#VALUE!</v>
      </c>
      <c r="AA753" s="3" t="e">
        <f t="shared" ca="1" si="277"/>
        <v>#VALUE!</v>
      </c>
    </row>
    <row r="754" spans="3:27" s="5" customFormat="1" x14ac:dyDescent="0.2">
      <c r="C754" s="25"/>
      <c r="D754" s="1">
        <f t="shared" si="278"/>
        <v>752</v>
      </c>
      <c r="E754" s="2">
        <f t="shared" si="279"/>
        <v>75.3</v>
      </c>
      <c r="F754" s="3">
        <f t="shared" ca="1" si="280"/>
        <v>33.154521867376026</v>
      </c>
      <c r="G754" s="3">
        <f t="shared" si="281"/>
        <v>274.77508561413549</v>
      </c>
      <c r="H754" s="3">
        <f t="shared" ca="1" si="282"/>
        <v>276.76807979698418</v>
      </c>
      <c r="I754" s="3">
        <f t="shared" ca="1" si="283"/>
        <v>2493.2200444266668</v>
      </c>
      <c r="J754" s="3">
        <f t="shared" si="284"/>
        <v>45397.598549583723</v>
      </c>
      <c r="K754" s="3">
        <f t="shared" ca="1" si="285"/>
        <v>45474.586682530164</v>
      </c>
      <c r="L754" s="3">
        <f t="shared" si="286"/>
        <v>-8.4127736982922485</v>
      </c>
      <c r="M754" s="3">
        <f t="shared" ca="1" si="287"/>
        <v>1.4507162466761678</v>
      </c>
      <c r="N754" s="3">
        <f t="shared" ca="1" si="288"/>
        <v>83.119918205604051</v>
      </c>
      <c r="O754" s="1">
        <f t="shared" ca="1" si="289"/>
        <v>15320113.99890196</v>
      </c>
      <c r="P754" s="1">
        <f t="shared" si="290"/>
        <v>-152767889.21742731</v>
      </c>
      <c r="Q754" s="1">
        <f t="shared" ca="1" si="291"/>
        <v>168088003.21632928</v>
      </c>
      <c r="R754" s="1">
        <f t="shared" ca="1" si="292"/>
        <v>110707.23191879367</v>
      </c>
      <c r="S754" s="3" t="str">
        <f t="shared" si="270"/>
        <v/>
      </c>
      <c r="T754" s="13" t="str">
        <f t="shared" si="271"/>
        <v/>
      </c>
      <c r="U754" s="13" t="str">
        <f t="shared" si="272"/>
        <v/>
      </c>
      <c r="V754" s="5">
        <f t="shared" si="293"/>
        <v>12.627544722</v>
      </c>
      <c r="W754" s="3" t="e">
        <f t="shared" ca="1" si="273"/>
        <v>#VALUE!</v>
      </c>
      <c r="X754" s="3" t="e">
        <f t="shared" ca="1" si="274"/>
        <v>#VALUE!</v>
      </c>
      <c r="Y754" s="3" t="e">
        <f t="shared" ca="1" si="275"/>
        <v>#VALUE!</v>
      </c>
      <c r="Z754" s="3" t="e">
        <f t="shared" ca="1" si="276"/>
        <v>#VALUE!</v>
      </c>
      <c r="AA754" s="3" t="e">
        <f t="shared" ca="1" si="277"/>
        <v>#VALUE!</v>
      </c>
    </row>
    <row r="755" spans="3:27" s="5" customFormat="1" x14ac:dyDescent="0.2">
      <c r="C755" s="25"/>
      <c r="D755" s="1">
        <f t="shared" si="278"/>
        <v>753</v>
      </c>
      <c r="E755" s="2">
        <f t="shared" si="279"/>
        <v>75.399999999999991</v>
      </c>
      <c r="F755" s="3">
        <f t="shared" ca="1" si="280"/>
        <v>33.154521867376026</v>
      </c>
      <c r="G755" s="3">
        <f t="shared" si="281"/>
        <v>273.93380824430625</v>
      </c>
      <c r="H755" s="3">
        <f t="shared" ca="1" si="282"/>
        <v>275.93287883012897</v>
      </c>
      <c r="I755" s="3">
        <f t="shared" ca="1" si="283"/>
        <v>2496.5354966134046</v>
      </c>
      <c r="J755" s="3">
        <f t="shared" si="284"/>
        <v>45425.033994276651</v>
      </c>
      <c r="K755" s="3">
        <f t="shared" ca="1" si="285"/>
        <v>45502.221730000747</v>
      </c>
      <c r="L755" s="3">
        <f t="shared" si="286"/>
        <v>-8.4119456392554266</v>
      </c>
      <c r="M755" s="3">
        <f t="shared" ca="1" si="287"/>
        <v>1.4503510199647238</v>
      </c>
      <c r="N755" s="3">
        <f t="shared" ca="1" si="288"/>
        <v>83.098992256472869</v>
      </c>
      <c r="O755" s="1">
        <f t="shared" ca="1" si="289"/>
        <v>15227790.723896528</v>
      </c>
      <c r="P755" s="1">
        <f t="shared" si="290"/>
        <v>-152845166.64847398</v>
      </c>
      <c r="Q755" s="1">
        <f t="shared" ca="1" si="291"/>
        <v>168072957.37237051</v>
      </c>
      <c r="R755" s="1">
        <f t="shared" ca="1" si="292"/>
        <v>110373.15153205159</v>
      </c>
      <c r="S755" s="3" t="str">
        <f t="shared" si="270"/>
        <v/>
      </c>
      <c r="T755" s="13" t="str">
        <f t="shared" si="271"/>
        <v/>
      </c>
      <c r="U755" s="13" t="str">
        <f t="shared" si="272"/>
        <v/>
      </c>
      <c r="V755" s="5">
        <f t="shared" si="293"/>
        <v>12.627544722</v>
      </c>
      <c r="W755" s="3" t="e">
        <f t="shared" ca="1" si="273"/>
        <v>#VALUE!</v>
      </c>
      <c r="X755" s="3" t="e">
        <f t="shared" ca="1" si="274"/>
        <v>#VALUE!</v>
      </c>
      <c r="Y755" s="3" t="e">
        <f t="shared" ca="1" si="275"/>
        <v>#VALUE!</v>
      </c>
      <c r="Z755" s="3" t="e">
        <f t="shared" ca="1" si="276"/>
        <v>#VALUE!</v>
      </c>
      <c r="AA755" s="3" t="e">
        <f t="shared" ca="1" si="277"/>
        <v>#VALUE!</v>
      </c>
    </row>
    <row r="756" spans="3:27" s="5" customFormat="1" x14ac:dyDescent="0.2">
      <c r="C756" s="25"/>
      <c r="D756" s="1">
        <f t="shared" si="278"/>
        <v>754</v>
      </c>
      <c r="E756" s="2">
        <f t="shared" si="279"/>
        <v>75.499999999999986</v>
      </c>
      <c r="F756" s="3">
        <f t="shared" ca="1" si="280"/>
        <v>33.154521867376026</v>
      </c>
      <c r="G756" s="3">
        <f t="shared" si="281"/>
        <v>273.09261368038068</v>
      </c>
      <c r="H756" s="3">
        <f t="shared" ca="1" si="282"/>
        <v>275.09779709593448</v>
      </c>
      <c r="I756" s="3">
        <f t="shared" ca="1" si="283"/>
        <v>2499.8509488001423</v>
      </c>
      <c r="J756" s="3">
        <f t="shared" si="284"/>
        <v>45452.385315372885</v>
      </c>
      <c r="K756" s="3">
        <f t="shared" ca="1" si="285"/>
        <v>45529.773263332158</v>
      </c>
      <c r="L756" s="3">
        <f t="shared" si="286"/>
        <v>-8.4111201192444955</v>
      </c>
      <c r="M756" s="3">
        <f t="shared" ca="1" si="287"/>
        <v>1.4499836119112057</v>
      </c>
      <c r="N756" s="3">
        <f t="shared" ca="1" si="288"/>
        <v>83.077941325647174</v>
      </c>
      <c r="O756" s="1">
        <f t="shared" ca="1" si="289"/>
        <v>15135759.593407188</v>
      </c>
      <c r="P756" s="1">
        <f t="shared" si="290"/>
        <v>-152922189.03751439</v>
      </c>
      <c r="Q756" s="1">
        <f t="shared" ca="1" si="291"/>
        <v>168057948.63092157</v>
      </c>
      <c r="R756" s="1">
        <f t="shared" ca="1" si="292"/>
        <v>110039.11883837379</v>
      </c>
      <c r="S756" s="3" t="str">
        <f t="shared" si="270"/>
        <v/>
      </c>
      <c r="T756" s="13" t="str">
        <f t="shared" si="271"/>
        <v/>
      </c>
      <c r="U756" s="13" t="str">
        <f t="shared" si="272"/>
        <v/>
      </c>
      <c r="V756" s="5">
        <f t="shared" si="293"/>
        <v>12.627544722</v>
      </c>
      <c r="W756" s="3" t="e">
        <f t="shared" ca="1" si="273"/>
        <v>#VALUE!</v>
      </c>
      <c r="X756" s="3" t="e">
        <f t="shared" ca="1" si="274"/>
        <v>#VALUE!</v>
      </c>
      <c r="Y756" s="3" t="e">
        <f t="shared" ca="1" si="275"/>
        <v>#VALUE!</v>
      </c>
      <c r="Z756" s="3" t="e">
        <f t="shared" ca="1" si="276"/>
        <v>#VALUE!</v>
      </c>
      <c r="AA756" s="3" t="e">
        <f t="shared" ca="1" si="277"/>
        <v>#VALUE!</v>
      </c>
    </row>
    <row r="757" spans="3:27" s="5" customFormat="1" x14ac:dyDescent="0.2">
      <c r="C757" s="25"/>
      <c r="D757" s="1">
        <f t="shared" si="278"/>
        <v>755</v>
      </c>
      <c r="E757" s="2">
        <f t="shared" si="279"/>
        <v>75.59999999999998</v>
      </c>
      <c r="F757" s="3">
        <f t="shared" ca="1" si="280"/>
        <v>33.154521867376026</v>
      </c>
      <c r="G757" s="3">
        <f t="shared" si="281"/>
        <v>272.25150166845623</v>
      </c>
      <c r="H757" s="3">
        <f t="shared" ca="1" si="282"/>
        <v>274.26283466956244</v>
      </c>
      <c r="I757" s="3">
        <f t="shared" ca="1" si="283"/>
        <v>2503.16640098688</v>
      </c>
      <c r="J757" s="3">
        <f t="shared" si="284"/>
        <v>45479.65252114032</v>
      </c>
      <c r="K757" s="3">
        <f t="shared" ca="1" si="285"/>
        <v>45557.241294451371</v>
      </c>
      <c r="L757" s="3">
        <f t="shared" si="286"/>
        <v>-8.4102971380099145</v>
      </c>
      <c r="M757" s="3">
        <f t="shared" ca="1" si="287"/>
        <v>1.4496140029083153</v>
      </c>
      <c r="N757" s="3">
        <f t="shared" ca="1" si="288"/>
        <v>83.056764289711509</v>
      </c>
      <c r="O757" s="1">
        <f t="shared" ca="1" si="289"/>
        <v>15044020.496196749</v>
      </c>
      <c r="P757" s="1">
        <f t="shared" si="290"/>
        <v>-152998956.57449272</v>
      </c>
      <c r="Q757" s="1">
        <f t="shared" ca="1" si="291"/>
        <v>168042977.07068947</v>
      </c>
      <c r="R757" s="1">
        <f t="shared" ca="1" si="292"/>
        <v>109705.13386782497</v>
      </c>
      <c r="S757" s="3" t="str">
        <f t="shared" si="270"/>
        <v/>
      </c>
      <c r="T757" s="13" t="str">
        <f t="shared" si="271"/>
        <v/>
      </c>
      <c r="U757" s="13" t="str">
        <f t="shared" si="272"/>
        <v/>
      </c>
      <c r="V757" s="5">
        <f t="shared" si="293"/>
        <v>12.627544722</v>
      </c>
      <c r="W757" s="3" t="e">
        <f t="shared" ca="1" si="273"/>
        <v>#VALUE!</v>
      </c>
      <c r="X757" s="3" t="e">
        <f t="shared" ca="1" si="274"/>
        <v>#VALUE!</v>
      </c>
      <c r="Y757" s="3" t="e">
        <f t="shared" ca="1" si="275"/>
        <v>#VALUE!</v>
      </c>
      <c r="Z757" s="3" t="e">
        <f t="shared" ca="1" si="276"/>
        <v>#VALUE!</v>
      </c>
      <c r="AA757" s="3" t="e">
        <f t="shared" ca="1" si="277"/>
        <v>#VALUE!</v>
      </c>
    </row>
    <row r="758" spans="3:27" s="5" customFormat="1" x14ac:dyDescent="0.2">
      <c r="C758" s="25"/>
      <c r="D758" s="1">
        <f t="shared" si="278"/>
        <v>756</v>
      </c>
      <c r="E758" s="2">
        <f t="shared" si="279"/>
        <v>75.699999999999974</v>
      </c>
      <c r="F758" s="3">
        <f t="shared" ca="1" si="280"/>
        <v>33.154521867376026</v>
      </c>
      <c r="G758" s="3">
        <f t="shared" si="281"/>
        <v>271.41047195465524</v>
      </c>
      <c r="H758" s="3">
        <f t="shared" ca="1" si="282"/>
        <v>273.42799163016031</v>
      </c>
      <c r="I758" s="3">
        <f t="shared" ca="1" si="283"/>
        <v>2506.4818531736178</v>
      </c>
      <c r="J758" s="3">
        <f t="shared" si="284"/>
        <v>45506.835619821475</v>
      </c>
      <c r="K758" s="3">
        <f t="shared" ca="1" si="285"/>
        <v>45584.625835293096</v>
      </c>
      <c r="L758" s="3">
        <f t="shared" si="286"/>
        <v>-8.4094766953029083</v>
      </c>
      <c r="M758" s="3">
        <f t="shared" ca="1" si="287"/>
        <v>1.4492421731142364</v>
      </c>
      <c r="N758" s="3">
        <f t="shared" ca="1" si="288"/>
        <v>83.035460011813569</v>
      </c>
      <c r="O758" s="1">
        <f t="shared" ca="1" si="289"/>
        <v>14952573.321380602</v>
      </c>
      <c r="P758" s="1">
        <f t="shared" si="290"/>
        <v>-153075469.44874758</v>
      </c>
      <c r="Q758" s="1">
        <f t="shared" ca="1" si="291"/>
        <v>168028042.77012819</v>
      </c>
      <c r="R758" s="1">
        <f t="shared" ca="1" si="292"/>
        <v>109371.19665206413</v>
      </c>
      <c r="S758" s="3" t="str">
        <f t="shared" si="270"/>
        <v/>
      </c>
      <c r="T758" s="13" t="str">
        <f t="shared" si="271"/>
        <v/>
      </c>
      <c r="U758" s="13" t="str">
        <f t="shared" si="272"/>
        <v/>
      </c>
      <c r="V758" s="5">
        <f t="shared" si="293"/>
        <v>12.627544722</v>
      </c>
      <c r="W758" s="3" t="e">
        <f t="shared" ca="1" si="273"/>
        <v>#VALUE!</v>
      </c>
      <c r="X758" s="3" t="e">
        <f t="shared" ca="1" si="274"/>
        <v>#VALUE!</v>
      </c>
      <c r="Y758" s="3" t="e">
        <f t="shared" ca="1" si="275"/>
        <v>#VALUE!</v>
      </c>
      <c r="Z758" s="3" t="e">
        <f t="shared" ca="1" si="276"/>
        <v>#VALUE!</v>
      </c>
      <c r="AA758" s="3" t="e">
        <f t="shared" ca="1" si="277"/>
        <v>#VALUE!</v>
      </c>
    </row>
    <row r="759" spans="3:27" s="5" customFormat="1" x14ac:dyDescent="0.2">
      <c r="C759" s="25"/>
      <c r="D759" s="1">
        <f t="shared" si="278"/>
        <v>757</v>
      </c>
      <c r="E759" s="2">
        <f t="shared" si="279"/>
        <v>75.799999999999969</v>
      </c>
      <c r="F759" s="3">
        <f t="shared" ca="1" si="280"/>
        <v>33.154521867376026</v>
      </c>
      <c r="G759" s="3">
        <f t="shared" si="281"/>
        <v>270.56952428512494</v>
      </c>
      <c r="H759" s="3">
        <f t="shared" ca="1" si="282"/>
        <v>272.59326806092099</v>
      </c>
      <c r="I759" s="3">
        <f t="shared" ca="1" si="283"/>
        <v>2509.7973053603555</v>
      </c>
      <c r="J759" s="3">
        <f t="shared" si="284"/>
        <v>45533.934619633466</v>
      </c>
      <c r="K759" s="3">
        <f t="shared" ca="1" si="285"/>
        <v>45611.926897800127</v>
      </c>
      <c r="L759" s="3">
        <f t="shared" si="286"/>
        <v>-8.4086587908754655</v>
      </c>
      <c r="M759" s="3">
        <f t="shared" ca="1" si="287"/>
        <v>1.4488681024491357</v>
      </c>
      <c r="N759" s="3">
        <f t="shared" ca="1" si="288"/>
        <v>83.014027341463645</v>
      </c>
      <c r="O759" s="1">
        <f t="shared" ca="1" si="289"/>
        <v>14861417.958426626</v>
      </c>
      <c r="P759" s="1">
        <f t="shared" si="290"/>
        <v>-153151727.84901187</v>
      </c>
      <c r="Q759" s="1">
        <f t="shared" ca="1" si="291"/>
        <v>168013145.80743849</v>
      </c>
      <c r="R759" s="1">
        <f t="shared" ca="1" si="292"/>
        <v>109037.3072243684</v>
      </c>
      <c r="S759" s="3" t="str">
        <f t="shared" si="270"/>
        <v/>
      </c>
      <c r="T759" s="13" t="str">
        <f t="shared" si="271"/>
        <v/>
      </c>
      <c r="U759" s="13" t="str">
        <f t="shared" si="272"/>
        <v/>
      </c>
      <c r="V759" s="5">
        <f t="shared" si="293"/>
        <v>12.627544722</v>
      </c>
      <c r="W759" s="3" t="e">
        <f t="shared" ca="1" si="273"/>
        <v>#VALUE!</v>
      </c>
      <c r="X759" s="3" t="e">
        <f t="shared" ca="1" si="274"/>
        <v>#VALUE!</v>
      </c>
      <c r="Y759" s="3" t="e">
        <f t="shared" ca="1" si="275"/>
        <v>#VALUE!</v>
      </c>
      <c r="Z759" s="3" t="e">
        <f t="shared" ca="1" si="276"/>
        <v>#VALUE!</v>
      </c>
      <c r="AA759" s="3" t="e">
        <f t="shared" ca="1" si="277"/>
        <v>#VALUE!</v>
      </c>
    </row>
    <row r="760" spans="3:27" s="5" customFormat="1" x14ac:dyDescent="0.2">
      <c r="C760" s="25"/>
      <c r="D760" s="1">
        <f t="shared" si="278"/>
        <v>758</v>
      </c>
      <c r="E760" s="2">
        <f t="shared" si="279"/>
        <v>75.899999999999963</v>
      </c>
      <c r="F760" s="3">
        <f t="shared" ca="1" si="280"/>
        <v>33.154521867376026</v>
      </c>
      <c r="G760" s="3">
        <f t="shared" si="281"/>
        <v>269.72865840603737</v>
      </c>
      <c r="H760" s="3">
        <f t="shared" ca="1" si="282"/>
        <v>271.75866404914325</v>
      </c>
      <c r="I760" s="3">
        <f t="shared" ca="1" si="283"/>
        <v>2513.1127575470932</v>
      </c>
      <c r="J760" s="3">
        <f t="shared" si="284"/>
        <v>45560.949528768018</v>
      </c>
      <c r="K760" s="3">
        <f t="shared" ca="1" si="285"/>
        <v>45639.144493923784</v>
      </c>
      <c r="L760" s="3">
        <f t="shared" si="286"/>
        <v>-8.4078434244803422</v>
      </c>
      <c r="M760" s="3">
        <f t="shared" ca="1" si="287"/>
        <v>1.4484917705916012</v>
      </c>
      <c r="N760" s="3">
        <f t="shared" ca="1" si="288"/>
        <v>82.992465114330599</v>
      </c>
      <c r="O760" s="1">
        <f t="shared" ca="1" si="289"/>
        <v>14770554.297155019</v>
      </c>
      <c r="P760" s="1">
        <f t="shared" si="290"/>
        <v>-153227731.96341318</v>
      </c>
      <c r="Q760" s="1">
        <f t="shared" ca="1" si="291"/>
        <v>167998286.2605682</v>
      </c>
      <c r="R760" s="1">
        <f t="shared" ca="1" si="292"/>
        <v>108703.46561965731</v>
      </c>
      <c r="S760" s="3" t="str">
        <f t="shared" si="270"/>
        <v/>
      </c>
      <c r="T760" s="13" t="str">
        <f t="shared" si="271"/>
        <v/>
      </c>
      <c r="U760" s="13" t="str">
        <f t="shared" si="272"/>
        <v/>
      </c>
      <c r="V760" s="5">
        <f t="shared" si="293"/>
        <v>12.627544722</v>
      </c>
      <c r="W760" s="3" t="e">
        <f t="shared" ca="1" si="273"/>
        <v>#VALUE!</v>
      </c>
      <c r="X760" s="3" t="e">
        <f t="shared" ca="1" si="274"/>
        <v>#VALUE!</v>
      </c>
      <c r="Y760" s="3" t="e">
        <f t="shared" ca="1" si="275"/>
        <v>#VALUE!</v>
      </c>
      <c r="Z760" s="3" t="e">
        <f t="shared" ca="1" si="276"/>
        <v>#VALUE!</v>
      </c>
      <c r="AA760" s="3" t="e">
        <f t="shared" ca="1" si="277"/>
        <v>#VALUE!</v>
      </c>
    </row>
    <row r="761" spans="3:27" s="5" customFormat="1" x14ac:dyDescent="0.2">
      <c r="C761" s="25"/>
      <c r="D761" s="1">
        <f t="shared" si="278"/>
        <v>759</v>
      </c>
      <c r="E761" s="2">
        <f t="shared" si="279"/>
        <v>75.999999999999957</v>
      </c>
      <c r="F761" s="3">
        <f t="shared" ca="1" si="280"/>
        <v>33.154521867376026</v>
      </c>
      <c r="G761" s="3">
        <f t="shared" si="281"/>
        <v>268.88787406358932</v>
      </c>
      <c r="H761" s="3">
        <f t="shared" ca="1" si="282"/>
        <v>270.92417968629337</v>
      </c>
      <c r="I761" s="3">
        <f t="shared" ca="1" si="283"/>
        <v>2516.428209733831</v>
      </c>
      <c r="J761" s="3">
        <f t="shared" si="284"/>
        <v>45587.880355391499</v>
      </c>
      <c r="K761" s="3">
        <f t="shared" ca="1" si="285"/>
        <v>45666.278635624352</v>
      </c>
      <c r="L761" s="3">
        <f t="shared" si="286"/>
        <v>-8.4070305958710634</v>
      </c>
      <c r="M761" s="3">
        <f t="shared" ca="1" si="287"/>
        <v>1.4481131569750194</v>
      </c>
      <c r="N761" s="3">
        <f t="shared" ca="1" si="288"/>
        <v>82.970772152034286</v>
      </c>
      <c r="O761" s="1">
        <f t="shared" ca="1" si="289"/>
        <v>14679982.227738196</v>
      </c>
      <c r="P761" s="1">
        <f t="shared" si="290"/>
        <v>-153303481.97947428</v>
      </c>
      <c r="Q761" s="1">
        <f t="shared" ca="1" si="291"/>
        <v>167983464.20721248</v>
      </c>
      <c r="R761" s="1">
        <f t="shared" ca="1" si="292"/>
        <v>108369.67187451734</v>
      </c>
      <c r="S761" s="3" t="str">
        <f t="shared" si="270"/>
        <v/>
      </c>
      <c r="T761" s="13" t="str">
        <f t="shared" si="271"/>
        <v/>
      </c>
      <c r="U761" s="13" t="str">
        <f t="shared" si="272"/>
        <v/>
      </c>
      <c r="V761" s="5">
        <f t="shared" si="293"/>
        <v>12.627544722</v>
      </c>
      <c r="W761" s="3" t="e">
        <f t="shared" ca="1" si="273"/>
        <v>#VALUE!</v>
      </c>
      <c r="X761" s="3" t="e">
        <f t="shared" ca="1" si="274"/>
        <v>#VALUE!</v>
      </c>
      <c r="Y761" s="3" t="e">
        <f t="shared" ca="1" si="275"/>
        <v>#VALUE!</v>
      </c>
      <c r="Z761" s="3" t="e">
        <f t="shared" ca="1" si="276"/>
        <v>#VALUE!</v>
      </c>
      <c r="AA761" s="3" t="e">
        <f t="shared" ca="1" si="277"/>
        <v>#VALUE!</v>
      </c>
    </row>
    <row r="762" spans="3:27" s="5" customFormat="1" x14ac:dyDescent="0.2">
      <c r="C762" s="25"/>
      <c r="D762" s="1">
        <f t="shared" si="278"/>
        <v>760</v>
      </c>
      <c r="E762" s="2">
        <f t="shared" si="279"/>
        <v>76.099999999999952</v>
      </c>
      <c r="F762" s="3">
        <f t="shared" ca="1" si="280"/>
        <v>33.154521867376026</v>
      </c>
      <c r="G762" s="3">
        <f t="shared" si="281"/>
        <v>268.04717100400222</v>
      </c>
      <c r="H762" s="3">
        <f t="shared" ca="1" si="282"/>
        <v>270.08981506806794</v>
      </c>
      <c r="I762" s="3">
        <f t="shared" ca="1" si="283"/>
        <v>2519.7436619205687</v>
      </c>
      <c r="J762" s="3">
        <f t="shared" si="284"/>
        <v>45614.727107644874</v>
      </c>
      <c r="K762" s="3">
        <f t="shared" ca="1" si="285"/>
        <v>45693.329334871443</v>
      </c>
      <c r="L762" s="3">
        <f t="shared" si="286"/>
        <v>-8.4062203048019164</v>
      </c>
      <c r="M762" s="3">
        <f t="shared" ca="1" si="287"/>
        <v>1.4477322407838844</v>
      </c>
      <c r="N762" s="3">
        <f t="shared" ca="1" si="288"/>
        <v>82.948947261934052</v>
      </c>
      <c r="O762" s="1">
        <f t="shared" ca="1" si="289"/>
        <v>14589701.640700627</v>
      </c>
      <c r="P762" s="1">
        <f t="shared" si="290"/>
        <v>-153378978.08411309</v>
      </c>
      <c r="Q762" s="1">
        <f t="shared" ca="1" si="291"/>
        <v>167968679.72481373</v>
      </c>
      <c r="R762" s="1">
        <f t="shared" ca="1" si="292"/>
        <v>108035.92602722718</v>
      </c>
      <c r="S762" s="3" t="str">
        <f t="shared" si="270"/>
        <v/>
      </c>
      <c r="T762" s="13" t="str">
        <f t="shared" si="271"/>
        <v/>
      </c>
      <c r="U762" s="13" t="str">
        <f t="shared" si="272"/>
        <v/>
      </c>
      <c r="V762" s="5">
        <f t="shared" si="293"/>
        <v>12.627544722</v>
      </c>
      <c r="W762" s="3" t="e">
        <f t="shared" ca="1" si="273"/>
        <v>#VALUE!</v>
      </c>
      <c r="X762" s="3" t="e">
        <f t="shared" ca="1" si="274"/>
        <v>#VALUE!</v>
      </c>
      <c r="Y762" s="3" t="e">
        <f t="shared" ca="1" si="275"/>
        <v>#VALUE!</v>
      </c>
      <c r="Z762" s="3" t="e">
        <f t="shared" ca="1" si="276"/>
        <v>#VALUE!</v>
      </c>
      <c r="AA762" s="3" t="e">
        <f t="shared" ca="1" si="277"/>
        <v>#VALUE!</v>
      </c>
    </row>
    <row r="763" spans="3:27" s="5" customFormat="1" x14ac:dyDescent="0.2">
      <c r="C763" s="25"/>
      <c r="D763" s="1">
        <f t="shared" si="278"/>
        <v>761</v>
      </c>
      <c r="E763" s="2">
        <f t="shared" si="279"/>
        <v>76.199999999999946</v>
      </c>
      <c r="F763" s="3">
        <f t="shared" ca="1" si="280"/>
        <v>33.154521867376026</v>
      </c>
      <c r="G763" s="3">
        <f t="shared" si="281"/>
        <v>267.20654897352205</v>
      </c>
      <c r="H763" s="3">
        <f t="shared" ca="1" si="282"/>
        <v>269.25557029445753</v>
      </c>
      <c r="I763" s="3">
        <f t="shared" ca="1" si="283"/>
        <v>2523.0591141073064</v>
      </c>
      <c r="J763" s="3">
        <f t="shared" si="284"/>
        <v>45641.489793643748</v>
      </c>
      <c r="K763" s="3">
        <f t="shared" ca="1" si="285"/>
        <v>45720.29660364447</v>
      </c>
      <c r="L763" s="3">
        <f t="shared" si="286"/>
        <v>-8.405412551027954</v>
      </c>
      <c r="M763" s="3">
        <f t="shared" ca="1" si="287"/>
        <v>1.447349000950042</v>
      </c>
      <c r="N763" s="3">
        <f t="shared" ca="1" si="288"/>
        <v>82.926989236913585</v>
      </c>
      <c r="O763" s="1">
        <f t="shared" ca="1" si="289"/>
        <v>14499712.426918713</v>
      </c>
      <c r="P763" s="1">
        <f t="shared" si="290"/>
        <v>-153454220.46364295</v>
      </c>
      <c r="Q763" s="1">
        <f t="shared" ca="1" si="291"/>
        <v>167953932.89056167</v>
      </c>
      <c r="R763" s="1">
        <f t="shared" ca="1" si="292"/>
        <v>107702.22811778302</v>
      </c>
      <c r="S763" s="3" t="str">
        <f t="shared" si="270"/>
        <v/>
      </c>
      <c r="T763" s="13" t="str">
        <f t="shared" si="271"/>
        <v/>
      </c>
      <c r="U763" s="13" t="str">
        <f t="shared" si="272"/>
        <v/>
      </c>
      <c r="V763" s="5">
        <f t="shared" si="293"/>
        <v>12.627544722</v>
      </c>
      <c r="W763" s="3" t="e">
        <f t="shared" ca="1" si="273"/>
        <v>#VALUE!</v>
      </c>
      <c r="X763" s="3" t="e">
        <f t="shared" ca="1" si="274"/>
        <v>#VALUE!</v>
      </c>
      <c r="Y763" s="3" t="e">
        <f t="shared" ca="1" si="275"/>
        <v>#VALUE!</v>
      </c>
      <c r="Z763" s="3" t="e">
        <f t="shared" ca="1" si="276"/>
        <v>#VALUE!</v>
      </c>
      <c r="AA763" s="3" t="e">
        <f t="shared" ca="1" si="277"/>
        <v>#VALUE!</v>
      </c>
    </row>
    <row r="764" spans="3:27" s="5" customFormat="1" x14ac:dyDescent="0.2">
      <c r="C764" s="25"/>
      <c r="D764" s="1">
        <f t="shared" si="278"/>
        <v>762</v>
      </c>
      <c r="E764" s="2">
        <f t="shared" si="279"/>
        <v>76.29999999999994</v>
      </c>
      <c r="F764" s="3">
        <f t="shared" ca="1" si="280"/>
        <v>33.154521867376026</v>
      </c>
      <c r="G764" s="3">
        <f t="shared" si="281"/>
        <v>266.36600771841927</v>
      </c>
      <c r="H764" s="3">
        <f t="shared" ca="1" si="282"/>
        <v>268.42144546981211</v>
      </c>
      <c r="I764" s="3">
        <f t="shared" ca="1" si="283"/>
        <v>2526.3745662940441</v>
      </c>
      <c r="J764" s="3">
        <f t="shared" si="284"/>
        <v>45668.168421478345</v>
      </c>
      <c r="K764" s="3">
        <f t="shared" ca="1" si="285"/>
        <v>45747.180453933062</v>
      </c>
      <c r="L764" s="3">
        <f t="shared" si="286"/>
        <v>-8.4046073343049965</v>
      </c>
      <c r="M764" s="3">
        <f t="shared" ca="1" si="287"/>
        <v>1.4469634161488663</v>
      </c>
      <c r="N764" s="3">
        <f t="shared" ca="1" si="288"/>
        <v>82.904896855161823</v>
      </c>
      <c r="O764" s="1">
        <f t="shared" ca="1" si="289"/>
        <v>14410014.477620663</v>
      </c>
      <c r="P764" s="1">
        <f t="shared" si="290"/>
        <v>-153529209.30377311</v>
      </c>
      <c r="Q764" s="1">
        <f t="shared" ca="1" si="291"/>
        <v>167939223.78139377</v>
      </c>
      <c r="R764" s="1">
        <f t="shared" ca="1" si="292"/>
        <v>107368.57818792484</v>
      </c>
      <c r="S764" s="3" t="str">
        <f t="shared" si="270"/>
        <v/>
      </c>
      <c r="T764" s="13" t="str">
        <f t="shared" si="271"/>
        <v/>
      </c>
      <c r="U764" s="13" t="str">
        <f t="shared" si="272"/>
        <v/>
      </c>
      <c r="V764" s="5">
        <f t="shared" si="293"/>
        <v>12.627544722</v>
      </c>
      <c r="W764" s="3" t="e">
        <f t="shared" ca="1" si="273"/>
        <v>#VALUE!</v>
      </c>
      <c r="X764" s="3" t="e">
        <f t="shared" ca="1" si="274"/>
        <v>#VALUE!</v>
      </c>
      <c r="Y764" s="3" t="e">
        <f t="shared" ca="1" si="275"/>
        <v>#VALUE!</v>
      </c>
      <c r="Z764" s="3" t="e">
        <f t="shared" ca="1" si="276"/>
        <v>#VALUE!</v>
      </c>
      <c r="AA764" s="3" t="e">
        <f t="shared" ca="1" si="277"/>
        <v>#VALUE!</v>
      </c>
    </row>
    <row r="765" spans="3:27" s="5" customFormat="1" x14ac:dyDescent="0.2">
      <c r="C765" s="25"/>
      <c r="D765" s="1">
        <f t="shared" si="278"/>
        <v>763</v>
      </c>
      <c r="E765" s="2">
        <f t="shared" si="279"/>
        <v>76.399999999999935</v>
      </c>
      <c r="F765" s="3">
        <f t="shared" ca="1" si="280"/>
        <v>33.154521867376026</v>
      </c>
      <c r="G765" s="3">
        <f t="shared" si="281"/>
        <v>265.52554698498875</v>
      </c>
      <c r="H765" s="3">
        <f t="shared" ca="1" si="282"/>
        <v>267.58744070290703</v>
      </c>
      <c r="I765" s="3">
        <f t="shared" ca="1" si="283"/>
        <v>2529.6900184807819</v>
      </c>
      <c r="J765" s="3">
        <f t="shared" si="284"/>
        <v>45694.762999213512</v>
      </c>
      <c r="K765" s="3">
        <f t="shared" ca="1" si="285"/>
        <v>45773.980897737492</v>
      </c>
      <c r="L765" s="3">
        <f t="shared" si="286"/>
        <v>-8.4038046543896332</v>
      </c>
      <c r="M765" s="3">
        <f t="shared" ca="1" si="287"/>
        <v>1.4465754647953657</v>
      </c>
      <c r="N765" s="3">
        <f t="shared" ca="1" si="288"/>
        <v>82.882668879949847</v>
      </c>
      <c r="O765" s="1">
        <f t="shared" ca="1" si="289"/>
        <v>14320607.684386358</v>
      </c>
      <c r="P765" s="1">
        <f t="shared" si="290"/>
        <v>-153603944.78960869</v>
      </c>
      <c r="Q765" s="1">
        <f t="shared" ca="1" si="291"/>
        <v>167924552.47399503</v>
      </c>
      <c r="R765" s="1">
        <f t="shared" ca="1" si="292"/>
        <v>107034.97628116282</v>
      </c>
      <c r="S765" s="3" t="str">
        <f t="shared" si="270"/>
        <v/>
      </c>
      <c r="T765" s="13" t="str">
        <f t="shared" si="271"/>
        <v/>
      </c>
      <c r="U765" s="13" t="str">
        <f t="shared" si="272"/>
        <v/>
      </c>
      <c r="V765" s="5">
        <f t="shared" si="293"/>
        <v>12.627544722</v>
      </c>
      <c r="W765" s="3" t="e">
        <f t="shared" ca="1" si="273"/>
        <v>#VALUE!</v>
      </c>
      <c r="X765" s="3" t="e">
        <f t="shared" ca="1" si="274"/>
        <v>#VALUE!</v>
      </c>
      <c r="Y765" s="3" t="e">
        <f t="shared" ca="1" si="275"/>
        <v>#VALUE!</v>
      </c>
      <c r="Z765" s="3" t="e">
        <f t="shared" ca="1" si="276"/>
        <v>#VALUE!</v>
      </c>
      <c r="AA765" s="3" t="e">
        <f t="shared" ca="1" si="277"/>
        <v>#VALUE!</v>
      </c>
    </row>
    <row r="766" spans="3:27" s="5" customFormat="1" x14ac:dyDescent="0.2">
      <c r="C766" s="25"/>
      <c r="D766" s="1">
        <f t="shared" si="278"/>
        <v>764</v>
      </c>
      <c r="E766" s="2">
        <f t="shared" si="279"/>
        <v>76.499999999999929</v>
      </c>
      <c r="F766" s="3">
        <f t="shared" ca="1" si="280"/>
        <v>33.154521867376026</v>
      </c>
      <c r="G766" s="3">
        <f t="shared" si="281"/>
        <v>264.6851665195498</v>
      </c>
      <c r="H766" s="3">
        <f t="shared" ca="1" si="282"/>
        <v>266.75355610701075</v>
      </c>
      <c r="I766" s="3">
        <f t="shared" ca="1" si="283"/>
        <v>2533.0054706675196</v>
      </c>
      <c r="J766" s="3">
        <f t="shared" si="284"/>
        <v>45721.273534888744</v>
      </c>
      <c r="K766" s="3">
        <f t="shared" ca="1" si="285"/>
        <v>45800.697947069151</v>
      </c>
      <c r="L766" s="3">
        <f t="shared" si="286"/>
        <v>-8.403004511039212</v>
      </c>
      <c r="M766" s="3">
        <f t="shared" ca="1" si="287"/>
        <v>1.4461851250402198</v>
      </c>
      <c r="N766" s="3">
        <f t="shared" ca="1" si="288"/>
        <v>82.860304059403816</v>
      </c>
      <c r="O766" s="1">
        <f t="shared" ca="1" si="289"/>
        <v>14231491.939147227</v>
      </c>
      <c r="P766" s="1">
        <f t="shared" si="290"/>
        <v>-153678427.10565114</v>
      </c>
      <c r="Q766" s="1">
        <f t="shared" ca="1" si="291"/>
        <v>167909919.04479837</v>
      </c>
      <c r="R766" s="1">
        <f t="shared" ca="1" si="292"/>
        <v>106701.42244280429</v>
      </c>
      <c r="S766" s="3" t="str">
        <f t="shared" si="270"/>
        <v/>
      </c>
      <c r="T766" s="13" t="str">
        <f t="shared" si="271"/>
        <v/>
      </c>
      <c r="U766" s="13" t="str">
        <f t="shared" si="272"/>
        <v/>
      </c>
      <c r="V766" s="5">
        <f t="shared" si="293"/>
        <v>12.627544722</v>
      </c>
      <c r="W766" s="3" t="e">
        <f t="shared" ca="1" si="273"/>
        <v>#VALUE!</v>
      </c>
      <c r="X766" s="3" t="e">
        <f t="shared" ca="1" si="274"/>
        <v>#VALUE!</v>
      </c>
      <c r="Y766" s="3" t="e">
        <f t="shared" ca="1" si="275"/>
        <v>#VALUE!</v>
      </c>
      <c r="Z766" s="3" t="e">
        <f t="shared" ca="1" si="276"/>
        <v>#VALUE!</v>
      </c>
      <c r="AA766" s="3" t="e">
        <f t="shared" ca="1" si="277"/>
        <v>#VALUE!</v>
      </c>
    </row>
    <row r="767" spans="3:27" s="5" customFormat="1" x14ac:dyDescent="0.2">
      <c r="C767" s="25"/>
      <c r="D767" s="1">
        <f t="shared" si="278"/>
        <v>765</v>
      </c>
      <c r="E767" s="2">
        <f t="shared" si="279"/>
        <v>76.599999999999923</v>
      </c>
      <c r="F767" s="3">
        <f t="shared" ca="1" si="280"/>
        <v>33.154521867376026</v>
      </c>
      <c r="G767" s="3">
        <f t="shared" si="281"/>
        <v>263.84486606844587</v>
      </c>
      <c r="H767" s="3">
        <f t="shared" ca="1" si="282"/>
        <v>265.9197917999532</v>
      </c>
      <c r="I767" s="3">
        <f t="shared" ca="1" si="283"/>
        <v>2536.3209228542573</v>
      </c>
      <c r="J767" s="3">
        <f t="shared" si="284"/>
        <v>45747.700036518145</v>
      </c>
      <c r="K767" s="3">
        <f t="shared" ca="1" si="285"/>
        <v>45827.331613950962</v>
      </c>
      <c r="L767" s="3">
        <f t="shared" si="286"/>
        <v>-8.4022069040118499</v>
      </c>
      <c r="M767" s="3">
        <f t="shared" ca="1" si="287"/>
        <v>1.4457923747657431</v>
      </c>
      <c r="N767" s="3">
        <f t="shared" ca="1" si="288"/>
        <v>82.837801126273703</v>
      </c>
      <c r="O767" s="1">
        <f t="shared" ca="1" si="289"/>
        <v>14142667.134186093</v>
      </c>
      <c r="P767" s="1">
        <f t="shared" si="290"/>
        <v>-153752656.43579838</v>
      </c>
      <c r="Q767" s="1">
        <f t="shared" ca="1" si="291"/>
        <v>167895323.56998447</v>
      </c>
      <c r="R767" s="1">
        <f t="shared" ca="1" si="292"/>
        <v>106367.91671998128</v>
      </c>
      <c r="S767" s="3" t="str">
        <f t="shared" si="270"/>
        <v/>
      </c>
      <c r="T767" s="13" t="str">
        <f t="shared" si="271"/>
        <v/>
      </c>
      <c r="U767" s="13" t="str">
        <f t="shared" si="272"/>
        <v/>
      </c>
      <c r="V767" s="5">
        <f t="shared" si="293"/>
        <v>12.627544722</v>
      </c>
      <c r="W767" s="3" t="e">
        <f t="shared" ca="1" si="273"/>
        <v>#VALUE!</v>
      </c>
      <c r="X767" s="3" t="e">
        <f t="shared" ca="1" si="274"/>
        <v>#VALUE!</v>
      </c>
      <c r="Y767" s="3" t="e">
        <f t="shared" ca="1" si="275"/>
        <v>#VALUE!</v>
      </c>
      <c r="Z767" s="3" t="e">
        <f t="shared" ca="1" si="276"/>
        <v>#VALUE!</v>
      </c>
      <c r="AA767" s="3" t="e">
        <f t="shared" ca="1" si="277"/>
        <v>#VALUE!</v>
      </c>
    </row>
    <row r="768" spans="3:27" s="5" customFormat="1" x14ac:dyDescent="0.2">
      <c r="C768" s="25"/>
      <c r="D768" s="1">
        <f t="shared" si="278"/>
        <v>766</v>
      </c>
      <c r="E768" s="2">
        <f t="shared" si="279"/>
        <v>76.699999999999918</v>
      </c>
      <c r="F768" s="3">
        <f t="shared" ca="1" si="280"/>
        <v>33.154521867376026</v>
      </c>
      <c r="G768" s="3">
        <f t="shared" si="281"/>
        <v>263.0046453780447</v>
      </c>
      <c r="H768" s="3">
        <f t="shared" ca="1" si="282"/>
        <v>265.08614790419614</v>
      </c>
      <c r="I768" s="3">
        <f t="shared" ca="1" si="283"/>
        <v>2539.6363750409951</v>
      </c>
      <c r="J768" s="3">
        <f t="shared" si="284"/>
        <v>45774.042512090469</v>
      </c>
      <c r="K768" s="3">
        <f t="shared" ca="1" si="285"/>
        <v>45853.881910417876</v>
      </c>
      <c r="L768" s="3">
        <f t="shared" si="286"/>
        <v>-8.4014118330664314</v>
      </c>
      <c r="M768" s="3">
        <f t="shared" ca="1" si="287"/>
        <v>1.4453971915817745</v>
      </c>
      <c r="N768" s="3">
        <f t="shared" ca="1" si="288"/>
        <v>82.815158797697762</v>
      </c>
      <c r="O768" s="1">
        <f t="shared" ca="1" si="289"/>
        <v>14054133.162137071</v>
      </c>
      <c r="P768" s="1">
        <f t="shared" si="290"/>
        <v>-153826632.96334511</v>
      </c>
      <c r="Q768" s="1">
        <f t="shared" ca="1" si="291"/>
        <v>167880766.12548217</v>
      </c>
      <c r="R768" s="1">
        <f t="shared" ca="1" si="292"/>
        <v>106034.45916167846</v>
      </c>
      <c r="S768" s="3" t="str">
        <f t="shared" si="270"/>
        <v/>
      </c>
      <c r="T768" s="13" t="str">
        <f t="shared" si="271"/>
        <v/>
      </c>
      <c r="U768" s="13" t="str">
        <f t="shared" si="272"/>
        <v/>
      </c>
      <c r="V768" s="5">
        <f t="shared" si="293"/>
        <v>12.627544722</v>
      </c>
      <c r="W768" s="3" t="e">
        <f t="shared" ca="1" si="273"/>
        <v>#VALUE!</v>
      </c>
      <c r="X768" s="3" t="e">
        <f t="shared" ca="1" si="274"/>
        <v>#VALUE!</v>
      </c>
      <c r="Y768" s="3" t="e">
        <f t="shared" ca="1" si="275"/>
        <v>#VALUE!</v>
      </c>
      <c r="Z768" s="3" t="e">
        <f t="shared" ca="1" si="276"/>
        <v>#VALUE!</v>
      </c>
      <c r="AA768" s="3" t="e">
        <f t="shared" ca="1" si="277"/>
        <v>#VALUE!</v>
      </c>
    </row>
    <row r="769" spans="3:27" s="5" customFormat="1" x14ac:dyDescent="0.2">
      <c r="C769" s="25"/>
      <c r="D769" s="1">
        <f t="shared" si="278"/>
        <v>767</v>
      </c>
      <c r="E769" s="2">
        <f t="shared" si="279"/>
        <v>76.799999999999912</v>
      </c>
      <c r="F769" s="3">
        <f t="shared" ca="1" si="280"/>
        <v>33.154521867376026</v>
      </c>
      <c r="G769" s="3">
        <f t="shared" si="281"/>
        <v>262.16450419473807</v>
      </c>
      <c r="H769" s="3">
        <f t="shared" ca="1" si="282"/>
        <v>264.25262454690426</v>
      </c>
      <c r="I769" s="3">
        <f t="shared" ca="1" si="283"/>
        <v>2542.9518272277328</v>
      </c>
      <c r="J769" s="3">
        <f t="shared" si="284"/>
        <v>45800.300969569107</v>
      </c>
      <c r="K769" s="3">
        <f t="shared" ca="1" si="285"/>
        <v>45880.348848517322</v>
      </c>
      <c r="L769" s="3">
        <f t="shared" si="286"/>
        <v>-8.4006192979626064</v>
      </c>
      <c r="M769" s="3">
        <f t="shared" ca="1" si="287"/>
        <v>1.4449995528214923</v>
      </c>
      <c r="N769" s="3">
        <f t="shared" ca="1" si="288"/>
        <v>82.792375774962778</v>
      </c>
      <c r="O769" s="1">
        <f t="shared" ca="1" si="289"/>
        <v>13965889.915985432</v>
      </c>
      <c r="P769" s="1">
        <f t="shared" si="290"/>
        <v>-153900356.87098309</v>
      </c>
      <c r="Q769" s="1">
        <f t="shared" ca="1" si="291"/>
        <v>167866246.78696853</v>
      </c>
      <c r="R769" s="1">
        <f t="shared" ca="1" si="292"/>
        <v>105701.0498187617</v>
      </c>
      <c r="S769" s="3" t="str">
        <f t="shared" si="270"/>
        <v/>
      </c>
      <c r="T769" s="13" t="str">
        <f t="shared" si="271"/>
        <v/>
      </c>
      <c r="U769" s="13" t="str">
        <f t="shared" si="272"/>
        <v/>
      </c>
      <c r="V769" s="5">
        <f t="shared" si="293"/>
        <v>12.627544722</v>
      </c>
      <c r="W769" s="3" t="e">
        <f t="shared" ca="1" si="273"/>
        <v>#VALUE!</v>
      </c>
      <c r="X769" s="3" t="e">
        <f t="shared" ca="1" si="274"/>
        <v>#VALUE!</v>
      </c>
      <c r="Y769" s="3" t="e">
        <f t="shared" ca="1" si="275"/>
        <v>#VALUE!</v>
      </c>
      <c r="Z769" s="3" t="e">
        <f t="shared" ca="1" si="276"/>
        <v>#VALUE!</v>
      </c>
      <c r="AA769" s="3" t="e">
        <f t="shared" ca="1" si="277"/>
        <v>#VALUE!</v>
      </c>
    </row>
    <row r="770" spans="3:27" s="5" customFormat="1" x14ac:dyDescent="0.2">
      <c r="C770" s="25"/>
      <c r="D770" s="1">
        <f t="shared" si="278"/>
        <v>768</v>
      </c>
      <c r="E770" s="2">
        <f t="shared" si="279"/>
        <v>76.899999999999906</v>
      </c>
      <c r="F770" s="3">
        <f t="shared" ca="1" si="280"/>
        <v>33.154521867376026</v>
      </c>
      <c r="G770" s="3">
        <f t="shared" si="281"/>
        <v>261.32444226494181</v>
      </c>
      <c r="H770" s="3">
        <f t="shared" ca="1" si="282"/>
        <v>263.41922186001767</v>
      </c>
      <c r="I770" s="3">
        <f t="shared" ca="1" si="283"/>
        <v>2546.2672794144705</v>
      </c>
      <c r="J770" s="3">
        <f t="shared" si="284"/>
        <v>45826.475416892092</v>
      </c>
      <c r="K770" s="3">
        <f t="shared" ca="1" si="285"/>
        <v>45906.732440309686</v>
      </c>
      <c r="L770" s="3">
        <f t="shared" si="286"/>
        <v>-8.3998292984607836</v>
      </c>
      <c r="M770" s="3">
        <f t="shared" ca="1" si="287"/>
        <v>1.4445994355371528</v>
      </c>
      <c r="N770" s="3">
        <f t="shared" ca="1" si="288"/>
        <v>82.769450743259881</v>
      </c>
      <c r="O770" s="1">
        <f t="shared" ca="1" si="289"/>
        <v>13877937.289067442</v>
      </c>
      <c r="P770" s="1">
        <f t="shared" si="290"/>
        <v>-153973828.34080121</v>
      </c>
      <c r="Q770" s="1">
        <f t="shared" ca="1" si="291"/>
        <v>167851765.62986866</v>
      </c>
      <c r="R770" s="1">
        <f t="shared" ca="1" si="292"/>
        <v>105367.68874400707</v>
      </c>
      <c r="S770" s="3" t="str">
        <f t="shared" si="270"/>
        <v/>
      </c>
      <c r="T770" s="13" t="str">
        <f t="shared" si="271"/>
        <v/>
      </c>
      <c r="U770" s="13" t="str">
        <f t="shared" si="272"/>
        <v/>
      </c>
      <c r="V770" s="5">
        <f t="shared" si="293"/>
        <v>12.627544722</v>
      </c>
      <c r="W770" s="3" t="e">
        <f t="shared" ca="1" si="273"/>
        <v>#VALUE!</v>
      </c>
      <c r="X770" s="3" t="e">
        <f t="shared" ca="1" si="274"/>
        <v>#VALUE!</v>
      </c>
      <c r="Y770" s="3" t="e">
        <f t="shared" ca="1" si="275"/>
        <v>#VALUE!</v>
      </c>
      <c r="Z770" s="3" t="e">
        <f t="shared" ca="1" si="276"/>
        <v>#VALUE!</v>
      </c>
      <c r="AA770" s="3" t="e">
        <f t="shared" ca="1" si="277"/>
        <v>#VALUE!</v>
      </c>
    </row>
    <row r="771" spans="3:27" s="5" customFormat="1" x14ac:dyDescent="0.2">
      <c r="C771" s="25"/>
      <c r="D771" s="1">
        <f t="shared" si="278"/>
        <v>769</v>
      </c>
      <c r="E771" s="2">
        <f t="shared" si="279"/>
        <v>76.999999999999901</v>
      </c>
      <c r="F771" s="3">
        <f t="shared" ca="1" si="280"/>
        <v>33.154521867376026</v>
      </c>
      <c r="G771" s="3">
        <f t="shared" si="281"/>
        <v>260.48445933509572</v>
      </c>
      <c r="H771" s="3">
        <f t="shared" ca="1" si="282"/>
        <v>262.58593998032615</v>
      </c>
      <c r="I771" s="3">
        <f t="shared" ca="1" si="283"/>
        <v>2549.5827316012083</v>
      </c>
      <c r="J771" s="3">
        <f t="shared" si="284"/>
        <v>45852.565861972093</v>
      </c>
      <c r="K771" s="3">
        <f t="shared" ca="1" si="285"/>
        <v>45933.032697868788</v>
      </c>
      <c r="L771" s="3">
        <f t="shared" si="286"/>
        <v>-8.399041834322146</v>
      </c>
      <c r="M771" s="3">
        <f t="shared" ca="1" si="287"/>
        <v>1.4441968164957482</v>
      </c>
      <c r="N771" s="3">
        <f t="shared" ca="1" si="288"/>
        <v>82.7463823714358</v>
      </c>
      <c r="O771" s="1">
        <f t="shared" ca="1" si="289"/>
        <v>13790275.175070288</v>
      </c>
      <c r="P771" s="1">
        <f t="shared" si="290"/>
        <v>-154047047.55428603</v>
      </c>
      <c r="Q771" s="1">
        <f t="shared" ca="1" si="291"/>
        <v>167837322.72935632</v>
      </c>
      <c r="R771" s="1">
        <f t="shared" ca="1" si="292"/>
        <v>105034.37599213046</v>
      </c>
      <c r="S771" s="3" t="str">
        <f t="shared" ref="S771:S834" si="294">IF(J771&lt;30000,( (-0.00406576*J771)+340.3), "")</f>
        <v/>
      </c>
      <c r="T771" s="13" t="str">
        <f t="shared" ref="T771:T834" si="295" xml:space="preserve"> IF(J771&lt;30000, H771/S771, "")</f>
        <v/>
      </c>
      <c r="U771" s="13" t="str">
        <f t="shared" ref="U771:U834" si="296" xml:space="preserve"> IF(J771&lt;30000, (( 359.01*(1 - (2.25577*10^(-5))*(J771))^(5.25588) ) / (298.15 - 0.0074545*J771)), "")</f>
        <v/>
      </c>
      <c r="V771" s="5">
        <f t="shared" si="293"/>
        <v>12.627544722</v>
      </c>
      <c r="W771" s="3" t="e">
        <f t="shared" ref="W771:W834" ca="1" si="297">(0.5)*(U771)*(H771)*(V771)*($B$13)</f>
        <v>#VALUE!</v>
      </c>
      <c r="X771" s="3" t="e">
        <f t="shared" ref="X771:X834" ca="1" si="298" xml:space="preserve"> -W771*COS(M771)</f>
        <v>#VALUE!</v>
      </c>
      <c r="Y771" s="3" t="e">
        <f t="shared" ref="Y771:Y834" ca="1" si="299">-W771*SIN(M771)</f>
        <v>#VALUE!</v>
      </c>
      <c r="Z771" s="3" t="e">
        <f t="shared" ref="Z771:Z834" ca="1" si="300" xml:space="preserve"> X771/($B$11)</f>
        <v>#VALUE!</v>
      </c>
      <c r="AA771" s="3" t="e">
        <f t="shared" ref="AA771:AA834" ca="1" si="301">Y771/($B$11)</f>
        <v>#VALUE!</v>
      </c>
    </row>
    <row r="772" spans="3:27" s="5" customFormat="1" x14ac:dyDescent="0.2">
      <c r="C772" s="25"/>
      <c r="D772" s="1">
        <f t="shared" ref="D772:D835" si="302">D771 + 1</f>
        <v>770</v>
      </c>
      <c r="E772" s="2">
        <f t="shared" ref="E772:E835" si="303" xml:space="preserve"> E771 + $B$2</f>
        <v>77.099999999999895</v>
      </c>
      <c r="F772" s="3">
        <f t="shared" ref="F772:F835" ca="1" si="304">INDIRECT(ADDRESS(ROW()-1,COLUMN()))</f>
        <v>33.154521867376026</v>
      </c>
      <c r="G772" s="3">
        <f t="shared" ref="G772:G835" si="305">G771 + L771*$B$2</f>
        <v>259.6445551516635</v>
      </c>
      <c r="H772" s="3">
        <f t="shared" ref="H772:H835" ca="1" si="306">SQRT(F772^2 + G772^2)</f>
        <v>261.75277904954424</v>
      </c>
      <c r="I772" s="3">
        <f t="shared" ref="I772:I835" ca="1" si="307">I771 + F771*($B$2)</f>
        <v>2552.898183787946</v>
      </c>
      <c r="J772" s="3">
        <f t="shared" ref="J772:J835" si="308" xml:space="preserve"> J771 + G771*($B$2) + (0.5)*(L771)*($B$2)^2</f>
        <v>45878.572312696437</v>
      </c>
      <c r="K772" s="3">
        <f t="shared" ref="K772:K835" ca="1" si="309">K771+ SQRT( (I772-I771)^2 + (J772-J771)^2 )</f>
        <v>45959.249633282379</v>
      </c>
      <c r="L772" s="3">
        <f t="shared" ref="L772:L835" si="310" xml:space="preserve"> -(9.780327 * (1 + 0.0053024 * ((SIN($B$7))^2) - (5.8*10^(-6)) * (SIN(2*($B$7))^2) - (3.086*10^(-6)) * J772))</f>
        <v>-8.3982569053086387</v>
      </c>
      <c r="M772" s="3">
        <f t="shared" ref="M772:M835" ca="1" si="311">ATAN(G772/F772)</f>
        <v>1.4437916721745867</v>
      </c>
      <c r="N772" s="3">
        <f t="shared" ref="N772:N835" ca="1" si="312">M772*(180/PI())</f>
        <v>82.723169311739554</v>
      </c>
      <c r="O772" s="1">
        <f t="shared" ref="O772:O835" ca="1" si="313">(0.5)*($B$11)*(H772^2)</f>
        <v>13702903.468031906</v>
      </c>
      <c r="P772" s="1">
        <f t="shared" ref="P772:P835" si="314">($B$11)*L772*J772</f>
        <v>-154120014.69232184</v>
      </c>
      <c r="Q772" s="1">
        <f t="shared" ref="Q772:Q835" ca="1" si="315" xml:space="preserve"> ABS(O772) + ABS(P772)</f>
        <v>167822918.16035375</v>
      </c>
      <c r="R772" s="1">
        <f t="shared" ref="R772:R835" ca="1" si="316" xml:space="preserve"> ($B$11)*H772</f>
        <v>104701.1116198177</v>
      </c>
      <c r="S772" s="3" t="str">
        <f t="shared" si="294"/>
        <v/>
      </c>
      <c r="T772" s="13" t="str">
        <f t="shared" si="295"/>
        <v/>
      </c>
      <c r="U772" s="13" t="str">
        <f t="shared" si="296"/>
        <v/>
      </c>
      <c r="V772" s="5">
        <f t="shared" ref="V772:V835" si="317">IF(T772&lt;0.819813, 0.289302*(($B$2)^3) + 0.152372*(($B$2)^2) - 0.087724*(($B$2))+ 2.176939, IF(T772&lt;1.36, -272.320271*(($B$2)^3) + 840.502815*(($B$2)^2) - 840.176*(($B$2))+ 276.303663, -0.108008*(($B$2)^3) + 1.270553*(($B$2)^2) - 5.287278*(($B$2))+ 13.143675))</f>
        <v>12.627544722</v>
      </c>
      <c r="W772" s="3" t="e">
        <f t="shared" ca="1" si="297"/>
        <v>#VALUE!</v>
      </c>
      <c r="X772" s="3" t="e">
        <f t="shared" ca="1" si="298"/>
        <v>#VALUE!</v>
      </c>
      <c r="Y772" s="3" t="e">
        <f t="shared" ca="1" si="299"/>
        <v>#VALUE!</v>
      </c>
      <c r="Z772" s="3" t="e">
        <f t="shared" ca="1" si="300"/>
        <v>#VALUE!</v>
      </c>
      <c r="AA772" s="3" t="e">
        <f t="shared" ca="1" si="301"/>
        <v>#VALUE!</v>
      </c>
    </row>
    <row r="773" spans="3:27" s="5" customFormat="1" x14ac:dyDescent="0.2">
      <c r="C773" s="25"/>
      <c r="D773" s="1">
        <f t="shared" si="302"/>
        <v>771</v>
      </c>
      <c r="E773" s="2">
        <f t="shared" si="303"/>
        <v>77.199999999999889</v>
      </c>
      <c r="F773" s="3">
        <f t="shared" ca="1" si="304"/>
        <v>33.154521867376026</v>
      </c>
      <c r="G773" s="3">
        <f t="shared" si="305"/>
        <v>258.80472946113264</v>
      </c>
      <c r="H773" s="3">
        <f t="shared" ca="1" si="306"/>
        <v>260.91973921438824</v>
      </c>
      <c r="I773" s="3">
        <f t="shared" ca="1" si="307"/>
        <v>2556.2136359746837</v>
      </c>
      <c r="J773" s="3">
        <f t="shared" si="308"/>
        <v>45904.49477692708</v>
      </c>
      <c r="K773" s="3">
        <f t="shared" ca="1" si="309"/>
        <v>45985.383258652611</v>
      </c>
      <c r="L773" s="3">
        <f t="shared" si="310"/>
        <v>-8.3974745111829669</v>
      </c>
      <c r="M773" s="3">
        <f t="shared" ca="1" si="311"/>
        <v>1.4433839787567897</v>
      </c>
      <c r="N773" s="3">
        <f t="shared" ca="1" si="312"/>
        <v>82.699810199564524</v>
      </c>
      <c r="O773" s="1">
        <f t="shared" ca="1" si="313"/>
        <v>13615822.062340874</v>
      </c>
      <c r="P773" s="1">
        <f t="shared" si="314"/>
        <v>-154192729.93519071</v>
      </c>
      <c r="Q773" s="1">
        <f t="shared" ca="1" si="315"/>
        <v>167808551.99753159</v>
      </c>
      <c r="R773" s="1">
        <f t="shared" ca="1" si="316"/>
        <v>104367.8956857553</v>
      </c>
      <c r="S773" s="3" t="str">
        <f t="shared" si="294"/>
        <v/>
      </c>
      <c r="T773" s="13" t="str">
        <f t="shared" si="295"/>
        <v/>
      </c>
      <c r="U773" s="13" t="str">
        <f t="shared" si="296"/>
        <v/>
      </c>
      <c r="V773" s="5">
        <f t="shared" si="317"/>
        <v>12.627544722</v>
      </c>
      <c r="W773" s="3" t="e">
        <f t="shared" ca="1" si="297"/>
        <v>#VALUE!</v>
      </c>
      <c r="X773" s="3" t="e">
        <f t="shared" ca="1" si="298"/>
        <v>#VALUE!</v>
      </c>
      <c r="Y773" s="3" t="e">
        <f t="shared" ca="1" si="299"/>
        <v>#VALUE!</v>
      </c>
      <c r="Z773" s="3" t="e">
        <f t="shared" ca="1" si="300"/>
        <v>#VALUE!</v>
      </c>
      <c r="AA773" s="3" t="e">
        <f t="shared" ca="1" si="301"/>
        <v>#VALUE!</v>
      </c>
    </row>
    <row r="774" spans="3:27" s="5" customFormat="1" x14ac:dyDescent="0.2">
      <c r="C774" s="25"/>
      <c r="D774" s="1">
        <f t="shared" si="302"/>
        <v>772</v>
      </c>
      <c r="E774" s="2">
        <f t="shared" si="303"/>
        <v>77.299999999999883</v>
      </c>
      <c r="F774" s="3">
        <f t="shared" ca="1" si="304"/>
        <v>33.154521867376026</v>
      </c>
      <c r="G774" s="3">
        <f t="shared" si="305"/>
        <v>257.96498201001435</v>
      </c>
      <c r="H774" s="3">
        <f t="shared" ca="1" si="306"/>
        <v>260.08682062665412</v>
      </c>
      <c r="I774" s="3">
        <f t="shared" ca="1" si="307"/>
        <v>2559.5290881614214</v>
      </c>
      <c r="J774" s="3">
        <f t="shared" si="308"/>
        <v>45930.333262500637</v>
      </c>
      <c r="K774" s="3">
        <f t="shared" ca="1" si="309"/>
        <v>46011.433586096573</v>
      </c>
      <c r="L774" s="3">
        <f t="shared" si="310"/>
        <v>-8.3966946517086072</v>
      </c>
      <c r="M774" s="3">
        <f t="shared" ca="1" si="311"/>
        <v>1.4429737121267032</v>
      </c>
      <c r="N774" s="3">
        <f t="shared" ca="1" si="312"/>
        <v>82.676303653185514</v>
      </c>
      <c r="O774" s="1">
        <f t="shared" ca="1" si="313"/>
        <v>13529030.85273627</v>
      </c>
      <c r="P774" s="1">
        <f t="shared" si="314"/>
        <v>-154265193.4625732</v>
      </c>
      <c r="Q774" s="1">
        <f t="shared" ca="1" si="315"/>
        <v>167794224.31530946</v>
      </c>
      <c r="R774" s="1">
        <f t="shared" ca="1" si="316"/>
        <v>104034.72825066165</v>
      </c>
      <c r="S774" s="3" t="str">
        <f t="shared" si="294"/>
        <v/>
      </c>
      <c r="T774" s="13" t="str">
        <f t="shared" si="295"/>
        <v/>
      </c>
      <c r="U774" s="13" t="str">
        <f t="shared" si="296"/>
        <v/>
      </c>
      <c r="V774" s="5">
        <f t="shared" si="317"/>
        <v>12.627544722</v>
      </c>
      <c r="W774" s="3" t="e">
        <f t="shared" ca="1" si="297"/>
        <v>#VALUE!</v>
      </c>
      <c r="X774" s="3" t="e">
        <f t="shared" ca="1" si="298"/>
        <v>#VALUE!</v>
      </c>
      <c r="Y774" s="3" t="e">
        <f t="shared" ca="1" si="299"/>
        <v>#VALUE!</v>
      </c>
      <c r="Z774" s="3" t="e">
        <f t="shared" ca="1" si="300"/>
        <v>#VALUE!</v>
      </c>
      <c r="AA774" s="3" t="e">
        <f t="shared" ca="1" si="301"/>
        <v>#VALUE!</v>
      </c>
    </row>
    <row r="775" spans="3:27" s="5" customFormat="1" x14ac:dyDescent="0.2">
      <c r="C775" s="25"/>
      <c r="D775" s="1">
        <f t="shared" si="302"/>
        <v>773</v>
      </c>
      <c r="E775" s="2">
        <f t="shared" si="303"/>
        <v>77.399999999999878</v>
      </c>
      <c r="F775" s="3">
        <f t="shared" ca="1" si="304"/>
        <v>33.154521867376026</v>
      </c>
      <c r="G775" s="3">
        <f t="shared" si="305"/>
        <v>257.1253125448435</v>
      </c>
      <c r="H775" s="3">
        <f t="shared" ca="1" si="306"/>
        <v>259.25402344329734</v>
      </c>
      <c r="I775" s="3">
        <f t="shared" ca="1" si="307"/>
        <v>2562.8445403481592</v>
      </c>
      <c r="J775" s="3">
        <f t="shared" si="308"/>
        <v>45956.087777228378</v>
      </c>
      <c r="K775" s="3">
        <f t="shared" ca="1" si="309"/>
        <v>46037.400627746785</v>
      </c>
      <c r="L775" s="3">
        <f t="shared" si="310"/>
        <v>-8.3959173266498013</v>
      </c>
      <c r="M775" s="3">
        <f t="shared" ca="1" si="311"/>
        <v>1.4425608478652281</v>
      </c>
      <c r="N775" s="3">
        <f t="shared" ca="1" si="312"/>
        <v>82.652648273491195</v>
      </c>
      <c r="O775" s="1">
        <f t="shared" ca="1" si="313"/>
        <v>13442529.734307554</v>
      </c>
      <c r="P775" s="1">
        <f t="shared" si="314"/>
        <v>-154337405.45354834</v>
      </c>
      <c r="Q775" s="1">
        <f t="shared" ca="1" si="315"/>
        <v>167779935.1878559</v>
      </c>
      <c r="R775" s="1">
        <f t="shared" ca="1" si="316"/>
        <v>103701.60937731894</v>
      </c>
      <c r="S775" s="3" t="str">
        <f t="shared" si="294"/>
        <v/>
      </c>
      <c r="T775" s="13" t="str">
        <f t="shared" si="295"/>
        <v/>
      </c>
      <c r="U775" s="13" t="str">
        <f t="shared" si="296"/>
        <v/>
      </c>
      <c r="V775" s="5">
        <f t="shared" si="317"/>
        <v>12.627544722</v>
      </c>
      <c r="W775" s="3" t="e">
        <f t="shared" ca="1" si="297"/>
        <v>#VALUE!</v>
      </c>
      <c r="X775" s="3" t="e">
        <f t="shared" ca="1" si="298"/>
        <v>#VALUE!</v>
      </c>
      <c r="Y775" s="3" t="e">
        <f t="shared" ca="1" si="299"/>
        <v>#VALUE!</v>
      </c>
      <c r="Z775" s="3" t="e">
        <f t="shared" ca="1" si="300"/>
        <v>#VALUE!</v>
      </c>
      <c r="AA775" s="3" t="e">
        <f t="shared" ca="1" si="301"/>
        <v>#VALUE!</v>
      </c>
    </row>
    <row r="776" spans="3:27" s="5" customFormat="1" x14ac:dyDescent="0.2">
      <c r="C776" s="25"/>
      <c r="D776" s="1">
        <f t="shared" si="302"/>
        <v>774</v>
      </c>
      <c r="E776" s="2">
        <f t="shared" si="303"/>
        <v>77.499999999999872</v>
      </c>
      <c r="F776" s="3">
        <f t="shared" ca="1" si="304"/>
        <v>33.154521867376026</v>
      </c>
      <c r="G776" s="3">
        <f t="shared" si="305"/>
        <v>256.28572081217851</v>
      </c>
      <c r="H776" s="3">
        <f t="shared" ca="1" si="306"/>
        <v>258.42134782651419</v>
      </c>
      <c r="I776" s="3">
        <f t="shared" ca="1" si="307"/>
        <v>2566.1599925348969</v>
      </c>
      <c r="J776" s="3">
        <f t="shared" si="308"/>
        <v>45981.758328896227</v>
      </c>
      <c r="K776" s="3">
        <f t="shared" ca="1" si="309"/>
        <v>46063.28439575174</v>
      </c>
      <c r="L776" s="3">
        <f t="shared" si="310"/>
        <v>-8.3951425357715515</v>
      </c>
      <c r="M776" s="3">
        <f t="shared" ca="1" si="311"/>
        <v>1.4421453612450583</v>
      </c>
      <c r="N776" s="3">
        <f t="shared" ca="1" si="312"/>
        <v>82.628842643711323</v>
      </c>
      <c r="O776" s="1">
        <f t="shared" ca="1" si="313"/>
        <v>13356318.602494447</v>
      </c>
      <c r="P776" s="1">
        <f t="shared" si="314"/>
        <v>-154409366.08659381</v>
      </c>
      <c r="Q776" s="1">
        <f t="shared" ca="1" si="315"/>
        <v>167765684.68908826</v>
      </c>
      <c r="R776" s="1">
        <f t="shared" ca="1" si="316"/>
        <v>103368.53913060567</v>
      </c>
      <c r="S776" s="3" t="str">
        <f t="shared" si="294"/>
        <v/>
      </c>
      <c r="T776" s="13" t="str">
        <f t="shared" si="295"/>
        <v/>
      </c>
      <c r="U776" s="13" t="str">
        <f t="shared" si="296"/>
        <v/>
      </c>
      <c r="V776" s="5">
        <f t="shared" si="317"/>
        <v>12.627544722</v>
      </c>
      <c r="W776" s="3" t="e">
        <f t="shared" ca="1" si="297"/>
        <v>#VALUE!</v>
      </c>
      <c r="X776" s="3" t="e">
        <f t="shared" ca="1" si="298"/>
        <v>#VALUE!</v>
      </c>
      <c r="Y776" s="3" t="e">
        <f t="shared" ca="1" si="299"/>
        <v>#VALUE!</v>
      </c>
      <c r="Z776" s="3" t="e">
        <f t="shared" ca="1" si="300"/>
        <v>#VALUE!</v>
      </c>
      <c r="AA776" s="3" t="e">
        <f t="shared" ca="1" si="301"/>
        <v>#VALUE!</v>
      </c>
    </row>
    <row r="777" spans="3:27" s="5" customFormat="1" x14ac:dyDescent="0.2">
      <c r="C777" s="25"/>
      <c r="D777" s="1">
        <f t="shared" si="302"/>
        <v>775</v>
      </c>
      <c r="E777" s="2">
        <f t="shared" si="303"/>
        <v>77.599999999999866</v>
      </c>
      <c r="F777" s="3">
        <f t="shared" ca="1" si="304"/>
        <v>33.154521867376026</v>
      </c>
      <c r="G777" s="3">
        <f t="shared" si="305"/>
        <v>255.44620655860135</v>
      </c>
      <c r="H777" s="3">
        <f t="shared" ca="1" si="306"/>
        <v>257.58879394382421</v>
      </c>
      <c r="I777" s="3">
        <f t="shared" ca="1" si="307"/>
        <v>2569.4754447216346</v>
      </c>
      <c r="J777" s="3">
        <f t="shared" si="308"/>
        <v>46007.344925264762</v>
      </c>
      <c r="K777" s="3">
        <f t="shared" ca="1" si="309"/>
        <v>46089.084902276394</v>
      </c>
      <c r="L777" s="3">
        <f t="shared" si="310"/>
        <v>-8.3943702788396273</v>
      </c>
      <c r="M777" s="3">
        <f t="shared" ca="1" si="311"/>
        <v>1.4417272272258328</v>
      </c>
      <c r="N777" s="3">
        <f t="shared" ca="1" si="312"/>
        <v>82.604885329138853</v>
      </c>
      <c r="O777" s="1">
        <f t="shared" ca="1" si="313"/>
        <v>13270397.353086786</v>
      </c>
      <c r="P777" s="1">
        <f t="shared" si="314"/>
        <v>-154481075.53958628</v>
      </c>
      <c r="Q777" s="1">
        <f t="shared" ca="1" si="315"/>
        <v>167751472.89267308</v>
      </c>
      <c r="R777" s="1">
        <f t="shared" ca="1" si="316"/>
        <v>103035.51757752968</v>
      </c>
      <c r="S777" s="3" t="str">
        <f t="shared" si="294"/>
        <v/>
      </c>
      <c r="T777" s="13" t="str">
        <f t="shared" si="295"/>
        <v/>
      </c>
      <c r="U777" s="13" t="str">
        <f t="shared" si="296"/>
        <v/>
      </c>
      <c r="V777" s="5">
        <f t="shared" si="317"/>
        <v>12.627544722</v>
      </c>
      <c r="W777" s="3" t="e">
        <f t="shared" ca="1" si="297"/>
        <v>#VALUE!</v>
      </c>
      <c r="X777" s="3" t="e">
        <f t="shared" ca="1" si="298"/>
        <v>#VALUE!</v>
      </c>
      <c r="Y777" s="3" t="e">
        <f t="shared" ca="1" si="299"/>
        <v>#VALUE!</v>
      </c>
      <c r="Z777" s="3" t="e">
        <f t="shared" ca="1" si="300"/>
        <v>#VALUE!</v>
      </c>
      <c r="AA777" s="3" t="e">
        <f t="shared" ca="1" si="301"/>
        <v>#VALUE!</v>
      </c>
    </row>
    <row r="778" spans="3:27" s="5" customFormat="1" x14ac:dyDescent="0.2">
      <c r="C778" s="25"/>
      <c r="D778" s="1">
        <f t="shared" si="302"/>
        <v>776</v>
      </c>
      <c r="E778" s="2">
        <f t="shared" si="303"/>
        <v>77.699999999999861</v>
      </c>
      <c r="F778" s="3">
        <f t="shared" ca="1" si="304"/>
        <v>33.154521867376026</v>
      </c>
      <c r="G778" s="3">
        <f t="shared" si="305"/>
        <v>254.60676953071737</v>
      </c>
      <c r="H778" s="3">
        <f t="shared" ca="1" si="306"/>
        <v>256.75636196815486</v>
      </c>
      <c r="I778" s="3">
        <f t="shared" ca="1" si="307"/>
        <v>2572.7908969083724</v>
      </c>
      <c r="J778" s="3">
        <f t="shared" si="308"/>
        <v>46032.84757406923</v>
      </c>
      <c r="K778" s="3">
        <f t="shared" ca="1" si="309"/>
        <v>46114.802159502753</v>
      </c>
      <c r="L778" s="3">
        <f t="shared" si="310"/>
        <v>-8.393600555620564</v>
      </c>
      <c r="M778" s="3">
        <f t="shared" ca="1" si="311"/>
        <v>1.441306420449195</v>
      </c>
      <c r="N778" s="3">
        <f t="shared" ca="1" si="312"/>
        <v>82.580774876847002</v>
      </c>
      <c r="O778" s="1">
        <f t="shared" ca="1" si="313"/>
        <v>13184765.882224433</v>
      </c>
      <c r="P778" s="1">
        <f t="shared" si="314"/>
        <v>-154552533.98980168</v>
      </c>
      <c r="Q778" s="1">
        <f t="shared" ca="1" si="315"/>
        <v>167737299.87202612</v>
      </c>
      <c r="R778" s="1">
        <f t="shared" ca="1" si="316"/>
        <v>102702.54478726194</v>
      </c>
      <c r="S778" s="3" t="str">
        <f t="shared" si="294"/>
        <v/>
      </c>
      <c r="T778" s="13" t="str">
        <f t="shared" si="295"/>
        <v/>
      </c>
      <c r="U778" s="13" t="str">
        <f t="shared" si="296"/>
        <v/>
      </c>
      <c r="V778" s="5">
        <f t="shared" si="317"/>
        <v>12.627544722</v>
      </c>
      <c r="W778" s="3" t="e">
        <f t="shared" ca="1" si="297"/>
        <v>#VALUE!</v>
      </c>
      <c r="X778" s="3" t="e">
        <f t="shared" ca="1" si="298"/>
        <v>#VALUE!</v>
      </c>
      <c r="Y778" s="3" t="e">
        <f t="shared" ca="1" si="299"/>
        <v>#VALUE!</v>
      </c>
      <c r="Z778" s="3" t="e">
        <f t="shared" ca="1" si="300"/>
        <v>#VALUE!</v>
      </c>
      <c r="AA778" s="3" t="e">
        <f t="shared" ca="1" si="301"/>
        <v>#VALUE!</v>
      </c>
    </row>
    <row r="779" spans="3:27" s="5" customFormat="1" x14ac:dyDescent="0.2">
      <c r="C779" s="25"/>
      <c r="D779" s="1">
        <f t="shared" si="302"/>
        <v>777</v>
      </c>
      <c r="E779" s="2">
        <f t="shared" si="303"/>
        <v>77.799999999999855</v>
      </c>
      <c r="F779" s="3">
        <f t="shared" ca="1" si="304"/>
        <v>33.154521867376026</v>
      </c>
      <c r="G779" s="3">
        <f t="shared" si="305"/>
        <v>253.76740947515532</v>
      </c>
      <c r="H779" s="3">
        <f t="shared" ca="1" si="306"/>
        <v>255.92405207792694</v>
      </c>
      <c r="I779" s="3">
        <f t="shared" ca="1" si="307"/>
        <v>2576.1063490951101</v>
      </c>
      <c r="J779" s="3">
        <f t="shared" si="308"/>
        <v>46058.266283019526</v>
      </c>
      <c r="K779" s="3">
        <f t="shared" ca="1" si="309"/>
        <v>46140.436179630356</v>
      </c>
      <c r="L779" s="3">
        <f t="shared" si="310"/>
        <v>-8.3928333658816605</v>
      </c>
      <c r="M779" s="3">
        <f t="shared" ca="1" si="311"/>
        <v>1.440882915233759</v>
      </c>
      <c r="N779" s="3">
        <f t="shared" ca="1" si="312"/>
        <v>82.556509815400744</v>
      </c>
      <c r="O779" s="1">
        <f t="shared" ca="1" si="313"/>
        <v>13099424.086397093</v>
      </c>
      <c r="P779" s="1">
        <f t="shared" si="314"/>
        <v>-154623741.61391544</v>
      </c>
      <c r="Q779" s="1">
        <f t="shared" ca="1" si="315"/>
        <v>167723165.70031253</v>
      </c>
      <c r="R779" s="1">
        <f t="shared" ca="1" si="316"/>
        <v>102369.62083117077</v>
      </c>
      <c r="S779" s="3" t="str">
        <f t="shared" si="294"/>
        <v/>
      </c>
      <c r="T779" s="13" t="str">
        <f t="shared" si="295"/>
        <v/>
      </c>
      <c r="U779" s="13" t="str">
        <f t="shared" si="296"/>
        <v/>
      </c>
      <c r="V779" s="5">
        <f t="shared" si="317"/>
        <v>12.627544722</v>
      </c>
      <c r="W779" s="3" t="e">
        <f t="shared" ca="1" si="297"/>
        <v>#VALUE!</v>
      </c>
      <c r="X779" s="3" t="e">
        <f t="shared" ca="1" si="298"/>
        <v>#VALUE!</v>
      </c>
      <c r="Y779" s="3" t="e">
        <f t="shared" ca="1" si="299"/>
        <v>#VALUE!</v>
      </c>
      <c r="Z779" s="3" t="e">
        <f t="shared" ca="1" si="300"/>
        <v>#VALUE!</v>
      </c>
      <c r="AA779" s="3" t="e">
        <f t="shared" ca="1" si="301"/>
        <v>#VALUE!</v>
      </c>
    </row>
    <row r="780" spans="3:27" s="5" customFormat="1" x14ac:dyDescent="0.2">
      <c r="C780" s="25"/>
      <c r="D780" s="1">
        <f t="shared" si="302"/>
        <v>778</v>
      </c>
      <c r="E780" s="2">
        <f t="shared" si="303"/>
        <v>77.899999999999849</v>
      </c>
      <c r="F780" s="3">
        <f t="shared" ca="1" si="304"/>
        <v>33.154521867376026</v>
      </c>
      <c r="G780" s="3">
        <f t="shared" si="305"/>
        <v>252.92812613856717</v>
      </c>
      <c r="H780" s="3">
        <f t="shared" ca="1" si="306"/>
        <v>255.09186445714269</v>
      </c>
      <c r="I780" s="3">
        <f t="shared" ca="1" si="307"/>
        <v>2579.4218012818478</v>
      </c>
      <c r="J780" s="3">
        <f t="shared" si="308"/>
        <v>46083.601059800218</v>
      </c>
      <c r="K780" s="3">
        <f t="shared" ca="1" si="309"/>
        <v>46165.986974876883</v>
      </c>
      <c r="L780" s="3">
        <f t="shared" si="310"/>
        <v>-8.3920687093909798</v>
      </c>
      <c r="M780" s="3">
        <f t="shared" ca="1" si="311"/>
        <v>1.4404566855699807</v>
      </c>
      <c r="N780" s="3">
        <f t="shared" ca="1" si="312"/>
        <v>82.532088654562969</v>
      </c>
      <c r="O780" s="1">
        <f t="shared" ca="1" si="313"/>
        <v>13014371.862444252</v>
      </c>
      <c r="P780" s="1">
        <f t="shared" si="314"/>
        <v>-154694698.58800256</v>
      </c>
      <c r="Q780" s="1">
        <f t="shared" ca="1" si="315"/>
        <v>167709070.45044681</v>
      </c>
      <c r="R780" s="1">
        <f t="shared" ca="1" si="316"/>
        <v>102036.74578285708</v>
      </c>
      <c r="S780" s="3" t="str">
        <f t="shared" si="294"/>
        <v/>
      </c>
      <c r="T780" s="13" t="str">
        <f t="shared" si="295"/>
        <v/>
      </c>
      <c r="U780" s="13" t="str">
        <f t="shared" si="296"/>
        <v/>
      </c>
      <c r="V780" s="5">
        <f t="shared" si="317"/>
        <v>12.627544722</v>
      </c>
      <c r="W780" s="3" t="e">
        <f t="shared" ca="1" si="297"/>
        <v>#VALUE!</v>
      </c>
      <c r="X780" s="3" t="e">
        <f t="shared" ca="1" si="298"/>
        <v>#VALUE!</v>
      </c>
      <c r="Y780" s="3" t="e">
        <f t="shared" ca="1" si="299"/>
        <v>#VALUE!</v>
      </c>
      <c r="Z780" s="3" t="e">
        <f t="shared" ca="1" si="300"/>
        <v>#VALUE!</v>
      </c>
      <c r="AA780" s="3" t="e">
        <f t="shared" ca="1" si="301"/>
        <v>#VALUE!</v>
      </c>
    </row>
    <row r="781" spans="3:27" s="5" customFormat="1" x14ac:dyDescent="0.2">
      <c r="C781" s="25"/>
      <c r="D781" s="1">
        <f t="shared" si="302"/>
        <v>779</v>
      </c>
      <c r="E781" s="2">
        <f t="shared" si="303"/>
        <v>77.999999999999844</v>
      </c>
      <c r="F781" s="3">
        <f t="shared" ca="1" si="304"/>
        <v>33.154521867376026</v>
      </c>
      <c r="G781" s="3">
        <f t="shared" si="305"/>
        <v>252.08891926762806</v>
      </c>
      <c r="H781" s="3">
        <f t="shared" ca="1" si="306"/>
        <v>254.25979929547458</v>
      </c>
      <c r="I781" s="3">
        <f t="shared" ca="1" si="307"/>
        <v>2582.7372534685855</v>
      </c>
      <c r="J781" s="3">
        <f t="shared" si="308"/>
        <v>46108.851912070531</v>
      </c>
      <c r="K781" s="3">
        <f t="shared" ca="1" si="309"/>
        <v>46191.45455747869</v>
      </c>
      <c r="L781" s="3">
        <f t="shared" si="310"/>
        <v>-8.3913065859173503</v>
      </c>
      <c r="M781" s="3">
        <f t="shared" ca="1" si="311"/>
        <v>1.4400277051149322</v>
      </c>
      <c r="N781" s="3">
        <f t="shared" ca="1" si="312"/>
        <v>82.507509884995088</v>
      </c>
      <c r="O781" s="1">
        <f t="shared" ca="1" si="313"/>
        <v>12929609.107555004</v>
      </c>
      <c r="P781" s="1">
        <f t="shared" si="314"/>
        <v>-154765405.08753809</v>
      </c>
      <c r="Q781" s="1">
        <f t="shared" ca="1" si="315"/>
        <v>167695014.1950931</v>
      </c>
      <c r="R781" s="1">
        <f t="shared" ca="1" si="316"/>
        <v>101703.91971818983</v>
      </c>
      <c r="S781" s="3" t="str">
        <f t="shared" si="294"/>
        <v/>
      </c>
      <c r="T781" s="13" t="str">
        <f t="shared" si="295"/>
        <v/>
      </c>
      <c r="U781" s="13" t="str">
        <f t="shared" si="296"/>
        <v/>
      </c>
      <c r="V781" s="5">
        <f t="shared" si="317"/>
        <v>12.627544722</v>
      </c>
      <c r="W781" s="3" t="e">
        <f t="shared" ca="1" si="297"/>
        <v>#VALUE!</v>
      </c>
      <c r="X781" s="3" t="e">
        <f t="shared" ca="1" si="298"/>
        <v>#VALUE!</v>
      </c>
      <c r="Y781" s="3" t="e">
        <f t="shared" ca="1" si="299"/>
        <v>#VALUE!</v>
      </c>
      <c r="Z781" s="3" t="e">
        <f t="shared" ca="1" si="300"/>
        <v>#VALUE!</v>
      </c>
      <c r="AA781" s="3" t="e">
        <f t="shared" ca="1" si="301"/>
        <v>#VALUE!</v>
      </c>
    </row>
    <row r="782" spans="3:27" s="5" customFormat="1" x14ac:dyDescent="0.2">
      <c r="C782" s="25"/>
      <c r="D782" s="1">
        <f t="shared" si="302"/>
        <v>780</v>
      </c>
      <c r="E782" s="2">
        <f t="shared" si="303"/>
        <v>78.099999999999838</v>
      </c>
      <c r="F782" s="3">
        <f t="shared" ca="1" si="304"/>
        <v>33.154521867376026</v>
      </c>
      <c r="G782" s="3">
        <f t="shared" si="305"/>
        <v>251.24978860903633</v>
      </c>
      <c r="H782" s="3">
        <f t="shared" ca="1" si="306"/>
        <v>253.42785678835654</v>
      </c>
      <c r="I782" s="3">
        <f t="shared" ca="1" si="307"/>
        <v>2586.0527056553233</v>
      </c>
      <c r="J782" s="3">
        <f t="shared" si="308"/>
        <v>46134.018847464366</v>
      </c>
      <c r="K782" s="3">
        <f t="shared" ca="1" si="309"/>
        <v>46216.838939691377</v>
      </c>
      <c r="L782" s="3">
        <f t="shared" si="310"/>
        <v>-8.3905469952303662</v>
      </c>
      <c r="M782" s="3">
        <f t="shared" ca="1" si="311"/>
        <v>1.4395959471869741</v>
      </c>
      <c r="N782" s="3">
        <f t="shared" ca="1" si="312"/>
        <v>82.482771977951771</v>
      </c>
      <c r="O782" s="1">
        <f t="shared" ca="1" si="313"/>
        <v>12845135.719267949</v>
      </c>
      <c r="P782" s="1">
        <f t="shared" si="314"/>
        <v>-154835861.28739727</v>
      </c>
      <c r="Q782" s="1">
        <f t="shared" ca="1" si="315"/>
        <v>167680997.00666523</v>
      </c>
      <c r="R782" s="1">
        <f t="shared" ca="1" si="316"/>
        <v>101371.14271534262</v>
      </c>
      <c r="S782" s="3" t="str">
        <f t="shared" si="294"/>
        <v/>
      </c>
      <c r="T782" s="13" t="str">
        <f t="shared" si="295"/>
        <v/>
      </c>
      <c r="U782" s="13" t="str">
        <f t="shared" si="296"/>
        <v/>
      </c>
      <c r="V782" s="5">
        <f t="shared" si="317"/>
        <v>12.627544722</v>
      </c>
      <c r="W782" s="3" t="e">
        <f t="shared" ca="1" si="297"/>
        <v>#VALUE!</v>
      </c>
      <c r="X782" s="3" t="e">
        <f t="shared" ca="1" si="298"/>
        <v>#VALUE!</v>
      </c>
      <c r="Y782" s="3" t="e">
        <f t="shared" ca="1" si="299"/>
        <v>#VALUE!</v>
      </c>
      <c r="Z782" s="3" t="e">
        <f t="shared" ca="1" si="300"/>
        <v>#VALUE!</v>
      </c>
      <c r="AA782" s="3" t="e">
        <f t="shared" ca="1" si="301"/>
        <v>#VALUE!</v>
      </c>
    </row>
    <row r="783" spans="3:27" s="5" customFormat="1" x14ac:dyDescent="0.2">
      <c r="C783" s="25"/>
      <c r="D783" s="1">
        <f t="shared" si="302"/>
        <v>781</v>
      </c>
      <c r="E783" s="2">
        <f t="shared" si="303"/>
        <v>78.199999999999832</v>
      </c>
      <c r="F783" s="3">
        <f t="shared" ca="1" si="304"/>
        <v>33.154521867376026</v>
      </c>
      <c r="G783" s="3">
        <f t="shared" si="305"/>
        <v>250.41073390951328</v>
      </c>
      <c r="H783" s="3">
        <f t="shared" ca="1" si="306"/>
        <v>252.59603713707659</v>
      </c>
      <c r="I783" s="3">
        <f t="shared" ca="1" si="307"/>
        <v>2589.368157842061</v>
      </c>
      <c r="J783" s="3">
        <f t="shared" si="308"/>
        <v>46159.101873590298</v>
      </c>
      <c r="K783" s="3">
        <f t="shared" ca="1" si="309"/>
        <v>46242.14013379041</v>
      </c>
      <c r="L783" s="3">
        <f t="shared" si="310"/>
        <v>-8.3897899371003835</v>
      </c>
      <c r="M783" s="3">
        <f t="shared" ca="1" si="311"/>
        <v>1.43916138476033</v>
      </c>
      <c r="N783" s="3">
        <f t="shared" ca="1" si="312"/>
        <v>82.4578733849701</v>
      </c>
      <c r="O783" s="1">
        <f t="shared" ca="1" si="313"/>
        <v>12760951.595471077</v>
      </c>
      <c r="P783" s="1">
        <f t="shared" si="314"/>
        <v>-154906067.36185575</v>
      </c>
      <c r="Q783" s="1">
        <f t="shared" ca="1" si="315"/>
        <v>167667018.95732683</v>
      </c>
      <c r="R783" s="1">
        <f t="shared" ca="1" si="316"/>
        <v>101038.41485483064</v>
      </c>
      <c r="S783" s="3" t="str">
        <f t="shared" si="294"/>
        <v/>
      </c>
      <c r="T783" s="13" t="str">
        <f t="shared" si="295"/>
        <v/>
      </c>
      <c r="U783" s="13" t="str">
        <f t="shared" si="296"/>
        <v/>
      </c>
      <c r="V783" s="5">
        <f t="shared" si="317"/>
        <v>12.627544722</v>
      </c>
      <c r="W783" s="3" t="e">
        <f t="shared" ca="1" si="297"/>
        <v>#VALUE!</v>
      </c>
      <c r="X783" s="3" t="e">
        <f t="shared" ca="1" si="298"/>
        <v>#VALUE!</v>
      </c>
      <c r="Y783" s="3" t="e">
        <f t="shared" ca="1" si="299"/>
        <v>#VALUE!</v>
      </c>
      <c r="Z783" s="3" t="e">
        <f t="shared" ca="1" si="300"/>
        <v>#VALUE!</v>
      </c>
      <c r="AA783" s="3" t="e">
        <f t="shared" ca="1" si="301"/>
        <v>#VALUE!</v>
      </c>
    </row>
    <row r="784" spans="3:27" s="5" customFormat="1" x14ac:dyDescent="0.2">
      <c r="C784" s="25"/>
      <c r="D784" s="1">
        <f t="shared" si="302"/>
        <v>782</v>
      </c>
      <c r="E784" s="2">
        <f t="shared" si="303"/>
        <v>78.299999999999827</v>
      </c>
      <c r="F784" s="3">
        <f t="shared" ca="1" si="304"/>
        <v>33.154521867376026</v>
      </c>
      <c r="G784" s="3">
        <f t="shared" si="305"/>
        <v>249.57175491580324</v>
      </c>
      <c r="H784" s="3">
        <f t="shared" ca="1" si="306"/>
        <v>251.76434054887139</v>
      </c>
      <c r="I784" s="3">
        <f t="shared" ca="1" si="307"/>
        <v>2592.6836100287987</v>
      </c>
      <c r="J784" s="3">
        <f t="shared" si="308"/>
        <v>46184.100998031565</v>
      </c>
      <c r="K784" s="3">
        <f t="shared" ca="1" si="309"/>
        <v>46267.35815207164</v>
      </c>
      <c r="L784" s="3">
        <f t="shared" si="310"/>
        <v>-8.3890354112985257</v>
      </c>
      <c r="M784" s="3">
        <f t="shared" ca="1" si="311"/>
        <v>1.4387239904595526</v>
      </c>
      <c r="N784" s="3">
        <f t="shared" ca="1" si="312"/>
        <v>82.432812537552479</v>
      </c>
      <c r="O784" s="1">
        <f t="shared" ca="1" si="313"/>
        <v>12677056.634401618</v>
      </c>
      <c r="P784" s="1">
        <f t="shared" si="314"/>
        <v>-154976023.48458976</v>
      </c>
      <c r="Q784" s="1">
        <f t="shared" ca="1" si="315"/>
        <v>167653080.11899137</v>
      </c>
      <c r="R784" s="1">
        <f t="shared" ca="1" si="316"/>
        <v>100705.73621954856</v>
      </c>
      <c r="S784" s="3" t="str">
        <f t="shared" si="294"/>
        <v/>
      </c>
      <c r="T784" s="13" t="str">
        <f t="shared" si="295"/>
        <v/>
      </c>
      <c r="U784" s="13" t="str">
        <f t="shared" si="296"/>
        <v/>
      </c>
      <c r="V784" s="5">
        <f t="shared" si="317"/>
        <v>12.627544722</v>
      </c>
      <c r="W784" s="3" t="e">
        <f t="shared" ca="1" si="297"/>
        <v>#VALUE!</v>
      </c>
      <c r="X784" s="3" t="e">
        <f t="shared" ca="1" si="298"/>
        <v>#VALUE!</v>
      </c>
      <c r="Y784" s="3" t="e">
        <f t="shared" ca="1" si="299"/>
        <v>#VALUE!</v>
      </c>
      <c r="Z784" s="3" t="e">
        <f t="shared" ca="1" si="300"/>
        <v>#VALUE!</v>
      </c>
      <c r="AA784" s="3" t="e">
        <f t="shared" ca="1" si="301"/>
        <v>#VALUE!</v>
      </c>
    </row>
    <row r="785" spans="3:27" s="5" customFormat="1" x14ac:dyDescent="0.2">
      <c r="C785" s="25"/>
      <c r="D785" s="1">
        <f t="shared" si="302"/>
        <v>783</v>
      </c>
      <c r="E785" s="2">
        <f t="shared" si="303"/>
        <v>78.399999999999821</v>
      </c>
      <c r="F785" s="3">
        <f t="shared" ca="1" si="304"/>
        <v>33.154521867376026</v>
      </c>
      <c r="G785" s="3">
        <f t="shared" si="305"/>
        <v>248.73285137467337</v>
      </c>
      <c r="H785" s="3">
        <f t="shared" ca="1" si="306"/>
        <v>250.93276723702243</v>
      </c>
      <c r="I785" s="3">
        <f t="shared" ca="1" si="307"/>
        <v>2595.9990622155365</v>
      </c>
      <c r="J785" s="3">
        <f t="shared" si="308"/>
        <v>46209.016228346089</v>
      </c>
      <c r="K785" s="3">
        <f t="shared" ca="1" si="309"/>
        <v>46292.493006851968</v>
      </c>
      <c r="L785" s="3">
        <f t="shared" si="310"/>
        <v>-8.3882834175966767</v>
      </c>
      <c r="M785" s="3">
        <f t="shared" ca="1" si="311"/>
        <v>1.4382837365538876</v>
      </c>
      <c r="N785" s="3">
        <f t="shared" ca="1" si="312"/>
        <v>82.407587846843725</v>
      </c>
      <c r="O785" s="1">
        <f t="shared" ca="1" si="313"/>
        <v>12593450.734645937</v>
      </c>
      <c r="P785" s="1">
        <f t="shared" si="314"/>
        <v>-155045729.82867649</v>
      </c>
      <c r="Q785" s="1">
        <f t="shared" ca="1" si="315"/>
        <v>167639180.56332242</v>
      </c>
      <c r="R785" s="1">
        <f t="shared" ca="1" si="316"/>
        <v>100373.10689480897</v>
      </c>
      <c r="S785" s="3" t="str">
        <f t="shared" si="294"/>
        <v/>
      </c>
      <c r="T785" s="13" t="str">
        <f t="shared" si="295"/>
        <v/>
      </c>
      <c r="U785" s="13" t="str">
        <f t="shared" si="296"/>
        <v/>
      </c>
      <c r="V785" s="5">
        <f t="shared" si="317"/>
        <v>12.627544722</v>
      </c>
      <c r="W785" s="3" t="e">
        <f t="shared" ca="1" si="297"/>
        <v>#VALUE!</v>
      </c>
      <c r="X785" s="3" t="e">
        <f t="shared" ca="1" si="298"/>
        <v>#VALUE!</v>
      </c>
      <c r="Y785" s="3" t="e">
        <f t="shared" ca="1" si="299"/>
        <v>#VALUE!</v>
      </c>
      <c r="Z785" s="3" t="e">
        <f t="shared" ca="1" si="300"/>
        <v>#VALUE!</v>
      </c>
      <c r="AA785" s="3" t="e">
        <f t="shared" ca="1" si="301"/>
        <v>#VALUE!</v>
      </c>
    </row>
    <row r="786" spans="3:27" s="5" customFormat="1" x14ac:dyDescent="0.2">
      <c r="C786" s="25"/>
      <c r="D786" s="1">
        <f t="shared" si="302"/>
        <v>784</v>
      </c>
      <c r="E786" s="2">
        <f t="shared" si="303"/>
        <v>78.499999999999815</v>
      </c>
      <c r="F786" s="3">
        <f t="shared" ca="1" si="304"/>
        <v>33.154521867376026</v>
      </c>
      <c r="G786" s="3">
        <f t="shared" si="305"/>
        <v>247.89402303291371</v>
      </c>
      <c r="H786" s="3">
        <f t="shared" ca="1" si="306"/>
        <v>250.10131742095456</v>
      </c>
      <c r="I786" s="3">
        <f t="shared" ca="1" si="307"/>
        <v>2599.3145144022742</v>
      </c>
      <c r="J786" s="3">
        <f t="shared" si="308"/>
        <v>46233.847572066465</v>
      </c>
      <c r="K786" s="3">
        <f t="shared" ca="1" si="309"/>
        <v>46317.544710469927</v>
      </c>
      <c r="L786" s="3">
        <f t="shared" si="310"/>
        <v>-8.3875339557674913</v>
      </c>
      <c r="M786" s="3">
        <f t="shared" ca="1" si="311"/>
        <v>1.4378405949515254</v>
      </c>
      <c r="N786" s="3">
        <f t="shared" ca="1" si="312"/>
        <v>82.382197703301713</v>
      </c>
      <c r="O786" s="1">
        <f t="shared" ca="1" si="313"/>
        <v>12510133.795139413</v>
      </c>
      <c r="P786" s="1">
        <f t="shared" si="314"/>
        <v>-155115186.56659433</v>
      </c>
      <c r="Q786" s="1">
        <f t="shared" ca="1" si="315"/>
        <v>167625320.36173373</v>
      </c>
      <c r="R786" s="1">
        <f t="shared" ca="1" si="316"/>
        <v>100040.52696838182</v>
      </c>
      <c r="S786" s="3" t="str">
        <f t="shared" si="294"/>
        <v/>
      </c>
      <c r="T786" s="13" t="str">
        <f t="shared" si="295"/>
        <v/>
      </c>
      <c r="U786" s="13" t="str">
        <f t="shared" si="296"/>
        <v/>
      </c>
      <c r="V786" s="5">
        <f t="shared" si="317"/>
        <v>12.627544722</v>
      </c>
      <c r="W786" s="3" t="e">
        <f t="shared" ca="1" si="297"/>
        <v>#VALUE!</v>
      </c>
      <c r="X786" s="3" t="e">
        <f t="shared" ca="1" si="298"/>
        <v>#VALUE!</v>
      </c>
      <c r="Y786" s="3" t="e">
        <f t="shared" ca="1" si="299"/>
        <v>#VALUE!</v>
      </c>
      <c r="Z786" s="3" t="e">
        <f t="shared" ca="1" si="300"/>
        <v>#VALUE!</v>
      </c>
      <c r="AA786" s="3" t="e">
        <f t="shared" ca="1" si="301"/>
        <v>#VALUE!</v>
      </c>
    </row>
    <row r="787" spans="3:27" s="5" customFormat="1" x14ac:dyDescent="0.2">
      <c r="C787" s="25"/>
      <c r="D787" s="1">
        <f t="shared" si="302"/>
        <v>785</v>
      </c>
      <c r="E787" s="2">
        <f t="shared" si="303"/>
        <v>78.59999999999981</v>
      </c>
      <c r="F787" s="3">
        <f t="shared" ca="1" si="304"/>
        <v>33.154521867376026</v>
      </c>
      <c r="G787" s="3">
        <f t="shared" si="305"/>
        <v>247.05526963733695</v>
      </c>
      <c r="H787" s="3">
        <f t="shared" ca="1" si="306"/>
        <v>249.26999132633591</v>
      </c>
      <c r="I787" s="3">
        <f t="shared" ca="1" si="307"/>
        <v>2602.6299665890119</v>
      </c>
      <c r="J787" s="3">
        <f t="shared" si="308"/>
        <v>46258.595036699982</v>
      </c>
      <c r="K787" s="3">
        <f t="shared" ca="1" si="309"/>
        <v>46342.513275286306</v>
      </c>
      <c r="L787" s="3">
        <f t="shared" si="310"/>
        <v>-8.3867870255843773</v>
      </c>
      <c r="M787" s="3">
        <f t="shared" ca="1" si="311"/>
        <v>1.4373945371937435</v>
      </c>
      <c r="N787" s="3">
        <f t="shared" ca="1" si="312"/>
        <v>82.356640476361733</v>
      </c>
      <c r="O787" s="1">
        <f t="shared" ca="1" si="313"/>
        <v>12427105.715166315</v>
      </c>
      <c r="P787" s="1">
        <f t="shared" si="314"/>
        <v>-155184393.87022293</v>
      </c>
      <c r="Q787" s="1">
        <f t="shared" ca="1" si="315"/>
        <v>167611499.58538926</v>
      </c>
      <c r="R787" s="1">
        <f t="shared" ca="1" si="316"/>
        <v>99707.996530534365</v>
      </c>
      <c r="S787" s="3" t="str">
        <f t="shared" si="294"/>
        <v/>
      </c>
      <c r="T787" s="13" t="str">
        <f t="shared" si="295"/>
        <v/>
      </c>
      <c r="U787" s="13" t="str">
        <f t="shared" si="296"/>
        <v/>
      </c>
      <c r="V787" s="5">
        <f t="shared" si="317"/>
        <v>12.627544722</v>
      </c>
      <c r="W787" s="3" t="e">
        <f t="shared" ca="1" si="297"/>
        <v>#VALUE!</v>
      </c>
      <c r="X787" s="3" t="e">
        <f t="shared" ca="1" si="298"/>
        <v>#VALUE!</v>
      </c>
      <c r="Y787" s="3" t="e">
        <f t="shared" ca="1" si="299"/>
        <v>#VALUE!</v>
      </c>
      <c r="Z787" s="3" t="e">
        <f t="shared" ca="1" si="300"/>
        <v>#VALUE!</v>
      </c>
      <c r="AA787" s="3" t="e">
        <f t="shared" ca="1" si="301"/>
        <v>#VALUE!</v>
      </c>
    </row>
    <row r="788" spans="3:27" s="5" customFormat="1" x14ac:dyDescent="0.2">
      <c r="C788" s="25"/>
      <c r="D788" s="1">
        <f t="shared" si="302"/>
        <v>786</v>
      </c>
      <c r="E788" s="2">
        <f t="shared" si="303"/>
        <v>78.699999999999804</v>
      </c>
      <c r="F788" s="3">
        <f t="shared" ca="1" si="304"/>
        <v>33.154521867376026</v>
      </c>
      <c r="G788" s="3">
        <f t="shared" si="305"/>
        <v>246.21659093477851</v>
      </c>
      <c r="H788" s="3">
        <f t="shared" ca="1" si="306"/>
        <v>248.43878918518013</v>
      </c>
      <c r="I788" s="3">
        <f t="shared" ca="1" si="307"/>
        <v>2605.9454187757497</v>
      </c>
      <c r="J788" s="3">
        <f t="shared" si="308"/>
        <v>46283.258629728589</v>
      </c>
      <c r="K788" s="3">
        <f t="shared" ca="1" si="309"/>
        <v>46367.398713684765</v>
      </c>
      <c r="L788" s="3">
        <f t="shared" si="310"/>
        <v>-8.3860426268215189</v>
      </c>
      <c r="M788" s="3">
        <f t="shared" ca="1" si="311"/>
        <v>1.4369455344489352</v>
      </c>
      <c r="N788" s="3">
        <f t="shared" ca="1" si="312"/>
        <v>82.330914514094431</v>
      </c>
      <c r="O788" s="1">
        <f t="shared" ca="1" si="313"/>
        <v>12344366.394359674</v>
      </c>
      <c r="P788" s="1">
        <f t="shared" si="314"/>
        <v>-155253351.91084355</v>
      </c>
      <c r="Q788" s="1">
        <f t="shared" ca="1" si="315"/>
        <v>167597718.30520323</v>
      </c>
      <c r="R788" s="1">
        <f t="shared" ca="1" si="316"/>
        <v>99375.515674072056</v>
      </c>
      <c r="S788" s="3" t="str">
        <f t="shared" si="294"/>
        <v/>
      </c>
      <c r="T788" s="13" t="str">
        <f t="shared" si="295"/>
        <v/>
      </c>
      <c r="U788" s="13" t="str">
        <f t="shared" si="296"/>
        <v/>
      </c>
      <c r="V788" s="5">
        <f t="shared" si="317"/>
        <v>12.627544722</v>
      </c>
      <c r="W788" s="3" t="e">
        <f t="shared" ca="1" si="297"/>
        <v>#VALUE!</v>
      </c>
      <c r="X788" s="3" t="e">
        <f t="shared" ca="1" si="298"/>
        <v>#VALUE!</v>
      </c>
      <c r="Y788" s="3" t="e">
        <f t="shared" ca="1" si="299"/>
        <v>#VALUE!</v>
      </c>
      <c r="Z788" s="3" t="e">
        <f t="shared" ca="1" si="300"/>
        <v>#VALUE!</v>
      </c>
      <c r="AA788" s="3" t="e">
        <f t="shared" ca="1" si="301"/>
        <v>#VALUE!</v>
      </c>
    </row>
    <row r="789" spans="3:27" s="5" customFormat="1" x14ac:dyDescent="0.2">
      <c r="C789" s="25"/>
      <c r="D789" s="1">
        <f t="shared" si="302"/>
        <v>787</v>
      </c>
      <c r="E789" s="2">
        <f t="shared" si="303"/>
        <v>78.799999999999798</v>
      </c>
      <c r="F789" s="3">
        <f t="shared" ca="1" si="304"/>
        <v>33.154521867376026</v>
      </c>
      <c r="G789" s="3">
        <f t="shared" si="305"/>
        <v>245.37798667209637</v>
      </c>
      <c r="H789" s="3">
        <f t="shared" ca="1" si="306"/>
        <v>247.60771123595043</v>
      </c>
      <c r="I789" s="3">
        <f t="shared" ca="1" si="307"/>
        <v>2609.2608709624874</v>
      </c>
      <c r="J789" s="3">
        <f t="shared" si="308"/>
        <v>46307.838358608933</v>
      </c>
      <c r="K789" s="3">
        <f t="shared" ca="1" si="309"/>
        <v>46392.20103807249</v>
      </c>
      <c r="L789" s="3">
        <f t="shared" si="310"/>
        <v>-8.3853007592538589</v>
      </c>
      <c r="M789" s="3">
        <f t="shared" ca="1" si="311"/>
        <v>1.4364935575065212</v>
      </c>
      <c r="N789" s="3">
        <f t="shared" ca="1" si="312"/>
        <v>82.305018142856881</v>
      </c>
      <c r="O789" s="1">
        <f t="shared" ca="1" si="313"/>
        <v>12261915.732701164</v>
      </c>
      <c r="P789" s="1">
        <f t="shared" si="314"/>
        <v>-155322060.85913938</v>
      </c>
      <c r="Q789" s="1">
        <f t="shared" ca="1" si="315"/>
        <v>167583976.59184054</v>
      </c>
      <c r="R789" s="1">
        <f t="shared" ca="1" si="316"/>
        <v>99043.084494380179</v>
      </c>
      <c r="S789" s="3" t="str">
        <f t="shared" si="294"/>
        <v/>
      </c>
      <c r="T789" s="13" t="str">
        <f t="shared" si="295"/>
        <v/>
      </c>
      <c r="U789" s="13" t="str">
        <f t="shared" si="296"/>
        <v/>
      </c>
      <c r="V789" s="5">
        <f t="shared" si="317"/>
        <v>12.627544722</v>
      </c>
      <c r="W789" s="3" t="e">
        <f t="shared" ca="1" si="297"/>
        <v>#VALUE!</v>
      </c>
      <c r="X789" s="3" t="e">
        <f t="shared" ca="1" si="298"/>
        <v>#VALUE!</v>
      </c>
      <c r="Y789" s="3" t="e">
        <f t="shared" ca="1" si="299"/>
        <v>#VALUE!</v>
      </c>
      <c r="Z789" s="3" t="e">
        <f t="shared" ca="1" si="300"/>
        <v>#VALUE!</v>
      </c>
      <c r="AA789" s="3" t="e">
        <f t="shared" ca="1" si="301"/>
        <v>#VALUE!</v>
      </c>
    </row>
    <row r="790" spans="3:27" s="5" customFormat="1" x14ac:dyDescent="0.2">
      <c r="C790" s="25"/>
      <c r="D790" s="1">
        <f t="shared" si="302"/>
        <v>788</v>
      </c>
      <c r="E790" s="2">
        <f t="shared" si="303"/>
        <v>78.899999999999793</v>
      </c>
      <c r="F790" s="3">
        <f t="shared" ca="1" si="304"/>
        <v>33.154521867376026</v>
      </c>
      <c r="G790" s="3">
        <f t="shared" si="305"/>
        <v>244.53945659617099</v>
      </c>
      <c r="H790" s="3">
        <f t="shared" ca="1" si="306"/>
        <v>246.77675772366592</v>
      </c>
      <c r="I790" s="3">
        <f t="shared" ca="1" si="307"/>
        <v>2612.5763231492251</v>
      </c>
      <c r="J790" s="3">
        <f t="shared" si="308"/>
        <v>46332.334230772351</v>
      </c>
      <c r="K790" s="3">
        <f t="shared" ca="1" si="309"/>
        <v>46416.920260880841</v>
      </c>
      <c r="L790" s="3">
        <f t="shared" si="310"/>
        <v>-8.3845614226571019</v>
      </c>
      <c r="M790" s="3">
        <f t="shared" ca="1" si="311"/>
        <v>1.4360385767707435</v>
      </c>
      <c r="N790" s="3">
        <f t="shared" ca="1" si="312"/>
        <v>82.278949666937066</v>
      </c>
      <c r="O790" s="1">
        <f t="shared" ca="1" si="313"/>
        <v>12179753.630520981</v>
      </c>
      <c r="P790" s="1">
        <f t="shared" si="314"/>
        <v>-155390520.88519558</v>
      </c>
      <c r="Q790" s="1">
        <f t="shared" ca="1" si="315"/>
        <v>167570274.51571655</v>
      </c>
      <c r="R790" s="1">
        <f t="shared" ca="1" si="316"/>
        <v>98710.703089466377</v>
      </c>
      <c r="S790" s="3" t="str">
        <f t="shared" si="294"/>
        <v/>
      </c>
      <c r="T790" s="13" t="str">
        <f t="shared" si="295"/>
        <v/>
      </c>
      <c r="U790" s="13" t="str">
        <f t="shared" si="296"/>
        <v/>
      </c>
      <c r="V790" s="5">
        <f t="shared" si="317"/>
        <v>12.627544722</v>
      </c>
      <c r="W790" s="3" t="e">
        <f t="shared" ca="1" si="297"/>
        <v>#VALUE!</v>
      </c>
      <c r="X790" s="3" t="e">
        <f t="shared" ca="1" si="298"/>
        <v>#VALUE!</v>
      </c>
      <c r="Y790" s="3" t="e">
        <f t="shared" ca="1" si="299"/>
        <v>#VALUE!</v>
      </c>
      <c r="Z790" s="3" t="e">
        <f t="shared" ca="1" si="300"/>
        <v>#VALUE!</v>
      </c>
      <c r="AA790" s="3" t="e">
        <f t="shared" ca="1" si="301"/>
        <v>#VALUE!</v>
      </c>
    </row>
    <row r="791" spans="3:27" s="5" customFormat="1" x14ac:dyDescent="0.2">
      <c r="C791" s="25"/>
      <c r="D791" s="1">
        <f t="shared" si="302"/>
        <v>789</v>
      </c>
      <c r="E791" s="2">
        <f t="shared" si="303"/>
        <v>78.999999999999787</v>
      </c>
      <c r="F791" s="3">
        <f t="shared" ca="1" si="304"/>
        <v>33.154521867376026</v>
      </c>
      <c r="G791" s="3">
        <f t="shared" si="305"/>
        <v>243.70100045390529</v>
      </c>
      <c r="H791" s="3">
        <f t="shared" ca="1" si="306"/>
        <v>245.94592890000979</v>
      </c>
      <c r="I791" s="3">
        <f t="shared" ca="1" si="307"/>
        <v>2615.8917753359628</v>
      </c>
      <c r="J791" s="3">
        <f t="shared" si="308"/>
        <v>46356.746253624857</v>
      </c>
      <c r="K791" s="3">
        <f t="shared" ca="1" si="309"/>
        <v>46441.556394566018</v>
      </c>
      <c r="L791" s="3">
        <f t="shared" si="310"/>
        <v>-8.3838246168077184</v>
      </c>
      <c r="M791" s="3">
        <f t="shared" ca="1" si="311"/>
        <v>1.4355805622543358</v>
      </c>
      <c r="N791" s="3">
        <f t="shared" ca="1" si="312"/>
        <v>82.252707368191182</v>
      </c>
      <c r="O791" s="1">
        <f t="shared" ca="1" si="313"/>
        <v>12097879.988497734</v>
      </c>
      <c r="P791" s="1">
        <f t="shared" si="314"/>
        <v>-155458732.15849963</v>
      </c>
      <c r="Q791" s="1">
        <f t="shared" ca="1" si="315"/>
        <v>167556612.14699736</v>
      </c>
      <c r="R791" s="1">
        <f t="shared" ca="1" si="316"/>
        <v>98378.371560003914</v>
      </c>
      <c r="S791" s="3" t="str">
        <f t="shared" si="294"/>
        <v/>
      </c>
      <c r="T791" s="13" t="str">
        <f t="shared" si="295"/>
        <v/>
      </c>
      <c r="U791" s="13" t="str">
        <f t="shared" si="296"/>
        <v/>
      </c>
      <c r="V791" s="5">
        <f t="shared" si="317"/>
        <v>12.627544722</v>
      </c>
      <c r="W791" s="3" t="e">
        <f t="shared" ca="1" si="297"/>
        <v>#VALUE!</v>
      </c>
      <c r="X791" s="3" t="e">
        <f t="shared" ca="1" si="298"/>
        <v>#VALUE!</v>
      </c>
      <c r="Y791" s="3" t="e">
        <f t="shared" ca="1" si="299"/>
        <v>#VALUE!</v>
      </c>
      <c r="Z791" s="3" t="e">
        <f t="shared" ca="1" si="300"/>
        <v>#VALUE!</v>
      </c>
      <c r="AA791" s="3" t="e">
        <f t="shared" ca="1" si="301"/>
        <v>#VALUE!</v>
      </c>
    </row>
    <row r="792" spans="3:27" s="5" customFormat="1" x14ac:dyDescent="0.2">
      <c r="C792" s="25"/>
      <c r="D792" s="1">
        <f t="shared" si="302"/>
        <v>790</v>
      </c>
      <c r="E792" s="2">
        <f t="shared" si="303"/>
        <v>79.099999999999781</v>
      </c>
      <c r="F792" s="3">
        <f t="shared" ca="1" si="304"/>
        <v>33.154521867376026</v>
      </c>
      <c r="G792" s="3">
        <f t="shared" si="305"/>
        <v>242.86261799222453</v>
      </c>
      <c r="H792" s="3">
        <f t="shared" ca="1" si="306"/>
        <v>245.11522502343973</v>
      </c>
      <c r="I792" s="3">
        <f t="shared" ca="1" si="307"/>
        <v>2619.2072275227006</v>
      </c>
      <c r="J792" s="3">
        <f t="shared" si="308"/>
        <v>46381.074434547161</v>
      </c>
      <c r="K792" s="3">
        <f t="shared" ca="1" si="309"/>
        <v>46466.109451609715</v>
      </c>
      <c r="L792" s="3">
        <f t="shared" si="310"/>
        <v>-8.3830903414829443</v>
      </c>
      <c r="M792" s="3">
        <f t="shared" ca="1" si="311"/>
        <v>1.4351194835720724</v>
      </c>
      <c r="N792" s="3">
        <f t="shared" ca="1" si="312"/>
        <v>82.226289505674032</v>
      </c>
      <c r="O792" s="1">
        <f t="shared" ca="1" si="313"/>
        <v>12016294.707658298</v>
      </c>
      <c r="P792" s="1">
        <f t="shared" si="314"/>
        <v>-155526694.84794155</v>
      </c>
      <c r="Q792" s="1">
        <f t="shared" ca="1" si="315"/>
        <v>167542989.55559984</v>
      </c>
      <c r="R792" s="1">
        <f t="shared" ca="1" si="316"/>
        <v>98046.090009375897</v>
      </c>
      <c r="S792" s="3" t="str">
        <f t="shared" si="294"/>
        <v/>
      </c>
      <c r="T792" s="13" t="str">
        <f t="shared" si="295"/>
        <v/>
      </c>
      <c r="U792" s="13" t="str">
        <f t="shared" si="296"/>
        <v/>
      </c>
      <c r="V792" s="5">
        <f t="shared" si="317"/>
        <v>12.627544722</v>
      </c>
      <c r="W792" s="3" t="e">
        <f t="shared" ca="1" si="297"/>
        <v>#VALUE!</v>
      </c>
      <c r="X792" s="3" t="e">
        <f t="shared" ca="1" si="298"/>
        <v>#VALUE!</v>
      </c>
      <c r="Y792" s="3" t="e">
        <f t="shared" ca="1" si="299"/>
        <v>#VALUE!</v>
      </c>
      <c r="Z792" s="3" t="e">
        <f t="shared" ca="1" si="300"/>
        <v>#VALUE!</v>
      </c>
      <c r="AA792" s="3" t="e">
        <f t="shared" ca="1" si="301"/>
        <v>#VALUE!</v>
      </c>
    </row>
    <row r="793" spans="3:27" s="5" customFormat="1" x14ac:dyDescent="0.2">
      <c r="C793" s="25"/>
      <c r="D793" s="1">
        <f t="shared" si="302"/>
        <v>791</v>
      </c>
      <c r="E793" s="2">
        <f t="shared" si="303"/>
        <v>79.199999999999775</v>
      </c>
      <c r="F793" s="3">
        <f t="shared" ca="1" si="304"/>
        <v>33.154521867376026</v>
      </c>
      <c r="G793" s="3">
        <f t="shared" si="305"/>
        <v>242.02430895807623</v>
      </c>
      <c r="H793" s="3">
        <f t="shared" ca="1" si="306"/>
        <v>244.28464635930081</v>
      </c>
      <c r="I793" s="3">
        <f t="shared" ca="1" si="307"/>
        <v>2622.5226797094383</v>
      </c>
      <c r="J793" s="3">
        <f t="shared" si="308"/>
        <v>46405.318780894675</v>
      </c>
      <c r="K793" s="3">
        <f t="shared" ca="1" si="309"/>
        <v>46490.579444519826</v>
      </c>
      <c r="L793" s="3">
        <f t="shared" si="310"/>
        <v>-8.3823585964607794</v>
      </c>
      <c r="M793" s="3">
        <f t="shared" ca="1" si="311"/>
        <v>1.434655309934187</v>
      </c>
      <c r="N793" s="3">
        <f t="shared" ca="1" si="312"/>
        <v>82.199694315261965</v>
      </c>
      <c r="O793" s="1">
        <f t="shared" ca="1" si="313"/>
        <v>11934997.689377733</v>
      </c>
      <c r="P793" s="1">
        <f t="shared" si="314"/>
        <v>-155594409.12181413</v>
      </c>
      <c r="Q793" s="1">
        <f t="shared" ca="1" si="315"/>
        <v>167529406.81119186</v>
      </c>
      <c r="R793" s="1">
        <f t="shared" ca="1" si="316"/>
        <v>97713.858543720329</v>
      </c>
      <c r="S793" s="3" t="str">
        <f t="shared" si="294"/>
        <v/>
      </c>
      <c r="T793" s="13" t="str">
        <f t="shared" si="295"/>
        <v/>
      </c>
      <c r="U793" s="13" t="str">
        <f t="shared" si="296"/>
        <v/>
      </c>
      <c r="V793" s="5">
        <f t="shared" si="317"/>
        <v>12.627544722</v>
      </c>
      <c r="W793" s="3" t="e">
        <f t="shared" ca="1" si="297"/>
        <v>#VALUE!</v>
      </c>
      <c r="X793" s="3" t="e">
        <f t="shared" ca="1" si="298"/>
        <v>#VALUE!</v>
      </c>
      <c r="Y793" s="3" t="e">
        <f t="shared" ca="1" si="299"/>
        <v>#VALUE!</v>
      </c>
      <c r="Z793" s="3" t="e">
        <f t="shared" ca="1" si="300"/>
        <v>#VALUE!</v>
      </c>
      <c r="AA793" s="3" t="e">
        <f t="shared" ca="1" si="301"/>
        <v>#VALUE!</v>
      </c>
    </row>
    <row r="794" spans="3:27" s="5" customFormat="1" x14ac:dyDescent="0.2">
      <c r="C794" s="25"/>
      <c r="D794" s="1">
        <f t="shared" si="302"/>
        <v>792</v>
      </c>
      <c r="E794" s="2">
        <f t="shared" si="303"/>
        <v>79.29999999999977</v>
      </c>
      <c r="F794" s="3">
        <f t="shared" ca="1" si="304"/>
        <v>33.154521867376026</v>
      </c>
      <c r="G794" s="3">
        <f t="shared" si="305"/>
        <v>241.18607309843014</v>
      </c>
      <c r="H794" s="3">
        <f t="shared" ca="1" si="306"/>
        <v>243.45419317994012</v>
      </c>
      <c r="I794" s="3">
        <f t="shared" ca="1" si="307"/>
        <v>2625.838131896176</v>
      </c>
      <c r="J794" s="3">
        <f t="shared" si="308"/>
        <v>46429.479299997496</v>
      </c>
      <c r="K794" s="3">
        <f t="shared" ca="1" si="309"/>
        <v>46514.966385831118</v>
      </c>
      <c r="L794" s="3">
        <f t="shared" si="310"/>
        <v>-8.3816293815199838</v>
      </c>
      <c r="M794" s="3">
        <f t="shared" ca="1" si="311"/>
        <v>1.4341880101396636</v>
      </c>
      <c r="N794" s="3">
        <f t="shared" ca="1" si="312"/>
        <v>82.172920009268438</v>
      </c>
      <c r="O794" s="1">
        <f t="shared" ca="1" si="313"/>
        <v>11853988.83537912</v>
      </c>
      <c r="P794" s="1">
        <f t="shared" si="314"/>
        <v>-155661875.14781314</v>
      </c>
      <c r="Q794" s="1">
        <f t="shared" ca="1" si="315"/>
        <v>167515863.98319227</v>
      </c>
      <c r="R794" s="1">
        <f t="shared" ca="1" si="316"/>
        <v>97381.677271976048</v>
      </c>
      <c r="S794" s="3" t="str">
        <f t="shared" si="294"/>
        <v/>
      </c>
      <c r="T794" s="13" t="str">
        <f t="shared" si="295"/>
        <v/>
      </c>
      <c r="U794" s="13" t="str">
        <f t="shared" si="296"/>
        <v/>
      </c>
      <c r="V794" s="5">
        <f t="shared" si="317"/>
        <v>12.627544722</v>
      </c>
      <c r="W794" s="3" t="e">
        <f t="shared" ca="1" si="297"/>
        <v>#VALUE!</v>
      </c>
      <c r="X794" s="3" t="e">
        <f t="shared" ca="1" si="298"/>
        <v>#VALUE!</v>
      </c>
      <c r="Y794" s="3" t="e">
        <f t="shared" ca="1" si="299"/>
        <v>#VALUE!</v>
      </c>
      <c r="Z794" s="3" t="e">
        <f t="shared" ca="1" si="300"/>
        <v>#VALUE!</v>
      </c>
      <c r="AA794" s="3" t="e">
        <f t="shared" ca="1" si="301"/>
        <v>#VALUE!</v>
      </c>
    </row>
    <row r="795" spans="3:27" s="5" customFormat="1" x14ac:dyDescent="0.2">
      <c r="C795" s="25"/>
      <c r="D795" s="1">
        <f t="shared" si="302"/>
        <v>793</v>
      </c>
      <c r="E795" s="2">
        <f t="shared" si="303"/>
        <v>79.399999999999764</v>
      </c>
      <c r="F795" s="3">
        <f t="shared" ca="1" si="304"/>
        <v>33.154521867376026</v>
      </c>
      <c r="G795" s="3">
        <f t="shared" si="305"/>
        <v>240.34791016027813</v>
      </c>
      <c r="H795" s="3">
        <f t="shared" ca="1" si="306"/>
        <v>242.62386576482422</v>
      </c>
      <c r="I795" s="3">
        <f t="shared" ca="1" si="307"/>
        <v>2629.1535840829138</v>
      </c>
      <c r="J795" s="3">
        <f t="shared" si="308"/>
        <v>46453.555999160431</v>
      </c>
      <c r="K795" s="3">
        <f t="shared" ca="1" si="309"/>
        <v>46539.270288105959</v>
      </c>
      <c r="L795" s="3">
        <f t="shared" si="310"/>
        <v>-8.380902696440085</v>
      </c>
      <c r="M795" s="3">
        <f t="shared" ca="1" si="311"/>
        <v>1.4337175525693933</v>
      </c>
      <c r="N795" s="3">
        <f t="shared" ca="1" si="312"/>
        <v>82.145964776051969</v>
      </c>
      <c r="O795" s="1">
        <f t="shared" ca="1" si="313"/>
        <v>11773268.047733489</v>
      </c>
      <c r="P795" s="1">
        <f t="shared" si="314"/>
        <v>-155729093.09303766</v>
      </c>
      <c r="Q795" s="1">
        <f t="shared" ca="1" si="315"/>
        <v>167502361.14077115</v>
      </c>
      <c r="R795" s="1">
        <f t="shared" ca="1" si="316"/>
        <v>97049.546305929689</v>
      </c>
      <c r="S795" s="3" t="str">
        <f t="shared" si="294"/>
        <v/>
      </c>
      <c r="T795" s="13" t="str">
        <f t="shared" si="295"/>
        <v/>
      </c>
      <c r="U795" s="13" t="str">
        <f t="shared" si="296"/>
        <v/>
      </c>
      <c r="V795" s="5">
        <f t="shared" si="317"/>
        <v>12.627544722</v>
      </c>
      <c r="W795" s="3" t="e">
        <f t="shared" ca="1" si="297"/>
        <v>#VALUE!</v>
      </c>
      <c r="X795" s="3" t="e">
        <f t="shared" ca="1" si="298"/>
        <v>#VALUE!</v>
      </c>
      <c r="Y795" s="3" t="e">
        <f t="shared" ca="1" si="299"/>
        <v>#VALUE!</v>
      </c>
      <c r="Z795" s="3" t="e">
        <f t="shared" ca="1" si="300"/>
        <v>#VALUE!</v>
      </c>
      <c r="AA795" s="3" t="e">
        <f t="shared" ca="1" si="301"/>
        <v>#VALUE!</v>
      </c>
    </row>
    <row r="796" spans="3:27" s="5" customFormat="1" x14ac:dyDescent="0.2">
      <c r="C796" s="25"/>
      <c r="D796" s="1">
        <f t="shared" si="302"/>
        <v>794</v>
      </c>
      <c r="E796" s="2">
        <f t="shared" si="303"/>
        <v>79.499999999999758</v>
      </c>
      <c r="F796" s="3">
        <f t="shared" ca="1" si="304"/>
        <v>33.154521867376026</v>
      </c>
      <c r="G796" s="3">
        <f t="shared" si="305"/>
        <v>239.50981989063413</v>
      </c>
      <c r="H796" s="3">
        <f t="shared" ca="1" si="306"/>
        <v>241.7936644006586</v>
      </c>
      <c r="I796" s="3">
        <f t="shared" ca="1" si="307"/>
        <v>2632.4690362696515</v>
      </c>
      <c r="J796" s="3">
        <f t="shared" si="308"/>
        <v>46477.548885662974</v>
      </c>
      <c r="K796" s="3">
        <f t="shared" ca="1" si="309"/>
        <v>46563.49116393501</v>
      </c>
      <c r="L796" s="3">
        <f t="shared" si="310"/>
        <v>-8.3801785410013707</v>
      </c>
      <c r="M796" s="3">
        <f t="shared" ca="1" si="311"/>
        <v>1.4332439051791948</v>
      </c>
      <c r="N796" s="3">
        <f t="shared" ca="1" si="312"/>
        <v>82.118826779616214</v>
      </c>
      <c r="O796" s="1">
        <f t="shared" ca="1" si="313"/>
        <v>11692835.228859663</v>
      </c>
      <c r="P796" s="1">
        <f t="shared" si="314"/>
        <v>-155796063.12399003</v>
      </c>
      <c r="Q796" s="1">
        <f t="shared" ca="1" si="315"/>
        <v>167488898.35284969</v>
      </c>
      <c r="R796" s="1">
        <f t="shared" ca="1" si="316"/>
        <v>96717.46576026344</v>
      </c>
      <c r="S796" s="3" t="str">
        <f t="shared" si="294"/>
        <v/>
      </c>
      <c r="T796" s="13" t="str">
        <f t="shared" si="295"/>
        <v/>
      </c>
      <c r="U796" s="13" t="str">
        <f t="shared" si="296"/>
        <v/>
      </c>
      <c r="V796" s="5">
        <f t="shared" si="317"/>
        <v>12.627544722</v>
      </c>
      <c r="W796" s="3" t="e">
        <f t="shared" ca="1" si="297"/>
        <v>#VALUE!</v>
      </c>
      <c r="X796" s="3" t="e">
        <f t="shared" ca="1" si="298"/>
        <v>#VALUE!</v>
      </c>
      <c r="Y796" s="3" t="e">
        <f t="shared" ca="1" si="299"/>
        <v>#VALUE!</v>
      </c>
      <c r="Z796" s="3" t="e">
        <f t="shared" ca="1" si="300"/>
        <v>#VALUE!</v>
      </c>
      <c r="AA796" s="3" t="e">
        <f t="shared" ca="1" si="301"/>
        <v>#VALUE!</v>
      </c>
    </row>
    <row r="797" spans="3:27" s="5" customFormat="1" x14ac:dyDescent="0.2">
      <c r="C797" s="25"/>
      <c r="D797" s="1">
        <f t="shared" si="302"/>
        <v>795</v>
      </c>
      <c r="E797" s="2">
        <f t="shared" si="303"/>
        <v>79.599999999999753</v>
      </c>
      <c r="F797" s="3">
        <f t="shared" ca="1" si="304"/>
        <v>33.154521867376026</v>
      </c>
      <c r="G797" s="3">
        <f t="shared" si="305"/>
        <v>238.67180203653399</v>
      </c>
      <c r="H797" s="3">
        <f t="shared" ca="1" si="306"/>
        <v>240.96358938150965</v>
      </c>
      <c r="I797" s="3">
        <f t="shared" ca="1" si="307"/>
        <v>2635.7844884563892</v>
      </c>
      <c r="J797" s="3">
        <f t="shared" si="308"/>
        <v>46501.457966759335</v>
      </c>
      <c r="K797" s="3">
        <f t="shared" ca="1" si="309"/>
        <v>46587.629025937989</v>
      </c>
      <c r="L797" s="3">
        <f t="shared" si="310"/>
        <v>-8.3794569149848961</v>
      </c>
      <c r="M797" s="3">
        <f t="shared" ca="1" si="311"/>
        <v>1.4327670354926971</v>
      </c>
      <c r="N797" s="3">
        <f t="shared" ca="1" si="312"/>
        <v>82.091504159202174</v>
      </c>
      <c r="O797" s="1">
        <f t="shared" ca="1" si="313"/>
        <v>11612690.281524159</v>
      </c>
      <c r="P797" s="1">
        <f t="shared" si="314"/>
        <v>-155862785.4065764</v>
      </c>
      <c r="Q797" s="1">
        <f t="shared" ca="1" si="315"/>
        <v>167475475.68810055</v>
      </c>
      <c r="R797" s="1">
        <f t="shared" ca="1" si="316"/>
        <v>96385.435752603866</v>
      </c>
      <c r="S797" s="3" t="str">
        <f t="shared" si="294"/>
        <v/>
      </c>
      <c r="T797" s="13" t="str">
        <f t="shared" si="295"/>
        <v/>
      </c>
      <c r="U797" s="13" t="str">
        <f t="shared" si="296"/>
        <v/>
      </c>
      <c r="V797" s="5">
        <f t="shared" si="317"/>
        <v>12.627544722</v>
      </c>
      <c r="W797" s="3" t="e">
        <f t="shared" ca="1" si="297"/>
        <v>#VALUE!</v>
      </c>
      <c r="X797" s="3" t="e">
        <f t="shared" ca="1" si="298"/>
        <v>#VALUE!</v>
      </c>
      <c r="Y797" s="3" t="e">
        <f t="shared" ca="1" si="299"/>
        <v>#VALUE!</v>
      </c>
      <c r="Z797" s="3" t="e">
        <f t="shared" ca="1" si="300"/>
        <v>#VALUE!</v>
      </c>
      <c r="AA797" s="3" t="e">
        <f t="shared" ca="1" si="301"/>
        <v>#VALUE!</v>
      </c>
    </row>
    <row r="798" spans="3:27" s="5" customFormat="1" x14ac:dyDescent="0.2">
      <c r="C798" s="25"/>
      <c r="D798" s="1">
        <f t="shared" si="302"/>
        <v>796</v>
      </c>
      <c r="E798" s="2">
        <f t="shared" si="303"/>
        <v>79.699999999999747</v>
      </c>
      <c r="F798" s="3">
        <f t="shared" ca="1" si="304"/>
        <v>33.154521867376026</v>
      </c>
      <c r="G798" s="3">
        <f t="shared" si="305"/>
        <v>237.83385634503551</v>
      </c>
      <c r="H798" s="3">
        <f t="shared" ca="1" si="306"/>
        <v>240.13364100892926</v>
      </c>
      <c r="I798" s="3">
        <f t="shared" ca="1" si="307"/>
        <v>2639.099940643127</v>
      </c>
      <c r="J798" s="3">
        <f t="shared" si="308"/>
        <v>46525.283249678418</v>
      </c>
      <c r="K798" s="3">
        <f t="shared" ca="1" si="309"/>
        <v>46611.683886764375</v>
      </c>
      <c r="L798" s="3">
        <f t="shared" si="310"/>
        <v>-8.3787378181724748</v>
      </c>
      <c r="M798" s="3">
        <f t="shared" ca="1" si="311"/>
        <v>1.4322869105940768</v>
      </c>
      <c r="N798" s="3">
        <f t="shared" ca="1" si="312"/>
        <v>82.063995028872071</v>
      </c>
      <c r="O798" s="1">
        <f t="shared" ca="1" si="313"/>
        <v>11532833.108841062</v>
      </c>
      <c r="P798" s="1">
        <f t="shared" si="314"/>
        <v>-155929260.10610679</v>
      </c>
      <c r="Q798" s="1">
        <f t="shared" ca="1" si="315"/>
        <v>167462093.21494785</v>
      </c>
      <c r="R798" s="1">
        <f t="shared" ca="1" si="316"/>
        <v>96053.456403571705</v>
      </c>
      <c r="S798" s="3" t="str">
        <f t="shared" si="294"/>
        <v/>
      </c>
      <c r="T798" s="13" t="str">
        <f t="shared" si="295"/>
        <v/>
      </c>
      <c r="U798" s="13" t="str">
        <f t="shared" si="296"/>
        <v/>
      </c>
      <c r="V798" s="5">
        <f t="shared" si="317"/>
        <v>12.627544722</v>
      </c>
      <c r="W798" s="3" t="e">
        <f t="shared" ca="1" si="297"/>
        <v>#VALUE!</v>
      </c>
      <c r="X798" s="3" t="e">
        <f t="shared" ca="1" si="298"/>
        <v>#VALUE!</v>
      </c>
      <c r="Y798" s="3" t="e">
        <f t="shared" ca="1" si="299"/>
        <v>#VALUE!</v>
      </c>
      <c r="Z798" s="3" t="e">
        <f t="shared" ca="1" si="300"/>
        <v>#VALUE!</v>
      </c>
      <c r="AA798" s="3" t="e">
        <f t="shared" ca="1" si="301"/>
        <v>#VALUE!</v>
      </c>
    </row>
    <row r="799" spans="3:27" s="5" customFormat="1" x14ac:dyDescent="0.2">
      <c r="C799" s="25"/>
      <c r="D799" s="1">
        <f t="shared" si="302"/>
        <v>797</v>
      </c>
      <c r="E799" s="2">
        <f t="shared" si="303"/>
        <v>79.799999999999741</v>
      </c>
      <c r="F799" s="3">
        <f t="shared" ca="1" si="304"/>
        <v>33.154521867376026</v>
      </c>
      <c r="G799" s="3">
        <f t="shared" si="305"/>
        <v>236.99598256321826</v>
      </c>
      <c r="H799" s="3">
        <f t="shared" ca="1" si="306"/>
        <v>239.30381959208168</v>
      </c>
      <c r="I799" s="3">
        <f t="shared" ca="1" si="307"/>
        <v>2642.4153928298647</v>
      </c>
      <c r="J799" s="3">
        <f t="shared" si="308"/>
        <v>46549.024741623827</v>
      </c>
      <c r="K799" s="3">
        <f t="shared" ca="1" si="309"/>
        <v>46635.655759094181</v>
      </c>
      <c r="L799" s="3">
        <f t="shared" si="310"/>
        <v>-8.3780212503466895</v>
      </c>
      <c r="M799" s="3">
        <f t="shared" ca="1" si="311"/>
        <v>1.431803497120653</v>
      </c>
      <c r="N799" s="3">
        <f t="shared" ca="1" si="312"/>
        <v>82.036297477085142</v>
      </c>
      <c r="O799" s="1">
        <f t="shared" ca="1" si="313"/>
        <v>11453263.614271916</v>
      </c>
      <c r="P799" s="1">
        <f t="shared" si="314"/>
        <v>-155995487.38729531</v>
      </c>
      <c r="Q799" s="1">
        <f t="shared" ca="1" si="315"/>
        <v>167448751.00156721</v>
      </c>
      <c r="R799" s="1">
        <f t="shared" ca="1" si="316"/>
        <v>95721.527836832669</v>
      </c>
      <c r="S799" s="3" t="str">
        <f t="shared" si="294"/>
        <v/>
      </c>
      <c r="T799" s="13" t="str">
        <f t="shared" si="295"/>
        <v/>
      </c>
      <c r="U799" s="13" t="str">
        <f t="shared" si="296"/>
        <v/>
      </c>
      <c r="V799" s="5">
        <f t="shared" si="317"/>
        <v>12.627544722</v>
      </c>
      <c r="W799" s="3" t="e">
        <f t="shared" ca="1" si="297"/>
        <v>#VALUE!</v>
      </c>
      <c r="X799" s="3" t="e">
        <f t="shared" ca="1" si="298"/>
        <v>#VALUE!</v>
      </c>
      <c r="Y799" s="3" t="e">
        <f t="shared" ca="1" si="299"/>
        <v>#VALUE!</v>
      </c>
      <c r="Z799" s="3" t="e">
        <f t="shared" ca="1" si="300"/>
        <v>#VALUE!</v>
      </c>
      <c r="AA799" s="3" t="e">
        <f t="shared" ca="1" si="301"/>
        <v>#VALUE!</v>
      </c>
    </row>
    <row r="800" spans="3:27" s="5" customFormat="1" x14ac:dyDescent="0.2">
      <c r="C800" s="25"/>
      <c r="D800" s="1">
        <f t="shared" si="302"/>
        <v>798</v>
      </c>
      <c r="E800" s="2">
        <f t="shared" si="303"/>
        <v>79.899999999999736</v>
      </c>
      <c r="F800" s="3">
        <f t="shared" ca="1" si="304"/>
        <v>33.154521867376026</v>
      </c>
      <c r="G800" s="3">
        <f t="shared" si="305"/>
        <v>236.15818043818359</v>
      </c>
      <c r="H800" s="3">
        <f t="shared" ca="1" si="306"/>
        <v>238.47412544787326</v>
      </c>
      <c r="I800" s="3">
        <f t="shared" ca="1" si="307"/>
        <v>2645.7308450166024</v>
      </c>
      <c r="J800" s="3">
        <f t="shared" si="308"/>
        <v>46572.6824497739</v>
      </c>
      <c r="K800" s="3">
        <f t="shared" ca="1" si="309"/>
        <v>46659.54465563874</v>
      </c>
      <c r="L800" s="3">
        <f t="shared" si="310"/>
        <v>-8.3773072112908817</v>
      </c>
      <c r="M800" s="3">
        <f t="shared" ca="1" si="311"/>
        <v>1.4313167612553306</v>
      </c>
      <c r="N800" s="3">
        <f t="shared" ca="1" si="312"/>
        <v>82.008409566264518</v>
      </c>
      <c r="O800" s="1">
        <f t="shared" ca="1" si="313"/>
        <v>11373981.701625599</v>
      </c>
      <c r="P800" s="1">
        <f t="shared" si="314"/>
        <v>-156061467.41426048</v>
      </c>
      <c r="Q800" s="1">
        <f t="shared" ca="1" si="315"/>
        <v>167435449.11588606</v>
      </c>
      <c r="R800" s="1">
        <f t="shared" ca="1" si="316"/>
        <v>95389.650179149306</v>
      </c>
      <c r="S800" s="3" t="str">
        <f t="shared" si="294"/>
        <v/>
      </c>
      <c r="T800" s="13" t="str">
        <f t="shared" si="295"/>
        <v/>
      </c>
      <c r="U800" s="13" t="str">
        <f t="shared" si="296"/>
        <v/>
      </c>
      <c r="V800" s="5">
        <f t="shared" si="317"/>
        <v>12.627544722</v>
      </c>
      <c r="W800" s="3" t="e">
        <f t="shared" ca="1" si="297"/>
        <v>#VALUE!</v>
      </c>
      <c r="X800" s="3" t="e">
        <f t="shared" ca="1" si="298"/>
        <v>#VALUE!</v>
      </c>
      <c r="Y800" s="3" t="e">
        <f t="shared" ca="1" si="299"/>
        <v>#VALUE!</v>
      </c>
      <c r="Z800" s="3" t="e">
        <f t="shared" ca="1" si="300"/>
        <v>#VALUE!</v>
      </c>
      <c r="AA800" s="3" t="e">
        <f t="shared" ca="1" si="301"/>
        <v>#VALUE!</v>
      </c>
    </row>
    <row r="801" spans="3:27" s="5" customFormat="1" x14ac:dyDescent="0.2">
      <c r="C801" s="25"/>
      <c r="D801" s="1">
        <f t="shared" si="302"/>
        <v>799</v>
      </c>
      <c r="E801" s="2">
        <f t="shared" si="303"/>
        <v>79.99999999999973</v>
      </c>
      <c r="F801" s="3">
        <f t="shared" ca="1" si="304"/>
        <v>33.154521867376026</v>
      </c>
      <c r="G801" s="3">
        <f t="shared" si="305"/>
        <v>235.32044971705452</v>
      </c>
      <c r="H801" s="3">
        <f t="shared" ca="1" si="306"/>
        <v>237.64455890108468</v>
      </c>
      <c r="I801" s="3">
        <f t="shared" ca="1" si="307"/>
        <v>2649.0462972033401</v>
      </c>
      <c r="J801" s="3">
        <f t="shared" si="308"/>
        <v>46596.256381281666</v>
      </c>
      <c r="K801" s="3">
        <f t="shared" ca="1" si="309"/>
        <v>46683.350589141446</v>
      </c>
      <c r="L801" s="3">
        <f t="shared" si="310"/>
        <v>-8.37659570078916</v>
      </c>
      <c r="M801" s="3">
        <f t="shared" ca="1" si="311"/>
        <v>1.4308266687188913</v>
      </c>
      <c r="N801" s="3">
        <f t="shared" ca="1" si="312"/>
        <v>81.98032933235568</v>
      </c>
      <c r="O801" s="1">
        <f t="shared" ca="1" si="313"/>
        <v>11294987.275058221</v>
      </c>
      <c r="P801" s="1">
        <f t="shared" si="314"/>
        <v>-156127200.35052538</v>
      </c>
      <c r="Q801" s="1">
        <f t="shared" ca="1" si="315"/>
        <v>167422187.62558359</v>
      </c>
      <c r="R801" s="1">
        <f t="shared" ca="1" si="316"/>
        <v>95057.82356043387</v>
      </c>
      <c r="S801" s="3" t="str">
        <f t="shared" si="294"/>
        <v/>
      </c>
      <c r="T801" s="13" t="str">
        <f t="shared" si="295"/>
        <v/>
      </c>
      <c r="U801" s="13" t="str">
        <f t="shared" si="296"/>
        <v/>
      </c>
      <c r="V801" s="5">
        <f t="shared" si="317"/>
        <v>12.627544722</v>
      </c>
      <c r="W801" s="3" t="e">
        <f t="shared" ca="1" si="297"/>
        <v>#VALUE!</v>
      </c>
      <c r="X801" s="3" t="e">
        <f t="shared" ca="1" si="298"/>
        <v>#VALUE!</v>
      </c>
      <c r="Y801" s="3" t="e">
        <f t="shared" ca="1" si="299"/>
        <v>#VALUE!</v>
      </c>
      <c r="Z801" s="3" t="e">
        <f t="shared" ca="1" si="300"/>
        <v>#VALUE!</v>
      </c>
      <c r="AA801" s="3" t="e">
        <f t="shared" ca="1" si="301"/>
        <v>#VALUE!</v>
      </c>
    </row>
    <row r="802" spans="3:27" s="5" customFormat="1" x14ac:dyDescent="0.2">
      <c r="C802" s="25"/>
      <c r="D802" s="1">
        <f t="shared" si="302"/>
        <v>800</v>
      </c>
      <c r="E802" s="2">
        <f t="shared" si="303"/>
        <v>80.099999999999724</v>
      </c>
      <c r="F802" s="3">
        <f t="shared" ca="1" si="304"/>
        <v>33.154521867376026</v>
      </c>
      <c r="G802" s="3">
        <f t="shared" si="305"/>
        <v>234.48279014697559</v>
      </c>
      <c r="H802" s="3">
        <f t="shared" ca="1" si="306"/>
        <v>236.81512028450572</v>
      </c>
      <c r="I802" s="3">
        <f t="shared" ca="1" si="307"/>
        <v>2652.3617493900779</v>
      </c>
      <c r="J802" s="3">
        <f t="shared" si="308"/>
        <v>46619.746543274865</v>
      </c>
      <c r="K802" s="3">
        <f t="shared" ca="1" si="309"/>
        <v>46707.073572378577</v>
      </c>
      <c r="L802" s="3">
        <f t="shared" si="310"/>
        <v>-8.3758867186263899</v>
      </c>
      <c r="M802" s="3">
        <f t="shared" ca="1" si="311"/>
        <v>1.4303331847621295</v>
      </c>
      <c r="N802" s="3">
        <f t="shared" ca="1" si="312"/>
        <v>81.952054784375804</v>
      </c>
      <c r="O802" s="1">
        <f t="shared" ca="1" si="313"/>
        <v>11216280.239072984</v>
      </c>
      <c r="P802" s="1">
        <f t="shared" si="314"/>
        <v>-156192686.35901779</v>
      </c>
      <c r="Q802" s="1">
        <f t="shared" ca="1" si="315"/>
        <v>167408966.59809077</v>
      </c>
      <c r="R802" s="1">
        <f t="shared" ca="1" si="316"/>
        <v>94726.048113802288</v>
      </c>
      <c r="S802" s="3" t="str">
        <f t="shared" si="294"/>
        <v/>
      </c>
      <c r="T802" s="13" t="str">
        <f t="shared" si="295"/>
        <v/>
      </c>
      <c r="U802" s="13" t="str">
        <f t="shared" si="296"/>
        <v/>
      </c>
      <c r="V802" s="5">
        <f t="shared" si="317"/>
        <v>12.627544722</v>
      </c>
      <c r="W802" s="3" t="e">
        <f t="shared" ca="1" si="297"/>
        <v>#VALUE!</v>
      </c>
      <c r="X802" s="3" t="e">
        <f t="shared" ca="1" si="298"/>
        <v>#VALUE!</v>
      </c>
      <c r="Y802" s="3" t="e">
        <f t="shared" ca="1" si="299"/>
        <v>#VALUE!</v>
      </c>
      <c r="Z802" s="3" t="e">
        <f t="shared" ca="1" si="300"/>
        <v>#VALUE!</v>
      </c>
      <c r="AA802" s="3" t="e">
        <f t="shared" ca="1" si="301"/>
        <v>#VALUE!</v>
      </c>
    </row>
    <row r="803" spans="3:27" s="5" customFormat="1" x14ac:dyDescent="0.2">
      <c r="C803" s="25"/>
      <c r="D803" s="1">
        <f t="shared" si="302"/>
        <v>801</v>
      </c>
      <c r="E803" s="2">
        <f t="shared" si="303"/>
        <v>80.199999999999719</v>
      </c>
      <c r="F803" s="3">
        <f t="shared" ca="1" si="304"/>
        <v>33.154521867376026</v>
      </c>
      <c r="G803" s="3">
        <f t="shared" si="305"/>
        <v>233.64520147511294</v>
      </c>
      <c r="H803" s="3">
        <f t="shared" ca="1" si="306"/>
        <v>235.98580993907333</v>
      </c>
      <c r="I803" s="3">
        <f t="shared" ca="1" si="307"/>
        <v>2655.6772015768156</v>
      </c>
      <c r="J803" s="3">
        <f t="shared" si="308"/>
        <v>46643.152942855966</v>
      </c>
      <c r="K803" s="3">
        <f t="shared" ca="1" si="309"/>
        <v>46730.713618160102</v>
      </c>
      <c r="L803" s="3">
        <f t="shared" si="310"/>
        <v>-8.3751802645882076</v>
      </c>
      <c r="M803" s="3">
        <f t="shared" ca="1" si="311"/>
        <v>1.4298362741578261</v>
      </c>
      <c r="N803" s="3">
        <f t="shared" ca="1" si="312"/>
        <v>81.923583903953926</v>
      </c>
      <c r="O803" s="1">
        <f t="shared" ca="1" si="313"/>
        <v>11137860.498520089</v>
      </c>
      <c r="P803" s="1">
        <f t="shared" si="314"/>
        <v>-156257925.60207066</v>
      </c>
      <c r="Q803" s="1">
        <f t="shared" ca="1" si="315"/>
        <v>167395786.10059074</v>
      </c>
      <c r="R803" s="1">
        <f t="shared" ca="1" si="316"/>
        <v>94394.323975629333</v>
      </c>
      <c r="S803" s="3" t="str">
        <f t="shared" si="294"/>
        <v/>
      </c>
      <c r="T803" s="13" t="str">
        <f t="shared" si="295"/>
        <v/>
      </c>
      <c r="U803" s="13" t="str">
        <f t="shared" si="296"/>
        <v/>
      </c>
      <c r="V803" s="5">
        <f t="shared" si="317"/>
        <v>12.627544722</v>
      </c>
      <c r="W803" s="3" t="e">
        <f t="shared" ca="1" si="297"/>
        <v>#VALUE!</v>
      </c>
      <c r="X803" s="3" t="e">
        <f t="shared" ca="1" si="298"/>
        <v>#VALUE!</v>
      </c>
      <c r="Y803" s="3" t="e">
        <f t="shared" ca="1" si="299"/>
        <v>#VALUE!</v>
      </c>
      <c r="Z803" s="3" t="e">
        <f t="shared" ca="1" si="300"/>
        <v>#VALUE!</v>
      </c>
      <c r="AA803" s="3" t="e">
        <f t="shared" ca="1" si="301"/>
        <v>#VALUE!</v>
      </c>
    </row>
    <row r="804" spans="3:27" s="5" customFormat="1" x14ac:dyDescent="0.2">
      <c r="C804" s="25"/>
      <c r="D804" s="1">
        <f t="shared" si="302"/>
        <v>802</v>
      </c>
      <c r="E804" s="2">
        <f t="shared" si="303"/>
        <v>80.299999999999713</v>
      </c>
      <c r="F804" s="3">
        <f t="shared" ca="1" si="304"/>
        <v>33.154521867376026</v>
      </c>
      <c r="G804" s="3">
        <f t="shared" si="305"/>
        <v>232.80768344865413</v>
      </c>
      <c r="H804" s="3">
        <f t="shared" ca="1" si="306"/>
        <v>235.15662821401199</v>
      </c>
      <c r="I804" s="3">
        <f t="shared" ca="1" si="307"/>
        <v>2658.9926537635533</v>
      </c>
      <c r="J804" s="3">
        <f t="shared" si="308"/>
        <v>46666.475587102148</v>
      </c>
      <c r="K804" s="3">
        <f t="shared" ca="1" si="309"/>
        <v>46754.270739330495</v>
      </c>
      <c r="L804" s="3">
        <f t="shared" si="310"/>
        <v>-8.3744763384610081</v>
      </c>
      <c r="M804" s="3">
        <f t="shared" ca="1" si="311"/>
        <v>1.429335901192561</v>
      </c>
      <c r="N804" s="3">
        <f t="shared" ca="1" si="312"/>
        <v>81.8949146448618</v>
      </c>
      <c r="O804" s="1">
        <f t="shared" ca="1" si="313"/>
        <v>11059727.958596611</v>
      </c>
      <c r="P804" s="1">
        <f t="shared" si="314"/>
        <v>-156322918.24142209</v>
      </c>
      <c r="Q804" s="1">
        <f t="shared" ca="1" si="315"/>
        <v>167382646.2000187</v>
      </c>
      <c r="R804" s="1">
        <f t="shared" ca="1" si="316"/>
        <v>94062.651285604792</v>
      </c>
      <c r="S804" s="3" t="str">
        <f t="shared" si="294"/>
        <v/>
      </c>
      <c r="T804" s="13" t="str">
        <f t="shared" si="295"/>
        <v/>
      </c>
      <c r="U804" s="13" t="str">
        <f t="shared" si="296"/>
        <v/>
      </c>
      <c r="V804" s="5">
        <f t="shared" si="317"/>
        <v>12.627544722</v>
      </c>
      <c r="W804" s="3" t="e">
        <f t="shared" ca="1" si="297"/>
        <v>#VALUE!</v>
      </c>
      <c r="X804" s="3" t="e">
        <f t="shared" ca="1" si="298"/>
        <v>#VALUE!</v>
      </c>
      <c r="Y804" s="3" t="e">
        <f t="shared" ca="1" si="299"/>
        <v>#VALUE!</v>
      </c>
      <c r="Z804" s="3" t="e">
        <f t="shared" ca="1" si="300"/>
        <v>#VALUE!</v>
      </c>
      <c r="AA804" s="3" t="e">
        <f t="shared" ca="1" si="301"/>
        <v>#VALUE!</v>
      </c>
    </row>
    <row r="805" spans="3:27" s="5" customFormat="1" x14ac:dyDescent="0.2">
      <c r="C805" s="25"/>
      <c r="D805" s="1">
        <f t="shared" si="302"/>
        <v>803</v>
      </c>
      <c r="E805" s="2">
        <f t="shared" si="303"/>
        <v>80.399999999999707</v>
      </c>
      <c r="F805" s="3">
        <f t="shared" ca="1" si="304"/>
        <v>33.154521867376026</v>
      </c>
      <c r="G805" s="3">
        <f t="shared" si="305"/>
        <v>231.97023581480804</v>
      </c>
      <c r="H805" s="3">
        <f t="shared" ca="1" si="306"/>
        <v>234.32757546697735</v>
      </c>
      <c r="I805" s="3">
        <f t="shared" ca="1" si="307"/>
        <v>2662.3081059502911</v>
      </c>
      <c r="J805" s="3">
        <f t="shared" si="308"/>
        <v>46689.71448306532</v>
      </c>
      <c r="K805" s="3">
        <f t="shared" ca="1" si="309"/>
        <v>46777.74494876957</v>
      </c>
      <c r="L805" s="3">
        <f t="shared" si="310"/>
        <v>-8.3737749400319519</v>
      </c>
      <c r="M805" s="3">
        <f t="shared" ca="1" si="311"/>
        <v>1.4288320296583557</v>
      </c>
      <c r="N805" s="3">
        <f t="shared" ca="1" si="312"/>
        <v>81.866044932535047</v>
      </c>
      <c r="O805" s="1">
        <f t="shared" ca="1" si="313"/>
        <v>10981882.524846394</v>
      </c>
      <c r="P805" s="1">
        <f t="shared" si="314"/>
        <v>-156387664.4382157</v>
      </c>
      <c r="Q805" s="1">
        <f t="shared" ca="1" si="315"/>
        <v>167369546.96306211</v>
      </c>
      <c r="R805" s="1">
        <f t="shared" ca="1" si="316"/>
        <v>93731.030186790944</v>
      </c>
      <c r="S805" s="3" t="str">
        <f t="shared" si="294"/>
        <v/>
      </c>
      <c r="T805" s="13" t="str">
        <f t="shared" si="295"/>
        <v/>
      </c>
      <c r="U805" s="13" t="str">
        <f t="shared" si="296"/>
        <v/>
      </c>
      <c r="V805" s="5">
        <f t="shared" si="317"/>
        <v>12.627544722</v>
      </c>
      <c r="W805" s="3" t="e">
        <f t="shared" ca="1" si="297"/>
        <v>#VALUE!</v>
      </c>
      <c r="X805" s="3" t="e">
        <f t="shared" ca="1" si="298"/>
        <v>#VALUE!</v>
      </c>
      <c r="Y805" s="3" t="e">
        <f t="shared" ca="1" si="299"/>
        <v>#VALUE!</v>
      </c>
      <c r="Z805" s="3" t="e">
        <f t="shared" ca="1" si="300"/>
        <v>#VALUE!</v>
      </c>
      <c r="AA805" s="3" t="e">
        <f t="shared" ca="1" si="301"/>
        <v>#VALUE!</v>
      </c>
    </row>
    <row r="806" spans="3:27" s="5" customFormat="1" x14ac:dyDescent="0.2">
      <c r="C806" s="25"/>
      <c r="D806" s="1">
        <f t="shared" si="302"/>
        <v>804</v>
      </c>
      <c r="E806" s="2">
        <f t="shared" si="303"/>
        <v>80.499999999999702</v>
      </c>
      <c r="F806" s="3">
        <f t="shared" ca="1" si="304"/>
        <v>33.154521867376026</v>
      </c>
      <c r="G806" s="3">
        <f t="shared" si="305"/>
        <v>231.13285832080484</v>
      </c>
      <c r="H806" s="3">
        <f t="shared" ca="1" si="306"/>
        <v>233.49865206420264</v>
      </c>
      <c r="I806" s="3">
        <f t="shared" ca="1" si="307"/>
        <v>2665.6235581370288</v>
      </c>
      <c r="J806" s="3">
        <f t="shared" si="308"/>
        <v>46712.869637772099</v>
      </c>
      <c r="K806" s="3">
        <f t="shared" ca="1" si="309"/>
        <v>46801.136259393337</v>
      </c>
      <c r="L806" s="3">
        <f t="shared" si="310"/>
        <v>-8.3730760690889579</v>
      </c>
      <c r="M806" s="3">
        <f t="shared" ca="1" si="311"/>
        <v>1.4283246228441455</v>
      </c>
      <c r="N806" s="3">
        <f t="shared" ca="1" si="312"/>
        <v>81.836972663584632</v>
      </c>
      <c r="O806" s="1">
        <f t="shared" ca="1" si="313"/>
        <v>10904324.103159914</v>
      </c>
      <c r="P806" s="1">
        <f t="shared" si="314"/>
        <v>-156452164.3530007</v>
      </c>
      <c r="Q806" s="1">
        <f t="shared" ca="1" si="315"/>
        <v>167356488.4561606</v>
      </c>
      <c r="R806" s="1">
        <f t="shared" ca="1" si="316"/>
        <v>93399.460825681061</v>
      </c>
      <c r="S806" s="3" t="str">
        <f t="shared" si="294"/>
        <v/>
      </c>
      <c r="T806" s="13" t="str">
        <f t="shared" si="295"/>
        <v/>
      </c>
      <c r="U806" s="13" t="str">
        <f t="shared" si="296"/>
        <v/>
      </c>
      <c r="V806" s="5">
        <f t="shared" si="317"/>
        <v>12.627544722</v>
      </c>
      <c r="W806" s="3" t="e">
        <f t="shared" ca="1" si="297"/>
        <v>#VALUE!</v>
      </c>
      <c r="X806" s="3" t="e">
        <f t="shared" ca="1" si="298"/>
        <v>#VALUE!</v>
      </c>
      <c r="Y806" s="3" t="e">
        <f t="shared" ca="1" si="299"/>
        <v>#VALUE!</v>
      </c>
      <c r="Z806" s="3" t="e">
        <f t="shared" ca="1" si="300"/>
        <v>#VALUE!</v>
      </c>
      <c r="AA806" s="3" t="e">
        <f t="shared" ca="1" si="301"/>
        <v>#VALUE!</v>
      </c>
    </row>
    <row r="807" spans="3:27" s="5" customFormat="1" x14ac:dyDescent="0.2">
      <c r="C807" s="25"/>
      <c r="D807" s="1">
        <f t="shared" si="302"/>
        <v>805</v>
      </c>
      <c r="E807" s="2">
        <f t="shared" si="303"/>
        <v>80.599999999999696</v>
      </c>
      <c r="F807" s="3">
        <f t="shared" ca="1" si="304"/>
        <v>33.154521867376026</v>
      </c>
      <c r="G807" s="3">
        <f t="shared" si="305"/>
        <v>230.29555071389595</v>
      </c>
      <c r="H807" s="3">
        <f t="shared" ca="1" si="306"/>
        <v>232.66985838064829</v>
      </c>
      <c r="I807" s="3">
        <f t="shared" ca="1" si="307"/>
        <v>2668.9390103237665</v>
      </c>
      <c r="J807" s="3">
        <f t="shared" si="308"/>
        <v>46735.941058223834</v>
      </c>
      <c r="K807" s="3">
        <f t="shared" ca="1" si="309"/>
        <v>46824.444684154856</v>
      </c>
      <c r="L807" s="3">
        <f t="shared" si="310"/>
        <v>-8.3723797254207124</v>
      </c>
      <c r="M807" s="3">
        <f t="shared" ca="1" si="311"/>
        <v>1.4278136435270761</v>
      </c>
      <c r="N807" s="3">
        <f t="shared" ca="1" si="312"/>
        <v>81.807695705298073</v>
      </c>
      <c r="O807" s="1">
        <f t="shared" ca="1" si="313"/>
        <v>10827052.599774186</v>
      </c>
      <c r="P807" s="1">
        <f t="shared" si="314"/>
        <v>-156516418.14573225</v>
      </c>
      <c r="Q807" s="1">
        <f t="shared" ca="1" si="315"/>
        <v>167343470.74550644</v>
      </c>
      <c r="R807" s="1">
        <f t="shared" ca="1" si="316"/>
        <v>93067.943352259317</v>
      </c>
      <c r="S807" s="3" t="str">
        <f t="shared" si="294"/>
        <v/>
      </c>
      <c r="T807" s="13" t="str">
        <f t="shared" si="295"/>
        <v/>
      </c>
      <c r="U807" s="13" t="str">
        <f t="shared" si="296"/>
        <v/>
      </c>
      <c r="V807" s="5">
        <f t="shared" si="317"/>
        <v>12.627544722</v>
      </c>
      <c r="W807" s="3" t="e">
        <f t="shared" ca="1" si="297"/>
        <v>#VALUE!</v>
      </c>
      <c r="X807" s="3" t="e">
        <f t="shared" ca="1" si="298"/>
        <v>#VALUE!</v>
      </c>
      <c r="Y807" s="3" t="e">
        <f t="shared" ca="1" si="299"/>
        <v>#VALUE!</v>
      </c>
      <c r="Z807" s="3" t="e">
        <f t="shared" ca="1" si="300"/>
        <v>#VALUE!</v>
      </c>
      <c r="AA807" s="3" t="e">
        <f t="shared" ca="1" si="301"/>
        <v>#VALUE!</v>
      </c>
    </row>
    <row r="808" spans="3:27" s="5" customFormat="1" x14ac:dyDescent="0.2">
      <c r="C808" s="25"/>
      <c r="D808" s="1">
        <f t="shared" si="302"/>
        <v>806</v>
      </c>
      <c r="E808" s="2">
        <f t="shared" si="303"/>
        <v>80.69999999999969</v>
      </c>
      <c r="F808" s="3">
        <f t="shared" ca="1" si="304"/>
        <v>33.154521867376026</v>
      </c>
      <c r="G808" s="3">
        <f t="shared" si="305"/>
        <v>229.45831274135386</v>
      </c>
      <c r="H808" s="3">
        <f t="shared" ca="1" si="306"/>
        <v>231.84119480015468</v>
      </c>
      <c r="I808" s="3">
        <f t="shared" ca="1" si="307"/>
        <v>2672.2544625105043</v>
      </c>
      <c r="J808" s="3">
        <f t="shared" si="308"/>
        <v>46758.928751396597</v>
      </c>
      <c r="K808" s="3">
        <f t="shared" ca="1" si="309"/>
        <v>46847.670236045124</v>
      </c>
      <c r="L808" s="3">
        <f t="shared" si="310"/>
        <v>-8.371685908816664</v>
      </c>
      <c r="M808" s="3">
        <f t="shared" ca="1" si="311"/>
        <v>1.4272990539636192</v>
      </c>
      <c r="N808" s="3">
        <f t="shared" ca="1" si="312"/>
        <v>81.778211895130511</v>
      </c>
      <c r="O808" s="1">
        <f t="shared" ca="1" si="313"/>
        <v>10750067.921272654</v>
      </c>
      <c r="P808" s="1">
        <f t="shared" si="314"/>
        <v>-156580425.97577173</v>
      </c>
      <c r="Q808" s="1">
        <f t="shared" ca="1" si="315"/>
        <v>167330493.89704439</v>
      </c>
      <c r="R808" s="1">
        <f t="shared" ca="1" si="316"/>
        <v>92736.47792006188</v>
      </c>
      <c r="S808" s="3" t="str">
        <f t="shared" si="294"/>
        <v/>
      </c>
      <c r="T808" s="13" t="str">
        <f t="shared" si="295"/>
        <v/>
      </c>
      <c r="U808" s="13" t="str">
        <f t="shared" si="296"/>
        <v/>
      </c>
      <c r="V808" s="5">
        <f t="shared" si="317"/>
        <v>12.627544722</v>
      </c>
      <c r="W808" s="3" t="e">
        <f t="shared" ca="1" si="297"/>
        <v>#VALUE!</v>
      </c>
      <c r="X808" s="3" t="e">
        <f t="shared" ca="1" si="298"/>
        <v>#VALUE!</v>
      </c>
      <c r="Y808" s="3" t="e">
        <f t="shared" ca="1" si="299"/>
        <v>#VALUE!</v>
      </c>
      <c r="Z808" s="3" t="e">
        <f t="shared" ca="1" si="300"/>
        <v>#VALUE!</v>
      </c>
      <c r="AA808" s="3" t="e">
        <f t="shared" ca="1" si="301"/>
        <v>#VALUE!</v>
      </c>
    </row>
    <row r="809" spans="3:27" s="5" customFormat="1" x14ac:dyDescent="0.2">
      <c r="C809" s="25"/>
      <c r="D809" s="1">
        <f t="shared" si="302"/>
        <v>807</v>
      </c>
      <c r="E809" s="2">
        <f t="shared" si="303"/>
        <v>80.799999999999685</v>
      </c>
      <c r="F809" s="3">
        <f t="shared" ca="1" si="304"/>
        <v>33.154521867376026</v>
      </c>
      <c r="G809" s="3">
        <f t="shared" si="305"/>
        <v>228.62114415047219</v>
      </c>
      <c r="H809" s="3">
        <f t="shared" ca="1" si="306"/>
        <v>231.01266171559797</v>
      </c>
      <c r="I809" s="3">
        <f t="shared" ca="1" si="307"/>
        <v>2675.569914697242</v>
      </c>
      <c r="J809" s="3">
        <f t="shared" si="308"/>
        <v>46781.832724241183</v>
      </c>
      <c r="K809" s="3">
        <f t="shared" ca="1" si="309"/>
        <v>46870.812928093976</v>
      </c>
      <c r="L809" s="3">
        <f t="shared" si="310"/>
        <v>-8.3709946190670195</v>
      </c>
      <c r="M809" s="3">
        <f t="shared" ca="1" si="311"/>
        <v>1.4267808158805049</v>
      </c>
      <c r="N809" s="3">
        <f t="shared" ca="1" si="312"/>
        <v>81.748519040185116</v>
      </c>
      <c r="O809" s="1">
        <f t="shared" ca="1" si="313"/>
        <v>10673369.97458506</v>
      </c>
      <c r="P809" s="1">
        <f t="shared" si="314"/>
        <v>-156644188.00188652</v>
      </c>
      <c r="Q809" s="1">
        <f t="shared" ca="1" si="315"/>
        <v>167317557.97647157</v>
      </c>
      <c r="R809" s="1">
        <f t="shared" ca="1" si="316"/>
        <v>92405.064686239188</v>
      </c>
      <c r="S809" s="3" t="str">
        <f t="shared" si="294"/>
        <v/>
      </c>
      <c r="T809" s="13" t="str">
        <f t="shared" si="295"/>
        <v/>
      </c>
      <c r="U809" s="13" t="str">
        <f t="shared" si="296"/>
        <v/>
      </c>
      <c r="V809" s="5">
        <f t="shared" si="317"/>
        <v>12.627544722</v>
      </c>
      <c r="W809" s="3" t="e">
        <f t="shared" ca="1" si="297"/>
        <v>#VALUE!</v>
      </c>
      <c r="X809" s="3" t="e">
        <f t="shared" ca="1" si="298"/>
        <v>#VALUE!</v>
      </c>
      <c r="Y809" s="3" t="e">
        <f t="shared" ca="1" si="299"/>
        <v>#VALUE!</v>
      </c>
      <c r="Z809" s="3" t="e">
        <f t="shared" ca="1" si="300"/>
        <v>#VALUE!</v>
      </c>
      <c r="AA809" s="3" t="e">
        <f t="shared" ca="1" si="301"/>
        <v>#VALUE!</v>
      </c>
    </row>
    <row r="810" spans="3:27" s="5" customFormat="1" x14ac:dyDescent="0.2">
      <c r="C810" s="25"/>
      <c r="D810" s="1">
        <f t="shared" si="302"/>
        <v>808</v>
      </c>
      <c r="E810" s="2">
        <f t="shared" si="303"/>
        <v>80.899999999999679</v>
      </c>
      <c r="F810" s="3">
        <f t="shared" ca="1" si="304"/>
        <v>33.154521867376026</v>
      </c>
      <c r="G810" s="3">
        <f t="shared" si="305"/>
        <v>227.7840446885655</v>
      </c>
      <c r="H810" s="3">
        <f t="shared" ca="1" si="306"/>
        <v>230.18425952904929</v>
      </c>
      <c r="I810" s="3">
        <f t="shared" ca="1" si="307"/>
        <v>2678.8853668839797</v>
      </c>
      <c r="J810" s="3">
        <f t="shared" si="308"/>
        <v>46804.652983683132</v>
      </c>
      <c r="K810" s="3">
        <f t="shared" ca="1" si="309"/>
        <v>46893.872773371004</v>
      </c>
      <c r="L810" s="3">
        <f t="shared" si="310"/>
        <v>-8.370305855962755</v>
      </c>
      <c r="M810" s="3">
        <f t="shared" ca="1" si="311"/>
        <v>1.4262588904654654</v>
      </c>
      <c r="N810" s="3">
        <f t="shared" ca="1" si="312"/>
        <v>81.718614916682739</v>
      </c>
      <c r="O810" s="1">
        <f t="shared" ca="1" si="313"/>
        <v>10596958.666987343</v>
      </c>
      <c r="P810" s="1">
        <f t="shared" si="314"/>
        <v>-156707704.38225102</v>
      </c>
      <c r="Q810" s="1">
        <f t="shared" ca="1" si="315"/>
        <v>167304663.04923835</v>
      </c>
      <c r="R810" s="1">
        <f t="shared" ca="1" si="316"/>
        <v>92073.703811619707</v>
      </c>
      <c r="S810" s="3" t="str">
        <f t="shared" si="294"/>
        <v/>
      </c>
      <c r="T810" s="13" t="str">
        <f t="shared" si="295"/>
        <v/>
      </c>
      <c r="U810" s="13" t="str">
        <f t="shared" si="296"/>
        <v/>
      </c>
      <c r="V810" s="5">
        <f t="shared" si="317"/>
        <v>12.627544722</v>
      </c>
      <c r="W810" s="3" t="e">
        <f t="shared" ca="1" si="297"/>
        <v>#VALUE!</v>
      </c>
      <c r="X810" s="3" t="e">
        <f t="shared" ca="1" si="298"/>
        <v>#VALUE!</v>
      </c>
      <c r="Y810" s="3" t="e">
        <f t="shared" ca="1" si="299"/>
        <v>#VALUE!</v>
      </c>
      <c r="Z810" s="3" t="e">
        <f t="shared" ca="1" si="300"/>
        <v>#VALUE!</v>
      </c>
      <c r="AA810" s="3" t="e">
        <f t="shared" ca="1" si="301"/>
        <v>#VALUE!</v>
      </c>
    </row>
    <row r="811" spans="3:27" s="5" customFormat="1" x14ac:dyDescent="0.2">
      <c r="C811" s="25"/>
      <c r="D811" s="1">
        <f t="shared" si="302"/>
        <v>809</v>
      </c>
      <c r="E811" s="2">
        <f t="shared" si="303"/>
        <v>80.999999999999673</v>
      </c>
      <c r="F811" s="3">
        <f t="shared" ca="1" si="304"/>
        <v>33.154521867376026</v>
      </c>
      <c r="G811" s="3">
        <f t="shared" si="305"/>
        <v>226.94701410296923</v>
      </c>
      <c r="H811" s="3">
        <f t="shared" ca="1" si="306"/>
        <v>229.35598865193739</v>
      </c>
      <c r="I811" s="3">
        <f t="shared" ca="1" si="307"/>
        <v>2682.2008190707174</v>
      </c>
      <c r="J811" s="3">
        <f t="shared" si="308"/>
        <v>46827.389536622715</v>
      </c>
      <c r="K811" s="3">
        <f t="shared" ca="1" si="309"/>
        <v>46916.849784986465</v>
      </c>
      <c r="L811" s="3">
        <f t="shared" si="310"/>
        <v>-8.3696196192956052</v>
      </c>
      <c r="M811" s="3">
        <f t="shared" ca="1" si="311"/>
        <v>1.4257332383577839</v>
      </c>
      <c r="N811" s="3">
        <f t="shared" ca="1" si="312"/>
        <v>81.688497269420424</v>
      </c>
      <c r="O811" s="1">
        <f t="shared" ca="1" si="313"/>
        <v>10520833.906101527</v>
      </c>
      <c r="P811" s="1">
        <f t="shared" si="314"/>
        <v>-156770975.2744461</v>
      </c>
      <c r="Q811" s="1">
        <f t="shared" ca="1" si="315"/>
        <v>167291809.18054762</v>
      </c>
      <c r="R811" s="1">
        <f t="shared" ca="1" si="316"/>
        <v>91742.395460774962</v>
      </c>
      <c r="S811" s="3" t="str">
        <f t="shared" si="294"/>
        <v/>
      </c>
      <c r="T811" s="13" t="str">
        <f t="shared" si="295"/>
        <v/>
      </c>
      <c r="U811" s="13" t="str">
        <f t="shared" si="296"/>
        <v/>
      </c>
      <c r="V811" s="5">
        <f t="shared" si="317"/>
        <v>12.627544722</v>
      </c>
      <c r="W811" s="3" t="e">
        <f t="shared" ca="1" si="297"/>
        <v>#VALUE!</v>
      </c>
      <c r="X811" s="3" t="e">
        <f t="shared" ca="1" si="298"/>
        <v>#VALUE!</v>
      </c>
      <c r="Y811" s="3" t="e">
        <f t="shared" ca="1" si="299"/>
        <v>#VALUE!</v>
      </c>
      <c r="Z811" s="3" t="e">
        <f t="shared" ca="1" si="300"/>
        <v>#VALUE!</v>
      </c>
      <c r="AA811" s="3" t="e">
        <f t="shared" ca="1" si="301"/>
        <v>#VALUE!</v>
      </c>
    </row>
    <row r="812" spans="3:27" s="5" customFormat="1" x14ac:dyDescent="0.2">
      <c r="C812" s="25"/>
      <c r="D812" s="1">
        <f t="shared" si="302"/>
        <v>810</v>
      </c>
      <c r="E812" s="2">
        <f t="shared" si="303"/>
        <v>81.099999999999667</v>
      </c>
      <c r="F812" s="3">
        <f t="shared" ca="1" si="304"/>
        <v>33.154521867376026</v>
      </c>
      <c r="G812" s="3">
        <f t="shared" si="305"/>
        <v>226.11005214103966</v>
      </c>
      <c r="H812" s="3">
        <f t="shared" ca="1" si="306"/>
        <v>228.52784950521456</v>
      </c>
      <c r="I812" s="3">
        <f t="shared" ca="1" si="307"/>
        <v>2685.5162712574552</v>
      </c>
      <c r="J812" s="3">
        <f t="shared" si="308"/>
        <v>46850.042389934919</v>
      </c>
      <c r="K812" s="3">
        <f t="shared" ca="1" si="309"/>
        <v>46939.743976092221</v>
      </c>
      <c r="L812" s="3">
        <f t="shared" si="310"/>
        <v>-8.3689359088580684</v>
      </c>
      <c r="M812" s="3">
        <f t="shared" ca="1" si="311"/>
        <v>1.4252038196386476</v>
      </c>
      <c r="N812" s="3">
        <f t="shared" ca="1" si="312"/>
        <v>81.658163811218699</v>
      </c>
      <c r="O812" s="1">
        <f t="shared" ca="1" si="313"/>
        <v>10444995.5998956</v>
      </c>
      <c r="P812" s="1">
        <f t="shared" si="314"/>
        <v>-156834000.83545959</v>
      </c>
      <c r="Q812" s="1">
        <f t="shared" ca="1" si="315"/>
        <v>167278996.43535519</v>
      </c>
      <c r="R812" s="1">
        <f t="shared" ca="1" si="316"/>
        <v>91411.139802085818</v>
      </c>
      <c r="S812" s="3" t="str">
        <f t="shared" si="294"/>
        <v/>
      </c>
      <c r="T812" s="13" t="str">
        <f t="shared" si="295"/>
        <v/>
      </c>
      <c r="U812" s="13" t="str">
        <f t="shared" si="296"/>
        <v/>
      </c>
      <c r="V812" s="5">
        <f t="shared" si="317"/>
        <v>12.627544722</v>
      </c>
      <c r="W812" s="3" t="e">
        <f t="shared" ca="1" si="297"/>
        <v>#VALUE!</v>
      </c>
      <c r="X812" s="3" t="e">
        <f t="shared" ca="1" si="298"/>
        <v>#VALUE!</v>
      </c>
      <c r="Y812" s="3" t="e">
        <f t="shared" ca="1" si="299"/>
        <v>#VALUE!</v>
      </c>
      <c r="Z812" s="3" t="e">
        <f t="shared" ca="1" si="300"/>
        <v>#VALUE!</v>
      </c>
      <c r="AA812" s="3" t="e">
        <f t="shared" ca="1" si="301"/>
        <v>#VALUE!</v>
      </c>
    </row>
    <row r="813" spans="3:27" s="5" customFormat="1" x14ac:dyDescent="0.2">
      <c r="C813" s="25"/>
      <c r="D813" s="1">
        <f t="shared" si="302"/>
        <v>811</v>
      </c>
      <c r="E813" s="2">
        <f t="shared" si="303"/>
        <v>81.199999999999662</v>
      </c>
      <c r="F813" s="3">
        <f t="shared" ca="1" si="304"/>
        <v>33.154521867376026</v>
      </c>
      <c r="G813" s="3">
        <f t="shared" si="305"/>
        <v>225.27315855015385</v>
      </c>
      <c r="H813" s="3">
        <f t="shared" ca="1" si="306"/>
        <v>227.6998425195263</v>
      </c>
      <c r="I813" s="3">
        <f t="shared" ca="1" si="307"/>
        <v>2688.8317234441929</v>
      </c>
      <c r="J813" s="3">
        <f t="shared" si="308"/>
        <v>46872.611550469475</v>
      </c>
      <c r="K813" s="3">
        <f t="shared" ca="1" si="309"/>
        <v>46962.55535988271</v>
      </c>
      <c r="L813" s="3">
        <f t="shared" si="310"/>
        <v>-8.3682547244434069</v>
      </c>
      <c r="M813" s="3">
        <f t="shared" ca="1" si="311"/>
        <v>1.4246705938212973</v>
      </c>
      <c r="N813" s="3">
        <f t="shared" ca="1" si="312"/>
        <v>81.627612222357115</v>
      </c>
      <c r="O813" s="1">
        <f t="shared" ca="1" si="313"/>
        <v>10369443.656683415</v>
      </c>
      <c r="P813" s="1">
        <f t="shared" si="314"/>
        <v>-156896781.22168672</v>
      </c>
      <c r="Q813" s="1">
        <f t="shared" ca="1" si="315"/>
        <v>167266224.87837014</v>
      </c>
      <c r="R813" s="1">
        <f t="shared" ca="1" si="316"/>
        <v>91079.937007810513</v>
      </c>
      <c r="S813" s="3" t="str">
        <f t="shared" si="294"/>
        <v/>
      </c>
      <c r="T813" s="13" t="str">
        <f t="shared" si="295"/>
        <v/>
      </c>
      <c r="U813" s="13" t="str">
        <f t="shared" si="296"/>
        <v/>
      </c>
      <c r="V813" s="5">
        <f t="shared" si="317"/>
        <v>12.627544722</v>
      </c>
      <c r="W813" s="3" t="e">
        <f t="shared" ca="1" si="297"/>
        <v>#VALUE!</v>
      </c>
      <c r="X813" s="3" t="e">
        <f t="shared" ca="1" si="298"/>
        <v>#VALUE!</v>
      </c>
      <c r="Y813" s="3" t="e">
        <f t="shared" ca="1" si="299"/>
        <v>#VALUE!</v>
      </c>
      <c r="Z813" s="3" t="e">
        <f t="shared" ca="1" si="300"/>
        <v>#VALUE!</v>
      </c>
      <c r="AA813" s="3" t="e">
        <f t="shared" ca="1" si="301"/>
        <v>#VALUE!</v>
      </c>
    </row>
    <row r="814" spans="3:27" s="5" customFormat="1" x14ac:dyDescent="0.2">
      <c r="C814" s="25"/>
      <c r="D814" s="1">
        <f t="shared" si="302"/>
        <v>812</v>
      </c>
      <c r="E814" s="2">
        <f t="shared" si="303"/>
        <v>81.299999999999656</v>
      </c>
      <c r="F814" s="3">
        <f t="shared" ca="1" si="304"/>
        <v>33.154521867376026</v>
      </c>
      <c r="G814" s="3">
        <f t="shared" si="305"/>
        <v>224.43633307770952</v>
      </c>
      <c r="H814" s="3">
        <f t="shared" ca="1" si="306"/>
        <v>226.87196813538441</v>
      </c>
      <c r="I814" s="3">
        <f t="shared" ca="1" si="307"/>
        <v>2692.1471756309306</v>
      </c>
      <c r="J814" s="3">
        <f t="shared" si="308"/>
        <v>46895.097025050869</v>
      </c>
      <c r="K814" s="3">
        <f t="shared" ca="1" si="309"/>
        <v>46985.283949595956</v>
      </c>
      <c r="L814" s="3">
        <f t="shared" si="310"/>
        <v>-8.3675760658456415</v>
      </c>
      <c r="M814" s="3">
        <f t="shared" ca="1" si="311"/>
        <v>1.4241335198409684</v>
      </c>
      <c r="N814" s="3">
        <f t="shared" ca="1" si="312"/>
        <v>81.596840149997973</v>
      </c>
      <c r="O814" s="1">
        <f t="shared" ca="1" si="313"/>
        <v>10294177.985124575</v>
      </c>
      <c r="P814" s="1">
        <f t="shared" si="314"/>
        <v>-156959316.58892992</v>
      </c>
      <c r="Q814" s="1">
        <f t="shared" ca="1" si="315"/>
        <v>167253494.57405451</v>
      </c>
      <c r="R814" s="1">
        <f t="shared" ca="1" si="316"/>
        <v>90748.787254153765</v>
      </c>
      <c r="S814" s="3" t="str">
        <f t="shared" si="294"/>
        <v/>
      </c>
      <c r="T814" s="13" t="str">
        <f t="shared" si="295"/>
        <v/>
      </c>
      <c r="U814" s="13" t="str">
        <f t="shared" si="296"/>
        <v/>
      </c>
      <c r="V814" s="5">
        <f t="shared" si="317"/>
        <v>12.627544722</v>
      </c>
      <c r="W814" s="3" t="e">
        <f t="shared" ca="1" si="297"/>
        <v>#VALUE!</v>
      </c>
      <c r="X814" s="3" t="e">
        <f t="shared" ca="1" si="298"/>
        <v>#VALUE!</v>
      </c>
      <c r="Y814" s="3" t="e">
        <f t="shared" ca="1" si="299"/>
        <v>#VALUE!</v>
      </c>
      <c r="Z814" s="3" t="e">
        <f t="shared" ca="1" si="300"/>
        <v>#VALUE!</v>
      </c>
      <c r="AA814" s="3" t="e">
        <f t="shared" ca="1" si="301"/>
        <v>#VALUE!</v>
      </c>
    </row>
    <row r="815" spans="3:27" s="5" customFormat="1" x14ac:dyDescent="0.2">
      <c r="C815" s="25"/>
      <c r="D815" s="1">
        <f t="shared" si="302"/>
        <v>813</v>
      </c>
      <c r="E815" s="2">
        <f t="shared" si="303"/>
        <v>81.39999999999965</v>
      </c>
      <c r="F815" s="3">
        <f t="shared" ca="1" si="304"/>
        <v>33.154521867376026</v>
      </c>
      <c r="G815" s="3">
        <f t="shared" si="305"/>
        <v>223.59957547112495</v>
      </c>
      <c r="H815" s="3">
        <f t="shared" ca="1" si="306"/>
        <v>226.044226803344</v>
      </c>
      <c r="I815" s="3">
        <f t="shared" ca="1" si="307"/>
        <v>2695.4626278176684</v>
      </c>
      <c r="J815" s="3">
        <f t="shared" si="308"/>
        <v>46917.498820478308</v>
      </c>
      <c r="K815" s="3">
        <f t="shared" ca="1" si="309"/>
        <v>47007.929758514503</v>
      </c>
      <c r="L815" s="3">
        <f t="shared" si="310"/>
        <v>-8.3668999328595568</v>
      </c>
      <c r="M815" s="3">
        <f t="shared" ca="1" si="311"/>
        <v>1.4235925560446192</v>
      </c>
      <c r="N815" s="3">
        <f t="shared" ca="1" si="312"/>
        <v>81.565845207597789</v>
      </c>
      <c r="O815" s="1">
        <f t="shared" ca="1" si="313"/>
        <v>10219198.494224325</v>
      </c>
      <c r="P815" s="1">
        <f t="shared" si="314"/>
        <v>-157021607.0923993</v>
      </c>
      <c r="Q815" s="1">
        <f t="shared" ca="1" si="315"/>
        <v>167240805.58662361</v>
      </c>
      <c r="R815" s="1">
        <f t="shared" ca="1" si="316"/>
        <v>90417.690721337596</v>
      </c>
      <c r="S815" s="3" t="str">
        <f t="shared" si="294"/>
        <v/>
      </c>
      <c r="T815" s="13" t="str">
        <f t="shared" si="295"/>
        <v/>
      </c>
      <c r="U815" s="13" t="str">
        <f t="shared" si="296"/>
        <v/>
      </c>
      <c r="V815" s="5">
        <f t="shared" si="317"/>
        <v>12.627544722</v>
      </c>
      <c r="W815" s="3" t="e">
        <f t="shared" ca="1" si="297"/>
        <v>#VALUE!</v>
      </c>
      <c r="X815" s="3" t="e">
        <f t="shared" ca="1" si="298"/>
        <v>#VALUE!</v>
      </c>
      <c r="Y815" s="3" t="e">
        <f t="shared" ca="1" si="299"/>
        <v>#VALUE!</v>
      </c>
      <c r="Z815" s="3" t="e">
        <f t="shared" ca="1" si="300"/>
        <v>#VALUE!</v>
      </c>
      <c r="AA815" s="3" t="e">
        <f t="shared" ca="1" si="301"/>
        <v>#VALUE!</v>
      </c>
    </row>
    <row r="816" spans="3:27" s="5" customFormat="1" x14ac:dyDescent="0.2">
      <c r="C816" s="25"/>
      <c r="D816" s="1">
        <f t="shared" si="302"/>
        <v>814</v>
      </c>
      <c r="E816" s="2">
        <f t="shared" si="303"/>
        <v>81.499999999999645</v>
      </c>
      <c r="F816" s="3">
        <f t="shared" ca="1" si="304"/>
        <v>33.154521867376026</v>
      </c>
      <c r="G816" s="3">
        <f t="shared" si="305"/>
        <v>222.76288547783901</v>
      </c>
      <c r="H816" s="3">
        <f t="shared" ca="1" si="306"/>
        <v>225.21661898418404</v>
      </c>
      <c r="I816" s="3">
        <f t="shared" ca="1" si="307"/>
        <v>2698.7780800044061</v>
      </c>
      <c r="J816" s="3">
        <f t="shared" si="308"/>
        <v>46939.816943525751</v>
      </c>
      <c r="K816" s="3">
        <f t="shared" ca="1" si="309"/>
        <v>47030.492799966472</v>
      </c>
      <c r="L816" s="3">
        <f t="shared" si="310"/>
        <v>-8.366226325280703</v>
      </c>
      <c r="M816" s="3">
        <f t="shared" ca="1" si="311"/>
        <v>1.423047660180444</v>
      </c>
      <c r="N816" s="3">
        <f t="shared" ca="1" si="312"/>
        <v>81.534624974306425</v>
      </c>
      <c r="O816" s="1">
        <f t="shared" ca="1" si="313"/>
        <v>10144505.093333425</v>
      </c>
      <c r="P816" s="1">
        <f t="shared" si="314"/>
        <v>-157083652.88671294</v>
      </c>
      <c r="Q816" s="1">
        <f t="shared" ca="1" si="315"/>
        <v>167228157.98004636</v>
      </c>
      <c r="R816" s="1">
        <f t="shared" ca="1" si="316"/>
        <v>90086.64759367361</v>
      </c>
      <c r="S816" s="3" t="str">
        <f t="shared" si="294"/>
        <v/>
      </c>
      <c r="T816" s="13" t="str">
        <f t="shared" si="295"/>
        <v/>
      </c>
      <c r="U816" s="13" t="str">
        <f t="shared" si="296"/>
        <v/>
      </c>
      <c r="V816" s="5">
        <f t="shared" si="317"/>
        <v>12.627544722</v>
      </c>
      <c r="W816" s="3" t="e">
        <f t="shared" ca="1" si="297"/>
        <v>#VALUE!</v>
      </c>
      <c r="X816" s="3" t="e">
        <f t="shared" ca="1" si="298"/>
        <v>#VALUE!</v>
      </c>
      <c r="Y816" s="3" t="e">
        <f t="shared" ca="1" si="299"/>
        <v>#VALUE!</v>
      </c>
      <c r="Z816" s="3" t="e">
        <f t="shared" ca="1" si="300"/>
        <v>#VALUE!</v>
      </c>
      <c r="AA816" s="3" t="e">
        <f t="shared" ca="1" si="301"/>
        <v>#VALUE!</v>
      </c>
    </row>
    <row r="817" spans="3:27" s="5" customFormat="1" x14ac:dyDescent="0.2">
      <c r="C817" s="25"/>
      <c r="D817" s="1">
        <f t="shared" si="302"/>
        <v>815</v>
      </c>
      <c r="E817" s="2">
        <f t="shared" si="303"/>
        <v>81.599999999999639</v>
      </c>
      <c r="F817" s="3">
        <f t="shared" ca="1" si="304"/>
        <v>33.154521867376026</v>
      </c>
      <c r="G817" s="3">
        <f t="shared" si="305"/>
        <v>221.92626284531093</v>
      </c>
      <c r="H817" s="3">
        <f t="shared" ca="1" si="306"/>
        <v>224.38914514909217</v>
      </c>
      <c r="I817" s="3">
        <f t="shared" ca="1" si="307"/>
        <v>2702.0935321911438</v>
      </c>
      <c r="J817" s="3">
        <f t="shared" si="308"/>
        <v>46962.051400941913</v>
      </c>
      <c r="K817" s="3">
        <f t="shared" ca="1" si="309"/>
        <v>47052.973087326594</v>
      </c>
      <c r="L817" s="3">
        <f t="shared" si="310"/>
        <v>-8.3655552429053905</v>
      </c>
      <c r="M817" s="3">
        <f t="shared" ca="1" si="311"/>
        <v>1.4224987893871579</v>
      </c>
      <c r="N817" s="3">
        <f t="shared" ca="1" si="312"/>
        <v>81.503176994353126</v>
      </c>
      <c r="O817" s="1">
        <f t="shared" ca="1" si="313"/>
        <v>10070097.692148071</v>
      </c>
      <c r="P817" s="1">
        <f t="shared" si="314"/>
        <v>-157145454.12589684</v>
      </c>
      <c r="Q817" s="1">
        <f t="shared" ca="1" si="315"/>
        <v>167215551.8180449</v>
      </c>
      <c r="R817" s="1">
        <f t="shared" ca="1" si="316"/>
        <v>89755.658059636873</v>
      </c>
      <c r="S817" s="3" t="str">
        <f t="shared" si="294"/>
        <v/>
      </c>
      <c r="T817" s="13" t="str">
        <f t="shared" si="295"/>
        <v/>
      </c>
      <c r="U817" s="13" t="str">
        <f t="shared" si="296"/>
        <v/>
      </c>
      <c r="V817" s="5">
        <f t="shared" si="317"/>
        <v>12.627544722</v>
      </c>
      <c r="W817" s="3" t="e">
        <f t="shared" ca="1" si="297"/>
        <v>#VALUE!</v>
      </c>
      <c r="X817" s="3" t="e">
        <f t="shared" ca="1" si="298"/>
        <v>#VALUE!</v>
      </c>
      <c r="Y817" s="3" t="e">
        <f t="shared" ca="1" si="299"/>
        <v>#VALUE!</v>
      </c>
      <c r="Z817" s="3" t="e">
        <f t="shared" ca="1" si="300"/>
        <v>#VALUE!</v>
      </c>
      <c r="AA817" s="3" t="e">
        <f t="shared" ca="1" si="301"/>
        <v>#VALUE!</v>
      </c>
    </row>
    <row r="818" spans="3:27" s="5" customFormat="1" x14ac:dyDescent="0.2">
      <c r="C818" s="25"/>
      <c r="D818" s="1">
        <f t="shared" si="302"/>
        <v>816</v>
      </c>
      <c r="E818" s="2">
        <f t="shared" si="303"/>
        <v>81.699999999999633</v>
      </c>
      <c r="F818" s="3">
        <f t="shared" ca="1" si="304"/>
        <v>33.154521867376026</v>
      </c>
      <c r="G818" s="3">
        <f t="shared" si="305"/>
        <v>221.0897073210204</v>
      </c>
      <c r="H818" s="3">
        <f t="shared" ca="1" si="306"/>
        <v>223.56180577985313</v>
      </c>
      <c r="I818" s="3">
        <f t="shared" ca="1" si="307"/>
        <v>2705.4089843778816</v>
      </c>
      <c r="J818" s="3">
        <f t="shared" si="308"/>
        <v>46984.202199450228</v>
      </c>
      <c r="K818" s="3">
        <f t="shared" ca="1" si="309"/>
        <v>47075.370634017214</v>
      </c>
      <c r="L818" s="3">
        <f t="shared" si="310"/>
        <v>-8.3648866855306885</v>
      </c>
      <c r="M818" s="3">
        <f t="shared" ca="1" si="311"/>
        <v>1.4219459001830572</v>
      </c>
      <c r="N818" s="3">
        <f t="shared" ca="1" si="312"/>
        <v>81.471498776419807</v>
      </c>
      <c r="O818" s="1">
        <f t="shared" ca="1" si="313"/>
        <v>9995976.2007097546</v>
      </c>
      <c r="P818" s="1">
        <f t="shared" si="314"/>
        <v>-157207010.96338516</v>
      </c>
      <c r="Q818" s="1">
        <f t="shared" ca="1" si="315"/>
        <v>167202987.16409492</v>
      </c>
      <c r="R818" s="1">
        <f t="shared" ca="1" si="316"/>
        <v>89424.722311941252</v>
      </c>
      <c r="S818" s="3" t="str">
        <f t="shared" si="294"/>
        <v/>
      </c>
      <c r="T818" s="13" t="str">
        <f t="shared" si="295"/>
        <v/>
      </c>
      <c r="U818" s="13" t="str">
        <f t="shared" si="296"/>
        <v/>
      </c>
      <c r="V818" s="5">
        <f t="shared" si="317"/>
        <v>12.627544722</v>
      </c>
      <c r="W818" s="3" t="e">
        <f t="shared" ca="1" si="297"/>
        <v>#VALUE!</v>
      </c>
      <c r="X818" s="3" t="e">
        <f t="shared" ca="1" si="298"/>
        <v>#VALUE!</v>
      </c>
      <c r="Y818" s="3" t="e">
        <f t="shared" ca="1" si="299"/>
        <v>#VALUE!</v>
      </c>
      <c r="Z818" s="3" t="e">
        <f t="shared" ca="1" si="300"/>
        <v>#VALUE!</v>
      </c>
      <c r="AA818" s="3" t="e">
        <f t="shared" ca="1" si="301"/>
        <v>#VALUE!</v>
      </c>
    </row>
    <row r="819" spans="3:27" s="5" customFormat="1" x14ac:dyDescent="0.2">
      <c r="C819" s="25"/>
      <c r="D819" s="1">
        <f t="shared" si="302"/>
        <v>817</v>
      </c>
      <c r="E819" s="2">
        <f t="shared" si="303"/>
        <v>81.799999999999628</v>
      </c>
      <c r="F819" s="3">
        <f t="shared" ca="1" si="304"/>
        <v>33.154521867376026</v>
      </c>
      <c r="G819" s="3">
        <f t="shared" si="305"/>
        <v>220.25321865246733</v>
      </c>
      <c r="H819" s="3">
        <f t="shared" ca="1" si="306"/>
        <v>222.73460136904168</v>
      </c>
      <c r="I819" s="3">
        <f t="shared" ca="1" si="307"/>
        <v>2708.7244365646193</v>
      </c>
      <c r="J819" s="3">
        <f t="shared" si="308"/>
        <v>47006.2693457489</v>
      </c>
      <c r="K819" s="3">
        <f t="shared" ca="1" si="309"/>
        <v>47097.685453509417</v>
      </c>
      <c r="L819" s="3">
        <f t="shared" si="310"/>
        <v>-8.3642206529544332</v>
      </c>
      <c r="M819" s="3">
        <f t="shared" ca="1" si="311"/>
        <v>1.421388948454843</v>
      </c>
      <c r="N819" s="3">
        <f t="shared" ca="1" si="312"/>
        <v>81.439587793000612</v>
      </c>
      <c r="O819" s="1">
        <f t="shared" ca="1" si="313"/>
        <v>9922140.5294051822</v>
      </c>
      <c r="P819" s="1">
        <f t="shared" si="314"/>
        <v>-157268323.55202073</v>
      </c>
      <c r="Q819" s="1">
        <f t="shared" ca="1" si="315"/>
        <v>167190464.08142591</v>
      </c>
      <c r="R819" s="1">
        <f t="shared" ca="1" si="316"/>
        <v>89093.840547616681</v>
      </c>
      <c r="S819" s="3" t="str">
        <f t="shared" si="294"/>
        <v/>
      </c>
      <c r="T819" s="13" t="str">
        <f t="shared" si="295"/>
        <v/>
      </c>
      <c r="U819" s="13" t="str">
        <f t="shared" si="296"/>
        <v/>
      </c>
      <c r="V819" s="5">
        <f t="shared" si="317"/>
        <v>12.627544722</v>
      </c>
      <c r="W819" s="3" t="e">
        <f t="shared" ca="1" si="297"/>
        <v>#VALUE!</v>
      </c>
      <c r="X819" s="3" t="e">
        <f t="shared" ca="1" si="298"/>
        <v>#VALUE!</v>
      </c>
      <c r="Y819" s="3" t="e">
        <f t="shared" ca="1" si="299"/>
        <v>#VALUE!</v>
      </c>
      <c r="Z819" s="3" t="e">
        <f t="shared" ca="1" si="300"/>
        <v>#VALUE!</v>
      </c>
      <c r="AA819" s="3" t="e">
        <f t="shared" ca="1" si="301"/>
        <v>#VALUE!</v>
      </c>
    </row>
    <row r="820" spans="3:27" s="5" customFormat="1" x14ac:dyDescent="0.2">
      <c r="C820" s="25"/>
      <c r="D820" s="1">
        <f t="shared" si="302"/>
        <v>818</v>
      </c>
      <c r="E820" s="2">
        <f t="shared" si="303"/>
        <v>81.899999999999622</v>
      </c>
      <c r="F820" s="3">
        <f t="shared" ca="1" si="304"/>
        <v>33.154521867376026</v>
      </c>
      <c r="G820" s="3">
        <f t="shared" si="305"/>
        <v>219.41679658717189</v>
      </c>
      <c r="H820" s="3">
        <f t="shared" ca="1" si="306"/>
        <v>221.90753242021933</v>
      </c>
      <c r="I820" s="3">
        <f t="shared" ca="1" si="307"/>
        <v>2712.039888751357</v>
      </c>
      <c r="J820" s="3">
        <f t="shared" si="308"/>
        <v>47028.252846510877</v>
      </c>
      <c r="K820" s="3">
        <f t="shared" ca="1" si="309"/>
        <v>47119.91755932408</v>
      </c>
      <c r="L820" s="3">
        <f t="shared" si="310"/>
        <v>-8.3635571449752213</v>
      </c>
      <c r="M820" s="3">
        <f t="shared" ca="1" si="311"/>
        <v>1.4208278894462039</v>
      </c>
      <c r="N820" s="3">
        <f t="shared" ca="1" si="312"/>
        <v>81.407441479747803</v>
      </c>
      <c r="O820" s="1">
        <f t="shared" ca="1" si="313"/>
        <v>9848590.5889661387</v>
      </c>
      <c r="P820" s="1">
        <f t="shared" si="314"/>
        <v>-157329392.04405496</v>
      </c>
      <c r="Q820" s="1">
        <f t="shared" ca="1" si="315"/>
        <v>167177982.63302109</v>
      </c>
      <c r="R820" s="1">
        <f t="shared" ca="1" si="316"/>
        <v>88763.012968087729</v>
      </c>
      <c r="S820" s="3" t="str">
        <f t="shared" si="294"/>
        <v/>
      </c>
      <c r="T820" s="13" t="str">
        <f t="shared" si="295"/>
        <v/>
      </c>
      <c r="U820" s="13" t="str">
        <f t="shared" si="296"/>
        <v/>
      </c>
      <c r="V820" s="5">
        <f t="shared" si="317"/>
        <v>12.627544722</v>
      </c>
      <c r="W820" s="3" t="e">
        <f t="shared" ca="1" si="297"/>
        <v>#VALUE!</v>
      </c>
      <c r="X820" s="3" t="e">
        <f t="shared" ca="1" si="298"/>
        <v>#VALUE!</v>
      </c>
      <c r="Y820" s="3" t="e">
        <f t="shared" ca="1" si="299"/>
        <v>#VALUE!</v>
      </c>
      <c r="Z820" s="3" t="e">
        <f t="shared" ca="1" si="300"/>
        <v>#VALUE!</v>
      </c>
      <c r="AA820" s="3" t="e">
        <f t="shared" ca="1" si="301"/>
        <v>#VALUE!</v>
      </c>
    </row>
    <row r="821" spans="3:27" s="5" customFormat="1" x14ac:dyDescent="0.2">
      <c r="C821" s="25"/>
      <c r="D821" s="1">
        <f t="shared" si="302"/>
        <v>819</v>
      </c>
      <c r="E821" s="2">
        <f t="shared" si="303"/>
        <v>81.999999999999616</v>
      </c>
      <c r="F821" s="3">
        <f t="shared" ca="1" si="304"/>
        <v>33.154521867376026</v>
      </c>
      <c r="G821" s="3">
        <f t="shared" si="305"/>
        <v>218.58044087267436</v>
      </c>
      <c r="H821" s="3">
        <f t="shared" ca="1" si="306"/>
        <v>221.08059944813567</v>
      </c>
      <c r="I821" s="3">
        <f t="shared" ca="1" si="307"/>
        <v>2715.3553409380947</v>
      </c>
      <c r="J821" s="3">
        <f t="shared" si="308"/>
        <v>47050.152708383866</v>
      </c>
      <c r="K821" s="3">
        <f t="shared" ca="1" si="309"/>
        <v>47142.066965033002</v>
      </c>
      <c r="L821" s="3">
        <f t="shared" si="310"/>
        <v>-8.3628961613924115</v>
      </c>
      <c r="M821" s="3">
        <f t="shared" ca="1" si="311"/>
        <v>1.4202626777461549</v>
      </c>
      <c r="N821" s="3">
        <f t="shared" ca="1" si="312"/>
        <v>81.375057234803577</v>
      </c>
      <c r="O821" s="1">
        <f t="shared" ca="1" si="313"/>
        <v>9775326.2904694006</v>
      </c>
      <c r="P821" s="1">
        <f t="shared" si="314"/>
        <v>-157390216.59114808</v>
      </c>
      <c r="Q821" s="1">
        <f t="shared" ca="1" si="315"/>
        <v>167165542.88161749</v>
      </c>
      <c r="R821" s="1">
        <f t="shared" ca="1" si="316"/>
        <v>88432.239779254276</v>
      </c>
      <c r="S821" s="3" t="str">
        <f t="shared" si="294"/>
        <v/>
      </c>
      <c r="T821" s="13" t="str">
        <f t="shared" si="295"/>
        <v/>
      </c>
      <c r="U821" s="13" t="str">
        <f t="shared" si="296"/>
        <v/>
      </c>
      <c r="V821" s="5">
        <f t="shared" si="317"/>
        <v>12.627544722</v>
      </c>
      <c r="W821" s="3" t="e">
        <f t="shared" ca="1" si="297"/>
        <v>#VALUE!</v>
      </c>
      <c r="X821" s="3" t="e">
        <f t="shared" ca="1" si="298"/>
        <v>#VALUE!</v>
      </c>
      <c r="Y821" s="3" t="e">
        <f t="shared" ca="1" si="299"/>
        <v>#VALUE!</v>
      </c>
      <c r="Z821" s="3" t="e">
        <f t="shared" ca="1" si="300"/>
        <v>#VALUE!</v>
      </c>
      <c r="AA821" s="3" t="e">
        <f t="shared" ca="1" si="301"/>
        <v>#VALUE!</v>
      </c>
    </row>
    <row r="822" spans="3:27" s="5" customFormat="1" x14ac:dyDescent="0.2">
      <c r="C822" s="25"/>
      <c r="D822" s="1">
        <f t="shared" si="302"/>
        <v>820</v>
      </c>
      <c r="E822" s="2">
        <f t="shared" si="303"/>
        <v>82.099999999999611</v>
      </c>
      <c r="F822" s="3">
        <f t="shared" ca="1" si="304"/>
        <v>33.154521867376026</v>
      </c>
      <c r="G822" s="3">
        <f t="shared" si="305"/>
        <v>217.7441512565351</v>
      </c>
      <c r="H822" s="3">
        <f t="shared" ca="1" si="306"/>
        <v>220.25380297893417</v>
      </c>
      <c r="I822" s="3">
        <f t="shared" ca="1" si="307"/>
        <v>2718.6707931248325</v>
      </c>
      <c r="J822" s="3">
        <f t="shared" si="308"/>
        <v>47071.968937990328</v>
      </c>
      <c r="K822" s="3">
        <f t="shared" ca="1" si="309"/>
        <v>47164.133684260029</v>
      </c>
      <c r="L822" s="3">
        <f t="shared" si="310"/>
        <v>-8.3622377020061229</v>
      </c>
      <c r="M822" s="3">
        <f t="shared" ca="1" si="311"/>
        <v>1.4196932672771199</v>
      </c>
      <c r="N822" s="3">
        <f t="shared" ca="1" si="312"/>
        <v>81.342432418117312</v>
      </c>
      <c r="O822" s="1">
        <f t="shared" ca="1" si="313"/>
        <v>9702347.5453366302</v>
      </c>
      <c r="P822" s="1">
        <f t="shared" si="314"/>
        <v>-157450797.34436953</v>
      </c>
      <c r="Q822" s="1">
        <f t="shared" ca="1" si="315"/>
        <v>167153144.88970616</v>
      </c>
      <c r="R822" s="1">
        <f t="shared" ca="1" si="316"/>
        <v>88101.521191573673</v>
      </c>
      <c r="S822" s="3" t="str">
        <f t="shared" si="294"/>
        <v/>
      </c>
      <c r="T822" s="13" t="str">
        <f t="shared" si="295"/>
        <v/>
      </c>
      <c r="U822" s="13" t="str">
        <f t="shared" si="296"/>
        <v/>
      </c>
      <c r="V822" s="5">
        <f t="shared" si="317"/>
        <v>12.627544722</v>
      </c>
      <c r="W822" s="3" t="e">
        <f t="shared" ca="1" si="297"/>
        <v>#VALUE!</v>
      </c>
      <c r="X822" s="3" t="e">
        <f t="shared" ca="1" si="298"/>
        <v>#VALUE!</v>
      </c>
      <c r="Y822" s="3" t="e">
        <f t="shared" ca="1" si="299"/>
        <v>#VALUE!</v>
      </c>
      <c r="Z822" s="3" t="e">
        <f t="shared" ca="1" si="300"/>
        <v>#VALUE!</v>
      </c>
      <c r="AA822" s="3" t="e">
        <f t="shared" ca="1" si="301"/>
        <v>#VALUE!</v>
      </c>
    </row>
    <row r="823" spans="3:27" s="5" customFormat="1" x14ac:dyDescent="0.2">
      <c r="C823" s="25"/>
      <c r="D823" s="1">
        <f t="shared" si="302"/>
        <v>821</v>
      </c>
      <c r="E823" s="2">
        <f t="shared" si="303"/>
        <v>82.199999999999605</v>
      </c>
      <c r="F823" s="3">
        <f t="shared" ca="1" si="304"/>
        <v>33.154521867376026</v>
      </c>
      <c r="G823" s="3">
        <f t="shared" si="305"/>
        <v>216.9079274863345</v>
      </c>
      <c r="H823" s="3">
        <f t="shared" ca="1" si="306"/>
        <v>219.42714355036219</v>
      </c>
      <c r="I823" s="3">
        <f t="shared" ca="1" si="307"/>
        <v>2721.9862453115702</v>
      </c>
      <c r="J823" s="3">
        <f t="shared" si="308"/>
        <v>47093.701541927476</v>
      </c>
      <c r="K823" s="3">
        <f t="shared" ca="1" si="309"/>
        <v>47186.117730682185</v>
      </c>
      <c r="L823" s="3">
        <f t="shared" si="310"/>
        <v>-8.3615817666172383</v>
      </c>
      <c r="M823" s="3">
        <f t="shared" ca="1" si="311"/>
        <v>1.4191196112827595</v>
      </c>
      <c r="N823" s="3">
        <f t="shared" ca="1" si="312"/>
        <v>81.30956435074809</v>
      </c>
      <c r="O823" s="1">
        <f t="shared" ca="1" si="313"/>
        <v>9629654.2653342504</v>
      </c>
      <c r="P823" s="1">
        <f t="shared" si="314"/>
        <v>-157511134.45419794</v>
      </c>
      <c r="Q823" s="1">
        <f t="shared" ca="1" si="315"/>
        <v>167140788.71953219</v>
      </c>
      <c r="R823" s="1">
        <f t="shared" ca="1" si="316"/>
        <v>87770.857420144879</v>
      </c>
      <c r="S823" s="3" t="str">
        <f t="shared" si="294"/>
        <v/>
      </c>
      <c r="T823" s="13" t="str">
        <f t="shared" si="295"/>
        <v/>
      </c>
      <c r="U823" s="13" t="str">
        <f t="shared" si="296"/>
        <v/>
      </c>
      <c r="V823" s="5">
        <f t="shared" si="317"/>
        <v>12.627544722</v>
      </c>
      <c r="W823" s="3" t="e">
        <f t="shared" ca="1" si="297"/>
        <v>#VALUE!</v>
      </c>
      <c r="X823" s="3" t="e">
        <f t="shared" ca="1" si="298"/>
        <v>#VALUE!</v>
      </c>
      <c r="Y823" s="3" t="e">
        <f t="shared" ca="1" si="299"/>
        <v>#VALUE!</v>
      </c>
      <c r="Z823" s="3" t="e">
        <f t="shared" ca="1" si="300"/>
        <v>#VALUE!</v>
      </c>
      <c r="AA823" s="3" t="e">
        <f t="shared" ca="1" si="301"/>
        <v>#VALUE!</v>
      </c>
    </row>
    <row r="824" spans="3:27" s="5" customFormat="1" x14ac:dyDescent="0.2">
      <c r="C824" s="25"/>
      <c r="D824" s="1">
        <f t="shared" si="302"/>
        <v>822</v>
      </c>
      <c r="E824" s="2">
        <f t="shared" si="303"/>
        <v>82.299999999999599</v>
      </c>
      <c r="F824" s="3">
        <f t="shared" ca="1" si="304"/>
        <v>33.154521867376026</v>
      </c>
      <c r="G824" s="3">
        <f t="shared" si="305"/>
        <v>216.07176930967279</v>
      </c>
      <c r="H824" s="3">
        <f t="shared" ca="1" si="306"/>
        <v>218.60062171198592</v>
      </c>
      <c r="I824" s="3">
        <f t="shared" ca="1" si="307"/>
        <v>2725.3016974983079</v>
      </c>
      <c r="J824" s="3">
        <f t="shared" si="308"/>
        <v>47115.350526767274</v>
      </c>
      <c r="K824" s="3">
        <f t="shared" ca="1" si="309"/>
        <v>47208.019118030854</v>
      </c>
      <c r="L824" s="3">
        <f t="shared" si="310"/>
        <v>-8.3609283550274043</v>
      </c>
      <c r="M824" s="3">
        <f t="shared" ca="1" si="311"/>
        <v>1.4185416623155298</v>
      </c>
      <c r="N824" s="3">
        <f t="shared" ca="1" si="312"/>
        <v>81.276450314151873</v>
      </c>
      <c r="O824" s="1">
        <f t="shared" ca="1" si="313"/>
        <v>9557246.3625733536</v>
      </c>
      <c r="P824" s="1">
        <f t="shared" si="314"/>
        <v>-157571228.07052153</v>
      </c>
      <c r="Q824" s="1">
        <f t="shared" ca="1" si="315"/>
        <v>167128474.43309489</v>
      </c>
      <c r="R824" s="1">
        <f t="shared" ca="1" si="316"/>
        <v>87440.248684794366</v>
      </c>
      <c r="S824" s="3" t="str">
        <f t="shared" si="294"/>
        <v/>
      </c>
      <c r="T824" s="13" t="str">
        <f t="shared" si="295"/>
        <v/>
      </c>
      <c r="U824" s="13" t="str">
        <f t="shared" si="296"/>
        <v/>
      </c>
      <c r="V824" s="5">
        <f t="shared" si="317"/>
        <v>12.627544722</v>
      </c>
      <c r="W824" s="3" t="e">
        <f t="shared" ca="1" si="297"/>
        <v>#VALUE!</v>
      </c>
      <c r="X824" s="3" t="e">
        <f t="shared" ca="1" si="298"/>
        <v>#VALUE!</v>
      </c>
      <c r="Y824" s="3" t="e">
        <f t="shared" ca="1" si="299"/>
        <v>#VALUE!</v>
      </c>
      <c r="Z824" s="3" t="e">
        <f t="shared" ca="1" si="300"/>
        <v>#VALUE!</v>
      </c>
      <c r="AA824" s="3" t="e">
        <f t="shared" ca="1" si="301"/>
        <v>#VALUE!</v>
      </c>
    </row>
    <row r="825" spans="3:27" s="5" customFormat="1" x14ac:dyDescent="0.2">
      <c r="C825" s="25"/>
      <c r="D825" s="1">
        <f t="shared" si="302"/>
        <v>823</v>
      </c>
      <c r="E825" s="2">
        <f t="shared" si="303"/>
        <v>82.399999999999594</v>
      </c>
      <c r="F825" s="3">
        <f t="shared" ca="1" si="304"/>
        <v>33.154521867376026</v>
      </c>
      <c r="G825" s="3">
        <f t="shared" si="305"/>
        <v>215.23567647417005</v>
      </c>
      <c r="H825" s="3">
        <f t="shared" ca="1" si="306"/>
        <v>217.77423802540997</v>
      </c>
      <c r="I825" s="3">
        <f t="shared" ca="1" si="307"/>
        <v>2728.6171496850457</v>
      </c>
      <c r="J825" s="3">
        <f t="shared" si="308"/>
        <v>47136.915899056461</v>
      </c>
      <c r="K825" s="3">
        <f t="shared" ca="1" si="309"/>
        <v>47229.837860092986</v>
      </c>
      <c r="L825" s="3">
        <f t="shared" si="310"/>
        <v>-8.3602774670390225</v>
      </c>
      <c r="M825" s="3">
        <f t="shared" ca="1" si="311"/>
        <v>1.4179593722239707</v>
      </c>
      <c r="N825" s="3">
        <f t="shared" ca="1" si="312"/>
        <v>81.24308754945325</v>
      </c>
      <c r="O825" s="1">
        <f t="shared" ca="1" si="313"/>
        <v>9485123.7495095842</v>
      </c>
      <c r="P825" s="1">
        <f t="shared" si="314"/>
        <v>-157631078.34263808</v>
      </c>
      <c r="Q825" s="1">
        <f t="shared" ca="1" si="315"/>
        <v>167116202.09214765</v>
      </c>
      <c r="R825" s="1">
        <f t="shared" ca="1" si="316"/>
        <v>87109.695210163991</v>
      </c>
      <c r="S825" s="3" t="str">
        <f t="shared" si="294"/>
        <v/>
      </c>
      <c r="T825" s="13" t="str">
        <f t="shared" si="295"/>
        <v/>
      </c>
      <c r="U825" s="13" t="str">
        <f t="shared" si="296"/>
        <v/>
      </c>
      <c r="V825" s="5">
        <f t="shared" si="317"/>
        <v>12.627544722</v>
      </c>
      <c r="W825" s="3" t="e">
        <f t="shared" ca="1" si="297"/>
        <v>#VALUE!</v>
      </c>
      <c r="X825" s="3" t="e">
        <f t="shared" ca="1" si="298"/>
        <v>#VALUE!</v>
      </c>
      <c r="Y825" s="3" t="e">
        <f t="shared" ca="1" si="299"/>
        <v>#VALUE!</v>
      </c>
      <c r="Z825" s="3" t="e">
        <f t="shared" ca="1" si="300"/>
        <v>#VALUE!</v>
      </c>
      <c r="AA825" s="3" t="e">
        <f t="shared" ca="1" si="301"/>
        <v>#VALUE!</v>
      </c>
    </row>
    <row r="826" spans="3:27" s="5" customFormat="1" x14ac:dyDescent="0.2">
      <c r="C826" s="25"/>
      <c r="D826" s="1">
        <f t="shared" si="302"/>
        <v>824</v>
      </c>
      <c r="E826" s="2">
        <f t="shared" si="303"/>
        <v>82.499999999999588</v>
      </c>
      <c r="F826" s="3">
        <f t="shared" ca="1" si="304"/>
        <v>33.154521867376026</v>
      </c>
      <c r="G826" s="3">
        <f t="shared" si="305"/>
        <v>214.39964872746614</v>
      </c>
      <c r="H826" s="3">
        <f t="shared" ca="1" si="306"/>
        <v>216.94799306450196</v>
      </c>
      <c r="I826" s="3">
        <f t="shared" ca="1" si="307"/>
        <v>2731.9326018717834</v>
      </c>
      <c r="J826" s="3">
        <f t="shared" si="308"/>
        <v>47158.397665316545</v>
      </c>
      <c r="K826" s="3">
        <f t="shared" ca="1" si="309"/>
        <v>47251.573970712307</v>
      </c>
      <c r="L826" s="3">
        <f t="shared" si="310"/>
        <v>-8.359629102455262</v>
      </c>
      <c r="M826" s="3">
        <f t="shared" ca="1" si="311"/>
        <v>1.4173726921397147</v>
      </c>
      <c r="N826" s="3">
        <f t="shared" ca="1" si="312"/>
        <v>81.209473256701003</v>
      </c>
      <c r="O826" s="1">
        <f t="shared" ca="1" si="313"/>
        <v>9413286.3389430381</v>
      </c>
      <c r="P826" s="1">
        <f t="shared" si="314"/>
        <v>-157690685.41925541</v>
      </c>
      <c r="Q826" s="1">
        <f t="shared" ca="1" si="315"/>
        <v>167103971.75819844</v>
      </c>
      <c r="R826" s="1">
        <f t="shared" ca="1" si="316"/>
        <v>86779.197225800788</v>
      </c>
      <c r="S826" s="3" t="str">
        <f t="shared" si="294"/>
        <v/>
      </c>
      <c r="T826" s="13" t="str">
        <f t="shared" si="295"/>
        <v/>
      </c>
      <c r="U826" s="13" t="str">
        <f t="shared" si="296"/>
        <v/>
      </c>
      <c r="V826" s="5">
        <f t="shared" si="317"/>
        <v>12.627544722</v>
      </c>
      <c r="W826" s="3" t="e">
        <f t="shared" ca="1" si="297"/>
        <v>#VALUE!</v>
      </c>
      <c r="X826" s="3" t="e">
        <f t="shared" ca="1" si="298"/>
        <v>#VALUE!</v>
      </c>
      <c r="Y826" s="3" t="e">
        <f t="shared" ca="1" si="299"/>
        <v>#VALUE!</v>
      </c>
      <c r="Z826" s="3" t="e">
        <f t="shared" ca="1" si="300"/>
        <v>#VALUE!</v>
      </c>
      <c r="AA826" s="3" t="e">
        <f t="shared" ca="1" si="301"/>
        <v>#VALUE!</v>
      </c>
    </row>
    <row r="827" spans="3:27" s="5" customFormat="1" x14ac:dyDescent="0.2">
      <c r="C827" s="25"/>
      <c r="D827" s="1">
        <f t="shared" si="302"/>
        <v>825</v>
      </c>
      <c r="E827" s="2">
        <f t="shared" si="303"/>
        <v>82.599999999999582</v>
      </c>
      <c r="F827" s="3">
        <f t="shared" ca="1" si="304"/>
        <v>33.154521867376026</v>
      </c>
      <c r="G827" s="3">
        <f t="shared" si="305"/>
        <v>213.56368581722063</v>
      </c>
      <c r="H827" s="3">
        <f t="shared" ca="1" si="306"/>
        <v>216.12188741562213</v>
      </c>
      <c r="I827" s="3">
        <f t="shared" ca="1" si="307"/>
        <v>2735.2480540585211</v>
      </c>
      <c r="J827" s="3">
        <f t="shared" si="308"/>
        <v>47179.795832043783</v>
      </c>
      <c r="K827" s="3">
        <f t="shared" ca="1" si="309"/>
        <v>47273.227463790543</v>
      </c>
      <c r="L827" s="3">
        <f t="shared" si="310"/>
        <v>-8.3589832610800539</v>
      </c>
      <c r="M827" s="3">
        <f t="shared" ca="1" si="311"/>
        <v>1.4167815724642108</v>
      </c>
      <c r="N827" s="3">
        <f t="shared" ca="1" si="312"/>
        <v>81.175604594107483</v>
      </c>
      <c r="O827" s="1">
        <f t="shared" ca="1" si="313"/>
        <v>9341734.0440181699</v>
      </c>
      <c r="P827" s="1">
        <f t="shared" si="314"/>
        <v>-157750049.44849139</v>
      </c>
      <c r="Q827" s="1">
        <f t="shared" ca="1" si="315"/>
        <v>167091783.49250957</v>
      </c>
      <c r="R827" s="1">
        <f t="shared" ca="1" si="316"/>
        <v>86448.754966248845</v>
      </c>
      <c r="S827" s="3" t="str">
        <f t="shared" si="294"/>
        <v/>
      </c>
      <c r="T827" s="13" t="str">
        <f t="shared" si="295"/>
        <v/>
      </c>
      <c r="U827" s="13" t="str">
        <f t="shared" si="296"/>
        <v/>
      </c>
      <c r="V827" s="5">
        <f t="shared" si="317"/>
        <v>12.627544722</v>
      </c>
      <c r="W827" s="3" t="e">
        <f t="shared" ca="1" si="297"/>
        <v>#VALUE!</v>
      </c>
      <c r="X827" s="3" t="e">
        <f t="shared" ca="1" si="298"/>
        <v>#VALUE!</v>
      </c>
      <c r="Y827" s="3" t="e">
        <f t="shared" ca="1" si="299"/>
        <v>#VALUE!</v>
      </c>
      <c r="Z827" s="3" t="e">
        <f t="shared" ca="1" si="300"/>
        <v>#VALUE!</v>
      </c>
      <c r="AA827" s="3" t="e">
        <f t="shared" ca="1" si="301"/>
        <v>#VALUE!</v>
      </c>
    </row>
    <row r="828" spans="3:27" s="5" customFormat="1" x14ac:dyDescent="0.2">
      <c r="C828" s="25"/>
      <c r="D828" s="1">
        <f t="shared" si="302"/>
        <v>826</v>
      </c>
      <c r="E828" s="2">
        <f t="shared" si="303"/>
        <v>82.699999999999577</v>
      </c>
      <c r="F828" s="3">
        <f t="shared" ca="1" si="304"/>
        <v>33.154521867376026</v>
      </c>
      <c r="G828" s="3">
        <f t="shared" si="305"/>
        <v>212.72778749111262</v>
      </c>
      <c r="H828" s="3">
        <f t="shared" ca="1" si="306"/>
        <v>215.29592167785782</v>
      </c>
      <c r="I828" s="3">
        <f t="shared" ca="1" si="307"/>
        <v>2738.5635062452588</v>
      </c>
      <c r="J828" s="3">
        <f t="shared" si="308"/>
        <v>47201.110405709202</v>
      </c>
      <c r="K828" s="3">
        <f t="shared" ca="1" si="309"/>
        <v>47294.798353288686</v>
      </c>
      <c r="L828" s="3">
        <f t="shared" si="310"/>
        <v>-8.3583399427180858</v>
      </c>
      <c r="M828" s="3">
        <f t="shared" ca="1" si="311"/>
        <v>1.4161859628551519</v>
      </c>
      <c r="N828" s="3">
        <f t="shared" ca="1" si="312"/>
        <v>81.141478677270968</v>
      </c>
      <c r="O828" s="1">
        <f t="shared" ca="1" si="313"/>
        <v>9270466.778223658</v>
      </c>
      <c r="P828" s="1">
        <f t="shared" si="314"/>
        <v>-157809170.57787421</v>
      </c>
      <c r="Q828" s="1">
        <f t="shared" ca="1" si="315"/>
        <v>167079637.35609788</v>
      </c>
      <c r="R828" s="1">
        <f t="shared" ca="1" si="316"/>
        <v>86118.368671143122</v>
      </c>
      <c r="S828" s="3" t="str">
        <f t="shared" si="294"/>
        <v/>
      </c>
      <c r="T828" s="13" t="str">
        <f t="shared" si="295"/>
        <v/>
      </c>
      <c r="U828" s="13" t="str">
        <f t="shared" si="296"/>
        <v/>
      </c>
      <c r="V828" s="5">
        <f t="shared" si="317"/>
        <v>12.627544722</v>
      </c>
      <c r="W828" s="3" t="e">
        <f t="shared" ca="1" si="297"/>
        <v>#VALUE!</v>
      </c>
      <c r="X828" s="3" t="e">
        <f t="shared" ca="1" si="298"/>
        <v>#VALUE!</v>
      </c>
      <c r="Y828" s="3" t="e">
        <f t="shared" ca="1" si="299"/>
        <v>#VALUE!</v>
      </c>
      <c r="Z828" s="3" t="e">
        <f t="shared" ca="1" si="300"/>
        <v>#VALUE!</v>
      </c>
      <c r="AA828" s="3" t="e">
        <f t="shared" ca="1" si="301"/>
        <v>#VALUE!</v>
      </c>
    </row>
    <row r="829" spans="3:27" s="5" customFormat="1" x14ac:dyDescent="0.2">
      <c r="C829" s="25"/>
      <c r="D829" s="1">
        <f t="shared" si="302"/>
        <v>827</v>
      </c>
      <c r="E829" s="2">
        <f t="shared" si="303"/>
        <v>82.799999999999571</v>
      </c>
      <c r="F829" s="3">
        <f t="shared" ca="1" si="304"/>
        <v>33.154521867376026</v>
      </c>
      <c r="G829" s="3">
        <f t="shared" si="305"/>
        <v>211.89195349684081</v>
      </c>
      <c r="H829" s="3">
        <f t="shared" ca="1" si="306"/>
        <v>214.47009646326379</v>
      </c>
      <c r="I829" s="3">
        <f t="shared" ca="1" si="307"/>
        <v>2741.8789584319966</v>
      </c>
      <c r="J829" s="3">
        <f t="shared" si="308"/>
        <v>47222.341392758601</v>
      </c>
      <c r="K829" s="3">
        <f t="shared" ca="1" si="309"/>
        <v>47316.286653228286</v>
      </c>
      <c r="L829" s="3">
        <f t="shared" si="310"/>
        <v>-8.357699147174813</v>
      </c>
      <c r="M829" s="3">
        <f t="shared" ca="1" si="311"/>
        <v>1.4155858122126048</v>
      </c>
      <c r="N829" s="3">
        <f t="shared" ca="1" si="312"/>
        <v>81.107092578380957</v>
      </c>
      <c r="O829" s="1">
        <f t="shared" ca="1" si="313"/>
        <v>9199484.4553923346</v>
      </c>
      <c r="P829" s="1">
        <f t="shared" si="314"/>
        <v>-157868048.95434257</v>
      </c>
      <c r="Q829" s="1">
        <f t="shared" ca="1" si="315"/>
        <v>167067533.4097349</v>
      </c>
      <c r="R829" s="1">
        <f t="shared" ca="1" si="316"/>
        <v>85788.03858530552</v>
      </c>
      <c r="S829" s="3" t="str">
        <f t="shared" si="294"/>
        <v/>
      </c>
      <c r="T829" s="13" t="str">
        <f t="shared" si="295"/>
        <v/>
      </c>
      <c r="U829" s="13" t="str">
        <f t="shared" si="296"/>
        <v/>
      </c>
      <c r="V829" s="5">
        <f t="shared" si="317"/>
        <v>12.627544722</v>
      </c>
      <c r="W829" s="3" t="e">
        <f t="shared" ca="1" si="297"/>
        <v>#VALUE!</v>
      </c>
      <c r="X829" s="3" t="e">
        <f t="shared" ca="1" si="298"/>
        <v>#VALUE!</v>
      </c>
      <c r="Y829" s="3" t="e">
        <f t="shared" ca="1" si="299"/>
        <v>#VALUE!</v>
      </c>
      <c r="Z829" s="3" t="e">
        <f t="shared" ca="1" si="300"/>
        <v>#VALUE!</v>
      </c>
      <c r="AA829" s="3" t="e">
        <f t="shared" ca="1" si="301"/>
        <v>#VALUE!</v>
      </c>
    </row>
    <row r="830" spans="3:27" s="5" customFormat="1" x14ac:dyDescent="0.2">
      <c r="C830" s="25"/>
      <c r="D830" s="1">
        <f t="shared" si="302"/>
        <v>828</v>
      </c>
      <c r="E830" s="2">
        <f t="shared" si="303"/>
        <v>82.899999999999565</v>
      </c>
      <c r="F830" s="3">
        <f t="shared" ca="1" si="304"/>
        <v>33.154521867376026</v>
      </c>
      <c r="G830" s="3">
        <f t="shared" si="305"/>
        <v>211.05618358212334</v>
      </c>
      <c r="H830" s="3">
        <f t="shared" ca="1" si="306"/>
        <v>213.64441239710732</v>
      </c>
      <c r="I830" s="3">
        <f t="shared" ca="1" si="307"/>
        <v>2745.1944106187343</v>
      </c>
      <c r="J830" s="3">
        <f t="shared" si="308"/>
        <v>47243.488799612547</v>
      </c>
      <c r="K830" s="3">
        <f t="shared" ca="1" si="309"/>
        <v>47337.692377692758</v>
      </c>
      <c r="L830" s="3">
        <f t="shared" si="310"/>
        <v>-8.3570608742564474</v>
      </c>
      <c r="M830" s="3">
        <f t="shared" ca="1" si="311"/>
        <v>1.4149810686648285</v>
      </c>
      <c r="N830" s="3">
        <f t="shared" ca="1" si="312"/>
        <v>81.072443325405615</v>
      </c>
      <c r="O830" s="1">
        <f t="shared" ca="1" si="313"/>
        <v>9128786.9897010513</v>
      </c>
      <c r="P830" s="1">
        <f t="shared" si="314"/>
        <v>-157926684.72424588</v>
      </c>
      <c r="Q830" s="1">
        <f t="shared" ca="1" si="315"/>
        <v>167055471.71394694</v>
      </c>
      <c r="R830" s="1">
        <f t="shared" ca="1" si="316"/>
        <v>85457.764958842919</v>
      </c>
      <c r="S830" s="3" t="str">
        <f t="shared" si="294"/>
        <v/>
      </c>
      <c r="T830" s="13" t="str">
        <f t="shared" si="295"/>
        <v/>
      </c>
      <c r="U830" s="13" t="str">
        <f t="shared" si="296"/>
        <v/>
      </c>
      <c r="V830" s="5">
        <f t="shared" si="317"/>
        <v>12.627544722</v>
      </c>
      <c r="W830" s="3" t="e">
        <f t="shared" ca="1" si="297"/>
        <v>#VALUE!</v>
      </c>
      <c r="X830" s="3" t="e">
        <f t="shared" ca="1" si="298"/>
        <v>#VALUE!</v>
      </c>
      <c r="Y830" s="3" t="e">
        <f t="shared" ca="1" si="299"/>
        <v>#VALUE!</v>
      </c>
      <c r="Z830" s="3" t="e">
        <f t="shared" ca="1" si="300"/>
        <v>#VALUE!</v>
      </c>
      <c r="AA830" s="3" t="e">
        <f t="shared" ca="1" si="301"/>
        <v>#VALUE!</v>
      </c>
    </row>
    <row r="831" spans="3:27" s="5" customFormat="1" x14ac:dyDescent="0.2">
      <c r="C831" s="25"/>
      <c r="D831" s="1">
        <f t="shared" si="302"/>
        <v>829</v>
      </c>
      <c r="E831" s="2">
        <f t="shared" si="303"/>
        <v>82.999999999999559</v>
      </c>
      <c r="F831" s="3">
        <f t="shared" ca="1" si="304"/>
        <v>33.154521867376026</v>
      </c>
      <c r="G831" s="3">
        <f t="shared" si="305"/>
        <v>210.22047749469769</v>
      </c>
      <c r="H831" s="3">
        <f t="shared" ca="1" si="306"/>
        <v>212.81887011811949</v>
      </c>
      <c r="I831" s="3">
        <f t="shared" ca="1" si="307"/>
        <v>2748.509862805472</v>
      </c>
      <c r="J831" s="3">
        <f t="shared" si="308"/>
        <v>47264.552632666389</v>
      </c>
      <c r="K831" s="3">
        <f t="shared" ca="1" si="309"/>
        <v>47359.015540828717</v>
      </c>
      <c r="L831" s="3">
        <f t="shared" si="310"/>
        <v>-8.3564251237699665</v>
      </c>
      <c r="M831" s="3">
        <f t="shared" ca="1" si="311"/>
        <v>1.4143716795537775</v>
      </c>
      <c r="N831" s="3">
        <f t="shared" ca="1" si="312"/>
        <v>81.037527901261157</v>
      </c>
      <c r="O831" s="1">
        <f t="shared" ca="1" si="313"/>
        <v>9058374.2956706025</v>
      </c>
      <c r="P831" s="1">
        <f t="shared" si="314"/>
        <v>-157985078.03334451</v>
      </c>
      <c r="Q831" s="1">
        <f t="shared" ca="1" si="315"/>
        <v>167043452.32901511</v>
      </c>
      <c r="R831" s="1">
        <f t="shared" ca="1" si="316"/>
        <v>85127.548047247794</v>
      </c>
      <c r="S831" s="3" t="str">
        <f t="shared" si="294"/>
        <v/>
      </c>
      <c r="T831" s="13" t="str">
        <f t="shared" si="295"/>
        <v/>
      </c>
      <c r="U831" s="13" t="str">
        <f t="shared" si="296"/>
        <v/>
      </c>
      <c r="V831" s="5">
        <f t="shared" si="317"/>
        <v>12.627544722</v>
      </c>
      <c r="W831" s="3" t="e">
        <f t="shared" ca="1" si="297"/>
        <v>#VALUE!</v>
      </c>
      <c r="X831" s="3" t="e">
        <f t="shared" ca="1" si="298"/>
        <v>#VALUE!</v>
      </c>
      <c r="Y831" s="3" t="e">
        <f t="shared" ca="1" si="299"/>
        <v>#VALUE!</v>
      </c>
      <c r="Z831" s="3" t="e">
        <f t="shared" ca="1" si="300"/>
        <v>#VALUE!</v>
      </c>
      <c r="AA831" s="3" t="e">
        <f t="shared" ca="1" si="301"/>
        <v>#VALUE!</v>
      </c>
    </row>
    <row r="832" spans="3:27" s="5" customFormat="1" x14ac:dyDescent="0.2">
      <c r="C832" s="25"/>
      <c r="D832" s="1">
        <f t="shared" si="302"/>
        <v>830</v>
      </c>
      <c r="E832" s="2">
        <f t="shared" si="303"/>
        <v>83.099999999999554</v>
      </c>
      <c r="F832" s="3">
        <f t="shared" ca="1" si="304"/>
        <v>33.154521867376026</v>
      </c>
      <c r="G832" s="3">
        <f t="shared" si="305"/>
        <v>209.38483498232068</v>
      </c>
      <c r="H832" s="3">
        <f t="shared" ca="1" si="306"/>
        <v>211.99347027875169</v>
      </c>
      <c r="I832" s="3">
        <f t="shared" ca="1" si="307"/>
        <v>2751.8253149922098</v>
      </c>
      <c r="J832" s="3">
        <f t="shared" si="308"/>
        <v>47285.532898290243</v>
      </c>
      <c r="K832" s="3">
        <f t="shared" ca="1" si="309"/>
        <v>47380.256156847325</v>
      </c>
      <c r="L832" s="3">
        <f t="shared" si="310"/>
        <v>-8.3557918955231028</v>
      </c>
      <c r="M832" s="3">
        <f t="shared" ca="1" si="311"/>
        <v>1.4137575914202793</v>
      </c>
      <c r="N832" s="3">
        <f t="shared" ca="1" si="312"/>
        <v>81.002343242962652</v>
      </c>
      <c r="O832" s="1">
        <f t="shared" ca="1" si="313"/>
        <v>8988246.2881655954</v>
      </c>
      <c r="P832" s="1">
        <f t="shared" si="314"/>
        <v>-158043229.02680987</v>
      </c>
      <c r="Q832" s="1">
        <f t="shared" ca="1" si="315"/>
        <v>167031475.31497547</v>
      </c>
      <c r="R832" s="1">
        <f t="shared" ca="1" si="316"/>
        <v>84797.388111500681</v>
      </c>
      <c r="S832" s="3" t="str">
        <f t="shared" si="294"/>
        <v/>
      </c>
      <c r="T832" s="13" t="str">
        <f t="shared" si="295"/>
        <v/>
      </c>
      <c r="U832" s="13" t="str">
        <f t="shared" si="296"/>
        <v/>
      </c>
      <c r="V832" s="5">
        <f t="shared" si="317"/>
        <v>12.627544722</v>
      </c>
      <c r="W832" s="3" t="e">
        <f t="shared" ca="1" si="297"/>
        <v>#VALUE!</v>
      </c>
      <c r="X832" s="3" t="e">
        <f t="shared" ca="1" si="298"/>
        <v>#VALUE!</v>
      </c>
      <c r="Y832" s="3" t="e">
        <f t="shared" ca="1" si="299"/>
        <v>#VALUE!</v>
      </c>
      <c r="Z832" s="3" t="e">
        <f t="shared" ca="1" si="300"/>
        <v>#VALUE!</v>
      </c>
      <c r="AA832" s="3" t="e">
        <f t="shared" ca="1" si="301"/>
        <v>#VALUE!</v>
      </c>
    </row>
    <row r="833" spans="3:27" s="5" customFormat="1" x14ac:dyDescent="0.2">
      <c r="C833" s="25"/>
      <c r="D833" s="1">
        <f t="shared" si="302"/>
        <v>831</v>
      </c>
      <c r="E833" s="2">
        <f t="shared" si="303"/>
        <v>83.199999999999548</v>
      </c>
      <c r="F833" s="3">
        <f t="shared" ca="1" si="304"/>
        <v>33.154521867376026</v>
      </c>
      <c r="G833" s="3">
        <f t="shared" si="305"/>
        <v>208.54925579276838</v>
      </c>
      <c r="H833" s="3">
        <f t="shared" ca="1" si="306"/>
        <v>211.16821354543836</v>
      </c>
      <c r="I833" s="3">
        <f t="shared" ca="1" si="307"/>
        <v>2755.1407671789475</v>
      </c>
      <c r="J833" s="3">
        <f t="shared" si="308"/>
        <v>47306.429602828997</v>
      </c>
      <c r="K833" s="3">
        <f t="shared" ca="1" si="309"/>
        <v>47401.41424002569</v>
      </c>
      <c r="L833" s="3">
        <f t="shared" si="310"/>
        <v>-8.3551611893243596</v>
      </c>
      <c r="M833" s="3">
        <f t="shared" ca="1" si="311"/>
        <v>1.413138749988879</v>
      </c>
      <c r="N833" s="3">
        <f t="shared" ca="1" si="312"/>
        <v>80.966886240755571</v>
      </c>
      <c r="O833" s="1">
        <f t="shared" ca="1" si="313"/>
        <v>8918402.8823943716</v>
      </c>
      <c r="P833" s="1">
        <f t="shared" si="314"/>
        <v>-158101137.84922472</v>
      </c>
      <c r="Q833" s="1">
        <f t="shared" ca="1" si="315"/>
        <v>167019540.73161909</v>
      </c>
      <c r="R833" s="1">
        <f t="shared" ca="1" si="316"/>
        <v>84467.28541817535</v>
      </c>
      <c r="S833" s="3" t="str">
        <f t="shared" si="294"/>
        <v/>
      </c>
      <c r="T833" s="13" t="str">
        <f t="shared" si="295"/>
        <v/>
      </c>
      <c r="U833" s="13" t="str">
        <f t="shared" si="296"/>
        <v/>
      </c>
      <c r="V833" s="5">
        <f t="shared" si="317"/>
        <v>12.627544722</v>
      </c>
      <c r="W833" s="3" t="e">
        <f t="shared" ca="1" si="297"/>
        <v>#VALUE!</v>
      </c>
      <c r="X833" s="3" t="e">
        <f t="shared" ca="1" si="298"/>
        <v>#VALUE!</v>
      </c>
      <c r="Y833" s="3" t="e">
        <f t="shared" ca="1" si="299"/>
        <v>#VALUE!</v>
      </c>
      <c r="Z833" s="3" t="e">
        <f t="shared" ca="1" si="300"/>
        <v>#VALUE!</v>
      </c>
      <c r="AA833" s="3" t="e">
        <f t="shared" ca="1" si="301"/>
        <v>#VALUE!</v>
      </c>
    </row>
    <row r="834" spans="3:27" s="5" customFormat="1" x14ac:dyDescent="0.2">
      <c r="C834" s="25"/>
      <c r="D834" s="1">
        <f t="shared" si="302"/>
        <v>832</v>
      </c>
      <c r="E834" s="2">
        <f t="shared" si="303"/>
        <v>83.299999999999542</v>
      </c>
      <c r="F834" s="3">
        <f t="shared" ca="1" si="304"/>
        <v>33.154521867376026</v>
      </c>
      <c r="G834" s="3">
        <f t="shared" si="305"/>
        <v>207.71373967383593</v>
      </c>
      <c r="H834" s="3">
        <f t="shared" ca="1" si="306"/>
        <v>210.34310059886536</v>
      </c>
      <c r="I834" s="3">
        <f t="shared" ca="1" si="307"/>
        <v>2758.4562193656852</v>
      </c>
      <c r="J834" s="3">
        <f t="shared" si="308"/>
        <v>47327.242752602324</v>
      </c>
      <c r="K834" s="3">
        <f t="shared" ca="1" si="309"/>
        <v>47422.489804708268</v>
      </c>
      <c r="L834" s="3">
        <f t="shared" si="310"/>
        <v>-8.3545330049829918</v>
      </c>
      <c r="M834" s="3">
        <f t="shared" ca="1" si="311"/>
        <v>1.4125151001523415</v>
      </c>
      <c r="N834" s="3">
        <f t="shared" ca="1" si="312"/>
        <v>80.931153737227959</v>
      </c>
      <c r="O834" s="1">
        <f t="shared" ca="1" si="313"/>
        <v>8848843.9939088784</v>
      </c>
      <c r="P834" s="1">
        <f t="shared" si="314"/>
        <v>-158158804.64458328</v>
      </c>
      <c r="Q834" s="1">
        <f t="shared" ca="1" si="315"/>
        <v>167007648.63849217</v>
      </c>
      <c r="R834" s="1">
        <f t="shared" ca="1" si="316"/>
        <v>84137.240239546139</v>
      </c>
      <c r="S834" s="3" t="str">
        <f t="shared" si="294"/>
        <v/>
      </c>
      <c r="T834" s="13" t="str">
        <f t="shared" si="295"/>
        <v/>
      </c>
      <c r="U834" s="13" t="str">
        <f t="shared" si="296"/>
        <v/>
      </c>
      <c r="V834" s="5">
        <f t="shared" si="317"/>
        <v>12.627544722</v>
      </c>
      <c r="W834" s="3" t="e">
        <f t="shared" ca="1" si="297"/>
        <v>#VALUE!</v>
      </c>
      <c r="X834" s="3" t="e">
        <f t="shared" ca="1" si="298"/>
        <v>#VALUE!</v>
      </c>
      <c r="Y834" s="3" t="e">
        <f t="shared" ca="1" si="299"/>
        <v>#VALUE!</v>
      </c>
      <c r="Z834" s="3" t="e">
        <f t="shared" ca="1" si="300"/>
        <v>#VALUE!</v>
      </c>
      <c r="AA834" s="3" t="e">
        <f t="shared" ca="1" si="301"/>
        <v>#VALUE!</v>
      </c>
    </row>
    <row r="835" spans="3:27" s="5" customFormat="1" x14ac:dyDescent="0.2">
      <c r="C835" s="25"/>
      <c r="D835" s="1">
        <f t="shared" si="302"/>
        <v>833</v>
      </c>
      <c r="E835" s="2">
        <f t="shared" si="303"/>
        <v>83.399999999999537</v>
      </c>
      <c r="F835" s="3">
        <f t="shared" ca="1" si="304"/>
        <v>33.154521867376026</v>
      </c>
      <c r="G835" s="3">
        <f t="shared" si="305"/>
        <v>206.87828637333763</v>
      </c>
      <c r="H835" s="3">
        <f t="shared" ca="1" si="306"/>
        <v>209.51813213424515</v>
      </c>
      <c r="I835" s="3">
        <f t="shared" ca="1" si="307"/>
        <v>2761.771671552423</v>
      </c>
      <c r="J835" s="3">
        <f t="shared" si="308"/>
        <v>47347.972353904683</v>
      </c>
      <c r="K835" s="3">
        <f t="shared" ca="1" si="309"/>
        <v>47443.482865308317</v>
      </c>
      <c r="L835" s="3">
        <f t="shared" si="310"/>
        <v>-8.3539073423090198</v>
      </c>
      <c r="M835" s="3">
        <f t="shared" ca="1" si="311"/>
        <v>1.411886585955803</v>
      </c>
      <c r="N835" s="3">
        <f t="shared" ca="1" si="312"/>
        <v>80.895142526402239</v>
      </c>
      <c r="O835" s="1">
        <f t="shared" ca="1" si="313"/>
        <v>8779569.5386046022</v>
      </c>
      <c r="P835" s="1">
        <f t="shared" si="314"/>
        <v>-158216229.55629152</v>
      </c>
      <c r="Q835" s="1">
        <f t="shared" ca="1" si="315"/>
        <v>166995799.09489614</v>
      </c>
      <c r="R835" s="1">
        <f t="shared" ca="1" si="316"/>
        <v>83807.252853698054</v>
      </c>
      <c r="S835" s="3" t="str">
        <f t="shared" ref="S835:S898" si="318">IF(J835&lt;30000,( (-0.00406576*J835)+340.3), "")</f>
        <v/>
      </c>
      <c r="T835" s="13" t="str">
        <f t="shared" ref="T835:T898" si="319" xml:space="preserve"> IF(J835&lt;30000, H835/S835, "")</f>
        <v/>
      </c>
      <c r="U835" s="13" t="str">
        <f t="shared" ref="U835:U898" si="320" xml:space="preserve"> IF(J835&lt;30000, (( 359.01*(1 - (2.25577*10^(-5))*(J835))^(5.25588) ) / (298.15 - 0.0074545*J835)), "")</f>
        <v/>
      </c>
      <c r="V835" s="5">
        <f t="shared" si="317"/>
        <v>12.627544722</v>
      </c>
      <c r="W835" s="3" t="e">
        <f t="shared" ref="W835:W898" ca="1" si="321">(0.5)*(U835)*(H835)*(V835)*($B$13)</f>
        <v>#VALUE!</v>
      </c>
      <c r="X835" s="3" t="e">
        <f t="shared" ref="X835:X898" ca="1" si="322" xml:space="preserve"> -W835*COS(M835)</f>
        <v>#VALUE!</v>
      </c>
      <c r="Y835" s="3" t="e">
        <f t="shared" ref="Y835:Y898" ca="1" si="323">-W835*SIN(M835)</f>
        <v>#VALUE!</v>
      </c>
      <c r="Z835" s="3" t="e">
        <f t="shared" ref="Z835:Z898" ca="1" si="324" xml:space="preserve"> X835/($B$11)</f>
        <v>#VALUE!</v>
      </c>
      <c r="AA835" s="3" t="e">
        <f t="shared" ref="AA835:AA898" ca="1" si="325">Y835/($B$11)</f>
        <v>#VALUE!</v>
      </c>
    </row>
    <row r="836" spans="3:27" s="5" customFormat="1" x14ac:dyDescent="0.2">
      <c r="C836" s="25"/>
      <c r="D836" s="1">
        <f t="shared" ref="D836:D899" si="326">D835 + 1</f>
        <v>834</v>
      </c>
      <c r="E836" s="2">
        <f t="shared" ref="E836:E899" si="327" xml:space="preserve"> E835 + $B$2</f>
        <v>83.499999999999531</v>
      </c>
      <c r="F836" s="3">
        <f t="shared" ref="F836:F899" ca="1" si="328">INDIRECT(ADDRESS(ROW()-1,COLUMN()))</f>
        <v>33.154521867376026</v>
      </c>
      <c r="G836" s="3">
        <f t="shared" ref="G836:G899" si="329">G835 + L835*$B$2</f>
        <v>206.04289563910672</v>
      </c>
      <c r="H836" s="3">
        <f t="shared" ref="H836:H899" ca="1" si="330">SQRT(F836^2 + G836^2)</f>
        <v>208.69330886159753</v>
      </c>
      <c r="I836" s="3">
        <f t="shared" ref="I836:I899" ca="1" si="331">I835 + F835*($B$2)</f>
        <v>2765.0871237391607</v>
      </c>
      <c r="J836" s="3">
        <f t="shared" ref="J836:J899" si="332" xml:space="preserve"> J835 + G835*($B$2) + (0.5)*(L835)*($B$2)^2</f>
        <v>47368.618413005301</v>
      </c>
      <c r="K836" s="3">
        <f t="shared" ref="K836:K899" ca="1" si="333">K835+ SQRT( (I836-I835)^2 + (J836-J835)^2 )</f>
        <v>47464.393436309336</v>
      </c>
      <c r="L836" s="3">
        <f t="shared" ref="L836:L899" si="334" xml:space="preserve"> -(9.780327 * (1 + 0.0053024 * ((SIN($B$7))^2) - (5.8*10^(-6)) * (SIN(2*($B$7))^2) - (3.086*10^(-6)) * J836))</f>
        <v>-8.3532842011132278</v>
      </c>
      <c r="M836" s="3">
        <f t="shared" ref="M836:M899" ca="1" si="335">ATAN(G836/F836)</f>
        <v>1.4112531505805619</v>
      </c>
      <c r="N836" s="3">
        <f t="shared" ref="N836:N899" ca="1" si="336">M836*(180/PI())</f>
        <v>80.858849352806644</v>
      </c>
      <c r="O836" s="1">
        <f t="shared" ref="O836:O899" ca="1" si="337">(0.5)*($B$11)*(H836^2)</f>
        <v>8710579.4327204283</v>
      </c>
      <c r="P836" s="1">
        <f t="shared" ref="P836:P899" si="338">($B$11)*L836*J836</f>
        <v>-158273412.72716734</v>
      </c>
      <c r="Q836" s="1">
        <f t="shared" ref="Q836:Q899" ca="1" si="339" xml:space="preserve"> ABS(O836) + ABS(P836)</f>
        <v>166983992.15988776</v>
      </c>
      <c r="R836" s="1">
        <f t="shared" ref="R836:R899" ca="1" si="340" xml:space="preserve"> ($B$11)*H836</f>
        <v>83477.323544639017</v>
      </c>
      <c r="S836" s="3" t="str">
        <f t="shared" si="318"/>
        <v/>
      </c>
      <c r="T836" s="13" t="str">
        <f t="shared" si="319"/>
        <v/>
      </c>
      <c r="U836" s="13" t="str">
        <f t="shared" si="320"/>
        <v/>
      </c>
      <c r="V836" s="5">
        <f t="shared" ref="V836:V899" si="341">IF(T836&lt;0.819813, 0.289302*(($B$2)^3) + 0.152372*(($B$2)^2) - 0.087724*(($B$2))+ 2.176939, IF(T836&lt;1.36, -272.320271*(($B$2)^3) + 840.502815*(($B$2)^2) - 840.176*(($B$2))+ 276.303663, -0.108008*(($B$2)^3) + 1.270553*(($B$2)^2) - 5.287278*(($B$2))+ 13.143675))</f>
        <v>12.627544722</v>
      </c>
      <c r="W836" s="3" t="e">
        <f t="shared" ca="1" si="321"/>
        <v>#VALUE!</v>
      </c>
      <c r="X836" s="3" t="e">
        <f t="shared" ca="1" si="322"/>
        <v>#VALUE!</v>
      </c>
      <c r="Y836" s="3" t="e">
        <f t="shared" ca="1" si="323"/>
        <v>#VALUE!</v>
      </c>
      <c r="Z836" s="3" t="e">
        <f t="shared" ca="1" si="324"/>
        <v>#VALUE!</v>
      </c>
      <c r="AA836" s="3" t="e">
        <f t="shared" ca="1" si="325"/>
        <v>#VALUE!</v>
      </c>
    </row>
    <row r="837" spans="3:27" s="5" customFormat="1" x14ac:dyDescent="0.2">
      <c r="C837" s="25"/>
      <c r="D837" s="1">
        <f t="shared" si="326"/>
        <v>835</v>
      </c>
      <c r="E837" s="2">
        <f t="shared" si="327"/>
        <v>83.599999999999525</v>
      </c>
      <c r="F837" s="3">
        <f t="shared" ca="1" si="328"/>
        <v>33.154521867376026</v>
      </c>
      <c r="G837" s="3">
        <f t="shared" si="329"/>
        <v>205.20756721899539</v>
      </c>
      <c r="H837" s="3">
        <f t="shared" ca="1" si="330"/>
        <v>207.86863150603756</v>
      </c>
      <c r="I837" s="3">
        <f t="shared" ca="1" si="331"/>
        <v>2768.4025759258984</v>
      </c>
      <c r="J837" s="3">
        <f t="shared" si="332"/>
        <v>47389.180936148208</v>
      </c>
      <c r="K837" s="3">
        <f t="shared" ca="1" si="333"/>
        <v>47485.221532266602</v>
      </c>
      <c r="L837" s="3">
        <f t="shared" si="334"/>
        <v>-8.352663581207155</v>
      </c>
      <c r="M837" s="3">
        <f t="shared" ca="1" si="335"/>
        <v>1.4106147363275003</v>
      </c>
      <c r="N837" s="3">
        <f t="shared" ca="1" si="336"/>
        <v>80.822270910525219</v>
      </c>
      <c r="O837" s="1">
        <f t="shared" ca="1" si="337"/>
        <v>8641873.5928385668</v>
      </c>
      <c r="P837" s="1">
        <f t="shared" si="338"/>
        <v>-158330354.29944062</v>
      </c>
      <c r="Q837" s="1">
        <f t="shared" ca="1" si="339"/>
        <v>166972227.89227918</v>
      </c>
      <c r="R837" s="1">
        <f t="shared" ca="1" si="340"/>
        <v>83147.452602415025</v>
      </c>
      <c r="S837" s="3" t="str">
        <f t="shared" si="318"/>
        <v/>
      </c>
      <c r="T837" s="13" t="str">
        <f t="shared" si="319"/>
        <v/>
      </c>
      <c r="U837" s="13" t="str">
        <f t="shared" si="320"/>
        <v/>
      </c>
      <c r="V837" s="5">
        <f t="shared" si="341"/>
        <v>12.627544722</v>
      </c>
      <c r="W837" s="3" t="e">
        <f t="shared" ca="1" si="321"/>
        <v>#VALUE!</v>
      </c>
      <c r="X837" s="3" t="e">
        <f t="shared" ca="1" si="322"/>
        <v>#VALUE!</v>
      </c>
      <c r="Y837" s="3" t="e">
        <f t="shared" ca="1" si="323"/>
        <v>#VALUE!</v>
      </c>
      <c r="Z837" s="3" t="e">
        <f t="shared" ca="1" si="324"/>
        <v>#VALUE!</v>
      </c>
      <c r="AA837" s="3" t="e">
        <f t="shared" ca="1" si="325"/>
        <v>#VALUE!</v>
      </c>
    </row>
    <row r="838" spans="3:27" s="5" customFormat="1" x14ac:dyDescent="0.2">
      <c r="C838" s="25"/>
      <c r="D838" s="1">
        <f t="shared" si="326"/>
        <v>836</v>
      </c>
      <c r="E838" s="2">
        <f t="shared" si="327"/>
        <v>83.69999999999952</v>
      </c>
      <c r="F838" s="3">
        <f t="shared" ca="1" si="328"/>
        <v>33.154521867376026</v>
      </c>
      <c r="G838" s="3">
        <f t="shared" si="329"/>
        <v>204.37230086087467</v>
      </c>
      <c r="H838" s="3">
        <f t="shared" ca="1" si="330"/>
        <v>207.04410080806986</v>
      </c>
      <c r="I838" s="3">
        <f t="shared" ca="1" si="331"/>
        <v>2771.7180281126361</v>
      </c>
      <c r="J838" s="3">
        <f t="shared" si="332"/>
        <v>47409.659929552196</v>
      </c>
      <c r="K838" s="3">
        <f t="shared" ca="1" si="333"/>
        <v>47505.967167808638</v>
      </c>
      <c r="L838" s="3">
        <f t="shared" si="334"/>
        <v>-8.3520454824031063</v>
      </c>
      <c r="M838" s="3">
        <f t="shared" ca="1" si="335"/>
        <v>1.4099712846001251</v>
      </c>
      <c r="N838" s="3">
        <f t="shared" ca="1" si="336"/>
        <v>80.785403842226216</v>
      </c>
      <c r="O838" s="1">
        <f t="shared" ca="1" si="337"/>
        <v>8573451.9358844385</v>
      </c>
      <c r="P838" s="1">
        <f t="shared" si="338"/>
        <v>-158387054.41475359</v>
      </c>
      <c r="Q838" s="1">
        <f t="shared" ca="1" si="339"/>
        <v>166960506.35063803</v>
      </c>
      <c r="R838" s="1">
        <f t="shared" ca="1" si="340"/>
        <v>82817.640323227941</v>
      </c>
      <c r="S838" s="3" t="str">
        <f t="shared" si="318"/>
        <v/>
      </c>
      <c r="T838" s="13" t="str">
        <f t="shared" si="319"/>
        <v/>
      </c>
      <c r="U838" s="13" t="str">
        <f t="shared" si="320"/>
        <v/>
      </c>
      <c r="V838" s="5">
        <f t="shared" si="341"/>
        <v>12.627544722</v>
      </c>
      <c r="W838" s="3" t="e">
        <f t="shared" ca="1" si="321"/>
        <v>#VALUE!</v>
      </c>
      <c r="X838" s="3" t="e">
        <f t="shared" ca="1" si="322"/>
        <v>#VALUE!</v>
      </c>
      <c r="Y838" s="3" t="e">
        <f t="shared" ca="1" si="323"/>
        <v>#VALUE!</v>
      </c>
      <c r="Z838" s="3" t="e">
        <f t="shared" ca="1" si="324"/>
        <v>#VALUE!</v>
      </c>
      <c r="AA838" s="3" t="e">
        <f t="shared" ca="1" si="325"/>
        <v>#VALUE!</v>
      </c>
    </row>
    <row r="839" spans="3:27" s="5" customFormat="1" x14ac:dyDescent="0.2">
      <c r="C839" s="25"/>
      <c r="D839" s="1">
        <f t="shared" si="326"/>
        <v>837</v>
      </c>
      <c r="E839" s="2">
        <f t="shared" si="327"/>
        <v>83.799999999999514</v>
      </c>
      <c r="F839" s="3">
        <f t="shared" ca="1" si="328"/>
        <v>33.154521867376026</v>
      </c>
      <c r="G839" s="3">
        <f t="shared" si="329"/>
        <v>203.53709631263436</v>
      </c>
      <c r="H839" s="3">
        <f t="shared" ca="1" si="330"/>
        <v>206.21971752388984</v>
      </c>
      <c r="I839" s="3">
        <f t="shared" ca="1" si="331"/>
        <v>2775.0334802993739</v>
      </c>
      <c r="J839" s="3">
        <f t="shared" si="332"/>
        <v>47430.05539941087</v>
      </c>
      <c r="K839" s="3">
        <f t="shared" ca="1" si="333"/>
        <v>47526.630357638831</v>
      </c>
      <c r="L839" s="3">
        <f t="shared" si="334"/>
        <v>-8.3514299045141467</v>
      </c>
      <c r="M839" s="3">
        <f t="shared" ca="1" si="335"/>
        <v>1.4093227358872218</v>
      </c>
      <c r="N839" s="3">
        <f t="shared" ca="1" si="336"/>
        <v>80.748244738168211</v>
      </c>
      <c r="O839" s="1">
        <f t="shared" ca="1" si="337"/>
        <v>8505314.3791265842</v>
      </c>
      <c r="P839" s="1">
        <f t="shared" si="338"/>
        <v>-158443513.21416104</v>
      </c>
      <c r="Q839" s="1">
        <f t="shared" ca="1" si="339"/>
        <v>166948827.59328762</v>
      </c>
      <c r="R839" s="1">
        <f t="shared" ca="1" si="340"/>
        <v>82487.88700955594</v>
      </c>
      <c r="S839" s="3" t="str">
        <f t="shared" si="318"/>
        <v/>
      </c>
      <c r="T839" s="13" t="str">
        <f t="shared" si="319"/>
        <v/>
      </c>
      <c r="U839" s="13" t="str">
        <f t="shared" si="320"/>
        <v/>
      </c>
      <c r="V839" s="5">
        <f t="shared" si="341"/>
        <v>12.627544722</v>
      </c>
      <c r="W839" s="3" t="e">
        <f t="shared" ca="1" si="321"/>
        <v>#VALUE!</v>
      </c>
      <c r="X839" s="3" t="e">
        <f t="shared" ca="1" si="322"/>
        <v>#VALUE!</v>
      </c>
      <c r="Y839" s="3" t="e">
        <f t="shared" ca="1" si="323"/>
        <v>#VALUE!</v>
      </c>
      <c r="Z839" s="3" t="e">
        <f t="shared" ca="1" si="324"/>
        <v>#VALUE!</v>
      </c>
      <c r="AA839" s="3" t="e">
        <f t="shared" ca="1" si="325"/>
        <v>#VALUE!</v>
      </c>
    </row>
    <row r="840" spans="3:27" s="5" customFormat="1" x14ac:dyDescent="0.2">
      <c r="C840" s="25"/>
      <c r="D840" s="1">
        <f t="shared" si="326"/>
        <v>838</v>
      </c>
      <c r="E840" s="2">
        <f t="shared" si="327"/>
        <v>83.899999999999508</v>
      </c>
      <c r="F840" s="3">
        <f t="shared" ca="1" si="328"/>
        <v>33.154521867376026</v>
      </c>
      <c r="G840" s="3">
        <f t="shared" si="329"/>
        <v>202.70195332218296</v>
      </c>
      <c r="H840" s="3">
        <f t="shared" ca="1" si="330"/>
        <v>205.39548242569199</v>
      </c>
      <c r="I840" s="3">
        <f t="shared" ca="1" si="331"/>
        <v>2778.3489324861116</v>
      </c>
      <c r="J840" s="3">
        <f t="shared" si="332"/>
        <v>47450.367351892615</v>
      </c>
      <c r="K840" s="3">
        <f t="shared" ca="1" si="333"/>
        <v>47547.211116536964</v>
      </c>
      <c r="L840" s="3">
        <f t="shared" si="334"/>
        <v>-8.3508168473540998</v>
      </c>
      <c r="M840" s="3">
        <f t="shared" ca="1" si="335"/>
        <v>1.4086690297451052</v>
      </c>
      <c r="N840" s="3">
        <f t="shared" ca="1" si="336"/>
        <v>80.710790135183146</v>
      </c>
      <c r="O840" s="1">
        <f t="shared" ca="1" si="337"/>
        <v>8437460.8401765488</v>
      </c>
      <c r="P840" s="1">
        <f t="shared" si="338"/>
        <v>-158499730.83813033</v>
      </c>
      <c r="Q840" s="1">
        <f t="shared" ca="1" si="339"/>
        <v>166937191.67830688</v>
      </c>
      <c r="R840" s="1">
        <f t="shared" ca="1" si="340"/>
        <v>82158.192970276796</v>
      </c>
      <c r="S840" s="3" t="str">
        <f t="shared" si="318"/>
        <v/>
      </c>
      <c r="T840" s="13" t="str">
        <f t="shared" si="319"/>
        <v/>
      </c>
      <c r="U840" s="13" t="str">
        <f t="shared" si="320"/>
        <v/>
      </c>
      <c r="V840" s="5">
        <f t="shared" si="341"/>
        <v>12.627544722</v>
      </c>
      <c r="W840" s="3" t="e">
        <f t="shared" ca="1" si="321"/>
        <v>#VALUE!</v>
      </c>
      <c r="X840" s="3" t="e">
        <f t="shared" ca="1" si="322"/>
        <v>#VALUE!</v>
      </c>
      <c r="Y840" s="3" t="e">
        <f t="shared" ca="1" si="323"/>
        <v>#VALUE!</v>
      </c>
      <c r="Z840" s="3" t="e">
        <f t="shared" ca="1" si="324"/>
        <v>#VALUE!</v>
      </c>
      <c r="AA840" s="3" t="e">
        <f t="shared" ca="1" si="325"/>
        <v>#VALUE!</v>
      </c>
    </row>
    <row r="841" spans="3:27" s="5" customFormat="1" x14ac:dyDescent="0.2">
      <c r="C841" s="25"/>
      <c r="D841" s="1">
        <f t="shared" si="326"/>
        <v>839</v>
      </c>
      <c r="E841" s="2">
        <f t="shared" si="327"/>
        <v>83.999999999999503</v>
      </c>
      <c r="F841" s="3">
        <f t="shared" ca="1" si="328"/>
        <v>33.154521867376026</v>
      </c>
      <c r="G841" s="3">
        <f t="shared" si="329"/>
        <v>201.86687163744756</v>
      </c>
      <c r="H841" s="3">
        <f t="shared" ca="1" si="330"/>
        <v>204.5713963019856</v>
      </c>
      <c r="I841" s="3">
        <f t="shared" ca="1" si="331"/>
        <v>2781.6643846728493</v>
      </c>
      <c r="J841" s="3">
        <f t="shared" si="332"/>
        <v>47470.595793140594</v>
      </c>
      <c r="K841" s="3">
        <f t="shared" ca="1" si="333"/>
        <v>47567.709459360849</v>
      </c>
      <c r="L841" s="3">
        <f t="shared" si="334"/>
        <v>-8.3502063107375548</v>
      </c>
      <c r="M841" s="3">
        <f t="shared" ca="1" si="335"/>
        <v>1.408010104779462</v>
      </c>
      <c r="N841" s="3">
        <f t="shared" ca="1" si="336"/>
        <v>80.673036515635999</v>
      </c>
      <c r="O841" s="1">
        <f t="shared" ca="1" si="337"/>
        <v>8369891.2369888099</v>
      </c>
      <c r="P841" s="1">
        <f t="shared" si="338"/>
        <v>-158555707.42654169</v>
      </c>
      <c r="Q841" s="1">
        <f t="shared" ca="1" si="339"/>
        <v>166925598.6635305</v>
      </c>
      <c r="R841" s="1">
        <f t="shared" ca="1" si="340"/>
        <v>81828.558520794235</v>
      </c>
      <c r="S841" s="3" t="str">
        <f t="shared" si="318"/>
        <v/>
      </c>
      <c r="T841" s="13" t="str">
        <f t="shared" si="319"/>
        <v/>
      </c>
      <c r="U841" s="13" t="str">
        <f t="shared" si="320"/>
        <v/>
      </c>
      <c r="V841" s="5">
        <f t="shared" si="341"/>
        <v>12.627544722</v>
      </c>
      <c r="W841" s="3" t="e">
        <f t="shared" ca="1" si="321"/>
        <v>#VALUE!</v>
      </c>
      <c r="X841" s="3" t="e">
        <f t="shared" ca="1" si="322"/>
        <v>#VALUE!</v>
      </c>
      <c r="Y841" s="3" t="e">
        <f t="shared" ca="1" si="323"/>
        <v>#VALUE!</v>
      </c>
      <c r="Z841" s="3" t="e">
        <f t="shared" ca="1" si="324"/>
        <v>#VALUE!</v>
      </c>
      <c r="AA841" s="3" t="e">
        <f t="shared" ca="1" si="325"/>
        <v>#VALUE!</v>
      </c>
    </row>
    <row r="842" spans="3:27" s="5" customFormat="1" x14ac:dyDescent="0.2">
      <c r="C842" s="25"/>
      <c r="D842" s="1">
        <f t="shared" si="326"/>
        <v>840</v>
      </c>
      <c r="E842" s="2">
        <f t="shared" si="327"/>
        <v>84.099999999999497</v>
      </c>
      <c r="F842" s="3">
        <f t="shared" ca="1" si="328"/>
        <v>33.154521867376026</v>
      </c>
      <c r="G842" s="3">
        <f t="shared" si="329"/>
        <v>201.03185100637381</v>
      </c>
      <c r="H842" s="3">
        <f t="shared" ca="1" si="330"/>
        <v>203.7474599579175</v>
      </c>
      <c r="I842" s="3">
        <f t="shared" ca="1" si="331"/>
        <v>2784.9798368595871</v>
      </c>
      <c r="J842" s="3">
        <f t="shared" si="332"/>
        <v>47490.740729272788</v>
      </c>
      <c r="K842" s="3">
        <f t="shared" ca="1" si="333"/>
        <v>47588.12540104799</v>
      </c>
      <c r="L842" s="3">
        <f t="shared" si="334"/>
        <v>-8.3495982944798559</v>
      </c>
      <c r="M842" s="3">
        <f t="shared" ca="1" si="335"/>
        <v>1.4073458986267704</v>
      </c>
      <c r="N842" s="3">
        <f t="shared" ca="1" si="336"/>
        <v>80.634980306360148</v>
      </c>
      <c r="O842" s="1">
        <f t="shared" ca="1" si="337"/>
        <v>8302605.4878606386</v>
      </c>
      <c r="P842" s="1">
        <f t="shared" si="338"/>
        <v>-158611443.11868843</v>
      </c>
      <c r="Q842" s="1">
        <f t="shared" ca="1" si="339"/>
        <v>166914048.60654908</v>
      </c>
      <c r="R842" s="1">
        <f t="shared" ca="1" si="340"/>
        <v>81498.983983166996</v>
      </c>
      <c r="S842" s="3" t="str">
        <f t="shared" si="318"/>
        <v/>
      </c>
      <c r="T842" s="13" t="str">
        <f t="shared" si="319"/>
        <v/>
      </c>
      <c r="U842" s="13" t="str">
        <f t="shared" si="320"/>
        <v/>
      </c>
      <c r="V842" s="5">
        <f t="shared" si="341"/>
        <v>12.627544722</v>
      </c>
      <c r="W842" s="3" t="e">
        <f t="shared" ca="1" si="321"/>
        <v>#VALUE!</v>
      </c>
      <c r="X842" s="3" t="e">
        <f t="shared" ca="1" si="322"/>
        <v>#VALUE!</v>
      </c>
      <c r="Y842" s="3" t="e">
        <f t="shared" ca="1" si="323"/>
        <v>#VALUE!</v>
      </c>
      <c r="Z842" s="3" t="e">
        <f t="shared" ca="1" si="324"/>
        <v>#VALUE!</v>
      </c>
      <c r="AA842" s="3" t="e">
        <f t="shared" ca="1" si="325"/>
        <v>#VALUE!</v>
      </c>
    </row>
    <row r="843" spans="3:27" s="5" customFormat="1" x14ac:dyDescent="0.2">
      <c r="C843" s="25"/>
      <c r="D843" s="1">
        <f t="shared" si="326"/>
        <v>841</v>
      </c>
      <c r="E843" s="2">
        <f t="shared" si="327"/>
        <v>84.199999999999491</v>
      </c>
      <c r="F843" s="3">
        <f t="shared" ca="1" si="328"/>
        <v>33.154521867376026</v>
      </c>
      <c r="G843" s="3">
        <f t="shared" si="329"/>
        <v>200.19689117692582</v>
      </c>
      <c r="H843" s="3">
        <f t="shared" ca="1" si="330"/>
        <v>202.92367421560303</v>
      </c>
      <c r="I843" s="3">
        <f t="shared" ca="1" si="331"/>
        <v>2788.2952890463248</v>
      </c>
      <c r="J843" s="3">
        <f t="shared" si="332"/>
        <v>47510.802166381953</v>
      </c>
      <c r="K843" s="3">
        <f t="shared" ca="1" si="333"/>
        <v>47608.458956617236</v>
      </c>
      <c r="L843" s="3">
        <f t="shared" si="334"/>
        <v>-8.3489927983971128</v>
      </c>
      <c r="M843" s="3">
        <f t="shared" ca="1" si="335"/>
        <v>1.406676347935288</v>
      </c>
      <c r="N843" s="3">
        <f t="shared" ca="1" si="336"/>
        <v>80.596617877568136</v>
      </c>
      <c r="O843" s="1">
        <f t="shared" ca="1" si="337"/>
        <v>8235603.5114320386</v>
      </c>
      <c r="P843" s="1">
        <f t="shared" si="338"/>
        <v>-158666938.05327716</v>
      </c>
      <c r="Q843" s="1">
        <f t="shared" ca="1" si="339"/>
        <v>166902541.56470922</v>
      </c>
      <c r="R843" s="1">
        <f t="shared" ca="1" si="340"/>
        <v>81169.469686241209</v>
      </c>
      <c r="S843" s="3" t="str">
        <f t="shared" si="318"/>
        <v/>
      </c>
      <c r="T843" s="13" t="str">
        <f t="shared" si="319"/>
        <v/>
      </c>
      <c r="U843" s="13" t="str">
        <f t="shared" si="320"/>
        <v/>
      </c>
      <c r="V843" s="5">
        <f t="shared" si="341"/>
        <v>12.627544722</v>
      </c>
      <c r="W843" s="3" t="e">
        <f t="shared" ca="1" si="321"/>
        <v>#VALUE!</v>
      </c>
      <c r="X843" s="3" t="e">
        <f t="shared" ca="1" si="322"/>
        <v>#VALUE!</v>
      </c>
      <c r="Y843" s="3" t="e">
        <f t="shared" ca="1" si="323"/>
        <v>#VALUE!</v>
      </c>
      <c r="Z843" s="3" t="e">
        <f t="shared" ca="1" si="324"/>
        <v>#VALUE!</v>
      </c>
      <c r="AA843" s="3" t="e">
        <f t="shared" ca="1" si="325"/>
        <v>#VALUE!</v>
      </c>
    </row>
    <row r="844" spans="3:27" s="5" customFormat="1" x14ac:dyDescent="0.2">
      <c r="C844" s="25"/>
      <c r="D844" s="1">
        <f t="shared" si="326"/>
        <v>842</v>
      </c>
      <c r="E844" s="2">
        <f t="shared" si="327"/>
        <v>84.299999999999486</v>
      </c>
      <c r="F844" s="3">
        <f t="shared" ca="1" si="328"/>
        <v>33.154521867376026</v>
      </c>
      <c r="G844" s="3">
        <f t="shared" si="329"/>
        <v>199.36199189708611</v>
      </c>
      <c r="H844" s="3">
        <f t="shared" ca="1" si="330"/>
        <v>202.1000399144645</v>
      </c>
      <c r="I844" s="3">
        <f t="shared" ca="1" si="331"/>
        <v>2791.6107412330625</v>
      </c>
      <c r="J844" s="3">
        <f t="shared" si="332"/>
        <v>47530.780110535648</v>
      </c>
      <c r="K844" s="3">
        <f t="shared" ca="1" si="333"/>
        <v>47628.710141170508</v>
      </c>
      <c r="L844" s="3">
        <f t="shared" si="334"/>
        <v>-8.3483898223061921</v>
      </c>
      <c r="M844" s="3">
        <f t="shared" ca="1" si="335"/>
        <v>1.4060013883455929</v>
      </c>
      <c r="N844" s="3">
        <f t="shared" ca="1" si="336"/>
        <v>80.557945541736729</v>
      </c>
      <c r="O844" s="1">
        <f t="shared" ca="1" si="337"/>
        <v>8168885.2266856292</v>
      </c>
      <c r="P844" s="1">
        <f t="shared" si="338"/>
        <v>-158722192.36842775</v>
      </c>
      <c r="Q844" s="1">
        <f t="shared" ca="1" si="339"/>
        <v>166891077.5951134</v>
      </c>
      <c r="R844" s="1">
        <f t="shared" ca="1" si="340"/>
        <v>80840.015965785802</v>
      </c>
      <c r="S844" s="3" t="str">
        <f t="shared" si="318"/>
        <v/>
      </c>
      <c r="T844" s="13" t="str">
        <f t="shared" si="319"/>
        <v/>
      </c>
      <c r="U844" s="13" t="str">
        <f t="shared" si="320"/>
        <v/>
      </c>
      <c r="V844" s="5">
        <f t="shared" si="341"/>
        <v>12.627544722</v>
      </c>
      <c r="W844" s="3" t="e">
        <f t="shared" ca="1" si="321"/>
        <v>#VALUE!</v>
      </c>
      <c r="X844" s="3" t="e">
        <f t="shared" ca="1" si="322"/>
        <v>#VALUE!</v>
      </c>
      <c r="Y844" s="3" t="e">
        <f t="shared" ca="1" si="323"/>
        <v>#VALUE!</v>
      </c>
      <c r="Z844" s="3" t="e">
        <f t="shared" ca="1" si="324"/>
        <v>#VALUE!</v>
      </c>
      <c r="AA844" s="3" t="e">
        <f t="shared" ca="1" si="325"/>
        <v>#VALUE!</v>
      </c>
    </row>
    <row r="845" spans="3:27" s="5" customFormat="1" x14ac:dyDescent="0.2">
      <c r="C845" s="25"/>
      <c r="D845" s="1">
        <f t="shared" si="326"/>
        <v>843</v>
      </c>
      <c r="E845" s="2">
        <f t="shared" si="327"/>
        <v>84.39999999999948</v>
      </c>
      <c r="F845" s="3">
        <f t="shared" ca="1" si="328"/>
        <v>33.154521867376026</v>
      </c>
      <c r="G845" s="3">
        <f t="shared" si="329"/>
        <v>198.52715291485549</v>
      </c>
      <c r="H845" s="3">
        <f t="shared" ca="1" si="330"/>
        <v>201.27655791157778</v>
      </c>
      <c r="I845" s="3">
        <f t="shared" ca="1" si="331"/>
        <v>2794.9261934198003</v>
      </c>
      <c r="J845" s="3">
        <f t="shared" si="332"/>
        <v>47550.674567776245</v>
      </c>
      <c r="K845" s="3">
        <f t="shared" ca="1" si="333"/>
        <v>47648.878969894569</v>
      </c>
      <c r="L845" s="3">
        <f t="shared" si="334"/>
        <v>-8.3477893660247222</v>
      </c>
      <c r="M845" s="3">
        <f t="shared" ca="1" si="335"/>
        <v>1.4053209544706711</v>
      </c>
      <c r="N845" s="3">
        <f t="shared" ca="1" si="336"/>
        <v>80.518959552465972</v>
      </c>
      <c r="O845" s="1">
        <f t="shared" ca="1" si="337"/>
        <v>8102450.5529465443</v>
      </c>
      <c r="P845" s="1">
        <f t="shared" si="338"/>
        <v>-158777206.2016739</v>
      </c>
      <c r="Q845" s="1">
        <f t="shared" ca="1" si="339"/>
        <v>166879656.75462043</v>
      </c>
      <c r="R845" s="1">
        <f t="shared" ca="1" si="340"/>
        <v>80510.623164631106</v>
      </c>
      <c r="S845" s="3" t="str">
        <f t="shared" si="318"/>
        <v/>
      </c>
      <c r="T845" s="13" t="str">
        <f t="shared" si="319"/>
        <v/>
      </c>
      <c r="U845" s="13" t="str">
        <f t="shared" si="320"/>
        <v/>
      </c>
      <c r="V845" s="5">
        <f t="shared" si="341"/>
        <v>12.627544722</v>
      </c>
      <c r="W845" s="3" t="e">
        <f t="shared" ca="1" si="321"/>
        <v>#VALUE!</v>
      </c>
      <c r="X845" s="3" t="e">
        <f t="shared" ca="1" si="322"/>
        <v>#VALUE!</v>
      </c>
      <c r="Y845" s="3" t="e">
        <f t="shared" ca="1" si="323"/>
        <v>#VALUE!</v>
      </c>
      <c r="Z845" s="3" t="e">
        <f t="shared" ca="1" si="324"/>
        <v>#VALUE!</v>
      </c>
      <c r="AA845" s="3" t="e">
        <f t="shared" ca="1" si="325"/>
        <v>#VALUE!</v>
      </c>
    </row>
    <row r="846" spans="3:27" s="5" customFormat="1" x14ac:dyDescent="0.2">
      <c r="C846" s="25"/>
      <c r="D846" s="1">
        <f t="shared" si="326"/>
        <v>844</v>
      </c>
      <c r="E846" s="2">
        <f t="shared" si="327"/>
        <v>84.499999999999474</v>
      </c>
      <c r="F846" s="3">
        <f t="shared" ca="1" si="328"/>
        <v>33.154521867376026</v>
      </c>
      <c r="G846" s="3">
        <f t="shared" si="329"/>
        <v>197.69237397825302</v>
      </c>
      <c r="H846" s="3">
        <f t="shared" ca="1" si="330"/>
        <v>200.45322908202743</v>
      </c>
      <c r="I846" s="3">
        <f t="shared" ca="1" si="331"/>
        <v>2798.241645606538</v>
      </c>
      <c r="J846" s="3">
        <f t="shared" si="332"/>
        <v>47570.4855441209</v>
      </c>
      <c r="K846" s="3">
        <f t="shared" ca="1" si="333"/>
        <v>47668.965458062761</v>
      </c>
      <c r="L846" s="3">
        <f t="shared" si="334"/>
        <v>-8.3471914293710938</v>
      </c>
      <c r="M846" s="3">
        <f t="shared" ca="1" si="335"/>
        <v>1.4046349798755313</v>
      </c>
      <c r="N846" s="3">
        <f t="shared" ca="1" si="336"/>
        <v>80.479656103311271</v>
      </c>
      <c r="O846" s="1">
        <f t="shared" ca="1" si="337"/>
        <v>8036299.4098823536</v>
      </c>
      <c r="P846" s="1">
        <f t="shared" si="338"/>
        <v>-158831979.68996298</v>
      </c>
      <c r="Q846" s="1">
        <f t="shared" ca="1" si="339"/>
        <v>166868279.09984535</v>
      </c>
      <c r="R846" s="1">
        <f t="shared" ca="1" si="340"/>
        <v>80181.291632810971</v>
      </c>
      <c r="S846" s="3" t="str">
        <f t="shared" si="318"/>
        <v/>
      </c>
      <c r="T846" s="13" t="str">
        <f t="shared" si="319"/>
        <v/>
      </c>
      <c r="U846" s="13" t="str">
        <f t="shared" si="320"/>
        <v/>
      </c>
      <c r="V846" s="5">
        <f t="shared" si="341"/>
        <v>12.627544722</v>
      </c>
      <c r="W846" s="3" t="e">
        <f t="shared" ca="1" si="321"/>
        <v>#VALUE!</v>
      </c>
      <c r="X846" s="3" t="e">
        <f t="shared" ca="1" si="322"/>
        <v>#VALUE!</v>
      </c>
      <c r="Y846" s="3" t="e">
        <f t="shared" ca="1" si="323"/>
        <v>#VALUE!</v>
      </c>
      <c r="Z846" s="3" t="e">
        <f t="shared" ca="1" si="324"/>
        <v>#VALUE!</v>
      </c>
      <c r="AA846" s="3" t="e">
        <f t="shared" ca="1" si="325"/>
        <v>#VALUE!</v>
      </c>
    </row>
    <row r="847" spans="3:27" s="5" customFormat="1" x14ac:dyDescent="0.2">
      <c r="C847" s="25"/>
      <c r="D847" s="1">
        <f t="shared" si="326"/>
        <v>845</v>
      </c>
      <c r="E847" s="2">
        <f t="shared" si="327"/>
        <v>84.599999999999469</v>
      </c>
      <c r="F847" s="3">
        <f t="shared" ca="1" si="328"/>
        <v>33.154521867376026</v>
      </c>
      <c r="G847" s="3">
        <f t="shared" si="329"/>
        <v>196.85765483531591</v>
      </c>
      <c r="H847" s="3">
        <f t="shared" ca="1" si="330"/>
        <v>199.63005431927002</v>
      </c>
      <c r="I847" s="3">
        <f t="shared" ca="1" si="331"/>
        <v>2801.5570977932757</v>
      </c>
      <c r="J847" s="3">
        <f t="shared" si="332"/>
        <v>47590.213045561584</v>
      </c>
      <c r="K847" s="3">
        <f t="shared" ca="1" si="333"/>
        <v>47688.969621036871</v>
      </c>
      <c r="L847" s="3">
        <f t="shared" si="334"/>
        <v>-8.346596012164456</v>
      </c>
      <c r="M847" s="3">
        <f t="shared" ca="1" si="335"/>
        <v>1.4039433970563413</v>
      </c>
      <c r="N847" s="3">
        <f t="shared" ca="1" si="336"/>
        <v>80.440031326587928</v>
      </c>
      <c r="O847" s="1">
        <f t="shared" ca="1" si="337"/>
        <v>7970431.7175029395</v>
      </c>
      <c r="P847" s="1">
        <f t="shared" si="338"/>
        <v>-158886512.96965647</v>
      </c>
      <c r="Q847" s="1">
        <f t="shared" ca="1" si="339"/>
        <v>166856944.68715942</v>
      </c>
      <c r="R847" s="1">
        <f t="shared" ca="1" si="340"/>
        <v>79852.021727708008</v>
      </c>
      <c r="S847" s="3" t="str">
        <f t="shared" si="318"/>
        <v/>
      </c>
      <c r="T847" s="13" t="str">
        <f t="shared" si="319"/>
        <v/>
      </c>
      <c r="U847" s="13" t="str">
        <f t="shared" si="320"/>
        <v/>
      </c>
      <c r="V847" s="5">
        <f t="shared" si="341"/>
        <v>12.627544722</v>
      </c>
      <c r="W847" s="3" t="e">
        <f t="shared" ca="1" si="321"/>
        <v>#VALUE!</v>
      </c>
      <c r="X847" s="3" t="e">
        <f t="shared" ca="1" si="322"/>
        <v>#VALUE!</v>
      </c>
      <c r="Y847" s="3" t="e">
        <f t="shared" ca="1" si="323"/>
        <v>#VALUE!</v>
      </c>
      <c r="Z847" s="3" t="e">
        <f t="shared" ca="1" si="324"/>
        <v>#VALUE!</v>
      </c>
      <c r="AA847" s="3" t="e">
        <f t="shared" ca="1" si="325"/>
        <v>#VALUE!</v>
      </c>
    </row>
    <row r="848" spans="3:27" s="5" customFormat="1" x14ac:dyDescent="0.2">
      <c r="C848" s="25"/>
      <c r="D848" s="1">
        <f t="shared" si="326"/>
        <v>846</v>
      </c>
      <c r="E848" s="2">
        <f t="shared" si="327"/>
        <v>84.699999999999463</v>
      </c>
      <c r="F848" s="3">
        <f t="shared" ca="1" si="328"/>
        <v>33.154521867376026</v>
      </c>
      <c r="G848" s="3">
        <f t="shared" si="329"/>
        <v>196.02299523409945</v>
      </c>
      <c r="H848" s="3">
        <f t="shared" ca="1" si="330"/>
        <v>198.80703453550655</v>
      </c>
      <c r="I848" s="3">
        <f t="shared" ca="1" si="331"/>
        <v>2804.8725499800134</v>
      </c>
      <c r="J848" s="3">
        <f t="shared" si="332"/>
        <v>47609.857078065055</v>
      </c>
      <c r="K848" s="3">
        <f t="shared" ca="1" si="333"/>
        <v>47708.891474268938</v>
      </c>
      <c r="L848" s="3">
        <f t="shared" si="334"/>
        <v>-8.3460031142247217</v>
      </c>
      <c r="M848" s="3">
        <f t="shared" ca="1" si="335"/>
        <v>1.4032461374190666</v>
      </c>
      <c r="N848" s="3">
        <f t="shared" ca="1" si="336"/>
        <v>80.400081292147263</v>
      </c>
      <c r="O848" s="1">
        <f t="shared" ca="1" si="337"/>
        <v>7904847.3961604191</v>
      </c>
      <c r="P848" s="1">
        <f t="shared" si="338"/>
        <v>-158940806.17652994</v>
      </c>
      <c r="Q848" s="1">
        <f t="shared" ca="1" si="339"/>
        <v>166845653.57269037</v>
      </c>
      <c r="R848" s="1">
        <f t="shared" ca="1" si="340"/>
        <v>79522.813814202615</v>
      </c>
      <c r="S848" s="3" t="str">
        <f t="shared" si="318"/>
        <v/>
      </c>
      <c r="T848" s="13" t="str">
        <f t="shared" si="319"/>
        <v/>
      </c>
      <c r="U848" s="13" t="str">
        <f t="shared" si="320"/>
        <v/>
      </c>
      <c r="V848" s="5">
        <f t="shared" si="341"/>
        <v>12.627544722</v>
      </c>
      <c r="W848" s="3" t="e">
        <f t="shared" ca="1" si="321"/>
        <v>#VALUE!</v>
      </c>
      <c r="X848" s="3" t="e">
        <f t="shared" ca="1" si="322"/>
        <v>#VALUE!</v>
      </c>
      <c r="Y848" s="3" t="e">
        <f t="shared" ca="1" si="323"/>
        <v>#VALUE!</v>
      </c>
      <c r="Z848" s="3" t="e">
        <f t="shared" ca="1" si="324"/>
        <v>#VALUE!</v>
      </c>
      <c r="AA848" s="3" t="e">
        <f t="shared" ca="1" si="325"/>
        <v>#VALUE!</v>
      </c>
    </row>
    <row r="849" spans="3:27" s="5" customFormat="1" x14ac:dyDescent="0.2">
      <c r="C849" s="25"/>
      <c r="D849" s="1">
        <f t="shared" si="326"/>
        <v>847</v>
      </c>
      <c r="E849" s="2">
        <f t="shared" si="327"/>
        <v>84.799999999999457</v>
      </c>
      <c r="F849" s="3">
        <f t="shared" ca="1" si="328"/>
        <v>33.154521867376026</v>
      </c>
      <c r="G849" s="3">
        <f t="shared" si="329"/>
        <v>195.18839492267699</v>
      </c>
      <c r="H849" s="3">
        <f t="shared" ca="1" si="330"/>
        <v>197.98417066206389</v>
      </c>
      <c r="I849" s="3">
        <f t="shared" ca="1" si="331"/>
        <v>2808.1880021667512</v>
      </c>
      <c r="J849" s="3">
        <f t="shared" si="332"/>
        <v>47629.417647572896</v>
      </c>
      <c r="K849" s="3">
        <f t="shared" ca="1" si="333"/>
        <v>47728.731033303193</v>
      </c>
      <c r="L849" s="3">
        <f t="shared" si="334"/>
        <v>-8.3454127353725589</v>
      </c>
      <c r="M849" s="3">
        <f t="shared" ca="1" si="335"/>
        <v>1.4025431312576018</v>
      </c>
      <c r="N849" s="3">
        <f t="shared" ca="1" si="336"/>
        <v>80.35980200612363</v>
      </c>
      <c r="O849" s="1">
        <f t="shared" ca="1" si="337"/>
        <v>7839546.3665490476</v>
      </c>
      <c r="P849" s="1">
        <f t="shared" si="338"/>
        <v>-158994859.44577333</v>
      </c>
      <c r="Q849" s="1">
        <f t="shared" ca="1" si="339"/>
        <v>166834405.81232238</v>
      </c>
      <c r="R849" s="1">
        <f t="shared" ca="1" si="340"/>
        <v>79193.668264825552</v>
      </c>
      <c r="S849" s="3" t="str">
        <f t="shared" si="318"/>
        <v/>
      </c>
      <c r="T849" s="13" t="str">
        <f t="shared" si="319"/>
        <v/>
      </c>
      <c r="U849" s="13" t="str">
        <f t="shared" si="320"/>
        <v/>
      </c>
      <c r="V849" s="5">
        <f t="shared" si="341"/>
        <v>12.627544722</v>
      </c>
      <c r="W849" s="3" t="e">
        <f t="shared" ca="1" si="321"/>
        <v>#VALUE!</v>
      </c>
      <c r="X849" s="3" t="e">
        <f t="shared" ca="1" si="322"/>
        <v>#VALUE!</v>
      </c>
      <c r="Y849" s="3" t="e">
        <f t="shared" ca="1" si="323"/>
        <v>#VALUE!</v>
      </c>
      <c r="Z849" s="3" t="e">
        <f t="shared" ca="1" si="324"/>
        <v>#VALUE!</v>
      </c>
      <c r="AA849" s="3" t="e">
        <f t="shared" ca="1" si="325"/>
        <v>#VALUE!</v>
      </c>
    </row>
    <row r="850" spans="3:27" s="5" customFormat="1" x14ac:dyDescent="0.2">
      <c r="C850" s="25"/>
      <c r="D850" s="1">
        <f t="shared" si="326"/>
        <v>848</v>
      </c>
      <c r="E850" s="2">
        <f t="shared" si="327"/>
        <v>84.899999999999451</v>
      </c>
      <c r="F850" s="3">
        <f t="shared" ca="1" si="328"/>
        <v>33.154521867376026</v>
      </c>
      <c r="G850" s="3">
        <f t="shared" si="329"/>
        <v>194.35385364913972</v>
      </c>
      <c r="H850" s="3">
        <f t="shared" ca="1" si="330"/>
        <v>197.16146364978513</v>
      </c>
      <c r="I850" s="3">
        <f t="shared" ca="1" si="331"/>
        <v>2811.5034543534889</v>
      </c>
      <c r="J850" s="3">
        <f t="shared" si="332"/>
        <v>47648.894760001487</v>
      </c>
      <c r="K850" s="3">
        <f t="shared" ca="1" si="333"/>
        <v>47748.488313777954</v>
      </c>
      <c r="L850" s="3">
        <f t="shared" si="334"/>
        <v>-8.3448248754293992</v>
      </c>
      <c r="M850" s="3">
        <f t="shared" ca="1" si="335"/>
        <v>1.4018343077313784</v>
      </c>
      <c r="N850" s="3">
        <f t="shared" ca="1" si="336"/>
        <v>80.319189409651457</v>
      </c>
      <c r="O850" s="1">
        <f t="shared" ca="1" si="337"/>
        <v>7774528.5497051096</v>
      </c>
      <c r="P850" s="1">
        <f t="shared" si="338"/>
        <v>-159048672.91199118</v>
      </c>
      <c r="Q850" s="1">
        <f t="shared" ca="1" si="339"/>
        <v>166823201.4616963</v>
      </c>
      <c r="R850" s="1">
        <f t="shared" ca="1" si="340"/>
        <v>78864.585459914058</v>
      </c>
      <c r="S850" s="3" t="str">
        <f t="shared" si="318"/>
        <v/>
      </c>
      <c r="T850" s="13" t="str">
        <f t="shared" si="319"/>
        <v/>
      </c>
      <c r="U850" s="13" t="str">
        <f t="shared" si="320"/>
        <v/>
      </c>
      <c r="V850" s="5">
        <f t="shared" si="341"/>
        <v>12.627544722</v>
      </c>
      <c r="W850" s="3" t="e">
        <f t="shared" ca="1" si="321"/>
        <v>#VALUE!</v>
      </c>
      <c r="X850" s="3" t="e">
        <f t="shared" ca="1" si="322"/>
        <v>#VALUE!</v>
      </c>
      <c r="Y850" s="3" t="e">
        <f t="shared" ca="1" si="323"/>
        <v>#VALUE!</v>
      </c>
      <c r="Z850" s="3" t="e">
        <f t="shared" ca="1" si="324"/>
        <v>#VALUE!</v>
      </c>
      <c r="AA850" s="3" t="e">
        <f t="shared" ca="1" si="325"/>
        <v>#VALUE!</v>
      </c>
    </row>
    <row r="851" spans="3:27" s="5" customFormat="1" x14ac:dyDescent="0.2">
      <c r="C851" s="25"/>
      <c r="D851" s="1">
        <f t="shared" si="326"/>
        <v>849</v>
      </c>
      <c r="E851" s="2">
        <f t="shared" si="327"/>
        <v>84.999999999999446</v>
      </c>
      <c r="F851" s="3">
        <f t="shared" ca="1" si="328"/>
        <v>33.154521867376026</v>
      </c>
      <c r="G851" s="3">
        <f t="shared" si="329"/>
        <v>193.51937116159678</v>
      </c>
      <c r="H851" s="3">
        <f t="shared" ca="1" si="330"/>
        <v>196.33891446943005</v>
      </c>
      <c r="I851" s="3">
        <f t="shared" ca="1" si="331"/>
        <v>2814.8189065402266</v>
      </c>
      <c r="J851" s="3">
        <f t="shared" si="332"/>
        <v>47668.288421242025</v>
      </c>
      <c r="K851" s="3">
        <f t="shared" ca="1" si="333"/>
        <v>47768.163331427633</v>
      </c>
      <c r="L851" s="3">
        <f t="shared" si="334"/>
        <v>-8.3442395342174365</v>
      </c>
      <c r="M851" s="3">
        <f t="shared" ca="1" si="335"/>
        <v>1.4011195948424362</v>
      </c>
      <c r="N851" s="3">
        <f t="shared" ca="1" si="336"/>
        <v>80.278239377551458</v>
      </c>
      <c r="O851" s="1">
        <f t="shared" ca="1" si="337"/>
        <v>7709793.8670068337</v>
      </c>
      <c r="P851" s="1">
        <f t="shared" si="338"/>
        <v>-159102246.70920277</v>
      </c>
      <c r="Q851" s="1">
        <f t="shared" ca="1" si="339"/>
        <v>166812040.5762096</v>
      </c>
      <c r="R851" s="1">
        <f t="shared" ca="1" si="340"/>
        <v>78535.565787772022</v>
      </c>
      <c r="S851" s="3" t="str">
        <f t="shared" si="318"/>
        <v/>
      </c>
      <c r="T851" s="13" t="str">
        <f t="shared" si="319"/>
        <v/>
      </c>
      <c r="U851" s="13" t="str">
        <f t="shared" si="320"/>
        <v/>
      </c>
      <c r="V851" s="5">
        <f t="shared" si="341"/>
        <v>12.627544722</v>
      </c>
      <c r="W851" s="3" t="e">
        <f t="shared" ca="1" si="321"/>
        <v>#VALUE!</v>
      </c>
      <c r="X851" s="3" t="e">
        <f t="shared" ca="1" si="322"/>
        <v>#VALUE!</v>
      </c>
      <c r="Y851" s="3" t="e">
        <f t="shared" ca="1" si="323"/>
        <v>#VALUE!</v>
      </c>
      <c r="Z851" s="3" t="e">
        <f t="shared" ca="1" si="324"/>
        <v>#VALUE!</v>
      </c>
      <c r="AA851" s="3" t="e">
        <f t="shared" ca="1" si="325"/>
        <v>#VALUE!</v>
      </c>
    </row>
    <row r="852" spans="3:27" s="5" customFormat="1" x14ac:dyDescent="0.2">
      <c r="C852" s="25"/>
      <c r="D852" s="1">
        <f t="shared" si="326"/>
        <v>850</v>
      </c>
      <c r="E852" s="2">
        <f t="shared" si="327"/>
        <v>85.09999999999944</v>
      </c>
      <c r="F852" s="3">
        <f t="shared" ca="1" si="328"/>
        <v>33.154521867376026</v>
      </c>
      <c r="G852" s="3">
        <f t="shared" si="329"/>
        <v>192.68494720817503</v>
      </c>
      <c r="H852" s="3">
        <f t="shared" ca="1" si="330"/>
        <v>195.51652411208502</v>
      </c>
      <c r="I852" s="3">
        <f t="shared" ca="1" si="331"/>
        <v>2818.1343587269644</v>
      </c>
      <c r="J852" s="3">
        <f t="shared" si="332"/>
        <v>47687.59863716051</v>
      </c>
      <c r="K852" s="3">
        <f t="shared" ca="1" si="333"/>
        <v>47787.756102084713</v>
      </c>
      <c r="L852" s="3">
        <f t="shared" si="334"/>
        <v>-8.3436567115596194</v>
      </c>
      <c r="M852" s="3">
        <f t="shared" ca="1" si="335"/>
        <v>1.4003989194119419</v>
      </c>
      <c r="N852" s="3">
        <f t="shared" ca="1" si="336"/>
        <v>80.23694771698537</v>
      </c>
      <c r="O852" s="1">
        <f t="shared" ca="1" si="337"/>
        <v>7645342.2401743056</v>
      </c>
      <c r="P852" s="1">
        <f t="shared" si="338"/>
        <v>-159155580.97084227</v>
      </c>
      <c r="Q852" s="1">
        <f t="shared" ca="1" si="339"/>
        <v>166800923.21101657</v>
      </c>
      <c r="R852" s="1">
        <f t="shared" ca="1" si="340"/>
        <v>78206.60964483401</v>
      </c>
      <c r="S852" s="3" t="str">
        <f t="shared" si="318"/>
        <v/>
      </c>
      <c r="T852" s="13" t="str">
        <f t="shared" si="319"/>
        <v/>
      </c>
      <c r="U852" s="13" t="str">
        <f t="shared" si="320"/>
        <v/>
      </c>
      <c r="V852" s="5">
        <f t="shared" si="341"/>
        <v>12.627544722</v>
      </c>
      <c r="W852" s="3" t="e">
        <f t="shared" ca="1" si="321"/>
        <v>#VALUE!</v>
      </c>
      <c r="X852" s="3" t="e">
        <f t="shared" ca="1" si="322"/>
        <v>#VALUE!</v>
      </c>
      <c r="Y852" s="3" t="e">
        <f t="shared" ca="1" si="323"/>
        <v>#VALUE!</v>
      </c>
      <c r="Z852" s="3" t="e">
        <f t="shared" ca="1" si="324"/>
        <v>#VALUE!</v>
      </c>
      <c r="AA852" s="3" t="e">
        <f t="shared" ca="1" si="325"/>
        <v>#VALUE!</v>
      </c>
    </row>
    <row r="853" spans="3:27" s="5" customFormat="1" x14ac:dyDescent="0.2">
      <c r="C853" s="25"/>
      <c r="D853" s="1">
        <f t="shared" si="326"/>
        <v>851</v>
      </c>
      <c r="E853" s="2">
        <f t="shared" si="327"/>
        <v>85.199999999999434</v>
      </c>
      <c r="F853" s="3">
        <f t="shared" ca="1" si="328"/>
        <v>33.154521867376026</v>
      </c>
      <c r="G853" s="3">
        <f t="shared" si="329"/>
        <v>191.85058153701908</v>
      </c>
      <c r="H853" s="3">
        <f t="shared" ca="1" si="330"/>
        <v>194.69429358958297</v>
      </c>
      <c r="I853" s="3">
        <f t="shared" ca="1" si="331"/>
        <v>2821.4498109137021</v>
      </c>
      <c r="J853" s="3">
        <f t="shared" si="332"/>
        <v>47706.82541359777</v>
      </c>
      <c r="K853" s="3">
        <f t="shared" ca="1" si="333"/>
        <v>47807.266641681839</v>
      </c>
      <c r="L853" s="3">
        <f t="shared" si="334"/>
        <v>-8.3430764072796606</v>
      </c>
      <c r="M853" s="3">
        <f t="shared" ca="1" si="335"/>
        <v>1.3996722070561411</v>
      </c>
      <c r="N853" s="3">
        <f t="shared" ca="1" si="336"/>
        <v>80.195310166077974</v>
      </c>
      <c r="O853" s="1">
        <f t="shared" ca="1" si="337"/>
        <v>7581173.591269346</v>
      </c>
      <c r="P853" s="1">
        <f t="shared" si="338"/>
        <v>-159208675.82975891</v>
      </c>
      <c r="Q853" s="1">
        <f t="shared" ca="1" si="339"/>
        <v>166789849.42102826</v>
      </c>
      <c r="R853" s="1">
        <f t="shared" ca="1" si="340"/>
        <v>77877.717435833183</v>
      </c>
      <c r="S853" s="3" t="str">
        <f t="shared" si="318"/>
        <v/>
      </c>
      <c r="T853" s="13" t="str">
        <f t="shared" si="319"/>
        <v/>
      </c>
      <c r="U853" s="13" t="str">
        <f t="shared" si="320"/>
        <v/>
      </c>
      <c r="V853" s="5">
        <f t="shared" si="341"/>
        <v>12.627544722</v>
      </c>
      <c r="W853" s="3" t="e">
        <f t="shared" ca="1" si="321"/>
        <v>#VALUE!</v>
      </c>
      <c r="X853" s="3" t="e">
        <f t="shared" ca="1" si="322"/>
        <v>#VALUE!</v>
      </c>
      <c r="Y853" s="3" t="e">
        <f t="shared" ca="1" si="323"/>
        <v>#VALUE!</v>
      </c>
      <c r="Z853" s="3" t="e">
        <f t="shared" ca="1" si="324"/>
        <v>#VALUE!</v>
      </c>
      <c r="AA853" s="3" t="e">
        <f t="shared" ca="1" si="325"/>
        <v>#VALUE!</v>
      </c>
    </row>
    <row r="854" spans="3:27" s="5" customFormat="1" x14ac:dyDescent="0.2">
      <c r="C854" s="25"/>
      <c r="D854" s="1">
        <f t="shared" si="326"/>
        <v>852</v>
      </c>
      <c r="E854" s="2">
        <f t="shared" si="327"/>
        <v>85.299999999999429</v>
      </c>
      <c r="F854" s="3">
        <f t="shared" ca="1" si="328"/>
        <v>33.154521867376026</v>
      </c>
      <c r="G854" s="3">
        <f t="shared" si="329"/>
        <v>191.01627389629112</v>
      </c>
      <c r="H854" s="3">
        <f t="shared" ca="1" si="330"/>
        <v>193.87222393493408</v>
      </c>
      <c r="I854" s="3">
        <f t="shared" ca="1" si="331"/>
        <v>2824.7652631004398</v>
      </c>
      <c r="J854" s="3">
        <f t="shared" si="332"/>
        <v>47725.968756369432</v>
      </c>
      <c r="K854" s="3">
        <f t="shared" ca="1" si="333"/>
        <v>47826.694966253861</v>
      </c>
      <c r="L854" s="3">
        <f t="shared" si="334"/>
        <v>-8.3424986212020329</v>
      </c>
      <c r="M854" s="3">
        <f t="shared" ca="1" si="335"/>
        <v>1.3989393821617262</v>
      </c>
      <c r="N854" s="3">
        <f t="shared" ca="1" si="336"/>
        <v>80.153322392505871</v>
      </c>
      <c r="O854" s="1">
        <f t="shared" ca="1" si="337"/>
        <v>7517287.8426954458</v>
      </c>
      <c r="P854" s="1">
        <f t="shared" si="338"/>
        <v>-159261531.4182173</v>
      </c>
      <c r="Q854" s="1">
        <f t="shared" ca="1" si="339"/>
        <v>166778819.26091275</v>
      </c>
      <c r="R854" s="1">
        <f t="shared" ca="1" si="340"/>
        <v>77548.889573973633</v>
      </c>
      <c r="S854" s="3" t="str">
        <f t="shared" si="318"/>
        <v/>
      </c>
      <c r="T854" s="13" t="str">
        <f t="shared" si="319"/>
        <v/>
      </c>
      <c r="U854" s="13" t="str">
        <f t="shared" si="320"/>
        <v/>
      </c>
      <c r="V854" s="5">
        <f t="shared" si="341"/>
        <v>12.627544722</v>
      </c>
      <c r="W854" s="3" t="e">
        <f t="shared" ca="1" si="321"/>
        <v>#VALUE!</v>
      </c>
      <c r="X854" s="3" t="e">
        <f t="shared" ca="1" si="322"/>
        <v>#VALUE!</v>
      </c>
      <c r="Y854" s="3" t="e">
        <f t="shared" ca="1" si="323"/>
        <v>#VALUE!</v>
      </c>
      <c r="Z854" s="3" t="e">
        <f t="shared" ca="1" si="324"/>
        <v>#VALUE!</v>
      </c>
      <c r="AA854" s="3" t="e">
        <f t="shared" ca="1" si="325"/>
        <v>#VALUE!</v>
      </c>
    </row>
    <row r="855" spans="3:27" s="5" customFormat="1" x14ac:dyDescent="0.2">
      <c r="C855" s="25"/>
      <c r="D855" s="1">
        <f t="shared" si="326"/>
        <v>853</v>
      </c>
      <c r="E855" s="2">
        <f t="shared" si="327"/>
        <v>85.399999999999423</v>
      </c>
      <c r="F855" s="3">
        <f t="shared" ca="1" si="328"/>
        <v>33.154521867376026</v>
      </c>
      <c r="G855" s="3">
        <f t="shared" si="329"/>
        <v>190.18202403417092</v>
      </c>
      <c r="H855" s="3">
        <f t="shared" ca="1" si="330"/>
        <v>193.05031620276691</v>
      </c>
      <c r="I855" s="3">
        <f t="shared" ca="1" si="331"/>
        <v>2828.0807152871776</v>
      </c>
      <c r="J855" s="3">
        <f t="shared" si="332"/>
        <v>47745.028671265958</v>
      </c>
      <c r="K855" s="3">
        <f t="shared" ca="1" si="333"/>
        <v>47846.041091940038</v>
      </c>
      <c r="L855" s="3">
        <f t="shared" si="334"/>
        <v>-8.3419233531519676</v>
      </c>
      <c r="M855" s="3">
        <f t="shared" ca="1" si="335"/>
        <v>1.3982003678606039</v>
      </c>
      <c r="N855" s="3">
        <f t="shared" ca="1" si="336"/>
        <v>80.110979992051753</v>
      </c>
      <c r="O855" s="1">
        <f t="shared" ca="1" si="337"/>
        <v>7453684.9171976577</v>
      </c>
      <c r="P855" s="1">
        <f t="shared" si="338"/>
        <v>-159314147.86789748</v>
      </c>
      <c r="Q855" s="1">
        <f t="shared" ca="1" si="339"/>
        <v>166767832.78509513</v>
      </c>
      <c r="R855" s="1">
        <f t="shared" ca="1" si="340"/>
        <v>77220.126481106767</v>
      </c>
      <c r="S855" s="3" t="str">
        <f t="shared" si="318"/>
        <v/>
      </c>
      <c r="T855" s="13" t="str">
        <f t="shared" si="319"/>
        <v/>
      </c>
      <c r="U855" s="13" t="str">
        <f t="shared" si="320"/>
        <v/>
      </c>
      <c r="V855" s="5">
        <f t="shared" si="341"/>
        <v>12.627544722</v>
      </c>
      <c r="W855" s="3" t="e">
        <f t="shared" ca="1" si="321"/>
        <v>#VALUE!</v>
      </c>
      <c r="X855" s="3" t="e">
        <f t="shared" ca="1" si="322"/>
        <v>#VALUE!</v>
      </c>
      <c r="Y855" s="3" t="e">
        <f t="shared" ca="1" si="323"/>
        <v>#VALUE!</v>
      </c>
      <c r="Z855" s="3" t="e">
        <f t="shared" ca="1" si="324"/>
        <v>#VALUE!</v>
      </c>
      <c r="AA855" s="3" t="e">
        <f t="shared" ca="1" si="325"/>
        <v>#VALUE!</v>
      </c>
    </row>
    <row r="856" spans="3:27" s="5" customFormat="1" x14ac:dyDescent="0.2">
      <c r="C856" s="25"/>
      <c r="D856" s="1">
        <f t="shared" si="326"/>
        <v>854</v>
      </c>
      <c r="E856" s="2">
        <f t="shared" si="327"/>
        <v>85.499999999999417</v>
      </c>
      <c r="F856" s="3">
        <f t="shared" ca="1" si="328"/>
        <v>33.154521867376026</v>
      </c>
      <c r="G856" s="3">
        <f t="shared" si="329"/>
        <v>189.34783169885571</v>
      </c>
      <c r="H856" s="3">
        <f t="shared" ca="1" si="330"/>
        <v>192.22857146978049</v>
      </c>
      <c r="I856" s="3">
        <f t="shared" ca="1" si="331"/>
        <v>2831.3961674739153</v>
      </c>
      <c r="J856" s="3">
        <f t="shared" si="332"/>
        <v>47764.005164052607</v>
      </c>
      <c r="K856" s="3">
        <f t="shared" ca="1" si="333"/>
        <v>47865.305034986159</v>
      </c>
      <c r="L856" s="3">
        <f t="shared" si="334"/>
        <v>-8.34135060295546</v>
      </c>
      <c r="M856" s="3">
        <f t="shared" ca="1" si="335"/>
        <v>1.3974550860040487</v>
      </c>
      <c r="N856" s="3">
        <f t="shared" ca="1" si="336"/>
        <v>80.068278487123465</v>
      </c>
      <c r="O856" s="1">
        <f t="shared" ca="1" si="337"/>
        <v>7390364.7378625013</v>
      </c>
      <c r="P856" s="1">
        <f t="shared" si="338"/>
        <v>-159366525.30989519</v>
      </c>
      <c r="Q856" s="1">
        <f t="shared" ca="1" si="339"/>
        <v>166756890.04775769</v>
      </c>
      <c r="R856" s="1">
        <f t="shared" ca="1" si="340"/>
        <v>76891.428587912204</v>
      </c>
      <c r="S856" s="3" t="str">
        <f t="shared" si="318"/>
        <v/>
      </c>
      <c r="T856" s="13" t="str">
        <f t="shared" si="319"/>
        <v/>
      </c>
      <c r="U856" s="13" t="str">
        <f t="shared" si="320"/>
        <v/>
      </c>
      <c r="V856" s="5">
        <f t="shared" si="341"/>
        <v>12.627544722</v>
      </c>
      <c r="W856" s="3" t="e">
        <f t="shared" ca="1" si="321"/>
        <v>#VALUE!</v>
      </c>
      <c r="X856" s="3" t="e">
        <f t="shared" ca="1" si="322"/>
        <v>#VALUE!</v>
      </c>
      <c r="Y856" s="3" t="e">
        <f t="shared" ca="1" si="323"/>
        <v>#VALUE!</v>
      </c>
      <c r="Z856" s="3" t="e">
        <f t="shared" ca="1" si="324"/>
        <v>#VALUE!</v>
      </c>
      <c r="AA856" s="3" t="e">
        <f t="shared" ca="1" si="325"/>
        <v>#VALUE!</v>
      </c>
    </row>
    <row r="857" spans="3:27" s="5" customFormat="1" x14ac:dyDescent="0.2">
      <c r="C857" s="25"/>
      <c r="D857" s="1">
        <f t="shared" si="326"/>
        <v>855</v>
      </c>
      <c r="E857" s="2">
        <f t="shared" si="327"/>
        <v>85.599999999999412</v>
      </c>
      <c r="F857" s="3">
        <f t="shared" ca="1" si="328"/>
        <v>33.154521867376026</v>
      </c>
      <c r="G857" s="3">
        <f t="shared" si="329"/>
        <v>188.51369663856016</v>
      </c>
      <c r="H857" s="3">
        <f t="shared" ca="1" si="330"/>
        <v>191.40699083520801</v>
      </c>
      <c r="I857" s="3">
        <f t="shared" ca="1" si="331"/>
        <v>2834.711619660653</v>
      </c>
      <c r="J857" s="3">
        <f t="shared" si="332"/>
        <v>47782.898240469476</v>
      </c>
      <c r="K857" s="3">
        <f t="shared" ca="1" si="333"/>
        <v>47884.486811746829</v>
      </c>
      <c r="L857" s="3">
        <f t="shared" si="334"/>
        <v>-8.3407803704392567</v>
      </c>
      <c r="M857" s="3">
        <f t="shared" ca="1" si="335"/>
        <v>1.3967034571362189</v>
      </c>
      <c r="N857" s="3">
        <f t="shared" ca="1" si="336"/>
        <v>80.025213325236621</v>
      </c>
      <c r="O857" s="1">
        <f t="shared" ca="1" si="337"/>
        <v>7327327.2281178795</v>
      </c>
      <c r="P857" s="1">
        <f t="shared" si="338"/>
        <v>-159418663.87472171</v>
      </c>
      <c r="Q857" s="1">
        <f t="shared" ca="1" si="339"/>
        <v>166745991.10283959</v>
      </c>
      <c r="R857" s="1">
        <f t="shared" ca="1" si="340"/>
        <v>76562.796334083207</v>
      </c>
      <c r="S857" s="3" t="str">
        <f t="shared" si="318"/>
        <v/>
      </c>
      <c r="T857" s="13" t="str">
        <f t="shared" si="319"/>
        <v/>
      </c>
      <c r="U857" s="13" t="str">
        <f t="shared" si="320"/>
        <v/>
      </c>
      <c r="V857" s="5">
        <f t="shared" si="341"/>
        <v>12.627544722</v>
      </c>
      <c r="W857" s="3" t="e">
        <f t="shared" ca="1" si="321"/>
        <v>#VALUE!</v>
      </c>
      <c r="X857" s="3" t="e">
        <f t="shared" ca="1" si="322"/>
        <v>#VALUE!</v>
      </c>
      <c r="Y857" s="3" t="e">
        <f t="shared" ca="1" si="323"/>
        <v>#VALUE!</v>
      </c>
      <c r="Z857" s="3" t="e">
        <f t="shared" ca="1" si="324"/>
        <v>#VALUE!</v>
      </c>
      <c r="AA857" s="3" t="e">
        <f t="shared" ca="1" si="325"/>
        <v>#VALUE!</v>
      </c>
    </row>
    <row r="858" spans="3:27" s="5" customFormat="1" x14ac:dyDescent="0.2">
      <c r="C858" s="25"/>
      <c r="D858" s="1">
        <f t="shared" si="326"/>
        <v>856</v>
      </c>
      <c r="E858" s="2">
        <f t="shared" si="327"/>
        <v>85.699999999999406</v>
      </c>
      <c r="F858" s="3">
        <f t="shared" ca="1" si="328"/>
        <v>33.154521867376026</v>
      </c>
      <c r="G858" s="3">
        <f t="shared" si="329"/>
        <v>187.67961860151624</v>
      </c>
      <c r="H858" s="3">
        <f t="shared" ca="1" si="330"/>
        <v>190.58557542129182</v>
      </c>
      <c r="I858" s="3">
        <f t="shared" ca="1" si="331"/>
        <v>2838.0270718473907</v>
      </c>
      <c r="J858" s="3">
        <f t="shared" si="332"/>
        <v>47801.707906231481</v>
      </c>
      <c r="K858" s="3">
        <f t="shared" ca="1" si="333"/>
        <v>47903.586438687707</v>
      </c>
      <c r="L858" s="3">
        <f t="shared" si="334"/>
        <v>-8.3402126554308715</v>
      </c>
      <c r="M858" s="3">
        <f t="shared" ca="1" si="335"/>
        <v>1.3959454004670238</v>
      </c>
      <c r="N858" s="3">
        <f t="shared" ca="1" si="336"/>
        <v>79.981779877459999</v>
      </c>
      <c r="O858" s="1">
        <f t="shared" ca="1" si="337"/>
        <v>7264572.3117329823</v>
      </c>
      <c r="P858" s="1">
        <f t="shared" si="338"/>
        <v>-159470563.6923047</v>
      </c>
      <c r="Q858" s="1">
        <f t="shared" ca="1" si="339"/>
        <v>166735136.00403768</v>
      </c>
      <c r="R858" s="1">
        <f t="shared" ca="1" si="340"/>
        <v>76234.230168516733</v>
      </c>
      <c r="S858" s="3" t="str">
        <f t="shared" si="318"/>
        <v/>
      </c>
      <c r="T858" s="13" t="str">
        <f t="shared" si="319"/>
        <v/>
      </c>
      <c r="U858" s="13" t="str">
        <f t="shared" si="320"/>
        <v/>
      </c>
      <c r="V858" s="5">
        <f t="shared" si="341"/>
        <v>12.627544722</v>
      </c>
      <c r="W858" s="3" t="e">
        <f t="shared" ca="1" si="321"/>
        <v>#VALUE!</v>
      </c>
      <c r="X858" s="3" t="e">
        <f t="shared" ca="1" si="322"/>
        <v>#VALUE!</v>
      </c>
      <c r="Y858" s="3" t="e">
        <f t="shared" ca="1" si="323"/>
        <v>#VALUE!</v>
      </c>
      <c r="Z858" s="3" t="e">
        <f t="shared" ca="1" si="324"/>
        <v>#VALUE!</v>
      </c>
      <c r="AA858" s="3" t="e">
        <f t="shared" ca="1" si="325"/>
        <v>#VALUE!</v>
      </c>
    </row>
    <row r="859" spans="3:27" s="5" customFormat="1" x14ac:dyDescent="0.2">
      <c r="C859" s="25"/>
      <c r="D859" s="1">
        <f t="shared" si="326"/>
        <v>857</v>
      </c>
      <c r="E859" s="2">
        <f t="shared" si="327"/>
        <v>85.7999999999994</v>
      </c>
      <c r="F859" s="3">
        <f t="shared" ca="1" si="328"/>
        <v>33.154521867376026</v>
      </c>
      <c r="G859" s="3">
        <f t="shared" si="329"/>
        <v>186.84559733597314</v>
      </c>
      <c r="H859" s="3">
        <f t="shared" ca="1" si="330"/>
        <v>189.76432637377061</v>
      </c>
      <c r="I859" s="3">
        <f t="shared" ca="1" si="331"/>
        <v>2841.3425240341285</v>
      </c>
      <c r="J859" s="3">
        <f t="shared" si="332"/>
        <v>47820.434167028361</v>
      </c>
      <c r="K859" s="3">
        <f t="shared" ca="1" si="333"/>
        <v>47922.603932387858</v>
      </c>
      <c r="L859" s="3">
        <f t="shared" si="334"/>
        <v>-8.3396474577585789</v>
      </c>
      <c r="M859" s="3">
        <f t="shared" ca="1" si="335"/>
        <v>1.3951808338443179</v>
      </c>
      <c r="N859" s="3">
        <f t="shared" ca="1" si="336"/>
        <v>79.937973436822375</v>
      </c>
      <c r="O859" s="1">
        <f t="shared" ca="1" si="337"/>
        <v>7202099.9128181869</v>
      </c>
      <c r="P859" s="1">
        <f t="shared" si="338"/>
        <v>-159522224.89198783</v>
      </c>
      <c r="Q859" s="1">
        <f t="shared" ca="1" si="339"/>
        <v>166724324.80480602</v>
      </c>
      <c r="R859" s="1">
        <f t="shared" ca="1" si="340"/>
        <v>75905.73054950824</v>
      </c>
      <c r="S859" s="3" t="str">
        <f t="shared" si="318"/>
        <v/>
      </c>
      <c r="T859" s="13" t="str">
        <f t="shared" si="319"/>
        <v/>
      </c>
      <c r="U859" s="13" t="str">
        <f t="shared" si="320"/>
        <v/>
      </c>
      <c r="V859" s="5">
        <f t="shared" si="341"/>
        <v>12.627544722</v>
      </c>
      <c r="W859" s="3" t="e">
        <f t="shared" ca="1" si="321"/>
        <v>#VALUE!</v>
      </c>
      <c r="X859" s="3" t="e">
        <f t="shared" ca="1" si="322"/>
        <v>#VALUE!</v>
      </c>
      <c r="Y859" s="3" t="e">
        <f t="shared" ca="1" si="323"/>
        <v>#VALUE!</v>
      </c>
      <c r="Z859" s="3" t="e">
        <f t="shared" ca="1" si="324"/>
        <v>#VALUE!</v>
      </c>
      <c r="AA859" s="3" t="e">
        <f t="shared" ca="1" si="325"/>
        <v>#VALUE!</v>
      </c>
    </row>
    <row r="860" spans="3:27" s="5" customFormat="1" x14ac:dyDescent="0.2">
      <c r="C860" s="25"/>
      <c r="D860" s="1">
        <f t="shared" si="326"/>
        <v>858</v>
      </c>
      <c r="E860" s="2">
        <f t="shared" si="327"/>
        <v>85.899999999999395</v>
      </c>
      <c r="F860" s="3">
        <f t="shared" ca="1" si="328"/>
        <v>33.154521867376026</v>
      </c>
      <c r="G860" s="3">
        <f t="shared" si="329"/>
        <v>186.01163259019728</v>
      </c>
      <c r="H860" s="3">
        <f t="shared" ca="1" si="330"/>
        <v>188.94324486237889</v>
      </c>
      <c r="I860" s="3">
        <f t="shared" ca="1" si="331"/>
        <v>2844.6579762208662</v>
      </c>
      <c r="J860" s="3">
        <f t="shared" si="332"/>
        <v>47839.077028524669</v>
      </c>
      <c r="K860" s="3">
        <f t="shared" ca="1" si="333"/>
        <v>47941.539309542088</v>
      </c>
      <c r="L860" s="3">
        <f t="shared" si="334"/>
        <v>-8.3390847772514078</v>
      </c>
      <c r="M860" s="3">
        <f t="shared" ca="1" si="335"/>
        <v>1.3944096737254068</v>
      </c>
      <c r="N860" s="3">
        <f t="shared" ca="1" si="336"/>
        <v>79.893789216679963</v>
      </c>
      <c r="O860" s="1">
        <f t="shared" ca="1" si="337"/>
        <v>7139909.9558249731</v>
      </c>
      <c r="P860" s="1">
        <f t="shared" si="338"/>
        <v>-159573647.60253102</v>
      </c>
      <c r="Q860" s="1">
        <f t="shared" ca="1" si="339"/>
        <v>166713557.55835599</v>
      </c>
      <c r="R860" s="1">
        <f t="shared" ca="1" si="340"/>
        <v>75577.297944951555</v>
      </c>
      <c r="S860" s="3" t="str">
        <f t="shared" si="318"/>
        <v/>
      </c>
      <c r="T860" s="13" t="str">
        <f t="shared" si="319"/>
        <v/>
      </c>
      <c r="U860" s="13" t="str">
        <f t="shared" si="320"/>
        <v/>
      </c>
      <c r="V860" s="5">
        <f t="shared" si="341"/>
        <v>12.627544722</v>
      </c>
      <c r="W860" s="3" t="e">
        <f t="shared" ca="1" si="321"/>
        <v>#VALUE!</v>
      </c>
      <c r="X860" s="3" t="e">
        <f t="shared" ca="1" si="322"/>
        <v>#VALUE!</v>
      </c>
      <c r="Y860" s="3" t="e">
        <f t="shared" ca="1" si="323"/>
        <v>#VALUE!</v>
      </c>
      <c r="Z860" s="3" t="e">
        <f t="shared" ca="1" si="324"/>
        <v>#VALUE!</v>
      </c>
      <c r="AA860" s="3" t="e">
        <f t="shared" ca="1" si="325"/>
        <v>#VALUE!</v>
      </c>
    </row>
    <row r="861" spans="3:27" s="5" customFormat="1" x14ac:dyDescent="0.2">
      <c r="C861" s="25"/>
      <c r="D861" s="1">
        <f t="shared" si="326"/>
        <v>859</v>
      </c>
      <c r="E861" s="2">
        <f t="shared" si="327"/>
        <v>85.999999999999389</v>
      </c>
      <c r="F861" s="3">
        <f t="shared" ca="1" si="328"/>
        <v>33.154521867376026</v>
      </c>
      <c r="G861" s="3">
        <f t="shared" si="329"/>
        <v>185.17772411247213</v>
      </c>
      <c r="H861" s="3">
        <f t="shared" ca="1" si="330"/>
        <v>188.12233208135913</v>
      </c>
      <c r="I861" s="3">
        <f t="shared" ca="1" si="331"/>
        <v>2847.9734284076039</v>
      </c>
      <c r="J861" s="3">
        <f t="shared" si="332"/>
        <v>47857.636496359803</v>
      </c>
      <c r="K861" s="3">
        <f t="shared" ca="1" si="333"/>
        <v>47960.392586963426</v>
      </c>
      <c r="L861" s="3">
        <f t="shared" si="334"/>
        <v>-8.3385246137391515</v>
      </c>
      <c r="M861" s="3">
        <f t="shared" ca="1" si="335"/>
        <v>1.3936318351478429</v>
      </c>
      <c r="N861" s="3">
        <f t="shared" ca="1" si="336"/>
        <v>79.849222349043103</v>
      </c>
      <c r="O861" s="1">
        <f t="shared" ca="1" si="337"/>
        <v>7078002.3655458326</v>
      </c>
      <c r="P861" s="1">
        <f t="shared" si="338"/>
        <v>-159624831.95211095</v>
      </c>
      <c r="Q861" s="1">
        <f t="shared" ca="1" si="339"/>
        <v>166702834.31765679</v>
      </c>
      <c r="R861" s="1">
        <f t="shared" ca="1" si="340"/>
        <v>75248.932832543651</v>
      </c>
      <c r="S861" s="3" t="str">
        <f t="shared" si="318"/>
        <v/>
      </c>
      <c r="T861" s="13" t="str">
        <f t="shared" si="319"/>
        <v/>
      </c>
      <c r="U861" s="13" t="str">
        <f t="shared" si="320"/>
        <v/>
      </c>
      <c r="V861" s="5">
        <f t="shared" si="341"/>
        <v>12.627544722</v>
      </c>
      <c r="W861" s="3" t="e">
        <f t="shared" ca="1" si="321"/>
        <v>#VALUE!</v>
      </c>
      <c r="X861" s="3" t="e">
        <f t="shared" ca="1" si="322"/>
        <v>#VALUE!</v>
      </c>
      <c r="Y861" s="3" t="e">
        <f t="shared" ca="1" si="323"/>
        <v>#VALUE!</v>
      </c>
      <c r="Z861" s="3" t="e">
        <f t="shared" ca="1" si="324"/>
        <v>#VALUE!</v>
      </c>
      <c r="AA861" s="3" t="e">
        <f t="shared" ca="1" si="325"/>
        <v>#VALUE!</v>
      </c>
    </row>
    <row r="862" spans="3:27" s="5" customFormat="1" x14ac:dyDescent="0.2">
      <c r="C862" s="25"/>
      <c r="D862" s="1">
        <f t="shared" si="326"/>
        <v>860</v>
      </c>
      <c r="E862" s="2">
        <f t="shared" si="327"/>
        <v>86.099999999999383</v>
      </c>
      <c r="F862" s="3">
        <f t="shared" ca="1" si="328"/>
        <v>33.154521867376026</v>
      </c>
      <c r="G862" s="3">
        <f t="shared" si="329"/>
        <v>184.34387165109823</v>
      </c>
      <c r="H862" s="3">
        <f t="shared" ca="1" si="330"/>
        <v>187.30158924998713</v>
      </c>
      <c r="I862" s="3">
        <f t="shared" ca="1" si="331"/>
        <v>2851.2888805943417</v>
      </c>
      <c r="J862" s="3">
        <f t="shared" si="332"/>
        <v>47876.112576147978</v>
      </c>
      <c r="K862" s="3">
        <f t="shared" ca="1" si="333"/>
        <v>47979.16378158555</v>
      </c>
      <c r="L862" s="3">
        <f t="shared" si="334"/>
        <v>-8.3379669670523597</v>
      </c>
      <c r="M862" s="3">
        <f t="shared" ca="1" si="335"/>
        <v>1.3928472316994918</v>
      </c>
      <c r="N862" s="3">
        <f t="shared" ca="1" si="336"/>
        <v>79.804267882861168</v>
      </c>
      <c r="O862" s="1">
        <f t="shared" ca="1" si="337"/>
        <v>7016377.0671141781</v>
      </c>
      <c r="P862" s="1">
        <f t="shared" si="338"/>
        <v>-159675778.06832075</v>
      </c>
      <c r="Q862" s="1">
        <f t="shared" ca="1" si="339"/>
        <v>166692155.13543493</v>
      </c>
      <c r="R862" s="1">
        <f t="shared" ca="1" si="340"/>
        <v>74920.635699994848</v>
      </c>
      <c r="S862" s="3" t="str">
        <f t="shared" si="318"/>
        <v/>
      </c>
      <c r="T862" s="13" t="str">
        <f t="shared" si="319"/>
        <v/>
      </c>
      <c r="U862" s="13" t="str">
        <f t="shared" si="320"/>
        <v/>
      </c>
      <c r="V862" s="5">
        <f t="shared" si="341"/>
        <v>12.627544722</v>
      </c>
      <c r="W862" s="3" t="e">
        <f t="shared" ca="1" si="321"/>
        <v>#VALUE!</v>
      </c>
      <c r="X862" s="3" t="e">
        <f t="shared" ca="1" si="322"/>
        <v>#VALUE!</v>
      </c>
      <c r="Y862" s="3" t="e">
        <f t="shared" ca="1" si="323"/>
        <v>#VALUE!</v>
      </c>
      <c r="Z862" s="3" t="e">
        <f t="shared" ca="1" si="324"/>
        <v>#VALUE!</v>
      </c>
      <c r="AA862" s="3" t="e">
        <f t="shared" ca="1" si="325"/>
        <v>#VALUE!</v>
      </c>
    </row>
    <row r="863" spans="3:27" s="5" customFormat="1" x14ac:dyDescent="0.2">
      <c r="C863" s="25"/>
      <c r="D863" s="1">
        <f t="shared" si="326"/>
        <v>861</v>
      </c>
      <c r="E863" s="2">
        <f t="shared" si="327"/>
        <v>86.199999999999378</v>
      </c>
      <c r="F863" s="3">
        <f t="shared" ca="1" si="328"/>
        <v>33.154521867376026</v>
      </c>
      <c r="G863" s="3">
        <f t="shared" si="329"/>
        <v>183.51007495439299</v>
      </c>
      <c r="H863" s="3">
        <f t="shared" ca="1" si="330"/>
        <v>186.48101761311057</v>
      </c>
      <c r="I863" s="3">
        <f t="shared" ca="1" si="331"/>
        <v>2854.6043327810794</v>
      </c>
      <c r="J863" s="3">
        <f t="shared" si="332"/>
        <v>47894.505273478251</v>
      </c>
      <c r="K863" s="3">
        <f t="shared" ca="1" si="333"/>
        <v>47997.852910465343</v>
      </c>
      <c r="L863" s="3">
        <f t="shared" si="334"/>
        <v>-8.3374118370223442</v>
      </c>
      <c r="M863" s="3">
        <f t="shared" ca="1" si="335"/>
        <v>1.392055775487846</v>
      </c>
      <c r="N863" s="3">
        <f t="shared" ca="1" si="336"/>
        <v>79.758920782264454</v>
      </c>
      <c r="O863" s="1">
        <f t="shared" ca="1" si="337"/>
        <v>6955033.9860042511</v>
      </c>
      <c r="P863" s="1">
        <f t="shared" si="338"/>
        <v>-159726486.07817066</v>
      </c>
      <c r="Q863" s="1">
        <f t="shared" ca="1" si="339"/>
        <v>166681520.06417492</v>
      </c>
      <c r="R863" s="1">
        <f t="shared" ca="1" si="340"/>
        <v>74592.407045244225</v>
      </c>
      <c r="S863" s="3" t="str">
        <f t="shared" si="318"/>
        <v/>
      </c>
      <c r="T863" s="13" t="str">
        <f t="shared" si="319"/>
        <v/>
      </c>
      <c r="U863" s="13" t="str">
        <f t="shared" si="320"/>
        <v/>
      </c>
      <c r="V863" s="5">
        <f t="shared" si="341"/>
        <v>12.627544722</v>
      </c>
      <c r="W863" s="3" t="e">
        <f t="shared" ca="1" si="321"/>
        <v>#VALUE!</v>
      </c>
      <c r="X863" s="3" t="e">
        <f t="shared" ca="1" si="322"/>
        <v>#VALUE!</v>
      </c>
      <c r="Y863" s="3" t="e">
        <f t="shared" ca="1" si="323"/>
        <v>#VALUE!</v>
      </c>
      <c r="Z863" s="3" t="e">
        <f t="shared" ca="1" si="324"/>
        <v>#VALUE!</v>
      </c>
      <c r="AA863" s="3" t="e">
        <f t="shared" ca="1" si="325"/>
        <v>#VALUE!</v>
      </c>
    </row>
    <row r="864" spans="3:27" s="5" customFormat="1" x14ac:dyDescent="0.2">
      <c r="C864" s="25"/>
      <c r="D864" s="1">
        <f t="shared" si="326"/>
        <v>862</v>
      </c>
      <c r="E864" s="2">
        <f t="shared" si="327"/>
        <v>86.299999999999372</v>
      </c>
      <c r="F864" s="3">
        <f t="shared" ca="1" si="328"/>
        <v>33.154521867376026</v>
      </c>
      <c r="G864" s="3">
        <f t="shared" si="329"/>
        <v>182.67633377069075</v>
      </c>
      <c r="H864" s="3">
        <f t="shared" ca="1" si="330"/>
        <v>185.66061844170164</v>
      </c>
      <c r="I864" s="3">
        <f t="shared" ca="1" si="331"/>
        <v>2857.9197849678171</v>
      </c>
      <c r="J864" s="3">
        <f t="shared" si="332"/>
        <v>47912.814593914503</v>
      </c>
      <c r="K864" s="3">
        <f t="shared" ca="1" si="333"/>
        <v>48016.459990785479</v>
      </c>
      <c r="L864" s="3">
        <f t="shared" si="334"/>
        <v>-8.3368592234811736</v>
      </c>
      <c r="M864" s="3">
        <f t="shared" ca="1" si="335"/>
        <v>1.3912573771085686</v>
      </c>
      <c r="N864" s="3">
        <f t="shared" ca="1" si="336"/>
        <v>79.713175924761771</v>
      </c>
      <c r="O864" s="1">
        <f t="shared" ca="1" si="337"/>
        <v>6893973.0480310246</v>
      </c>
      <c r="P864" s="1">
        <f t="shared" si="338"/>
        <v>-159776956.10808781</v>
      </c>
      <c r="Q864" s="1">
        <f t="shared" ca="1" si="339"/>
        <v>166670929.15611884</v>
      </c>
      <c r="R864" s="1">
        <f t="shared" ca="1" si="340"/>
        <v>74264.247376680651</v>
      </c>
      <c r="S864" s="3" t="str">
        <f t="shared" si="318"/>
        <v/>
      </c>
      <c r="T864" s="13" t="str">
        <f t="shared" si="319"/>
        <v/>
      </c>
      <c r="U864" s="13" t="str">
        <f t="shared" si="320"/>
        <v/>
      </c>
      <c r="V864" s="5">
        <f t="shared" si="341"/>
        <v>12.627544722</v>
      </c>
      <c r="W864" s="3" t="e">
        <f t="shared" ca="1" si="321"/>
        <v>#VALUE!</v>
      </c>
      <c r="X864" s="3" t="e">
        <f t="shared" ca="1" si="322"/>
        <v>#VALUE!</v>
      </c>
      <c r="Y864" s="3" t="e">
        <f t="shared" ca="1" si="323"/>
        <v>#VALUE!</v>
      </c>
      <c r="Z864" s="3" t="e">
        <f t="shared" ca="1" si="324"/>
        <v>#VALUE!</v>
      </c>
      <c r="AA864" s="3" t="e">
        <f t="shared" ca="1" si="325"/>
        <v>#VALUE!</v>
      </c>
    </row>
    <row r="865" spans="3:27" s="5" customFormat="1" x14ac:dyDescent="0.2">
      <c r="C865" s="25"/>
      <c r="D865" s="1">
        <f t="shared" si="326"/>
        <v>863</v>
      </c>
      <c r="E865" s="2">
        <f t="shared" si="327"/>
        <v>86.399999999999366</v>
      </c>
      <c r="F865" s="3">
        <f t="shared" ca="1" si="328"/>
        <v>33.154521867376026</v>
      </c>
      <c r="G865" s="3">
        <f t="shared" si="329"/>
        <v>181.84264784834264</v>
      </c>
      <c r="H865" s="3">
        <f t="shared" ca="1" si="330"/>
        <v>184.84039303342402</v>
      </c>
      <c r="I865" s="3">
        <f t="shared" ca="1" si="331"/>
        <v>2861.2352371545549</v>
      </c>
      <c r="J865" s="3">
        <f t="shared" si="332"/>
        <v>47931.040542995455</v>
      </c>
      <c r="K865" s="3">
        <f t="shared" ca="1" si="333"/>
        <v>48034.985039857049</v>
      </c>
      <c r="L865" s="3">
        <f t="shared" si="334"/>
        <v>-8.3363091262616784</v>
      </c>
      <c r="M865" s="3">
        <f t="shared" ca="1" si="335"/>
        <v>1.3904519456132394</v>
      </c>
      <c r="N865" s="3">
        <f t="shared" ca="1" si="336"/>
        <v>79.667028099392496</v>
      </c>
      <c r="O865" s="1">
        <f t="shared" ca="1" si="337"/>
        <v>6833194.1793501331</v>
      </c>
      <c r="P865" s="1">
        <f t="shared" si="338"/>
        <v>-159827188.28391662</v>
      </c>
      <c r="Q865" s="1">
        <f t="shared" ca="1" si="339"/>
        <v>166660382.46326676</v>
      </c>
      <c r="R865" s="1">
        <f t="shared" ca="1" si="340"/>
        <v>73936.157213369603</v>
      </c>
      <c r="S865" s="3" t="str">
        <f t="shared" si="318"/>
        <v/>
      </c>
      <c r="T865" s="13" t="str">
        <f t="shared" si="319"/>
        <v/>
      </c>
      <c r="U865" s="13" t="str">
        <f t="shared" si="320"/>
        <v/>
      </c>
      <c r="V865" s="5">
        <f t="shared" si="341"/>
        <v>12.627544722</v>
      </c>
      <c r="W865" s="3" t="e">
        <f t="shared" ca="1" si="321"/>
        <v>#VALUE!</v>
      </c>
      <c r="X865" s="3" t="e">
        <f t="shared" ca="1" si="322"/>
        <v>#VALUE!</v>
      </c>
      <c r="Y865" s="3" t="e">
        <f t="shared" ca="1" si="323"/>
        <v>#VALUE!</v>
      </c>
      <c r="Z865" s="3" t="e">
        <f t="shared" ca="1" si="324"/>
        <v>#VALUE!</v>
      </c>
      <c r="AA865" s="3" t="e">
        <f t="shared" ca="1" si="325"/>
        <v>#VALUE!</v>
      </c>
    </row>
    <row r="866" spans="3:27" s="5" customFormat="1" x14ac:dyDescent="0.2">
      <c r="C866" s="25"/>
      <c r="D866" s="1">
        <f t="shared" si="326"/>
        <v>864</v>
      </c>
      <c r="E866" s="2">
        <f t="shared" si="327"/>
        <v>86.499999999999361</v>
      </c>
      <c r="F866" s="3">
        <f t="shared" ca="1" si="328"/>
        <v>33.154521867376026</v>
      </c>
      <c r="G866" s="3">
        <f t="shared" si="329"/>
        <v>181.00901693571646</v>
      </c>
      <c r="H866" s="3">
        <f t="shared" ca="1" si="330"/>
        <v>184.02034271321421</v>
      </c>
      <c r="I866" s="3">
        <f t="shared" ca="1" si="331"/>
        <v>2864.5506893412926</v>
      </c>
      <c r="J866" s="3">
        <f t="shared" si="332"/>
        <v>47949.183126234653</v>
      </c>
      <c r="K866" s="3">
        <f t="shared" ca="1" si="333"/>
        <v>48053.428075122261</v>
      </c>
      <c r="L866" s="3">
        <f t="shared" si="334"/>
        <v>-8.3357615451974496</v>
      </c>
      <c r="M866" s="3">
        <f t="shared" ca="1" si="335"/>
        <v>1.3896393884762828</v>
      </c>
      <c r="N866" s="3">
        <f t="shared" ca="1" si="336"/>
        <v>79.620472004831655</v>
      </c>
      <c r="O866" s="1">
        <f t="shared" ca="1" si="337"/>
        <v>6772697.3064577617</v>
      </c>
      <c r="P866" s="1">
        <f t="shared" si="338"/>
        <v>-159877182.73091888</v>
      </c>
      <c r="Q866" s="1">
        <f t="shared" ca="1" si="339"/>
        <v>166649880.03737664</v>
      </c>
      <c r="R866" s="1">
        <f t="shared" ca="1" si="340"/>
        <v>73608.137085285678</v>
      </c>
      <c r="S866" s="3" t="str">
        <f t="shared" si="318"/>
        <v/>
      </c>
      <c r="T866" s="13" t="str">
        <f t="shared" si="319"/>
        <v/>
      </c>
      <c r="U866" s="13" t="str">
        <f t="shared" si="320"/>
        <v/>
      </c>
      <c r="V866" s="5">
        <f t="shared" si="341"/>
        <v>12.627544722</v>
      </c>
      <c r="W866" s="3" t="e">
        <f t="shared" ca="1" si="321"/>
        <v>#VALUE!</v>
      </c>
      <c r="X866" s="3" t="e">
        <f t="shared" ca="1" si="322"/>
        <v>#VALUE!</v>
      </c>
      <c r="Y866" s="3" t="e">
        <f t="shared" ca="1" si="323"/>
        <v>#VALUE!</v>
      </c>
      <c r="Z866" s="3" t="e">
        <f t="shared" ca="1" si="324"/>
        <v>#VALUE!</v>
      </c>
      <c r="AA866" s="3" t="e">
        <f t="shared" ca="1" si="325"/>
        <v>#VALUE!</v>
      </c>
    </row>
    <row r="867" spans="3:27" s="5" customFormat="1" x14ac:dyDescent="0.2">
      <c r="C867" s="25"/>
      <c r="D867" s="1">
        <f t="shared" si="326"/>
        <v>865</v>
      </c>
      <c r="E867" s="2">
        <f t="shared" si="327"/>
        <v>86.599999999999355</v>
      </c>
      <c r="F867" s="3">
        <f t="shared" ca="1" si="328"/>
        <v>33.154521867376026</v>
      </c>
      <c r="G867" s="3">
        <f t="shared" si="329"/>
        <v>180.17544078119673</v>
      </c>
      <c r="H867" s="3">
        <f t="shared" ca="1" si="330"/>
        <v>183.20046883387838</v>
      </c>
      <c r="I867" s="3">
        <f t="shared" ca="1" si="331"/>
        <v>2867.8661415280303</v>
      </c>
      <c r="J867" s="3">
        <f t="shared" si="332"/>
        <v>47967.242349120497</v>
      </c>
      <c r="K867" s="3">
        <f t="shared" ca="1" si="333"/>
        <v>48071.789114157218</v>
      </c>
      <c r="L867" s="3">
        <f t="shared" si="334"/>
        <v>-8.3352164801228366</v>
      </c>
      <c r="M867" s="3">
        <f t="shared" ca="1" si="335"/>
        <v>1.3888196115610549</v>
      </c>
      <c r="N867" s="3">
        <f t="shared" ca="1" si="336"/>
        <v>79.573502247446839</v>
      </c>
      <c r="O867" s="1">
        <f t="shared" ca="1" si="337"/>
        <v>6712482.3561905678</v>
      </c>
      <c r="P867" s="1">
        <f t="shared" si="338"/>
        <v>-159926939.5737741</v>
      </c>
      <c r="Q867" s="1">
        <f t="shared" ca="1" si="339"/>
        <v>166639421.92996466</v>
      </c>
      <c r="R867" s="1">
        <f t="shared" ca="1" si="340"/>
        <v>73280.187533551347</v>
      </c>
      <c r="S867" s="3" t="str">
        <f t="shared" si="318"/>
        <v/>
      </c>
      <c r="T867" s="13" t="str">
        <f t="shared" si="319"/>
        <v/>
      </c>
      <c r="U867" s="13" t="str">
        <f t="shared" si="320"/>
        <v/>
      </c>
      <c r="V867" s="5">
        <f t="shared" si="341"/>
        <v>12.627544722</v>
      </c>
      <c r="W867" s="3" t="e">
        <f t="shared" ca="1" si="321"/>
        <v>#VALUE!</v>
      </c>
      <c r="X867" s="3" t="e">
        <f t="shared" ca="1" si="322"/>
        <v>#VALUE!</v>
      </c>
      <c r="Y867" s="3" t="e">
        <f t="shared" ca="1" si="323"/>
        <v>#VALUE!</v>
      </c>
      <c r="Z867" s="3" t="e">
        <f t="shared" ca="1" si="324"/>
        <v>#VALUE!</v>
      </c>
      <c r="AA867" s="3" t="e">
        <f t="shared" ca="1" si="325"/>
        <v>#VALUE!</v>
      </c>
    </row>
    <row r="868" spans="3:27" s="5" customFormat="1" x14ac:dyDescent="0.2">
      <c r="C868" s="25"/>
      <c r="D868" s="1">
        <f t="shared" si="326"/>
        <v>866</v>
      </c>
      <c r="E868" s="2">
        <f t="shared" si="327"/>
        <v>86.699999999999349</v>
      </c>
      <c r="F868" s="3">
        <f t="shared" ca="1" si="328"/>
        <v>33.154521867376026</v>
      </c>
      <c r="G868" s="3">
        <f t="shared" si="329"/>
        <v>179.34191913318443</v>
      </c>
      <c r="H868" s="3">
        <f t="shared" ca="1" si="330"/>
        <v>182.38077277670467</v>
      </c>
      <c r="I868" s="3">
        <f t="shared" ca="1" si="331"/>
        <v>2871.181593714768</v>
      </c>
      <c r="J868" s="3">
        <f t="shared" si="332"/>
        <v>47985.218217116213</v>
      </c>
      <c r="K868" s="3">
        <f t="shared" ca="1" si="333"/>
        <v>48090.068174674707</v>
      </c>
      <c r="L868" s="3">
        <f t="shared" si="334"/>
        <v>-8.3346739308729436</v>
      </c>
      <c r="M868" s="3">
        <f t="shared" ca="1" si="335"/>
        <v>1.3879925190850602</v>
      </c>
      <c r="N868" s="3">
        <f t="shared" ca="1" si="336"/>
        <v>79.526113339305311</v>
      </c>
      <c r="O868" s="1">
        <f t="shared" ca="1" si="337"/>
        <v>6652549.2557255961</v>
      </c>
      <c r="P868" s="1">
        <f t="shared" si="338"/>
        <v>-159976458.9365792</v>
      </c>
      <c r="Q868" s="1">
        <f t="shared" ca="1" si="339"/>
        <v>166629008.19230479</v>
      </c>
      <c r="R868" s="1">
        <f t="shared" ca="1" si="340"/>
        <v>72952.309110681876</v>
      </c>
      <c r="S868" s="3" t="str">
        <f t="shared" si="318"/>
        <v/>
      </c>
      <c r="T868" s="13" t="str">
        <f t="shared" si="319"/>
        <v/>
      </c>
      <c r="U868" s="13" t="str">
        <f t="shared" si="320"/>
        <v/>
      </c>
      <c r="V868" s="5">
        <f t="shared" si="341"/>
        <v>12.627544722</v>
      </c>
      <c r="W868" s="3" t="e">
        <f t="shared" ca="1" si="321"/>
        <v>#VALUE!</v>
      </c>
      <c r="X868" s="3" t="e">
        <f t="shared" ca="1" si="322"/>
        <v>#VALUE!</v>
      </c>
      <c r="Y868" s="3" t="e">
        <f t="shared" ca="1" si="323"/>
        <v>#VALUE!</v>
      </c>
      <c r="Z868" s="3" t="e">
        <f t="shared" ca="1" si="324"/>
        <v>#VALUE!</v>
      </c>
      <c r="AA868" s="3" t="e">
        <f t="shared" ca="1" si="325"/>
        <v>#VALUE!</v>
      </c>
    </row>
    <row r="869" spans="3:27" s="5" customFormat="1" x14ac:dyDescent="0.2">
      <c r="C869" s="25"/>
      <c r="D869" s="1">
        <f t="shared" si="326"/>
        <v>867</v>
      </c>
      <c r="E869" s="2">
        <f t="shared" si="327"/>
        <v>86.799999999999343</v>
      </c>
      <c r="F869" s="3">
        <f t="shared" ca="1" si="328"/>
        <v>33.154521867376026</v>
      </c>
      <c r="G869" s="3">
        <f t="shared" si="329"/>
        <v>178.50845174009714</v>
      </c>
      <c r="H869" s="3">
        <f t="shared" ca="1" si="330"/>
        <v>181.56125595209159</v>
      </c>
      <c r="I869" s="3">
        <f t="shared" ca="1" si="331"/>
        <v>2874.4970459015058</v>
      </c>
      <c r="J869" s="3">
        <f t="shared" si="332"/>
        <v>48003.110735659873</v>
      </c>
      <c r="K869" s="3">
        <f t="shared" ca="1" si="333"/>
        <v>48108.265274527097</v>
      </c>
      <c r="L869" s="3">
        <f t="shared" si="334"/>
        <v>-8.3341338972836425</v>
      </c>
      <c r="M869" s="3">
        <f t="shared" ca="1" si="335"/>
        <v>1.3871580135842794</v>
      </c>
      <c r="N869" s="3">
        <f t="shared" ca="1" si="336"/>
        <v>79.478299696130122</v>
      </c>
      <c r="O869" s="1">
        <f t="shared" ca="1" si="337"/>
        <v>6592897.9325801814</v>
      </c>
      <c r="P869" s="1">
        <f t="shared" si="338"/>
        <v>-160025740.94284931</v>
      </c>
      <c r="Q869" s="1">
        <f t="shared" ca="1" si="339"/>
        <v>166618638.87542948</v>
      </c>
      <c r="R869" s="1">
        <f t="shared" ca="1" si="340"/>
        <v>72624.502380836639</v>
      </c>
      <c r="S869" s="3" t="str">
        <f t="shared" si="318"/>
        <v/>
      </c>
      <c r="T869" s="13" t="str">
        <f t="shared" si="319"/>
        <v/>
      </c>
      <c r="U869" s="13" t="str">
        <f t="shared" si="320"/>
        <v/>
      </c>
      <c r="V869" s="5">
        <f t="shared" si="341"/>
        <v>12.627544722</v>
      </c>
      <c r="W869" s="3" t="e">
        <f t="shared" ca="1" si="321"/>
        <v>#VALUE!</v>
      </c>
      <c r="X869" s="3" t="e">
        <f t="shared" ca="1" si="322"/>
        <v>#VALUE!</v>
      </c>
      <c r="Y869" s="3" t="e">
        <f t="shared" ca="1" si="323"/>
        <v>#VALUE!</v>
      </c>
      <c r="Z869" s="3" t="e">
        <f t="shared" ca="1" si="324"/>
        <v>#VALUE!</v>
      </c>
      <c r="AA869" s="3" t="e">
        <f t="shared" ca="1" si="325"/>
        <v>#VALUE!</v>
      </c>
    </row>
    <row r="870" spans="3:27" s="5" customFormat="1" x14ac:dyDescent="0.2">
      <c r="C870" s="25"/>
      <c r="D870" s="1">
        <f t="shared" si="326"/>
        <v>868</v>
      </c>
      <c r="E870" s="2">
        <f t="shared" si="327"/>
        <v>86.899999999999338</v>
      </c>
      <c r="F870" s="3">
        <f t="shared" ca="1" si="328"/>
        <v>33.154521867376026</v>
      </c>
      <c r="G870" s="3">
        <f t="shared" si="329"/>
        <v>177.67503835036877</v>
      </c>
      <c r="H870" s="3">
        <f t="shared" ca="1" si="330"/>
        <v>180.74191980019279</v>
      </c>
      <c r="I870" s="3">
        <f t="shared" ca="1" si="331"/>
        <v>2877.8124980882435</v>
      </c>
      <c r="J870" s="3">
        <f t="shared" si="332"/>
        <v>48020.919910164397</v>
      </c>
      <c r="K870" s="3">
        <f t="shared" ca="1" si="333"/>
        <v>48126.38043170928</v>
      </c>
      <c r="L870" s="3">
        <f t="shared" si="334"/>
        <v>-8.3335963791915582</v>
      </c>
      <c r="M870" s="3">
        <f t="shared" ca="1" si="335"/>
        <v>1.3863159958765734</v>
      </c>
      <c r="N870" s="3">
        <f t="shared" ca="1" si="336"/>
        <v>79.430055635203288</v>
      </c>
      <c r="O870" s="1">
        <f t="shared" ca="1" si="337"/>
        <v>6533528.3146118643</v>
      </c>
      <c r="P870" s="1">
        <f t="shared" si="338"/>
        <v>-160074785.71551752</v>
      </c>
      <c r="Q870" s="1">
        <f t="shared" ca="1" si="339"/>
        <v>166608314.03012937</v>
      </c>
      <c r="R870" s="1">
        <f t="shared" ca="1" si="340"/>
        <v>72296.767920077109</v>
      </c>
      <c r="S870" s="3" t="str">
        <f t="shared" si="318"/>
        <v/>
      </c>
      <c r="T870" s="13" t="str">
        <f t="shared" si="319"/>
        <v/>
      </c>
      <c r="U870" s="13" t="str">
        <f t="shared" si="320"/>
        <v/>
      </c>
      <c r="V870" s="5">
        <f t="shared" si="341"/>
        <v>12.627544722</v>
      </c>
      <c r="W870" s="3" t="e">
        <f t="shared" ca="1" si="321"/>
        <v>#VALUE!</v>
      </c>
      <c r="X870" s="3" t="e">
        <f t="shared" ca="1" si="322"/>
        <v>#VALUE!</v>
      </c>
      <c r="Y870" s="3" t="e">
        <f t="shared" ca="1" si="323"/>
        <v>#VALUE!</v>
      </c>
      <c r="Z870" s="3" t="e">
        <f t="shared" ca="1" si="324"/>
        <v>#VALUE!</v>
      </c>
      <c r="AA870" s="3" t="e">
        <f t="shared" ca="1" si="325"/>
        <v>#VALUE!</v>
      </c>
    </row>
    <row r="871" spans="3:27" s="5" customFormat="1" x14ac:dyDescent="0.2">
      <c r="C871" s="25"/>
      <c r="D871" s="1">
        <f t="shared" si="326"/>
        <v>869</v>
      </c>
      <c r="E871" s="2">
        <f t="shared" si="327"/>
        <v>86.999999999999332</v>
      </c>
      <c r="F871" s="3">
        <f t="shared" ca="1" si="328"/>
        <v>33.154521867376026</v>
      </c>
      <c r="G871" s="3">
        <f t="shared" si="329"/>
        <v>176.84167871244961</v>
      </c>
      <c r="H871" s="3">
        <f t="shared" ca="1" si="330"/>
        <v>179.92276579157948</v>
      </c>
      <c r="I871" s="3">
        <f t="shared" ca="1" si="331"/>
        <v>2881.1279502749812</v>
      </c>
      <c r="J871" s="3">
        <f t="shared" si="332"/>
        <v>48038.645746017537</v>
      </c>
      <c r="K871" s="3">
        <f t="shared" ca="1" si="333"/>
        <v>48144.413664361666</v>
      </c>
      <c r="L871" s="3">
        <f t="shared" si="334"/>
        <v>-8.3330613764340757</v>
      </c>
      <c r="M871" s="3">
        <f t="shared" ca="1" si="335"/>
        <v>1.3854663650241446</v>
      </c>
      <c r="N871" s="3">
        <f t="shared" ca="1" si="336"/>
        <v>79.381375373215022</v>
      </c>
      <c r="O871" s="1">
        <f t="shared" ca="1" si="337"/>
        <v>6474440.3300183127</v>
      </c>
      <c r="P871" s="1">
        <f t="shared" si="338"/>
        <v>-160123593.37693515</v>
      </c>
      <c r="Q871" s="1">
        <f t="shared" ca="1" si="339"/>
        <v>166598033.70695347</v>
      </c>
      <c r="R871" s="1">
        <f t="shared" ca="1" si="340"/>
        <v>71969.106316631791</v>
      </c>
      <c r="S871" s="3" t="str">
        <f t="shared" si="318"/>
        <v/>
      </c>
      <c r="T871" s="13" t="str">
        <f t="shared" si="319"/>
        <v/>
      </c>
      <c r="U871" s="13" t="str">
        <f t="shared" si="320"/>
        <v/>
      </c>
      <c r="V871" s="5">
        <f t="shared" si="341"/>
        <v>12.627544722</v>
      </c>
      <c r="W871" s="3" t="e">
        <f t="shared" ca="1" si="321"/>
        <v>#VALUE!</v>
      </c>
      <c r="X871" s="3" t="e">
        <f t="shared" ca="1" si="322"/>
        <v>#VALUE!</v>
      </c>
      <c r="Y871" s="3" t="e">
        <f t="shared" ca="1" si="323"/>
        <v>#VALUE!</v>
      </c>
      <c r="Z871" s="3" t="e">
        <f t="shared" ca="1" si="324"/>
        <v>#VALUE!</v>
      </c>
      <c r="AA871" s="3" t="e">
        <f t="shared" ca="1" si="325"/>
        <v>#VALUE!</v>
      </c>
    </row>
    <row r="872" spans="3:27" s="5" customFormat="1" x14ac:dyDescent="0.2">
      <c r="C872" s="25"/>
      <c r="D872" s="1">
        <f t="shared" si="326"/>
        <v>870</v>
      </c>
      <c r="E872" s="2">
        <f t="shared" si="327"/>
        <v>87.099999999999326</v>
      </c>
      <c r="F872" s="3">
        <f t="shared" ca="1" si="328"/>
        <v>33.154521867376026</v>
      </c>
      <c r="G872" s="3">
        <f t="shared" si="329"/>
        <v>176.0083725748062</v>
      </c>
      <c r="H872" s="3">
        <f t="shared" ca="1" si="330"/>
        <v>179.10379542791969</v>
      </c>
      <c r="I872" s="3">
        <f t="shared" ca="1" si="331"/>
        <v>2884.443402461719</v>
      </c>
      <c r="J872" s="3">
        <f t="shared" si="332"/>
        <v>48056.288248581899</v>
      </c>
      <c r="K872" s="3">
        <f t="shared" ca="1" si="333"/>
        <v>48162.364990773276</v>
      </c>
      <c r="L872" s="3">
        <f t="shared" si="334"/>
        <v>-8.3325288888493443</v>
      </c>
      <c r="M872" s="3">
        <f t="shared" ca="1" si="335"/>
        <v>1.384609018295021</v>
      </c>
      <c r="N872" s="3">
        <f t="shared" ca="1" si="336"/>
        <v>79.332253024056897</v>
      </c>
      <c r="O872" s="1">
        <f t="shared" ca="1" si="337"/>
        <v>6415633.9073372213</v>
      </c>
      <c r="P872" s="1">
        <f t="shared" si="338"/>
        <v>-160172164.04887199</v>
      </c>
      <c r="Q872" s="1">
        <f t="shared" ca="1" si="339"/>
        <v>166587797.95620921</v>
      </c>
      <c r="R872" s="1">
        <f t="shared" ca="1" si="340"/>
        <v>71641.518171167874</v>
      </c>
      <c r="S872" s="3" t="str">
        <f t="shared" si="318"/>
        <v/>
      </c>
      <c r="T872" s="13" t="str">
        <f t="shared" si="319"/>
        <v/>
      </c>
      <c r="U872" s="13" t="str">
        <f t="shared" si="320"/>
        <v/>
      </c>
      <c r="V872" s="5">
        <f t="shared" si="341"/>
        <v>12.627544722</v>
      </c>
      <c r="W872" s="3" t="e">
        <f t="shared" ca="1" si="321"/>
        <v>#VALUE!</v>
      </c>
      <c r="X872" s="3" t="e">
        <f t="shared" ca="1" si="322"/>
        <v>#VALUE!</v>
      </c>
      <c r="Y872" s="3" t="e">
        <f t="shared" ca="1" si="323"/>
        <v>#VALUE!</v>
      </c>
      <c r="Z872" s="3" t="e">
        <f t="shared" ca="1" si="324"/>
        <v>#VALUE!</v>
      </c>
      <c r="AA872" s="3" t="e">
        <f t="shared" ca="1" si="325"/>
        <v>#VALUE!</v>
      </c>
    </row>
    <row r="873" spans="3:27" s="5" customFormat="1" x14ac:dyDescent="0.2">
      <c r="C873" s="25"/>
      <c r="D873" s="1">
        <f t="shared" si="326"/>
        <v>871</v>
      </c>
      <c r="E873" s="2">
        <f t="shared" si="327"/>
        <v>87.199999999999321</v>
      </c>
      <c r="F873" s="3">
        <f t="shared" ca="1" si="328"/>
        <v>33.154521867376026</v>
      </c>
      <c r="G873" s="3">
        <f t="shared" si="329"/>
        <v>175.17511968592126</v>
      </c>
      <c r="H873" s="3">
        <f t="shared" ca="1" si="330"/>
        <v>178.28501024267618</v>
      </c>
      <c r="I873" s="3">
        <f t="shared" ca="1" si="331"/>
        <v>2887.7588546484567</v>
      </c>
      <c r="J873" s="3">
        <f t="shared" si="332"/>
        <v>48073.847423194937</v>
      </c>
      <c r="K873" s="3">
        <f t="shared" ca="1" si="333"/>
        <v>48180.234429384873</v>
      </c>
      <c r="L873" s="3">
        <f t="shared" si="334"/>
        <v>-8.3319989162762642</v>
      </c>
      <c r="M873" s="3">
        <f t="shared" ca="1" si="335"/>
        <v>1.3837438511235356</v>
      </c>
      <c r="N873" s="3">
        <f t="shared" ca="1" si="336"/>
        <v>79.282682596557507</v>
      </c>
      <c r="O873" s="1">
        <f t="shared" ca="1" si="337"/>
        <v>6357108.9754462298</v>
      </c>
      <c r="P873" s="1">
        <f t="shared" si="338"/>
        <v>-160220497.85251629</v>
      </c>
      <c r="Q873" s="1">
        <f t="shared" ca="1" si="339"/>
        <v>166577606.82796252</v>
      </c>
      <c r="R873" s="1">
        <f t="shared" ca="1" si="340"/>
        <v>71314.004097070472</v>
      </c>
      <c r="S873" s="3" t="str">
        <f t="shared" si="318"/>
        <v/>
      </c>
      <c r="T873" s="13" t="str">
        <f t="shared" si="319"/>
        <v/>
      </c>
      <c r="U873" s="13" t="str">
        <f t="shared" si="320"/>
        <v/>
      </c>
      <c r="V873" s="5">
        <f t="shared" si="341"/>
        <v>12.627544722</v>
      </c>
      <c r="W873" s="3" t="e">
        <f t="shared" ca="1" si="321"/>
        <v>#VALUE!</v>
      </c>
      <c r="X873" s="3" t="e">
        <f t="shared" ca="1" si="322"/>
        <v>#VALUE!</v>
      </c>
      <c r="Y873" s="3" t="e">
        <f t="shared" ca="1" si="323"/>
        <v>#VALUE!</v>
      </c>
      <c r="Z873" s="3" t="e">
        <f t="shared" ca="1" si="324"/>
        <v>#VALUE!</v>
      </c>
      <c r="AA873" s="3" t="e">
        <f t="shared" ca="1" si="325"/>
        <v>#VALUE!</v>
      </c>
    </row>
    <row r="874" spans="3:27" s="5" customFormat="1" x14ac:dyDescent="0.2">
      <c r="C874" s="25"/>
      <c r="D874" s="1">
        <f t="shared" si="326"/>
        <v>872</v>
      </c>
      <c r="E874" s="2">
        <f t="shared" si="327"/>
        <v>87.299999999999315</v>
      </c>
      <c r="F874" s="3">
        <f t="shared" ca="1" si="328"/>
        <v>33.154521867376026</v>
      </c>
      <c r="G874" s="3">
        <f t="shared" si="329"/>
        <v>174.34191979429363</v>
      </c>
      <c r="H874" s="3">
        <f t="shared" ca="1" si="330"/>
        <v>177.466411801823</v>
      </c>
      <c r="I874" s="3">
        <f t="shared" ca="1" si="331"/>
        <v>2891.0743068351944</v>
      </c>
      <c r="J874" s="3">
        <f t="shared" si="332"/>
        <v>48091.32327516895</v>
      </c>
      <c r="K874" s="3">
        <f t="shared" ca="1" si="333"/>
        <v>48198.021998792188</v>
      </c>
      <c r="L874" s="3">
        <f t="shared" si="334"/>
        <v>-8.3314714585545016</v>
      </c>
      <c r="M874" s="3">
        <f t="shared" ca="1" si="335"/>
        <v>1.3828707570697736</v>
      </c>
      <c r="N874" s="3">
        <f t="shared" ca="1" si="336"/>
        <v>79.232657992158977</v>
      </c>
      <c r="O874" s="1">
        <f t="shared" ca="1" si="337"/>
        <v>6298865.4635628443</v>
      </c>
      <c r="P874" s="1">
        <f t="shared" si="338"/>
        <v>-160268594.90847516</v>
      </c>
      <c r="Q874" s="1">
        <f t="shared" ca="1" si="339"/>
        <v>166567460.37203801</v>
      </c>
      <c r="R874" s="1">
        <f t="shared" ca="1" si="340"/>
        <v>70986.564720729206</v>
      </c>
      <c r="S874" s="3" t="str">
        <f t="shared" si="318"/>
        <v/>
      </c>
      <c r="T874" s="13" t="str">
        <f t="shared" si="319"/>
        <v/>
      </c>
      <c r="U874" s="13" t="str">
        <f t="shared" si="320"/>
        <v/>
      </c>
      <c r="V874" s="5">
        <f t="shared" si="341"/>
        <v>12.627544722</v>
      </c>
      <c r="W874" s="3" t="e">
        <f t="shared" ca="1" si="321"/>
        <v>#VALUE!</v>
      </c>
      <c r="X874" s="3" t="e">
        <f t="shared" ca="1" si="322"/>
        <v>#VALUE!</v>
      </c>
      <c r="Y874" s="3" t="e">
        <f t="shared" ca="1" si="323"/>
        <v>#VALUE!</v>
      </c>
      <c r="Z874" s="3" t="e">
        <f t="shared" ca="1" si="324"/>
        <v>#VALUE!</v>
      </c>
      <c r="AA874" s="3" t="e">
        <f t="shared" ca="1" si="325"/>
        <v>#VALUE!</v>
      </c>
    </row>
    <row r="875" spans="3:27" s="5" customFormat="1" x14ac:dyDescent="0.2">
      <c r="C875" s="25"/>
      <c r="D875" s="1">
        <f t="shared" si="326"/>
        <v>873</v>
      </c>
      <c r="E875" s="2">
        <f t="shared" si="327"/>
        <v>87.399999999999309</v>
      </c>
      <c r="F875" s="3">
        <f t="shared" ca="1" si="328"/>
        <v>33.154521867376026</v>
      </c>
      <c r="G875" s="3">
        <f t="shared" si="329"/>
        <v>173.50877264843817</v>
      </c>
      <c r="H875" s="3">
        <f t="shared" ca="1" si="330"/>
        <v>176.64800170458119</v>
      </c>
      <c r="I875" s="3">
        <f t="shared" ca="1" si="331"/>
        <v>2894.3897590219322</v>
      </c>
      <c r="J875" s="3">
        <f t="shared" si="332"/>
        <v>48108.715809791087</v>
      </c>
      <c r="K875" s="3">
        <f t="shared" ca="1" si="333"/>
        <v>48215.7277177492</v>
      </c>
      <c r="L875" s="3">
        <f t="shared" si="334"/>
        <v>-8.3309465155244791</v>
      </c>
      <c r="M875" s="3">
        <f t="shared" ca="1" si="335"/>
        <v>1.381989627777952</v>
      </c>
      <c r="N875" s="3">
        <f t="shared" ca="1" si="336"/>
        <v>79.182173002532252</v>
      </c>
      <c r="O875" s="1">
        <f t="shared" ca="1" si="337"/>
        <v>6240903.3012443436</v>
      </c>
      <c r="P875" s="1">
        <f t="shared" si="338"/>
        <v>-160316455.33677459</v>
      </c>
      <c r="Q875" s="1">
        <f t="shared" ca="1" si="339"/>
        <v>166557358.63801894</v>
      </c>
      <c r="R875" s="1">
        <f t="shared" ca="1" si="340"/>
        <v>70659.200681832473</v>
      </c>
      <c r="S875" s="3" t="str">
        <f t="shared" si="318"/>
        <v/>
      </c>
      <c r="T875" s="13" t="str">
        <f t="shared" si="319"/>
        <v/>
      </c>
      <c r="U875" s="13" t="str">
        <f t="shared" si="320"/>
        <v/>
      </c>
      <c r="V875" s="5">
        <f t="shared" si="341"/>
        <v>12.627544722</v>
      </c>
      <c r="W875" s="3" t="e">
        <f t="shared" ca="1" si="321"/>
        <v>#VALUE!</v>
      </c>
      <c r="X875" s="3" t="e">
        <f t="shared" ca="1" si="322"/>
        <v>#VALUE!</v>
      </c>
      <c r="Y875" s="3" t="e">
        <f t="shared" ca="1" si="323"/>
        <v>#VALUE!</v>
      </c>
      <c r="Z875" s="3" t="e">
        <f t="shared" ca="1" si="324"/>
        <v>#VALUE!</v>
      </c>
      <c r="AA875" s="3" t="e">
        <f t="shared" ca="1" si="325"/>
        <v>#VALUE!</v>
      </c>
    </row>
    <row r="876" spans="3:27" s="5" customFormat="1" x14ac:dyDescent="0.2">
      <c r="C876" s="25"/>
      <c r="D876" s="1">
        <f t="shared" si="326"/>
        <v>874</v>
      </c>
      <c r="E876" s="2">
        <f t="shared" si="327"/>
        <v>87.499999999999304</v>
      </c>
      <c r="F876" s="3">
        <f t="shared" ca="1" si="328"/>
        <v>33.154521867376026</v>
      </c>
      <c r="G876" s="3">
        <f t="shared" si="329"/>
        <v>172.67567799688572</v>
      </c>
      <c r="H876" s="3">
        <f t="shared" ca="1" si="330"/>
        <v>175.82978158417441</v>
      </c>
      <c r="I876" s="3">
        <f t="shared" ca="1" si="331"/>
        <v>2897.7052112086699</v>
      </c>
      <c r="J876" s="3">
        <f t="shared" si="332"/>
        <v>48126.025032323349</v>
      </c>
      <c r="K876" s="3">
        <f t="shared" ca="1" si="333"/>
        <v>48233.351605171498</v>
      </c>
      <c r="L876" s="3">
        <f t="shared" si="334"/>
        <v>-8.330424087027378</v>
      </c>
      <c r="M876" s="3">
        <f t="shared" ca="1" si="335"/>
        <v>1.3811003529337018</v>
      </c>
      <c r="N876" s="3">
        <f t="shared" ca="1" si="336"/>
        <v>79.131221307129564</v>
      </c>
      <c r="O876" s="1">
        <f t="shared" ca="1" si="337"/>
        <v>6183222.4183876961</v>
      </c>
      <c r="P876" s="1">
        <f t="shared" si="338"/>
        <v>-160364079.2568596</v>
      </c>
      <c r="Q876" s="1">
        <f t="shared" ca="1" si="339"/>
        <v>166547301.67524731</v>
      </c>
      <c r="R876" s="1">
        <f t="shared" ca="1" si="340"/>
        <v>70331.912633669766</v>
      </c>
      <c r="S876" s="3" t="str">
        <f t="shared" si="318"/>
        <v/>
      </c>
      <c r="T876" s="13" t="str">
        <f t="shared" si="319"/>
        <v/>
      </c>
      <c r="U876" s="13" t="str">
        <f t="shared" si="320"/>
        <v/>
      </c>
      <c r="V876" s="5">
        <f t="shared" si="341"/>
        <v>12.627544722</v>
      </c>
      <c r="W876" s="3" t="e">
        <f t="shared" ca="1" si="321"/>
        <v>#VALUE!</v>
      </c>
      <c r="X876" s="3" t="e">
        <f t="shared" ca="1" si="322"/>
        <v>#VALUE!</v>
      </c>
      <c r="Y876" s="3" t="e">
        <f t="shared" ca="1" si="323"/>
        <v>#VALUE!</v>
      </c>
      <c r="Z876" s="3" t="e">
        <f t="shared" ca="1" si="324"/>
        <v>#VALUE!</v>
      </c>
      <c r="AA876" s="3" t="e">
        <f t="shared" ca="1" si="325"/>
        <v>#VALUE!</v>
      </c>
    </row>
    <row r="877" spans="3:27" s="5" customFormat="1" x14ac:dyDescent="0.2">
      <c r="C877" s="25"/>
      <c r="D877" s="1">
        <f t="shared" si="326"/>
        <v>875</v>
      </c>
      <c r="E877" s="2">
        <f t="shared" si="327"/>
        <v>87.599999999999298</v>
      </c>
      <c r="F877" s="3">
        <f t="shared" ca="1" si="328"/>
        <v>33.154521867376026</v>
      </c>
      <c r="G877" s="3">
        <f t="shared" si="329"/>
        <v>171.84263558818299</v>
      </c>
      <c r="H877" s="3">
        <f t="shared" ca="1" si="330"/>
        <v>175.01175310860515</v>
      </c>
      <c r="I877" s="3">
        <f t="shared" ca="1" si="331"/>
        <v>2901.0206633954076</v>
      </c>
      <c r="J877" s="3">
        <f t="shared" si="332"/>
        <v>48143.250948002606</v>
      </c>
      <c r="K877" s="3">
        <f t="shared" ca="1" si="333"/>
        <v>48250.893680139743</v>
      </c>
      <c r="L877" s="3">
        <f t="shared" si="334"/>
        <v>-8.3299041729051382</v>
      </c>
      <c r="M877" s="3">
        <f t="shared" ca="1" si="335"/>
        <v>1.3802028202202192</v>
      </c>
      <c r="N877" s="3">
        <f t="shared" ca="1" si="336"/>
        <v>79.079796470672079</v>
      </c>
      <c r="O877" s="1">
        <f t="shared" ca="1" si="337"/>
        <v>6125822.7452294724</v>
      </c>
      <c r="P877" s="1">
        <f t="shared" si="338"/>
        <v>-160411466.78759447</v>
      </c>
      <c r="Q877" s="1">
        <f t="shared" ca="1" si="339"/>
        <v>166537289.53282395</v>
      </c>
      <c r="R877" s="1">
        <f t="shared" ca="1" si="340"/>
        <v>70004.701243442061</v>
      </c>
      <c r="S877" s="3" t="str">
        <f t="shared" si="318"/>
        <v/>
      </c>
      <c r="T877" s="13" t="str">
        <f t="shared" si="319"/>
        <v/>
      </c>
      <c r="U877" s="13" t="str">
        <f t="shared" si="320"/>
        <v/>
      </c>
      <c r="V877" s="5">
        <f t="shared" si="341"/>
        <v>12.627544722</v>
      </c>
      <c r="W877" s="3" t="e">
        <f t="shared" ca="1" si="321"/>
        <v>#VALUE!</v>
      </c>
      <c r="X877" s="3" t="e">
        <f t="shared" ca="1" si="322"/>
        <v>#VALUE!</v>
      </c>
      <c r="Y877" s="3" t="e">
        <f t="shared" ca="1" si="323"/>
        <v>#VALUE!</v>
      </c>
      <c r="Z877" s="3" t="e">
        <f t="shared" ca="1" si="324"/>
        <v>#VALUE!</v>
      </c>
      <c r="AA877" s="3" t="e">
        <f t="shared" ca="1" si="325"/>
        <v>#VALUE!</v>
      </c>
    </row>
    <row r="878" spans="3:27" s="5" customFormat="1" x14ac:dyDescent="0.2">
      <c r="C878" s="25"/>
      <c r="D878" s="1">
        <f t="shared" si="326"/>
        <v>876</v>
      </c>
      <c r="E878" s="2">
        <f t="shared" si="327"/>
        <v>87.699999999999292</v>
      </c>
      <c r="F878" s="3">
        <f t="shared" ca="1" si="328"/>
        <v>33.154521867376026</v>
      </c>
      <c r="G878" s="3">
        <f t="shared" si="329"/>
        <v>171.00964517089247</v>
      </c>
      <c r="H878" s="3">
        <f t="shared" ca="1" si="330"/>
        <v>174.1939179814521</v>
      </c>
      <c r="I878" s="3">
        <f t="shared" ca="1" si="331"/>
        <v>2904.3361155821453</v>
      </c>
      <c r="J878" s="3">
        <f t="shared" si="332"/>
        <v>48160.393562040561</v>
      </c>
      <c r="K878" s="3">
        <f t="shared" ca="1" si="333"/>
        <v>48268.353961903129</v>
      </c>
      <c r="L878" s="3">
        <f t="shared" si="334"/>
        <v>-8.3293867730004596</v>
      </c>
      <c r="M878" s="3">
        <f t="shared" ca="1" si="335"/>
        <v>1.379296915273251</v>
      </c>
      <c r="N878" s="3">
        <f t="shared" ca="1" si="336"/>
        <v>79.027891940570782</v>
      </c>
      <c r="O878" s="1">
        <f t="shared" ca="1" si="337"/>
        <v>6068704.2123457724</v>
      </c>
      <c r="P878" s="1">
        <f t="shared" si="338"/>
        <v>-160458618.04726285</v>
      </c>
      <c r="Q878" s="1">
        <f t="shared" ca="1" si="339"/>
        <v>166527322.25960863</v>
      </c>
      <c r="R878" s="1">
        <f t="shared" ca="1" si="340"/>
        <v>69677.567192580842</v>
      </c>
      <c r="S878" s="3" t="str">
        <f t="shared" si="318"/>
        <v/>
      </c>
      <c r="T878" s="13" t="str">
        <f t="shared" si="319"/>
        <v/>
      </c>
      <c r="U878" s="13" t="str">
        <f t="shared" si="320"/>
        <v/>
      </c>
      <c r="V878" s="5">
        <f t="shared" si="341"/>
        <v>12.627544722</v>
      </c>
      <c r="W878" s="3" t="e">
        <f t="shared" ca="1" si="321"/>
        <v>#VALUE!</v>
      </c>
      <c r="X878" s="3" t="e">
        <f t="shared" ca="1" si="322"/>
        <v>#VALUE!</v>
      </c>
      <c r="Y878" s="3" t="e">
        <f t="shared" ca="1" si="323"/>
        <v>#VALUE!</v>
      </c>
      <c r="Z878" s="3" t="e">
        <f t="shared" ca="1" si="324"/>
        <v>#VALUE!</v>
      </c>
      <c r="AA878" s="3" t="e">
        <f t="shared" ca="1" si="325"/>
        <v>#VALUE!</v>
      </c>
    </row>
    <row r="879" spans="3:27" s="5" customFormat="1" x14ac:dyDescent="0.2">
      <c r="C879" s="25"/>
      <c r="D879" s="1">
        <f t="shared" si="326"/>
        <v>877</v>
      </c>
      <c r="E879" s="2">
        <f t="shared" si="327"/>
        <v>87.799999999999287</v>
      </c>
      <c r="F879" s="3">
        <f t="shared" ca="1" si="328"/>
        <v>33.154521867376026</v>
      </c>
      <c r="G879" s="3">
        <f t="shared" si="329"/>
        <v>170.17670649359243</v>
      </c>
      <c r="H879" s="3">
        <f t="shared" ca="1" si="330"/>
        <v>173.3762779426892</v>
      </c>
      <c r="I879" s="3">
        <f t="shared" ca="1" si="331"/>
        <v>2907.6515677688831</v>
      </c>
      <c r="J879" s="3">
        <f t="shared" si="332"/>
        <v>48177.452879623786</v>
      </c>
      <c r="K879" s="3">
        <f t="shared" ca="1" si="333"/>
        <v>48285.732469883042</v>
      </c>
      <c r="L879" s="3">
        <f t="shared" si="334"/>
        <v>-8.3288718871568026</v>
      </c>
      <c r="M879" s="3">
        <f t="shared" ca="1" si="335"/>
        <v>1.3783825216348768</v>
      </c>
      <c r="N879" s="3">
        <f t="shared" ca="1" si="336"/>
        <v>78.975501044278332</v>
      </c>
      <c r="O879" s="1">
        <f t="shared" ca="1" si="337"/>
        <v>6011866.7506521232</v>
      </c>
      <c r="P879" s="1">
        <f t="shared" si="338"/>
        <v>-160505533.15356803</v>
      </c>
      <c r="Q879" s="1">
        <f t="shared" ca="1" si="339"/>
        <v>166517399.90422016</v>
      </c>
      <c r="R879" s="1">
        <f t="shared" ca="1" si="340"/>
        <v>69350.511177075678</v>
      </c>
      <c r="S879" s="3" t="str">
        <f t="shared" si="318"/>
        <v/>
      </c>
      <c r="T879" s="13" t="str">
        <f t="shared" si="319"/>
        <v/>
      </c>
      <c r="U879" s="13" t="str">
        <f t="shared" si="320"/>
        <v/>
      </c>
      <c r="V879" s="5">
        <f t="shared" si="341"/>
        <v>12.627544722</v>
      </c>
      <c r="W879" s="3" t="e">
        <f t="shared" ca="1" si="321"/>
        <v>#VALUE!</v>
      </c>
      <c r="X879" s="3" t="e">
        <f t="shared" ca="1" si="322"/>
        <v>#VALUE!</v>
      </c>
      <c r="Y879" s="3" t="e">
        <f t="shared" ca="1" si="323"/>
        <v>#VALUE!</v>
      </c>
      <c r="Z879" s="3" t="e">
        <f t="shared" ca="1" si="324"/>
        <v>#VALUE!</v>
      </c>
      <c r="AA879" s="3" t="e">
        <f t="shared" ca="1" si="325"/>
        <v>#VALUE!</v>
      </c>
    </row>
    <row r="880" spans="3:27" s="5" customFormat="1" x14ac:dyDescent="0.2">
      <c r="C880" s="25"/>
      <c r="D880" s="1">
        <f t="shared" si="326"/>
        <v>878</v>
      </c>
      <c r="E880" s="2">
        <f t="shared" si="327"/>
        <v>87.899999999999281</v>
      </c>
      <c r="F880" s="3">
        <f t="shared" ca="1" si="328"/>
        <v>33.154521867376026</v>
      </c>
      <c r="G880" s="3">
        <f t="shared" si="329"/>
        <v>169.34381930487675</v>
      </c>
      <c r="H880" s="3">
        <f t="shared" ca="1" si="330"/>
        <v>172.55883476952741</v>
      </c>
      <c r="I880" s="3">
        <f t="shared" ca="1" si="331"/>
        <v>2910.9670199556208</v>
      </c>
      <c r="J880" s="3">
        <f t="shared" si="332"/>
        <v>48194.428905913708</v>
      </c>
      <c r="K880" s="3">
        <f t="shared" ca="1" si="333"/>
        <v>48303.029223676705</v>
      </c>
      <c r="L880" s="3">
        <f t="shared" si="334"/>
        <v>-8.3283595152183825</v>
      </c>
      <c r="M880" s="3">
        <f t="shared" ca="1" si="335"/>
        <v>1.3774595207060556</v>
      </c>
      <c r="N880" s="3">
        <f t="shared" ca="1" si="336"/>
        <v>78.922616986570219</v>
      </c>
      <c r="O880" s="1">
        <f t="shared" ca="1" si="337"/>
        <v>5955310.2914034119</v>
      </c>
      <c r="P880" s="1">
        <f t="shared" si="338"/>
        <v>-160552212.22363293</v>
      </c>
      <c r="Q880" s="1">
        <f t="shared" ca="1" si="339"/>
        <v>166507522.51503634</v>
      </c>
      <c r="R880" s="1">
        <f t="shared" ca="1" si="340"/>
        <v>69023.533907810968</v>
      </c>
      <c r="S880" s="3" t="str">
        <f t="shared" si="318"/>
        <v/>
      </c>
      <c r="T880" s="13" t="str">
        <f t="shared" si="319"/>
        <v/>
      </c>
      <c r="U880" s="13" t="str">
        <f t="shared" si="320"/>
        <v/>
      </c>
      <c r="V880" s="5">
        <f t="shared" si="341"/>
        <v>12.627544722</v>
      </c>
      <c r="W880" s="3" t="e">
        <f t="shared" ca="1" si="321"/>
        <v>#VALUE!</v>
      </c>
      <c r="X880" s="3" t="e">
        <f t="shared" ca="1" si="322"/>
        <v>#VALUE!</v>
      </c>
      <c r="Y880" s="3" t="e">
        <f t="shared" ca="1" si="323"/>
        <v>#VALUE!</v>
      </c>
      <c r="Z880" s="3" t="e">
        <f t="shared" ca="1" si="324"/>
        <v>#VALUE!</v>
      </c>
      <c r="AA880" s="3" t="e">
        <f t="shared" ca="1" si="325"/>
        <v>#VALUE!</v>
      </c>
    </row>
    <row r="881" spans="3:27" s="5" customFormat="1" x14ac:dyDescent="0.2">
      <c r="C881" s="25"/>
      <c r="D881" s="1">
        <f t="shared" si="326"/>
        <v>879</v>
      </c>
      <c r="E881" s="2">
        <f t="shared" si="327"/>
        <v>87.999999999999275</v>
      </c>
      <c r="F881" s="3">
        <f t="shared" ca="1" si="328"/>
        <v>33.154521867376026</v>
      </c>
      <c r="G881" s="3">
        <f t="shared" si="329"/>
        <v>168.5109833533549</v>
      </c>
      <c r="H881" s="3">
        <f t="shared" ca="1" si="330"/>
        <v>171.74159027727956</v>
      </c>
      <c r="I881" s="3">
        <f t="shared" ca="1" si="331"/>
        <v>2914.2824721423585</v>
      </c>
      <c r="J881" s="3">
        <f t="shared" si="332"/>
        <v>48211.321646046614</v>
      </c>
      <c r="K881" s="3">
        <f t="shared" ca="1" si="333"/>
        <v>48320.244243060966</v>
      </c>
      <c r="L881" s="3">
        <f t="shared" si="334"/>
        <v>-8.3278496570301765</v>
      </c>
      <c r="M881" s="3">
        <f t="shared" ca="1" si="335"/>
        <v>1.376527791697892</v>
      </c>
      <c r="N881" s="3">
        <f t="shared" ca="1" si="336"/>
        <v>78.869232846752524</v>
      </c>
      <c r="O881" s="1">
        <f t="shared" ca="1" si="337"/>
        <v>5899034.7661937932</v>
      </c>
      <c r="P881" s="1">
        <f t="shared" si="338"/>
        <v>-160598655.37400031</v>
      </c>
      <c r="Q881" s="1">
        <f t="shared" ca="1" si="339"/>
        <v>166497690.14019412</v>
      </c>
      <c r="R881" s="1">
        <f t="shared" ca="1" si="340"/>
        <v>68696.636110911815</v>
      </c>
      <c r="S881" s="3" t="str">
        <f t="shared" si="318"/>
        <v/>
      </c>
      <c r="T881" s="13" t="str">
        <f t="shared" si="319"/>
        <v/>
      </c>
      <c r="U881" s="13" t="str">
        <f t="shared" si="320"/>
        <v/>
      </c>
      <c r="V881" s="5">
        <f t="shared" si="341"/>
        <v>12.627544722</v>
      </c>
      <c r="W881" s="3" t="e">
        <f t="shared" ca="1" si="321"/>
        <v>#VALUE!</v>
      </c>
      <c r="X881" s="3" t="e">
        <f t="shared" ca="1" si="322"/>
        <v>#VALUE!</v>
      </c>
      <c r="Y881" s="3" t="e">
        <f t="shared" ca="1" si="323"/>
        <v>#VALUE!</v>
      </c>
      <c r="Z881" s="3" t="e">
        <f t="shared" ca="1" si="324"/>
        <v>#VALUE!</v>
      </c>
      <c r="AA881" s="3" t="e">
        <f t="shared" ca="1" si="325"/>
        <v>#VALUE!</v>
      </c>
    </row>
    <row r="882" spans="3:27" s="5" customFormat="1" x14ac:dyDescent="0.2">
      <c r="C882" s="25"/>
      <c r="D882" s="1">
        <f t="shared" si="326"/>
        <v>880</v>
      </c>
      <c r="E882" s="2">
        <f t="shared" si="327"/>
        <v>88.09999999999927</v>
      </c>
      <c r="F882" s="3">
        <f t="shared" ca="1" si="328"/>
        <v>33.154521867376026</v>
      </c>
      <c r="G882" s="3">
        <f t="shared" si="329"/>
        <v>167.67819838765189</v>
      </c>
      <c r="H882" s="3">
        <f t="shared" ca="1" si="330"/>
        <v>170.92454632024933</v>
      </c>
      <c r="I882" s="3">
        <f t="shared" ca="1" si="331"/>
        <v>2917.5979243290963</v>
      </c>
      <c r="J882" s="3">
        <f t="shared" si="332"/>
        <v>48228.13110513366</v>
      </c>
      <c r="K882" s="3">
        <f t="shared" ca="1" si="333"/>
        <v>48337.37754799614</v>
      </c>
      <c r="L882" s="3">
        <f t="shared" si="334"/>
        <v>-8.3273423124379189</v>
      </c>
      <c r="M882" s="3">
        <f t="shared" ca="1" si="335"/>
        <v>1.3755872115815884</v>
      </c>
      <c r="N882" s="3">
        <f t="shared" ca="1" si="336"/>
        <v>78.815341575794406</v>
      </c>
      <c r="O882" s="1">
        <f t="shared" ca="1" si="337"/>
        <v>5843040.1069566123</v>
      </c>
      <c r="P882" s="1">
        <f t="shared" si="338"/>
        <v>-160644862.72063315</v>
      </c>
      <c r="Q882" s="1">
        <f t="shared" ca="1" si="339"/>
        <v>166487902.82758975</v>
      </c>
      <c r="R882" s="1">
        <f t="shared" ca="1" si="340"/>
        <v>68369.818528099728</v>
      </c>
      <c r="S882" s="3" t="str">
        <f t="shared" si="318"/>
        <v/>
      </c>
      <c r="T882" s="13" t="str">
        <f t="shared" si="319"/>
        <v/>
      </c>
      <c r="U882" s="13" t="str">
        <f t="shared" si="320"/>
        <v/>
      </c>
      <c r="V882" s="5">
        <f t="shared" si="341"/>
        <v>12.627544722</v>
      </c>
      <c r="W882" s="3" t="e">
        <f t="shared" ca="1" si="321"/>
        <v>#VALUE!</v>
      </c>
      <c r="X882" s="3" t="e">
        <f t="shared" ca="1" si="322"/>
        <v>#VALUE!</v>
      </c>
      <c r="Y882" s="3" t="e">
        <f t="shared" ca="1" si="323"/>
        <v>#VALUE!</v>
      </c>
      <c r="Z882" s="3" t="e">
        <f t="shared" ca="1" si="324"/>
        <v>#VALUE!</v>
      </c>
      <c r="AA882" s="3" t="e">
        <f t="shared" ca="1" si="325"/>
        <v>#VALUE!</v>
      </c>
    </row>
    <row r="883" spans="3:27" s="5" customFormat="1" x14ac:dyDescent="0.2">
      <c r="C883" s="25"/>
      <c r="D883" s="1">
        <f t="shared" si="326"/>
        <v>881</v>
      </c>
      <c r="E883" s="2">
        <f t="shared" si="327"/>
        <v>88.199999999999264</v>
      </c>
      <c r="F883" s="3">
        <f t="shared" ca="1" si="328"/>
        <v>33.154521867376026</v>
      </c>
      <c r="G883" s="3">
        <f t="shared" si="329"/>
        <v>166.8454641564081</v>
      </c>
      <c r="H883" s="3">
        <f t="shared" ca="1" si="330"/>
        <v>170.10770479264474</v>
      </c>
      <c r="I883" s="3">
        <f t="shared" ca="1" si="331"/>
        <v>2920.913376515834</v>
      </c>
      <c r="J883" s="3">
        <f t="shared" si="332"/>
        <v>48244.857288260864</v>
      </c>
      <c r="K883" s="3">
        <f t="shared" ca="1" si="333"/>
        <v>48354.429158629959</v>
      </c>
      <c r="L883" s="3">
        <f t="shared" si="334"/>
        <v>-8.3268374812881039</v>
      </c>
      <c r="M883" s="3">
        <f t="shared" ca="1" si="335"/>
        <v>1.3746376550370394</v>
      </c>
      <c r="N883" s="3">
        <f t="shared" ca="1" si="336"/>
        <v>78.760935993382731</v>
      </c>
      <c r="O883" s="1">
        <f t="shared" ca="1" si="337"/>
        <v>5787326.2459643139</v>
      </c>
      <c r="P883" s="1">
        <f t="shared" si="338"/>
        <v>-160690834.37891445</v>
      </c>
      <c r="Q883" s="1">
        <f t="shared" ca="1" si="339"/>
        <v>166478160.62487876</v>
      </c>
      <c r="R883" s="1">
        <f t="shared" ca="1" si="340"/>
        <v>68043.081917057891</v>
      </c>
      <c r="S883" s="3" t="str">
        <f t="shared" si="318"/>
        <v/>
      </c>
      <c r="T883" s="13" t="str">
        <f t="shared" si="319"/>
        <v/>
      </c>
      <c r="U883" s="13" t="str">
        <f t="shared" si="320"/>
        <v/>
      </c>
      <c r="V883" s="5">
        <f t="shared" si="341"/>
        <v>12.627544722</v>
      </c>
      <c r="W883" s="3" t="e">
        <f t="shared" ca="1" si="321"/>
        <v>#VALUE!</v>
      </c>
      <c r="X883" s="3" t="e">
        <f t="shared" ca="1" si="322"/>
        <v>#VALUE!</v>
      </c>
      <c r="Y883" s="3" t="e">
        <f t="shared" ca="1" si="323"/>
        <v>#VALUE!</v>
      </c>
      <c r="Z883" s="3" t="e">
        <f t="shared" ca="1" si="324"/>
        <v>#VALUE!</v>
      </c>
      <c r="AA883" s="3" t="e">
        <f t="shared" ca="1" si="325"/>
        <v>#VALUE!</v>
      </c>
    </row>
    <row r="884" spans="3:27" s="5" customFormat="1" x14ac:dyDescent="0.2">
      <c r="C884" s="25"/>
      <c r="D884" s="1">
        <f t="shared" si="326"/>
        <v>882</v>
      </c>
      <c r="E884" s="2">
        <f t="shared" si="327"/>
        <v>88.299999999999258</v>
      </c>
      <c r="F884" s="3">
        <f t="shared" ca="1" si="328"/>
        <v>33.154521867376026</v>
      </c>
      <c r="G884" s="3">
        <f t="shared" si="329"/>
        <v>166.0127804082793</v>
      </c>
      <c r="H884" s="3">
        <f t="shared" ca="1" si="330"/>
        <v>169.29106762951753</v>
      </c>
      <c r="I884" s="3">
        <f t="shared" ca="1" si="331"/>
        <v>2924.2288287025717</v>
      </c>
      <c r="J884" s="3">
        <f t="shared" si="332"/>
        <v>48261.500200489099</v>
      </c>
      <c r="K884" s="3">
        <f t="shared" ca="1" si="333"/>
        <v>48371.399095301596</v>
      </c>
      <c r="L884" s="3">
        <f t="shared" si="334"/>
        <v>-8.3263351634279807</v>
      </c>
      <c r="M884" s="3">
        <f t="shared" ca="1" si="335"/>
        <v>1.3736789944000258</v>
      </c>
      <c r="N884" s="3">
        <f t="shared" ca="1" si="336"/>
        <v>78.706008784896525</v>
      </c>
      <c r="O884" s="1">
        <f t="shared" ca="1" si="337"/>
        <v>5731893.1158283753</v>
      </c>
      <c r="P884" s="1">
        <f t="shared" si="338"/>
        <v>-160736570.46364757</v>
      </c>
      <c r="Q884" s="1">
        <f t="shared" ca="1" si="339"/>
        <v>166468463.57947594</v>
      </c>
      <c r="R884" s="1">
        <f t="shared" ca="1" si="340"/>
        <v>67716.427051807012</v>
      </c>
      <c r="S884" s="3" t="str">
        <f t="shared" si="318"/>
        <v/>
      </c>
      <c r="T884" s="13" t="str">
        <f t="shared" si="319"/>
        <v/>
      </c>
      <c r="U884" s="13" t="str">
        <f t="shared" si="320"/>
        <v/>
      </c>
      <c r="V884" s="5">
        <f t="shared" si="341"/>
        <v>12.627544722</v>
      </c>
      <c r="W884" s="3" t="e">
        <f t="shared" ca="1" si="321"/>
        <v>#VALUE!</v>
      </c>
      <c r="X884" s="3" t="e">
        <f t="shared" ca="1" si="322"/>
        <v>#VALUE!</v>
      </c>
      <c r="Y884" s="3" t="e">
        <f t="shared" ca="1" si="323"/>
        <v>#VALUE!</v>
      </c>
      <c r="Z884" s="3" t="e">
        <f t="shared" ca="1" si="324"/>
        <v>#VALUE!</v>
      </c>
      <c r="AA884" s="3" t="e">
        <f t="shared" ca="1" si="325"/>
        <v>#VALUE!</v>
      </c>
    </row>
    <row r="885" spans="3:27" s="5" customFormat="1" x14ac:dyDescent="0.2">
      <c r="C885" s="25"/>
      <c r="D885" s="1">
        <f t="shared" si="326"/>
        <v>883</v>
      </c>
      <c r="E885" s="2">
        <f t="shared" si="327"/>
        <v>88.399999999999253</v>
      </c>
      <c r="F885" s="3">
        <f t="shared" ca="1" si="328"/>
        <v>33.154521867376026</v>
      </c>
      <c r="G885" s="3">
        <f t="shared" si="329"/>
        <v>165.18014689193649</v>
      </c>
      <c r="H885" s="3">
        <f t="shared" ca="1" si="330"/>
        <v>168.4746368077285</v>
      </c>
      <c r="I885" s="3">
        <f t="shared" ca="1" si="331"/>
        <v>2927.5442808893094</v>
      </c>
      <c r="J885" s="3">
        <f t="shared" si="332"/>
        <v>48278.059846854107</v>
      </c>
      <c r="K885" s="3">
        <f t="shared" ca="1" si="333"/>
        <v>48388.287378545807</v>
      </c>
      <c r="L885" s="3">
        <f t="shared" si="334"/>
        <v>-8.3258353587055627</v>
      </c>
      <c r="M885" s="3">
        <f t="shared" ca="1" si="335"/>
        <v>1.3727110996079652</v>
      </c>
      <c r="N885" s="3">
        <f t="shared" ca="1" si="336"/>
        <v>78.650552498298765</v>
      </c>
      <c r="O885" s="1">
        <f t="shared" ca="1" si="337"/>
        <v>5676740.6494992059</v>
      </c>
      <c r="P885" s="1">
        <f t="shared" si="338"/>
        <v>-160782071.08905646</v>
      </c>
      <c r="Q885" s="1">
        <f t="shared" ca="1" si="339"/>
        <v>166458811.73855567</v>
      </c>
      <c r="R885" s="1">
        <f t="shared" ca="1" si="340"/>
        <v>67389.854723091397</v>
      </c>
      <c r="S885" s="3" t="str">
        <f t="shared" si="318"/>
        <v/>
      </c>
      <c r="T885" s="13" t="str">
        <f t="shared" si="319"/>
        <v/>
      </c>
      <c r="U885" s="13" t="str">
        <f t="shared" si="320"/>
        <v/>
      </c>
      <c r="V885" s="5">
        <f t="shared" si="341"/>
        <v>12.627544722</v>
      </c>
      <c r="W885" s="3" t="e">
        <f t="shared" ca="1" si="321"/>
        <v>#VALUE!</v>
      </c>
      <c r="X885" s="3" t="e">
        <f t="shared" ca="1" si="322"/>
        <v>#VALUE!</v>
      </c>
      <c r="Y885" s="3" t="e">
        <f t="shared" ca="1" si="323"/>
        <v>#VALUE!</v>
      </c>
      <c r="Z885" s="3" t="e">
        <f t="shared" ca="1" si="324"/>
        <v>#VALUE!</v>
      </c>
      <c r="AA885" s="3" t="e">
        <f t="shared" ca="1" si="325"/>
        <v>#VALUE!</v>
      </c>
    </row>
    <row r="886" spans="3:27" s="5" customFormat="1" x14ac:dyDescent="0.2">
      <c r="C886" s="25"/>
      <c r="D886" s="1">
        <f t="shared" si="326"/>
        <v>884</v>
      </c>
      <c r="E886" s="2">
        <f t="shared" si="327"/>
        <v>88.499999999999247</v>
      </c>
      <c r="F886" s="3">
        <f t="shared" ca="1" si="328"/>
        <v>33.154521867376026</v>
      </c>
      <c r="G886" s="3">
        <f t="shared" si="329"/>
        <v>164.34756335606593</v>
      </c>
      <c r="H886" s="3">
        <f t="shared" ca="1" si="330"/>
        <v>167.65841434694062</v>
      </c>
      <c r="I886" s="3">
        <f t="shared" ca="1" si="331"/>
        <v>2930.8597330760472</v>
      </c>
      <c r="J886" s="3">
        <f t="shared" si="332"/>
        <v>48294.53623236651</v>
      </c>
      <c r="K886" s="3">
        <f t="shared" ca="1" si="333"/>
        <v>48405.094029097178</v>
      </c>
      <c r="L886" s="3">
        <f t="shared" si="334"/>
        <v>-8.3253380669696195</v>
      </c>
      <c r="M886" s="3">
        <f t="shared" ca="1" si="335"/>
        <v>1.3717338381441728</v>
      </c>
      <c r="N886" s="3">
        <f t="shared" ca="1" si="336"/>
        <v>78.594559540942683</v>
      </c>
      <c r="O886" s="1">
        <f t="shared" ca="1" si="337"/>
        <v>5621868.7802660847</v>
      </c>
      <c r="P886" s="1">
        <f t="shared" si="338"/>
        <v>-160827336.3687858</v>
      </c>
      <c r="Q886" s="1">
        <f t="shared" ca="1" si="339"/>
        <v>166449205.14905187</v>
      </c>
      <c r="R886" s="1">
        <f t="shared" ca="1" si="340"/>
        <v>67063.365738776251</v>
      </c>
      <c r="S886" s="3" t="str">
        <f t="shared" si="318"/>
        <v/>
      </c>
      <c r="T886" s="13" t="str">
        <f t="shared" si="319"/>
        <v/>
      </c>
      <c r="U886" s="13" t="str">
        <f t="shared" si="320"/>
        <v/>
      </c>
      <c r="V886" s="5">
        <f t="shared" si="341"/>
        <v>12.627544722</v>
      </c>
      <c r="W886" s="3" t="e">
        <f t="shared" ca="1" si="321"/>
        <v>#VALUE!</v>
      </c>
      <c r="X886" s="3" t="e">
        <f t="shared" ca="1" si="322"/>
        <v>#VALUE!</v>
      </c>
      <c r="Y886" s="3" t="e">
        <f t="shared" ca="1" si="323"/>
        <v>#VALUE!</v>
      </c>
      <c r="Z886" s="3" t="e">
        <f t="shared" ca="1" si="324"/>
        <v>#VALUE!</v>
      </c>
      <c r="AA886" s="3" t="e">
        <f t="shared" ca="1" si="325"/>
        <v>#VALUE!</v>
      </c>
    </row>
    <row r="887" spans="3:27" s="5" customFormat="1" x14ac:dyDescent="0.2">
      <c r="C887" s="25"/>
      <c r="D887" s="1">
        <f t="shared" si="326"/>
        <v>885</v>
      </c>
      <c r="E887" s="2">
        <f t="shared" si="327"/>
        <v>88.599999999999241</v>
      </c>
      <c r="F887" s="3">
        <f t="shared" ca="1" si="328"/>
        <v>33.154521867376026</v>
      </c>
      <c r="G887" s="3">
        <f t="shared" si="329"/>
        <v>163.51502954936896</v>
      </c>
      <c r="H887" s="3">
        <f t="shared" ca="1" si="330"/>
        <v>166.84240231063961</v>
      </c>
      <c r="I887" s="3">
        <f t="shared" ca="1" si="331"/>
        <v>2934.1751852627849</v>
      </c>
      <c r="J887" s="3">
        <f t="shared" si="332"/>
        <v>48310.929362011782</v>
      </c>
      <c r="K887" s="3">
        <f t="shared" ca="1" si="333"/>
        <v>48421.819067894416</v>
      </c>
      <c r="L887" s="3">
        <f t="shared" si="334"/>
        <v>-8.3248432880696779</v>
      </c>
      <c r="M887" s="3">
        <f t="shared" ca="1" si="335"/>
        <v>1.3707470749805883</v>
      </c>
      <c r="N887" s="3">
        <f t="shared" ca="1" si="336"/>
        <v>78.538022176290312</v>
      </c>
      <c r="O887" s="1">
        <f t="shared" ca="1" si="337"/>
        <v>5567277.4417570643</v>
      </c>
      <c r="P887" s="1">
        <f t="shared" si="338"/>
        <v>-160872366.41590086</v>
      </c>
      <c r="Q887" s="1">
        <f t="shared" ca="1" si="339"/>
        <v>166439643.85765791</v>
      </c>
      <c r="R887" s="1">
        <f t="shared" ca="1" si="340"/>
        <v>66736.960924255851</v>
      </c>
      <c r="S887" s="3" t="str">
        <f t="shared" si="318"/>
        <v/>
      </c>
      <c r="T887" s="13" t="str">
        <f t="shared" si="319"/>
        <v/>
      </c>
      <c r="U887" s="13" t="str">
        <f t="shared" si="320"/>
        <v/>
      </c>
      <c r="V887" s="5">
        <f t="shared" si="341"/>
        <v>12.627544722</v>
      </c>
      <c r="W887" s="3" t="e">
        <f t="shared" ca="1" si="321"/>
        <v>#VALUE!</v>
      </c>
      <c r="X887" s="3" t="e">
        <f t="shared" ca="1" si="322"/>
        <v>#VALUE!</v>
      </c>
      <c r="Y887" s="3" t="e">
        <f t="shared" ca="1" si="323"/>
        <v>#VALUE!</v>
      </c>
      <c r="Z887" s="3" t="e">
        <f t="shared" ca="1" si="324"/>
        <v>#VALUE!</v>
      </c>
      <c r="AA887" s="3" t="e">
        <f t="shared" ca="1" si="325"/>
        <v>#VALUE!</v>
      </c>
    </row>
    <row r="888" spans="3:27" s="5" customFormat="1" x14ac:dyDescent="0.2">
      <c r="C888" s="25"/>
      <c r="D888" s="1">
        <f t="shared" si="326"/>
        <v>886</v>
      </c>
      <c r="E888" s="2">
        <f t="shared" si="327"/>
        <v>88.699999999999235</v>
      </c>
      <c r="F888" s="3">
        <f t="shared" ca="1" si="328"/>
        <v>33.154521867376026</v>
      </c>
      <c r="G888" s="3">
        <f t="shared" si="329"/>
        <v>162.68254522056199</v>
      </c>
      <c r="H888" s="3">
        <f t="shared" ca="1" si="330"/>
        <v>166.02660280718422</v>
      </c>
      <c r="I888" s="3">
        <f t="shared" ca="1" si="331"/>
        <v>2937.4906374495226</v>
      </c>
      <c r="J888" s="3">
        <f t="shared" si="332"/>
        <v>48327.239240750278</v>
      </c>
      <c r="K888" s="3">
        <f t="shared" ca="1" si="333"/>
        <v>48438.46251608483</v>
      </c>
      <c r="L888" s="3">
        <f t="shared" si="334"/>
        <v>-8.3243510218560228</v>
      </c>
      <c r="M888" s="3">
        <f t="shared" ca="1" si="335"/>
        <v>1.3697506725189141</v>
      </c>
      <c r="N888" s="3">
        <f t="shared" ca="1" si="336"/>
        <v>78.480932520539938</v>
      </c>
      <c r="O888" s="1">
        <f t="shared" ca="1" si="337"/>
        <v>5512966.5679389024</v>
      </c>
      <c r="P888" s="1">
        <f t="shared" si="338"/>
        <v>-160917161.34288803</v>
      </c>
      <c r="Q888" s="1">
        <f t="shared" ca="1" si="339"/>
        <v>166430127.91082692</v>
      </c>
      <c r="R888" s="1">
        <f t="shared" ca="1" si="340"/>
        <v>66410.641122873683</v>
      </c>
      <c r="S888" s="3" t="str">
        <f t="shared" si="318"/>
        <v/>
      </c>
      <c r="T888" s="13" t="str">
        <f t="shared" si="319"/>
        <v/>
      </c>
      <c r="U888" s="13" t="str">
        <f t="shared" si="320"/>
        <v/>
      </c>
      <c r="V888" s="5">
        <f t="shared" si="341"/>
        <v>12.627544722</v>
      </c>
      <c r="W888" s="3" t="e">
        <f t="shared" ca="1" si="321"/>
        <v>#VALUE!</v>
      </c>
      <c r="X888" s="3" t="e">
        <f t="shared" ca="1" si="322"/>
        <v>#VALUE!</v>
      </c>
      <c r="Y888" s="3" t="e">
        <f t="shared" ca="1" si="323"/>
        <v>#VALUE!</v>
      </c>
      <c r="Z888" s="3" t="e">
        <f t="shared" ca="1" si="324"/>
        <v>#VALUE!</v>
      </c>
      <c r="AA888" s="3" t="e">
        <f t="shared" ca="1" si="325"/>
        <v>#VALUE!</v>
      </c>
    </row>
    <row r="889" spans="3:27" s="5" customFormat="1" x14ac:dyDescent="0.2">
      <c r="C889" s="25"/>
      <c r="D889" s="1">
        <f t="shared" si="326"/>
        <v>887</v>
      </c>
      <c r="E889" s="2">
        <f t="shared" si="327"/>
        <v>88.79999999999923</v>
      </c>
      <c r="F889" s="3">
        <f t="shared" ca="1" si="328"/>
        <v>33.154521867376026</v>
      </c>
      <c r="G889" s="3">
        <f t="shared" si="329"/>
        <v>161.85011011837639</v>
      </c>
      <c r="H889" s="3">
        <f t="shared" ca="1" si="330"/>
        <v>165.21101799088606</v>
      </c>
      <c r="I889" s="3">
        <f t="shared" ca="1" si="331"/>
        <v>2940.8060896362604</v>
      </c>
      <c r="J889" s="3">
        <f t="shared" si="332"/>
        <v>48343.465873517227</v>
      </c>
      <c r="K889" s="3">
        <f t="shared" ca="1" si="333"/>
        <v>48455.024395028835</v>
      </c>
      <c r="L889" s="3">
        <f t="shared" si="334"/>
        <v>-8.3238612681797015</v>
      </c>
      <c r="M889" s="3">
        <f t="shared" ca="1" si="335"/>
        <v>1.3687444905301225</v>
      </c>
      <c r="N889" s="3">
        <f t="shared" ca="1" si="336"/>
        <v>78.423282539160098</v>
      </c>
      <c r="O889" s="1">
        <f t="shared" ca="1" si="337"/>
        <v>5458936.0931169754</v>
      </c>
      <c r="P889" s="1">
        <f t="shared" si="338"/>
        <v>-160961721.26165491</v>
      </c>
      <c r="Q889" s="1">
        <f t="shared" ca="1" si="339"/>
        <v>166420657.35477188</v>
      </c>
      <c r="R889" s="1">
        <f t="shared" ca="1" si="340"/>
        <v>66084.407196354427</v>
      </c>
      <c r="S889" s="3" t="str">
        <f t="shared" si="318"/>
        <v/>
      </c>
      <c r="T889" s="13" t="str">
        <f t="shared" si="319"/>
        <v/>
      </c>
      <c r="U889" s="13" t="str">
        <f t="shared" si="320"/>
        <v/>
      </c>
      <c r="V889" s="5">
        <f t="shared" si="341"/>
        <v>12.627544722</v>
      </c>
      <c r="W889" s="3" t="e">
        <f t="shared" ca="1" si="321"/>
        <v>#VALUE!</v>
      </c>
      <c r="X889" s="3" t="e">
        <f t="shared" ca="1" si="322"/>
        <v>#VALUE!</v>
      </c>
      <c r="Y889" s="3" t="e">
        <f t="shared" ca="1" si="323"/>
        <v>#VALUE!</v>
      </c>
      <c r="Z889" s="3" t="e">
        <f t="shared" ca="1" si="324"/>
        <v>#VALUE!</v>
      </c>
      <c r="AA889" s="3" t="e">
        <f t="shared" ca="1" si="325"/>
        <v>#VALUE!</v>
      </c>
    </row>
    <row r="890" spans="3:27" s="5" customFormat="1" x14ac:dyDescent="0.2">
      <c r="C890" s="25"/>
      <c r="D890" s="1">
        <f t="shared" si="326"/>
        <v>888</v>
      </c>
      <c r="E890" s="2">
        <f t="shared" si="327"/>
        <v>88.899999999999224</v>
      </c>
      <c r="F890" s="3">
        <f t="shared" ca="1" si="328"/>
        <v>33.154521867376026</v>
      </c>
      <c r="G890" s="3">
        <f t="shared" si="329"/>
        <v>161.01772399155843</v>
      </c>
      <c r="H890" s="3">
        <f t="shared" ca="1" si="330"/>
        <v>164.3956500631206</v>
      </c>
      <c r="I890" s="3">
        <f t="shared" ca="1" si="331"/>
        <v>2944.1215418229981</v>
      </c>
      <c r="J890" s="3">
        <f t="shared" si="332"/>
        <v>48359.609265222723</v>
      </c>
      <c r="K890" s="3">
        <f t="shared" ca="1" si="333"/>
        <v>48471.504726304622</v>
      </c>
      <c r="L890" s="3">
        <f t="shared" si="334"/>
        <v>-8.3233740268925143</v>
      </c>
      <c r="M890" s="3">
        <f t="shared" ca="1" si="335"/>
        <v>1.3677283860922715</v>
      </c>
      <c r="N890" s="3">
        <f t="shared" ca="1" si="336"/>
        <v>78.365064043326726</v>
      </c>
      <c r="O890" s="1">
        <f t="shared" ca="1" si="337"/>
        <v>5405185.951935201</v>
      </c>
      <c r="P890" s="1">
        <f t="shared" si="338"/>
        <v>-161006046.28353018</v>
      </c>
      <c r="Q890" s="1">
        <f t="shared" ca="1" si="339"/>
        <v>166411232.23546538</v>
      </c>
      <c r="R890" s="1">
        <f t="shared" ca="1" si="340"/>
        <v>65758.260025248237</v>
      </c>
      <c r="S890" s="3" t="str">
        <f t="shared" si="318"/>
        <v/>
      </c>
      <c r="T890" s="13" t="str">
        <f t="shared" si="319"/>
        <v/>
      </c>
      <c r="U890" s="13" t="str">
        <f t="shared" si="320"/>
        <v/>
      </c>
      <c r="V890" s="5">
        <f t="shared" si="341"/>
        <v>12.627544722</v>
      </c>
      <c r="W890" s="3" t="e">
        <f t="shared" ca="1" si="321"/>
        <v>#VALUE!</v>
      </c>
      <c r="X890" s="3" t="e">
        <f t="shared" ca="1" si="322"/>
        <v>#VALUE!</v>
      </c>
      <c r="Y890" s="3" t="e">
        <f t="shared" ca="1" si="323"/>
        <v>#VALUE!</v>
      </c>
      <c r="Z890" s="3" t="e">
        <f t="shared" ca="1" si="324"/>
        <v>#VALUE!</v>
      </c>
      <c r="AA890" s="3" t="e">
        <f t="shared" ca="1" si="325"/>
        <v>#VALUE!</v>
      </c>
    </row>
    <row r="891" spans="3:27" s="5" customFormat="1" x14ac:dyDescent="0.2">
      <c r="C891" s="25"/>
      <c r="D891" s="1">
        <f t="shared" si="326"/>
        <v>889</v>
      </c>
      <c r="E891" s="2">
        <f t="shared" si="327"/>
        <v>88.999999999999218</v>
      </c>
      <c r="F891" s="3">
        <f t="shared" ca="1" si="328"/>
        <v>33.154521867376026</v>
      </c>
      <c r="G891" s="3">
        <f t="shared" si="329"/>
        <v>160.18538658886916</v>
      </c>
      <c r="H891" s="3">
        <f t="shared" ca="1" si="330"/>
        <v>163.58050127347016</v>
      </c>
      <c r="I891" s="3">
        <f t="shared" ca="1" si="331"/>
        <v>2947.4369940097358</v>
      </c>
      <c r="J891" s="3">
        <f t="shared" si="332"/>
        <v>48375.669420751743</v>
      </c>
      <c r="K891" s="3">
        <f t="shared" ca="1" si="333"/>
        <v>48487.903531712909</v>
      </c>
      <c r="L891" s="3">
        <f t="shared" si="334"/>
        <v>-8.3228892978470235</v>
      </c>
      <c r="M891" s="3">
        <f t="shared" ca="1" si="335"/>
        <v>1.3667022135265812</v>
      </c>
      <c r="N891" s="3">
        <f t="shared" ca="1" si="336"/>
        <v>78.306268686260552</v>
      </c>
      <c r="O891" s="1">
        <f t="shared" ca="1" si="337"/>
        <v>5351716.0793759543</v>
      </c>
      <c r="P891" s="1">
        <f t="shared" si="338"/>
        <v>-161050136.51926407</v>
      </c>
      <c r="Q891" s="1">
        <f t="shared" ca="1" si="339"/>
        <v>166401852.59864002</v>
      </c>
      <c r="R891" s="1">
        <f t="shared" ca="1" si="340"/>
        <v>65432.200509388065</v>
      </c>
      <c r="S891" s="3" t="str">
        <f t="shared" si="318"/>
        <v/>
      </c>
      <c r="T891" s="13" t="str">
        <f t="shared" si="319"/>
        <v/>
      </c>
      <c r="U891" s="13" t="str">
        <f t="shared" si="320"/>
        <v/>
      </c>
      <c r="V891" s="5">
        <f t="shared" si="341"/>
        <v>12.627544722</v>
      </c>
      <c r="W891" s="3" t="e">
        <f t="shared" ca="1" si="321"/>
        <v>#VALUE!</v>
      </c>
      <c r="X891" s="3" t="e">
        <f t="shared" ca="1" si="322"/>
        <v>#VALUE!</v>
      </c>
      <c r="Y891" s="3" t="e">
        <f t="shared" ca="1" si="323"/>
        <v>#VALUE!</v>
      </c>
      <c r="Z891" s="3" t="e">
        <f t="shared" ca="1" si="324"/>
        <v>#VALUE!</v>
      </c>
      <c r="AA891" s="3" t="e">
        <f t="shared" ca="1" si="325"/>
        <v>#VALUE!</v>
      </c>
    </row>
    <row r="892" spans="3:27" s="5" customFormat="1" x14ac:dyDescent="0.2">
      <c r="C892" s="25"/>
      <c r="D892" s="1">
        <f t="shared" si="326"/>
        <v>890</v>
      </c>
      <c r="E892" s="2">
        <f t="shared" si="327"/>
        <v>89.099999999999213</v>
      </c>
      <c r="F892" s="3">
        <f t="shared" ca="1" si="328"/>
        <v>33.154521867376026</v>
      </c>
      <c r="G892" s="3">
        <f t="shared" si="329"/>
        <v>159.35309765908445</v>
      </c>
      <c r="H892" s="3">
        <f t="shared" ca="1" si="330"/>
        <v>162.76557392090018</v>
      </c>
      <c r="I892" s="3">
        <f t="shared" ca="1" si="331"/>
        <v>2950.7524461964736</v>
      </c>
      <c r="J892" s="3">
        <f t="shared" si="332"/>
        <v>48391.646344964138</v>
      </c>
      <c r="K892" s="3">
        <f t="shared" ca="1" si="333"/>
        <v>48504.220833281834</v>
      </c>
      <c r="L892" s="3">
        <f t="shared" si="334"/>
        <v>-8.32240708089655</v>
      </c>
      <c r="M892" s="3">
        <f t="shared" ca="1" si="335"/>
        <v>1.3656658243317117</v>
      </c>
      <c r="N892" s="3">
        <f t="shared" ca="1" si="336"/>
        <v>78.246887959461574</v>
      </c>
      <c r="O892" s="1">
        <f t="shared" ca="1" si="337"/>
        <v>5298526.4107600041</v>
      </c>
      <c r="P892" s="1">
        <f t="shared" si="338"/>
        <v>-161093992.07902846</v>
      </c>
      <c r="Q892" s="1">
        <f t="shared" ca="1" si="339"/>
        <v>166392518.48978847</v>
      </c>
      <c r="R892" s="1">
        <f t="shared" ca="1" si="340"/>
        <v>65106.229568360075</v>
      </c>
      <c r="S892" s="3" t="str">
        <f t="shared" si="318"/>
        <v/>
      </c>
      <c r="T892" s="13" t="str">
        <f t="shared" si="319"/>
        <v/>
      </c>
      <c r="U892" s="13" t="str">
        <f t="shared" si="320"/>
        <v/>
      </c>
      <c r="V892" s="5">
        <f t="shared" si="341"/>
        <v>12.627544722</v>
      </c>
      <c r="W892" s="3" t="e">
        <f t="shared" ca="1" si="321"/>
        <v>#VALUE!</v>
      </c>
      <c r="X892" s="3" t="e">
        <f t="shared" ca="1" si="322"/>
        <v>#VALUE!</v>
      </c>
      <c r="Y892" s="3" t="e">
        <f t="shared" ca="1" si="323"/>
        <v>#VALUE!</v>
      </c>
      <c r="Z892" s="3" t="e">
        <f t="shared" ca="1" si="324"/>
        <v>#VALUE!</v>
      </c>
      <c r="AA892" s="3" t="e">
        <f t="shared" ca="1" si="325"/>
        <v>#VALUE!</v>
      </c>
    </row>
    <row r="893" spans="3:27" s="5" customFormat="1" x14ac:dyDescent="0.2">
      <c r="C893" s="25"/>
      <c r="D893" s="1">
        <f t="shared" si="326"/>
        <v>891</v>
      </c>
      <c r="E893" s="2">
        <f t="shared" si="327"/>
        <v>89.199999999999207</v>
      </c>
      <c r="F893" s="3">
        <f t="shared" ca="1" si="328"/>
        <v>33.154521867376026</v>
      </c>
      <c r="G893" s="3">
        <f t="shared" si="329"/>
        <v>158.52085695099481</v>
      </c>
      <c r="H893" s="3">
        <f t="shared" ca="1" si="330"/>
        <v>161.95087035496928</v>
      </c>
      <c r="I893" s="3">
        <f t="shared" ca="1" si="331"/>
        <v>2954.0678983832113</v>
      </c>
      <c r="J893" s="3">
        <f t="shared" si="332"/>
        <v>48407.540042694643</v>
      </c>
      <c r="K893" s="3">
        <f t="shared" ca="1" si="333"/>
        <v>48520.45665327194</v>
      </c>
      <c r="L893" s="3">
        <f t="shared" si="334"/>
        <v>-8.3219273758951697</v>
      </c>
      <c r="M893" s="3">
        <f t="shared" ca="1" si="335"/>
        <v>1.3646190671161849</v>
      </c>
      <c r="N893" s="3">
        <f t="shared" ca="1" si="336"/>
        <v>78.186913188837011</v>
      </c>
      <c r="O893" s="1">
        <f t="shared" ca="1" si="337"/>
        <v>5245616.8817464141</v>
      </c>
      <c r="P893" s="1">
        <f t="shared" si="338"/>
        <v>-161137613.07241687</v>
      </c>
      <c r="Q893" s="1">
        <f t="shared" ca="1" si="339"/>
        <v>166383229.95416328</v>
      </c>
      <c r="R893" s="1">
        <f t="shared" ca="1" si="340"/>
        <v>64780.348141987713</v>
      </c>
      <c r="S893" s="3" t="str">
        <f t="shared" si="318"/>
        <v/>
      </c>
      <c r="T893" s="13" t="str">
        <f t="shared" si="319"/>
        <v/>
      </c>
      <c r="U893" s="13" t="str">
        <f t="shared" si="320"/>
        <v/>
      </c>
      <c r="V893" s="5">
        <f t="shared" si="341"/>
        <v>12.627544722</v>
      </c>
      <c r="W893" s="3" t="e">
        <f t="shared" ca="1" si="321"/>
        <v>#VALUE!</v>
      </c>
      <c r="X893" s="3" t="e">
        <f t="shared" ca="1" si="322"/>
        <v>#VALUE!</v>
      </c>
      <c r="Y893" s="3" t="e">
        <f t="shared" ca="1" si="323"/>
        <v>#VALUE!</v>
      </c>
      <c r="Z893" s="3" t="e">
        <f t="shared" ca="1" si="324"/>
        <v>#VALUE!</v>
      </c>
      <c r="AA893" s="3" t="e">
        <f t="shared" ca="1" si="325"/>
        <v>#VALUE!</v>
      </c>
    </row>
    <row r="894" spans="3:27" s="5" customFormat="1" x14ac:dyDescent="0.2">
      <c r="C894" s="25"/>
      <c r="D894" s="1">
        <f t="shared" si="326"/>
        <v>892</v>
      </c>
      <c r="E894" s="2">
        <f t="shared" si="327"/>
        <v>89.299999999999201</v>
      </c>
      <c r="F894" s="3">
        <f t="shared" ca="1" si="328"/>
        <v>33.154521867376026</v>
      </c>
      <c r="G894" s="3">
        <f t="shared" si="329"/>
        <v>157.6886642134053</v>
      </c>
      <c r="H894" s="3">
        <f t="shared" ca="1" si="330"/>
        <v>161.13639297707519</v>
      </c>
      <c r="I894" s="3">
        <f t="shared" ca="1" si="331"/>
        <v>2957.383350569949</v>
      </c>
      <c r="J894" s="3">
        <f t="shared" si="332"/>
        <v>48423.350518752864</v>
      </c>
      <c r="K894" s="3">
        <f t="shared" ca="1" si="333"/>
        <v>48536.611014181311</v>
      </c>
      <c r="L894" s="3">
        <f t="shared" si="334"/>
        <v>-8.3214501826977187</v>
      </c>
      <c r="M894" s="3">
        <f t="shared" ca="1" si="335"/>
        <v>1.3635617875288899</v>
      </c>
      <c r="N894" s="3">
        <f t="shared" ca="1" si="336"/>
        <v>78.126335530719686</v>
      </c>
      <c r="O894" s="1">
        <f t="shared" ca="1" si="337"/>
        <v>5192987.4283324815</v>
      </c>
      <c r="P894" s="1">
        <f t="shared" si="338"/>
        <v>-161180999.60844469</v>
      </c>
      <c r="Q894" s="1">
        <f t="shared" ca="1" si="339"/>
        <v>166373987.03677717</v>
      </c>
      <c r="R894" s="1">
        <f t="shared" ca="1" si="340"/>
        <v>64454.557190830077</v>
      </c>
      <c r="S894" s="3" t="str">
        <f t="shared" si="318"/>
        <v/>
      </c>
      <c r="T894" s="13" t="str">
        <f t="shared" si="319"/>
        <v/>
      </c>
      <c r="U894" s="13" t="str">
        <f t="shared" si="320"/>
        <v/>
      </c>
      <c r="V894" s="5">
        <f t="shared" si="341"/>
        <v>12.627544722</v>
      </c>
      <c r="W894" s="3" t="e">
        <f t="shared" ca="1" si="321"/>
        <v>#VALUE!</v>
      </c>
      <c r="X894" s="3" t="e">
        <f t="shared" ca="1" si="322"/>
        <v>#VALUE!</v>
      </c>
      <c r="Y894" s="3" t="e">
        <f t="shared" ca="1" si="323"/>
        <v>#VALUE!</v>
      </c>
      <c r="Z894" s="3" t="e">
        <f t="shared" ca="1" si="324"/>
        <v>#VALUE!</v>
      </c>
      <c r="AA894" s="3" t="e">
        <f t="shared" ca="1" si="325"/>
        <v>#VALUE!</v>
      </c>
    </row>
    <row r="895" spans="3:27" s="5" customFormat="1" x14ac:dyDescent="0.2">
      <c r="C895" s="25"/>
      <c r="D895" s="1">
        <f t="shared" si="326"/>
        <v>893</v>
      </c>
      <c r="E895" s="2">
        <f t="shared" si="327"/>
        <v>89.399999999999196</v>
      </c>
      <c r="F895" s="3">
        <f t="shared" ca="1" si="328"/>
        <v>33.154521867376026</v>
      </c>
      <c r="G895" s="3">
        <f t="shared" si="329"/>
        <v>156.85651919513552</v>
      </c>
      <c r="H895" s="3">
        <f t="shared" ca="1" si="330"/>
        <v>160.32214424173671</v>
      </c>
      <c r="I895" s="3">
        <f t="shared" ca="1" si="331"/>
        <v>2960.6988027566867</v>
      </c>
      <c r="J895" s="3">
        <f t="shared" si="332"/>
        <v>48439.077777923296</v>
      </c>
      <c r="K895" s="3">
        <f t="shared" ca="1" si="333"/>
        <v>48552.683938750801</v>
      </c>
      <c r="L895" s="3">
        <f t="shared" si="334"/>
        <v>-8.3209755011597917</v>
      </c>
      <c r="M895" s="3">
        <f t="shared" ca="1" si="335"/>
        <v>1.3624938281876109</v>
      </c>
      <c r="N895" s="3">
        <f t="shared" ca="1" si="336"/>
        <v>78.065145967772821</v>
      </c>
      <c r="O895" s="1">
        <f t="shared" ca="1" si="337"/>
        <v>5140637.9868536461</v>
      </c>
      <c r="P895" s="1">
        <f t="shared" si="338"/>
        <v>-161224151.79554936</v>
      </c>
      <c r="Q895" s="1">
        <f t="shared" ca="1" si="339"/>
        <v>166364789.78240302</v>
      </c>
      <c r="R895" s="1">
        <f t="shared" ca="1" si="340"/>
        <v>64128.857696694686</v>
      </c>
      <c r="S895" s="3" t="str">
        <f t="shared" si="318"/>
        <v/>
      </c>
      <c r="T895" s="13" t="str">
        <f t="shared" si="319"/>
        <v/>
      </c>
      <c r="U895" s="13" t="str">
        <f t="shared" si="320"/>
        <v/>
      </c>
      <c r="V895" s="5">
        <f t="shared" si="341"/>
        <v>12.627544722</v>
      </c>
      <c r="W895" s="3" t="e">
        <f t="shared" ca="1" si="321"/>
        <v>#VALUE!</v>
      </c>
      <c r="X895" s="3" t="e">
        <f t="shared" ca="1" si="322"/>
        <v>#VALUE!</v>
      </c>
      <c r="Y895" s="3" t="e">
        <f t="shared" ca="1" si="323"/>
        <v>#VALUE!</v>
      </c>
      <c r="Z895" s="3" t="e">
        <f t="shared" ca="1" si="324"/>
        <v>#VALUE!</v>
      </c>
      <c r="AA895" s="3" t="e">
        <f t="shared" ca="1" si="325"/>
        <v>#VALUE!</v>
      </c>
    </row>
    <row r="896" spans="3:27" s="5" customFormat="1" x14ac:dyDescent="0.2">
      <c r="C896" s="25"/>
      <c r="D896" s="1">
        <f t="shared" si="326"/>
        <v>894</v>
      </c>
      <c r="E896" s="2">
        <f t="shared" si="327"/>
        <v>89.49999999999919</v>
      </c>
      <c r="F896" s="3">
        <f t="shared" ca="1" si="328"/>
        <v>33.154521867376026</v>
      </c>
      <c r="G896" s="3">
        <f t="shared" si="329"/>
        <v>156.02442164501954</v>
      </c>
      <c r="H896" s="3">
        <f t="shared" ca="1" si="330"/>
        <v>159.50812665791406</v>
      </c>
      <c r="I896" s="3">
        <f t="shared" ca="1" si="331"/>
        <v>2964.0142549434245</v>
      </c>
      <c r="J896" s="3">
        <f t="shared" si="332"/>
        <v>48454.721824965301</v>
      </c>
      <c r="K896" s="3">
        <f t="shared" ca="1" si="333"/>
        <v>48568.675449969414</v>
      </c>
      <c r="L896" s="3">
        <f t="shared" si="334"/>
        <v>-8.3205033311377417</v>
      </c>
      <c r="M896" s="3">
        <f t="shared" ca="1" si="335"/>
        <v>1.3614150286055111</v>
      </c>
      <c r="N896" s="3">
        <f t="shared" ca="1" si="336"/>
        <v>78.003335304778034</v>
      </c>
      <c r="O896" s="1">
        <f t="shared" ca="1" si="337"/>
        <v>5088568.4939834308</v>
      </c>
      <c r="P896" s="1">
        <f t="shared" si="338"/>
        <v>-161267069.74159056</v>
      </c>
      <c r="Q896" s="1">
        <f t="shared" ca="1" si="339"/>
        <v>166355638.23557398</v>
      </c>
      <c r="R896" s="1">
        <f t="shared" ca="1" si="340"/>
        <v>63803.250663165622</v>
      </c>
      <c r="S896" s="3" t="str">
        <f t="shared" si="318"/>
        <v/>
      </c>
      <c r="T896" s="13" t="str">
        <f t="shared" si="319"/>
        <v/>
      </c>
      <c r="U896" s="13" t="str">
        <f t="shared" si="320"/>
        <v/>
      </c>
      <c r="V896" s="5">
        <f t="shared" si="341"/>
        <v>12.627544722</v>
      </c>
      <c r="W896" s="3" t="e">
        <f t="shared" ca="1" si="321"/>
        <v>#VALUE!</v>
      </c>
      <c r="X896" s="3" t="e">
        <f t="shared" ca="1" si="322"/>
        <v>#VALUE!</v>
      </c>
      <c r="Y896" s="3" t="e">
        <f t="shared" ca="1" si="323"/>
        <v>#VALUE!</v>
      </c>
      <c r="Z896" s="3" t="e">
        <f t="shared" ca="1" si="324"/>
        <v>#VALUE!</v>
      </c>
      <c r="AA896" s="3" t="e">
        <f t="shared" ca="1" si="325"/>
        <v>#VALUE!</v>
      </c>
    </row>
    <row r="897" spans="3:27" s="5" customFormat="1" x14ac:dyDescent="0.2">
      <c r="C897" s="25"/>
      <c r="D897" s="1">
        <f t="shared" si="326"/>
        <v>895</v>
      </c>
      <c r="E897" s="2">
        <f t="shared" si="327"/>
        <v>89.599999999999184</v>
      </c>
      <c r="F897" s="3">
        <f t="shared" ca="1" si="328"/>
        <v>33.154521867376026</v>
      </c>
      <c r="G897" s="3">
        <f t="shared" si="329"/>
        <v>155.19237131190576</v>
      </c>
      <c r="H897" s="3">
        <f t="shared" ca="1" si="330"/>
        <v>158.69434279036776</v>
      </c>
      <c r="I897" s="3">
        <f t="shared" ca="1" si="331"/>
        <v>2967.3297071301622</v>
      </c>
      <c r="J897" s="3">
        <f t="shared" si="332"/>
        <v>48470.282664613151</v>
      </c>
      <c r="K897" s="3">
        <f t="shared" ca="1" si="333"/>
        <v>48584.58557107985</v>
      </c>
      <c r="L897" s="3">
        <f t="shared" si="334"/>
        <v>-8.3200336724886768</v>
      </c>
      <c r="M897" s="3">
        <f t="shared" ca="1" si="335"/>
        <v>1.3603252251155058</v>
      </c>
      <c r="N897" s="3">
        <f t="shared" ca="1" si="336"/>
        <v>77.940894164302094</v>
      </c>
      <c r="O897" s="1">
        <f t="shared" ca="1" si="337"/>
        <v>5036778.8867333494</v>
      </c>
      <c r="P897" s="1">
        <f t="shared" si="338"/>
        <v>-161309753.55385023</v>
      </c>
      <c r="Q897" s="1">
        <f t="shared" ca="1" si="339"/>
        <v>166346532.44058359</v>
      </c>
      <c r="R897" s="1">
        <f t="shared" ca="1" si="340"/>
        <v>63477.737116147102</v>
      </c>
      <c r="S897" s="3" t="str">
        <f t="shared" si="318"/>
        <v/>
      </c>
      <c r="T897" s="13" t="str">
        <f t="shared" si="319"/>
        <v/>
      </c>
      <c r="U897" s="13" t="str">
        <f t="shared" si="320"/>
        <v/>
      </c>
      <c r="V897" s="5">
        <f t="shared" si="341"/>
        <v>12.627544722</v>
      </c>
      <c r="W897" s="3" t="e">
        <f t="shared" ca="1" si="321"/>
        <v>#VALUE!</v>
      </c>
      <c r="X897" s="3" t="e">
        <f t="shared" ca="1" si="322"/>
        <v>#VALUE!</v>
      </c>
      <c r="Y897" s="3" t="e">
        <f t="shared" ca="1" si="323"/>
        <v>#VALUE!</v>
      </c>
      <c r="Z897" s="3" t="e">
        <f t="shared" ca="1" si="324"/>
        <v>#VALUE!</v>
      </c>
      <c r="AA897" s="3" t="e">
        <f t="shared" ca="1" si="325"/>
        <v>#VALUE!</v>
      </c>
    </row>
    <row r="898" spans="3:27" s="5" customFormat="1" x14ac:dyDescent="0.2">
      <c r="C898" s="25"/>
      <c r="D898" s="1">
        <f t="shared" si="326"/>
        <v>896</v>
      </c>
      <c r="E898" s="2">
        <f t="shared" si="327"/>
        <v>89.699999999999179</v>
      </c>
      <c r="F898" s="3">
        <f t="shared" ca="1" si="328"/>
        <v>33.154521867376026</v>
      </c>
      <c r="G898" s="3">
        <f t="shared" si="329"/>
        <v>154.3603679446569</v>
      </c>
      <c r="H898" s="3">
        <f t="shared" ca="1" si="330"/>
        <v>157.88079526105818</v>
      </c>
      <c r="I898" s="3">
        <f t="shared" ca="1" si="331"/>
        <v>2970.6451593168999</v>
      </c>
      <c r="J898" s="3">
        <f t="shared" si="332"/>
        <v>48485.760301575981</v>
      </c>
      <c r="K898" s="3">
        <f t="shared" ca="1" si="333"/>
        <v>48600.414325584097</v>
      </c>
      <c r="L898" s="3">
        <f t="shared" si="334"/>
        <v>-8.3195665250704671</v>
      </c>
      <c r="M898" s="3">
        <f t="shared" ca="1" si="335"/>
        <v>1.3592242507924566</v>
      </c>
      <c r="N898" s="3">
        <f t="shared" ca="1" si="336"/>
        <v>77.877812982239107</v>
      </c>
      <c r="O898" s="1">
        <f t="shared" ca="1" si="337"/>
        <v>4985269.1024528341</v>
      </c>
      <c r="P898" s="1">
        <f t="shared" si="338"/>
        <v>-161352203.33903283</v>
      </c>
      <c r="Q898" s="1">
        <f t="shared" ca="1" si="339"/>
        <v>166337472.44148567</v>
      </c>
      <c r="R898" s="1">
        <f t="shared" ca="1" si="340"/>
        <v>63152.31810442327</v>
      </c>
      <c r="S898" s="3" t="str">
        <f t="shared" si="318"/>
        <v/>
      </c>
      <c r="T898" s="13" t="str">
        <f t="shared" si="319"/>
        <v/>
      </c>
      <c r="U898" s="13" t="str">
        <f t="shared" si="320"/>
        <v/>
      </c>
      <c r="V898" s="5">
        <f t="shared" si="341"/>
        <v>12.627544722</v>
      </c>
      <c r="W898" s="3" t="e">
        <f t="shared" ca="1" si="321"/>
        <v>#VALUE!</v>
      </c>
      <c r="X898" s="3" t="e">
        <f t="shared" ca="1" si="322"/>
        <v>#VALUE!</v>
      </c>
      <c r="Y898" s="3" t="e">
        <f t="shared" ca="1" si="323"/>
        <v>#VALUE!</v>
      </c>
      <c r="Z898" s="3" t="e">
        <f t="shared" ca="1" si="324"/>
        <v>#VALUE!</v>
      </c>
      <c r="AA898" s="3" t="e">
        <f t="shared" ca="1" si="325"/>
        <v>#VALUE!</v>
      </c>
    </row>
    <row r="899" spans="3:27" s="5" customFormat="1" x14ac:dyDescent="0.2">
      <c r="C899" s="25"/>
      <c r="D899" s="1">
        <f t="shared" si="326"/>
        <v>897</v>
      </c>
      <c r="E899" s="2">
        <f t="shared" si="327"/>
        <v>89.799999999999173</v>
      </c>
      <c r="F899" s="3">
        <f t="shared" ca="1" si="328"/>
        <v>33.154521867376026</v>
      </c>
      <c r="G899" s="3">
        <f t="shared" si="329"/>
        <v>153.52841129214985</v>
      </c>
      <c r="H899" s="3">
        <f t="shared" ca="1" si="330"/>
        <v>157.06748675058705</v>
      </c>
      <c r="I899" s="3">
        <f t="shared" ca="1" si="331"/>
        <v>2973.9606115036377</v>
      </c>
      <c r="J899" s="3">
        <f t="shared" si="332"/>
        <v>48501.154740537822</v>
      </c>
      <c r="K899" s="3">
        <f t="shared" ca="1" si="333"/>
        <v>48616.161737249269</v>
      </c>
      <c r="L899" s="3">
        <f t="shared" si="334"/>
        <v>-8.3191018887417378</v>
      </c>
      <c r="M899" s="3">
        <f t="shared" ca="1" si="335"/>
        <v>1.358111935373113</v>
      </c>
      <c r="N899" s="3">
        <f t="shared" ca="1" si="336"/>
        <v>77.81408200322339</v>
      </c>
      <c r="O899" s="1">
        <f t="shared" ca="1" si="337"/>
        <v>4934039.0788291674</v>
      </c>
      <c r="P899" s="1">
        <f t="shared" si="338"/>
        <v>-161394419.2032654</v>
      </c>
      <c r="Q899" s="1">
        <f t="shared" ca="1" si="339"/>
        <v>166328458.28209457</v>
      </c>
      <c r="R899" s="1">
        <f t="shared" ca="1" si="340"/>
        <v>62826.99470023482</v>
      </c>
      <c r="S899" s="3" t="str">
        <f t="shared" ref="S899:S962" si="342">IF(J899&lt;30000,( (-0.00406576*J899)+340.3), "")</f>
        <v/>
      </c>
      <c r="T899" s="13" t="str">
        <f t="shared" ref="T899:T962" si="343" xml:space="preserve"> IF(J899&lt;30000, H899/S899, "")</f>
        <v/>
      </c>
      <c r="U899" s="13" t="str">
        <f t="shared" ref="U899:U962" si="344" xml:space="preserve"> IF(J899&lt;30000, (( 359.01*(1 - (2.25577*10^(-5))*(J899))^(5.25588) ) / (298.15 - 0.0074545*J899)), "")</f>
        <v/>
      </c>
      <c r="V899" s="5">
        <f t="shared" si="341"/>
        <v>12.627544722</v>
      </c>
      <c r="W899" s="3" t="e">
        <f t="shared" ref="W899:W962" ca="1" si="345">(0.5)*(U899)*(H899)*(V899)*($B$13)</f>
        <v>#VALUE!</v>
      </c>
      <c r="X899" s="3" t="e">
        <f t="shared" ref="X899:X962" ca="1" si="346" xml:space="preserve"> -W899*COS(M899)</f>
        <v>#VALUE!</v>
      </c>
      <c r="Y899" s="3" t="e">
        <f t="shared" ref="Y899:Y962" ca="1" si="347">-W899*SIN(M899)</f>
        <v>#VALUE!</v>
      </c>
      <c r="Z899" s="3" t="e">
        <f t="shared" ref="Z899:Z962" ca="1" si="348" xml:space="preserve"> X899/($B$11)</f>
        <v>#VALUE!</v>
      </c>
      <c r="AA899" s="3" t="e">
        <f t="shared" ref="AA899:AA962" ca="1" si="349">Y899/($B$11)</f>
        <v>#VALUE!</v>
      </c>
    </row>
    <row r="900" spans="3:27" s="5" customFormat="1" x14ac:dyDescent="0.2">
      <c r="C900" s="25"/>
      <c r="D900" s="1">
        <f t="shared" ref="D900:D963" si="350">D899 + 1</f>
        <v>898</v>
      </c>
      <c r="E900" s="2">
        <f t="shared" ref="E900:E963" si="351" xml:space="preserve"> E899 + $B$2</f>
        <v>89.899999999999167</v>
      </c>
      <c r="F900" s="3">
        <f t="shared" ref="F900:F963" ca="1" si="352">INDIRECT(ADDRESS(ROW()-1,COLUMN()))</f>
        <v>33.154521867376026</v>
      </c>
      <c r="G900" s="3">
        <f t="shared" ref="G900:G963" si="353">G899 + L899*$B$2</f>
        <v>152.69650110327569</v>
      </c>
      <c r="H900" s="3">
        <f t="shared" ref="H900:H963" ca="1" si="354">SQRT(F900^2 + G900^2)</f>
        <v>156.25441999968189</v>
      </c>
      <c r="I900" s="3">
        <f t="shared" ref="I900:I963" ca="1" si="355">I899 + F899*($B$2)</f>
        <v>2977.2760636903754</v>
      </c>
      <c r="J900" s="3">
        <f t="shared" ref="J900:J963" si="356" xml:space="preserve"> J899 + G899*($B$2) + (0.5)*(L899)*($B$2)^2</f>
        <v>48516.465986157593</v>
      </c>
      <c r="K900" s="3">
        <f t="shared" ref="K900:K963" ca="1" si="357">K899+ SQRT( (I900-I899)^2 + (J900-J899)^2 )</f>
        <v>48631.827830113521</v>
      </c>
      <c r="L900" s="3">
        <f t="shared" ref="L900:L963" si="358" xml:space="preserve"> -(9.780327 * (1 + 0.0053024 * ((SIN($B$7))^2) - (5.8*10^(-6)) * (SIN(2*($B$7))^2) - (3.086*10^(-6)) * J900))</f>
        <v>-8.3186397633618725</v>
      </c>
      <c r="M900" s="3">
        <f t="shared" ref="M900:M963" ca="1" si="359">ATAN(G900/F900)</f>
        <v>1.356988105173728</v>
      </c>
      <c r="N900" s="3">
        <f t="shared" ref="N900:N963" ca="1" si="360">M900*(180/PI())</f>
        <v>77.749691275909285</v>
      </c>
      <c r="O900" s="1">
        <f t="shared" ref="O900:O963" ca="1" si="361">(0.5)*($B$11)*(H900^2)</f>
        <v>4883088.7538873972</v>
      </c>
      <c r="P900" s="1">
        <f t="shared" ref="P900:P963" si="362">($B$11)*L900*J900</f>
        <v>-161436401.25209776</v>
      </c>
      <c r="Q900" s="1">
        <f t="shared" ref="Q900:Q963" ca="1" si="363" xml:space="preserve"> ABS(O900) + ABS(P900)</f>
        <v>166319490.00598514</v>
      </c>
      <c r="R900" s="1">
        <f t="shared" ref="R900:R963" ca="1" si="364" xml:space="preserve"> ($B$11)*H900</f>
        <v>62501.767999872754</v>
      </c>
      <c r="S900" s="3" t="str">
        <f t="shared" si="342"/>
        <v/>
      </c>
      <c r="T900" s="13" t="str">
        <f t="shared" si="343"/>
        <v/>
      </c>
      <c r="U900" s="13" t="str">
        <f t="shared" si="344"/>
        <v/>
      </c>
      <c r="V900" s="5">
        <f t="shared" ref="V900:V963" si="365">IF(T900&lt;0.819813, 0.289302*(($B$2)^3) + 0.152372*(($B$2)^2) - 0.087724*(($B$2))+ 2.176939, IF(T900&lt;1.36, -272.320271*(($B$2)^3) + 840.502815*(($B$2)^2) - 840.176*(($B$2))+ 276.303663, -0.108008*(($B$2)^3) + 1.270553*(($B$2)^2) - 5.287278*(($B$2))+ 13.143675))</f>
        <v>12.627544722</v>
      </c>
      <c r="W900" s="3" t="e">
        <f t="shared" ca="1" si="345"/>
        <v>#VALUE!</v>
      </c>
      <c r="X900" s="3" t="e">
        <f t="shared" ca="1" si="346"/>
        <v>#VALUE!</v>
      </c>
      <c r="Y900" s="3" t="e">
        <f t="shared" ca="1" si="347"/>
        <v>#VALUE!</v>
      </c>
      <c r="Z900" s="3" t="e">
        <f t="shared" ca="1" si="348"/>
        <v>#VALUE!</v>
      </c>
      <c r="AA900" s="3" t="e">
        <f t="shared" ca="1" si="349"/>
        <v>#VALUE!</v>
      </c>
    </row>
    <row r="901" spans="3:27" s="5" customFormat="1" x14ac:dyDescent="0.2">
      <c r="C901" s="25"/>
      <c r="D901" s="1">
        <f t="shared" si="350"/>
        <v>899</v>
      </c>
      <c r="E901" s="2">
        <f t="shared" si="351"/>
        <v>89.999999999999162</v>
      </c>
      <c r="F901" s="3">
        <f t="shared" ca="1" si="352"/>
        <v>33.154521867376026</v>
      </c>
      <c r="G901" s="3">
        <f t="shared" si="353"/>
        <v>151.8646371269395</v>
      </c>
      <c r="H901" s="3">
        <f t="shared" ca="1" si="354"/>
        <v>155.44159781072543</v>
      </c>
      <c r="I901" s="3">
        <f t="shared" ca="1" si="355"/>
        <v>2980.5915158771131</v>
      </c>
      <c r="J901" s="3">
        <f t="shared" si="356"/>
        <v>48531.694043069103</v>
      </c>
      <c r="K901" s="3">
        <f t="shared" ca="1" si="357"/>
        <v>48647.412628492159</v>
      </c>
      <c r="L901" s="3">
        <f t="shared" si="358"/>
        <v>-8.318180148791015</v>
      </c>
      <c r="M901" s="3">
        <f t="shared" ca="1" si="359"/>
        <v>1.355852583005269</v>
      </c>
      <c r="N901" s="3">
        <f t="shared" ca="1" si="360"/>
        <v>77.684630648113043</v>
      </c>
      <c r="O901" s="1">
        <f t="shared" ca="1" si="361"/>
        <v>4832418.0659902636</v>
      </c>
      <c r="P901" s="1">
        <f t="shared" si="362"/>
        <v>-161478149.59050262</v>
      </c>
      <c r="Q901" s="1">
        <f t="shared" ca="1" si="363"/>
        <v>166310567.65649289</v>
      </c>
      <c r="R901" s="1">
        <f t="shared" ca="1" si="364"/>
        <v>62176.639124290174</v>
      </c>
      <c r="S901" s="3" t="str">
        <f t="shared" si="342"/>
        <v/>
      </c>
      <c r="T901" s="13" t="str">
        <f t="shared" si="343"/>
        <v/>
      </c>
      <c r="U901" s="13" t="str">
        <f t="shared" si="344"/>
        <v/>
      </c>
      <c r="V901" s="5">
        <f t="shared" si="365"/>
        <v>12.627544722</v>
      </c>
      <c r="W901" s="3" t="e">
        <f t="shared" ca="1" si="345"/>
        <v>#VALUE!</v>
      </c>
      <c r="X901" s="3" t="e">
        <f t="shared" ca="1" si="346"/>
        <v>#VALUE!</v>
      </c>
      <c r="Y901" s="3" t="e">
        <f t="shared" ca="1" si="347"/>
        <v>#VALUE!</v>
      </c>
      <c r="Z901" s="3" t="e">
        <f t="shared" ca="1" si="348"/>
        <v>#VALUE!</v>
      </c>
      <c r="AA901" s="3" t="e">
        <f t="shared" ca="1" si="349"/>
        <v>#VALUE!</v>
      </c>
    </row>
    <row r="902" spans="3:27" s="5" customFormat="1" x14ac:dyDescent="0.2">
      <c r="C902" s="25"/>
      <c r="D902" s="1">
        <f t="shared" si="350"/>
        <v>900</v>
      </c>
      <c r="E902" s="2">
        <f t="shared" si="351"/>
        <v>90.099999999999156</v>
      </c>
      <c r="F902" s="3">
        <f t="shared" ca="1" si="352"/>
        <v>33.154521867376026</v>
      </c>
      <c r="G902" s="3">
        <f t="shared" si="353"/>
        <v>151.03281911206039</v>
      </c>
      <c r="H902" s="3">
        <f t="shared" ca="1" si="354"/>
        <v>154.62902304933144</v>
      </c>
      <c r="I902" s="3">
        <f t="shared" ca="1" si="355"/>
        <v>2983.9069680638509</v>
      </c>
      <c r="J902" s="3">
        <f t="shared" si="356"/>
        <v>48546.838915881053</v>
      </c>
      <c r="K902" s="3">
        <f t="shared" ca="1" si="357"/>
        <v>48662.916156983847</v>
      </c>
      <c r="L902" s="3">
        <f t="shared" si="358"/>
        <v>-8.3177230448900623</v>
      </c>
      <c r="M902" s="3">
        <f t="shared" ca="1" si="359"/>
        <v>1.3547051880861434</v>
      </c>
      <c r="N902" s="3">
        <f t="shared" ca="1" si="360"/>
        <v>77.618889761812383</v>
      </c>
      <c r="O902" s="1">
        <f t="shared" ca="1" si="361"/>
        <v>4782026.9538381351</v>
      </c>
      <c r="P902" s="1">
        <f t="shared" si="362"/>
        <v>-161519664.32287583</v>
      </c>
      <c r="Q902" s="1">
        <f t="shared" ca="1" si="363"/>
        <v>166301691.27671397</v>
      </c>
      <c r="R902" s="1">
        <f t="shared" ca="1" si="364"/>
        <v>61851.609219732578</v>
      </c>
      <c r="S902" s="3" t="str">
        <f t="shared" si="342"/>
        <v/>
      </c>
      <c r="T902" s="13" t="str">
        <f t="shared" si="343"/>
        <v/>
      </c>
      <c r="U902" s="13" t="str">
        <f t="shared" si="344"/>
        <v/>
      </c>
      <c r="V902" s="5">
        <f t="shared" si="365"/>
        <v>12.627544722</v>
      </c>
      <c r="W902" s="3" t="e">
        <f t="shared" ca="1" si="345"/>
        <v>#VALUE!</v>
      </c>
      <c r="X902" s="3" t="e">
        <f t="shared" ca="1" si="346"/>
        <v>#VALUE!</v>
      </c>
      <c r="Y902" s="3" t="e">
        <f t="shared" ca="1" si="347"/>
        <v>#VALUE!</v>
      </c>
      <c r="Z902" s="3" t="e">
        <f t="shared" ca="1" si="348"/>
        <v>#VALUE!</v>
      </c>
      <c r="AA902" s="3" t="e">
        <f t="shared" ca="1" si="349"/>
        <v>#VALUE!</v>
      </c>
    </row>
    <row r="903" spans="3:27" s="5" customFormat="1" x14ac:dyDescent="0.2">
      <c r="C903" s="25"/>
      <c r="D903" s="1">
        <f t="shared" si="350"/>
        <v>901</v>
      </c>
      <c r="E903" s="2">
        <f t="shared" si="351"/>
        <v>90.19999999999915</v>
      </c>
      <c r="F903" s="3">
        <f t="shared" ca="1" si="352"/>
        <v>33.154521867376026</v>
      </c>
      <c r="G903" s="3">
        <f t="shared" si="353"/>
        <v>150.2010468075714</v>
      </c>
      <c r="H903" s="3">
        <f t="shared" ca="1" si="354"/>
        <v>153.8166986459681</v>
      </c>
      <c r="I903" s="3">
        <f t="shared" ca="1" si="355"/>
        <v>2987.2224202505886</v>
      </c>
      <c r="J903" s="3">
        <f t="shared" si="356"/>
        <v>48561.900609177035</v>
      </c>
      <c r="K903" s="3">
        <f t="shared" ca="1" si="357"/>
        <v>48678.338440477055</v>
      </c>
      <c r="L903" s="3">
        <f t="shared" si="358"/>
        <v>-8.3172684515206754</v>
      </c>
      <c r="M903" s="3">
        <f t="shared" ca="1" si="359"/>
        <v>1.3535457359523575</v>
      </c>
      <c r="N903" s="3">
        <f t="shared" ca="1" si="360"/>
        <v>77.552458047999025</v>
      </c>
      <c r="O903" s="1">
        <f t="shared" ca="1" si="361"/>
        <v>4731915.3564689131</v>
      </c>
      <c r="P903" s="1">
        <f t="shared" si="362"/>
        <v>-161560945.55303633</v>
      </c>
      <c r="Q903" s="1">
        <f t="shared" ca="1" si="363"/>
        <v>166292860.90950525</v>
      </c>
      <c r="R903" s="1">
        <f t="shared" ca="1" si="364"/>
        <v>61526.67945838724</v>
      </c>
      <c r="S903" s="3" t="str">
        <f t="shared" si="342"/>
        <v/>
      </c>
      <c r="T903" s="13" t="str">
        <f t="shared" si="343"/>
        <v/>
      </c>
      <c r="U903" s="13" t="str">
        <f t="shared" si="344"/>
        <v/>
      </c>
      <c r="V903" s="5">
        <f t="shared" si="365"/>
        <v>12.627544722</v>
      </c>
      <c r="W903" s="3" t="e">
        <f t="shared" ca="1" si="345"/>
        <v>#VALUE!</v>
      </c>
      <c r="X903" s="3" t="e">
        <f t="shared" ca="1" si="346"/>
        <v>#VALUE!</v>
      </c>
      <c r="Y903" s="3" t="e">
        <f t="shared" ca="1" si="347"/>
        <v>#VALUE!</v>
      </c>
      <c r="Z903" s="3" t="e">
        <f t="shared" ca="1" si="348"/>
        <v>#VALUE!</v>
      </c>
      <c r="AA903" s="3" t="e">
        <f t="shared" ca="1" si="349"/>
        <v>#VALUE!</v>
      </c>
    </row>
    <row r="904" spans="3:27" s="5" customFormat="1" x14ac:dyDescent="0.2">
      <c r="C904" s="25"/>
      <c r="D904" s="1">
        <f t="shared" si="350"/>
        <v>902</v>
      </c>
      <c r="E904" s="2">
        <f t="shared" si="351"/>
        <v>90.299999999999145</v>
      </c>
      <c r="F904" s="3">
        <f t="shared" ca="1" si="352"/>
        <v>33.154521867376026</v>
      </c>
      <c r="G904" s="3">
        <f t="shared" si="353"/>
        <v>149.36931996241933</v>
      </c>
      <c r="H904" s="3">
        <f t="shared" ca="1" si="354"/>
        <v>153.00462759763155</v>
      </c>
      <c r="I904" s="3">
        <f t="shared" ca="1" si="355"/>
        <v>2990.5378724373263</v>
      </c>
      <c r="J904" s="3">
        <f t="shared" si="356"/>
        <v>48576.879127515531</v>
      </c>
      <c r="K904" s="3">
        <f t="shared" ca="1" si="357"/>
        <v>48693.679504156578</v>
      </c>
      <c r="L904" s="3">
        <f t="shared" si="358"/>
        <v>-8.3168163685452665</v>
      </c>
      <c r="M904" s="3">
        <f t="shared" ca="1" si="359"/>
        <v>1.3523740383650191</v>
      </c>
      <c r="N904" s="3">
        <f t="shared" ca="1" si="360"/>
        <v>77.485324721378873</v>
      </c>
      <c r="O904" s="1">
        <f t="shared" ca="1" si="361"/>
        <v>4682083.2132579833</v>
      </c>
      <c r="P904" s="1">
        <f t="shared" si="362"/>
        <v>-161601993.38422644</v>
      </c>
      <c r="Q904" s="1">
        <f t="shared" ca="1" si="363"/>
        <v>166284076.59748441</v>
      </c>
      <c r="R904" s="1">
        <f t="shared" ca="1" si="364"/>
        <v>61201.851039052621</v>
      </c>
      <c r="S904" s="3" t="str">
        <f t="shared" si="342"/>
        <v/>
      </c>
      <c r="T904" s="13" t="str">
        <f t="shared" si="343"/>
        <v/>
      </c>
      <c r="U904" s="13" t="str">
        <f t="shared" si="344"/>
        <v/>
      </c>
      <c r="V904" s="5">
        <f t="shared" si="365"/>
        <v>12.627544722</v>
      </c>
      <c r="W904" s="3" t="e">
        <f t="shared" ca="1" si="345"/>
        <v>#VALUE!</v>
      </c>
      <c r="X904" s="3" t="e">
        <f t="shared" ca="1" si="346"/>
        <v>#VALUE!</v>
      </c>
      <c r="Y904" s="3" t="e">
        <f t="shared" ca="1" si="347"/>
        <v>#VALUE!</v>
      </c>
      <c r="Z904" s="3" t="e">
        <f t="shared" ca="1" si="348"/>
        <v>#VALUE!</v>
      </c>
      <c r="AA904" s="3" t="e">
        <f t="shared" ca="1" si="349"/>
        <v>#VALUE!</v>
      </c>
    </row>
    <row r="905" spans="3:27" s="5" customFormat="1" x14ac:dyDescent="0.2">
      <c r="C905" s="25"/>
      <c r="D905" s="1">
        <f t="shared" si="350"/>
        <v>903</v>
      </c>
      <c r="E905" s="2">
        <f t="shared" si="351"/>
        <v>90.399999999999139</v>
      </c>
      <c r="F905" s="3">
        <f t="shared" ca="1" si="352"/>
        <v>33.154521867376026</v>
      </c>
      <c r="G905" s="3">
        <f t="shared" si="353"/>
        <v>148.53763832556479</v>
      </c>
      <c r="H905" s="3">
        <f t="shared" ca="1" si="354"/>
        <v>152.1928129695703</v>
      </c>
      <c r="I905" s="3">
        <f t="shared" ca="1" si="355"/>
        <v>2993.853324624064</v>
      </c>
      <c r="J905" s="3">
        <f t="shared" si="356"/>
        <v>48591.774475429927</v>
      </c>
      <c r="K905" s="3">
        <f t="shared" ca="1" si="357"/>
        <v>48708.939373510329</v>
      </c>
      <c r="L905" s="3">
        <f t="shared" si="358"/>
        <v>-8.3163667958270118</v>
      </c>
      <c r="M905" s="3">
        <f t="shared" ca="1" si="359"/>
        <v>1.3511899032150976</v>
      </c>
      <c r="N905" s="3">
        <f t="shared" ca="1" si="360"/>
        <v>77.417478774915281</v>
      </c>
      <c r="O905" s="1">
        <f t="shared" ca="1" si="361"/>
        <v>4632530.4639181206</v>
      </c>
      <c r="P905" s="1">
        <f t="shared" si="362"/>
        <v>-161642807.91911197</v>
      </c>
      <c r="Q905" s="1">
        <f t="shared" ca="1" si="363"/>
        <v>166275338.38303009</v>
      </c>
      <c r="R905" s="1">
        <f t="shared" ca="1" si="364"/>
        <v>60877.125187828118</v>
      </c>
      <c r="S905" s="3" t="str">
        <f t="shared" si="342"/>
        <v/>
      </c>
      <c r="T905" s="13" t="str">
        <f t="shared" si="343"/>
        <v/>
      </c>
      <c r="U905" s="13" t="str">
        <f t="shared" si="344"/>
        <v/>
      </c>
      <c r="V905" s="5">
        <f t="shared" si="365"/>
        <v>12.627544722</v>
      </c>
      <c r="W905" s="3" t="e">
        <f t="shared" ca="1" si="345"/>
        <v>#VALUE!</v>
      </c>
      <c r="X905" s="3" t="e">
        <f t="shared" ca="1" si="346"/>
        <v>#VALUE!</v>
      </c>
      <c r="Y905" s="3" t="e">
        <f t="shared" ca="1" si="347"/>
        <v>#VALUE!</v>
      </c>
      <c r="Z905" s="3" t="e">
        <f t="shared" ca="1" si="348"/>
        <v>#VALUE!</v>
      </c>
      <c r="AA905" s="3" t="e">
        <f t="shared" ca="1" si="349"/>
        <v>#VALUE!</v>
      </c>
    </row>
    <row r="906" spans="3:27" s="5" customFormat="1" x14ac:dyDescent="0.2">
      <c r="C906" s="25"/>
      <c r="D906" s="1">
        <f t="shared" si="350"/>
        <v>904</v>
      </c>
      <c r="E906" s="2">
        <f t="shared" si="351"/>
        <v>90.499999999999133</v>
      </c>
      <c r="F906" s="3">
        <f t="shared" ca="1" si="352"/>
        <v>33.154521867376026</v>
      </c>
      <c r="G906" s="3">
        <f t="shared" si="353"/>
        <v>147.70600164598207</v>
      </c>
      <c r="H906" s="3">
        <f t="shared" ca="1" si="354"/>
        <v>151.38125789706325</v>
      </c>
      <c r="I906" s="3">
        <f t="shared" ca="1" si="355"/>
        <v>2997.1687768108018</v>
      </c>
      <c r="J906" s="3">
        <f t="shared" si="356"/>
        <v>48606.586657428503</v>
      </c>
      <c r="K906" s="3">
        <f t="shared" ca="1" si="357"/>
        <v>48724.118074336206</v>
      </c>
      <c r="L906" s="3">
        <f t="shared" si="358"/>
        <v>-8.3159197332298387</v>
      </c>
      <c r="M906" s="3">
        <f t="shared" ca="1" si="359"/>
        <v>1.3499931344253437</v>
      </c>
      <c r="N906" s="3">
        <f t="shared" ca="1" si="360"/>
        <v>77.348908974209394</v>
      </c>
      <c r="O906" s="1">
        <f t="shared" ca="1" si="361"/>
        <v>4583257.0484994352</v>
      </c>
      <c r="P906" s="1">
        <f t="shared" si="362"/>
        <v>-161683389.25978234</v>
      </c>
      <c r="Q906" s="1">
        <f t="shared" ca="1" si="363"/>
        <v>166266646.30828178</v>
      </c>
      <c r="R906" s="1">
        <f t="shared" ca="1" si="364"/>
        <v>60552.503158825297</v>
      </c>
      <c r="S906" s="3" t="str">
        <f t="shared" si="342"/>
        <v/>
      </c>
      <c r="T906" s="13" t="str">
        <f t="shared" si="343"/>
        <v/>
      </c>
      <c r="U906" s="13" t="str">
        <f t="shared" si="344"/>
        <v/>
      </c>
      <c r="V906" s="5">
        <f t="shared" si="365"/>
        <v>12.627544722</v>
      </c>
      <c r="W906" s="3" t="e">
        <f t="shared" ca="1" si="345"/>
        <v>#VALUE!</v>
      </c>
      <c r="X906" s="3" t="e">
        <f t="shared" ca="1" si="346"/>
        <v>#VALUE!</v>
      </c>
      <c r="Y906" s="3" t="e">
        <f t="shared" ca="1" si="347"/>
        <v>#VALUE!</v>
      </c>
      <c r="Z906" s="3" t="e">
        <f t="shared" ca="1" si="348"/>
        <v>#VALUE!</v>
      </c>
      <c r="AA906" s="3" t="e">
        <f t="shared" ca="1" si="349"/>
        <v>#VALUE!</v>
      </c>
    </row>
    <row r="907" spans="3:27" s="5" customFormat="1" x14ac:dyDescent="0.2">
      <c r="C907" s="25"/>
      <c r="D907" s="1">
        <f t="shared" si="350"/>
        <v>905</v>
      </c>
      <c r="E907" s="2">
        <f t="shared" si="351"/>
        <v>90.599999999999127</v>
      </c>
      <c r="F907" s="3">
        <f t="shared" ca="1" si="352"/>
        <v>33.154521867376026</v>
      </c>
      <c r="G907" s="3">
        <f t="shared" si="353"/>
        <v>146.87440967265908</v>
      </c>
      <c r="H907" s="3">
        <f t="shared" ca="1" si="354"/>
        <v>150.56996558725251</v>
      </c>
      <c r="I907" s="3">
        <f t="shared" ca="1" si="355"/>
        <v>3000.4842289975395</v>
      </c>
      <c r="J907" s="3">
        <f t="shared" si="356"/>
        <v>48621.31567799444</v>
      </c>
      <c r="K907" s="3">
        <f t="shared" ca="1" si="357"/>
        <v>48739.215632749219</v>
      </c>
      <c r="L907" s="3">
        <f t="shared" si="358"/>
        <v>-8.3154751806184386</v>
      </c>
      <c r="M907" s="3">
        <f t="shared" ca="1" si="359"/>
        <v>1.3487835318492769</v>
      </c>
      <c r="N907" s="3">
        <f t="shared" ca="1" si="360"/>
        <v>77.279603851712622</v>
      </c>
      <c r="O907" s="1">
        <f t="shared" ca="1" si="361"/>
        <v>4534262.9073892813</v>
      </c>
      <c r="P907" s="1">
        <f t="shared" si="362"/>
        <v>-161723737.50775078</v>
      </c>
      <c r="Q907" s="1">
        <f t="shared" ca="1" si="363"/>
        <v>166258000.41514006</v>
      </c>
      <c r="R907" s="1">
        <f t="shared" ca="1" si="364"/>
        <v>60227.986234901007</v>
      </c>
      <c r="S907" s="3" t="str">
        <f t="shared" si="342"/>
        <v/>
      </c>
      <c r="T907" s="13" t="str">
        <f t="shared" si="343"/>
        <v/>
      </c>
      <c r="U907" s="13" t="str">
        <f t="shared" si="344"/>
        <v/>
      </c>
      <c r="V907" s="5">
        <f t="shared" si="365"/>
        <v>12.627544722</v>
      </c>
      <c r="W907" s="3" t="e">
        <f t="shared" ca="1" si="345"/>
        <v>#VALUE!</v>
      </c>
      <c r="X907" s="3" t="e">
        <f t="shared" ca="1" si="346"/>
        <v>#VALUE!</v>
      </c>
      <c r="Y907" s="3" t="e">
        <f t="shared" ca="1" si="347"/>
        <v>#VALUE!</v>
      </c>
      <c r="Z907" s="3" t="e">
        <f t="shared" ca="1" si="348"/>
        <v>#VALUE!</v>
      </c>
      <c r="AA907" s="3" t="e">
        <f t="shared" ca="1" si="349"/>
        <v>#VALUE!</v>
      </c>
    </row>
    <row r="908" spans="3:27" s="5" customFormat="1" x14ac:dyDescent="0.2">
      <c r="C908" s="25"/>
      <c r="D908" s="1">
        <f t="shared" si="350"/>
        <v>906</v>
      </c>
      <c r="E908" s="2">
        <f t="shared" si="351"/>
        <v>90.699999999999122</v>
      </c>
      <c r="F908" s="3">
        <f t="shared" ca="1" si="352"/>
        <v>33.154521867376026</v>
      </c>
      <c r="G908" s="3">
        <f t="shared" si="353"/>
        <v>146.04286215459723</v>
      </c>
      <c r="H908" s="3">
        <f t="shared" ca="1" si="354"/>
        <v>149.75893932103352</v>
      </c>
      <c r="I908" s="3">
        <f t="shared" ca="1" si="355"/>
        <v>3003.7996811842772</v>
      </c>
      <c r="J908" s="3">
        <f t="shared" si="356"/>
        <v>48635.961541585806</v>
      </c>
      <c r="K908" s="3">
        <f t="shared" ca="1" si="357"/>
        <v>48754.232075188738</v>
      </c>
      <c r="L908" s="3">
        <f t="shared" si="358"/>
        <v>-8.315033137858256</v>
      </c>
      <c r="M908" s="3">
        <f t="shared" ca="1" si="359"/>
        <v>1.3475608911671368</v>
      </c>
      <c r="N908" s="3">
        <f t="shared" ca="1" si="360"/>
        <v>77.20955170076499</v>
      </c>
      <c r="O908" s="1">
        <f t="shared" ca="1" si="361"/>
        <v>4485547.9813122004</v>
      </c>
      <c r="P908" s="1">
        <f t="shared" si="362"/>
        <v>-161763852.76395428</v>
      </c>
      <c r="Q908" s="1">
        <f t="shared" ca="1" si="363"/>
        <v>166249400.7452665</v>
      </c>
      <c r="R908" s="1">
        <f t="shared" ca="1" si="364"/>
        <v>59903.575728413409</v>
      </c>
      <c r="S908" s="3" t="str">
        <f t="shared" si="342"/>
        <v/>
      </c>
      <c r="T908" s="13" t="str">
        <f t="shared" si="343"/>
        <v/>
      </c>
      <c r="U908" s="13" t="str">
        <f t="shared" si="344"/>
        <v/>
      </c>
      <c r="V908" s="5">
        <f t="shared" si="365"/>
        <v>12.627544722</v>
      </c>
      <c r="W908" s="3" t="e">
        <f t="shared" ca="1" si="345"/>
        <v>#VALUE!</v>
      </c>
      <c r="X908" s="3" t="e">
        <f t="shared" ca="1" si="346"/>
        <v>#VALUE!</v>
      </c>
      <c r="Y908" s="3" t="e">
        <f t="shared" ca="1" si="347"/>
        <v>#VALUE!</v>
      </c>
      <c r="Z908" s="3" t="e">
        <f t="shared" ca="1" si="348"/>
        <v>#VALUE!</v>
      </c>
      <c r="AA908" s="3" t="e">
        <f t="shared" ca="1" si="349"/>
        <v>#VALUE!</v>
      </c>
    </row>
    <row r="909" spans="3:27" s="5" customFormat="1" x14ac:dyDescent="0.2">
      <c r="C909" s="25"/>
      <c r="D909" s="1">
        <f t="shared" si="350"/>
        <v>907</v>
      </c>
      <c r="E909" s="2">
        <f t="shared" si="351"/>
        <v>90.799999999999116</v>
      </c>
      <c r="F909" s="3">
        <f t="shared" ca="1" si="352"/>
        <v>33.154521867376026</v>
      </c>
      <c r="G909" s="3">
        <f t="shared" si="353"/>
        <v>145.21135884081141</v>
      </c>
      <c r="H909" s="3">
        <f t="shared" ca="1" si="354"/>
        <v>148.94818245500417</v>
      </c>
      <c r="I909" s="3">
        <f t="shared" ca="1" si="355"/>
        <v>3007.115133371015</v>
      </c>
      <c r="J909" s="3">
        <f t="shared" si="356"/>
        <v>48650.524252635572</v>
      </c>
      <c r="K909" s="3">
        <f t="shared" ca="1" si="357"/>
        <v>48769.167428425993</v>
      </c>
      <c r="L909" s="3">
        <f t="shared" si="358"/>
        <v>-8.314593604815494</v>
      </c>
      <c r="M909" s="3">
        <f t="shared" ca="1" si="359"/>
        <v>1.3463250037786949</v>
      </c>
      <c r="N909" s="3">
        <f t="shared" ca="1" si="360"/>
        <v>77.13874056945383</v>
      </c>
      <c r="O909" s="1">
        <f t="shared" ca="1" si="361"/>
        <v>4437112.2113298429</v>
      </c>
      <c r="P909" s="1">
        <f t="shared" si="362"/>
        <v>-161803735.12875393</v>
      </c>
      <c r="Q909" s="1">
        <f t="shared" ca="1" si="363"/>
        <v>166240847.34008378</v>
      </c>
      <c r="R909" s="1">
        <f t="shared" ca="1" si="364"/>
        <v>59579.272982001668</v>
      </c>
      <c r="S909" s="3" t="str">
        <f t="shared" si="342"/>
        <v/>
      </c>
      <c r="T909" s="13" t="str">
        <f t="shared" si="343"/>
        <v/>
      </c>
      <c r="U909" s="13" t="str">
        <f t="shared" si="344"/>
        <v/>
      </c>
      <c r="V909" s="5">
        <f t="shared" si="365"/>
        <v>12.627544722</v>
      </c>
      <c r="W909" s="3" t="e">
        <f t="shared" ca="1" si="345"/>
        <v>#VALUE!</v>
      </c>
      <c r="X909" s="3" t="e">
        <f t="shared" ca="1" si="346"/>
        <v>#VALUE!</v>
      </c>
      <c r="Y909" s="3" t="e">
        <f t="shared" ca="1" si="347"/>
        <v>#VALUE!</v>
      </c>
      <c r="Z909" s="3" t="e">
        <f t="shared" ca="1" si="348"/>
        <v>#VALUE!</v>
      </c>
      <c r="AA909" s="3" t="e">
        <f t="shared" ca="1" si="349"/>
        <v>#VALUE!</v>
      </c>
    </row>
    <row r="910" spans="3:27" s="5" customFormat="1" x14ac:dyDescent="0.2">
      <c r="C910" s="25"/>
      <c r="D910" s="1">
        <f t="shared" si="350"/>
        <v>908</v>
      </c>
      <c r="E910" s="2">
        <f t="shared" si="351"/>
        <v>90.89999999999911</v>
      </c>
      <c r="F910" s="3">
        <f t="shared" ca="1" si="352"/>
        <v>33.154521867376026</v>
      </c>
      <c r="G910" s="3">
        <f t="shared" si="353"/>
        <v>144.37989948032987</v>
      </c>
      <c r="H910" s="3">
        <f t="shared" ca="1" si="354"/>
        <v>148.13769842347514</v>
      </c>
      <c r="I910" s="3">
        <f t="shared" ca="1" si="355"/>
        <v>3010.4305855577527</v>
      </c>
      <c r="J910" s="3">
        <f t="shared" si="356"/>
        <v>48665.00381555163</v>
      </c>
      <c r="K910" s="3">
        <f t="shared" ca="1" si="357"/>
        <v>48784.021719571741</v>
      </c>
      <c r="L910" s="3">
        <f t="shared" si="358"/>
        <v>-8.3141565813571141</v>
      </c>
      <c r="M910" s="3">
        <f t="shared" ca="1" si="359"/>
        <v>1.3450756566928204</v>
      </c>
      <c r="N910" s="3">
        <f t="shared" ca="1" si="360"/>
        <v>77.067158254286255</v>
      </c>
      <c r="O910" s="1">
        <f t="shared" ca="1" si="361"/>
        <v>4388955.5388408937</v>
      </c>
      <c r="P910" s="1">
        <f t="shared" si="362"/>
        <v>-161843384.70193505</v>
      </c>
      <c r="Q910" s="1">
        <f t="shared" ca="1" si="363"/>
        <v>166232340.24077594</v>
      </c>
      <c r="R910" s="1">
        <f t="shared" ca="1" si="364"/>
        <v>59255.079369390056</v>
      </c>
      <c r="S910" s="3" t="str">
        <f t="shared" si="342"/>
        <v/>
      </c>
      <c r="T910" s="13" t="str">
        <f t="shared" si="343"/>
        <v/>
      </c>
      <c r="U910" s="13" t="str">
        <f t="shared" si="344"/>
        <v/>
      </c>
      <c r="V910" s="5">
        <f t="shared" si="365"/>
        <v>12.627544722</v>
      </c>
      <c r="W910" s="3" t="e">
        <f t="shared" ca="1" si="345"/>
        <v>#VALUE!</v>
      </c>
      <c r="X910" s="3" t="e">
        <f t="shared" ca="1" si="346"/>
        <v>#VALUE!</v>
      </c>
      <c r="Y910" s="3" t="e">
        <f t="shared" ca="1" si="347"/>
        <v>#VALUE!</v>
      </c>
      <c r="Z910" s="3" t="e">
        <f t="shared" ca="1" si="348"/>
        <v>#VALUE!</v>
      </c>
      <c r="AA910" s="3" t="e">
        <f t="shared" ca="1" si="349"/>
        <v>#VALUE!</v>
      </c>
    </row>
    <row r="911" spans="3:27" s="5" customFormat="1" x14ac:dyDescent="0.2">
      <c r="C911" s="25"/>
      <c r="D911" s="1">
        <f t="shared" si="350"/>
        <v>909</v>
      </c>
      <c r="E911" s="2">
        <f t="shared" si="351"/>
        <v>90.999999999999105</v>
      </c>
      <c r="F911" s="3">
        <f t="shared" ca="1" si="352"/>
        <v>33.154521867376026</v>
      </c>
      <c r="G911" s="3">
        <f t="shared" si="353"/>
        <v>143.54848382219416</v>
      </c>
      <c r="H911" s="3">
        <f t="shared" ca="1" si="354"/>
        <v>147.32749074054391</v>
      </c>
      <c r="I911" s="3">
        <f t="shared" ca="1" si="355"/>
        <v>3013.7460377444904</v>
      </c>
      <c r="J911" s="3">
        <f t="shared" si="356"/>
        <v>48679.400234716755</v>
      </c>
      <c r="K911" s="3">
        <f t="shared" ca="1" si="357"/>
        <v>48798.794976084122</v>
      </c>
      <c r="L911" s="3">
        <f t="shared" si="358"/>
        <v>-8.3137220673508345</v>
      </c>
      <c r="M911" s="3">
        <f t="shared" ca="1" si="359"/>
        <v>1.3438126324136834</v>
      </c>
      <c r="N911" s="3">
        <f t="shared" ca="1" si="360"/>
        <v>76.99479229366915</v>
      </c>
      <c r="O911" s="1">
        <f t="shared" ca="1" si="361"/>
        <v>4341077.9055810105</v>
      </c>
      <c r="P911" s="1">
        <f t="shared" si="362"/>
        <v>-161882801.58270723</v>
      </c>
      <c r="Q911" s="1">
        <f t="shared" ca="1" si="363"/>
        <v>166223879.48828822</v>
      </c>
      <c r="R911" s="1">
        <f t="shared" ca="1" si="364"/>
        <v>58930.996296217563</v>
      </c>
      <c r="S911" s="3" t="str">
        <f t="shared" si="342"/>
        <v/>
      </c>
      <c r="T911" s="13" t="str">
        <f t="shared" si="343"/>
        <v/>
      </c>
      <c r="U911" s="13" t="str">
        <f t="shared" si="344"/>
        <v/>
      </c>
      <c r="V911" s="5">
        <f t="shared" si="365"/>
        <v>12.627544722</v>
      </c>
      <c r="W911" s="3" t="e">
        <f t="shared" ca="1" si="345"/>
        <v>#VALUE!</v>
      </c>
      <c r="X911" s="3" t="e">
        <f t="shared" ca="1" si="346"/>
        <v>#VALUE!</v>
      </c>
      <c r="Y911" s="3" t="e">
        <f t="shared" ca="1" si="347"/>
        <v>#VALUE!</v>
      </c>
      <c r="Z911" s="3" t="e">
        <f t="shared" ca="1" si="348"/>
        <v>#VALUE!</v>
      </c>
      <c r="AA911" s="3" t="e">
        <f t="shared" ca="1" si="349"/>
        <v>#VALUE!</v>
      </c>
    </row>
    <row r="912" spans="3:27" s="5" customFormat="1" x14ac:dyDescent="0.2">
      <c r="C912" s="25"/>
      <c r="D912" s="1">
        <f t="shared" si="350"/>
        <v>910</v>
      </c>
      <c r="E912" s="2">
        <f t="shared" si="351"/>
        <v>91.099999999999099</v>
      </c>
      <c r="F912" s="3">
        <f t="shared" ca="1" si="352"/>
        <v>33.154521867376026</v>
      </c>
      <c r="G912" s="3">
        <f t="shared" si="353"/>
        <v>142.71711161545906</v>
      </c>
      <c r="H912" s="3">
        <f t="shared" ca="1" si="354"/>
        <v>146.51756300223434</v>
      </c>
      <c r="I912" s="3">
        <f t="shared" ca="1" si="355"/>
        <v>3017.0614899312282</v>
      </c>
      <c r="J912" s="3">
        <f t="shared" si="356"/>
        <v>48693.713514488634</v>
      </c>
      <c r="K912" s="3">
        <f t="shared" ca="1" si="357"/>
        <v>48813.487225776757</v>
      </c>
      <c r="L912" s="3">
        <f t="shared" si="358"/>
        <v>-8.3132900626651303</v>
      </c>
      <c r="M912" s="3">
        <f t="shared" ca="1" si="359"/>
        <v>1.3425357088234842</v>
      </c>
      <c r="N912" s="3">
        <f t="shared" ca="1" si="360"/>
        <v>76.921629961190035</v>
      </c>
      <c r="O912" s="1">
        <f t="shared" ca="1" si="361"/>
        <v>4293479.2536227414</v>
      </c>
      <c r="P912" s="1">
        <f t="shared" si="362"/>
        <v>-161921985.86970446</v>
      </c>
      <c r="Q912" s="1">
        <f t="shared" ca="1" si="363"/>
        <v>166215465.1233272</v>
      </c>
      <c r="R912" s="1">
        <f t="shared" ca="1" si="364"/>
        <v>58607.025200893739</v>
      </c>
      <c r="S912" s="3" t="str">
        <f t="shared" si="342"/>
        <v/>
      </c>
      <c r="T912" s="13" t="str">
        <f t="shared" si="343"/>
        <v/>
      </c>
      <c r="U912" s="13" t="str">
        <f t="shared" si="344"/>
        <v/>
      </c>
      <c r="V912" s="5">
        <f t="shared" si="365"/>
        <v>12.627544722</v>
      </c>
      <c r="W912" s="3" t="e">
        <f t="shared" ca="1" si="345"/>
        <v>#VALUE!</v>
      </c>
      <c r="X912" s="3" t="e">
        <f t="shared" ca="1" si="346"/>
        <v>#VALUE!</v>
      </c>
      <c r="Y912" s="3" t="e">
        <f t="shared" ca="1" si="347"/>
        <v>#VALUE!</v>
      </c>
      <c r="Z912" s="3" t="e">
        <f t="shared" ca="1" si="348"/>
        <v>#VALUE!</v>
      </c>
      <c r="AA912" s="3" t="e">
        <f t="shared" ca="1" si="349"/>
        <v>#VALUE!</v>
      </c>
    </row>
    <row r="913" spans="3:27" s="5" customFormat="1" x14ac:dyDescent="0.2">
      <c r="C913" s="25"/>
      <c r="D913" s="1">
        <f t="shared" si="350"/>
        <v>911</v>
      </c>
      <c r="E913" s="2">
        <f t="shared" si="351"/>
        <v>91.199999999999093</v>
      </c>
      <c r="F913" s="3">
        <f t="shared" ca="1" si="352"/>
        <v>33.154521867376026</v>
      </c>
      <c r="G913" s="3">
        <f t="shared" si="353"/>
        <v>141.88578260919255</v>
      </c>
      <c r="H913" s="3">
        <f t="shared" ca="1" si="354"/>
        <v>145.70791888870474</v>
      </c>
      <c r="I913" s="3">
        <f t="shared" ca="1" si="355"/>
        <v>3020.3769421179659</v>
      </c>
      <c r="J913" s="3">
        <f t="shared" si="356"/>
        <v>48707.943659199867</v>
      </c>
      <c r="K913" s="3">
        <f t="shared" ca="1" si="357"/>
        <v>48828.09849682705</v>
      </c>
      <c r="L913" s="3">
        <f t="shared" si="358"/>
        <v>-8.3128605671692384</v>
      </c>
      <c r="M913" s="3">
        <f t="shared" ca="1" si="359"/>
        <v>1.3412446590615819</v>
      </c>
      <c r="N913" s="3">
        <f t="shared" ca="1" si="360"/>
        <v>76.847658258691666</v>
      </c>
      <c r="O913" s="1">
        <f t="shared" ca="1" si="361"/>
        <v>4246159.5253754724</v>
      </c>
      <c r="P913" s="1">
        <f t="shared" si="362"/>
        <v>-161960937.66098541</v>
      </c>
      <c r="Q913" s="1">
        <f t="shared" ca="1" si="363"/>
        <v>166207097.1863609</v>
      </c>
      <c r="R913" s="1">
        <f t="shared" ca="1" si="364"/>
        <v>58283.167555481894</v>
      </c>
      <c r="S913" s="3" t="str">
        <f t="shared" si="342"/>
        <v/>
      </c>
      <c r="T913" s="13" t="str">
        <f t="shared" si="343"/>
        <v/>
      </c>
      <c r="U913" s="13" t="str">
        <f t="shared" si="344"/>
        <v/>
      </c>
      <c r="V913" s="5">
        <f t="shared" si="365"/>
        <v>12.627544722</v>
      </c>
      <c r="W913" s="3" t="e">
        <f t="shared" ca="1" si="345"/>
        <v>#VALUE!</v>
      </c>
      <c r="X913" s="3" t="e">
        <f t="shared" ca="1" si="346"/>
        <v>#VALUE!</v>
      </c>
      <c r="Y913" s="3" t="e">
        <f t="shared" ca="1" si="347"/>
        <v>#VALUE!</v>
      </c>
      <c r="Z913" s="3" t="e">
        <f t="shared" ca="1" si="348"/>
        <v>#VALUE!</v>
      </c>
      <c r="AA913" s="3" t="e">
        <f t="shared" ca="1" si="349"/>
        <v>#VALUE!</v>
      </c>
    </row>
    <row r="914" spans="3:27" s="5" customFormat="1" x14ac:dyDescent="0.2">
      <c r="C914" s="25"/>
      <c r="D914" s="1">
        <f t="shared" si="350"/>
        <v>912</v>
      </c>
      <c r="E914" s="2">
        <f t="shared" si="351"/>
        <v>91.299999999999088</v>
      </c>
      <c r="F914" s="3">
        <f t="shared" ca="1" si="352"/>
        <v>33.154521867376026</v>
      </c>
      <c r="G914" s="3">
        <f t="shared" si="353"/>
        <v>141.05449655247563</v>
      </c>
      <c r="H914" s="3">
        <f t="shared" ca="1" si="354"/>
        <v>144.89856216652626</v>
      </c>
      <c r="I914" s="3">
        <f t="shared" ca="1" si="355"/>
        <v>3023.6923943047036</v>
      </c>
      <c r="J914" s="3">
        <f t="shared" si="356"/>
        <v>48722.090673157945</v>
      </c>
      <c r="K914" s="3">
        <f t="shared" ca="1" si="357"/>
        <v>48842.628817784709</v>
      </c>
      <c r="L914" s="3">
        <f t="shared" si="358"/>
        <v>-8.3124335807331455</v>
      </c>
      <c r="M914" s="3">
        <f t="shared" ca="1" si="359"/>
        <v>1.3399392513999011</v>
      </c>
      <c r="N914" s="3">
        <f t="shared" ca="1" si="360"/>
        <v>76.772863909133321</v>
      </c>
      <c r="O914" s="1">
        <f t="shared" ca="1" si="361"/>
        <v>4199118.663585335</v>
      </c>
      <c r="P914" s="1">
        <f t="shared" si="362"/>
        <v>-161999657.05403331</v>
      </c>
      <c r="Q914" s="1">
        <f t="shared" ca="1" si="363"/>
        <v>166198775.71761864</v>
      </c>
      <c r="R914" s="1">
        <f t="shared" ca="1" si="364"/>
        <v>57959.424866610505</v>
      </c>
      <c r="S914" s="3" t="str">
        <f t="shared" si="342"/>
        <v/>
      </c>
      <c r="T914" s="13" t="str">
        <f t="shared" si="343"/>
        <v/>
      </c>
      <c r="U914" s="13" t="str">
        <f t="shared" si="344"/>
        <v/>
      </c>
      <c r="V914" s="5">
        <f t="shared" si="365"/>
        <v>12.627544722</v>
      </c>
      <c r="W914" s="3" t="e">
        <f t="shared" ca="1" si="345"/>
        <v>#VALUE!</v>
      </c>
      <c r="X914" s="3" t="e">
        <f t="shared" ca="1" si="346"/>
        <v>#VALUE!</v>
      </c>
      <c r="Y914" s="3" t="e">
        <f t="shared" ca="1" si="347"/>
        <v>#VALUE!</v>
      </c>
      <c r="Z914" s="3" t="e">
        <f t="shared" ca="1" si="348"/>
        <v>#VALUE!</v>
      </c>
      <c r="AA914" s="3" t="e">
        <f t="shared" ca="1" si="349"/>
        <v>#VALUE!</v>
      </c>
    </row>
    <row r="915" spans="3:27" s="5" customFormat="1" x14ac:dyDescent="0.2">
      <c r="C915" s="25"/>
      <c r="D915" s="1">
        <f t="shared" si="350"/>
        <v>913</v>
      </c>
      <c r="E915" s="2">
        <f t="shared" si="351"/>
        <v>91.399999999999082</v>
      </c>
      <c r="F915" s="3">
        <f t="shared" ca="1" si="352"/>
        <v>33.154521867376026</v>
      </c>
      <c r="G915" s="3">
        <f t="shared" si="353"/>
        <v>140.2232531944023</v>
      </c>
      <c r="H915" s="3">
        <f t="shared" ca="1" si="354"/>
        <v>144.08949669103495</v>
      </c>
      <c r="I915" s="3">
        <f t="shared" ca="1" si="355"/>
        <v>3027.0078464914413</v>
      </c>
      <c r="J915" s="3">
        <f t="shared" si="356"/>
        <v>48736.154560645286</v>
      </c>
      <c r="K915" s="3">
        <f t="shared" ca="1" si="357"/>
        <v>48857.078217580514</v>
      </c>
      <c r="L915" s="3">
        <f t="shared" si="358"/>
        <v>-8.3120091032276004</v>
      </c>
      <c r="M915" s="3">
        <f t="shared" ca="1" si="359"/>
        <v>1.3386192491144824</v>
      </c>
      <c r="N915" s="3">
        <f t="shared" ca="1" si="360"/>
        <v>76.697233349231198</v>
      </c>
      <c r="O915" s="1">
        <f t="shared" ca="1" si="361"/>
        <v>4152356.6113351546</v>
      </c>
      <c r="P915" s="1">
        <f t="shared" si="362"/>
        <v>-162038144.14575636</v>
      </c>
      <c r="Q915" s="1">
        <f t="shared" ca="1" si="363"/>
        <v>166190500.75709152</v>
      </c>
      <c r="R915" s="1">
        <f t="shared" ca="1" si="364"/>
        <v>57635.798676413979</v>
      </c>
      <c r="S915" s="3" t="str">
        <f t="shared" si="342"/>
        <v/>
      </c>
      <c r="T915" s="13" t="str">
        <f t="shared" si="343"/>
        <v/>
      </c>
      <c r="U915" s="13" t="str">
        <f t="shared" si="344"/>
        <v/>
      </c>
      <c r="V915" s="5">
        <f t="shared" si="365"/>
        <v>12.627544722</v>
      </c>
      <c r="W915" s="3" t="e">
        <f t="shared" ca="1" si="345"/>
        <v>#VALUE!</v>
      </c>
      <c r="X915" s="3" t="e">
        <f t="shared" ca="1" si="346"/>
        <v>#VALUE!</v>
      </c>
      <c r="Y915" s="3" t="e">
        <f t="shared" ca="1" si="347"/>
        <v>#VALUE!</v>
      </c>
      <c r="Z915" s="3" t="e">
        <f t="shared" ca="1" si="348"/>
        <v>#VALUE!</v>
      </c>
      <c r="AA915" s="3" t="e">
        <f t="shared" ca="1" si="349"/>
        <v>#VALUE!</v>
      </c>
    </row>
    <row r="916" spans="3:27" s="5" customFormat="1" x14ac:dyDescent="0.2">
      <c r="C916" s="25"/>
      <c r="D916" s="1">
        <f t="shared" si="350"/>
        <v>914</v>
      </c>
      <c r="E916" s="2">
        <f t="shared" si="351"/>
        <v>91.499999999999076</v>
      </c>
      <c r="F916" s="3">
        <f t="shared" ca="1" si="352"/>
        <v>33.154521867376026</v>
      </c>
      <c r="G916" s="3">
        <f t="shared" si="353"/>
        <v>139.39205228407954</v>
      </c>
      <c r="H916" s="3">
        <f t="shared" ca="1" si="354"/>
        <v>143.28072640875979</v>
      </c>
      <c r="I916" s="3">
        <f t="shared" ca="1" si="355"/>
        <v>3030.3232986781791</v>
      </c>
      <c r="J916" s="3">
        <f t="shared" si="356"/>
        <v>48750.135325919211</v>
      </c>
      <c r="K916" s="3">
        <f t="shared" ca="1" si="357"/>
        <v>48871.446725535316</v>
      </c>
      <c r="L916" s="3">
        <f t="shared" si="358"/>
        <v>-8.3115871345241086</v>
      </c>
      <c r="M916" s="3">
        <f t="shared" ca="1" si="359"/>
        <v>1.337284410353041</v>
      </c>
      <c r="N916" s="3">
        <f t="shared" ca="1" si="360"/>
        <v>76.620752721870147</v>
      </c>
      <c r="O916" s="1">
        <f t="shared" ca="1" si="361"/>
        <v>4105873.3120443751</v>
      </c>
      <c r="P916" s="1">
        <f t="shared" si="362"/>
        <v>-162076399.03248775</v>
      </c>
      <c r="Q916" s="1">
        <f t="shared" ca="1" si="363"/>
        <v>166182272.34453213</v>
      </c>
      <c r="R916" s="1">
        <f t="shared" ca="1" si="364"/>
        <v>57312.290563503913</v>
      </c>
      <c r="S916" s="3" t="str">
        <f t="shared" si="342"/>
        <v/>
      </c>
      <c r="T916" s="13" t="str">
        <f t="shared" si="343"/>
        <v/>
      </c>
      <c r="U916" s="13" t="str">
        <f t="shared" si="344"/>
        <v/>
      </c>
      <c r="V916" s="5">
        <f t="shared" si="365"/>
        <v>12.627544722</v>
      </c>
      <c r="W916" s="3" t="e">
        <f t="shared" ca="1" si="345"/>
        <v>#VALUE!</v>
      </c>
      <c r="X916" s="3" t="e">
        <f t="shared" ca="1" si="346"/>
        <v>#VALUE!</v>
      </c>
      <c r="Y916" s="3" t="e">
        <f t="shared" ca="1" si="347"/>
        <v>#VALUE!</v>
      </c>
      <c r="Z916" s="3" t="e">
        <f t="shared" ca="1" si="348"/>
        <v>#VALUE!</v>
      </c>
      <c r="AA916" s="3" t="e">
        <f t="shared" ca="1" si="349"/>
        <v>#VALUE!</v>
      </c>
    </row>
    <row r="917" spans="3:27" s="5" customFormat="1" x14ac:dyDescent="0.2">
      <c r="C917" s="25"/>
      <c r="D917" s="1">
        <f t="shared" si="350"/>
        <v>915</v>
      </c>
      <c r="E917" s="2">
        <f t="shared" si="351"/>
        <v>91.599999999999071</v>
      </c>
      <c r="F917" s="3">
        <f t="shared" ca="1" si="352"/>
        <v>33.154521867376026</v>
      </c>
      <c r="G917" s="3">
        <f t="shared" si="353"/>
        <v>138.56089357062712</v>
      </c>
      <c r="H917" s="3">
        <f t="shared" ca="1" si="354"/>
        <v>142.47225535992953</v>
      </c>
      <c r="I917" s="3">
        <f t="shared" ca="1" si="355"/>
        <v>3033.6387508649168</v>
      </c>
      <c r="J917" s="3">
        <f t="shared" si="356"/>
        <v>48764.03297321195</v>
      </c>
      <c r="K917" s="3">
        <f t="shared" ca="1" si="357"/>
        <v>48885.734371369246</v>
      </c>
      <c r="L917" s="3">
        <f t="shared" si="358"/>
        <v>-8.3111676744949339</v>
      </c>
      <c r="M917" s="3">
        <f t="shared" ca="1" si="359"/>
        <v>1.3359344879983959</v>
      </c>
      <c r="N917" s="3">
        <f t="shared" ca="1" si="360"/>
        <v>76.543407868278607</v>
      </c>
      <c r="O917" s="1">
        <f t="shared" ca="1" si="361"/>
        <v>4059668.7094689938</v>
      </c>
      <c r="P917" s="1">
        <f t="shared" si="362"/>
        <v>-162114421.8099857</v>
      </c>
      <c r="Q917" s="1">
        <f t="shared" ca="1" si="363"/>
        <v>166174090.51945469</v>
      </c>
      <c r="R917" s="1">
        <f t="shared" ca="1" si="364"/>
        <v>56988.902143971813</v>
      </c>
      <c r="S917" s="3" t="str">
        <f t="shared" si="342"/>
        <v/>
      </c>
      <c r="T917" s="13" t="str">
        <f t="shared" si="343"/>
        <v/>
      </c>
      <c r="U917" s="13" t="str">
        <f t="shared" si="344"/>
        <v/>
      </c>
      <c r="V917" s="5">
        <f t="shared" si="365"/>
        <v>12.627544722</v>
      </c>
      <c r="W917" s="3" t="e">
        <f t="shared" ca="1" si="345"/>
        <v>#VALUE!</v>
      </c>
      <c r="X917" s="3" t="e">
        <f t="shared" ca="1" si="346"/>
        <v>#VALUE!</v>
      </c>
      <c r="Y917" s="3" t="e">
        <f t="shared" ca="1" si="347"/>
        <v>#VALUE!</v>
      </c>
      <c r="Z917" s="3" t="e">
        <f t="shared" ca="1" si="348"/>
        <v>#VALUE!</v>
      </c>
      <c r="AA917" s="3" t="e">
        <f t="shared" ca="1" si="349"/>
        <v>#VALUE!</v>
      </c>
    </row>
    <row r="918" spans="3:27" s="5" customFormat="1" x14ac:dyDescent="0.2">
      <c r="C918" s="25"/>
      <c r="D918" s="1">
        <f t="shared" si="350"/>
        <v>916</v>
      </c>
      <c r="E918" s="2">
        <f t="shared" si="351"/>
        <v>91.699999999999065</v>
      </c>
      <c r="F918" s="3">
        <f t="shared" ca="1" si="352"/>
        <v>33.154521867376026</v>
      </c>
      <c r="G918" s="3">
        <f t="shared" si="353"/>
        <v>137.72977680317763</v>
      </c>
      <c r="H918" s="3">
        <f t="shared" ca="1" si="354"/>
        <v>141.66408768106135</v>
      </c>
      <c r="I918" s="3">
        <f t="shared" ca="1" si="355"/>
        <v>3036.9542030516545</v>
      </c>
      <c r="J918" s="3">
        <f t="shared" si="356"/>
        <v>48777.847506730635</v>
      </c>
      <c r="K918" s="3">
        <f t="shared" ca="1" si="357"/>
        <v>48899.941185211253</v>
      </c>
      <c r="L918" s="3">
        <f t="shared" si="358"/>
        <v>-8.3107507230130935</v>
      </c>
      <c r="M918" s="3">
        <f t="shared" ca="1" si="359"/>
        <v>1.3345692295276161</v>
      </c>
      <c r="N918" s="3">
        <f t="shared" ca="1" si="360"/>
        <v>76.465184319958453</v>
      </c>
      <c r="O918" s="1">
        <f t="shared" ca="1" si="361"/>
        <v>4013742.7477014875</v>
      </c>
      <c r="P918" s="1">
        <f t="shared" si="362"/>
        <v>-162152212.57343361</v>
      </c>
      <c r="Q918" s="1">
        <f t="shared" ca="1" si="363"/>
        <v>166165955.3211351</v>
      </c>
      <c r="R918" s="1">
        <f t="shared" ca="1" si="364"/>
        <v>56665.635072424542</v>
      </c>
      <c r="S918" s="3" t="str">
        <f t="shared" si="342"/>
        <v/>
      </c>
      <c r="T918" s="13" t="str">
        <f t="shared" si="343"/>
        <v/>
      </c>
      <c r="U918" s="13" t="str">
        <f t="shared" si="344"/>
        <v/>
      </c>
      <c r="V918" s="5">
        <f t="shared" si="365"/>
        <v>12.627544722</v>
      </c>
      <c r="W918" s="3" t="e">
        <f t="shared" ca="1" si="345"/>
        <v>#VALUE!</v>
      </c>
      <c r="X918" s="3" t="e">
        <f t="shared" ca="1" si="346"/>
        <v>#VALUE!</v>
      </c>
      <c r="Y918" s="3" t="e">
        <f t="shared" ca="1" si="347"/>
        <v>#VALUE!</v>
      </c>
      <c r="Z918" s="3" t="e">
        <f t="shared" ca="1" si="348"/>
        <v>#VALUE!</v>
      </c>
      <c r="AA918" s="3" t="e">
        <f t="shared" ca="1" si="349"/>
        <v>#VALUE!</v>
      </c>
    </row>
    <row r="919" spans="3:27" s="5" customFormat="1" x14ac:dyDescent="0.2">
      <c r="C919" s="25"/>
      <c r="D919" s="1">
        <f t="shared" si="350"/>
        <v>917</v>
      </c>
      <c r="E919" s="2">
        <f t="shared" si="351"/>
        <v>91.799999999999059</v>
      </c>
      <c r="F919" s="3">
        <f t="shared" ca="1" si="352"/>
        <v>33.154521867376026</v>
      </c>
      <c r="G919" s="3">
        <f t="shared" si="353"/>
        <v>136.89870173087633</v>
      </c>
      <c r="H919" s="3">
        <f t="shared" ca="1" si="354"/>
        <v>140.85622760763457</v>
      </c>
      <c r="I919" s="3">
        <f t="shared" ca="1" si="355"/>
        <v>3040.2696552383923</v>
      </c>
      <c r="J919" s="3">
        <f t="shared" si="356"/>
        <v>48791.578930657335</v>
      </c>
      <c r="K919" s="3">
        <f t="shared" ca="1" si="357"/>
        <v>48914.067197608856</v>
      </c>
      <c r="L919" s="3">
        <f t="shared" si="358"/>
        <v>-8.3103362799523666</v>
      </c>
      <c r="M919" s="3">
        <f t="shared" ca="1" si="359"/>
        <v>1.3331883768667381</v>
      </c>
      <c r="N919" s="3">
        <f t="shared" ca="1" si="360"/>
        <v>76.386067290360728</v>
      </c>
      <c r="O919" s="1">
        <f t="shared" ca="1" si="361"/>
        <v>3968095.3711707508</v>
      </c>
      <c r="P919" s="1">
        <f t="shared" si="362"/>
        <v>-162189771.41744044</v>
      </c>
      <c r="Q919" s="1">
        <f t="shared" ca="1" si="363"/>
        <v>166157866.7886112</v>
      </c>
      <c r="R919" s="1">
        <f t="shared" ca="1" si="364"/>
        <v>56342.491043053829</v>
      </c>
      <c r="S919" s="3" t="str">
        <f t="shared" si="342"/>
        <v/>
      </c>
      <c r="T919" s="13" t="str">
        <f t="shared" si="343"/>
        <v/>
      </c>
      <c r="U919" s="13" t="str">
        <f t="shared" si="344"/>
        <v/>
      </c>
      <c r="V919" s="5">
        <f t="shared" si="365"/>
        <v>12.627544722</v>
      </c>
      <c r="W919" s="3" t="e">
        <f t="shared" ca="1" si="345"/>
        <v>#VALUE!</v>
      </c>
      <c r="X919" s="3" t="e">
        <f t="shared" ca="1" si="346"/>
        <v>#VALUE!</v>
      </c>
      <c r="Y919" s="3" t="e">
        <f t="shared" ca="1" si="347"/>
        <v>#VALUE!</v>
      </c>
      <c r="Z919" s="3" t="e">
        <f t="shared" ca="1" si="348"/>
        <v>#VALUE!</v>
      </c>
      <c r="AA919" s="3" t="e">
        <f t="shared" ca="1" si="349"/>
        <v>#VALUE!</v>
      </c>
    </row>
    <row r="920" spans="3:27" s="5" customFormat="1" x14ac:dyDescent="0.2">
      <c r="C920" s="25"/>
      <c r="D920" s="1">
        <f t="shared" si="350"/>
        <v>918</v>
      </c>
      <c r="E920" s="2">
        <f t="shared" si="351"/>
        <v>91.899999999999054</v>
      </c>
      <c r="F920" s="3">
        <f t="shared" ca="1" si="352"/>
        <v>33.154521867376026</v>
      </c>
      <c r="G920" s="3">
        <f t="shared" si="353"/>
        <v>136.0676681028811</v>
      </c>
      <c r="H920" s="3">
        <f t="shared" ca="1" si="354"/>
        <v>140.04867947685233</v>
      </c>
      <c r="I920" s="3">
        <f t="shared" ca="1" si="355"/>
        <v>3043.58510742513</v>
      </c>
      <c r="J920" s="3">
        <f t="shared" si="356"/>
        <v>48805.227249149022</v>
      </c>
      <c r="K920" s="3">
        <f t="shared" ca="1" si="357"/>
        <v>48928.11243953817</v>
      </c>
      <c r="L920" s="3">
        <f t="shared" si="358"/>
        <v>-8.3099243451872855</v>
      </c>
      <c r="M920" s="3">
        <f t="shared" ca="1" si="359"/>
        <v>1.3317916662408911</v>
      </c>
      <c r="N920" s="3">
        <f t="shared" ca="1" si="360"/>
        <v>76.306041666298611</v>
      </c>
      <c r="O920" s="1">
        <f t="shared" ca="1" si="361"/>
        <v>3922726.5246420242</v>
      </c>
      <c r="P920" s="1">
        <f t="shared" si="362"/>
        <v>-162227098.43604055</v>
      </c>
      <c r="Q920" s="1">
        <f t="shared" ca="1" si="363"/>
        <v>166149824.96068257</v>
      </c>
      <c r="R920" s="1">
        <f t="shared" ca="1" si="364"/>
        <v>56019.471790740929</v>
      </c>
      <c r="S920" s="3" t="str">
        <f t="shared" si="342"/>
        <v/>
      </c>
      <c r="T920" s="13" t="str">
        <f t="shared" si="343"/>
        <v/>
      </c>
      <c r="U920" s="13" t="str">
        <f t="shared" si="344"/>
        <v/>
      </c>
      <c r="V920" s="5">
        <f t="shared" si="365"/>
        <v>12.627544722</v>
      </c>
      <c r="W920" s="3" t="e">
        <f t="shared" ca="1" si="345"/>
        <v>#VALUE!</v>
      </c>
      <c r="X920" s="3" t="e">
        <f t="shared" ca="1" si="346"/>
        <v>#VALUE!</v>
      </c>
      <c r="Y920" s="3" t="e">
        <f t="shared" ca="1" si="347"/>
        <v>#VALUE!</v>
      </c>
      <c r="Z920" s="3" t="e">
        <f t="shared" ca="1" si="348"/>
        <v>#VALUE!</v>
      </c>
      <c r="AA920" s="3" t="e">
        <f t="shared" ca="1" si="349"/>
        <v>#VALUE!</v>
      </c>
    </row>
    <row r="921" spans="3:27" s="5" customFormat="1" x14ac:dyDescent="0.2">
      <c r="C921" s="25"/>
      <c r="D921" s="1">
        <f t="shared" si="350"/>
        <v>919</v>
      </c>
      <c r="E921" s="2">
        <f t="shared" si="351"/>
        <v>91.999999999999048</v>
      </c>
      <c r="F921" s="3">
        <f t="shared" ca="1" si="352"/>
        <v>33.154521867376026</v>
      </c>
      <c r="G921" s="3">
        <f t="shared" si="353"/>
        <v>135.23667566836238</v>
      </c>
      <c r="H921" s="3">
        <f t="shared" ca="1" si="354"/>
        <v>139.24144773049494</v>
      </c>
      <c r="I921" s="3">
        <f t="shared" ca="1" si="355"/>
        <v>3046.9005596118677</v>
      </c>
      <c r="J921" s="3">
        <f t="shared" si="356"/>
        <v>48818.792466337589</v>
      </c>
      <c r="K921" s="3">
        <f t="shared" ca="1" si="357"/>
        <v>48942.076942414235</v>
      </c>
      <c r="L921" s="3">
        <f t="shared" si="358"/>
        <v>-8.3095149185931394</v>
      </c>
      <c r="M921" s="3">
        <f t="shared" ca="1" si="359"/>
        <v>1.3303788280196656</v>
      </c>
      <c r="N921" s="3">
        <f t="shared" ca="1" si="360"/>
        <v>76.225091999087624</v>
      </c>
      <c r="O921" s="1">
        <f t="shared" ca="1" si="361"/>
        <v>3877636.1532168309</v>
      </c>
      <c r="P921" s="1">
        <f t="shared" si="362"/>
        <v>-162264193.72269383</v>
      </c>
      <c r="Q921" s="1">
        <f t="shared" ca="1" si="363"/>
        <v>166141829.87591067</v>
      </c>
      <c r="R921" s="1">
        <f t="shared" ca="1" si="364"/>
        <v>55696.579092197979</v>
      </c>
      <c r="S921" s="3" t="str">
        <f t="shared" si="342"/>
        <v/>
      </c>
      <c r="T921" s="13" t="str">
        <f t="shared" si="343"/>
        <v/>
      </c>
      <c r="U921" s="13" t="str">
        <f t="shared" si="344"/>
        <v/>
      </c>
      <c r="V921" s="5">
        <f t="shared" si="365"/>
        <v>12.627544722</v>
      </c>
      <c r="W921" s="3" t="e">
        <f t="shared" ca="1" si="345"/>
        <v>#VALUE!</v>
      </c>
      <c r="X921" s="3" t="e">
        <f t="shared" ca="1" si="346"/>
        <v>#VALUE!</v>
      </c>
      <c r="Y921" s="3" t="e">
        <f t="shared" ca="1" si="347"/>
        <v>#VALUE!</v>
      </c>
      <c r="Z921" s="3" t="e">
        <f t="shared" ca="1" si="348"/>
        <v>#VALUE!</v>
      </c>
      <c r="AA921" s="3" t="e">
        <f t="shared" ca="1" si="349"/>
        <v>#VALUE!</v>
      </c>
    </row>
    <row r="922" spans="3:27" s="5" customFormat="1" x14ac:dyDescent="0.2">
      <c r="C922" s="25"/>
      <c r="D922" s="1">
        <f t="shared" si="350"/>
        <v>920</v>
      </c>
      <c r="E922" s="2">
        <f t="shared" si="351"/>
        <v>92.099999999999042</v>
      </c>
      <c r="F922" s="3">
        <f t="shared" ca="1" si="352"/>
        <v>33.154521867376026</v>
      </c>
      <c r="G922" s="3">
        <f t="shared" si="353"/>
        <v>134.40572417650307</v>
      </c>
      <c r="H922" s="3">
        <f t="shared" ca="1" si="354"/>
        <v>138.43453691786792</v>
      </c>
      <c r="I922" s="3">
        <f t="shared" ca="1" si="355"/>
        <v>3050.2160117986055</v>
      </c>
      <c r="J922" s="3">
        <f t="shared" si="356"/>
        <v>48832.274586329833</v>
      </c>
      <c r="K922" s="3">
        <f t="shared" ca="1" si="357"/>
        <v>48955.960738101574</v>
      </c>
      <c r="L922" s="3">
        <f t="shared" si="358"/>
        <v>-8.3091080000459812</v>
      </c>
      <c r="M922" s="3">
        <f t="shared" ca="1" si="359"/>
        <v>1.3289495865575578</v>
      </c>
      <c r="N922" s="3">
        <f t="shared" ca="1" si="360"/>
        <v>76.143202495403742</v>
      </c>
      <c r="O922" s="1">
        <f t="shared" ca="1" si="361"/>
        <v>3832824.2023329069</v>
      </c>
      <c r="P922" s="1">
        <f t="shared" si="362"/>
        <v>-162301057.37028611</v>
      </c>
      <c r="Q922" s="1">
        <f t="shared" ca="1" si="363"/>
        <v>166133881.57261902</v>
      </c>
      <c r="R922" s="1">
        <f t="shared" ca="1" si="364"/>
        <v>55373.814767147167</v>
      </c>
      <c r="S922" s="3" t="str">
        <f t="shared" si="342"/>
        <v/>
      </c>
      <c r="T922" s="13" t="str">
        <f t="shared" si="343"/>
        <v/>
      </c>
      <c r="U922" s="13" t="str">
        <f t="shared" si="344"/>
        <v/>
      </c>
      <c r="V922" s="5">
        <f t="shared" si="365"/>
        <v>12.627544722</v>
      </c>
      <c r="W922" s="3" t="e">
        <f t="shared" ca="1" si="345"/>
        <v>#VALUE!</v>
      </c>
      <c r="X922" s="3" t="e">
        <f t="shared" ca="1" si="346"/>
        <v>#VALUE!</v>
      </c>
      <c r="Y922" s="3" t="e">
        <f t="shared" ca="1" si="347"/>
        <v>#VALUE!</v>
      </c>
      <c r="Z922" s="3" t="e">
        <f t="shared" ca="1" si="348"/>
        <v>#VALUE!</v>
      </c>
      <c r="AA922" s="3" t="e">
        <f t="shared" ca="1" si="349"/>
        <v>#VALUE!</v>
      </c>
    </row>
    <row r="923" spans="3:27" s="5" customFormat="1" x14ac:dyDescent="0.2">
      <c r="C923" s="25"/>
      <c r="D923" s="1">
        <f t="shared" si="350"/>
        <v>921</v>
      </c>
      <c r="E923" s="2">
        <f t="shared" si="351"/>
        <v>92.199999999999037</v>
      </c>
      <c r="F923" s="3">
        <f t="shared" ca="1" si="352"/>
        <v>33.154521867376026</v>
      </c>
      <c r="G923" s="3">
        <f t="shared" si="353"/>
        <v>133.57481337649847</v>
      </c>
      <c r="H923" s="3">
        <f t="shared" ca="1" si="354"/>
        <v>137.62795169884899</v>
      </c>
      <c r="I923" s="3">
        <f t="shared" ca="1" si="355"/>
        <v>3053.5314639853432</v>
      </c>
      <c r="J923" s="3">
        <f t="shared" si="356"/>
        <v>48845.67361320748</v>
      </c>
      <c r="K923" s="3">
        <f t="shared" ca="1" si="357"/>
        <v>48969.763858925158</v>
      </c>
      <c r="L923" s="3">
        <f t="shared" si="358"/>
        <v>-8.3087035894226116</v>
      </c>
      <c r="M923" s="3">
        <f t="shared" ca="1" si="359"/>
        <v>1.3275036600293046</v>
      </c>
      <c r="N923" s="3">
        <f t="shared" ca="1" si="360"/>
        <v>76.060357007848836</v>
      </c>
      <c r="O923" s="1">
        <f t="shared" ca="1" si="361"/>
        <v>3788290.6177641423</v>
      </c>
      <c r="P923" s="1">
        <f t="shared" si="362"/>
        <v>-162337689.47112894</v>
      </c>
      <c r="Q923" s="1">
        <f t="shared" ca="1" si="363"/>
        <v>166125980.08889309</v>
      </c>
      <c r="R923" s="1">
        <f t="shared" ca="1" si="364"/>
        <v>55051.180679539597</v>
      </c>
      <c r="S923" s="3" t="str">
        <f t="shared" si="342"/>
        <v/>
      </c>
      <c r="T923" s="13" t="str">
        <f t="shared" si="343"/>
        <v/>
      </c>
      <c r="U923" s="13" t="str">
        <f t="shared" si="344"/>
        <v/>
      </c>
      <c r="V923" s="5">
        <f t="shared" si="365"/>
        <v>12.627544722</v>
      </c>
      <c r="W923" s="3" t="e">
        <f t="shared" ca="1" si="345"/>
        <v>#VALUE!</v>
      </c>
      <c r="X923" s="3" t="e">
        <f t="shared" ca="1" si="346"/>
        <v>#VALUE!</v>
      </c>
      <c r="Y923" s="3" t="e">
        <f t="shared" ca="1" si="347"/>
        <v>#VALUE!</v>
      </c>
      <c r="Z923" s="3" t="e">
        <f t="shared" ca="1" si="348"/>
        <v>#VALUE!</v>
      </c>
      <c r="AA923" s="3" t="e">
        <f t="shared" ca="1" si="349"/>
        <v>#VALUE!</v>
      </c>
    </row>
    <row r="924" spans="3:27" s="5" customFormat="1" x14ac:dyDescent="0.2">
      <c r="C924" s="25"/>
      <c r="D924" s="1">
        <f t="shared" si="350"/>
        <v>922</v>
      </c>
      <c r="E924" s="2">
        <f t="shared" si="351"/>
        <v>92.299999999999031</v>
      </c>
      <c r="F924" s="3">
        <f t="shared" ca="1" si="352"/>
        <v>33.154521867376026</v>
      </c>
      <c r="G924" s="3">
        <f t="shared" si="353"/>
        <v>132.74394301755621</v>
      </c>
      <c r="H924" s="3">
        <f t="shared" ca="1" si="354"/>
        <v>136.82169684703712</v>
      </c>
      <c r="I924" s="3">
        <f t="shared" ca="1" si="355"/>
        <v>3056.8469161720809</v>
      </c>
      <c r="J924" s="3">
        <f t="shared" si="356"/>
        <v>48858.989551027182</v>
      </c>
      <c r="K924" s="3">
        <f t="shared" ca="1" si="357"/>
        <v>48983.486337681592</v>
      </c>
      <c r="L924" s="3">
        <f t="shared" si="358"/>
        <v>-8.3083016866005934</v>
      </c>
      <c r="M924" s="3">
        <f t="shared" ca="1" si="359"/>
        <v>1.3260407602599307</v>
      </c>
      <c r="N924" s="3">
        <f t="shared" ca="1" si="360"/>
        <v>75.976539025213043</v>
      </c>
      <c r="O924" s="1">
        <f t="shared" ca="1" si="361"/>
        <v>3744035.3456205055</v>
      </c>
      <c r="P924" s="1">
        <f t="shared" si="362"/>
        <v>-162374090.11695996</v>
      </c>
      <c r="Q924" s="1">
        <f t="shared" ca="1" si="363"/>
        <v>166118125.46258047</v>
      </c>
      <c r="R924" s="1">
        <f t="shared" ca="1" si="364"/>
        <v>54728.678738814844</v>
      </c>
      <c r="S924" s="3" t="str">
        <f t="shared" si="342"/>
        <v/>
      </c>
      <c r="T924" s="13" t="str">
        <f t="shared" si="343"/>
        <v/>
      </c>
      <c r="U924" s="13" t="str">
        <f t="shared" si="344"/>
        <v/>
      </c>
      <c r="V924" s="5">
        <f t="shared" si="365"/>
        <v>12.627544722</v>
      </c>
      <c r="W924" s="3" t="e">
        <f t="shared" ca="1" si="345"/>
        <v>#VALUE!</v>
      </c>
      <c r="X924" s="3" t="e">
        <f t="shared" ca="1" si="346"/>
        <v>#VALUE!</v>
      </c>
      <c r="Y924" s="3" t="e">
        <f t="shared" ca="1" si="347"/>
        <v>#VALUE!</v>
      </c>
      <c r="Z924" s="3" t="e">
        <f t="shared" ca="1" si="348"/>
        <v>#VALUE!</v>
      </c>
      <c r="AA924" s="3" t="e">
        <f t="shared" ca="1" si="349"/>
        <v>#VALUE!</v>
      </c>
    </row>
    <row r="925" spans="3:27" s="5" customFormat="1" x14ac:dyDescent="0.2">
      <c r="C925" s="25"/>
      <c r="D925" s="1">
        <f t="shared" si="350"/>
        <v>923</v>
      </c>
      <c r="E925" s="2">
        <f t="shared" si="351"/>
        <v>92.399999999999025</v>
      </c>
      <c r="F925" s="3">
        <f t="shared" ca="1" si="352"/>
        <v>33.154521867376026</v>
      </c>
      <c r="G925" s="3">
        <f t="shared" si="353"/>
        <v>131.91311284889613</v>
      </c>
      <c r="H925" s="3">
        <f t="shared" ca="1" si="354"/>
        <v>136.01577725300811</v>
      </c>
      <c r="I925" s="3">
        <f t="shared" ca="1" si="355"/>
        <v>3060.1623683588186</v>
      </c>
      <c r="J925" s="3">
        <f t="shared" si="356"/>
        <v>48872.222403820502</v>
      </c>
      <c r="K925" s="3">
        <f t="shared" ca="1" si="357"/>
        <v>48997.128207650632</v>
      </c>
      <c r="L925" s="3">
        <f t="shared" si="358"/>
        <v>-8.3079022914582481</v>
      </c>
      <c r="M925" s="3">
        <f t="shared" ca="1" si="359"/>
        <v>1.3245605925493087</v>
      </c>
      <c r="N925" s="3">
        <f t="shared" ca="1" si="360"/>
        <v>75.891731662422856</v>
      </c>
      <c r="O925" s="1">
        <f t="shared" ca="1" si="361"/>
        <v>3700058.3323479835</v>
      </c>
      <c r="P925" s="1">
        <f t="shared" si="362"/>
        <v>-162410259.39894301</v>
      </c>
      <c r="Q925" s="1">
        <f t="shared" ca="1" si="363"/>
        <v>166110317.731291</v>
      </c>
      <c r="R925" s="1">
        <f t="shared" ca="1" si="364"/>
        <v>54406.310901203244</v>
      </c>
      <c r="S925" s="3" t="str">
        <f t="shared" si="342"/>
        <v/>
      </c>
      <c r="T925" s="13" t="str">
        <f t="shared" si="343"/>
        <v/>
      </c>
      <c r="U925" s="13" t="str">
        <f t="shared" si="344"/>
        <v/>
      </c>
      <c r="V925" s="5">
        <f t="shared" si="365"/>
        <v>12.627544722</v>
      </c>
      <c r="W925" s="3" t="e">
        <f t="shared" ca="1" si="345"/>
        <v>#VALUE!</v>
      </c>
      <c r="X925" s="3" t="e">
        <f t="shared" ca="1" si="346"/>
        <v>#VALUE!</v>
      </c>
      <c r="Y925" s="3" t="e">
        <f t="shared" ca="1" si="347"/>
        <v>#VALUE!</v>
      </c>
      <c r="Z925" s="3" t="e">
        <f t="shared" ca="1" si="348"/>
        <v>#VALUE!</v>
      </c>
      <c r="AA925" s="3" t="e">
        <f t="shared" ca="1" si="349"/>
        <v>#VALUE!</v>
      </c>
    </row>
    <row r="926" spans="3:27" s="5" customFormat="1" x14ac:dyDescent="0.2">
      <c r="C926" s="25"/>
      <c r="D926" s="1">
        <f t="shared" si="350"/>
        <v>924</v>
      </c>
      <c r="E926" s="2">
        <f t="shared" si="351"/>
        <v>92.499999999999019</v>
      </c>
      <c r="F926" s="3">
        <f t="shared" ca="1" si="352"/>
        <v>33.154521867376026</v>
      </c>
      <c r="G926" s="3">
        <f t="shared" si="353"/>
        <v>131.0823226197503</v>
      </c>
      <c r="H926" s="3">
        <f t="shared" ca="1" si="354"/>
        <v>135.21019792768078</v>
      </c>
      <c r="I926" s="3">
        <f t="shared" ca="1" si="355"/>
        <v>3063.4778205455564</v>
      </c>
      <c r="J926" s="3">
        <f t="shared" si="356"/>
        <v>48885.37217559394</v>
      </c>
      <c r="K926" s="3">
        <f t="shared" ca="1" si="357"/>
        <v>49010.689502607092</v>
      </c>
      <c r="L926" s="3">
        <f t="shared" si="358"/>
        <v>-8.3075054038746483</v>
      </c>
      <c r="M926" s="3">
        <f t="shared" ca="1" si="359"/>
        <v>1.323062855491036</v>
      </c>
      <c r="N926" s="3">
        <f t="shared" ca="1" si="360"/>
        <v>75.805917650163494</v>
      </c>
      <c r="O926" s="1">
        <f t="shared" ca="1" si="361"/>
        <v>3656359.5247285222</v>
      </c>
      <c r="P926" s="1">
        <f t="shared" si="362"/>
        <v>-162446197.40766802</v>
      </c>
      <c r="Q926" s="1">
        <f t="shared" ca="1" si="363"/>
        <v>166102556.93239656</v>
      </c>
      <c r="R926" s="1">
        <f t="shared" ca="1" si="364"/>
        <v>54084.079171072313</v>
      </c>
      <c r="S926" s="3" t="str">
        <f t="shared" si="342"/>
        <v/>
      </c>
      <c r="T926" s="13" t="str">
        <f t="shared" si="343"/>
        <v/>
      </c>
      <c r="U926" s="13" t="str">
        <f t="shared" si="344"/>
        <v/>
      </c>
      <c r="V926" s="5">
        <f t="shared" si="365"/>
        <v>12.627544722</v>
      </c>
      <c r="W926" s="3" t="e">
        <f t="shared" ca="1" si="345"/>
        <v>#VALUE!</v>
      </c>
      <c r="X926" s="3" t="e">
        <f t="shared" ca="1" si="346"/>
        <v>#VALUE!</v>
      </c>
      <c r="Y926" s="3" t="e">
        <f t="shared" ca="1" si="347"/>
        <v>#VALUE!</v>
      </c>
      <c r="Z926" s="3" t="e">
        <f t="shared" ca="1" si="348"/>
        <v>#VALUE!</v>
      </c>
      <c r="AA926" s="3" t="e">
        <f t="shared" ca="1" si="349"/>
        <v>#VALUE!</v>
      </c>
    </row>
    <row r="927" spans="3:27" s="5" customFormat="1" x14ac:dyDescent="0.2">
      <c r="C927" s="25"/>
      <c r="D927" s="1">
        <f t="shared" si="350"/>
        <v>925</v>
      </c>
      <c r="E927" s="2">
        <f t="shared" si="351"/>
        <v>92.599999999999014</v>
      </c>
      <c r="F927" s="3">
        <f t="shared" ca="1" si="352"/>
        <v>33.154521867376026</v>
      </c>
      <c r="G927" s="3">
        <f t="shared" si="353"/>
        <v>130.25157207936283</v>
      </c>
      <c r="H927" s="3">
        <f t="shared" ca="1" si="354"/>
        <v>134.40496400579767</v>
      </c>
      <c r="I927" s="3">
        <f t="shared" ca="1" si="355"/>
        <v>3066.7932727322941</v>
      </c>
      <c r="J927" s="3">
        <f t="shared" si="356"/>
        <v>48898.438870328901</v>
      </c>
      <c r="K927" s="3">
        <f t="shared" ca="1" si="357"/>
        <v>49024.170256832993</v>
      </c>
      <c r="L927" s="3">
        <f t="shared" si="358"/>
        <v>-8.3071110237296271</v>
      </c>
      <c r="M927" s="3">
        <f t="shared" ca="1" si="359"/>
        <v>1.321547240785417</v>
      </c>
      <c r="N927" s="3">
        <f t="shared" ca="1" si="360"/>
        <v>75.719079324163559</v>
      </c>
      <c r="O927" s="1">
        <f t="shared" ca="1" si="361"/>
        <v>3612938.8698799536</v>
      </c>
      <c r="P927" s="1">
        <f t="shared" si="362"/>
        <v>-162481904.23315141</v>
      </c>
      <c r="Q927" s="1">
        <f t="shared" ca="1" si="363"/>
        <v>166094843.10303137</v>
      </c>
      <c r="R927" s="1">
        <f t="shared" ca="1" si="364"/>
        <v>53761.985602319066</v>
      </c>
      <c r="S927" s="3" t="str">
        <f t="shared" si="342"/>
        <v/>
      </c>
      <c r="T927" s="13" t="str">
        <f t="shared" si="343"/>
        <v/>
      </c>
      <c r="U927" s="13" t="str">
        <f t="shared" si="344"/>
        <v/>
      </c>
      <c r="V927" s="5">
        <f t="shared" si="365"/>
        <v>12.627544722</v>
      </c>
      <c r="W927" s="3" t="e">
        <f t="shared" ca="1" si="345"/>
        <v>#VALUE!</v>
      </c>
      <c r="X927" s="3" t="e">
        <f t="shared" ca="1" si="346"/>
        <v>#VALUE!</v>
      </c>
      <c r="Y927" s="3" t="e">
        <f t="shared" ca="1" si="347"/>
        <v>#VALUE!</v>
      </c>
      <c r="Z927" s="3" t="e">
        <f t="shared" ca="1" si="348"/>
        <v>#VALUE!</v>
      </c>
      <c r="AA927" s="3" t="e">
        <f t="shared" ca="1" si="349"/>
        <v>#VALUE!</v>
      </c>
    </row>
    <row r="928" spans="3:27" s="5" customFormat="1" x14ac:dyDescent="0.2">
      <c r="C928" s="25"/>
      <c r="D928" s="1">
        <f t="shared" si="350"/>
        <v>926</v>
      </c>
      <c r="E928" s="2">
        <f t="shared" si="351"/>
        <v>92.699999999999008</v>
      </c>
      <c r="F928" s="3">
        <f t="shared" ca="1" si="352"/>
        <v>33.154521867376026</v>
      </c>
      <c r="G928" s="3">
        <f t="shared" si="353"/>
        <v>129.42086097698987</v>
      </c>
      <c r="H928" s="3">
        <f t="shared" ca="1" si="354"/>
        <v>133.6000807495252</v>
      </c>
      <c r="I928" s="3">
        <f t="shared" ca="1" si="355"/>
        <v>3070.1087249190318</v>
      </c>
      <c r="J928" s="3">
        <f t="shared" si="356"/>
        <v>48911.422491981721</v>
      </c>
      <c r="K928" s="3">
        <f t="shared" ca="1" si="357"/>
        <v>49037.570505130177</v>
      </c>
      <c r="L928" s="3">
        <f t="shared" si="358"/>
        <v>-8.3067191509037759</v>
      </c>
      <c r="M928" s="3">
        <f t="shared" ca="1" si="359"/>
        <v>1.3200134330463353</v>
      </c>
      <c r="N928" s="3">
        <f t="shared" ca="1" si="360"/>
        <v>75.631198614129687</v>
      </c>
      <c r="O928" s="1">
        <f t="shared" ca="1" si="361"/>
        <v>3569796.3152559306</v>
      </c>
      <c r="P928" s="1">
        <f t="shared" si="362"/>
        <v>-162517379.96483612</v>
      </c>
      <c r="Q928" s="1">
        <f t="shared" ca="1" si="363"/>
        <v>166087176.28009206</v>
      </c>
      <c r="R928" s="1">
        <f t="shared" ca="1" si="364"/>
        <v>53440.032299810082</v>
      </c>
      <c r="S928" s="3" t="str">
        <f t="shared" si="342"/>
        <v/>
      </c>
      <c r="T928" s="13" t="str">
        <f t="shared" si="343"/>
        <v/>
      </c>
      <c r="U928" s="13" t="str">
        <f t="shared" si="344"/>
        <v/>
      </c>
      <c r="V928" s="5">
        <f t="shared" si="365"/>
        <v>12.627544722</v>
      </c>
      <c r="W928" s="3" t="e">
        <f t="shared" ca="1" si="345"/>
        <v>#VALUE!</v>
      </c>
      <c r="X928" s="3" t="e">
        <f t="shared" ca="1" si="346"/>
        <v>#VALUE!</v>
      </c>
      <c r="Y928" s="3" t="e">
        <f t="shared" ca="1" si="347"/>
        <v>#VALUE!</v>
      </c>
      <c r="Z928" s="3" t="e">
        <f t="shared" ca="1" si="348"/>
        <v>#VALUE!</v>
      </c>
      <c r="AA928" s="3" t="e">
        <f t="shared" ca="1" si="349"/>
        <v>#VALUE!</v>
      </c>
    </row>
    <row r="929" spans="3:27" s="5" customFormat="1" x14ac:dyDescent="0.2">
      <c r="C929" s="25"/>
      <c r="D929" s="1">
        <f t="shared" si="350"/>
        <v>927</v>
      </c>
      <c r="E929" s="2">
        <f t="shared" si="351"/>
        <v>92.799999999999002</v>
      </c>
      <c r="F929" s="3">
        <f t="shared" ca="1" si="352"/>
        <v>33.154521867376026</v>
      </c>
      <c r="G929" s="3">
        <f t="shared" si="353"/>
        <v>128.59018906189948</v>
      </c>
      <c r="H929" s="3">
        <f t="shared" ca="1" si="354"/>
        <v>132.79555355217798</v>
      </c>
      <c r="I929" s="3">
        <f t="shared" ca="1" si="355"/>
        <v>3073.4241771057696</v>
      </c>
      <c r="J929" s="3">
        <f t="shared" si="356"/>
        <v>48924.323044483666</v>
      </c>
      <c r="K929" s="3">
        <f t="shared" ca="1" si="357"/>
        <v>49050.890282833199</v>
      </c>
      <c r="L929" s="3">
        <f t="shared" si="358"/>
        <v>-8.3063297852784377</v>
      </c>
      <c r="M929" s="3">
        <f t="shared" ca="1" si="359"/>
        <v>1.3184611096017864</v>
      </c>
      <c r="N929" s="3">
        <f t="shared" ca="1" si="360"/>
        <v>75.542257032317821</v>
      </c>
      <c r="O929" s="1">
        <f t="shared" ca="1" si="361"/>
        <v>3526931.8086458743</v>
      </c>
      <c r="P929" s="1">
        <f t="shared" si="362"/>
        <v>-162552624.69159156</v>
      </c>
      <c r="Q929" s="1">
        <f t="shared" ca="1" si="363"/>
        <v>166079556.50023744</v>
      </c>
      <c r="R929" s="1">
        <f t="shared" ca="1" si="364"/>
        <v>53118.221420871188</v>
      </c>
      <c r="S929" s="3" t="str">
        <f t="shared" si="342"/>
        <v/>
      </c>
      <c r="T929" s="13" t="str">
        <f t="shared" si="343"/>
        <v/>
      </c>
      <c r="U929" s="13" t="str">
        <f t="shared" si="344"/>
        <v/>
      </c>
      <c r="V929" s="5">
        <f t="shared" si="365"/>
        <v>12.627544722</v>
      </c>
      <c r="W929" s="3" t="e">
        <f t="shared" ca="1" si="345"/>
        <v>#VALUE!</v>
      </c>
      <c r="X929" s="3" t="e">
        <f t="shared" ca="1" si="346"/>
        <v>#VALUE!</v>
      </c>
      <c r="Y929" s="3" t="e">
        <f t="shared" ca="1" si="347"/>
        <v>#VALUE!</v>
      </c>
      <c r="Z929" s="3" t="e">
        <f t="shared" ca="1" si="348"/>
        <v>#VALUE!</v>
      </c>
      <c r="AA929" s="3" t="e">
        <f t="shared" ca="1" si="349"/>
        <v>#VALUE!</v>
      </c>
    </row>
    <row r="930" spans="3:27" s="5" customFormat="1" x14ac:dyDescent="0.2">
      <c r="C930" s="25"/>
      <c r="D930" s="1">
        <f t="shared" si="350"/>
        <v>928</v>
      </c>
      <c r="E930" s="2">
        <f t="shared" si="351"/>
        <v>92.899999999998997</v>
      </c>
      <c r="F930" s="3">
        <f t="shared" ca="1" si="352"/>
        <v>33.154521867376026</v>
      </c>
      <c r="G930" s="3">
        <f t="shared" si="353"/>
        <v>127.75955608337163</v>
      </c>
      <c r="H930" s="3">
        <f t="shared" ca="1" si="354"/>
        <v>131.99138794207181</v>
      </c>
      <c r="I930" s="3">
        <f t="shared" ca="1" si="355"/>
        <v>3076.7396292925073</v>
      </c>
      <c r="J930" s="3">
        <f t="shared" si="356"/>
        <v>48937.14053174093</v>
      </c>
      <c r="K930" s="3">
        <f t="shared" ca="1" si="357"/>
        <v>49064.129625822665</v>
      </c>
      <c r="L930" s="3">
        <f t="shared" si="358"/>
        <v>-8.305942926735721</v>
      </c>
      <c r="M930" s="3">
        <f t="shared" ca="1" si="359"/>
        <v>1.3168899402878405</v>
      </c>
      <c r="N930" s="3">
        <f t="shared" ca="1" si="360"/>
        <v>75.452235661728253</v>
      </c>
      <c r="O930" s="1">
        <f t="shared" ca="1" si="361"/>
        <v>3484345.2981748995</v>
      </c>
      <c r="P930" s="1">
        <f t="shared" si="362"/>
        <v>-162587638.50171423</v>
      </c>
      <c r="Q930" s="1">
        <f t="shared" ca="1" si="363"/>
        <v>166071983.79988912</v>
      </c>
      <c r="R930" s="1">
        <f t="shared" ca="1" si="364"/>
        <v>52796.555176828726</v>
      </c>
      <c r="S930" s="3" t="str">
        <f t="shared" si="342"/>
        <v/>
      </c>
      <c r="T930" s="13" t="str">
        <f t="shared" si="343"/>
        <v/>
      </c>
      <c r="U930" s="13" t="str">
        <f t="shared" si="344"/>
        <v/>
      </c>
      <c r="V930" s="5">
        <f t="shared" si="365"/>
        <v>12.627544722</v>
      </c>
      <c r="W930" s="3" t="e">
        <f t="shared" ca="1" si="345"/>
        <v>#VALUE!</v>
      </c>
      <c r="X930" s="3" t="e">
        <f t="shared" ca="1" si="346"/>
        <v>#VALUE!</v>
      </c>
      <c r="Y930" s="3" t="e">
        <f t="shared" ca="1" si="347"/>
        <v>#VALUE!</v>
      </c>
      <c r="Z930" s="3" t="e">
        <f t="shared" ca="1" si="348"/>
        <v>#VALUE!</v>
      </c>
      <c r="AA930" s="3" t="e">
        <f t="shared" ca="1" si="349"/>
        <v>#VALUE!</v>
      </c>
    </row>
    <row r="931" spans="3:27" s="5" customFormat="1" x14ac:dyDescent="0.2">
      <c r="C931" s="25"/>
      <c r="D931" s="1">
        <f t="shared" si="350"/>
        <v>929</v>
      </c>
      <c r="E931" s="2">
        <f t="shared" si="351"/>
        <v>92.999999999998991</v>
      </c>
      <c r="F931" s="3">
        <f t="shared" ca="1" si="352"/>
        <v>33.154521867376026</v>
      </c>
      <c r="G931" s="3">
        <f t="shared" si="353"/>
        <v>126.92896179069807</v>
      </c>
      <c r="H931" s="3">
        <f t="shared" ca="1" si="354"/>
        <v>131.18758958651082</v>
      </c>
      <c r="I931" s="3">
        <f t="shared" ca="1" si="355"/>
        <v>3080.055081479245</v>
      </c>
      <c r="J931" s="3">
        <f t="shared" si="356"/>
        <v>48949.874957634638</v>
      </c>
      <c r="K931" s="3">
        <f t="shared" ca="1" si="357"/>
        <v>49077.288570538898</v>
      </c>
      <c r="L931" s="3">
        <f t="shared" si="358"/>
        <v>-8.3055585751584786</v>
      </c>
      <c r="M931" s="3">
        <f t="shared" ca="1" si="359"/>
        <v>1.315299587235786</v>
      </c>
      <c r="N931" s="3">
        <f t="shared" ca="1" si="360"/>
        <v>75.361115143909785</v>
      </c>
      <c r="O931" s="1">
        <f t="shared" ca="1" si="361"/>
        <v>3442036.7323037609</v>
      </c>
      <c r="P931" s="1">
        <f t="shared" si="362"/>
        <v>-162622421.48292705</v>
      </c>
      <c r="Q931" s="1">
        <f t="shared" ca="1" si="363"/>
        <v>166064458.21523082</v>
      </c>
      <c r="R931" s="1">
        <f t="shared" ca="1" si="364"/>
        <v>52475.035834604329</v>
      </c>
      <c r="S931" s="3" t="str">
        <f t="shared" si="342"/>
        <v/>
      </c>
      <c r="T931" s="13" t="str">
        <f t="shared" si="343"/>
        <v/>
      </c>
      <c r="U931" s="13" t="str">
        <f t="shared" si="344"/>
        <v/>
      </c>
      <c r="V931" s="5">
        <f t="shared" si="365"/>
        <v>12.627544722</v>
      </c>
      <c r="W931" s="3" t="e">
        <f t="shared" ca="1" si="345"/>
        <v>#VALUE!</v>
      </c>
      <c r="X931" s="3" t="e">
        <f t="shared" ca="1" si="346"/>
        <v>#VALUE!</v>
      </c>
      <c r="Y931" s="3" t="e">
        <f t="shared" ca="1" si="347"/>
        <v>#VALUE!</v>
      </c>
      <c r="Z931" s="3" t="e">
        <f t="shared" ca="1" si="348"/>
        <v>#VALUE!</v>
      </c>
      <c r="AA931" s="3" t="e">
        <f t="shared" ca="1" si="349"/>
        <v>#VALUE!</v>
      </c>
    </row>
    <row r="932" spans="3:27" s="5" customFormat="1" x14ac:dyDescent="0.2">
      <c r="C932" s="25"/>
      <c r="D932" s="1">
        <f t="shared" si="350"/>
        <v>930</v>
      </c>
      <c r="E932" s="2">
        <f t="shared" si="351"/>
        <v>93.099999999998985</v>
      </c>
      <c r="F932" s="3">
        <f t="shared" ca="1" si="352"/>
        <v>33.154521867376026</v>
      </c>
      <c r="G932" s="3">
        <f t="shared" si="353"/>
        <v>126.09840593318222</v>
      </c>
      <c r="H932" s="3">
        <f t="shared" ca="1" si="354"/>
        <v>130.3841642959141</v>
      </c>
      <c r="I932" s="3">
        <f t="shared" ca="1" si="355"/>
        <v>3083.3705336659827</v>
      </c>
      <c r="J932" s="3">
        <f t="shared" si="356"/>
        <v>48962.52632602083</v>
      </c>
      <c r="K932" s="3">
        <f t="shared" ca="1" si="357"/>
        <v>49090.367153996049</v>
      </c>
      <c r="L932" s="3">
        <f t="shared" si="358"/>
        <v>-8.3051767304303326</v>
      </c>
      <c r="M932" s="3">
        <f t="shared" ca="1" si="359"/>
        <v>1.3136897046522016</v>
      </c>
      <c r="N932" s="3">
        <f t="shared" ca="1" si="360"/>
        <v>75.268875666358781</v>
      </c>
      <c r="O932" s="1">
        <f t="shared" ca="1" si="361"/>
        <v>3400006.0598287848</v>
      </c>
      <c r="P932" s="1">
        <f t="shared" si="362"/>
        <v>-162656973.72238031</v>
      </c>
      <c r="Q932" s="1">
        <f t="shared" ca="1" si="363"/>
        <v>166056979.7822091</v>
      </c>
      <c r="R932" s="1">
        <f t="shared" ca="1" si="364"/>
        <v>52153.665718365643</v>
      </c>
      <c r="S932" s="3" t="str">
        <f t="shared" si="342"/>
        <v/>
      </c>
      <c r="T932" s="13" t="str">
        <f t="shared" si="343"/>
        <v/>
      </c>
      <c r="U932" s="13" t="str">
        <f t="shared" si="344"/>
        <v/>
      </c>
      <c r="V932" s="5">
        <f t="shared" si="365"/>
        <v>12.627544722</v>
      </c>
      <c r="W932" s="3" t="e">
        <f t="shared" ca="1" si="345"/>
        <v>#VALUE!</v>
      </c>
      <c r="X932" s="3" t="e">
        <f t="shared" ca="1" si="346"/>
        <v>#VALUE!</v>
      </c>
      <c r="Y932" s="3" t="e">
        <f t="shared" ca="1" si="347"/>
        <v>#VALUE!</v>
      </c>
      <c r="Z932" s="3" t="e">
        <f t="shared" ca="1" si="348"/>
        <v>#VALUE!</v>
      </c>
      <c r="AA932" s="3" t="e">
        <f t="shared" ca="1" si="349"/>
        <v>#VALUE!</v>
      </c>
    </row>
    <row r="933" spans="3:27" s="5" customFormat="1" x14ac:dyDescent="0.2">
      <c r="C933" s="25"/>
      <c r="D933" s="1">
        <f t="shared" si="350"/>
        <v>931</v>
      </c>
      <c r="E933" s="2">
        <f t="shared" si="351"/>
        <v>93.19999999999898</v>
      </c>
      <c r="F933" s="3">
        <f t="shared" ca="1" si="352"/>
        <v>33.154521867376026</v>
      </c>
      <c r="G933" s="3">
        <f t="shared" si="353"/>
        <v>125.26788826013919</v>
      </c>
      <c r="H933" s="3">
        <f t="shared" ca="1" si="354"/>
        <v>129.58111802808708</v>
      </c>
      <c r="I933" s="3">
        <f t="shared" ca="1" si="355"/>
        <v>3086.6859858527205</v>
      </c>
      <c r="J933" s="3">
        <f t="shared" si="356"/>
        <v>48975.094640730495</v>
      </c>
      <c r="K933" s="3">
        <f t="shared" ca="1" si="357"/>
        <v>49103.365413796644</v>
      </c>
      <c r="L933" s="3">
        <f t="shared" si="358"/>
        <v>-8.3047973924356508</v>
      </c>
      <c r="M933" s="3">
        <f t="shared" ca="1" si="359"/>
        <v>1.3120599385916907</v>
      </c>
      <c r="N933" s="3">
        <f t="shared" ca="1" si="360"/>
        <v>75.175496949497841</v>
      </c>
      <c r="O933" s="1">
        <f t="shared" ca="1" si="361"/>
        <v>3358253.2298818063</v>
      </c>
      <c r="P933" s="1">
        <f t="shared" si="362"/>
        <v>-162691295.30665112</v>
      </c>
      <c r="Q933" s="1">
        <f t="shared" ca="1" si="363"/>
        <v>166049548.53653291</v>
      </c>
      <c r="R933" s="1">
        <f t="shared" ca="1" si="364"/>
        <v>51832.44721123483</v>
      </c>
      <c r="S933" s="3" t="str">
        <f t="shared" si="342"/>
        <v/>
      </c>
      <c r="T933" s="13" t="str">
        <f t="shared" si="343"/>
        <v/>
      </c>
      <c r="U933" s="13" t="str">
        <f t="shared" si="344"/>
        <v/>
      </c>
      <c r="V933" s="5">
        <f t="shared" si="365"/>
        <v>12.627544722</v>
      </c>
      <c r="W933" s="3" t="e">
        <f t="shared" ca="1" si="345"/>
        <v>#VALUE!</v>
      </c>
      <c r="X933" s="3" t="e">
        <f t="shared" ca="1" si="346"/>
        <v>#VALUE!</v>
      </c>
      <c r="Y933" s="3" t="e">
        <f t="shared" ca="1" si="347"/>
        <v>#VALUE!</v>
      </c>
      <c r="Z933" s="3" t="e">
        <f t="shared" ca="1" si="348"/>
        <v>#VALUE!</v>
      </c>
      <c r="AA933" s="3" t="e">
        <f t="shared" ca="1" si="349"/>
        <v>#VALUE!</v>
      </c>
    </row>
    <row r="934" spans="3:27" s="5" customFormat="1" x14ac:dyDescent="0.2">
      <c r="C934" s="25"/>
      <c r="D934" s="1">
        <f t="shared" si="350"/>
        <v>932</v>
      </c>
      <c r="E934" s="2">
        <f t="shared" si="351"/>
        <v>93.299999999998974</v>
      </c>
      <c r="F934" s="3">
        <f t="shared" ca="1" si="352"/>
        <v>33.154521867376026</v>
      </c>
      <c r="G934" s="3">
        <f t="shared" si="353"/>
        <v>124.43740852089562</v>
      </c>
      <c r="H934" s="3">
        <f t="shared" ca="1" si="354"/>
        <v>128.77845689264404</v>
      </c>
      <c r="I934" s="3">
        <f t="shared" ca="1" si="355"/>
        <v>3090.0014380394582</v>
      </c>
      <c r="J934" s="3">
        <f t="shared" si="356"/>
        <v>48987.579905569546</v>
      </c>
      <c r="K934" s="3">
        <f t="shared" ca="1" si="357"/>
        <v>49116.283388146512</v>
      </c>
      <c r="L934" s="3">
        <f t="shared" si="358"/>
        <v>-8.3044205610595672</v>
      </c>
      <c r="M934" s="3">
        <f t="shared" ca="1" si="359"/>
        <v>1.310409926722002</v>
      </c>
      <c r="N934" s="3">
        <f t="shared" ca="1" si="360"/>
        <v>75.080958233218183</v>
      </c>
      <c r="O934" s="1">
        <f t="shared" ca="1" si="361"/>
        <v>3316778.1919301162</v>
      </c>
      <c r="P934" s="1">
        <f t="shared" si="362"/>
        <v>-162725386.32174408</v>
      </c>
      <c r="Q934" s="1">
        <f t="shared" ca="1" si="363"/>
        <v>166042164.5136742</v>
      </c>
      <c r="R934" s="1">
        <f t="shared" ca="1" si="364"/>
        <v>51511.382757057618</v>
      </c>
      <c r="S934" s="3" t="str">
        <f t="shared" si="342"/>
        <v/>
      </c>
      <c r="T934" s="13" t="str">
        <f t="shared" si="343"/>
        <v/>
      </c>
      <c r="U934" s="13" t="str">
        <f t="shared" si="344"/>
        <v/>
      </c>
      <c r="V934" s="5">
        <f t="shared" si="365"/>
        <v>12.627544722</v>
      </c>
      <c r="W934" s="3" t="e">
        <f t="shared" ca="1" si="345"/>
        <v>#VALUE!</v>
      </c>
      <c r="X934" s="3" t="e">
        <f t="shared" ca="1" si="346"/>
        <v>#VALUE!</v>
      </c>
      <c r="Y934" s="3" t="e">
        <f t="shared" ca="1" si="347"/>
        <v>#VALUE!</v>
      </c>
      <c r="Z934" s="3" t="e">
        <f t="shared" ca="1" si="348"/>
        <v>#VALUE!</v>
      </c>
      <c r="AA934" s="3" t="e">
        <f t="shared" ca="1" si="349"/>
        <v>#VALUE!</v>
      </c>
    </row>
    <row r="935" spans="3:27" s="5" customFormat="1" x14ac:dyDescent="0.2">
      <c r="C935" s="25"/>
      <c r="D935" s="1">
        <f t="shared" si="350"/>
        <v>933</v>
      </c>
      <c r="E935" s="2">
        <f t="shared" si="351"/>
        <v>93.399999999998968</v>
      </c>
      <c r="F935" s="3">
        <f t="shared" ca="1" si="352"/>
        <v>33.154521867376026</v>
      </c>
      <c r="G935" s="3">
        <f t="shared" si="353"/>
        <v>123.60696646478966</v>
      </c>
      <c r="H935" s="3">
        <f t="shared" ca="1" si="354"/>
        <v>127.97618715558747</v>
      </c>
      <c r="I935" s="3">
        <f t="shared" ca="1" si="355"/>
        <v>3093.3168902261959</v>
      </c>
      <c r="J935" s="3">
        <f t="shared" si="356"/>
        <v>48999.982124318827</v>
      </c>
      <c r="K935" s="3">
        <f t="shared" ca="1" si="357"/>
        <v>49129.121115870199</v>
      </c>
      <c r="L935" s="3">
        <f t="shared" si="358"/>
        <v>-8.3040462361879666</v>
      </c>
      <c r="M935" s="3">
        <f t="shared" ca="1" si="359"/>
        <v>1.3087392980812489</v>
      </c>
      <c r="N935" s="3">
        <f t="shared" ca="1" si="360"/>
        <v>74.985238262969361</v>
      </c>
      <c r="O935" s="1">
        <f t="shared" ca="1" si="361"/>
        <v>3275580.8957763901</v>
      </c>
      <c r="P935" s="1">
        <f t="shared" si="362"/>
        <v>-162759246.85309097</v>
      </c>
      <c r="Q935" s="1">
        <f t="shared" ca="1" si="363"/>
        <v>166034827.74886736</v>
      </c>
      <c r="R935" s="1">
        <f t="shared" ca="1" si="364"/>
        <v>51190.474862234987</v>
      </c>
      <c r="S935" s="3" t="str">
        <f t="shared" si="342"/>
        <v/>
      </c>
      <c r="T935" s="13" t="str">
        <f t="shared" si="343"/>
        <v/>
      </c>
      <c r="U935" s="13" t="str">
        <f t="shared" si="344"/>
        <v/>
      </c>
      <c r="V935" s="5">
        <f t="shared" si="365"/>
        <v>12.627544722</v>
      </c>
      <c r="W935" s="3" t="e">
        <f t="shared" ca="1" si="345"/>
        <v>#VALUE!</v>
      </c>
      <c r="X935" s="3" t="e">
        <f t="shared" ca="1" si="346"/>
        <v>#VALUE!</v>
      </c>
      <c r="Y935" s="3" t="e">
        <f t="shared" ca="1" si="347"/>
        <v>#VALUE!</v>
      </c>
      <c r="Z935" s="3" t="e">
        <f t="shared" ca="1" si="348"/>
        <v>#VALUE!</v>
      </c>
      <c r="AA935" s="3" t="e">
        <f t="shared" ca="1" si="349"/>
        <v>#VALUE!</v>
      </c>
    </row>
    <row r="936" spans="3:27" s="5" customFormat="1" x14ac:dyDescent="0.2">
      <c r="C936" s="25"/>
      <c r="D936" s="1">
        <f t="shared" si="350"/>
        <v>934</v>
      </c>
      <c r="E936" s="2">
        <f t="shared" si="351"/>
        <v>93.499999999998963</v>
      </c>
      <c r="F936" s="3">
        <f t="shared" ca="1" si="352"/>
        <v>33.154521867376026</v>
      </c>
      <c r="G936" s="3">
        <f t="shared" si="353"/>
        <v>122.77656184117087</v>
      </c>
      <c r="H936" s="3">
        <f t="shared" ca="1" si="354"/>
        <v>127.17431524405065</v>
      </c>
      <c r="I936" s="3">
        <f t="shared" ca="1" si="355"/>
        <v>3096.6323424129337</v>
      </c>
      <c r="J936" s="3">
        <f t="shared" si="356"/>
        <v>49012.301300734129</v>
      </c>
      <c r="K936" s="3">
        <f t="shared" ca="1" si="357"/>
        <v>49141.878636426867</v>
      </c>
      <c r="L936" s="3">
        <f t="shared" si="358"/>
        <v>-8.303674417707489</v>
      </c>
      <c r="M936" s="3">
        <f t="shared" ca="1" si="359"/>
        <v>1.3070476728269282</v>
      </c>
      <c r="N936" s="3">
        <f t="shared" ca="1" si="360"/>
        <v>74.888315275379043</v>
      </c>
      <c r="O936" s="1">
        <f t="shared" ca="1" si="361"/>
        <v>3234661.2915586345</v>
      </c>
      <c r="P936" s="1">
        <f t="shared" si="362"/>
        <v>-162792876.985551</v>
      </c>
      <c r="Q936" s="1">
        <f t="shared" ca="1" si="363"/>
        <v>166027538.27710962</v>
      </c>
      <c r="R936" s="1">
        <f t="shared" ca="1" si="364"/>
        <v>50869.72609762026</v>
      </c>
      <c r="S936" s="3" t="str">
        <f t="shared" si="342"/>
        <v/>
      </c>
      <c r="T936" s="13" t="str">
        <f t="shared" si="343"/>
        <v/>
      </c>
      <c r="U936" s="13" t="str">
        <f t="shared" si="344"/>
        <v/>
      </c>
      <c r="V936" s="5">
        <f t="shared" si="365"/>
        <v>12.627544722</v>
      </c>
      <c r="W936" s="3" t="e">
        <f t="shared" ca="1" si="345"/>
        <v>#VALUE!</v>
      </c>
      <c r="X936" s="3" t="e">
        <f t="shared" ca="1" si="346"/>
        <v>#VALUE!</v>
      </c>
      <c r="Y936" s="3" t="e">
        <f t="shared" ca="1" si="347"/>
        <v>#VALUE!</v>
      </c>
      <c r="Z936" s="3" t="e">
        <f t="shared" ca="1" si="348"/>
        <v>#VALUE!</v>
      </c>
      <c r="AA936" s="3" t="e">
        <f t="shared" ca="1" si="349"/>
        <v>#VALUE!</v>
      </c>
    </row>
    <row r="937" spans="3:27" s="5" customFormat="1" x14ac:dyDescent="0.2">
      <c r="C937" s="25"/>
      <c r="D937" s="1">
        <f t="shared" si="350"/>
        <v>935</v>
      </c>
      <c r="E937" s="2">
        <f t="shared" si="351"/>
        <v>93.599999999998957</v>
      </c>
      <c r="F937" s="3">
        <f t="shared" ca="1" si="352"/>
        <v>33.154521867376026</v>
      </c>
      <c r="G937" s="3">
        <f t="shared" si="353"/>
        <v>121.94619439940013</v>
      </c>
      <c r="H937" s="3">
        <f t="shared" ca="1" si="354"/>
        <v>126.3728477512104</v>
      </c>
      <c r="I937" s="3">
        <f t="shared" ca="1" si="355"/>
        <v>3099.9477945996714</v>
      </c>
      <c r="J937" s="3">
        <f t="shared" si="356"/>
        <v>49024.537438546155</v>
      </c>
      <c r="K937" s="3">
        <f t="shared" ca="1" si="357"/>
        <v>49154.555989926608</v>
      </c>
      <c r="L937" s="3">
        <f t="shared" si="358"/>
        <v>-8.3033051055055367</v>
      </c>
      <c r="M937" s="3">
        <f t="shared" ca="1" si="359"/>
        <v>1.3053346619764266</v>
      </c>
      <c r="N937" s="3">
        <f t="shared" ca="1" si="360"/>
        <v>74.790166983385177</v>
      </c>
      <c r="O937" s="1">
        <f t="shared" ca="1" si="361"/>
        <v>3194019.3297501206</v>
      </c>
      <c r="P937" s="1">
        <f t="shared" si="362"/>
        <v>-162826276.80341104</v>
      </c>
      <c r="Q937" s="1">
        <f t="shared" ca="1" si="363"/>
        <v>166020296.13316116</v>
      </c>
      <c r="R937" s="1">
        <f t="shared" ca="1" si="364"/>
        <v>50549.139100484157</v>
      </c>
      <c r="S937" s="3" t="str">
        <f t="shared" si="342"/>
        <v/>
      </c>
      <c r="T937" s="13" t="str">
        <f t="shared" si="343"/>
        <v/>
      </c>
      <c r="U937" s="13" t="str">
        <f t="shared" si="344"/>
        <v/>
      </c>
      <c r="V937" s="5">
        <f t="shared" si="365"/>
        <v>12.627544722</v>
      </c>
      <c r="W937" s="3" t="e">
        <f t="shared" ca="1" si="345"/>
        <v>#VALUE!</v>
      </c>
      <c r="X937" s="3" t="e">
        <f t="shared" ca="1" si="346"/>
        <v>#VALUE!</v>
      </c>
      <c r="Y937" s="3" t="e">
        <f t="shared" ca="1" si="347"/>
        <v>#VALUE!</v>
      </c>
      <c r="Z937" s="3" t="e">
        <f t="shared" ca="1" si="348"/>
        <v>#VALUE!</v>
      </c>
      <c r="AA937" s="3" t="e">
        <f t="shared" ca="1" si="349"/>
        <v>#VALUE!</v>
      </c>
    </row>
    <row r="938" spans="3:27" s="5" customFormat="1" x14ac:dyDescent="0.2">
      <c r="C938" s="25"/>
      <c r="D938" s="1">
        <f t="shared" si="350"/>
        <v>936</v>
      </c>
      <c r="E938" s="2">
        <f t="shared" si="351"/>
        <v>93.699999999998951</v>
      </c>
      <c r="F938" s="3">
        <f t="shared" ca="1" si="352"/>
        <v>33.154521867376026</v>
      </c>
      <c r="G938" s="3">
        <f t="shared" si="353"/>
        <v>121.11586388884957</v>
      </c>
      <c r="H938" s="3">
        <f t="shared" ca="1" si="354"/>
        <v>125.57179144137687</v>
      </c>
      <c r="I938" s="3">
        <f t="shared" ca="1" si="355"/>
        <v>3103.2632467864091</v>
      </c>
      <c r="J938" s="3">
        <f t="shared" si="356"/>
        <v>49036.690541460572</v>
      </c>
      <c r="K938" s="3">
        <f t="shared" ca="1" si="357"/>
        <v>49167.153217147352</v>
      </c>
      <c r="L938" s="3">
        <f t="shared" si="358"/>
        <v>-8.3029382994702647</v>
      </c>
      <c r="M938" s="3">
        <f t="shared" ca="1" si="359"/>
        <v>1.3035998671386901</v>
      </c>
      <c r="N938" s="3">
        <f t="shared" ca="1" si="360"/>
        <v>74.690770560861807</v>
      </c>
      <c r="O938" s="1">
        <f t="shared" ca="1" si="361"/>
        <v>3153654.9611593303</v>
      </c>
      <c r="P938" s="1">
        <f t="shared" si="362"/>
        <v>-162859446.39038569</v>
      </c>
      <c r="Q938" s="1">
        <f t="shared" ca="1" si="363"/>
        <v>166013101.35154501</v>
      </c>
      <c r="R938" s="1">
        <f t="shared" ca="1" si="364"/>
        <v>50228.716576550753</v>
      </c>
      <c r="S938" s="3" t="str">
        <f t="shared" si="342"/>
        <v/>
      </c>
      <c r="T938" s="13" t="str">
        <f t="shared" si="343"/>
        <v/>
      </c>
      <c r="U938" s="13" t="str">
        <f t="shared" si="344"/>
        <v/>
      </c>
      <c r="V938" s="5">
        <f t="shared" si="365"/>
        <v>12.627544722</v>
      </c>
      <c r="W938" s="3" t="e">
        <f t="shared" ca="1" si="345"/>
        <v>#VALUE!</v>
      </c>
      <c r="X938" s="3" t="e">
        <f t="shared" ca="1" si="346"/>
        <v>#VALUE!</v>
      </c>
      <c r="Y938" s="3" t="e">
        <f t="shared" ca="1" si="347"/>
        <v>#VALUE!</v>
      </c>
      <c r="Z938" s="3" t="e">
        <f t="shared" ca="1" si="348"/>
        <v>#VALUE!</v>
      </c>
      <c r="AA938" s="3" t="e">
        <f t="shared" ca="1" si="349"/>
        <v>#VALUE!</v>
      </c>
    </row>
    <row r="939" spans="3:27" s="5" customFormat="1" x14ac:dyDescent="0.2">
      <c r="C939" s="25"/>
      <c r="D939" s="1">
        <f t="shared" si="350"/>
        <v>937</v>
      </c>
      <c r="E939" s="2">
        <f t="shared" si="351"/>
        <v>93.799999999998946</v>
      </c>
      <c r="F939" s="3">
        <f t="shared" ca="1" si="352"/>
        <v>33.154521867376026</v>
      </c>
      <c r="G939" s="3">
        <f t="shared" si="353"/>
        <v>120.28557005890255</v>
      </c>
      <c r="H939" s="3">
        <f t="shared" ca="1" si="354"/>
        <v>124.77115325526758</v>
      </c>
      <c r="I939" s="3">
        <f t="shared" ca="1" si="355"/>
        <v>3106.5786989731469</v>
      </c>
      <c r="J939" s="3">
        <f t="shared" si="356"/>
        <v>49048.76061315796</v>
      </c>
      <c r="K939" s="3">
        <f t="shared" ca="1" si="357"/>
        <v>49179.670359552176</v>
      </c>
      <c r="L939" s="3">
        <f t="shared" si="358"/>
        <v>-8.3025739994905869</v>
      </c>
      <c r="M939" s="3">
        <f t="shared" ca="1" si="359"/>
        <v>1.3018428802367183</v>
      </c>
      <c r="N939" s="3">
        <f t="shared" ca="1" si="360"/>
        <v>74.590102626719045</v>
      </c>
      <c r="O939" s="1">
        <f t="shared" ca="1" si="361"/>
        <v>3113568.1369298939</v>
      </c>
      <c r="P939" s="1">
        <f t="shared" si="362"/>
        <v>-162892385.82961729</v>
      </c>
      <c r="Q939" s="1">
        <f t="shared" ca="1" si="363"/>
        <v>166005953.96654719</v>
      </c>
      <c r="R939" s="1">
        <f t="shared" ca="1" si="364"/>
        <v>49908.461302107033</v>
      </c>
      <c r="S939" s="3" t="str">
        <f t="shared" si="342"/>
        <v/>
      </c>
      <c r="T939" s="13" t="str">
        <f t="shared" si="343"/>
        <v/>
      </c>
      <c r="U939" s="13" t="str">
        <f t="shared" si="344"/>
        <v/>
      </c>
      <c r="V939" s="5">
        <f t="shared" si="365"/>
        <v>12.627544722</v>
      </c>
      <c r="W939" s="3" t="e">
        <f t="shared" ca="1" si="345"/>
        <v>#VALUE!</v>
      </c>
      <c r="X939" s="3" t="e">
        <f t="shared" ca="1" si="346"/>
        <v>#VALUE!</v>
      </c>
      <c r="Y939" s="3" t="e">
        <f t="shared" ca="1" si="347"/>
        <v>#VALUE!</v>
      </c>
      <c r="Z939" s="3" t="e">
        <f t="shared" ca="1" si="348"/>
        <v>#VALUE!</v>
      </c>
      <c r="AA939" s="3" t="e">
        <f t="shared" ca="1" si="349"/>
        <v>#VALUE!</v>
      </c>
    </row>
    <row r="940" spans="3:27" s="5" customFormat="1" x14ac:dyDescent="0.2">
      <c r="C940" s="25"/>
      <c r="D940" s="1">
        <f t="shared" si="350"/>
        <v>938</v>
      </c>
      <c r="E940" s="2">
        <f t="shared" si="351"/>
        <v>93.89999999999894</v>
      </c>
      <c r="F940" s="3">
        <f t="shared" ca="1" si="352"/>
        <v>33.154521867376026</v>
      </c>
      <c r="G940" s="3">
        <f t="shared" si="353"/>
        <v>119.45531265895349</v>
      </c>
      <c r="H940" s="3">
        <f t="shared" ca="1" si="354"/>
        <v>123.97094031547333</v>
      </c>
      <c r="I940" s="3">
        <f t="shared" ca="1" si="355"/>
        <v>3109.8941511598846</v>
      </c>
      <c r="J940" s="3">
        <f t="shared" si="356"/>
        <v>49060.747657293854</v>
      </c>
      <c r="K940" s="3">
        <f t="shared" ca="1" si="357"/>
        <v>49192.107459307277</v>
      </c>
      <c r="L940" s="3">
        <f t="shared" si="358"/>
        <v>-8.3022122054561667</v>
      </c>
      <c r="M940" s="3">
        <f t="shared" ca="1" si="359"/>
        <v>1.300063283220533</v>
      </c>
      <c r="N940" s="3">
        <f t="shared" ca="1" si="360"/>
        <v>74.488139228457555</v>
      </c>
      <c r="O940" s="1">
        <f t="shared" ca="1" si="361"/>
        <v>3073758.80854053</v>
      </c>
      <c r="P940" s="1">
        <f t="shared" si="362"/>
        <v>-162925095.20367604</v>
      </c>
      <c r="Q940" s="1">
        <f t="shared" ca="1" si="363"/>
        <v>165998854.01221657</v>
      </c>
      <c r="R940" s="1">
        <f t="shared" ca="1" si="364"/>
        <v>49588.376126189331</v>
      </c>
      <c r="S940" s="3" t="str">
        <f t="shared" si="342"/>
        <v/>
      </c>
      <c r="T940" s="13" t="str">
        <f t="shared" si="343"/>
        <v/>
      </c>
      <c r="U940" s="13" t="str">
        <f t="shared" si="344"/>
        <v/>
      </c>
      <c r="V940" s="5">
        <f t="shared" si="365"/>
        <v>12.627544722</v>
      </c>
      <c r="W940" s="3" t="e">
        <f t="shared" ca="1" si="345"/>
        <v>#VALUE!</v>
      </c>
      <c r="X940" s="3" t="e">
        <f t="shared" ca="1" si="346"/>
        <v>#VALUE!</v>
      </c>
      <c r="Y940" s="3" t="e">
        <f t="shared" ca="1" si="347"/>
        <v>#VALUE!</v>
      </c>
      <c r="Z940" s="3" t="e">
        <f t="shared" ca="1" si="348"/>
        <v>#VALUE!</v>
      </c>
      <c r="AA940" s="3" t="e">
        <f t="shared" ca="1" si="349"/>
        <v>#VALUE!</v>
      </c>
    </row>
    <row r="941" spans="3:27" s="5" customFormat="1" x14ac:dyDescent="0.2">
      <c r="C941" s="25"/>
      <c r="D941" s="1">
        <f t="shared" si="350"/>
        <v>939</v>
      </c>
      <c r="E941" s="2">
        <f t="shared" si="351"/>
        <v>93.999999999998934</v>
      </c>
      <c r="F941" s="3">
        <f t="shared" ca="1" si="352"/>
        <v>33.154521867376026</v>
      </c>
      <c r="G941" s="3">
        <f t="shared" si="353"/>
        <v>118.62509143840788</v>
      </c>
      <c r="H941" s="3">
        <f t="shared" ca="1" si="354"/>
        <v>123.17115993212431</v>
      </c>
      <c r="I941" s="3">
        <f t="shared" ca="1" si="355"/>
        <v>3113.2096033466223</v>
      </c>
      <c r="J941" s="3">
        <f t="shared" si="356"/>
        <v>49072.651677498725</v>
      </c>
      <c r="K941" s="3">
        <f t="shared" ca="1" si="357"/>
        <v>49204.464559300417</v>
      </c>
      <c r="L941" s="3">
        <f t="shared" si="358"/>
        <v>-8.3018529172574347</v>
      </c>
      <c r="M941" s="3">
        <f t="shared" ca="1" si="359"/>
        <v>1.2982606477702501</v>
      </c>
      <c r="N941" s="3">
        <f t="shared" ca="1" si="360"/>
        <v>74.384855825155682</v>
      </c>
      <c r="O941" s="1">
        <f t="shared" ca="1" si="361"/>
        <v>3034226.9278049893</v>
      </c>
      <c r="P941" s="1">
        <f t="shared" si="362"/>
        <v>-162957574.5945603</v>
      </c>
      <c r="Q941" s="1">
        <f t="shared" ca="1" si="363"/>
        <v>165991801.52236527</v>
      </c>
      <c r="R941" s="1">
        <f t="shared" ca="1" si="364"/>
        <v>49268.463972849728</v>
      </c>
      <c r="S941" s="3" t="str">
        <f t="shared" si="342"/>
        <v/>
      </c>
      <c r="T941" s="13" t="str">
        <f t="shared" si="343"/>
        <v/>
      </c>
      <c r="U941" s="13" t="str">
        <f t="shared" si="344"/>
        <v/>
      </c>
      <c r="V941" s="5">
        <f t="shared" si="365"/>
        <v>12.627544722</v>
      </c>
      <c r="W941" s="3" t="e">
        <f t="shared" ca="1" si="345"/>
        <v>#VALUE!</v>
      </c>
      <c r="X941" s="3" t="e">
        <f t="shared" ca="1" si="346"/>
        <v>#VALUE!</v>
      </c>
      <c r="Y941" s="3" t="e">
        <f t="shared" ca="1" si="347"/>
        <v>#VALUE!</v>
      </c>
      <c r="Z941" s="3" t="e">
        <f t="shared" ca="1" si="348"/>
        <v>#VALUE!</v>
      </c>
      <c r="AA941" s="3" t="e">
        <f t="shared" ca="1" si="349"/>
        <v>#VALUE!</v>
      </c>
    </row>
    <row r="942" spans="3:27" s="5" customFormat="1" x14ac:dyDescent="0.2">
      <c r="C942" s="25"/>
      <c r="D942" s="1">
        <f t="shared" si="350"/>
        <v>940</v>
      </c>
      <c r="E942" s="2">
        <f t="shared" si="351"/>
        <v>94.099999999998929</v>
      </c>
      <c r="F942" s="3">
        <f t="shared" ca="1" si="352"/>
        <v>33.154521867376026</v>
      </c>
      <c r="G942" s="3">
        <f t="shared" si="353"/>
        <v>117.79490614668214</v>
      </c>
      <c r="H942" s="3">
        <f t="shared" ca="1" si="354"/>
        <v>122.37181960876437</v>
      </c>
      <c r="I942" s="3">
        <f t="shared" ca="1" si="355"/>
        <v>3116.52505553336</v>
      </c>
      <c r="J942" s="3">
        <f t="shared" si="356"/>
        <v>49084.472677377984</v>
      </c>
      <c r="K942" s="3">
        <f t="shared" ca="1" si="357"/>
        <v>49216.741703159962</v>
      </c>
      <c r="L942" s="3">
        <f t="shared" si="358"/>
        <v>-8.301496134785566</v>
      </c>
      <c r="M942" s="3">
        <f t="shared" ca="1" si="359"/>
        <v>1.2964345349888797</v>
      </c>
      <c r="N942" s="3">
        <f t="shared" ca="1" si="360"/>
        <v>74.280227269868263</v>
      </c>
      <c r="O942" s="1">
        <f t="shared" ca="1" si="361"/>
        <v>2994972.4468719936</v>
      </c>
      <c r="P942" s="1">
        <f t="shared" si="362"/>
        <v>-162989824.08369642</v>
      </c>
      <c r="Q942" s="1">
        <f t="shared" ca="1" si="363"/>
        <v>165984796.53056842</v>
      </c>
      <c r="R942" s="1">
        <f t="shared" ca="1" si="364"/>
        <v>48948.727843505745</v>
      </c>
      <c r="S942" s="3" t="str">
        <f t="shared" si="342"/>
        <v/>
      </c>
      <c r="T942" s="13" t="str">
        <f t="shared" si="343"/>
        <v/>
      </c>
      <c r="U942" s="13" t="str">
        <f t="shared" si="344"/>
        <v/>
      </c>
      <c r="V942" s="5">
        <f t="shared" si="365"/>
        <v>12.627544722</v>
      </c>
      <c r="W942" s="3" t="e">
        <f t="shared" ca="1" si="345"/>
        <v>#VALUE!</v>
      </c>
      <c r="X942" s="3" t="e">
        <f t="shared" ca="1" si="346"/>
        <v>#VALUE!</v>
      </c>
      <c r="Y942" s="3" t="e">
        <f t="shared" ca="1" si="347"/>
        <v>#VALUE!</v>
      </c>
      <c r="Z942" s="3" t="e">
        <f t="shared" ca="1" si="348"/>
        <v>#VALUE!</v>
      </c>
      <c r="AA942" s="3" t="e">
        <f t="shared" ca="1" si="349"/>
        <v>#VALUE!</v>
      </c>
    </row>
    <row r="943" spans="3:27" s="5" customFormat="1" x14ac:dyDescent="0.2">
      <c r="C943" s="25"/>
      <c r="D943" s="1">
        <f t="shared" si="350"/>
        <v>941</v>
      </c>
      <c r="E943" s="2">
        <f t="shared" si="351"/>
        <v>94.199999999998923</v>
      </c>
      <c r="F943" s="3">
        <f t="shared" ca="1" si="352"/>
        <v>33.154521867376026</v>
      </c>
      <c r="G943" s="3">
        <f t="shared" si="353"/>
        <v>116.96475653320358</v>
      </c>
      <c r="H943" s="3">
        <f t="shared" ca="1" si="354"/>
        <v>121.57292704844244</v>
      </c>
      <c r="I943" s="3">
        <f t="shared" ca="1" si="355"/>
        <v>3119.8405077200978</v>
      </c>
      <c r="J943" s="3">
        <f t="shared" si="356"/>
        <v>49096.210660511977</v>
      </c>
      <c r="K943" s="3">
        <f t="shared" ca="1" si="357"/>
        <v>49228.93893527452</v>
      </c>
      <c r="L943" s="3">
        <f t="shared" si="358"/>
        <v>-8.3011418579325049</v>
      </c>
      <c r="M943" s="3">
        <f t="shared" ca="1" si="359"/>
        <v>1.2945844950844503</v>
      </c>
      <c r="N943" s="3">
        <f t="shared" ca="1" si="360"/>
        <v>74.174227791413671</v>
      </c>
      <c r="O943" s="1">
        <f t="shared" ca="1" si="361"/>
        <v>2955995.3182251817</v>
      </c>
      <c r="P943" s="1">
        <f t="shared" si="362"/>
        <v>-163021843.75193921</v>
      </c>
      <c r="Q943" s="1">
        <f t="shared" ca="1" si="363"/>
        <v>165977839.07016438</v>
      </c>
      <c r="R943" s="1">
        <f t="shared" ca="1" si="364"/>
        <v>48629.170819376974</v>
      </c>
      <c r="S943" s="3" t="str">
        <f t="shared" si="342"/>
        <v/>
      </c>
      <c r="T943" s="13" t="str">
        <f t="shared" si="343"/>
        <v/>
      </c>
      <c r="U943" s="13" t="str">
        <f t="shared" si="344"/>
        <v/>
      </c>
      <c r="V943" s="5">
        <f t="shared" si="365"/>
        <v>12.627544722</v>
      </c>
      <c r="W943" s="3" t="e">
        <f t="shared" ca="1" si="345"/>
        <v>#VALUE!</v>
      </c>
      <c r="X943" s="3" t="e">
        <f t="shared" ca="1" si="346"/>
        <v>#VALUE!</v>
      </c>
      <c r="Y943" s="3" t="e">
        <f t="shared" ca="1" si="347"/>
        <v>#VALUE!</v>
      </c>
      <c r="Z943" s="3" t="e">
        <f t="shared" ca="1" si="348"/>
        <v>#VALUE!</v>
      </c>
      <c r="AA943" s="3" t="e">
        <f t="shared" ca="1" si="349"/>
        <v>#VALUE!</v>
      </c>
    </row>
    <row r="944" spans="3:27" s="5" customFormat="1" x14ac:dyDescent="0.2">
      <c r="C944" s="25"/>
      <c r="D944" s="1">
        <f t="shared" si="350"/>
        <v>942</v>
      </c>
      <c r="E944" s="2">
        <f t="shared" si="351"/>
        <v>94.299999999998917</v>
      </c>
      <c r="F944" s="3">
        <f t="shared" ca="1" si="352"/>
        <v>33.154521867376026</v>
      </c>
      <c r="G944" s="3">
        <f t="shared" si="353"/>
        <v>116.13464234741033</v>
      </c>
      <c r="H944" s="3">
        <f t="shared" ca="1" si="354"/>
        <v>120.77449016003018</v>
      </c>
      <c r="I944" s="3">
        <f t="shared" ca="1" si="355"/>
        <v>3123.1559599068355</v>
      </c>
      <c r="J944" s="3">
        <f t="shared" si="356"/>
        <v>49107.865630456006</v>
      </c>
      <c r="K944" s="3">
        <f t="shared" ca="1" si="357"/>
        <v>49241.05630081323</v>
      </c>
      <c r="L944" s="3">
        <f t="shared" si="358"/>
        <v>-8.3007900865909399</v>
      </c>
      <c r="M944" s="3">
        <f t="shared" ca="1" si="359"/>
        <v>1.2927100670410447</v>
      </c>
      <c r="N944" s="3">
        <f t="shared" ca="1" si="360"/>
        <v>74.066830975525562</v>
      </c>
      <c r="O944" s="1">
        <f t="shared" ca="1" si="361"/>
        <v>2917295.4946830454</v>
      </c>
      <c r="P944" s="1">
        <f t="shared" si="362"/>
        <v>-163053633.67957166</v>
      </c>
      <c r="Q944" s="1">
        <f t="shared" ca="1" si="363"/>
        <v>165970929.17425472</v>
      </c>
      <c r="R944" s="1">
        <f t="shared" ca="1" si="364"/>
        <v>48309.796064012073</v>
      </c>
      <c r="S944" s="3" t="str">
        <f t="shared" si="342"/>
        <v/>
      </c>
      <c r="T944" s="13" t="str">
        <f t="shared" si="343"/>
        <v/>
      </c>
      <c r="U944" s="13" t="str">
        <f t="shared" si="344"/>
        <v/>
      </c>
      <c r="V944" s="5">
        <f t="shared" si="365"/>
        <v>12.627544722</v>
      </c>
      <c r="W944" s="3" t="e">
        <f t="shared" ca="1" si="345"/>
        <v>#VALUE!</v>
      </c>
      <c r="X944" s="3" t="e">
        <f t="shared" ca="1" si="346"/>
        <v>#VALUE!</v>
      </c>
      <c r="Y944" s="3" t="e">
        <f t="shared" ca="1" si="347"/>
        <v>#VALUE!</v>
      </c>
      <c r="Z944" s="3" t="e">
        <f t="shared" ca="1" si="348"/>
        <v>#VALUE!</v>
      </c>
      <c r="AA944" s="3" t="e">
        <f t="shared" ca="1" si="349"/>
        <v>#VALUE!</v>
      </c>
    </row>
    <row r="945" spans="3:27" s="5" customFormat="1" x14ac:dyDescent="0.2">
      <c r="C945" s="25"/>
      <c r="D945" s="1">
        <f t="shared" si="350"/>
        <v>943</v>
      </c>
      <c r="E945" s="2">
        <f t="shared" si="351"/>
        <v>94.399999999998911</v>
      </c>
      <c r="F945" s="3">
        <f t="shared" ca="1" si="352"/>
        <v>33.154521867376026</v>
      </c>
      <c r="G945" s="3">
        <f t="shared" si="353"/>
        <v>115.30456333875124</v>
      </c>
      <c r="H945" s="3">
        <f t="shared" ca="1" si="354"/>
        <v>119.97651706477568</v>
      </c>
      <c r="I945" s="3">
        <f t="shared" ca="1" si="355"/>
        <v>3126.4714120935732</v>
      </c>
      <c r="J945" s="3">
        <f t="shared" si="356"/>
        <v>49119.437590740315</v>
      </c>
      <c r="K945" s="3">
        <f t="shared" ca="1" si="357"/>
        <v>49253.093845746655</v>
      </c>
      <c r="L945" s="3">
        <f t="shared" si="358"/>
        <v>-8.3004408206543214</v>
      </c>
      <c r="M945" s="3">
        <f t="shared" ca="1" si="359"/>
        <v>1.2908107782783194</v>
      </c>
      <c r="N945" s="3">
        <f t="shared" ca="1" si="360"/>
        <v>73.958009745344782</v>
      </c>
      <c r="O945" s="1">
        <f t="shared" ca="1" si="361"/>
        <v>2878872.9293988817</v>
      </c>
      <c r="P945" s="1">
        <f t="shared" si="362"/>
        <v>-163085193.9463053</v>
      </c>
      <c r="Q945" s="1">
        <f t="shared" ca="1" si="363"/>
        <v>165964066.8757042</v>
      </c>
      <c r="R945" s="1">
        <f t="shared" ca="1" si="364"/>
        <v>47990.606825910269</v>
      </c>
      <c r="S945" s="3" t="str">
        <f t="shared" si="342"/>
        <v/>
      </c>
      <c r="T945" s="13" t="str">
        <f t="shared" si="343"/>
        <v/>
      </c>
      <c r="U945" s="13" t="str">
        <f t="shared" si="344"/>
        <v/>
      </c>
      <c r="V945" s="5">
        <f t="shared" si="365"/>
        <v>12.627544722</v>
      </c>
      <c r="W945" s="3" t="e">
        <f t="shared" ca="1" si="345"/>
        <v>#VALUE!</v>
      </c>
      <c r="X945" s="3" t="e">
        <f t="shared" ca="1" si="346"/>
        <v>#VALUE!</v>
      </c>
      <c r="Y945" s="3" t="e">
        <f t="shared" ca="1" si="347"/>
        <v>#VALUE!</v>
      </c>
      <c r="Z945" s="3" t="e">
        <f t="shared" ca="1" si="348"/>
        <v>#VALUE!</v>
      </c>
      <c r="AA945" s="3" t="e">
        <f t="shared" ca="1" si="349"/>
        <v>#VALUE!</v>
      </c>
    </row>
    <row r="946" spans="3:27" s="5" customFormat="1" x14ac:dyDescent="0.2">
      <c r="C946" s="25"/>
      <c r="D946" s="1">
        <f t="shared" si="350"/>
        <v>944</v>
      </c>
      <c r="E946" s="2">
        <f t="shared" si="351"/>
        <v>94.499999999998906</v>
      </c>
      <c r="F946" s="3">
        <f t="shared" ca="1" si="352"/>
        <v>33.154521867376026</v>
      </c>
      <c r="G946" s="3">
        <f t="shared" si="353"/>
        <v>114.47451925668581</v>
      </c>
      <c r="H946" s="3">
        <f t="shared" ca="1" si="354"/>
        <v>119.17901610310284</v>
      </c>
      <c r="I946" s="3">
        <f t="shared" ca="1" si="355"/>
        <v>3129.786864280311</v>
      </c>
      <c r="J946" s="3">
        <f t="shared" si="356"/>
        <v>49130.926544870083</v>
      </c>
      <c r="K946" s="3">
        <f t="shared" ca="1" si="357"/>
        <v>49265.051616868332</v>
      </c>
      <c r="L946" s="3">
        <f t="shared" si="358"/>
        <v>-8.3000940600168587</v>
      </c>
      <c r="M946" s="3">
        <f t="shared" ca="1" si="359"/>
        <v>1.2888861442990511</v>
      </c>
      <c r="N946" s="3">
        <f t="shared" ca="1" si="360"/>
        <v>73.847736341225243</v>
      </c>
      <c r="O946" s="1">
        <f t="shared" ca="1" si="361"/>
        <v>2840727.575860729</v>
      </c>
      <c r="P946" s="1">
        <f t="shared" si="362"/>
        <v>-163116524.6312803</v>
      </c>
      <c r="Q946" s="1">
        <f t="shared" ca="1" si="363"/>
        <v>165957252.20714104</v>
      </c>
      <c r="R946" s="1">
        <f t="shared" ca="1" si="364"/>
        <v>47671.606441241136</v>
      </c>
      <c r="S946" s="3" t="str">
        <f t="shared" si="342"/>
        <v/>
      </c>
      <c r="T946" s="13" t="str">
        <f t="shared" si="343"/>
        <v/>
      </c>
      <c r="U946" s="13" t="str">
        <f t="shared" si="344"/>
        <v/>
      </c>
      <c r="V946" s="5">
        <f t="shared" si="365"/>
        <v>12.627544722</v>
      </c>
      <c r="W946" s="3" t="e">
        <f t="shared" ca="1" si="345"/>
        <v>#VALUE!</v>
      </c>
      <c r="X946" s="3" t="e">
        <f t="shared" ca="1" si="346"/>
        <v>#VALUE!</v>
      </c>
      <c r="Y946" s="3" t="e">
        <f t="shared" ca="1" si="347"/>
        <v>#VALUE!</v>
      </c>
      <c r="Z946" s="3" t="e">
        <f t="shared" ca="1" si="348"/>
        <v>#VALUE!</v>
      </c>
      <c r="AA946" s="3" t="e">
        <f t="shared" ca="1" si="349"/>
        <v>#VALUE!</v>
      </c>
    </row>
    <row r="947" spans="3:27" s="5" customFormat="1" x14ac:dyDescent="0.2">
      <c r="C947" s="25"/>
      <c r="D947" s="1">
        <f t="shared" si="350"/>
        <v>945</v>
      </c>
      <c r="E947" s="2">
        <f t="shared" si="351"/>
        <v>94.5999999999989</v>
      </c>
      <c r="F947" s="3">
        <f t="shared" ca="1" si="352"/>
        <v>33.154521867376026</v>
      </c>
      <c r="G947" s="3">
        <f t="shared" si="353"/>
        <v>113.64450985068413</v>
      </c>
      <c r="H947" s="3">
        <f t="shared" ca="1" si="354"/>
        <v>118.3819958416674</v>
      </c>
      <c r="I947" s="3">
        <f t="shared" ca="1" si="355"/>
        <v>3133.1023164670487</v>
      </c>
      <c r="J947" s="3">
        <f t="shared" si="356"/>
        <v>49142.332496325449</v>
      </c>
      <c r="K947" s="3">
        <f t="shared" ca="1" si="357"/>
        <v>49276.929661817092</v>
      </c>
      <c r="L947" s="3">
        <f t="shared" si="358"/>
        <v>-8.2997498045735121</v>
      </c>
      <c r="M947" s="3">
        <f t="shared" ca="1" si="359"/>
        <v>1.2869356683242488</v>
      </c>
      <c r="N947" s="3">
        <f t="shared" ca="1" si="360"/>
        <v>73.735982299827398</v>
      </c>
      <c r="O947" s="1">
        <f t="shared" ca="1" si="361"/>
        <v>2802859.3878913117</v>
      </c>
      <c r="P947" s="1">
        <f t="shared" si="362"/>
        <v>-163147625.81306547</v>
      </c>
      <c r="Q947" s="1">
        <f t="shared" ca="1" si="363"/>
        <v>165950485.20095679</v>
      </c>
      <c r="R947" s="1">
        <f t="shared" ca="1" si="364"/>
        <v>47352.798336666965</v>
      </c>
      <c r="S947" s="3" t="str">
        <f t="shared" si="342"/>
        <v/>
      </c>
      <c r="T947" s="13" t="str">
        <f t="shared" si="343"/>
        <v/>
      </c>
      <c r="U947" s="13" t="str">
        <f t="shared" si="344"/>
        <v/>
      </c>
      <c r="V947" s="5">
        <f t="shared" si="365"/>
        <v>12.627544722</v>
      </c>
      <c r="W947" s="3" t="e">
        <f t="shared" ca="1" si="345"/>
        <v>#VALUE!</v>
      </c>
      <c r="X947" s="3" t="e">
        <f t="shared" ca="1" si="346"/>
        <v>#VALUE!</v>
      </c>
      <c r="Y947" s="3" t="e">
        <f t="shared" ca="1" si="347"/>
        <v>#VALUE!</v>
      </c>
      <c r="Z947" s="3" t="e">
        <f t="shared" ca="1" si="348"/>
        <v>#VALUE!</v>
      </c>
      <c r="AA947" s="3" t="e">
        <f t="shared" ca="1" si="349"/>
        <v>#VALUE!</v>
      </c>
    </row>
    <row r="948" spans="3:27" s="5" customFormat="1" x14ac:dyDescent="0.2">
      <c r="C948" s="25"/>
      <c r="D948" s="1">
        <f t="shared" si="350"/>
        <v>946</v>
      </c>
      <c r="E948" s="2">
        <f t="shared" si="351"/>
        <v>94.699999999998894</v>
      </c>
      <c r="F948" s="3">
        <f t="shared" ca="1" si="352"/>
        <v>33.154521867376026</v>
      </c>
      <c r="G948" s="3">
        <f t="shared" si="353"/>
        <v>112.81453487022678</v>
      </c>
      <c r="H948" s="3">
        <f t="shared" ca="1" si="354"/>
        <v>117.58546508068048</v>
      </c>
      <c r="I948" s="3">
        <f t="shared" ca="1" si="355"/>
        <v>3136.4177686537864</v>
      </c>
      <c r="J948" s="3">
        <f t="shared" si="356"/>
        <v>49153.655448561498</v>
      </c>
      <c r="K948" s="3">
        <f t="shared" ca="1" si="357"/>
        <v>49288.728029099999</v>
      </c>
      <c r="L948" s="3">
        <f t="shared" si="358"/>
        <v>-8.2994080542200006</v>
      </c>
      <c r="M948" s="3">
        <f t="shared" ca="1" si="359"/>
        <v>1.2849588409153365</v>
      </c>
      <c r="N948" s="3">
        <f t="shared" ca="1" si="360"/>
        <v>73.622718432470947</v>
      </c>
      <c r="O948" s="1">
        <f t="shared" ca="1" si="361"/>
        <v>2765268.3196479855</v>
      </c>
      <c r="P948" s="1">
        <f t="shared" si="362"/>
        <v>-163178497.56965843</v>
      </c>
      <c r="Q948" s="1">
        <f t="shared" ca="1" si="363"/>
        <v>165943765.88930643</v>
      </c>
      <c r="R948" s="1">
        <f t="shared" ca="1" si="364"/>
        <v>47034.186032272191</v>
      </c>
      <c r="S948" s="3" t="str">
        <f t="shared" si="342"/>
        <v/>
      </c>
      <c r="T948" s="13" t="str">
        <f t="shared" si="343"/>
        <v/>
      </c>
      <c r="U948" s="13" t="str">
        <f t="shared" si="344"/>
        <v/>
      </c>
      <c r="V948" s="5">
        <f t="shared" si="365"/>
        <v>12.627544722</v>
      </c>
      <c r="W948" s="3" t="e">
        <f t="shared" ca="1" si="345"/>
        <v>#VALUE!</v>
      </c>
      <c r="X948" s="3" t="e">
        <f t="shared" ca="1" si="346"/>
        <v>#VALUE!</v>
      </c>
      <c r="Y948" s="3" t="e">
        <f t="shared" ca="1" si="347"/>
        <v>#VALUE!</v>
      </c>
      <c r="Z948" s="3" t="e">
        <f t="shared" ca="1" si="348"/>
        <v>#VALUE!</v>
      </c>
      <c r="AA948" s="3" t="e">
        <f t="shared" ca="1" si="349"/>
        <v>#VALUE!</v>
      </c>
    </row>
    <row r="949" spans="3:27" s="5" customFormat="1" x14ac:dyDescent="0.2">
      <c r="C949" s="25"/>
      <c r="D949" s="1">
        <f t="shared" si="350"/>
        <v>947</v>
      </c>
      <c r="E949" s="2">
        <f t="shared" si="351"/>
        <v>94.799999999998889</v>
      </c>
      <c r="F949" s="3">
        <f t="shared" ca="1" si="352"/>
        <v>33.154521867376026</v>
      </c>
      <c r="G949" s="3">
        <f t="shared" si="353"/>
        <v>111.98459406480478</v>
      </c>
      <c r="H949" s="3">
        <f t="shared" ca="1" si="354"/>
        <v>116.78943286151117</v>
      </c>
      <c r="I949" s="3">
        <f t="shared" ca="1" si="355"/>
        <v>3139.7332208405242</v>
      </c>
      <c r="J949" s="3">
        <f t="shared" si="356"/>
        <v>49164.895405008247</v>
      </c>
      <c r="K949" s="3">
        <f t="shared" ca="1" si="357"/>
        <v>49300.446768116097</v>
      </c>
      <c r="L949" s="3">
        <f t="shared" si="358"/>
        <v>-8.2990688088527964</v>
      </c>
      <c r="M949" s="3">
        <f t="shared" ca="1" si="359"/>
        <v>1.2829551395829069</v>
      </c>
      <c r="N949" s="3">
        <f t="shared" ca="1" si="360"/>
        <v>73.507914802717991</v>
      </c>
      <c r="O949" s="1">
        <f t="shared" ca="1" si="361"/>
        <v>2727954.3256226853</v>
      </c>
      <c r="P949" s="1">
        <f t="shared" si="362"/>
        <v>-163209139.97848564</v>
      </c>
      <c r="Q949" s="1">
        <f t="shared" ca="1" si="363"/>
        <v>165937094.30410832</v>
      </c>
      <c r="R949" s="1">
        <f t="shared" ca="1" si="364"/>
        <v>46715.773144604471</v>
      </c>
      <c r="S949" s="3" t="str">
        <f t="shared" si="342"/>
        <v/>
      </c>
      <c r="T949" s="13" t="str">
        <f t="shared" si="343"/>
        <v/>
      </c>
      <c r="U949" s="13" t="str">
        <f t="shared" si="344"/>
        <v/>
      </c>
      <c r="V949" s="5">
        <f t="shared" si="365"/>
        <v>12.627544722</v>
      </c>
      <c r="W949" s="3" t="e">
        <f t="shared" ca="1" si="345"/>
        <v>#VALUE!</v>
      </c>
      <c r="X949" s="3" t="e">
        <f t="shared" ca="1" si="346"/>
        <v>#VALUE!</v>
      </c>
      <c r="Y949" s="3" t="e">
        <f t="shared" ca="1" si="347"/>
        <v>#VALUE!</v>
      </c>
      <c r="Z949" s="3" t="e">
        <f t="shared" ca="1" si="348"/>
        <v>#VALUE!</v>
      </c>
      <c r="AA949" s="3" t="e">
        <f t="shared" ca="1" si="349"/>
        <v>#VALUE!</v>
      </c>
    </row>
    <row r="950" spans="3:27" s="5" customFormat="1" x14ac:dyDescent="0.2">
      <c r="C950" s="25"/>
      <c r="D950" s="1">
        <f t="shared" si="350"/>
        <v>948</v>
      </c>
      <c r="E950" s="2">
        <f t="shared" si="351"/>
        <v>94.899999999998883</v>
      </c>
      <c r="F950" s="3">
        <f t="shared" ca="1" si="352"/>
        <v>33.154521867376026</v>
      </c>
      <c r="G950" s="3">
        <f t="shared" si="353"/>
        <v>111.15468718391951</v>
      </c>
      <c r="H950" s="3">
        <f t="shared" ca="1" si="354"/>
        <v>115.99390847458031</v>
      </c>
      <c r="I950" s="3">
        <f t="shared" ca="1" si="355"/>
        <v>3143.0486730272619</v>
      </c>
      <c r="J950" s="3">
        <f t="shared" si="356"/>
        <v>49176.052369070683</v>
      </c>
      <c r="K950" s="3">
        <f t="shared" ca="1" si="357"/>
        <v>49312.085929180925</v>
      </c>
      <c r="L950" s="3">
        <f t="shared" si="358"/>
        <v>-8.2987320683691319</v>
      </c>
      <c r="M950" s="3">
        <f t="shared" ca="1" si="359"/>
        <v>1.2809240283815051</v>
      </c>
      <c r="N950" s="3">
        <f t="shared" ca="1" si="360"/>
        <v>73.391540703155925</v>
      </c>
      <c r="O950" s="1">
        <f t="shared" ca="1" si="361"/>
        <v>2690917.3606418627</v>
      </c>
      <c r="P950" s="1">
        <f t="shared" si="362"/>
        <v>-163239553.11640266</v>
      </c>
      <c r="Q950" s="1">
        <f t="shared" ca="1" si="363"/>
        <v>165930470.47704452</v>
      </c>
      <c r="R950" s="1">
        <f t="shared" ca="1" si="364"/>
        <v>46397.563389832125</v>
      </c>
      <c r="S950" s="3" t="str">
        <f t="shared" si="342"/>
        <v/>
      </c>
      <c r="T950" s="13" t="str">
        <f t="shared" si="343"/>
        <v/>
      </c>
      <c r="U950" s="13" t="str">
        <f t="shared" si="344"/>
        <v/>
      </c>
      <c r="V950" s="5">
        <f t="shared" si="365"/>
        <v>12.627544722</v>
      </c>
      <c r="W950" s="3" t="e">
        <f t="shared" ca="1" si="345"/>
        <v>#VALUE!</v>
      </c>
      <c r="X950" s="3" t="e">
        <f t="shared" ca="1" si="346"/>
        <v>#VALUE!</v>
      </c>
      <c r="Y950" s="3" t="e">
        <f t="shared" ca="1" si="347"/>
        <v>#VALUE!</v>
      </c>
      <c r="Z950" s="3" t="e">
        <f t="shared" ca="1" si="348"/>
        <v>#VALUE!</v>
      </c>
      <c r="AA950" s="3" t="e">
        <f t="shared" ca="1" si="349"/>
        <v>#VALUE!</v>
      </c>
    </row>
    <row r="951" spans="3:27" s="5" customFormat="1" x14ac:dyDescent="0.2">
      <c r="C951" s="25"/>
      <c r="D951" s="1">
        <f t="shared" si="350"/>
        <v>949</v>
      </c>
      <c r="E951" s="2">
        <f t="shared" si="351"/>
        <v>94.999999999998877</v>
      </c>
      <c r="F951" s="3">
        <f t="shared" ca="1" si="352"/>
        <v>33.154521867376026</v>
      </c>
      <c r="G951" s="3">
        <f t="shared" si="353"/>
        <v>110.3248139770826</v>
      </c>
      <c r="H951" s="3">
        <f t="shared" ca="1" si="354"/>
        <v>115.19890146755826</v>
      </c>
      <c r="I951" s="3">
        <f t="shared" ca="1" si="355"/>
        <v>3146.3641252139996</v>
      </c>
      <c r="J951" s="3">
        <f t="shared" si="356"/>
        <v>49187.126344128737</v>
      </c>
      <c r="K951" s="3">
        <f t="shared" ca="1" si="357"/>
        <v>49323.645563551829</v>
      </c>
      <c r="L951" s="3">
        <f t="shared" si="358"/>
        <v>-8.2983978326669963</v>
      </c>
      <c r="M951" s="3">
        <f t="shared" ca="1" si="359"/>
        <v>1.2788649574899016</v>
      </c>
      <c r="N951" s="3">
        <f t="shared" ca="1" si="360"/>
        <v>73.273564631348805</v>
      </c>
      <c r="O951" s="1">
        <f t="shared" ca="1" si="361"/>
        <v>2654157.3798664389</v>
      </c>
      <c r="P951" s="1">
        <f t="shared" si="362"/>
        <v>-163269737.05969426</v>
      </c>
      <c r="Q951" s="1">
        <f t="shared" ca="1" si="363"/>
        <v>165923894.43956071</v>
      </c>
      <c r="R951" s="1">
        <f t="shared" ca="1" si="364"/>
        <v>46079.560587023305</v>
      </c>
      <c r="S951" s="3" t="str">
        <f t="shared" si="342"/>
        <v/>
      </c>
      <c r="T951" s="13" t="str">
        <f t="shared" si="343"/>
        <v/>
      </c>
      <c r="U951" s="13" t="str">
        <f t="shared" si="344"/>
        <v/>
      </c>
      <c r="V951" s="5">
        <f t="shared" si="365"/>
        <v>12.627544722</v>
      </c>
      <c r="W951" s="3" t="e">
        <f t="shared" ca="1" si="345"/>
        <v>#VALUE!</v>
      </c>
      <c r="X951" s="3" t="e">
        <f t="shared" ca="1" si="346"/>
        <v>#VALUE!</v>
      </c>
      <c r="Y951" s="3" t="e">
        <f t="shared" ca="1" si="347"/>
        <v>#VALUE!</v>
      </c>
      <c r="Z951" s="3" t="e">
        <f t="shared" ca="1" si="348"/>
        <v>#VALUE!</v>
      </c>
      <c r="AA951" s="3" t="e">
        <f t="shared" ca="1" si="349"/>
        <v>#VALUE!</v>
      </c>
    </row>
    <row r="952" spans="3:27" s="5" customFormat="1" x14ac:dyDescent="0.2">
      <c r="C952" s="25"/>
      <c r="D952" s="1">
        <f t="shared" si="350"/>
        <v>950</v>
      </c>
      <c r="E952" s="2">
        <f t="shared" si="351"/>
        <v>95.099999999998872</v>
      </c>
      <c r="F952" s="3">
        <f t="shared" ca="1" si="352"/>
        <v>33.154521867376026</v>
      </c>
      <c r="G952" s="3">
        <f t="shared" si="353"/>
        <v>109.49497419381589</v>
      </c>
      <c r="H952" s="3">
        <f t="shared" ca="1" si="354"/>
        <v>114.40442165387981</v>
      </c>
      <c r="I952" s="3">
        <f t="shared" ca="1" si="355"/>
        <v>3149.6795774007373</v>
      </c>
      <c r="J952" s="3">
        <f t="shared" si="356"/>
        <v>49198.117333537281</v>
      </c>
      <c r="K952" s="3">
        <f t="shared" ca="1" si="357"/>
        <v>49335.125723454083</v>
      </c>
      <c r="L952" s="3">
        <f t="shared" si="358"/>
        <v>-8.2980661016451283</v>
      </c>
      <c r="M952" s="3">
        <f t="shared" ca="1" si="359"/>
        <v>1.2767773627762724</v>
      </c>
      <c r="N952" s="3">
        <f t="shared" ca="1" si="360"/>
        <v>73.153954264924025</v>
      </c>
      <c r="O952" s="1">
        <f t="shared" ca="1" si="361"/>
        <v>2617674.3387917448</v>
      </c>
      <c r="P952" s="1">
        <f t="shared" si="362"/>
        <v>-163299691.88407412</v>
      </c>
      <c r="Q952" s="1">
        <f t="shared" ca="1" si="363"/>
        <v>165917366.22286588</v>
      </c>
      <c r="R952" s="1">
        <f t="shared" ca="1" si="364"/>
        <v>45761.76866155192</v>
      </c>
      <c r="S952" s="3" t="str">
        <f t="shared" si="342"/>
        <v/>
      </c>
      <c r="T952" s="13" t="str">
        <f t="shared" si="343"/>
        <v/>
      </c>
      <c r="U952" s="13" t="str">
        <f t="shared" si="344"/>
        <v/>
      </c>
      <c r="V952" s="5">
        <f t="shared" si="365"/>
        <v>12.627544722</v>
      </c>
      <c r="W952" s="3" t="e">
        <f t="shared" ca="1" si="345"/>
        <v>#VALUE!</v>
      </c>
      <c r="X952" s="3" t="e">
        <f t="shared" ca="1" si="346"/>
        <v>#VALUE!</v>
      </c>
      <c r="Y952" s="3" t="e">
        <f t="shared" ca="1" si="347"/>
        <v>#VALUE!</v>
      </c>
      <c r="Z952" s="3" t="e">
        <f t="shared" ca="1" si="348"/>
        <v>#VALUE!</v>
      </c>
      <c r="AA952" s="3" t="e">
        <f t="shared" ca="1" si="349"/>
        <v>#VALUE!</v>
      </c>
    </row>
    <row r="953" spans="3:27" s="5" customFormat="1" x14ac:dyDescent="0.2">
      <c r="C953" s="25"/>
      <c r="D953" s="1">
        <f t="shared" si="350"/>
        <v>951</v>
      </c>
      <c r="E953" s="2">
        <f t="shared" si="351"/>
        <v>95.199999999998866</v>
      </c>
      <c r="F953" s="3">
        <f t="shared" ca="1" si="352"/>
        <v>33.154521867376026</v>
      </c>
      <c r="G953" s="3">
        <f t="shared" si="353"/>
        <v>108.66516758365138</v>
      </c>
      <c r="H953" s="3">
        <f t="shared" ca="1" si="354"/>
        <v>113.61047912159052</v>
      </c>
      <c r="I953" s="3">
        <f t="shared" ca="1" si="355"/>
        <v>3152.9950295874751</v>
      </c>
      <c r="J953" s="3">
        <f t="shared" si="356"/>
        <v>49209.025340626155</v>
      </c>
      <c r="K953" s="3">
        <f t="shared" ca="1" si="357"/>
        <v>49346.526462107933</v>
      </c>
      <c r="L953" s="3">
        <f t="shared" si="358"/>
        <v>-8.2977368752030287</v>
      </c>
      <c r="M953" s="3">
        <f t="shared" ca="1" si="359"/>
        <v>1.2746606653476902</v>
      </c>
      <c r="N953" s="3">
        <f t="shared" ca="1" si="360"/>
        <v>73.032676435760067</v>
      </c>
      <c r="O953" s="1">
        <f t="shared" ca="1" si="361"/>
        <v>2581468.193247471</v>
      </c>
      <c r="P953" s="1">
        <f t="shared" si="362"/>
        <v>-163329417.66468558</v>
      </c>
      <c r="Q953" s="1">
        <f t="shared" ca="1" si="363"/>
        <v>165910885.85793304</v>
      </c>
      <c r="R953" s="1">
        <f t="shared" ca="1" si="364"/>
        <v>45444.191648636202</v>
      </c>
      <c r="S953" s="3" t="str">
        <f t="shared" si="342"/>
        <v/>
      </c>
      <c r="T953" s="13" t="str">
        <f t="shared" si="343"/>
        <v/>
      </c>
      <c r="U953" s="13" t="str">
        <f t="shared" si="344"/>
        <v/>
      </c>
      <c r="V953" s="5">
        <f t="shared" si="365"/>
        <v>12.627544722</v>
      </c>
      <c r="W953" s="3" t="e">
        <f t="shared" ca="1" si="345"/>
        <v>#VALUE!</v>
      </c>
      <c r="X953" s="3" t="e">
        <f t="shared" ca="1" si="346"/>
        <v>#VALUE!</v>
      </c>
      <c r="Y953" s="3" t="e">
        <f t="shared" ca="1" si="347"/>
        <v>#VALUE!</v>
      </c>
      <c r="Z953" s="3" t="e">
        <f t="shared" ca="1" si="348"/>
        <v>#VALUE!</v>
      </c>
      <c r="AA953" s="3" t="e">
        <f t="shared" ca="1" si="349"/>
        <v>#VALUE!</v>
      </c>
    </row>
    <row r="954" spans="3:27" s="5" customFormat="1" x14ac:dyDescent="0.2">
      <c r="C954" s="25"/>
      <c r="D954" s="1">
        <f t="shared" si="350"/>
        <v>952</v>
      </c>
      <c r="E954" s="2">
        <f t="shared" si="351"/>
        <v>95.29999999999886</v>
      </c>
      <c r="F954" s="3">
        <f t="shared" ca="1" si="352"/>
        <v>33.154521867376026</v>
      </c>
      <c r="G954" s="3">
        <f t="shared" si="353"/>
        <v>107.83539389613108</v>
      </c>
      <c r="H954" s="3">
        <f t="shared" ca="1" si="354"/>
        <v>112.81708424253864</v>
      </c>
      <c r="I954" s="3">
        <f t="shared" ca="1" si="355"/>
        <v>3156.3104817742128</v>
      </c>
      <c r="J954" s="3">
        <f t="shared" si="356"/>
        <v>49219.850368700143</v>
      </c>
      <c r="K954" s="3">
        <f t="shared" ca="1" si="357"/>
        <v>49357.84783375651</v>
      </c>
      <c r="L954" s="3">
        <f t="shared" si="358"/>
        <v>-8.2974101532409517</v>
      </c>
      <c r="M954" s="3">
        <f t="shared" ca="1" si="359"/>
        <v>1.2725142710833028</v>
      </c>
      <c r="N954" s="3">
        <f t="shared" ca="1" si="360"/>
        <v>72.909697103239594</v>
      </c>
      <c r="O954" s="1">
        <f t="shared" ca="1" si="361"/>
        <v>2545538.8993976121</v>
      </c>
      <c r="P954" s="1">
        <f t="shared" si="362"/>
        <v>-163358914.47610119</v>
      </c>
      <c r="Q954" s="1">
        <f t="shared" ca="1" si="363"/>
        <v>165904453.3754988</v>
      </c>
      <c r="R954" s="1">
        <f t="shared" ca="1" si="364"/>
        <v>45126.833697015456</v>
      </c>
      <c r="S954" s="3" t="str">
        <f t="shared" si="342"/>
        <v/>
      </c>
      <c r="T954" s="13" t="str">
        <f t="shared" si="343"/>
        <v/>
      </c>
      <c r="U954" s="13" t="str">
        <f t="shared" si="344"/>
        <v/>
      </c>
      <c r="V954" s="5">
        <f t="shared" si="365"/>
        <v>12.627544722</v>
      </c>
      <c r="W954" s="3" t="e">
        <f t="shared" ca="1" si="345"/>
        <v>#VALUE!</v>
      </c>
      <c r="X954" s="3" t="e">
        <f t="shared" ca="1" si="346"/>
        <v>#VALUE!</v>
      </c>
      <c r="Y954" s="3" t="e">
        <f t="shared" ca="1" si="347"/>
        <v>#VALUE!</v>
      </c>
      <c r="Z954" s="3" t="e">
        <f t="shared" ca="1" si="348"/>
        <v>#VALUE!</v>
      </c>
      <c r="AA954" s="3" t="e">
        <f t="shared" ca="1" si="349"/>
        <v>#VALUE!</v>
      </c>
    </row>
    <row r="955" spans="3:27" s="5" customFormat="1" x14ac:dyDescent="0.2">
      <c r="C955" s="25"/>
      <c r="D955" s="1">
        <f t="shared" si="350"/>
        <v>953</v>
      </c>
      <c r="E955" s="2">
        <f t="shared" si="351"/>
        <v>95.399999999998855</v>
      </c>
      <c r="F955" s="3">
        <f t="shared" ca="1" si="352"/>
        <v>33.154521867376026</v>
      </c>
      <c r="G955" s="3">
        <f t="shared" si="353"/>
        <v>107.00565288080699</v>
      </c>
      <c r="H955" s="3">
        <f t="shared" ca="1" si="354"/>
        <v>112.02424768192854</v>
      </c>
      <c r="I955" s="3">
        <f t="shared" ca="1" si="355"/>
        <v>3159.6259339609505</v>
      </c>
      <c r="J955" s="3">
        <f t="shared" si="356"/>
        <v>49230.592421038993</v>
      </c>
      <c r="K955" s="3">
        <f t="shared" ca="1" si="357"/>
        <v>49369.089893694669</v>
      </c>
      <c r="L955" s="3">
        <f t="shared" si="358"/>
        <v>-8.2970859356599078</v>
      </c>
      <c r="M955" s="3">
        <f t="shared" ca="1" si="359"/>
        <v>1.270337570150549</v>
      </c>
      <c r="N955" s="3">
        <f t="shared" ca="1" si="360"/>
        <v>72.784981326530612</v>
      </c>
      <c r="O955" s="1">
        <f t="shared" ca="1" si="361"/>
        <v>2509886.4137404142</v>
      </c>
      <c r="P955" s="1">
        <f t="shared" si="362"/>
        <v>-163388182.39232317</v>
      </c>
      <c r="Q955" s="1">
        <f t="shared" ca="1" si="363"/>
        <v>165898068.80606359</v>
      </c>
      <c r="R955" s="1">
        <f t="shared" ca="1" si="364"/>
        <v>44809.699072771415</v>
      </c>
      <c r="S955" s="3" t="str">
        <f t="shared" si="342"/>
        <v/>
      </c>
      <c r="T955" s="13" t="str">
        <f t="shared" si="343"/>
        <v/>
      </c>
      <c r="U955" s="13" t="str">
        <f t="shared" si="344"/>
        <v/>
      </c>
      <c r="V955" s="5">
        <f t="shared" si="365"/>
        <v>12.627544722</v>
      </c>
      <c r="W955" s="3" t="e">
        <f t="shared" ca="1" si="345"/>
        <v>#VALUE!</v>
      </c>
      <c r="X955" s="3" t="e">
        <f t="shared" ca="1" si="346"/>
        <v>#VALUE!</v>
      </c>
      <c r="Y955" s="3" t="e">
        <f t="shared" ca="1" si="347"/>
        <v>#VALUE!</v>
      </c>
      <c r="Z955" s="3" t="e">
        <f t="shared" ca="1" si="348"/>
        <v>#VALUE!</v>
      </c>
      <c r="AA955" s="3" t="e">
        <f t="shared" ca="1" si="349"/>
        <v>#VALUE!</v>
      </c>
    </row>
    <row r="956" spans="3:27" s="5" customFormat="1" x14ac:dyDescent="0.2">
      <c r="C956" s="25"/>
      <c r="D956" s="1">
        <f t="shared" si="350"/>
        <v>954</v>
      </c>
      <c r="E956" s="2">
        <f t="shared" si="351"/>
        <v>95.499999999998849</v>
      </c>
      <c r="F956" s="3">
        <f t="shared" ca="1" si="352"/>
        <v>33.154521867376026</v>
      </c>
      <c r="G956" s="3">
        <f t="shared" si="353"/>
        <v>106.17594428724099</v>
      </c>
      <c r="H956" s="3">
        <f t="shared" ca="1" si="354"/>
        <v>111.23198040825139</v>
      </c>
      <c r="I956" s="3">
        <f t="shared" ca="1" si="355"/>
        <v>3162.9413861476883</v>
      </c>
      <c r="J956" s="3">
        <f t="shared" si="356"/>
        <v>49241.251500897401</v>
      </c>
      <c r="K956" s="3">
        <f t="shared" ca="1" si="357"/>
        <v>49380.25269829882</v>
      </c>
      <c r="L956" s="3">
        <f t="shared" si="358"/>
        <v>-8.2967642223616629</v>
      </c>
      <c r="M956" s="3">
        <f t="shared" ca="1" si="359"/>
        <v>1.2681299365037337</v>
      </c>
      <c r="N956" s="3">
        <f t="shared" ca="1" si="360"/>
        <v>72.658493235857009</v>
      </c>
      <c r="O956" s="1">
        <f t="shared" ca="1" si="361"/>
        <v>2474510.6931083244</v>
      </c>
      <c r="P956" s="1">
        <f t="shared" si="362"/>
        <v>-163417221.48678324</v>
      </c>
      <c r="Q956" s="1">
        <f t="shared" ca="1" si="363"/>
        <v>165891732.17989156</v>
      </c>
      <c r="R956" s="1">
        <f t="shared" ca="1" si="364"/>
        <v>44492.792163300554</v>
      </c>
      <c r="S956" s="3" t="str">
        <f t="shared" si="342"/>
        <v/>
      </c>
      <c r="T956" s="13" t="str">
        <f t="shared" si="343"/>
        <v/>
      </c>
      <c r="U956" s="13" t="str">
        <f t="shared" si="344"/>
        <v/>
      </c>
      <c r="V956" s="5">
        <f t="shared" si="365"/>
        <v>12.627544722</v>
      </c>
      <c r="W956" s="3" t="e">
        <f t="shared" ca="1" si="345"/>
        <v>#VALUE!</v>
      </c>
      <c r="X956" s="3" t="e">
        <f t="shared" ca="1" si="346"/>
        <v>#VALUE!</v>
      </c>
      <c r="Y956" s="3" t="e">
        <f t="shared" ca="1" si="347"/>
        <v>#VALUE!</v>
      </c>
      <c r="Z956" s="3" t="e">
        <f t="shared" ca="1" si="348"/>
        <v>#VALUE!</v>
      </c>
      <c r="AA956" s="3" t="e">
        <f t="shared" ca="1" si="349"/>
        <v>#VALUE!</v>
      </c>
    </row>
    <row r="957" spans="3:27" s="5" customFormat="1" x14ac:dyDescent="0.2">
      <c r="C957" s="25"/>
      <c r="D957" s="1">
        <f t="shared" si="350"/>
        <v>955</v>
      </c>
      <c r="E957" s="2">
        <f t="shared" si="351"/>
        <v>95.599999999998843</v>
      </c>
      <c r="F957" s="3">
        <f t="shared" ca="1" si="352"/>
        <v>33.154521867376026</v>
      </c>
      <c r="G957" s="3">
        <f t="shared" si="353"/>
        <v>105.34626786500483</v>
      </c>
      <c r="H957" s="3">
        <f t="shared" ca="1" si="354"/>
        <v>110.44029370361012</v>
      </c>
      <c r="I957" s="3">
        <f t="shared" ca="1" si="355"/>
        <v>3166.256838334426</v>
      </c>
      <c r="J957" s="3">
        <f t="shared" si="356"/>
        <v>49251.82761150501</v>
      </c>
      <c r="K957" s="3">
        <f t="shared" ca="1" si="357"/>
        <v>49391.336305057768</v>
      </c>
      <c r="L957" s="3">
        <f t="shared" si="358"/>
        <v>-8.2964450132487393</v>
      </c>
      <c r="M957" s="3">
        <f t="shared" ca="1" si="359"/>
        <v>1.2658907273642619</v>
      </c>
      <c r="N957" s="3">
        <f t="shared" ca="1" si="360"/>
        <v>72.530196002718156</v>
      </c>
      <c r="O957" s="1">
        <f t="shared" ca="1" si="361"/>
        <v>2439411.694667933</v>
      </c>
      <c r="P957" s="1">
        <f t="shared" si="362"/>
        <v>-163446031.83234292</v>
      </c>
      <c r="Q957" s="1">
        <f t="shared" ca="1" si="363"/>
        <v>165885443.52701086</v>
      </c>
      <c r="R957" s="1">
        <f t="shared" ca="1" si="364"/>
        <v>44176.117481444053</v>
      </c>
      <c r="S957" s="3" t="str">
        <f t="shared" si="342"/>
        <v/>
      </c>
      <c r="T957" s="13" t="str">
        <f t="shared" si="343"/>
        <v/>
      </c>
      <c r="U957" s="13" t="str">
        <f t="shared" si="344"/>
        <v/>
      </c>
      <c r="V957" s="5">
        <f t="shared" si="365"/>
        <v>12.627544722</v>
      </c>
      <c r="W957" s="3" t="e">
        <f t="shared" ca="1" si="345"/>
        <v>#VALUE!</v>
      </c>
      <c r="X957" s="3" t="e">
        <f t="shared" ca="1" si="346"/>
        <v>#VALUE!</v>
      </c>
      <c r="Y957" s="3" t="e">
        <f t="shared" ca="1" si="347"/>
        <v>#VALUE!</v>
      </c>
      <c r="Z957" s="3" t="e">
        <f t="shared" ca="1" si="348"/>
        <v>#VALUE!</v>
      </c>
      <c r="AA957" s="3" t="e">
        <f t="shared" ca="1" si="349"/>
        <v>#VALUE!</v>
      </c>
    </row>
    <row r="958" spans="3:27" s="5" customFormat="1" x14ac:dyDescent="0.2">
      <c r="C958" s="25"/>
      <c r="D958" s="1">
        <f t="shared" si="350"/>
        <v>956</v>
      </c>
      <c r="E958" s="2">
        <f t="shared" si="351"/>
        <v>95.699999999998838</v>
      </c>
      <c r="F958" s="3">
        <f t="shared" ca="1" si="352"/>
        <v>33.154521867376026</v>
      </c>
      <c r="G958" s="3">
        <f t="shared" si="353"/>
        <v>104.51662336367995</v>
      </c>
      <c r="H958" s="3">
        <f t="shared" ca="1" si="354"/>
        <v>109.64919917445656</v>
      </c>
      <c r="I958" s="3">
        <f t="shared" ca="1" si="355"/>
        <v>3169.5722905211637</v>
      </c>
      <c r="J958" s="3">
        <f t="shared" si="356"/>
        <v>49262.320756066445</v>
      </c>
      <c r="K958" s="3">
        <f t="shared" ca="1" si="357"/>
        <v>49402.340772604621</v>
      </c>
      <c r="L958" s="3">
        <f t="shared" si="358"/>
        <v>-8.2961283082244144</v>
      </c>
      <c r="M958" s="3">
        <f t="shared" ca="1" si="359"/>
        <v>1.2636192826817914</v>
      </c>
      <c r="N958" s="3">
        <f t="shared" ca="1" si="360"/>
        <v>72.400051809015167</v>
      </c>
      <c r="O958" s="1">
        <f t="shared" ca="1" si="361"/>
        <v>2404589.3759199288</v>
      </c>
      <c r="P958" s="1">
        <f t="shared" si="362"/>
        <v>-163474613.5012936</v>
      </c>
      <c r="Q958" s="1">
        <f t="shared" ca="1" si="363"/>
        <v>165879202.87721354</v>
      </c>
      <c r="R958" s="1">
        <f t="shared" ca="1" si="364"/>
        <v>43859.679669782621</v>
      </c>
      <c r="S958" s="3" t="str">
        <f t="shared" si="342"/>
        <v/>
      </c>
      <c r="T958" s="13" t="str">
        <f t="shared" si="343"/>
        <v/>
      </c>
      <c r="U958" s="13" t="str">
        <f t="shared" si="344"/>
        <v/>
      </c>
      <c r="V958" s="5">
        <f t="shared" si="365"/>
        <v>12.627544722</v>
      </c>
      <c r="W958" s="3" t="e">
        <f t="shared" ca="1" si="345"/>
        <v>#VALUE!</v>
      </c>
      <c r="X958" s="3" t="e">
        <f t="shared" ca="1" si="346"/>
        <v>#VALUE!</v>
      </c>
      <c r="Y958" s="3" t="e">
        <f t="shared" ca="1" si="347"/>
        <v>#VALUE!</v>
      </c>
      <c r="Z958" s="3" t="e">
        <f t="shared" ca="1" si="348"/>
        <v>#VALUE!</v>
      </c>
      <c r="AA958" s="3" t="e">
        <f t="shared" ca="1" si="349"/>
        <v>#VALUE!</v>
      </c>
    </row>
    <row r="959" spans="3:27" s="5" customFormat="1" x14ac:dyDescent="0.2">
      <c r="C959" s="25"/>
      <c r="D959" s="1">
        <f t="shared" si="350"/>
        <v>957</v>
      </c>
      <c r="E959" s="2">
        <f t="shared" si="351"/>
        <v>95.799999999998832</v>
      </c>
      <c r="F959" s="3">
        <f t="shared" ca="1" si="352"/>
        <v>33.154521867376026</v>
      </c>
      <c r="G959" s="3">
        <f t="shared" si="353"/>
        <v>103.68701053285751</v>
      </c>
      <c r="H959" s="3">
        <f t="shared" ca="1" si="354"/>
        <v>108.85870876275918</v>
      </c>
      <c r="I959" s="3">
        <f t="shared" ca="1" si="355"/>
        <v>3172.8877427079015</v>
      </c>
      <c r="J959" s="3">
        <f t="shared" si="356"/>
        <v>49272.730937761269</v>
      </c>
      <c r="K959" s="3">
        <f t="shared" ca="1" si="357"/>
        <v>49413.26616074975</v>
      </c>
      <c r="L959" s="3">
        <f t="shared" si="358"/>
        <v>-8.2958141071927258</v>
      </c>
      <c r="M959" s="3">
        <f t="shared" ca="1" si="359"/>
        <v>1.2613149245755466</v>
      </c>
      <c r="N959" s="3">
        <f t="shared" ca="1" si="360"/>
        <v>72.268021815040584</v>
      </c>
      <c r="O959" s="1">
        <f t="shared" ca="1" si="361"/>
        <v>2370043.6946990443</v>
      </c>
      <c r="P959" s="1">
        <f t="shared" si="362"/>
        <v>-163502966.56535655</v>
      </c>
      <c r="Q959" s="1">
        <f t="shared" ca="1" si="363"/>
        <v>165873010.2600556</v>
      </c>
      <c r="R959" s="1">
        <f t="shared" ca="1" si="364"/>
        <v>43543.483505103672</v>
      </c>
      <c r="S959" s="3" t="str">
        <f t="shared" si="342"/>
        <v/>
      </c>
      <c r="T959" s="13" t="str">
        <f t="shared" si="343"/>
        <v/>
      </c>
      <c r="U959" s="13" t="str">
        <f t="shared" si="344"/>
        <v/>
      </c>
      <c r="V959" s="5">
        <f t="shared" si="365"/>
        <v>12.627544722</v>
      </c>
      <c r="W959" s="3" t="e">
        <f t="shared" ca="1" si="345"/>
        <v>#VALUE!</v>
      </c>
      <c r="X959" s="3" t="e">
        <f t="shared" ca="1" si="346"/>
        <v>#VALUE!</v>
      </c>
      <c r="Y959" s="3" t="e">
        <f t="shared" ca="1" si="347"/>
        <v>#VALUE!</v>
      </c>
      <c r="Z959" s="3" t="e">
        <f t="shared" ca="1" si="348"/>
        <v>#VALUE!</v>
      </c>
      <c r="AA959" s="3" t="e">
        <f t="shared" ca="1" si="349"/>
        <v>#VALUE!</v>
      </c>
    </row>
    <row r="960" spans="3:27" s="5" customFormat="1" x14ac:dyDescent="0.2">
      <c r="C960" s="25"/>
      <c r="D960" s="1">
        <f t="shared" si="350"/>
        <v>958</v>
      </c>
      <c r="E960" s="2">
        <f t="shared" si="351"/>
        <v>95.899999999998826</v>
      </c>
      <c r="F960" s="3">
        <f t="shared" ca="1" si="352"/>
        <v>33.154521867376026</v>
      </c>
      <c r="G960" s="3">
        <f t="shared" si="353"/>
        <v>102.85742912213824</v>
      </c>
      <c r="H960" s="3">
        <f t="shared" ca="1" si="354"/>
        <v>108.06883475762108</v>
      </c>
      <c r="I960" s="3">
        <f t="shared" ca="1" si="355"/>
        <v>3176.2031948946392</v>
      </c>
      <c r="J960" s="3">
        <f t="shared" si="356"/>
        <v>49283.058159744025</v>
      </c>
      <c r="K960" s="3">
        <f t="shared" ca="1" si="357"/>
        <v>49424.112530514962</v>
      </c>
      <c r="L960" s="3">
        <f t="shared" si="358"/>
        <v>-8.2955024100584591</v>
      </c>
      <c r="M960" s="3">
        <f t="shared" ca="1" si="359"/>
        <v>1.2589769567549942</v>
      </c>
      <c r="N960" s="3">
        <f t="shared" ca="1" si="360"/>
        <v>72.134066126285532</v>
      </c>
      <c r="O960" s="1">
        <f t="shared" ca="1" si="361"/>
        <v>2335774.6091740015</v>
      </c>
      <c r="P960" s="1">
        <f t="shared" si="362"/>
        <v>-163531091.0956831</v>
      </c>
      <c r="Q960" s="1">
        <f t="shared" ca="1" si="363"/>
        <v>165866865.70485711</v>
      </c>
      <c r="R960" s="1">
        <f t="shared" ca="1" si="364"/>
        <v>43227.533903048432</v>
      </c>
      <c r="S960" s="3" t="str">
        <f t="shared" si="342"/>
        <v/>
      </c>
      <c r="T960" s="13" t="str">
        <f t="shared" si="343"/>
        <v/>
      </c>
      <c r="U960" s="13" t="str">
        <f t="shared" si="344"/>
        <v/>
      </c>
      <c r="V960" s="5">
        <f t="shared" si="365"/>
        <v>12.627544722</v>
      </c>
      <c r="W960" s="3" t="e">
        <f t="shared" ca="1" si="345"/>
        <v>#VALUE!</v>
      </c>
      <c r="X960" s="3" t="e">
        <f t="shared" ca="1" si="346"/>
        <v>#VALUE!</v>
      </c>
      <c r="Y960" s="3" t="e">
        <f t="shared" ca="1" si="347"/>
        <v>#VALUE!</v>
      </c>
      <c r="Z960" s="3" t="e">
        <f t="shared" ca="1" si="348"/>
        <v>#VALUE!</v>
      </c>
      <c r="AA960" s="3" t="e">
        <f t="shared" ca="1" si="349"/>
        <v>#VALUE!</v>
      </c>
    </row>
    <row r="961" spans="3:27" s="5" customFormat="1" x14ac:dyDescent="0.2">
      <c r="C961" s="25"/>
      <c r="D961" s="1">
        <f t="shared" si="350"/>
        <v>959</v>
      </c>
      <c r="E961" s="2">
        <f t="shared" si="351"/>
        <v>95.99999999999882</v>
      </c>
      <c r="F961" s="3">
        <f t="shared" ca="1" si="352"/>
        <v>33.154521867376026</v>
      </c>
      <c r="G961" s="3">
        <f t="shared" si="353"/>
        <v>102.02787888113239</v>
      </c>
      <c r="H961" s="3">
        <f t="shared" ca="1" si="354"/>
        <v>107.27958980736894</v>
      </c>
      <c r="I961" s="3">
        <f t="shared" ca="1" si="355"/>
        <v>3179.5186470813769</v>
      </c>
      <c r="J961" s="3">
        <f t="shared" si="356"/>
        <v>49293.302425144189</v>
      </c>
      <c r="K961" s="3">
        <f t="shared" ca="1" si="357"/>
        <v>49434.879944168737</v>
      </c>
      <c r="L961" s="3">
        <f t="shared" si="358"/>
        <v>-8.2951932167271636</v>
      </c>
      <c r="M961" s="3">
        <f t="shared" ca="1" si="359"/>
        <v>1.2566046639190525</v>
      </c>
      <c r="N961" s="3">
        <f t="shared" ca="1" si="360"/>
        <v>71.998143759016941</v>
      </c>
      <c r="O961" s="1">
        <f t="shared" ca="1" si="361"/>
        <v>2301782.0778474673</v>
      </c>
      <c r="P961" s="1">
        <f t="shared" si="362"/>
        <v>-163558987.1628547</v>
      </c>
      <c r="Q961" s="1">
        <f t="shared" ca="1" si="363"/>
        <v>165860769.24070218</v>
      </c>
      <c r="R961" s="1">
        <f t="shared" ca="1" si="364"/>
        <v>42911.835922947575</v>
      </c>
      <c r="S961" s="3" t="str">
        <f t="shared" si="342"/>
        <v/>
      </c>
      <c r="T961" s="13" t="str">
        <f t="shared" si="343"/>
        <v/>
      </c>
      <c r="U961" s="13" t="str">
        <f t="shared" si="344"/>
        <v/>
      </c>
      <c r="V961" s="5">
        <f t="shared" si="365"/>
        <v>12.627544722</v>
      </c>
      <c r="W961" s="3" t="e">
        <f t="shared" ca="1" si="345"/>
        <v>#VALUE!</v>
      </c>
      <c r="X961" s="3" t="e">
        <f t="shared" ca="1" si="346"/>
        <v>#VALUE!</v>
      </c>
      <c r="Y961" s="3" t="e">
        <f t="shared" ca="1" si="347"/>
        <v>#VALUE!</v>
      </c>
      <c r="Z961" s="3" t="e">
        <f t="shared" ca="1" si="348"/>
        <v>#VALUE!</v>
      </c>
      <c r="AA961" s="3" t="e">
        <f t="shared" ca="1" si="349"/>
        <v>#VALUE!</v>
      </c>
    </row>
    <row r="962" spans="3:27" s="5" customFormat="1" x14ac:dyDescent="0.2">
      <c r="C962" s="25"/>
      <c r="D962" s="1">
        <f t="shared" si="350"/>
        <v>960</v>
      </c>
      <c r="E962" s="2">
        <f t="shared" si="351"/>
        <v>96.099999999998815</v>
      </c>
      <c r="F962" s="3">
        <f t="shared" ca="1" si="352"/>
        <v>33.154521867376026</v>
      </c>
      <c r="G962" s="3">
        <f t="shared" si="353"/>
        <v>101.19835955945967</v>
      </c>
      <c r="H962" s="3">
        <f t="shared" ca="1" si="354"/>
        <v>106.49098693213431</v>
      </c>
      <c r="I962" s="3">
        <f t="shared" ca="1" si="355"/>
        <v>3182.8340992681146</v>
      </c>
      <c r="J962" s="3">
        <f t="shared" si="356"/>
        <v>49303.463737066217</v>
      </c>
      <c r="K962" s="3">
        <f t="shared" ca="1" si="357"/>
        <v>49445.568465262848</v>
      </c>
      <c r="L962" s="3">
        <f t="shared" si="358"/>
        <v>-8.2948865271051364</v>
      </c>
      <c r="M962" s="3">
        <f t="shared" ca="1" si="359"/>
        <v>1.2541973111329774</v>
      </c>
      <c r="N962" s="3">
        <f t="shared" ca="1" si="360"/>
        <v>71.860212604575779</v>
      </c>
      <c r="O962" s="1">
        <f t="shared" ca="1" si="361"/>
        <v>2268066.0595559999</v>
      </c>
      <c r="P962" s="1">
        <f t="shared" si="362"/>
        <v>-163586654.83688289</v>
      </c>
      <c r="Q962" s="1">
        <f t="shared" ca="1" si="363"/>
        <v>165854720.8964389</v>
      </c>
      <c r="R962" s="1">
        <f t="shared" ca="1" si="364"/>
        <v>42596.394772853724</v>
      </c>
      <c r="S962" s="3" t="str">
        <f t="shared" si="342"/>
        <v/>
      </c>
      <c r="T962" s="13" t="str">
        <f t="shared" si="343"/>
        <v/>
      </c>
      <c r="U962" s="13" t="str">
        <f t="shared" si="344"/>
        <v/>
      </c>
      <c r="V962" s="5">
        <f t="shared" si="365"/>
        <v>12.627544722</v>
      </c>
      <c r="W962" s="3" t="e">
        <f t="shared" ca="1" si="345"/>
        <v>#VALUE!</v>
      </c>
      <c r="X962" s="3" t="e">
        <f t="shared" ca="1" si="346"/>
        <v>#VALUE!</v>
      </c>
      <c r="Y962" s="3" t="e">
        <f t="shared" ca="1" si="347"/>
        <v>#VALUE!</v>
      </c>
      <c r="Z962" s="3" t="e">
        <f t="shared" ca="1" si="348"/>
        <v>#VALUE!</v>
      </c>
      <c r="AA962" s="3" t="e">
        <f t="shared" ca="1" si="349"/>
        <v>#VALUE!</v>
      </c>
    </row>
    <row r="963" spans="3:27" s="5" customFormat="1" x14ac:dyDescent="0.2">
      <c r="C963" s="25"/>
      <c r="D963" s="1">
        <f t="shared" si="350"/>
        <v>961</v>
      </c>
      <c r="E963" s="2">
        <f t="shared" si="351"/>
        <v>96.199999999998809</v>
      </c>
      <c r="F963" s="3">
        <f t="shared" ca="1" si="352"/>
        <v>33.154521867376026</v>
      </c>
      <c r="G963" s="3">
        <f t="shared" si="353"/>
        <v>100.36887090674917</v>
      </c>
      <c r="H963" s="3">
        <f t="shared" ca="1" si="354"/>
        <v>105.7030395369499</v>
      </c>
      <c r="I963" s="3">
        <f t="shared" ca="1" si="355"/>
        <v>3186.1495514548524</v>
      </c>
      <c r="J963" s="3">
        <f t="shared" si="356"/>
        <v>49313.542098589533</v>
      </c>
      <c r="K963" s="3">
        <f t="shared" ca="1" si="357"/>
        <v>49456.178158670162</v>
      </c>
      <c r="L963" s="3">
        <f t="shared" si="358"/>
        <v>-8.294582341099435</v>
      </c>
      <c r="M963" s="3">
        <f t="shared" ca="1" si="359"/>
        <v>1.2517541431820227</v>
      </c>
      <c r="N963" s="3">
        <f t="shared" ca="1" si="360"/>
        <v>71.72022939234445</v>
      </c>
      <c r="O963" s="1">
        <f t="shared" ca="1" si="361"/>
        <v>2234626.5134699987</v>
      </c>
      <c r="P963" s="1">
        <f t="shared" si="362"/>
        <v>-163614094.18720973</v>
      </c>
      <c r="Q963" s="1">
        <f t="shared" ca="1" si="363"/>
        <v>165848720.70067972</v>
      </c>
      <c r="R963" s="1">
        <f t="shared" ca="1" si="364"/>
        <v>42281.215814779964</v>
      </c>
      <c r="S963" s="3" t="str">
        <f t="shared" ref="S963:S1026" si="366">IF(J963&lt;30000,( (-0.00406576*J963)+340.3), "")</f>
        <v/>
      </c>
      <c r="T963" s="13" t="str">
        <f t="shared" ref="T963:T1026" si="367" xml:space="preserve"> IF(J963&lt;30000, H963/S963, "")</f>
        <v/>
      </c>
      <c r="U963" s="13" t="str">
        <f t="shared" ref="U963:U1026" si="368" xml:space="preserve"> IF(J963&lt;30000, (( 359.01*(1 - (2.25577*10^(-5))*(J963))^(5.25588) ) / (298.15 - 0.0074545*J963)), "")</f>
        <v/>
      </c>
      <c r="V963" s="5">
        <f t="shared" si="365"/>
        <v>12.627544722</v>
      </c>
      <c r="W963" s="3" t="e">
        <f t="shared" ref="W963:W1026" ca="1" si="369">(0.5)*(U963)*(H963)*(V963)*($B$13)</f>
        <v>#VALUE!</v>
      </c>
      <c r="X963" s="3" t="e">
        <f t="shared" ref="X963:X1026" ca="1" si="370" xml:space="preserve"> -W963*COS(M963)</f>
        <v>#VALUE!</v>
      </c>
      <c r="Y963" s="3" t="e">
        <f t="shared" ref="Y963:Y1026" ca="1" si="371">-W963*SIN(M963)</f>
        <v>#VALUE!</v>
      </c>
      <c r="Z963" s="3" t="e">
        <f t="shared" ref="Z963:Z1026" ca="1" si="372" xml:space="preserve"> X963/($B$11)</f>
        <v>#VALUE!</v>
      </c>
      <c r="AA963" s="3" t="e">
        <f t="shared" ref="AA963:AA1026" ca="1" si="373">Y963/($B$11)</f>
        <v>#VALUE!</v>
      </c>
    </row>
    <row r="964" spans="3:27" s="5" customFormat="1" x14ac:dyDescent="0.2">
      <c r="C964" s="25"/>
      <c r="D964" s="1">
        <f t="shared" ref="D964:D1027" si="374">D963 + 1</f>
        <v>962</v>
      </c>
      <c r="E964" s="2">
        <f t="shared" ref="E964:E1027" si="375" xml:space="preserve"> E963 + $B$2</f>
        <v>96.299999999998803</v>
      </c>
      <c r="F964" s="3">
        <f t="shared" ref="F964:F1027" ca="1" si="376">INDIRECT(ADDRESS(ROW()-1,COLUMN()))</f>
        <v>33.154521867376026</v>
      </c>
      <c r="G964" s="3">
        <f t="shared" ref="G964:G1027" si="377">G963 + L963*$B$2</f>
        <v>99.539412672639216</v>
      </c>
      <c r="H964" s="3">
        <f t="shared" ref="H964:H1027" ca="1" si="378">SQRT(F964^2 + G964^2)</f>
        <v>104.9157614253849</v>
      </c>
      <c r="I964" s="3">
        <f t="shared" ref="I964:I1027" ca="1" si="379">I963 + F963*($B$2)</f>
        <v>3189.4650036415901</v>
      </c>
      <c r="J964" s="3">
        <f t="shared" ref="J964:J1027" si="380" xml:space="preserve"> J963 + G963*($B$2) + (0.5)*(L963)*($B$2)^2</f>
        <v>49323.537512768504</v>
      </c>
      <c r="K964" s="3">
        <f t="shared" ref="K964:K1027" ca="1" si="381">K963+ SQRT( (I964-I963)^2 + (J964-J963)^2 )</f>
        <v>49466.709090623779</v>
      </c>
      <c r="L964" s="3">
        <f t="shared" ref="L964:L1027" si="382" xml:space="preserve"> -(9.780327 * (1 + 0.0053024 * ((SIN($B$7))^2) - (5.8*10^(-6)) * (SIN(2*($B$7))^2) - (3.086*10^(-6)) * J964))</f>
        <v>-8.2942806586178737</v>
      </c>
      <c r="M964" s="3">
        <f t="shared" ref="M964:M1027" ca="1" si="383">ATAN(G964/F964)</f>
        <v>1.2492743839009468</v>
      </c>
      <c r="N964" s="3">
        <f t="shared" ref="N964:N1027" ca="1" si="384">M964*(180/PI())</f>
        <v>71.578149651330406</v>
      </c>
      <c r="O964" s="1">
        <f t="shared" ref="O964:O1027" ca="1" si="385">(0.5)*($B$11)*(H964^2)</f>
        <v>2201463.3990936563</v>
      </c>
      <c r="P964" s="1">
        <f t="shared" ref="P964:P1027" si="386">($B$11)*L964*J964</f>
        <v>-163641305.28270757</v>
      </c>
      <c r="Q964" s="1">
        <f t="shared" ref="Q964:Q1027" ca="1" si="387" xml:space="preserve"> ABS(O964) + ABS(P964)</f>
        <v>165842768.68180123</v>
      </c>
      <c r="R964" s="1">
        <f t="shared" ref="R964:R1027" ca="1" si="388" xml:space="preserve"> ($B$11)*H964</f>
        <v>41966.30457015396</v>
      </c>
      <c r="S964" s="3" t="str">
        <f t="shared" si="366"/>
        <v/>
      </c>
      <c r="T964" s="13" t="str">
        <f t="shared" si="367"/>
        <v/>
      </c>
      <c r="U964" s="13" t="str">
        <f t="shared" si="368"/>
        <v/>
      </c>
      <c r="V964" s="5">
        <f t="shared" ref="V964:V1027" si="389">IF(T964&lt;0.819813, 0.289302*(($B$2)^3) + 0.152372*(($B$2)^2) - 0.087724*(($B$2))+ 2.176939, IF(T964&lt;1.36, -272.320271*(($B$2)^3) + 840.502815*(($B$2)^2) - 840.176*(($B$2))+ 276.303663, -0.108008*(($B$2)^3) + 1.270553*(($B$2)^2) - 5.287278*(($B$2))+ 13.143675))</f>
        <v>12.627544722</v>
      </c>
      <c r="W964" s="3" t="e">
        <f t="shared" ca="1" si="369"/>
        <v>#VALUE!</v>
      </c>
      <c r="X964" s="3" t="e">
        <f t="shared" ca="1" si="370"/>
        <v>#VALUE!</v>
      </c>
      <c r="Y964" s="3" t="e">
        <f t="shared" ca="1" si="371"/>
        <v>#VALUE!</v>
      </c>
      <c r="Z964" s="3" t="e">
        <f t="shared" ca="1" si="372"/>
        <v>#VALUE!</v>
      </c>
      <c r="AA964" s="3" t="e">
        <f t="shared" ca="1" si="373"/>
        <v>#VALUE!</v>
      </c>
    </row>
    <row r="965" spans="3:27" s="5" customFormat="1" x14ac:dyDescent="0.2">
      <c r="C965" s="25"/>
      <c r="D965" s="1">
        <f t="shared" si="374"/>
        <v>963</v>
      </c>
      <c r="E965" s="2">
        <f t="shared" si="375"/>
        <v>96.399999999998798</v>
      </c>
      <c r="F965" s="3">
        <f t="shared" ca="1" si="376"/>
        <v>33.154521867376026</v>
      </c>
      <c r="G965" s="3">
        <f t="shared" si="377"/>
        <v>98.709984606777425</v>
      </c>
      <c r="H965" s="3">
        <f t="shared" ca="1" si="378"/>
        <v>104.12916681374412</v>
      </c>
      <c r="I965" s="3">
        <f t="shared" ca="1" si="379"/>
        <v>3192.7804558283278</v>
      </c>
      <c r="J965" s="3">
        <f t="shared" si="380"/>
        <v>49333.449982632475</v>
      </c>
      <c r="K965" s="3">
        <f t="shared" ca="1" si="381"/>
        <v>49477.161328757626</v>
      </c>
      <c r="L965" s="3">
        <f t="shared" si="382"/>
        <v>-8.2939814795690214</v>
      </c>
      <c r="M965" s="3">
        <f t="shared" ca="1" si="383"/>
        <v>1.246757235478394</v>
      </c>
      <c r="N965" s="3">
        <f t="shared" ca="1" si="384"/>
        <v>71.433927670310126</v>
      </c>
      <c r="O965" s="1">
        <f t="shared" ca="1" si="385"/>
        <v>2168576.67626491</v>
      </c>
      <c r="P965" s="1">
        <f t="shared" si="386"/>
        <v>-163668288.19167936</v>
      </c>
      <c r="Q965" s="1">
        <f t="shared" ca="1" si="387"/>
        <v>165836864.86794427</v>
      </c>
      <c r="R965" s="1">
        <f t="shared" ca="1" si="388"/>
        <v>41651.666725497649</v>
      </c>
      <c r="S965" s="3" t="str">
        <f t="shared" si="366"/>
        <v/>
      </c>
      <c r="T965" s="13" t="str">
        <f t="shared" si="367"/>
        <v/>
      </c>
      <c r="U965" s="13" t="str">
        <f t="shared" si="368"/>
        <v/>
      </c>
      <c r="V965" s="5">
        <f t="shared" si="389"/>
        <v>12.627544722</v>
      </c>
      <c r="W965" s="3" t="e">
        <f t="shared" ca="1" si="369"/>
        <v>#VALUE!</v>
      </c>
      <c r="X965" s="3" t="e">
        <f t="shared" ca="1" si="370"/>
        <v>#VALUE!</v>
      </c>
      <c r="Y965" s="3" t="e">
        <f t="shared" ca="1" si="371"/>
        <v>#VALUE!</v>
      </c>
      <c r="Z965" s="3" t="e">
        <f t="shared" ca="1" si="372"/>
        <v>#VALUE!</v>
      </c>
      <c r="AA965" s="3" t="e">
        <f t="shared" ca="1" si="373"/>
        <v>#VALUE!</v>
      </c>
    </row>
    <row r="966" spans="3:27" s="5" customFormat="1" x14ac:dyDescent="0.2">
      <c r="C966" s="25"/>
      <c r="D966" s="1">
        <f t="shared" si="374"/>
        <v>964</v>
      </c>
      <c r="E966" s="2">
        <f t="shared" si="375"/>
        <v>96.499999999998792</v>
      </c>
      <c r="F966" s="3">
        <f t="shared" ca="1" si="376"/>
        <v>33.154521867376026</v>
      </c>
      <c r="G966" s="3">
        <f t="shared" si="377"/>
        <v>97.880586458820517</v>
      </c>
      <c r="H966" s="3">
        <f t="shared" ca="1" si="378"/>
        <v>103.34327034585732</v>
      </c>
      <c r="I966" s="3">
        <f t="shared" ca="1" si="379"/>
        <v>3196.0959080150656</v>
      </c>
      <c r="J966" s="3">
        <f t="shared" si="380"/>
        <v>49343.279511185756</v>
      </c>
      <c r="K966" s="3">
        <f t="shared" ca="1" si="381"/>
        <v>49487.53494214845</v>
      </c>
      <c r="L966" s="3">
        <f t="shared" si="382"/>
        <v>-8.2936848038621989</v>
      </c>
      <c r="M966" s="3">
        <f t="shared" ca="1" si="383"/>
        <v>1.2442018777351425</v>
      </c>
      <c r="N966" s="3">
        <f t="shared" ca="1" si="384"/>
        <v>71.287516456475728</v>
      </c>
      <c r="O966" s="1">
        <f t="shared" ca="1" si="385"/>
        <v>2135966.3051553909</v>
      </c>
      <c r="P966" s="1">
        <f t="shared" si="386"/>
        <v>-163695042.98185852</v>
      </c>
      <c r="Q966" s="1">
        <f t="shared" ca="1" si="387"/>
        <v>165831009.28701392</v>
      </c>
      <c r="R966" s="1">
        <f t="shared" ca="1" si="388"/>
        <v>41337.308138342931</v>
      </c>
      <c r="S966" s="3" t="str">
        <f t="shared" si="366"/>
        <v/>
      </c>
      <c r="T966" s="13" t="str">
        <f t="shared" si="367"/>
        <v/>
      </c>
      <c r="U966" s="13" t="str">
        <f t="shared" si="368"/>
        <v/>
      </c>
      <c r="V966" s="5">
        <f t="shared" si="389"/>
        <v>12.627544722</v>
      </c>
      <c r="W966" s="3" t="e">
        <f t="shared" ca="1" si="369"/>
        <v>#VALUE!</v>
      </c>
      <c r="X966" s="3" t="e">
        <f t="shared" ca="1" si="370"/>
        <v>#VALUE!</v>
      </c>
      <c r="Y966" s="3" t="e">
        <f t="shared" ca="1" si="371"/>
        <v>#VALUE!</v>
      </c>
      <c r="Z966" s="3" t="e">
        <f t="shared" ca="1" si="372"/>
        <v>#VALUE!</v>
      </c>
      <c r="AA966" s="3" t="e">
        <f t="shared" ca="1" si="373"/>
        <v>#VALUE!</v>
      </c>
    </row>
    <row r="967" spans="3:27" s="5" customFormat="1" x14ac:dyDescent="0.2">
      <c r="C967" s="25"/>
      <c r="D967" s="1">
        <f t="shared" si="374"/>
        <v>965</v>
      </c>
      <c r="E967" s="2">
        <f t="shared" si="375"/>
        <v>96.599999999998786</v>
      </c>
      <c r="F967" s="3">
        <f t="shared" ca="1" si="376"/>
        <v>33.154521867376026</v>
      </c>
      <c r="G967" s="3">
        <f t="shared" si="377"/>
        <v>97.051217978434295</v>
      </c>
      <c r="H967" s="3">
        <f t="shared" ca="1" si="378"/>
        <v>102.55808710848639</v>
      </c>
      <c r="I967" s="3">
        <f t="shared" ca="1" si="379"/>
        <v>3199.4113602018033</v>
      </c>
      <c r="J967" s="3">
        <f t="shared" si="380"/>
        <v>49353.026101407624</v>
      </c>
      <c r="K967" s="3">
        <f t="shared" ca="1" si="381"/>
        <v>49497.830001359333</v>
      </c>
      <c r="L967" s="3">
        <f t="shared" si="382"/>
        <v>-8.2933906314074868</v>
      </c>
      <c r="M967" s="3">
        <f t="shared" ca="1" si="383"/>
        <v>1.2416074673751722</v>
      </c>
      <c r="N967" s="3">
        <f t="shared" ca="1" si="384"/>
        <v>71.138867692524428</v>
      </c>
      <c r="O967" s="1">
        <f t="shared" ca="1" si="385"/>
        <v>2103632.2462703763</v>
      </c>
      <c r="P967" s="1">
        <f t="shared" si="386"/>
        <v>-163721569.72040924</v>
      </c>
      <c r="Q967" s="1">
        <f t="shared" ca="1" si="387"/>
        <v>165825201.96667963</v>
      </c>
      <c r="R967" s="1">
        <f t="shared" ca="1" si="388"/>
        <v>41023.234843394559</v>
      </c>
      <c r="S967" s="3" t="str">
        <f t="shared" si="366"/>
        <v/>
      </c>
      <c r="T967" s="13" t="str">
        <f t="shared" si="367"/>
        <v/>
      </c>
      <c r="U967" s="13" t="str">
        <f t="shared" si="368"/>
        <v/>
      </c>
      <c r="V967" s="5">
        <f t="shared" si="389"/>
        <v>12.627544722</v>
      </c>
      <c r="W967" s="3" t="e">
        <f t="shared" ca="1" si="369"/>
        <v>#VALUE!</v>
      </c>
      <c r="X967" s="3" t="e">
        <f t="shared" ca="1" si="370"/>
        <v>#VALUE!</v>
      </c>
      <c r="Y967" s="3" t="e">
        <f t="shared" ca="1" si="371"/>
        <v>#VALUE!</v>
      </c>
      <c r="Z967" s="3" t="e">
        <f t="shared" ca="1" si="372"/>
        <v>#VALUE!</v>
      </c>
      <c r="AA967" s="3" t="e">
        <f t="shared" ca="1" si="373"/>
        <v>#VALUE!</v>
      </c>
    </row>
    <row r="968" spans="3:27" s="5" customFormat="1" x14ac:dyDescent="0.2">
      <c r="C968" s="25"/>
      <c r="D968" s="1">
        <f t="shared" si="374"/>
        <v>966</v>
      </c>
      <c r="E968" s="2">
        <f t="shared" si="375"/>
        <v>96.699999999998781</v>
      </c>
      <c r="F968" s="3">
        <f t="shared" ca="1" si="376"/>
        <v>33.154521867376026</v>
      </c>
      <c r="G968" s="3">
        <f t="shared" si="377"/>
        <v>96.221878915293544</v>
      </c>
      <c r="H968" s="3">
        <f t="shared" ca="1" si="378"/>
        <v>101.77363264737939</v>
      </c>
      <c r="I968" s="3">
        <f t="shared" ca="1" si="379"/>
        <v>3202.726812388541</v>
      </c>
      <c r="J968" s="3">
        <f t="shared" si="380"/>
        <v>49362.689756252308</v>
      </c>
      <c r="K968" s="3">
        <f t="shared" ca="1" si="381"/>
        <v>49508.046578484755</v>
      </c>
      <c r="L968" s="3">
        <f t="shared" si="382"/>
        <v>-8.2930989621157192</v>
      </c>
      <c r="M968" s="3">
        <f t="shared" ca="1" si="383"/>
        <v>1.2389731372084625</v>
      </c>
      <c r="N968" s="3">
        <f t="shared" ca="1" si="384"/>
        <v>70.987931692127958</v>
      </c>
      <c r="O968" s="1">
        <f t="shared" ca="1" si="385"/>
        <v>2071574.4604487456</v>
      </c>
      <c r="P968" s="1">
        <f t="shared" si="386"/>
        <v>-163747868.47392648</v>
      </c>
      <c r="Q968" s="1">
        <f t="shared" ca="1" si="387"/>
        <v>165819442.93437523</v>
      </c>
      <c r="R968" s="1">
        <f t="shared" ca="1" si="388"/>
        <v>40709.453058951753</v>
      </c>
      <c r="S968" s="3" t="str">
        <f t="shared" si="366"/>
        <v/>
      </c>
      <c r="T968" s="13" t="str">
        <f t="shared" si="367"/>
        <v/>
      </c>
      <c r="U968" s="13" t="str">
        <f t="shared" si="368"/>
        <v/>
      </c>
      <c r="V968" s="5">
        <f t="shared" si="389"/>
        <v>12.627544722</v>
      </c>
      <c r="W968" s="3" t="e">
        <f t="shared" ca="1" si="369"/>
        <v>#VALUE!</v>
      </c>
      <c r="X968" s="3" t="e">
        <f t="shared" ca="1" si="370"/>
        <v>#VALUE!</v>
      </c>
      <c r="Y968" s="3" t="e">
        <f t="shared" ca="1" si="371"/>
        <v>#VALUE!</v>
      </c>
      <c r="Z968" s="3" t="e">
        <f t="shared" ca="1" si="372"/>
        <v>#VALUE!</v>
      </c>
      <c r="AA968" s="3" t="e">
        <f t="shared" ca="1" si="373"/>
        <v>#VALUE!</v>
      </c>
    </row>
    <row r="969" spans="3:27" s="5" customFormat="1" x14ac:dyDescent="0.2">
      <c r="C969" s="25"/>
      <c r="D969" s="1">
        <f t="shared" si="374"/>
        <v>967</v>
      </c>
      <c r="E969" s="2">
        <f t="shared" si="375"/>
        <v>96.799999999998775</v>
      </c>
      <c r="F969" s="3">
        <f t="shared" ca="1" si="376"/>
        <v>33.154521867376026</v>
      </c>
      <c r="G969" s="3">
        <f t="shared" si="377"/>
        <v>95.392569019081975</v>
      </c>
      <c r="H969" s="3">
        <f t="shared" ca="1" si="378"/>
        <v>100.98992298400189</v>
      </c>
      <c r="I969" s="3">
        <f t="shared" ca="1" si="379"/>
        <v>3206.0422645752788</v>
      </c>
      <c r="J969" s="3">
        <f t="shared" si="380"/>
        <v>49372.270478649029</v>
      </c>
      <c r="K969" s="3">
        <f t="shared" ca="1" si="381"/>
        <v>49518.184747197374</v>
      </c>
      <c r="L969" s="3">
        <f t="shared" si="382"/>
        <v>-8.2928097958984885</v>
      </c>
      <c r="M969" s="3">
        <f t="shared" ca="1" si="383"/>
        <v>1.2362979953443902</v>
      </c>
      <c r="N969" s="3">
        <f t="shared" ca="1" si="384"/>
        <v>70.834657353717859</v>
      </c>
      <c r="O969" s="1">
        <f t="shared" ca="1" si="385"/>
        <v>2039792.908862927</v>
      </c>
      <c r="P969" s="1">
        <f t="shared" si="386"/>
        <v>-163773939.30843616</v>
      </c>
      <c r="Q969" s="1">
        <f t="shared" ca="1" si="387"/>
        <v>165813732.21729907</v>
      </c>
      <c r="R969" s="1">
        <f t="shared" ca="1" si="388"/>
        <v>40395.969193600758</v>
      </c>
      <c r="S969" s="3" t="str">
        <f t="shared" si="366"/>
        <v/>
      </c>
      <c r="T969" s="13" t="str">
        <f t="shared" si="367"/>
        <v/>
      </c>
      <c r="U969" s="13" t="str">
        <f t="shared" si="368"/>
        <v/>
      </c>
      <c r="V969" s="5">
        <f t="shared" si="389"/>
        <v>12.627544722</v>
      </c>
      <c r="W969" s="3" t="e">
        <f t="shared" ca="1" si="369"/>
        <v>#VALUE!</v>
      </c>
      <c r="X969" s="3" t="e">
        <f t="shared" ca="1" si="370"/>
        <v>#VALUE!</v>
      </c>
      <c r="Y969" s="3" t="e">
        <f t="shared" ca="1" si="371"/>
        <v>#VALUE!</v>
      </c>
      <c r="Z969" s="3" t="e">
        <f t="shared" ca="1" si="372"/>
        <v>#VALUE!</v>
      </c>
      <c r="AA969" s="3" t="e">
        <f t="shared" ca="1" si="373"/>
        <v>#VALUE!</v>
      </c>
    </row>
    <row r="970" spans="3:27" s="5" customFormat="1" x14ac:dyDescent="0.2">
      <c r="C970" s="25"/>
      <c r="D970" s="1">
        <f t="shared" si="374"/>
        <v>968</v>
      </c>
      <c r="E970" s="2">
        <f t="shared" si="375"/>
        <v>96.899999999998769</v>
      </c>
      <c r="F970" s="3">
        <f t="shared" ca="1" si="376"/>
        <v>33.154521867376026</v>
      </c>
      <c r="G970" s="3">
        <f t="shared" si="377"/>
        <v>94.563288039492122</v>
      </c>
      <c r="H970" s="3">
        <f t="shared" ca="1" si="378"/>
        <v>100.20697463297786</v>
      </c>
      <c r="I970" s="3">
        <f t="shared" ca="1" si="379"/>
        <v>3209.3577167620165</v>
      </c>
      <c r="J970" s="3">
        <f t="shared" si="380"/>
        <v>49381.768271501962</v>
      </c>
      <c r="K970" s="3">
        <f t="shared" ca="1" si="381"/>
        <v>49528.244582796418</v>
      </c>
      <c r="L970" s="3">
        <f t="shared" si="382"/>
        <v>-8.2925231326681388</v>
      </c>
      <c r="M970" s="3">
        <f t="shared" ca="1" si="383"/>
        <v>1.2335811243545545</v>
      </c>
      <c r="N970" s="3">
        <f t="shared" ca="1" si="384"/>
        <v>70.678992112518742</v>
      </c>
      <c r="O970" s="1">
        <f t="shared" ca="1" si="385"/>
        <v>2008287.5530188535</v>
      </c>
      <c r="P970" s="1">
        <f t="shared" si="386"/>
        <v>-163799782.289395</v>
      </c>
      <c r="Q970" s="1">
        <f t="shared" ca="1" si="387"/>
        <v>165808069.84241387</v>
      </c>
      <c r="R970" s="1">
        <f t="shared" ca="1" si="388"/>
        <v>40082.789853191141</v>
      </c>
      <c r="S970" s="3" t="str">
        <f t="shared" si="366"/>
        <v/>
      </c>
      <c r="T970" s="13" t="str">
        <f t="shared" si="367"/>
        <v/>
      </c>
      <c r="U970" s="13" t="str">
        <f t="shared" si="368"/>
        <v/>
      </c>
      <c r="V970" s="5">
        <f t="shared" si="389"/>
        <v>12.627544722</v>
      </c>
      <c r="W970" s="3" t="e">
        <f t="shared" ca="1" si="369"/>
        <v>#VALUE!</v>
      </c>
      <c r="X970" s="3" t="e">
        <f t="shared" ca="1" si="370"/>
        <v>#VALUE!</v>
      </c>
      <c r="Y970" s="3" t="e">
        <f t="shared" ca="1" si="371"/>
        <v>#VALUE!</v>
      </c>
      <c r="Z970" s="3" t="e">
        <f t="shared" ca="1" si="372"/>
        <v>#VALUE!</v>
      </c>
      <c r="AA970" s="3" t="e">
        <f t="shared" ca="1" si="373"/>
        <v>#VALUE!</v>
      </c>
    </row>
    <row r="971" spans="3:27" s="5" customFormat="1" x14ac:dyDescent="0.2">
      <c r="C971" s="25"/>
      <c r="D971" s="1">
        <f t="shared" si="374"/>
        <v>969</v>
      </c>
      <c r="E971" s="2">
        <f t="shared" si="375"/>
        <v>96.999999999998764</v>
      </c>
      <c r="F971" s="3">
        <f t="shared" ca="1" si="376"/>
        <v>33.154521867376026</v>
      </c>
      <c r="G971" s="3">
        <f t="shared" si="377"/>
        <v>93.734035726225301</v>
      </c>
      <c r="H971" s="3">
        <f t="shared" ca="1" si="378"/>
        <v>99.42480462027369</v>
      </c>
      <c r="I971" s="3">
        <f t="shared" ca="1" si="379"/>
        <v>3212.6731689487542</v>
      </c>
      <c r="J971" s="3">
        <f t="shared" si="380"/>
        <v>49391.183137690248</v>
      </c>
      <c r="K971" s="3">
        <f t="shared" ca="1" si="381"/>
        <v>49538.226162257903</v>
      </c>
      <c r="L971" s="3">
        <f t="shared" si="382"/>
        <v>-8.2922389723377723</v>
      </c>
      <c r="M971" s="3">
        <f t="shared" ca="1" si="383"/>
        <v>1.2308215804038085</v>
      </c>
      <c r="N971" s="3">
        <f t="shared" ca="1" si="384"/>
        <v>70.520881890760137</v>
      </c>
      <c r="O971" s="1">
        <f t="shared" ca="1" si="385"/>
        <v>1977058.3547559192</v>
      </c>
      <c r="P971" s="1">
        <f t="shared" si="386"/>
        <v>-163825397.48169091</v>
      </c>
      <c r="Q971" s="1">
        <f t="shared" ca="1" si="387"/>
        <v>165802455.83644682</v>
      </c>
      <c r="R971" s="1">
        <f t="shared" ca="1" si="388"/>
        <v>39769.921848109479</v>
      </c>
      <c r="S971" s="3" t="str">
        <f t="shared" si="366"/>
        <v/>
      </c>
      <c r="T971" s="13" t="str">
        <f t="shared" si="367"/>
        <v/>
      </c>
      <c r="U971" s="13" t="str">
        <f t="shared" si="368"/>
        <v/>
      </c>
      <c r="V971" s="5">
        <f t="shared" si="389"/>
        <v>12.627544722</v>
      </c>
      <c r="W971" s="3" t="e">
        <f t="shared" ca="1" si="369"/>
        <v>#VALUE!</v>
      </c>
      <c r="X971" s="3" t="e">
        <f t="shared" ca="1" si="370"/>
        <v>#VALUE!</v>
      </c>
      <c r="Y971" s="3" t="e">
        <f t="shared" ca="1" si="371"/>
        <v>#VALUE!</v>
      </c>
      <c r="Z971" s="3" t="e">
        <f t="shared" ca="1" si="372"/>
        <v>#VALUE!</v>
      </c>
      <c r="AA971" s="3" t="e">
        <f t="shared" ca="1" si="373"/>
        <v>#VALUE!</v>
      </c>
    </row>
    <row r="972" spans="3:27" s="5" customFormat="1" x14ac:dyDescent="0.2">
      <c r="C972" s="25"/>
      <c r="D972" s="1">
        <f t="shared" si="374"/>
        <v>970</v>
      </c>
      <c r="E972" s="2">
        <f t="shared" si="375"/>
        <v>97.099999999998758</v>
      </c>
      <c r="F972" s="3">
        <f t="shared" ca="1" si="376"/>
        <v>33.154521867376026</v>
      </c>
      <c r="G972" s="3">
        <f t="shared" si="377"/>
        <v>92.904811828991527</v>
      </c>
      <c r="H972" s="3">
        <f t="shared" ca="1" si="378"/>
        <v>98.643430502160868</v>
      </c>
      <c r="I972" s="3">
        <f t="shared" ca="1" si="379"/>
        <v>3215.9886211354919</v>
      </c>
      <c r="J972" s="3">
        <f t="shared" si="380"/>
        <v>49400.515080068013</v>
      </c>
      <c r="K972" s="3">
        <f t="shared" ca="1" si="381"/>
        <v>49548.129564286726</v>
      </c>
      <c r="L972" s="3">
        <f t="shared" si="382"/>
        <v>-8.2919573148212447</v>
      </c>
      <c r="M972" s="3">
        <f t="shared" ca="1" si="383"/>
        <v>1.2280183923482393</v>
      </c>
      <c r="N972" s="3">
        <f t="shared" ca="1" si="384"/>
        <v>70.360271045994537</v>
      </c>
      <c r="O972" s="1">
        <f t="shared" ca="1" si="385"/>
        <v>1946105.2762469281</v>
      </c>
      <c r="P972" s="1">
        <f t="shared" si="386"/>
        <v>-163850784.94964287</v>
      </c>
      <c r="Q972" s="1">
        <f t="shared" ca="1" si="387"/>
        <v>165796890.2258898</v>
      </c>
      <c r="R972" s="1">
        <f t="shared" ca="1" si="388"/>
        <v>39457.372200864345</v>
      </c>
      <c r="S972" s="3" t="str">
        <f t="shared" si="366"/>
        <v/>
      </c>
      <c r="T972" s="13" t="str">
        <f t="shared" si="367"/>
        <v/>
      </c>
      <c r="U972" s="13" t="str">
        <f t="shared" si="368"/>
        <v/>
      </c>
      <c r="V972" s="5">
        <f t="shared" si="389"/>
        <v>12.627544722</v>
      </c>
      <c r="W972" s="3" t="e">
        <f t="shared" ca="1" si="369"/>
        <v>#VALUE!</v>
      </c>
      <c r="X972" s="3" t="e">
        <f t="shared" ca="1" si="370"/>
        <v>#VALUE!</v>
      </c>
      <c r="Y972" s="3" t="e">
        <f t="shared" ca="1" si="371"/>
        <v>#VALUE!</v>
      </c>
      <c r="Z972" s="3" t="e">
        <f t="shared" ca="1" si="372"/>
        <v>#VALUE!</v>
      </c>
      <c r="AA972" s="3" t="e">
        <f t="shared" ca="1" si="373"/>
        <v>#VALUE!</v>
      </c>
    </row>
    <row r="973" spans="3:27" s="5" customFormat="1" x14ac:dyDescent="0.2">
      <c r="C973" s="25"/>
      <c r="D973" s="1">
        <f t="shared" si="374"/>
        <v>971</v>
      </c>
      <c r="E973" s="2">
        <f t="shared" si="375"/>
        <v>97.199999999998752</v>
      </c>
      <c r="F973" s="3">
        <f t="shared" ca="1" si="376"/>
        <v>33.154521867376026</v>
      </c>
      <c r="G973" s="3">
        <f t="shared" si="377"/>
        <v>92.075616097509396</v>
      </c>
      <c r="H973" s="3">
        <f t="shared" ca="1" si="378"/>
        <v>97.862870384994565</v>
      </c>
      <c r="I973" s="3">
        <f t="shared" ca="1" si="379"/>
        <v>3219.3040733222297</v>
      </c>
      <c r="J973" s="3">
        <f t="shared" si="380"/>
        <v>49409.764101464338</v>
      </c>
      <c r="K973" s="3">
        <f t="shared" ca="1" si="381"/>
        <v>49557.954869370653</v>
      </c>
      <c r="L973" s="3">
        <f t="shared" si="382"/>
        <v>-8.2916781600331699</v>
      </c>
      <c r="M973" s="3">
        <f t="shared" ca="1" si="383"/>
        <v>1.2251705607987808</v>
      </c>
      <c r="N973" s="3">
        <f t="shared" ca="1" si="384"/>
        <v>70.197102317446365</v>
      </c>
      <c r="O973" s="1">
        <f t="shared" ca="1" si="385"/>
        <v>1915428.2799980494</v>
      </c>
      <c r="P973" s="1">
        <f t="shared" si="386"/>
        <v>-163875944.7570011</v>
      </c>
      <c r="Q973" s="1">
        <f t="shared" ca="1" si="387"/>
        <v>165791373.03699917</v>
      </c>
      <c r="R973" s="1">
        <f t="shared" ca="1" si="388"/>
        <v>39145.148153997827</v>
      </c>
      <c r="S973" s="3" t="str">
        <f t="shared" si="366"/>
        <v/>
      </c>
      <c r="T973" s="13" t="str">
        <f t="shared" si="367"/>
        <v/>
      </c>
      <c r="U973" s="13" t="str">
        <f t="shared" si="368"/>
        <v/>
      </c>
      <c r="V973" s="5">
        <f t="shared" si="389"/>
        <v>12.627544722</v>
      </c>
      <c r="W973" s="3" t="e">
        <f t="shared" ca="1" si="369"/>
        <v>#VALUE!</v>
      </c>
      <c r="X973" s="3" t="e">
        <f t="shared" ca="1" si="370"/>
        <v>#VALUE!</v>
      </c>
      <c r="Y973" s="3" t="e">
        <f t="shared" ca="1" si="371"/>
        <v>#VALUE!</v>
      </c>
      <c r="Z973" s="3" t="e">
        <f t="shared" ca="1" si="372"/>
        <v>#VALUE!</v>
      </c>
      <c r="AA973" s="3" t="e">
        <f t="shared" ca="1" si="373"/>
        <v>#VALUE!</v>
      </c>
    </row>
    <row r="974" spans="3:27" s="5" customFormat="1" x14ac:dyDescent="0.2">
      <c r="C974" s="25"/>
      <c r="D974" s="1">
        <f t="shared" si="374"/>
        <v>972</v>
      </c>
      <c r="E974" s="2">
        <f t="shared" si="375"/>
        <v>97.299999999998747</v>
      </c>
      <c r="F974" s="3">
        <f t="shared" ca="1" si="376"/>
        <v>33.154521867376026</v>
      </c>
      <c r="G974" s="3">
        <f t="shared" si="377"/>
        <v>91.246448281506076</v>
      </c>
      <c r="H974" s="3">
        <f t="shared" ca="1" si="378"/>
        <v>97.083142945847598</v>
      </c>
      <c r="I974" s="3">
        <f t="shared" ca="1" si="379"/>
        <v>3222.6195255089674</v>
      </c>
      <c r="J974" s="3">
        <f t="shared" si="380"/>
        <v>49418.930204683289</v>
      </c>
      <c r="K974" s="3">
        <f t="shared" ca="1" si="381"/>
        <v>49567.702159836364</v>
      </c>
      <c r="L974" s="3">
        <f t="shared" si="382"/>
        <v>-8.2914015078889154</v>
      </c>
      <c r="M974" s="3">
        <f t="shared" ca="1" si="383"/>
        <v>1.2222770571491113</v>
      </c>
      <c r="N974" s="3">
        <f t="shared" ca="1" si="384"/>
        <v>70.031316770314604</v>
      </c>
      <c r="O974" s="1">
        <f t="shared" ca="1" si="385"/>
        <v>1885027.3288487755</v>
      </c>
      <c r="P974" s="1">
        <f t="shared" si="386"/>
        <v>-163900876.96694723</v>
      </c>
      <c r="Q974" s="1">
        <f t="shared" ca="1" si="387"/>
        <v>165785904.29579601</v>
      </c>
      <c r="R974" s="1">
        <f t="shared" ca="1" si="388"/>
        <v>38833.257178339038</v>
      </c>
      <c r="S974" s="3" t="str">
        <f t="shared" si="366"/>
        <v/>
      </c>
      <c r="T974" s="13" t="str">
        <f t="shared" si="367"/>
        <v/>
      </c>
      <c r="U974" s="13" t="str">
        <f t="shared" si="368"/>
        <v/>
      </c>
      <c r="V974" s="5">
        <f t="shared" si="389"/>
        <v>12.627544722</v>
      </c>
      <c r="W974" s="3" t="e">
        <f t="shared" ca="1" si="369"/>
        <v>#VALUE!</v>
      </c>
      <c r="X974" s="3" t="e">
        <f t="shared" ca="1" si="370"/>
        <v>#VALUE!</v>
      </c>
      <c r="Y974" s="3" t="e">
        <f t="shared" ca="1" si="371"/>
        <v>#VALUE!</v>
      </c>
      <c r="Z974" s="3" t="e">
        <f t="shared" ca="1" si="372"/>
        <v>#VALUE!</v>
      </c>
      <c r="AA974" s="3" t="e">
        <f t="shared" ca="1" si="373"/>
        <v>#VALUE!</v>
      </c>
    </row>
    <row r="975" spans="3:27" s="5" customFormat="1" x14ac:dyDescent="0.2">
      <c r="C975" s="25"/>
      <c r="D975" s="1">
        <f t="shared" si="374"/>
        <v>973</v>
      </c>
      <c r="E975" s="2">
        <f t="shared" si="375"/>
        <v>97.399999999998741</v>
      </c>
      <c r="F975" s="3">
        <f t="shared" ca="1" si="376"/>
        <v>33.154521867376026</v>
      </c>
      <c r="G975" s="3">
        <f t="shared" si="377"/>
        <v>90.417308130717188</v>
      </c>
      <c r="H975" s="3">
        <f t="shared" ca="1" si="378"/>
        <v>96.304267454040527</v>
      </c>
      <c r="I975" s="3">
        <f t="shared" ca="1" si="379"/>
        <v>3225.9349776957051</v>
      </c>
      <c r="J975" s="3">
        <f t="shared" si="380"/>
        <v>49428.013392503904</v>
      </c>
      <c r="K975" s="3">
        <f t="shared" ca="1" si="381"/>
        <v>49577.371519907596</v>
      </c>
      <c r="L975" s="3">
        <f t="shared" si="382"/>
        <v>-8.2911273583045997</v>
      </c>
      <c r="M975" s="3">
        <f t="shared" ca="1" si="383"/>
        <v>1.2193368225664252</v>
      </c>
      <c r="N975" s="3">
        <f t="shared" ca="1" si="384"/>
        <v>69.862853737948285</v>
      </c>
      <c r="O975" s="1">
        <f t="shared" ca="1" si="385"/>
        <v>1854902.3859718738</v>
      </c>
      <c r="P975" s="1">
        <f t="shared" si="386"/>
        <v>-163925581.64209411</v>
      </c>
      <c r="Q975" s="1">
        <f t="shared" ca="1" si="387"/>
        <v>165780484.02806598</v>
      </c>
      <c r="R975" s="1">
        <f t="shared" ca="1" si="388"/>
        <v>38521.706981616211</v>
      </c>
      <c r="S975" s="3" t="str">
        <f t="shared" si="366"/>
        <v/>
      </c>
      <c r="T975" s="13" t="str">
        <f t="shared" si="367"/>
        <v/>
      </c>
      <c r="U975" s="13" t="str">
        <f t="shared" si="368"/>
        <v/>
      </c>
      <c r="V975" s="5">
        <f t="shared" si="389"/>
        <v>12.627544722</v>
      </c>
      <c r="W975" s="3" t="e">
        <f t="shared" ca="1" si="369"/>
        <v>#VALUE!</v>
      </c>
      <c r="X975" s="3" t="e">
        <f t="shared" ca="1" si="370"/>
        <v>#VALUE!</v>
      </c>
      <c r="Y975" s="3" t="e">
        <f t="shared" ca="1" si="371"/>
        <v>#VALUE!</v>
      </c>
      <c r="Z975" s="3" t="e">
        <f t="shared" ca="1" si="372"/>
        <v>#VALUE!</v>
      </c>
      <c r="AA975" s="3" t="e">
        <f t="shared" ca="1" si="373"/>
        <v>#VALUE!</v>
      </c>
    </row>
    <row r="976" spans="3:27" s="5" customFormat="1" x14ac:dyDescent="0.2">
      <c r="C976" s="25"/>
      <c r="D976" s="1">
        <f t="shared" si="374"/>
        <v>974</v>
      </c>
      <c r="E976" s="2">
        <f t="shared" si="375"/>
        <v>97.499999999998735</v>
      </c>
      <c r="F976" s="3">
        <f t="shared" ca="1" si="376"/>
        <v>33.154521867376026</v>
      </c>
      <c r="G976" s="3">
        <f t="shared" si="377"/>
        <v>89.588195394886725</v>
      </c>
      <c r="H976" s="3">
        <f t="shared" ca="1" si="378"/>
        <v>95.526263793611847</v>
      </c>
      <c r="I976" s="3">
        <f t="shared" ca="1" si="379"/>
        <v>3229.2504298824429</v>
      </c>
      <c r="J976" s="3">
        <f t="shared" si="380"/>
        <v>49437.013667680185</v>
      </c>
      <c r="K976" s="3">
        <f t="shared" ca="1" si="381"/>
        <v>49586.963035765439</v>
      </c>
      <c r="L976" s="3">
        <f t="shared" si="382"/>
        <v>-8.2908557111971088</v>
      </c>
      <c r="M976" s="3">
        <f t="shared" ca="1" si="383"/>
        <v>1.2163487669436321</v>
      </c>
      <c r="N976" s="3">
        <f t="shared" ca="1" si="384"/>
        <v>69.6916507618119</v>
      </c>
      <c r="O976" s="1">
        <f t="shared" ca="1" si="385"/>
        <v>1825053.4148733434</v>
      </c>
      <c r="P976" s="1">
        <f t="shared" si="386"/>
        <v>-163950058.8444863</v>
      </c>
      <c r="Q976" s="1">
        <f t="shared" ca="1" si="387"/>
        <v>165775112.25935963</v>
      </c>
      <c r="R976" s="1">
        <f t="shared" ca="1" si="388"/>
        <v>38210.505517444741</v>
      </c>
      <c r="S976" s="3" t="str">
        <f t="shared" si="366"/>
        <v/>
      </c>
      <c r="T976" s="13" t="str">
        <f t="shared" si="367"/>
        <v/>
      </c>
      <c r="U976" s="13" t="str">
        <f t="shared" si="368"/>
        <v/>
      </c>
      <c r="V976" s="5">
        <f t="shared" si="389"/>
        <v>12.627544722</v>
      </c>
      <c r="W976" s="3" t="e">
        <f t="shared" ca="1" si="369"/>
        <v>#VALUE!</v>
      </c>
      <c r="X976" s="3" t="e">
        <f t="shared" ca="1" si="370"/>
        <v>#VALUE!</v>
      </c>
      <c r="Y976" s="3" t="e">
        <f t="shared" ca="1" si="371"/>
        <v>#VALUE!</v>
      </c>
      <c r="Z976" s="3" t="e">
        <f t="shared" ca="1" si="372"/>
        <v>#VALUE!</v>
      </c>
      <c r="AA976" s="3" t="e">
        <f t="shared" ca="1" si="373"/>
        <v>#VALUE!</v>
      </c>
    </row>
    <row r="977" spans="3:27" s="5" customFormat="1" x14ac:dyDescent="0.2">
      <c r="C977" s="25"/>
      <c r="D977" s="1">
        <f t="shared" si="374"/>
        <v>975</v>
      </c>
      <c r="E977" s="2">
        <f t="shared" si="375"/>
        <v>97.59999999999873</v>
      </c>
      <c r="F977" s="3">
        <f t="shared" ca="1" si="376"/>
        <v>33.154521867376026</v>
      </c>
      <c r="G977" s="3">
        <f t="shared" si="377"/>
        <v>88.75910982376702</v>
      </c>
      <c r="H977" s="3">
        <f t="shared" ca="1" si="378"/>
        <v>94.749152486773468</v>
      </c>
      <c r="I977" s="3">
        <f t="shared" ca="1" si="379"/>
        <v>3232.5658820691806</v>
      </c>
      <c r="J977" s="3">
        <f t="shared" si="380"/>
        <v>49445.931032941116</v>
      </c>
      <c r="K977" s="3">
        <f t="shared" ca="1" si="381"/>
        <v>49596.476795611023</v>
      </c>
      <c r="L977" s="3">
        <f t="shared" si="382"/>
        <v>-8.2905865664840697</v>
      </c>
      <c r="M977" s="3">
        <f t="shared" ca="1" si="383"/>
        <v>1.213311767811482</v>
      </c>
      <c r="N977" s="3">
        <f t="shared" ca="1" si="384"/>
        <v>69.51764352915481</v>
      </c>
      <c r="O977" s="1">
        <f t="shared" ca="1" si="385"/>
        <v>1795480.3793923701</v>
      </c>
      <c r="P977" s="1">
        <f t="shared" si="386"/>
        <v>-163974308.63559976</v>
      </c>
      <c r="Q977" s="1">
        <f t="shared" ca="1" si="387"/>
        <v>165769789.01499212</v>
      </c>
      <c r="R977" s="1">
        <f t="shared" ca="1" si="388"/>
        <v>37899.660994709389</v>
      </c>
      <c r="S977" s="3" t="str">
        <f t="shared" si="366"/>
        <v/>
      </c>
      <c r="T977" s="13" t="str">
        <f t="shared" si="367"/>
        <v/>
      </c>
      <c r="U977" s="13" t="str">
        <f t="shared" si="368"/>
        <v/>
      </c>
      <c r="V977" s="5">
        <f t="shared" si="389"/>
        <v>12.627544722</v>
      </c>
      <c r="W977" s="3" t="e">
        <f t="shared" ca="1" si="369"/>
        <v>#VALUE!</v>
      </c>
      <c r="X977" s="3" t="e">
        <f t="shared" ca="1" si="370"/>
        <v>#VALUE!</v>
      </c>
      <c r="Y977" s="3" t="e">
        <f t="shared" ca="1" si="371"/>
        <v>#VALUE!</v>
      </c>
      <c r="Z977" s="3" t="e">
        <f t="shared" ca="1" si="372"/>
        <v>#VALUE!</v>
      </c>
      <c r="AA977" s="3" t="e">
        <f t="shared" ca="1" si="373"/>
        <v>#VALUE!</v>
      </c>
    </row>
    <row r="978" spans="3:27" s="5" customFormat="1" x14ac:dyDescent="0.2">
      <c r="C978" s="25"/>
      <c r="D978" s="1">
        <f t="shared" si="374"/>
        <v>976</v>
      </c>
      <c r="E978" s="2">
        <f t="shared" si="375"/>
        <v>97.699999999998724</v>
      </c>
      <c r="F978" s="3">
        <f t="shared" ca="1" si="376"/>
        <v>33.154521867376026</v>
      </c>
      <c r="G978" s="3">
        <f t="shared" si="377"/>
        <v>87.930051167118606</v>
      </c>
      <c r="H978" s="3">
        <f t="shared" ca="1" si="378"/>
        <v>93.972954718399748</v>
      </c>
      <c r="I978" s="3">
        <f t="shared" ca="1" si="379"/>
        <v>3235.8813342559183</v>
      </c>
      <c r="J978" s="3">
        <f t="shared" si="380"/>
        <v>49454.765490990656</v>
      </c>
      <c r="K978" s="3">
        <f t="shared" ca="1" si="381"/>
        <v>49605.912889730498</v>
      </c>
      <c r="L978" s="3">
        <f t="shared" si="382"/>
        <v>-8.2903199240838727</v>
      </c>
      <c r="M978" s="3">
        <f t="shared" ca="1" si="383"/>
        <v>1.2102246692090668</v>
      </c>
      <c r="N978" s="3">
        <f t="shared" ca="1" si="384"/>
        <v>69.340765808295686</v>
      </c>
      <c r="O978" s="1">
        <f t="shared" ca="1" si="385"/>
        <v>1766183.2437012817</v>
      </c>
      <c r="P978" s="1">
        <f t="shared" si="386"/>
        <v>-163998331.07634217</v>
      </c>
      <c r="Q978" s="1">
        <f t="shared" ca="1" si="387"/>
        <v>165764514.32004344</v>
      </c>
      <c r="R978" s="1">
        <f t="shared" ca="1" si="388"/>
        <v>37589.181887359897</v>
      </c>
      <c r="S978" s="3" t="str">
        <f t="shared" si="366"/>
        <v/>
      </c>
      <c r="T978" s="13" t="str">
        <f t="shared" si="367"/>
        <v/>
      </c>
      <c r="U978" s="13" t="str">
        <f t="shared" si="368"/>
        <v/>
      </c>
      <c r="V978" s="5">
        <f t="shared" si="389"/>
        <v>12.627544722</v>
      </c>
      <c r="W978" s="3" t="e">
        <f t="shared" ca="1" si="369"/>
        <v>#VALUE!</v>
      </c>
      <c r="X978" s="3" t="e">
        <f t="shared" ca="1" si="370"/>
        <v>#VALUE!</v>
      </c>
      <c r="Y978" s="3" t="e">
        <f t="shared" ca="1" si="371"/>
        <v>#VALUE!</v>
      </c>
      <c r="Z978" s="3" t="e">
        <f t="shared" ca="1" si="372"/>
        <v>#VALUE!</v>
      </c>
      <c r="AA978" s="3" t="e">
        <f t="shared" ca="1" si="373"/>
        <v>#VALUE!</v>
      </c>
    </row>
    <row r="979" spans="3:27" s="5" customFormat="1" x14ac:dyDescent="0.2">
      <c r="C979" s="25"/>
      <c r="D979" s="1">
        <f t="shared" si="374"/>
        <v>977</v>
      </c>
      <c r="E979" s="2">
        <f t="shared" si="375"/>
        <v>97.799999999998718</v>
      </c>
      <c r="F979" s="3">
        <f t="shared" ca="1" si="376"/>
        <v>33.154521867376026</v>
      </c>
      <c r="G979" s="3">
        <f t="shared" si="377"/>
        <v>87.101019174710217</v>
      </c>
      <c r="H979" s="3">
        <f t="shared" ca="1" si="378"/>
        <v>93.19769236160063</v>
      </c>
      <c r="I979" s="3">
        <f t="shared" ca="1" si="379"/>
        <v>3239.196786442656</v>
      </c>
      <c r="J979" s="3">
        <f t="shared" si="380"/>
        <v>49463.517044507746</v>
      </c>
      <c r="K979" s="3">
        <f t="shared" ca="1" si="381"/>
        <v>49615.271410562607</v>
      </c>
      <c r="L979" s="3">
        <f t="shared" si="382"/>
        <v>-8.2900557839156637</v>
      </c>
      <c r="M979" s="3">
        <f t="shared" ca="1" si="383"/>
        <v>1.2070862805111047</v>
      </c>
      <c r="N979" s="3">
        <f t="shared" ca="1" si="384"/>
        <v>69.160949381430896</v>
      </c>
      <c r="O979" s="1">
        <f t="shared" ca="1" si="385"/>
        <v>1737161.9723055104</v>
      </c>
      <c r="P979" s="1">
        <f t="shared" si="386"/>
        <v>-164022126.22705299</v>
      </c>
      <c r="Q979" s="1">
        <f t="shared" ca="1" si="387"/>
        <v>165759288.19935849</v>
      </c>
      <c r="R979" s="1">
        <f t="shared" ca="1" si="388"/>
        <v>37279.076944640256</v>
      </c>
      <c r="S979" s="3" t="str">
        <f t="shared" si="366"/>
        <v/>
      </c>
      <c r="T979" s="13" t="str">
        <f t="shared" si="367"/>
        <v/>
      </c>
      <c r="U979" s="13" t="str">
        <f t="shared" si="368"/>
        <v/>
      </c>
      <c r="V979" s="5">
        <f t="shared" si="389"/>
        <v>12.627544722</v>
      </c>
      <c r="W979" s="3" t="e">
        <f t="shared" ca="1" si="369"/>
        <v>#VALUE!</v>
      </c>
      <c r="X979" s="3" t="e">
        <f t="shared" ca="1" si="370"/>
        <v>#VALUE!</v>
      </c>
      <c r="Y979" s="3" t="e">
        <f t="shared" ca="1" si="371"/>
        <v>#VALUE!</v>
      </c>
      <c r="Z979" s="3" t="e">
        <f t="shared" ca="1" si="372"/>
        <v>#VALUE!</v>
      </c>
      <c r="AA979" s="3" t="e">
        <f t="shared" ca="1" si="373"/>
        <v>#VALUE!</v>
      </c>
    </row>
    <row r="980" spans="3:27" s="5" customFormat="1" x14ac:dyDescent="0.2">
      <c r="C980" s="25"/>
      <c r="D980" s="1">
        <f t="shared" si="374"/>
        <v>978</v>
      </c>
      <c r="E980" s="2">
        <f t="shared" si="375"/>
        <v>97.899999999998712</v>
      </c>
      <c r="F980" s="3">
        <f t="shared" ca="1" si="376"/>
        <v>33.154521867376026</v>
      </c>
      <c r="G980" s="3">
        <f t="shared" si="377"/>
        <v>86.272013596318644</v>
      </c>
      <c r="H980" s="3">
        <f t="shared" ca="1" si="378"/>
        <v>92.423388004431558</v>
      </c>
      <c r="I980" s="3">
        <f t="shared" ca="1" si="379"/>
        <v>3242.5122386293938</v>
      </c>
      <c r="J980" s="3">
        <f t="shared" si="380"/>
        <v>49472.185696146298</v>
      </c>
      <c r="K980" s="3">
        <f t="shared" ca="1" si="381"/>
        <v>49624.552452768803</v>
      </c>
      <c r="L980" s="3">
        <f t="shared" si="382"/>
        <v>-8.2897941458993412</v>
      </c>
      <c r="M980" s="3">
        <f t="shared" ca="1" si="383"/>
        <v>1.2038953752103587</v>
      </c>
      <c r="N980" s="3">
        <f t="shared" ca="1" si="384"/>
        <v>68.978123974872233</v>
      </c>
      <c r="O980" s="1">
        <f t="shared" ca="1" si="385"/>
        <v>1708416.5300435405</v>
      </c>
      <c r="P980" s="1">
        <f t="shared" si="386"/>
        <v>-164045694.14750347</v>
      </c>
      <c r="Q980" s="1">
        <f t="shared" ca="1" si="387"/>
        <v>165754110.67754701</v>
      </c>
      <c r="R980" s="1">
        <f t="shared" ca="1" si="388"/>
        <v>36969.355201772625</v>
      </c>
      <c r="S980" s="3" t="str">
        <f t="shared" si="366"/>
        <v/>
      </c>
      <c r="T980" s="13" t="str">
        <f t="shared" si="367"/>
        <v/>
      </c>
      <c r="U980" s="13" t="str">
        <f t="shared" si="368"/>
        <v/>
      </c>
      <c r="V980" s="5">
        <f t="shared" si="389"/>
        <v>12.627544722</v>
      </c>
      <c r="W980" s="3" t="e">
        <f t="shared" ca="1" si="369"/>
        <v>#VALUE!</v>
      </c>
      <c r="X980" s="3" t="e">
        <f t="shared" ca="1" si="370"/>
        <v>#VALUE!</v>
      </c>
      <c r="Y980" s="3" t="e">
        <f t="shared" ca="1" si="371"/>
        <v>#VALUE!</v>
      </c>
      <c r="Z980" s="3" t="e">
        <f t="shared" ca="1" si="372"/>
        <v>#VALUE!</v>
      </c>
      <c r="AA980" s="3" t="e">
        <f t="shared" ca="1" si="373"/>
        <v>#VALUE!</v>
      </c>
    </row>
    <row r="981" spans="3:27" s="5" customFormat="1" x14ac:dyDescent="0.2">
      <c r="C981" s="25"/>
      <c r="D981" s="1">
        <f t="shared" si="374"/>
        <v>979</v>
      </c>
      <c r="E981" s="2">
        <f t="shared" si="375"/>
        <v>97.999999999998707</v>
      </c>
      <c r="F981" s="3">
        <f t="shared" ca="1" si="376"/>
        <v>33.154521867376026</v>
      </c>
      <c r="G981" s="3">
        <f t="shared" si="377"/>
        <v>85.443034181728706</v>
      </c>
      <c r="H981" s="3">
        <f t="shared" ca="1" si="378"/>
        <v>91.650064977796802</v>
      </c>
      <c r="I981" s="3">
        <f t="shared" ca="1" si="379"/>
        <v>3245.8276908161315</v>
      </c>
      <c r="J981" s="3">
        <f t="shared" si="380"/>
        <v>49480.771448535197</v>
      </c>
      <c r="K981" s="3">
        <f t="shared" ca="1" si="381"/>
        <v>49633.75611330611</v>
      </c>
      <c r="L981" s="3">
        <f t="shared" si="382"/>
        <v>-8.2895350099555607</v>
      </c>
      <c r="M981" s="3">
        <f t="shared" ca="1" si="383"/>
        <v>1.2006506896534992</v>
      </c>
      <c r="N981" s="3">
        <f t="shared" ca="1" si="384"/>
        <v>68.792217186617123</v>
      </c>
      <c r="O981" s="1">
        <f t="shared" ca="1" si="385"/>
        <v>1679946.8820868751</v>
      </c>
      <c r="P981" s="1">
        <f t="shared" si="386"/>
        <v>-164069034.89689681</v>
      </c>
      <c r="Q981" s="1">
        <f t="shared" ca="1" si="387"/>
        <v>165748981.77898368</v>
      </c>
      <c r="R981" s="1">
        <f t="shared" ca="1" si="388"/>
        <v>36660.025991118724</v>
      </c>
      <c r="S981" s="3" t="str">
        <f t="shared" si="366"/>
        <v/>
      </c>
      <c r="T981" s="13" t="str">
        <f t="shared" si="367"/>
        <v/>
      </c>
      <c r="U981" s="13" t="str">
        <f t="shared" si="368"/>
        <v/>
      </c>
      <c r="V981" s="5">
        <f t="shared" si="389"/>
        <v>12.627544722</v>
      </c>
      <c r="W981" s="3" t="e">
        <f t="shared" ca="1" si="369"/>
        <v>#VALUE!</v>
      </c>
      <c r="X981" s="3" t="e">
        <f t="shared" ca="1" si="370"/>
        <v>#VALUE!</v>
      </c>
      <c r="Y981" s="3" t="e">
        <f t="shared" ca="1" si="371"/>
        <v>#VALUE!</v>
      </c>
      <c r="Z981" s="3" t="e">
        <f t="shared" ca="1" si="372"/>
        <v>#VALUE!</v>
      </c>
      <c r="AA981" s="3" t="e">
        <f t="shared" ca="1" si="373"/>
        <v>#VALUE!</v>
      </c>
    </row>
    <row r="982" spans="3:27" s="5" customFormat="1" x14ac:dyDescent="0.2">
      <c r="C982" s="25"/>
      <c r="D982" s="1">
        <f t="shared" si="374"/>
        <v>980</v>
      </c>
      <c r="E982" s="2">
        <f t="shared" si="375"/>
        <v>98.099999999998701</v>
      </c>
      <c r="F982" s="3">
        <f t="shared" ca="1" si="376"/>
        <v>33.154521867376026</v>
      </c>
      <c r="G982" s="3">
        <f t="shared" si="377"/>
        <v>84.614080680733153</v>
      </c>
      <c r="H982" s="3">
        <f t="shared" ca="1" si="378"/>
        <v>90.877747384604191</v>
      </c>
      <c r="I982" s="3">
        <f t="shared" ca="1" si="379"/>
        <v>3249.1431430028692</v>
      </c>
      <c r="J982" s="3">
        <f t="shared" si="380"/>
        <v>49489.274304278319</v>
      </c>
      <c r="K982" s="3">
        <f t="shared" ca="1" si="381"/>
        <v>49642.882491502904</v>
      </c>
      <c r="L982" s="3">
        <f t="shared" si="382"/>
        <v>-8.2892783760057309</v>
      </c>
      <c r="M982" s="3">
        <f t="shared" ca="1" si="383"/>
        <v>1.1973509217286731</v>
      </c>
      <c r="N982" s="3">
        <f t="shared" ca="1" si="384"/>
        <v>68.603154411151948</v>
      </c>
      <c r="O982" s="1">
        <f t="shared" ca="1" si="385"/>
        <v>1651752.9939399869</v>
      </c>
      <c r="P982" s="1">
        <f t="shared" si="386"/>
        <v>-164092148.53386813</v>
      </c>
      <c r="Q982" s="1">
        <f t="shared" ca="1" si="387"/>
        <v>165743901.52780813</v>
      </c>
      <c r="R982" s="1">
        <f t="shared" ca="1" si="388"/>
        <v>36351.098953841676</v>
      </c>
      <c r="S982" s="3" t="str">
        <f t="shared" si="366"/>
        <v/>
      </c>
      <c r="T982" s="13" t="str">
        <f t="shared" si="367"/>
        <v/>
      </c>
      <c r="U982" s="13" t="str">
        <f t="shared" si="368"/>
        <v/>
      </c>
      <c r="V982" s="5">
        <f t="shared" si="389"/>
        <v>12.627544722</v>
      </c>
      <c r="W982" s="3" t="e">
        <f t="shared" ca="1" si="369"/>
        <v>#VALUE!</v>
      </c>
      <c r="X982" s="3" t="e">
        <f t="shared" ca="1" si="370"/>
        <v>#VALUE!</v>
      </c>
      <c r="Y982" s="3" t="e">
        <f t="shared" ca="1" si="371"/>
        <v>#VALUE!</v>
      </c>
      <c r="Z982" s="3" t="e">
        <f t="shared" ca="1" si="372"/>
        <v>#VALUE!</v>
      </c>
      <c r="AA982" s="3" t="e">
        <f t="shared" ca="1" si="373"/>
        <v>#VALUE!</v>
      </c>
    </row>
    <row r="983" spans="3:27" s="5" customFormat="1" x14ac:dyDescent="0.2">
      <c r="C983" s="25"/>
      <c r="D983" s="1">
        <f t="shared" si="374"/>
        <v>981</v>
      </c>
      <c r="E983" s="2">
        <f t="shared" si="375"/>
        <v>98.199999999998695</v>
      </c>
      <c r="F983" s="3">
        <f t="shared" ca="1" si="376"/>
        <v>33.154521867376026</v>
      </c>
      <c r="G983" s="3">
        <f t="shared" si="377"/>
        <v>83.785152843132579</v>
      </c>
      <c r="H983" s="3">
        <f t="shared" ca="1" si="378"/>
        <v>90.106460130233728</v>
      </c>
      <c r="I983" s="3">
        <f t="shared" ca="1" si="379"/>
        <v>3252.458595189607</v>
      </c>
      <c r="J983" s="3">
        <f t="shared" si="380"/>
        <v>49497.694265954517</v>
      </c>
      <c r="K983" s="3">
        <f t="shared" ca="1" si="381"/>
        <v>49651.931689137564</v>
      </c>
      <c r="L983" s="3">
        <f t="shared" si="382"/>
        <v>-8.2890242439720154</v>
      </c>
      <c r="M983" s="3">
        <f t="shared" ca="1" si="383"/>
        <v>1.1939947295029947</v>
      </c>
      <c r="N983" s="3">
        <f t="shared" ca="1" si="384"/>
        <v>68.410858761385953</v>
      </c>
      <c r="O983" s="1">
        <f t="shared" ca="1" si="385"/>
        <v>1623834.8314402802</v>
      </c>
      <c r="P983" s="1">
        <f t="shared" si="386"/>
        <v>-164115035.11648464</v>
      </c>
      <c r="Q983" s="1">
        <f t="shared" ca="1" si="387"/>
        <v>165738869.94792491</v>
      </c>
      <c r="R983" s="1">
        <f t="shared" ca="1" si="388"/>
        <v>36042.584052093494</v>
      </c>
      <c r="S983" s="3" t="str">
        <f t="shared" si="366"/>
        <v/>
      </c>
      <c r="T983" s="13" t="str">
        <f t="shared" si="367"/>
        <v/>
      </c>
      <c r="U983" s="13" t="str">
        <f t="shared" si="368"/>
        <v/>
      </c>
      <c r="V983" s="5">
        <f t="shared" si="389"/>
        <v>12.627544722</v>
      </c>
      <c r="W983" s="3" t="e">
        <f t="shared" ca="1" si="369"/>
        <v>#VALUE!</v>
      </c>
      <c r="X983" s="3" t="e">
        <f t="shared" ca="1" si="370"/>
        <v>#VALUE!</v>
      </c>
      <c r="Y983" s="3" t="e">
        <f t="shared" ca="1" si="371"/>
        <v>#VALUE!</v>
      </c>
      <c r="Z983" s="3" t="e">
        <f t="shared" ca="1" si="372"/>
        <v>#VALUE!</v>
      </c>
      <c r="AA983" s="3" t="e">
        <f t="shared" ca="1" si="373"/>
        <v>#VALUE!</v>
      </c>
    </row>
    <row r="984" spans="3:27" s="5" customFormat="1" x14ac:dyDescent="0.2">
      <c r="C984" s="25"/>
      <c r="D984" s="1">
        <f t="shared" si="374"/>
        <v>982</v>
      </c>
      <c r="E984" s="2">
        <f t="shared" si="375"/>
        <v>98.29999999999869</v>
      </c>
      <c r="F984" s="3">
        <f t="shared" ca="1" si="376"/>
        <v>33.154521867376026</v>
      </c>
      <c r="G984" s="3">
        <f t="shared" si="377"/>
        <v>82.95625041873538</v>
      </c>
      <c r="H984" s="3">
        <f t="shared" ca="1" si="378"/>
        <v>89.336228954384737</v>
      </c>
      <c r="I984" s="3">
        <f t="shared" ca="1" si="379"/>
        <v>3255.7740473763447</v>
      </c>
      <c r="J984" s="3">
        <f t="shared" si="380"/>
        <v>49506.031336117609</v>
      </c>
      <c r="K984" s="3">
        <f t="shared" ca="1" si="381"/>
        <v>49660.903810520314</v>
      </c>
      <c r="L984" s="3">
        <f t="shared" si="382"/>
        <v>-8.2887726137773363</v>
      </c>
      <c r="M984" s="3">
        <f t="shared" ca="1" si="383"/>
        <v>1.1905807298081357</v>
      </c>
      <c r="N984" s="3">
        <f t="shared" ca="1" si="384"/>
        <v>68.215250987611583</v>
      </c>
      <c r="O984" s="1">
        <f t="shared" ca="1" si="385"/>
        <v>1596192.3607580501</v>
      </c>
      <c r="P984" s="1">
        <f t="shared" si="386"/>
        <v>-164137694.70224571</v>
      </c>
      <c r="Q984" s="1">
        <f t="shared" ca="1" si="387"/>
        <v>165733887.06300375</v>
      </c>
      <c r="R984" s="1">
        <f t="shared" ca="1" si="388"/>
        <v>35734.491581753893</v>
      </c>
      <c r="S984" s="3" t="str">
        <f t="shared" si="366"/>
        <v/>
      </c>
      <c r="T984" s="13" t="str">
        <f t="shared" si="367"/>
        <v/>
      </c>
      <c r="U984" s="13" t="str">
        <f t="shared" si="368"/>
        <v/>
      </c>
      <c r="V984" s="5">
        <f t="shared" si="389"/>
        <v>12.627544722</v>
      </c>
      <c r="W984" s="3" t="e">
        <f t="shared" ca="1" si="369"/>
        <v>#VALUE!</v>
      </c>
      <c r="X984" s="3" t="e">
        <f t="shared" ca="1" si="370"/>
        <v>#VALUE!</v>
      </c>
      <c r="Y984" s="3" t="e">
        <f t="shared" ca="1" si="371"/>
        <v>#VALUE!</v>
      </c>
      <c r="Z984" s="3" t="e">
        <f t="shared" ca="1" si="372"/>
        <v>#VALUE!</v>
      </c>
      <c r="AA984" s="3" t="e">
        <f t="shared" ca="1" si="373"/>
        <v>#VALUE!</v>
      </c>
    </row>
    <row r="985" spans="3:27" s="5" customFormat="1" x14ac:dyDescent="0.2">
      <c r="C985" s="25"/>
      <c r="D985" s="1">
        <f t="shared" si="374"/>
        <v>983</v>
      </c>
      <c r="E985" s="2">
        <f t="shared" si="375"/>
        <v>98.399999999998684</v>
      </c>
      <c r="F985" s="3">
        <f t="shared" ca="1" si="376"/>
        <v>33.154521867376026</v>
      </c>
      <c r="G985" s="3">
        <f t="shared" si="377"/>
        <v>82.127373157357653</v>
      </c>
      <c r="H985" s="3">
        <f t="shared" ca="1" si="378"/>
        <v>88.56708046436998</v>
      </c>
      <c r="I985" s="3">
        <f t="shared" ca="1" si="379"/>
        <v>3259.0894995630824</v>
      </c>
      <c r="J985" s="3">
        <f t="shared" si="380"/>
        <v>49514.285517296412</v>
      </c>
      <c r="K985" s="3">
        <f t="shared" ca="1" si="381"/>
        <v>49669.798962578323</v>
      </c>
      <c r="L985" s="3">
        <f t="shared" si="382"/>
        <v>-8.2885234853453689</v>
      </c>
      <c r="M985" s="3">
        <f t="shared" ca="1" si="383"/>
        <v>1.1871074967721478</v>
      </c>
      <c r="N985" s="3">
        <f t="shared" ca="1" si="384"/>
        <v>68.016249393384058</v>
      </c>
      <c r="O985" s="1">
        <f t="shared" ca="1" si="385"/>
        <v>1568825.5483964372</v>
      </c>
      <c r="P985" s="1">
        <f t="shared" si="386"/>
        <v>-164160127.34808296</v>
      </c>
      <c r="Q985" s="1">
        <f t="shared" ca="1" si="387"/>
        <v>165728952.8964794</v>
      </c>
      <c r="R985" s="1">
        <f t="shared" ca="1" si="388"/>
        <v>35426.83218574799</v>
      </c>
      <c r="S985" s="3" t="str">
        <f t="shared" si="366"/>
        <v/>
      </c>
      <c r="T985" s="13" t="str">
        <f t="shared" si="367"/>
        <v/>
      </c>
      <c r="U985" s="13" t="str">
        <f t="shared" si="368"/>
        <v/>
      </c>
      <c r="V985" s="5">
        <f t="shared" si="389"/>
        <v>12.627544722</v>
      </c>
      <c r="W985" s="3" t="e">
        <f t="shared" ca="1" si="369"/>
        <v>#VALUE!</v>
      </c>
      <c r="X985" s="3" t="e">
        <f t="shared" ca="1" si="370"/>
        <v>#VALUE!</v>
      </c>
      <c r="Y985" s="3" t="e">
        <f t="shared" ca="1" si="371"/>
        <v>#VALUE!</v>
      </c>
      <c r="Z985" s="3" t="e">
        <f t="shared" ca="1" si="372"/>
        <v>#VALUE!</v>
      </c>
      <c r="AA985" s="3" t="e">
        <f t="shared" ca="1" si="373"/>
        <v>#VALUE!</v>
      </c>
    </row>
    <row r="986" spans="3:27" s="5" customFormat="1" x14ac:dyDescent="0.2">
      <c r="C986" s="25"/>
      <c r="D986" s="1">
        <f t="shared" si="374"/>
        <v>984</v>
      </c>
      <c r="E986" s="2">
        <f t="shared" si="375"/>
        <v>98.499999999998678</v>
      </c>
      <c r="F986" s="3">
        <f t="shared" ca="1" si="376"/>
        <v>33.154521867376026</v>
      </c>
      <c r="G986" s="3">
        <f t="shared" si="377"/>
        <v>81.298520808823113</v>
      </c>
      <c r="H986" s="3">
        <f t="shared" ca="1" si="378"/>
        <v>87.799042169928939</v>
      </c>
      <c r="I986" s="3">
        <f t="shared" ca="1" si="379"/>
        <v>3262.4049517498202</v>
      </c>
      <c r="J986" s="3">
        <f t="shared" si="380"/>
        <v>49522.456811994722</v>
      </c>
      <c r="K986" s="3">
        <f t="shared" ca="1" si="381"/>
        <v>49678.617254944147</v>
      </c>
      <c r="L986" s="3">
        <f t="shared" si="382"/>
        <v>-8.2882768586005433</v>
      </c>
      <c r="M986" s="3">
        <f t="shared" ca="1" si="383"/>
        <v>1.1835735602956181</v>
      </c>
      <c r="N986" s="3">
        <f t="shared" ca="1" si="384"/>
        <v>67.813769748211584</v>
      </c>
      <c r="O986" s="1">
        <f t="shared" ca="1" si="385"/>
        <v>1541734.3611913919</v>
      </c>
      <c r="P986" s="1">
        <f t="shared" si="386"/>
        <v>-164182333.11036026</v>
      </c>
      <c r="Q986" s="1">
        <f t="shared" ca="1" si="387"/>
        <v>165724067.47155166</v>
      </c>
      <c r="R986" s="1">
        <f t="shared" ca="1" si="388"/>
        <v>35119.616867971577</v>
      </c>
      <c r="S986" s="3" t="str">
        <f t="shared" si="366"/>
        <v/>
      </c>
      <c r="T986" s="13" t="str">
        <f t="shared" si="367"/>
        <v/>
      </c>
      <c r="U986" s="13" t="str">
        <f t="shared" si="368"/>
        <v/>
      </c>
      <c r="V986" s="5">
        <f t="shared" si="389"/>
        <v>12.627544722</v>
      </c>
      <c r="W986" s="3" t="e">
        <f t="shared" ca="1" si="369"/>
        <v>#VALUE!</v>
      </c>
      <c r="X986" s="3" t="e">
        <f t="shared" ca="1" si="370"/>
        <v>#VALUE!</v>
      </c>
      <c r="Y986" s="3" t="e">
        <f t="shared" ca="1" si="371"/>
        <v>#VALUE!</v>
      </c>
      <c r="Z986" s="3" t="e">
        <f t="shared" ca="1" si="372"/>
        <v>#VALUE!</v>
      </c>
      <c r="AA986" s="3" t="e">
        <f t="shared" ca="1" si="373"/>
        <v>#VALUE!</v>
      </c>
    </row>
    <row r="987" spans="3:27" s="5" customFormat="1" x14ac:dyDescent="0.2">
      <c r="C987" s="25"/>
      <c r="D987" s="1">
        <f t="shared" si="374"/>
        <v>985</v>
      </c>
      <c r="E987" s="2">
        <f t="shared" si="375"/>
        <v>98.599999999998673</v>
      </c>
      <c r="F987" s="3">
        <f t="shared" ca="1" si="376"/>
        <v>33.154521867376026</v>
      </c>
      <c r="G987" s="3">
        <f t="shared" si="377"/>
        <v>80.469693122963065</v>
      </c>
      <c r="H987" s="3">
        <f t="shared" ca="1" si="378"/>
        <v>87.032142519635613</v>
      </c>
      <c r="I987" s="3">
        <f t="shared" ca="1" si="379"/>
        <v>3265.7204039365579</v>
      </c>
      <c r="J987" s="3">
        <f t="shared" si="380"/>
        <v>49530.545222691311</v>
      </c>
      <c r="K987" s="3">
        <f t="shared" ca="1" si="381"/>
        <v>49687.358800047805</v>
      </c>
      <c r="L987" s="3">
        <f t="shared" si="382"/>
        <v>-8.288032733468043</v>
      </c>
      <c r="M987" s="3">
        <f t="shared" ca="1" si="383"/>
        <v>1.1799774044702254</v>
      </c>
      <c r="N987" s="3">
        <f t="shared" ca="1" si="384"/>
        <v>67.607725196945196</v>
      </c>
      <c r="O987" s="1">
        <f t="shared" ca="1" si="385"/>
        <v>1514918.7663116329</v>
      </c>
      <c r="P987" s="1">
        <f t="shared" si="386"/>
        <v>-164204312.04487392</v>
      </c>
      <c r="Q987" s="1">
        <f t="shared" ca="1" si="387"/>
        <v>165719230.81118557</v>
      </c>
      <c r="R987" s="1">
        <f t="shared" ca="1" si="388"/>
        <v>34812.857007854247</v>
      </c>
      <c r="S987" s="3" t="str">
        <f t="shared" si="366"/>
        <v/>
      </c>
      <c r="T987" s="13" t="str">
        <f t="shared" si="367"/>
        <v/>
      </c>
      <c r="U987" s="13" t="str">
        <f t="shared" si="368"/>
        <v/>
      </c>
      <c r="V987" s="5">
        <f t="shared" si="389"/>
        <v>12.627544722</v>
      </c>
      <c r="W987" s="3" t="e">
        <f t="shared" ca="1" si="369"/>
        <v>#VALUE!</v>
      </c>
      <c r="X987" s="3" t="e">
        <f t="shared" ca="1" si="370"/>
        <v>#VALUE!</v>
      </c>
      <c r="Y987" s="3" t="e">
        <f t="shared" ca="1" si="371"/>
        <v>#VALUE!</v>
      </c>
      <c r="Z987" s="3" t="e">
        <f t="shared" ca="1" si="372"/>
        <v>#VALUE!</v>
      </c>
      <c r="AA987" s="3" t="e">
        <f t="shared" ca="1" si="373"/>
        <v>#VALUE!</v>
      </c>
    </row>
    <row r="988" spans="3:27" s="5" customFormat="1" x14ac:dyDescent="0.2">
      <c r="C988" s="25"/>
      <c r="D988" s="1">
        <f t="shared" si="374"/>
        <v>986</v>
      </c>
      <c r="E988" s="2">
        <f t="shared" si="375"/>
        <v>98.699999999998667</v>
      </c>
      <c r="F988" s="3">
        <f t="shared" ca="1" si="376"/>
        <v>33.154521867376026</v>
      </c>
      <c r="G988" s="3">
        <f t="shared" si="377"/>
        <v>79.640889849616258</v>
      </c>
      <c r="H988" s="3">
        <f t="shared" ca="1" si="378"/>
        <v>86.266410938980329</v>
      </c>
      <c r="I988" s="3">
        <f t="shared" ca="1" si="379"/>
        <v>3269.0358561232956</v>
      </c>
      <c r="J988" s="3">
        <f t="shared" si="380"/>
        <v>49538.550751839939</v>
      </c>
      <c r="K988" s="3">
        <f t="shared" ca="1" si="381"/>
        <v>49696.023713212518</v>
      </c>
      <c r="L988" s="3">
        <f t="shared" si="382"/>
        <v>-8.28779110987381</v>
      </c>
      <c r="M988" s="3">
        <f t="shared" ca="1" si="383"/>
        <v>1.1763174659377387</v>
      </c>
      <c r="N988" s="3">
        <f t="shared" ca="1" si="384"/>
        <v>67.398026165756406</v>
      </c>
      <c r="O988" s="1">
        <f t="shared" ca="1" si="385"/>
        <v>1488378.7312586049</v>
      </c>
      <c r="P988" s="1">
        <f t="shared" si="386"/>
        <v>-164226064.20685264</v>
      </c>
      <c r="Q988" s="1">
        <f t="shared" ca="1" si="387"/>
        <v>165714442.93811125</v>
      </c>
      <c r="R988" s="1">
        <f t="shared" ca="1" si="388"/>
        <v>34506.564375592134</v>
      </c>
      <c r="S988" s="3" t="str">
        <f t="shared" si="366"/>
        <v/>
      </c>
      <c r="T988" s="13" t="str">
        <f t="shared" si="367"/>
        <v/>
      </c>
      <c r="U988" s="13" t="str">
        <f t="shared" si="368"/>
        <v/>
      </c>
      <c r="V988" s="5">
        <f t="shared" si="389"/>
        <v>12.627544722</v>
      </c>
      <c r="W988" s="3" t="e">
        <f t="shared" ca="1" si="369"/>
        <v>#VALUE!</v>
      </c>
      <c r="X988" s="3" t="e">
        <f t="shared" ca="1" si="370"/>
        <v>#VALUE!</v>
      </c>
      <c r="Y988" s="3" t="e">
        <f t="shared" ca="1" si="371"/>
        <v>#VALUE!</v>
      </c>
      <c r="Z988" s="3" t="e">
        <f t="shared" ca="1" si="372"/>
        <v>#VALUE!</v>
      </c>
      <c r="AA988" s="3" t="e">
        <f t="shared" ca="1" si="373"/>
        <v>#VALUE!</v>
      </c>
    </row>
    <row r="989" spans="3:27" s="5" customFormat="1" x14ac:dyDescent="0.2">
      <c r="C989" s="25"/>
      <c r="D989" s="1">
        <f t="shared" si="374"/>
        <v>987</v>
      </c>
      <c r="E989" s="2">
        <f t="shared" si="375"/>
        <v>98.799999999998661</v>
      </c>
      <c r="F989" s="3">
        <f t="shared" ca="1" si="376"/>
        <v>33.154521867376026</v>
      </c>
      <c r="G989" s="3">
        <f t="shared" si="377"/>
        <v>78.812110738628874</v>
      </c>
      <c r="H989" s="3">
        <f t="shared" ca="1" si="378"/>
        <v>85.501877870209469</v>
      </c>
      <c r="I989" s="3">
        <f t="shared" ca="1" si="379"/>
        <v>3272.3513083100333</v>
      </c>
      <c r="J989" s="3">
        <f t="shared" si="380"/>
        <v>49546.473401869349</v>
      </c>
      <c r="K989" s="3">
        <f t="shared" ca="1" si="381"/>
        <v>49704.612112754403</v>
      </c>
      <c r="L989" s="3">
        <f t="shared" si="382"/>
        <v>-8.2875519877445392</v>
      </c>
      <c r="M989" s="3">
        <f t="shared" ca="1" si="383"/>
        <v>1.1725921321874768</v>
      </c>
      <c r="N989" s="3">
        <f t="shared" ca="1" si="384"/>
        <v>67.18458026458876</v>
      </c>
      <c r="O989" s="1">
        <f t="shared" ca="1" si="385"/>
        <v>1462114.2238664431</v>
      </c>
      <c r="P989" s="1">
        <f t="shared" si="386"/>
        <v>-164247589.6509577</v>
      </c>
      <c r="Q989" s="1">
        <f t="shared" ca="1" si="387"/>
        <v>165709703.87482414</v>
      </c>
      <c r="R989" s="1">
        <f t="shared" ca="1" si="388"/>
        <v>34200.751148083786</v>
      </c>
      <c r="S989" s="3" t="str">
        <f t="shared" si="366"/>
        <v/>
      </c>
      <c r="T989" s="13" t="str">
        <f t="shared" si="367"/>
        <v/>
      </c>
      <c r="U989" s="13" t="str">
        <f t="shared" si="368"/>
        <v/>
      </c>
      <c r="V989" s="5">
        <f t="shared" si="389"/>
        <v>12.627544722</v>
      </c>
      <c r="W989" s="3" t="e">
        <f t="shared" ca="1" si="369"/>
        <v>#VALUE!</v>
      </c>
      <c r="X989" s="3" t="e">
        <f t="shared" ca="1" si="370"/>
        <v>#VALUE!</v>
      </c>
      <c r="Y989" s="3" t="e">
        <f t="shared" ca="1" si="371"/>
        <v>#VALUE!</v>
      </c>
      <c r="Z989" s="3" t="e">
        <f t="shared" ca="1" si="372"/>
        <v>#VALUE!</v>
      </c>
      <c r="AA989" s="3" t="e">
        <f t="shared" ca="1" si="373"/>
        <v>#VALUE!</v>
      </c>
    </row>
    <row r="990" spans="3:27" s="5" customFormat="1" x14ac:dyDescent="0.2">
      <c r="C990" s="25"/>
      <c r="D990" s="1">
        <f t="shared" si="374"/>
        <v>988</v>
      </c>
      <c r="E990" s="2">
        <f t="shared" si="375"/>
        <v>98.899999999998656</v>
      </c>
      <c r="F990" s="3">
        <f t="shared" ca="1" si="376"/>
        <v>33.154521867376026</v>
      </c>
      <c r="G990" s="3">
        <f t="shared" si="377"/>
        <v>77.983355539854415</v>
      </c>
      <c r="H990" s="3">
        <f t="shared" ca="1" si="378"/>
        <v>84.738574814010519</v>
      </c>
      <c r="I990" s="3">
        <f t="shared" ca="1" si="379"/>
        <v>3275.6667604967711</v>
      </c>
      <c r="J990" s="3">
        <f t="shared" si="380"/>
        <v>49554.313175183277</v>
      </c>
      <c r="K990" s="3">
        <f t="shared" ca="1" si="381"/>
        <v>49713.124120086184</v>
      </c>
      <c r="L990" s="3">
        <f t="shared" si="382"/>
        <v>-8.2873153670076825</v>
      </c>
      <c r="M990" s="3">
        <f t="shared" ca="1" si="383"/>
        <v>1.1687997397902392</v>
      </c>
      <c r="N990" s="3">
        <f t="shared" ca="1" si="384"/>
        <v>66.967292185969541</v>
      </c>
      <c r="O990" s="1">
        <f t="shared" ca="1" si="385"/>
        <v>1436125.2123019316</v>
      </c>
      <c r="P990" s="1">
        <f t="shared" si="386"/>
        <v>-164268888.43128306</v>
      </c>
      <c r="Q990" s="1">
        <f t="shared" ca="1" si="387"/>
        <v>165705013.643585</v>
      </c>
      <c r="R990" s="1">
        <f t="shared" ca="1" si="388"/>
        <v>33895.429925604207</v>
      </c>
      <c r="S990" s="3" t="str">
        <f t="shared" si="366"/>
        <v/>
      </c>
      <c r="T990" s="13" t="str">
        <f t="shared" si="367"/>
        <v/>
      </c>
      <c r="U990" s="13" t="str">
        <f t="shared" si="368"/>
        <v/>
      </c>
      <c r="V990" s="5">
        <f t="shared" si="389"/>
        <v>12.627544722</v>
      </c>
      <c r="W990" s="3" t="e">
        <f t="shared" ca="1" si="369"/>
        <v>#VALUE!</v>
      </c>
      <c r="X990" s="3" t="e">
        <f t="shared" ca="1" si="370"/>
        <v>#VALUE!</v>
      </c>
      <c r="Y990" s="3" t="e">
        <f t="shared" ca="1" si="371"/>
        <v>#VALUE!</v>
      </c>
      <c r="Z990" s="3" t="e">
        <f t="shared" ca="1" si="372"/>
        <v>#VALUE!</v>
      </c>
      <c r="AA990" s="3" t="e">
        <f t="shared" ca="1" si="373"/>
        <v>#VALUE!</v>
      </c>
    </row>
    <row r="991" spans="3:27" s="5" customFormat="1" x14ac:dyDescent="0.2">
      <c r="C991" s="25"/>
      <c r="D991" s="1">
        <f t="shared" si="374"/>
        <v>989</v>
      </c>
      <c r="E991" s="2">
        <f t="shared" si="375"/>
        <v>98.99999999999865</v>
      </c>
      <c r="F991" s="3">
        <f t="shared" ca="1" si="376"/>
        <v>33.154521867376026</v>
      </c>
      <c r="G991" s="3">
        <f t="shared" si="377"/>
        <v>77.154624003153643</v>
      </c>
      <c r="H991" s="3">
        <f t="shared" ca="1" si="378"/>
        <v>83.97653437313501</v>
      </c>
      <c r="I991" s="3">
        <f t="shared" ca="1" si="379"/>
        <v>3278.9822126835088</v>
      </c>
      <c r="J991" s="3">
        <f t="shared" si="380"/>
        <v>49562.070074160423</v>
      </c>
      <c r="K991" s="3">
        <f t="shared" ca="1" si="381"/>
        <v>49721.559859825189</v>
      </c>
      <c r="L991" s="3">
        <f t="shared" si="382"/>
        <v>-8.2870812475914448</v>
      </c>
      <c r="M991" s="3">
        <f t="shared" ca="1" si="383"/>
        <v>1.1649385725667116</v>
      </c>
      <c r="N991" s="3">
        <f t="shared" ca="1" si="384"/>
        <v>66.74606360006716</v>
      </c>
      <c r="O991" s="1">
        <f t="shared" ca="1" si="385"/>
        <v>1410411.6650644653</v>
      </c>
      <c r="P991" s="1">
        <f t="shared" si="386"/>
        <v>-164289960.6013552</v>
      </c>
      <c r="Q991" s="1">
        <f t="shared" ca="1" si="387"/>
        <v>165700372.26641965</v>
      </c>
      <c r="R991" s="1">
        <f t="shared" ca="1" si="388"/>
        <v>33590.613749254007</v>
      </c>
      <c r="S991" s="3" t="str">
        <f t="shared" si="366"/>
        <v/>
      </c>
      <c r="T991" s="13" t="str">
        <f t="shared" si="367"/>
        <v/>
      </c>
      <c r="U991" s="13" t="str">
        <f t="shared" si="368"/>
        <v/>
      </c>
      <c r="V991" s="5">
        <f t="shared" si="389"/>
        <v>12.627544722</v>
      </c>
      <c r="W991" s="3" t="e">
        <f t="shared" ca="1" si="369"/>
        <v>#VALUE!</v>
      </c>
      <c r="X991" s="3" t="e">
        <f t="shared" ca="1" si="370"/>
        <v>#VALUE!</v>
      </c>
      <c r="Y991" s="3" t="e">
        <f t="shared" ca="1" si="371"/>
        <v>#VALUE!</v>
      </c>
      <c r="Z991" s="3" t="e">
        <f t="shared" ca="1" si="372"/>
        <v>#VALUE!</v>
      </c>
      <c r="AA991" s="3" t="e">
        <f t="shared" ca="1" si="373"/>
        <v>#VALUE!</v>
      </c>
    </row>
    <row r="992" spans="3:27" s="5" customFormat="1" x14ac:dyDescent="0.2">
      <c r="C992" s="25"/>
      <c r="D992" s="1">
        <f t="shared" si="374"/>
        <v>990</v>
      </c>
      <c r="E992" s="2">
        <f t="shared" si="375"/>
        <v>99.099999999998644</v>
      </c>
      <c r="F992" s="3">
        <f t="shared" ca="1" si="376"/>
        <v>33.154521867376026</v>
      </c>
      <c r="G992" s="3">
        <f t="shared" si="377"/>
        <v>76.325915878394497</v>
      </c>
      <c r="H992" s="3">
        <f t="shared" ca="1" si="378"/>
        <v>83.21579029805622</v>
      </c>
      <c r="I992" s="3">
        <f t="shared" ca="1" si="379"/>
        <v>3282.2976648702465</v>
      </c>
      <c r="J992" s="3">
        <f t="shared" si="380"/>
        <v>49569.744101154502</v>
      </c>
      <c r="K992" s="3">
        <f t="shared" ca="1" si="381"/>
        <v>49729.919459905839</v>
      </c>
      <c r="L992" s="3">
        <f t="shared" si="382"/>
        <v>-8.2868496294247844</v>
      </c>
      <c r="M992" s="3">
        <f t="shared" ca="1" si="383"/>
        <v>1.1610068596883543</v>
      </c>
      <c r="N992" s="3">
        <f t="shared" ca="1" si="384"/>
        <v>66.520793045880055</v>
      </c>
      <c r="O992" s="1">
        <f t="shared" ca="1" si="385"/>
        <v>1384973.5509860134</v>
      </c>
      <c r="P992" s="1">
        <f t="shared" si="386"/>
        <v>-164310806.21413344</v>
      </c>
      <c r="Q992" s="1">
        <f t="shared" ca="1" si="387"/>
        <v>165695779.76511946</v>
      </c>
      <c r="R992" s="1">
        <f t="shared" ca="1" si="388"/>
        <v>33286.316119222487</v>
      </c>
      <c r="S992" s="3" t="str">
        <f t="shared" si="366"/>
        <v/>
      </c>
      <c r="T992" s="13" t="str">
        <f t="shared" si="367"/>
        <v/>
      </c>
      <c r="U992" s="13" t="str">
        <f t="shared" si="368"/>
        <v/>
      </c>
      <c r="V992" s="5">
        <f t="shared" si="389"/>
        <v>12.627544722</v>
      </c>
      <c r="W992" s="3" t="e">
        <f t="shared" ca="1" si="369"/>
        <v>#VALUE!</v>
      </c>
      <c r="X992" s="3" t="e">
        <f t="shared" ca="1" si="370"/>
        <v>#VALUE!</v>
      </c>
      <c r="Y992" s="3" t="e">
        <f t="shared" ca="1" si="371"/>
        <v>#VALUE!</v>
      </c>
      <c r="Z992" s="3" t="e">
        <f t="shared" ca="1" si="372"/>
        <v>#VALUE!</v>
      </c>
      <c r="AA992" s="3" t="e">
        <f t="shared" ca="1" si="373"/>
        <v>#VALUE!</v>
      </c>
    </row>
    <row r="993" spans="3:27" s="5" customFormat="1" x14ac:dyDescent="0.2">
      <c r="C993" s="25"/>
      <c r="D993" s="1">
        <f t="shared" si="374"/>
        <v>991</v>
      </c>
      <c r="E993" s="2">
        <f t="shared" si="375"/>
        <v>99.199999999998639</v>
      </c>
      <c r="F993" s="3">
        <f t="shared" ca="1" si="376"/>
        <v>33.154521867376026</v>
      </c>
      <c r="G993" s="3">
        <f t="shared" si="377"/>
        <v>75.497230915452022</v>
      </c>
      <c r="H993" s="3">
        <f t="shared" ca="1" si="378"/>
        <v>82.456377534763192</v>
      </c>
      <c r="I993" s="3">
        <f t="shared" ca="1" si="379"/>
        <v>3285.6131170569843</v>
      </c>
      <c r="J993" s="3">
        <f t="shared" si="380"/>
        <v>49577.335258494197</v>
      </c>
      <c r="K993" s="3">
        <f t="shared" ca="1" si="381"/>
        <v>49738.203051696757</v>
      </c>
      <c r="L993" s="3">
        <f t="shared" si="382"/>
        <v>-8.2866205124374179</v>
      </c>
      <c r="M993" s="3">
        <f t="shared" ca="1" si="383"/>
        <v>1.157002773708806</v>
      </c>
      <c r="N993" s="3">
        <f t="shared" ca="1" si="384"/>
        <v>66.291375818444436</v>
      </c>
      <c r="O993" s="1">
        <f t="shared" ca="1" si="385"/>
        <v>1359810.8392310799</v>
      </c>
      <c r="P993" s="1">
        <f t="shared" si="386"/>
        <v>-164331425.32200992</v>
      </c>
      <c r="Q993" s="1">
        <f t="shared" ca="1" si="387"/>
        <v>165691236.16124099</v>
      </c>
      <c r="R993" s="1">
        <f t="shared" ca="1" si="388"/>
        <v>32982.551013905279</v>
      </c>
      <c r="S993" s="3" t="str">
        <f t="shared" si="366"/>
        <v/>
      </c>
      <c r="T993" s="13" t="str">
        <f t="shared" si="367"/>
        <v/>
      </c>
      <c r="U993" s="13" t="str">
        <f t="shared" si="368"/>
        <v/>
      </c>
      <c r="V993" s="5">
        <f t="shared" si="389"/>
        <v>12.627544722</v>
      </c>
      <c r="W993" s="3" t="e">
        <f t="shared" ca="1" si="369"/>
        <v>#VALUE!</v>
      </c>
      <c r="X993" s="3" t="e">
        <f t="shared" ca="1" si="370"/>
        <v>#VALUE!</v>
      </c>
      <c r="Y993" s="3" t="e">
        <f t="shared" ca="1" si="371"/>
        <v>#VALUE!</v>
      </c>
      <c r="Z993" s="3" t="e">
        <f t="shared" ca="1" si="372"/>
        <v>#VALUE!</v>
      </c>
      <c r="AA993" s="3" t="e">
        <f t="shared" ca="1" si="373"/>
        <v>#VALUE!</v>
      </c>
    </row>
    <row r="994" spans="3:27" s="5" customFormat="1" x14ac:dyDescent="0.2">
      <c r="C994" s="25"/>
      <c r="D994" s="1">
        <f t="shared" si="374"/>
        <v>992</v>
      </c>
      <c r="E994" s="2">
        <f t="shared" si="375"/>
        <v>99.299999999998633</v>
      </c>
      <c r="F994" s="3">
        <f t="shared" ca="1" si="376"/>
        <v>33.154521867376026</v>
      </c>
      <c r="G994" s="3">
        <f t="shared" si="377"/>
        <v>74.668568864208282</v>
      </c>
      <c r="H994" s="3">
        <f t="shared" ca="1" si="378"/>
        <v>81.698332274798176</v>
      </c>
      <c r="I994" s="3">
        <f t="shared" ca="1" si="379"/>
        <v>3288.928569243722</v>
      </c>
      <c r="J994" s="3">
        <f t="shared" si="380"/>
        <v>49584.843548483179</v>
      </c>
      <c r="K994" s="3">
        <f t="shared" ca="1" si="381"/>
        <v>49746.410770122799</v>
      </c>
      <c r="L994" s="3">
        <f t="shared" si="382"/>
        <v>-8.286393896559817</v>
      </c>
      <c r="M994" s="3">
        <f t="shared" ca="1" si="383"/>
        <v>1.15292442852386</v>
      </c>
      <c r="N994" s="3">
        <f t="shared" ca="1" si="384"/>
        <v>66.057703851949526</v>
      </c>
      <c r="O994" s="1">
        <f t="shared" ca="1" si="385"/>
        <v>1334923.4992966659</v>
      </c>
      <c r="P994" s="1">
        <f t="shared" si="386"/>
        <v>-164351817.97680977</v>
      </c>
      <c r="Q994" s="1">
        <f t="shared" ca="1" si="387"/>
        <v>165686741.47610644</v>
      </c>
      <c r="R994" s="1">
        <f t="shared" ca="1" si="388"/>
        <v>32679.332909919271</v>
      </c>
      <c r="S994" s="3" t="str">
        <f t="shared" si="366"/>
        <v/>
      </c>
      <c r="T994" s="13" t="str">
        <f t="shared" si="367"/>
        <v/>
      </c>
      <c r="U994" s="13" t="str">
        <f t="shared" si="368"/>
        <v/>
      </c>
      <c r="V994" s="5">
        <f t="shared" si="389"/>
        <v>12.627544722</v>
      </c>
      <c r="W994" s="3" t="e">
        <f t="shared" ca="1" si="369"/>
        <v>#VALUE!</v>
      </c>
      <c r="X994" s="3" t="e">
        <f t="shared" ca="1" si="370"/>
        <v>#VALUE!</v>
      </c>
      <c r="Y994" s="3" t="e">
        <f t="shared" ca="1" si="371"/>
        <v>#VALUE!</v>
      </c>
      <c r="Z994" s="3" t="e">
        <f t="shared" ca="1" si="372"/>
        <v>#VALUE!</v>
      </c>
      <c r="AA994" s="3" t="e">
        <f t="shared" ca="1" si="373"/>
        <v>#VALUE!</v>
      </c>
    </row>
    <row r="995" spans="3:27" s="5" customFormat="1" x14ac:dyDescent="0.2">
      <c r="C995" s="25"/>
      <c r="D995" s="1">
        <f t="shared" si="374"/>
        <v>993</v>
      </c>
      <c r="E995" s="2">
        <f t="shared" si="375"/>
        <v>99.399999999998627</v>
      </c>
      <c r="F995" s="3">
        <f t="shared" ca="1" si="376"/>
        <v>33.154521867376026</v>
      </c>
      <c r="G995" s="3">
        <f t="shared" si="377"/>
        <v>73.839929474552306</v>
      </c>
      <c r="H995" s="3">
        <f t="shared" ca="1" si="378"/>
        <v>80.941692007649394</v>
      </c>
      <c r="I995" s="3">
        <f t="shared" ca="1" si="379"/>
        <v>3292.2440214304597</v>
      </c>
      <c r="J995" s="3">
        <f t="shared" si="380"/>
        <v>49592.268973400118</v>
      </c>
      <c r="K995" s="3">
        <f t="shared" ca="1" si="381"/>
        <v>49754.542753792215</v>
      </c>
      <c r="L995" s="3">
        <f t="shared" si="382"/>
        <v>-8.2861697817232045</v>
      </c>
      <c r="M995" s="3">
        <f t="shared" ca="1" si="383"/>
        <v>1.1487698772581261</v>
      </c>
      <c r="N995" s="3">
        <f t="shared" ca="1" si="384"/>
        <v>65.819665598652236</v>
      </c>
      <c r="O995" s="1">
        <f t="shared" ca="1" si="385"/>
        <v>1310311.5010122349</v>
      </c>
      <c r="P995" s="1">
        <f t="shared" si="386"/>
        <v>-164371984.22979093</v>
      </c>
      <c r="Q995" s="1">
        <f t="shared" ca="1" si="387"/>
        <v>165682295.73080316</v>
      </c>
      <c r="R995" s="1">
        <f t="shared" ca="1" si="388"/>
        <v>32376.676803059756</v>
      </c>
      <c r="S995" s="3" t="str">
        <f t="shared" si="366"/>
        <v/>
      </c>
      <c r="T995" s="13" t="str">
        <f t="shared" si="367"/>
        <v/>
      </c>
      <c r="U995" s="13" t="str">
        <f t="shared" si="368"/>
        <v/>
      </c>
      <c r="V995" s="5">
        <f t="shared" si="389"/>
        <v>12.627544722</v>
      </c>
      <c r="W995" s="3" t="e">
        <f t="shared" ca="1" si="369"/>
        <v>#VALUE!</v>
      </c>
      <c r="X995" s="3" t="e">
        <f t="shared" ca="1" si="370"/>
        <v>#VALUE!</v>
      </c>
      <c r="Y995" s="3" t="e">
        <f t="shared" ca="1" si="371"/>
        <v>#VALUE!</v>
      </c>
      <c r="Z995" s="3" t="e">
        <f t="shared" ca="1" si="372"/>
        <v>#VALUE!</v>
      </c>
      <c r="AA995" s="3" t="e">
        <f t="shared" ca="1" si="373"/>
        <v>#VALUE!</v>
      </c>
    </row>
    <row r="996" spans="3:27" s="5" customFormat="1" x14ac:dyDescent="0.2">
      <c r="C996" s="25"/>
      <c r="D996" s="1">
        <f t="shared" si="374"/>
        <v>994</v>
      </c>
      <c r="E996" s="2">
        <f t="shared" si="375"/>
        <v>99.499999999998622</v>
      </c>
      <c r="F996" s="3">
        <f t="shared" ca="1" si="376"/>
        <v>33.154521867376026</v>
      </c>
      <c r="G996" s="3">
        <f t="shared" si="377"/>
        <v>73.011312496379986</v>
      </c>
      <c r="H996" s="3">
        <f t="shared" ca="1" si="378"/>
        <v>80.186495575616519</v>
      </c>
      <c r="I996" s="3">
        <f t="shared" ca="1" si="379"/>
        <v>3295.5594736171975</v>
      </c>
      <c r="J996" s="3">
        <f t="shared" si="380"/>
        <v>49599.611535498669</v>
      </c>
      <c r="K996" s="3">
        <f t="shared" ca="1" si="381"/>
        <v>49762.599145129134</v>
      </c>
      <c r="L996" s="3">
        <f t="shared" si="382"/>
        <v>-8.2859481678595621</v>
      </c>
      <c r="M996" s="3">
        <f t="shared" ca="1" si="383"/>
        <v>1.1445371100765529</v>
      </c>
      <c r="N996" s="3">
        <f t="shared" ca="1" si="384"/>
        <v>65.57714590348661</v>
      </c>
      <c r="O996" s="1">
        <f t="shared" ca="1" si="385"/>
        <v>1285974.8145396735</v>
      </c>
      <c r="P996" s="1">
        <f t="shared" si="386"/>
        <v>-164391924.13164449</v>
      </c>
      <c r="Q996" s="1">
        <f t="shared" ca="1" si="387"/>
        <v>165677898.94618416</v>
      </c>
      <c r="R996" s="1">
        <f t="shared" ca="1" si="388"/>
        <v>32074.598230246607</v>
      </c>
      <c r="S996" s="3" t="str">
        <f t="shared" si="366"/>
        <v/>
      </c>
      <c r="T996" s="13" t="str">
        <f t="shared" si="367"/>
        <v/>
      </c>
      <c r="U996" s="13" t="str">
        <f t="shared" si="368"/>
        <v/>
      </c>
      <c r="V996" s="5">
        <f t="shared" si="389"/>
        <v>12.627544722</v>
      </c>
      <c r="W996" s="3" t="e">
        <f t="shared" ca="1" si="369"/>
        <v>#VALUE!</v>
      </c>
      <c r="X996" s="3" t="e">
        <f t="shared" ca="1" si="370"/>
        <v>#VALUE!</v>
      </c>
      <c r="Y996" s="3" t="e">
        <f t="shared" ca="1" si="371"/>
        <v>#VALUE!</v>
      </c>
      <c r="Z996" s="3" t="e">
        <f t="shared" ca="1" si="372"/>
        <v>#VALUE!</v>
      </c>
      <c r="AA996" s="3" t="e">
        <f t="shared" ca="1" si="373"/>
        <v>#VALUE!</v>
      </c>
    </row>
    <row r="997" spans="3:27" s="5" customFormat="1" x14ac:dyDescent="0.2">
      <c r="C997" s="25"/>
      <c r="D997" s="1">
        <f t="shared" si="374"/>
        <v>995</v>
      </c>
      <c r="E997" s="2">
        <f t="shared" si="375"/>
        <v>99.599999999998616</v>
      </c>
      <c r="F997" s="3">
        <f t="shared" ca="1" si="376"/>
        <v>33.154521867376026</v>
      </c>
      <c r="G997" s="3">
        <f t="shared" si="377"/>
        <v>72.182717679594035</v>
      </c>
      <c r="H997" s="3">
        <f t="shared" ca="1" si="378"/>
        <v>79.432783231272282</v>
      </c>
      <c r="I997" s="3">
        <f t="shared" ca="1" si="379"/>
        <v>3298.8749258039352</v>
      </c>
      <c r="J997" s="3">
        <f t="shared" si="380"/>
        <v>49606.871237007465</v>
      </c>
      <c r="K997" s="3">
        <f t="shared" ca="1" si="381"/>
        <v>49770.580090511692</v>
      </c>
      <c r="L997" s="3">
        <f t="shared" si="382"/>
        <v>-8.2857290549016263</v>
      </c>
      <c r="M997" s="3">
        <f t="shared" ca="1" si="383"/>
        <v>1.1402240519190796</v>
      </c>
      <c r="N997" s="3">
        <f t="shared" ca="1" si="384"/>
        <v>65.330025874268912</v>
      </c>
      <c r="O997" s="1">
        <f t="shared" ca="1" si="385"/>
        <v>1261913.4103732582</v>
      </c>
      <c r="P997" s="1">
        <f t="shared" si="386"/>
        <v>-164411637.73249462</v>
      </c>
      <c r="Q997" s="1">
        <f t="shared" ca="1" si="387"/>
        <v>165673551.14286789</v>
      </c>
      <c r="R997" s="1">
        <f t="shared" ca="1" si="388"/>
        <v>31773.113292508911</v>
      </c>
      <c r="S997" s="3" t="str">
        <f t="shared" si="366"/>
        <v/>
      </c>
      <c r="T997" s="13" t="str">
        <f t="shared" si="367"/>
        <v/>
      </c>
      <c r="U997" s="13" t="str">
        <f t="shared" si="368"/>
        <v/>
      </c>
      <c r="V997" s="5">
        <f t="shared" si="389"/>
        <v>12.627544722</v>
      </c>
      <c r="W997" s="3" t="e">
        <f t="shared" ca="1" si="369"/>
        <v>#VALUE!</v>
      </c>
      <c r="X997" s="3" t="e">
        <f t="shared" ca="1" si="370"/>
        <v>#VALUE!</v>
      </c>
      <c r="Y997" s="3" t="e">
        <f t="shared" ca="1" si="371"/>
        <v>#VALUE!</v>
      </c>
      <c r="Z997" s="3" t="e">
        <f t="shared" ca="1" si="372"/>
        <v>#VALUE!</v>
      </c>
      <c r="AA997" s="3" t="e">
        <f t="shared" ca="1" si="373"/>
        <v>#VALUE!</v>
      </c>
    </row>
    <row r="998" spans="3:27" s="5" customFormat="1" x14ac:dyDescent="0.2">
      <c r="C998" s="25"/>
      <c r="D998" s="1">
        <f t="shared" si="374"/>
        <v>996</v>
      </c>
      <c r="E998" s="2">
        <f t="shared" si="375"/>
        <v>99.69999999999861</v>
      </c>
      <c r="F998" s="3">
        <f t="shared" ca="1" si="376"/>
        <v>33.154521867376026</v>
      </c>
      <c r="G998" s="3">
        <f t="shared" si="377"/>
        <v>71.354144774103872</v>
      </c>
      <c r="H998" s="3">
        <f t="shared" ca="1" si="378"/>
        <v>78.68059669764898</v>
      </c>
      <c r="I998" s="3">
        <f t="shared" ca="1" si="379"/>
        <v>3302.1903779906729</v>
      </c>
      <c r="J998" s="3">
        <f t="shared" si="380"/>
        <v>49614.048080130153</v>
      </c>
      <c r="K998" s="3">
        <f t="shared" ca="1" si="381"/>
        <v>49778.48574041605</v>
      </c>
      <c r="L998" s="3">
        <f t="shared" si="382"/>
        <v>-8.2855124427828812</v>
      </c>
      <c r="M998" s="3">
        <f t="shared" ca="1" si="383"/>
        <v>1.1358285601567968</v>
      </c>
      <c r="N998" s="3">
        <f t="shared" ca="1" si="384"/>
        <v>65.078182747405592</v>
      </c>
      <c r="O998" s="1">
        <f t="shared" ca="1" si="385"/>
        <v>1238127.2593396183</v>
      </c>
      <c r="P998" s="1">
        <f t="shared" si="386"/>
        <v>-164431125.0818986</v>
      </c>
      <c r="Q998" s="1">
        <f t="shared" ca="1" si="387"/>
        <v>165669252.34123823</v>
      </c>
      <c r="R998" s="1">
        <f t="shared" ca="1" si="388"/>
        <v>31472.238679059592</v>
      </c>
      <c r="S998" s="3" t="str">
        <f t="shared" si="366"/>
        <v/>
      </c>
      <c r="T998" s="13" t="str">
        <f t="shared" si="367"/>
        <v/>
      </c>
      <c r="U998" s="13" t="str">
        <f t="shared" si="368"/>
        <v/>
      </c>
      <c r="V998" s="5">
        <f t="shared" si="389"/>
        <v>12.627544722</v>
      </c>
      <c r="W998" s="3" t="e">
        <f t="shared" ca="1" si="369"/>
        <v>#VALUE!</v>
      </c>
      <c r="X998" s="3" t="e">
        <f t="shared" ca="1" si="370"/>
        <v>#VALUE!</v>
      </c>
      <c r="Y998" s="3" t="e">
        <f t="shared" ca="1" si="371"/>
        <v>#VALUE!</v>
      </c>
      <c r="Z998" s="3" t="e">
        <f t="shared" ca="1" si="372"/>
        <v>#VALUE!</v>
      </c>
      <c r="AA998" s="3" t="e">
        <f t="shared" ca="1" si="373"/>
        <v>#VALUE!</v>
      </c>
    </row>
    <row r="999" spans="3:27" s="5" customFormat="1" x14ac:dyDescent="0.2">
      <c r="C999" s="25"/>
      <c r="D999" s="1">
        <f t="shared" si="374"/>
        <v>997</v>
      </c>
      <c r="E999" s="2">
        <f t="shared" si="375"/>
        <v>99.799999999998604</v>
      </c>
      <c r="F999" s="3">
        <f t="shared" ca="1" si="376"/>
        <v>33.154521867376026</v>
      </c>
      <c r="G999" s="3">
        <f t="shared" si="377"/>
        <v>70.525593529825585</v>
      </c>
      <c r="H999" s="3">
        <f t="shared" ca="1" si="378"/>
        <v>77.929979231284875</v>
      </c>
      <c r="I999" s="3">
        <f t="shared" ca="1" si="379"/>
        <v>3305.5058301774106</v>
      </c>
      <c r="J999" s="3">
        <f t="shared" si="380"/>
        <v>49621.142067045344</v>
      </c>
      <c r="K999" s="3">
        <f t="shared" ca="1" si="381"/>
        <v>49786.316249566509</v>
      </c>
      <c r="L999" s="3">
        <f t="shared" si="382"/>
        <v>-8.285298331437577</v>
      </c>
      <c r="M999" s="3">
        <f t="shared" ca="1" si="383"/>
        <v>1.1313484221681414</v>
      </c>
      <c r="N999" s="3">
        <f t="shared" ca="1" si="384"/>
        <v>64.821489749019406</v>
      </c>
      <c r="O999" s="1">
        <f t="shared" ca="1" si="385"/>
        <v>1214616.3325976983</v>
      </c>
      <c r="P999" s="1">
        <f t="shared" si="386"/>
        <v>-164450386.22884712</v>
      </c>
      <c r="Q999" s="1">
        <f t="shared" ca="1" si="387"/>
        <v>165665002.56144482</v>
      </c>
      <c r="R999" s="1">
        <f t="shared" ca="1" si="388"/>
        <v>31171.991692513951</v>
      </c>
      <c r="S999" s="3" t="str">
        <f t="shared" si="366"/>
        <v/>
      </c>
      <c r="T999" s="13" t="str">
        <f t="shared" si="367"/>
        <v/>
      </c>
      <c r="U999" s="13" t="str">
        <f t="shared" si="368"/>
        <v/>
      </c>
      <c r="V999" s="5">
        <f t="shared" si="389"/>
        <v>12.627544722</v>
      </c>
      <c r="W999" s="3" t="e">
        <f t="shared" ca="1" si="369"/>
        <v>#VALUE!</v>
      </c>
      <c r="X999" s="3" t="e">
        <f t="shared" ca="1" si="370"/>
        <v>#VALUE!</v>
      </c>
      <c r="Y999" s="3" t="e">
        <f t="shared" ca="1" si="371"/>
        <v>#VALUE!</v>
      </c>
      <c r="Z999" s="3" t="e">
        <f t="shared" ca="1" si="372"/>
        <v>#VALUE!</v>
      </c>
      <c r="AA999" s="3" t="e">
        <f t="shared" ca="1" si="373"/>
        <v>#VALUE!</v>
      </c>
    </row>
    <row r="1000" spans="3:27" s="5" customFormat="1" x14ac:dyDescent="0.2">
      <c r="C1000" s="25"/>
      <c r="D1000" s="1">
        <f t="shared" si="374"/>
        <v>998</v>
      </c>
      <c r="E1000" s="2">
        <f t="shared" si="375"/>
        <v>99.899999999998599</v>
      </c>
      <c r="F1000" s="3">
        <f t="shared" ca="1" si="376"/>
        <v>33.154521867376026</v>
      </c>
      <c r="G1000" s="3">
        <f t="shared" si="377"/>
        <v>69.697063696681823</v>
      </c>
      <c r="H1000" s="3">
        <f t="shared" ca="1" si="378"/>
        <v>77.180975688272028</v>
      </c>
      <c r="I1000" s="3">
        <f t="shared" ca="1" si="379"/>
        <v>3308.8212823641484</v>
      </c>
      <c r="J1000" s="3">
        <f t="shared" si="380"/>
        <v>49628.153199906672</v>
      </c>
      <c r="K1000" s="3">
        <f t="shared" ca="1" si="381"/>
        <v>49794.071777092198</v>
      </c>
      <c r="L1000" s="3">
        <f t="shared" si="382"/>
        <v>-8.2850867208007113</v>
      </c>
      <c r="M1000" s="3">
        <f t="shared" ca="1" si="383"/>
        <v>1.1267813528338197</v>
      </c>
      <c r="N1000" s="3">
        <f t="shared" ca="1" si="384"/>
        <v>64.559815951419154</v>
      </c>
      <c r="O1000" s="1">
        <f t="shared" ca="1" si="385"/>
        <v>1191380.6016387276</v>
      </c>
      <c r="P1000" s="1">
        <f t="shared" si="386"/>
        <v>-164469421.22176406</v>
      </c>
      <c r="Q1000" s="1">
        <f t="shared" ca="1" si="387"/>
        <v>165660801.82340279</v>
      </c>
      <c r="R1000" s="1">
        <f t="shared" ca="1" si="388"/>
        <v>30872.390275308811</v>
      </c>
      <c r="S1000" s="3" t="str">
        <f t="shared" si="366"/>
        <v/>
      </c>
      <c r="T1000" s="13" t="str">
        <f t="shared" si="367"/>
        <v/>
      </c>
      <c r="U1000" s="13" t="str">
        <f t="shared" si="368"/>
        <v/>
      </c>
      <c r="V1000" s="5">
        <f t="shared" si="389"/>
        <v>12.627544722</v>
      </c>
      <c r="W1000" s="3" t="e">
        <f t="shared" ca="1" si="369"/>
        <v>#VALUE!</v>
      </c>
      <c r="X1000" s="3" t="e">
        <f t="shared" ca="1" si="370"/>
        <v>#VALUE!</v>
      </c>
      <c r="Y1000" s="3" t="e">
        <f t="shared" ca="1" si="371"/>
        <v>#VALUE!</v>
      </c>
      <c r="Z1000" s="3" t="e">
        <f t="shared" ca="1" si="372"/>
        <v>#VALUE!</v>
      </c>
      <c r="AA1000" s="3" t="e">
        <f t="shared" ca="1" si="373"/>
        <v>#VALUE!</v>
      </c>
    </row>
    <row r="1001" spans="3:27" s="5" customFormat="1" x14ac:dyDescent="0.2">
      <c r="C1001" s="25"/>
      <c r="D1001" s="1">
        <f t="shared" si="374"/>
        <v>999</v>
      </c>
      <c r="E1001" s="2">
        <f t="shared" si="375"/>
        <v>99.999999999998593</v>
      </c>
      <c r="F1001" s="3">
        <f t="shared" ca="1" si="376"/>
        <v>33.154521867376026</v>
      </c>
      <c r="G1001" s="3">
        <f t="shared" si="377"/>
        <v>68.868555024601747</v>
      </c>
      <c r="H1001" s="3">
        <f t="shared" ca="1" si="378"/>
        <v>76.433632593452685</v>
      </c>
      <c r="I1001" s="3">
        <f t="shared" ca="1" si="379"/>
        <v>3312.1367345508861</v>
      </c>
      <c r="J1001" s="3">
        <f t="shared" si="380"/>
        <v>49635.081480842731</v>
      </c>
      <c r="K1001" s="3">
        <f t="shared" ca="1" si="381"/>
        <v>49801.752486690377</v>
      </c>
      <c r="L1001" s="3">
        <f t="shared" si="382"/>
        <v>-8.2848776108080369</v>
      </c>
      <c r="M1001" s="3">
        <f t="shared" ca="1" si="383"/>
        <v>1.1221249919493772</v>
      </c>
      <c r="N1001" s="3">
        <f t="shared" ca="1" si="384"/>
        <v>64.293026124850797</v>
      </c>
      <c r="O1001" s="1">
        <f t="shared" ca="1" si="385"/>
        <v>1168420.0382861826</v>
      </c>
      <c r="P1001" s="1">
        <f t="shared" si="386"/>
        <v>-164488230.10850662</v>
      </c>
      <c r="Q1001" s="1">
        <f t="shared" ca="1" si="387"/>
        <v>165656650.1467928</v>
      </c>
      <c r="R1001" s="1">
        <f t="shared" ca="1" si="388"/>
        <v>30573.453037381074</v>
      </c>
      <c r="S1001" s="3" t="str">
        <f t="shared" si="366"/>
        <v/>
      </c>
      <c r="T1001" s="13" t="str">
        <f t="shared" si="367"/>
        <v/>
      </c>
      <c r="U1001" s="13" t="str">
        <f t="shared" si="368"/>
        <v/>
      </c>
      <c r="V1001" s="5">
        <f t="shared" si="389"/>
        <v>12.627544722</v>
      </c>
      <c r="W1001" s="3" t="e">
        <f t="shared" ca="1" si="369"/>
        <v>#VALUE!</v>
      </c>
      <c r="X1001" s="3" t="e">
        <f t="shared" ca="1" si="370"/>
        <v>#VALUE!</v>
      </c>
      <c r="Y1001" s="3" t="e">
        <f t="shared" ca="1" si="371"/>
        <v>#VALUE!</v>
      </c>
      <c r="Z1001" s="3" t="e">
        <f t="shared" ca="1" si="372"/>
        <v>#VALUE!</v>
      </c>
      <c r="AA1001" s="3" t="e">
        <f t="shared" ca="1" si="373"/>
        <v>#VALUE!</v>
      </c>
    </row>
    <row r="1002" spans="3:27" s="5" customFormat="1" x14ac:dyDescent="0.2">
      <c r="C1002" s="25"/>
      <c r="D1002" s="1">
        <f t="shared" si="374"/>
        <v>1000</v>
      </c>
      <c r="E1002" s="2">
        <f t="shared" si="375"/>
        <v>100.09999999999859</v>
      </c>
      <c r="F1002" s="3">
        <f t="shared" ca="1" si="376"/>
        <v>33.154521867376026</v>
      </c>
      <c r="G1002" s="3">
        <f t="shared" si="377"/>
        <v>68.040067263520939</v>
      </c>
      <c r="H1002" s="3">
        <f t="shared" ca="1" si="378"/>
        <v>75.6879982129186</v>
      </c>
      <c r="I1002" s="3">
        <f t="shared" ca="1" si="379"/>
        <v>3315.4521867376238</v>
      </c>
      <c r="J1002" s="3">
        <f t="shared" si="380"/>
        <v>49641.92691195714</v>
      </c>
      <c r="K1002" s="3">
        <f t="shared" ca="1" si="381"/>
        <v>49809.358546796939</v>
      </c>
      <c r="L1002" s="3">
        <f t="shared" si="382"/>
        <v>-8.2846710013960632</v>
      </c>
      <c r="M1002" s="3">
        <f t="shared" ca="1" si="383"/>
        <v>1.1173769015545696</v>
      </c>
      <c r="N1002" s="3">
        <f t="shared" ca="1" si="384"/>
        <v>64.020980584481705</v>
      </c>
      <c r="O1002" s="1">
        <f t="shared" ca="1" si="385"/>
        <v>1145734.6146957537</v>
      </c>
      <c r="P1002" s="1">
        <f t="shared" si="386"/>
        <v>-164506812.93636566</v>
      </c>
      <c r="Q1002" s="1">
        <f t="shared" ca="1" si="387"/>
        <v>165652547.55106142</v>
      </c>
      <c r="R1002" s="1">
        <f t="shared" ca="1" si="388"/>
        <v>30275.19928516744</v>
      </c>
      <c r="S1002" s="3" t="str">
        <f t="shared" si="366"/>
        <v/>
      </c>
      <c r="T1002" s="13" t="str">
        <f t="shared" si="367"/>
        <v/>
      </c>
      <c r="U1002" s="13" t="str">
        <f t="shared" si="368"/>
        <v/>
      </c>
      <c r="V1002" s="5">
        <f t="shared" si="389"/>
        <v>12.627544722</v>
      </c>
      <c r="W1002" s="3" t="e">
        <f t="shared" ca="1" si="369"/>
        <v>#VALUE!</v>
      </c>
      <c r="X1002" s="3" t="e">
        <f t="shared" ca="1" si="370"/>
        <v>#VALUE!</v>
      </c>
      <c r="Y1002" s="3" t="e">
        <f t="shared" ca="1" si="371"/>
        <v>#VALUE!</v>
      </c>
      <c r="Z1002" s="3" t="e">
        <f t="shared" ca="1" si="372"/>
        <v>#VALUE!</v>
      </c>
      <c r="AA1002" s="3" t="e">
        <f t="shared" ca="1" si="373"/>
        <v>#VALUE!</v>
      </c>
    </row>
    <row r="1003" spans="3:27" s="5" customFormat="1" x14ac:dyDescent="0.2">
      <c r="C1003" s="25"/>
      <c r="D1003" s="1">
        <f t="shared" si="374"/>
        <v>1001</v>
      </c>
      <c r="E1003" s="2">
        <f t="shared" si="375"/>
        <v>100.19999999999858</v>
      </c>
      <c r="F1003" s="3">
        <f t="shared" ca="1" si="376"/>
        <v>33.154521867376026</v>
      </c>
      <c r="G1003" s="3">
        <f t="shared" si="377"/>
        <v>67.211600163381334</v>
      </c>
      <c r="H1003" s="3">
        <f t="shared" ca="1" si="378"/>
        <v>74.944122629973833</v>
      </c>
      <c r="I1003" s="3">
        <f t="shared" ca="1" si="379"/>
        <v>3318.7676389243616</v>
      </c>
      <c r="J1003" s="3">
        <f t="shared" si="380"/>
        <v>49648.689495328486</v>
      </c>
      <c r="K1003" s="3">
        <f t="shared" ca="1" si="381"/>
        <v>49816.890130764266</v>
      </c>
      <c r="L1003" s="3">
        <f t="shared" si="382"/>
        <v>-8.2844668925020546</v>
      </c>
      <c r="M1003" s="3">
        <f t="shared" ca="1" si="383"/>
        <v>1.1125345631790113</v>
      </c>
      <c r="N1003" s="3">
        <f t="shared" ca="1" si="384"/>
        <v>63.743535032587992</v>
      </c>
      <c r="O1003" s="1">
        <f t="shared" ca="1" si="385"/>
        <v>1123324.3033553113</v>
      </c>
      <c r="P1003" s="1">
        <f t="shared" si="386"/>
        <v>-164525169.75206536</v>
      </c>
      <c r="Q1003" s="1">
        <f t="shared" ca="1" si="387"/>
        <v>165648494.05542067</v>
      </c>
      <c r="R1003" s="1">
        <f t="shared" ca="1" si="388"/>
        <v>29977.649051989534</v>
      </c>
      <c r="S1003" s="3" t="str">
        <f t="shared" si="366"/>
        <v/>
      </c>
      <c r="T1003" s="13" t="str">
        <f t="shared" si="367"/>
        <v/>
      </c>
      <c r="U1003" s="13" t="str">
        <f t="shared" si="368"/>
        <v/>
      </c>
      <c r="V1003" s="5">
        <f t="shared" si="389"/>
        <v>12.627544722</v>
      </c>
      <c r="W1003" s="3" t="e">
        <f t="shared" ca="1" si="369"/>
        <v>#VALUE!</v>
      </c>
      <c r="X1003" s="3" t="e">
        <f t="shared" ca="1" si="370"/>
        <v>#VALUE!</v>
      </c>
      <c r="Y1003" s="3" t="e">
        <f t="shared" ca="1" si="371"/>
        <v>#VALUE!</v>
      </c>
      <c r="Z1003" s="3" t="e">
        <f t="shared" ca="1" si="372"/>
        <v>#VALUE!</v>
      </c>
      <c r="AA1003" s="3" t="e">
        <f t="shared" ca="1" si="373"/>
        <v>#VALUE!</v>
      </c>
    </row>
    <row r="1004" spans="3:27" s="5" customFormat="1" x14ac:dyDescent="0.2">
      <c r="C1004" s="25"/>
      <c r="D1004" s="1">
        <f t="shared" si="374"/>
        <v>1002</v>
      </c>
      <c r="E1004" s="2">
        <f t="shared" si="375"/>
        <v>100.29999999999858</v>
      </c>
      <c r="F1004" s="3">
        <f t="shared" ca="1" si="376"/>
        <v>33.154521867376026</v>
      </c>
      <c r="G1004" s="3">
        <f t="shared" si="377"/>
        <v>66.383153474131134</v>
      </c>
      <c r="H1004" s="3">
        <f t="shared" ca="1" si="378"/>
        <v>74.202057824728584</v>
      </c>
      <c r="I1004" s="3">
        <f t="shared" ca="1" si="379"/>
        <v>3322.0830911110993</v>
      </c>
      <c r="J1004" s="3">
        <f t="shared" si="380"/>
        <v>49655.369233010359</v>
      </c>
      <c r="K1004" s="3">
        <f t="shared" ca="1" si="381"/>
        <v>49824.347417046898</v>
      </c>
      <c r="L1004" s="3">
        <f t="shared" si="382"/>
        <v>-8.2842652840640287</v>
      </c>
      <c r="M1004" s="3">
        <f t="shared" ca="1" si="383"/>
        <v>1.107595375003916</v>
      </c>
      <c r="N1004" s="3">
        <f t="shared" ca="1" si="384"/>
        <v>63.460540395934103</v>
      </c>
      <c r="O1004" s="1">
        <f t="shared" ca="1" si="385"/>
        <v>1101189.0770848729</v>
      </c>
      <c r="P1004" s="1">
        <f t="shared" si="386"/>
        <v>-164543300.60176352</v>
      </c>
      <c r="Q1004" s="1">
        <f t="shared" ca="1" si="387"/>
        <v>165644489.67884839</v>
      </c>
      <c r="R1004" s="1">
        <f t="shared" ca="1" si="388"/>
        <v>29680.823129891432</v>
      </c>
      <c r="S1004" s="3" t="str">
        <f t="shared" si="366"/>
        <v/>
      </c>
      <c r="T1004" s="13" t="str">
        <f t="shared" si="367"/>
        <v/>
      </c>
      <c r="U1004" s="13" t="str">
        <f t="shared" si="368"/>
        <v/>
      </c>
      <c r="V1004" s="5">
        <f t="shared" si="389"/>
        <v>12.627544722</v>
      </c>
      <c r="W1004" s="3" t="e">
        <f t="shared" ca="1" si="369"/>
        <v>#VALUE!</v>
      </c>
      <c r="X1004" s="3" t="e">
        <f t="shared" ca="1" si="370"/>
        <v>#VALUE!</v>
      </c>
      <c r="Y1004" s="3" t="e">
        <f t="shared" ca="1" si="371"/>
        <v>#VALUE!</v>
      </c>
      <c r="Z1004" s="3" t="e">
        <f t="shared" ca="1" si="372"/>
        <v>#VALUE!</v>
      </c>
      <c r="AA1004" s="3" t="e">
        <f t="shared" ca="1" si="373"/>
        <v>#VALUE!</v>
      </c>
    </row>
    <row r="1005" spans="3:27" s="5" customFormat="1" x14ac:dyDescent="0.2">
      <c r="C1005" s="25"/>
      <c r="D1005" s="1">
        <f t="shared" si="374"/>
        <v>1003</v>
      </c>
      <c r="E1005" s="2">
        <f t="shared" si="375"/>
        <v>100.39999999999857</v>
      </c>
      <c r="F1005" s="3">
        <f t="shared" ca="1" si="376"/>
        <v>33.154521867376026</v>
      </c>
      <c r="G1005" s="3">
        <f t="shared" si="377"/>
        <v>65.554726945724738</v>
      </c>
      <c r="H1005" s="3">
        <f t="shared" ca="1" si="378"/>
        <v>73.461857757497825</v>
      </c>
      <c r="I1005" s="3">
        <f t="shared" ca="1" si="379"/>
        <v>3325.398543297837</v>
      </c>
      <c r="J1005" s="3">
        <f t="shared" si="380"/>
        <v>49661.966127031352</v>
      </c>
      <c r="K1005" s="3">
        <f t="shared" ca="1" si="381"/>
        <v>49831.730589395338</v>
      </c>
      <c r="L1005" s="3">
        <f t="shared" si="382"/>
        <v>-8.2840661760207581</v>
      </c>
      <c r="M1005" s="3">
        <f t="shared" ca="1" si="383"/>
        <v>1.1025566489401721</v>
      </c>
      <c r="N1005" s="3">
        <f t="shared" ca="1" si="384"/>
        <v>63.171842658359012</v>
      </c>
      <c r="O1005" s="1">
        <f t="shared" ca="1" si="385"/>
        <v>1079328.9090365686</v>
      </c>
      <c r="P1005" s="1">
        <f t="shared" si="386"/>
        <v>-164561205.53105161</v>
      </c>
      <c r="Q1005" s="1">
        <f t="shared" ca="1" si="387"/>
        <v>165640534.44008818</v>
      </c>
      <c r="R1005" s="1">
        <f t="shared" ca="1" si="388"/>
        <v>29384.743102999131</v>
      </c>
      <c r="S1005" s="3" t="str">
        <f t="shared" si="366"/>
        <v/>
      </c>
      <c r="T1005" s="13" t="str">
        <f t="shared" si="367"/>
        <v/>
      </c>
      <c r="U1005" s="13" t="str">
        <f t="shared" si="368"/>
        <v/>
      </c>
      <c r="V1005" s="5">
        <f t="shared" si="389"/>
        <v>12.627544722</v>
      </c>
      <c r="W1005" s="3" t="e">
        <f t="shared" ca="1" si="369"/>
        <v>#VALUE!</v>
      </c>
      <c r="X1005" s="3" t="e">
        <f t="shared" ca="1" si="370"/>
        <v>#VALUE!</v>
      </c>
      <c r="Y1005" s="3" t="e">
        <f t="shared" ca="1" si="371"/>
        <v>#VALUE!</v>
      </c>
      <c r="Z1005" s="3" t="e">
        <f t="shared" ca="1" si="372"/>
        <v>#VALUE!</v>
      </c>
      <c r="AA1005" s="3" t="e">
        <f t="shared" ca="1" si="373"/>
        <v>#VALUE!</v>
      </c>
    </row>
    <row r="1006" spans="3:27" s="5" customFormat="1" x14ac:dyDescent="0.2">
      <c r="C1006" s="25"/>
      <c r="D1006" s="1">
        <f t="shared" si="374"/>
        <v>1004</v>
      </c>
      <c r="E1006" s="2">
        <f t="shared" si="375"/>
        <v>100.49999999999856</v>
      </c>
      <c r="F1006" s="3">
        <f t="shared" ca="1" si="376"/>
        <v>33.154521867376026</v>
      </c>
      <c r="G1006" s="3">
        <f t="shared" si="377"/>
        <v>64.726320328122668</v>
      </c>
      <c r="H1006" s="3">
        <f t="shared" ca="1" si="378"/>
        <v>72.723578456186146</v>
      </c>
      <c r="I1006" s="3">
        <f t="shared" ca="1" si="379"/>
        <v>3328.7139954845748</v>
      </c>
      <c r="J1006" s="3">
        <f t="shared" si="380"/>
        <v>49668.480179395039</v>
      </c>
      <c r="K1006" s="3">
        <f t="shared" ca="1" si="381"/>
        <v>49839.039837058364</v>
      </c>
      <c r="L1006" s="3">
        <f t="shared" si="382"/>
        <v>-8.283869568311772</v>
      </c>
      <c r="M1006" s="3">
        <f t="shared" ca="1" si="383"/>
        <v>1.0974156076234798</v>
      </c>
      <c r="N1006" s="3">
        <f t="shared" ca="1" si="384"/>
        <v>62.877282688610165</v>
      </c>
      <c r="O1006" s="1">
        <f t="shared" ca="1" si="385"/>
        <v>1057743.7726946124</v>
      </c>
      <c r="P1006" s="1">
        <f t="shared" si="386"/>
        <v>-164578884.5849548</v>
      </c>
      <c r="Q1006" s="1">
        <f t="shared" ca="1" si="387"/>
        <v>165636628.35764942</v>
      </c>
      <c r="R1006" s="1">
        <f t="shared" ca="1" si="388"/>
        <v>29089.43138247446</v>
      </c>
      <c r="S1006" s="3" t="str">
        <f t="shared" si="366"/>
        <v/>
      </c>
      <c r="T1006" s="13" t="str">
        <f t="shared" si="367"/>
        <v/>
      </c>
      <c r="U1006" s="13" t="str">
        <f t="shared" si="368"/>
        <v/>
      </c>
      <c r="V1006" s="5">
        <f t="shared" si="389"/>
        <v>12.627544722</v>
      </c>
      <c r="W1006" s="3" t="e">
        <f t="shared" ca="1" si="369"/>
        <v>#VALUE!</v>
      </c>
      <c r="X1006" s="3" t="e">
        <f t="shared" ca="1" si="370"/>
        <v>#VALUE!</v>
      </c>
      <c r="Y1006" s="3" t="e">
        <f t="shared" ca="1" si="371"/>
        <v>#VALUE!</v>
      </c>
      <c r="Z1006" s="3" t="e">
        <f t="shared" ca="1" si="372"/>
        <v>#VALUE!</v>
      </c>
      <c r="AA1006" s="3" t="e">
        <f t="shared" ca="1" si="373"/>
        <v>#VALUE!</v>
      </c>
    </row>
    <row r="1007" spans="3:27" s="5" customFormat="1" x14ac:dyDescent="0.2">
      <c r="C1007" s="25"/>
      <c r="D1007" s="1">
        <f t="shared" si="374"/>
        <v>1005</v>
      </c>
      <c r="E1007" s="2">
        <f t="shared" si="375"/>
        <v>100.59999999999856</v>
      </c>
      <c r="F1007" s="3">
        <f t="shared" ca="1" si="376"/>
        <v>33.154521867376026</v>
      </c>
      <c r="G1007" s="3">
        <f t="shared" si="377"/>
        <v>63.897933371291494</v>
      </c>
      <c r="H1007" s="3">
        <f t="shared" ca="1" si="378"/>
        <v>71.987278107845711</v>
      </c>
      <c r="I1007" s="3">
        <f t="shared" ca="1" si="379"/>
        <v>3332.0294476713125</v>
      </c>
      <c r="J1007" s="3">
        <f t="shared" si="380"/>
        <v>49674.911392080008</v>
      </c>
      <c r="K1007" s="3">
        <f t="shared" ca="1" si="381"/>
        <v>49846.275354994345</v>
      </c>
      <c r="L1007" s="3">
        <f t="shared" si="382"/>
        <v>-8.2836754608773511</v>
      </c>
      <c r="M1007" s="3">
        <f t="shared" ca="1" si="383"/>
        <v>1.0921693813278355</v>
      </c>
      <c r="N1007" s="3">
        <f t="shared" ca="1" si="384"/>
        <v>62.576696063499192</v>
      </c>
      <c r="O1007" s="1">
        <f t="shared" ca="1" si="385"/>
        <v>1036433.6418752644</v>
      </c>
      <c r="P1007" s="1">
        <f t="shared" si="386"/>
        <v>-164596337.80793199</v>
      </c>
      <c r="Q1007" s="1">
        <f t="shared" ca="1" si="387"/>
        <v>165632771.44980726</v>
      </c>
      <c r="R1007" s="1">
        <f t="shared" ca="1" si="388"/>
        <v>28794.911243138285</v>
      </c>
      <c r="S1007" s="3" t="str">
        <f t="shared" si="366"/>
        <v/>
      </c>
      <c r="T1007" s="13" t="str">
        <f t="shared" si="367"/>
        <v/>
      </c>
      <c r="U1007" s="13" t="str">
        <f t="shared" si="368"/>
        <v/>
      </c>
      <c r="V1007" s="5">
        <f t="shared" si="389"/>
        <v>12.627544722</v>
      </c>
      <c r="W1007" s="3" t="e">
        <f t="shared" ca="1" si="369"/>
        <v>#VALUE!</v>
      </c>
      <c r="X1007" s="3" t="e">
        <f t="shared" ca="1" si="370"/>
        <v>#VALUE!</v>
      </c>
      <c r="Y1007" s="3" t="e">
        <f t="shared" ca="1" si="371"/>
        <v>#VALUE!</v>
      </c>
      <c r="Z1007" s="3" t="e">
        <f t="shared" ca="1" si="372"/>
        <v>#VALUE!</v>
      </c>
      <c r="AA1007" s="3" t="e">
        <f t="shared" ca="1" si="373"/>
        <v>#VALUE!</v>
      </c>
    </row>
    <row r="1008" spans="3:27" s="5" customFormat="1" x14ac:dyDescent="0.2">
      <c r="C1008" s="25"/>
      <c r="D1008" s="1">
        <f t="shared" si="374"/>
        <v>1006</v>
      </c>
      <c r="E1008" s="2">
        <f t="shared" si="375"/>
        <v>100.69999999999855</v>
      </c>
      <c r="F1008" s="3">
        <f t="shared" ca="1" si="376"/>
        <v>33.154521867376026</v>
      </c>
      <c r="G1008" s="3">
        <f t="shared" si="377"/>
        <v>63.06956582520376</v>
      </c>
      <c r="H1008" s="3">
        <f t="shared" ca="1" si="378"/>
        <v>71.253017154602134</v>
      </c>
      <c r="I1008" s="3">
        <f t="shared" ca="1" si="379"/>
        <v>3335.3448998580502</v>
      </c>
      <c r="J1008" s="3">
        <f t="shared" si="380"/>
        <v>49681.259767039832</v>
      </c>
      <c r="K1008" s="3">
        <f t="shared" ca="1" si="381"/>
        <v>49853.437344091872</v>
      </c>
      <c r="L1008" s="3">
        <f t="shared" si="382"/>
        <v>-8.2834838536585345</v>
      </c>
      <c r="M1008" s="3">
        <f t="shared" ca="1" si="383"/>
        <v>1.0868150047993073</v>
      </c>
      <c r="N1008" s="3">
        <f t="shared" ca="1" si="384"/>
        <v>62.269912886490616</v>
      </c>
      <c r="O1008" s="1">
        <f t="shared" ca="1" si="385"/>
        <v>1015398.4907268052</v>
      </c>
      <c r="P1008" s="1">
        <f t="shared" si="386"/>
        <v>-164613565.24387592</v>
      </c>
      <c r="Q1008" s="1">
        <f t="shared" ca="1" si="387"/>
        <v>165628963.73460272</v>
      </c>
      <c r="R1008" s="1">
        <f t="shared" ca="1" si="388"/>
        <v>28501.206861840852</v>
      </c>
      <c r="S1008" s="3" t="str">
        <f t="shared" si="366"/>
        <v/>
      </c>
      <c r="T1008" s="13" t="str">
        <f t="shared" si="367"/>
        <v/>
      </c>
      <c r="U1008" s="13" t="str">
        <f t="shared" si="368"/>
        <v/>
      </c>
      <c r="V1008" s="5">
        <f t="shared" si="389"/>
        <v>12.627544722</v>
      </c>
      <c r="W1008" s="3" t="e">
        <f t="shared" ca="1" si="369"/>
        <v>#VALUE!</v>
      </c>
      <c r="X1008" s="3" t="e">
        <f t="shared" ca="1" si="370"/>
        <v>#VALUE!</v>
      </c>
      <c r="Y1008" s="3" t="e">
        <f t="shared" ca="1" si="371"/>
        <v>#VALUE!</v>
      </c>
      <c r="Z1008" s="3" t="e">
        <f t="shared" ca="1" si="372"/>
        <v>#VALUE!</v>
      </c>
      <c r="AA1008" s="3" t="e">
        <f t="shared" ca="1" si="373"/>
        <v>#VALUE!</v>
      </c>
    </row>
    <row r="1009" spans="3:27" s="5" customFormat="1" x14ac:dyDescent="0.2">
      <c r="C1009" s="25"/>
      <c r="D1009" s="1">
        <f t="shared" si="374"/>
        <v>1007</v>
      </c>
      <c r="E1009" s="2">
        <f t="shared" si="375"/>
        <v>100.79999999999855</v>
      </c>
      <c r="F1009" s="3">
        <f t="shared" ca="1" si="376"/>
        <v>33.154521867376026</v>
      </c>
      <c r="G1009" s="3">
        <f t="shared" si="377"/>
        <v>62.241217439837904</v>
      </c>
      <c r="H1009" s="3">
        <f t="shared" ca="1" si="378"/>
        <v>70.520858394148163</v>
      </c>
      <c r="I1009" s="3">
        <f t="shared" ca="1" si="379"/>
        <v>3338.6603520447879</v>
      </c>
      <c r="J1009" s="3">
        <f t="shared" si="380"/>
        <v>49687.525306203082</v>
      </c>
      <c r="K1009" s="3">
        <f t="shared" ca="1" si="381"/>
        <v>49860.526011400245</v>
      </c>
      <c r="L1009" s="3">
        <f t="shared" si="382"/>
        <v>-8.283294746597111</v>
      </c>
      <c r="M1009" s="3">
        <f t="shared" ca="1" si="383"/>
        <v>1.0813494140127919</v>
      </c>
      <c r="N1009" s="3">
        <f t="shared" ca="1" si="384"/>
        <v>61.956757601877698</v>
      </c>
      <c r="O1009" s="1">
        <f t="shared" ca="1" si="385"/>
        <v>994638.29372949945</v>
      </c>
      <c r="P1009" s="1">
        <f t="shared" si="386"/>
        <v>-164630566.93611321</v>
      </c>
      <c r="Q1009" s="1">
        <f t="shared" ca="1" si="387"/>
        <v>165625205.22984272</v>
      </c>
      <c r="R1009" s="1">
        <f t="shared" ca="1" si="388"/>
        <v>28208.343357659265</v>
      </c>
      <c r="S1009" s="3" t="str">
        <f t="shared" si="366"/>
        <v/>
      </c>
      <c r="T1009" s="13" t="str">
        <f t="shared" si="367"/>
        <v/>
      </c>
      <c r="U1009" s="13" t="str">
        <f t="shared" si="368"/>
        <v/>
      </c>
      <c r="V1009" s="5">
        <f t="shared" si="389"/>
        <v>12.627544722</v>
      </c>
      <c r="W1009" s="3" t="e">
        <f t="shared" ca="1" si="369"/>
        <v>#VALUE!</v>
      </c>
      <c r="X1009" s="3" t="e">
        <f t="shared" ca="1" si="370"/>
        <v>#VALUE!</v>
      </c>
      <c r="Y1009" s="3" t="e">
        <f t="shared" ca="1" si="371"/>
        <v>#VALUE!</v>
      </c>
      <c r="Z1009" s="3" t="e">
        <f t="shared" ca="1" si="372"/>
        <v>#VALUE!</v>
      </c>
      <c r="AA1009" s="3" t="e">
        <f t="shared" ca="1" si="373"/>
        <v>#VALUE!</v>
      </c>
    </row>
    <row r="1010" spans="3:27" s="5" customFormat="1" x14ac:dyDescent="0.2">
      <c r="C1010" s="25"/>
      <c r="D1010" s="1">
        <f t="shared" si="374"/>
        <v>1008</v>
      </c>
      <c r="E1010" s="2">
        <f t="shared" si="375"/>
        <v>100.89999999999854</v>
      </c>
      <c r="F1010" s="3">
        <f t="shared" ca="1" si="376"/>
        <v>33.154521867376026</v>
      </c>
      <c r="G1010" s="3">
        <f t="shared" si="377"/>
        <v>61.412887965178193</v>
      </c>
      <c r="H1010" s="3">
        <f t="shared" ca="1" si="378"/>
        <v>69.790867085012238</v>
      </c>
      <c r="I1010" s="3">
        <f t="shared" ca="1" si="379"/>
        <v>3341.9758042315257</v>
      </c>
      <c r="J1010" s="3">
        <f t="shared" si="380"/>
        <v>49693.708011473333</v>
      </c>
      <c r="K1010" s="3">
        <f t="shared" ca="1" si="381"/>
        <v>49867.541570370231</v>
      </c>
      <c r="L1010" s="3">
        <f t="shared" si="382"/>
        <v>-8.2831081396356296</v>
      </c>
      <c r="M1010" s="3">
        <f t="shared" ca="1" si="383"/>
        <v>1.075769442855304</v>
      </c>
      <c r="N1010" s="3">
        <f t="shared" ca="1" si="384"/>
        <v>61.637048804748908</v>
      </c>
      <c r="O1010" s="1">
        <f t="shared" ca="1" si="385"/>
        <v>974153.025695569</v>
      </c>
      <c r="P1010" s="1">
        <f t="shared" si="386"/>
        <v>-164647342.92740443</v>
      </c>
      <c r="Q1010" s="1">
        <f t="shared" ca="1" si="387"/>
        <v>165621495.9531</v>
      </c>
      <c r="R1010" s="1">
        <f t="shared" ca="1" si="388"/>
        <v>27916.346834004897</v>
      </c>
      <c r="S1010" s="3" t="str">
        <f t="shared" si="366"/>
        <v/>
      </c>
      <c r="T1010" s="13" t="str">
        <f t="shared" si="367"/>
        <v/>
      </c>
      <c r="U1010" s="13" t="str">
        <f t="shared" si="368"/>
        <v/>
      </c>
      <c r="V1010" s="5">
        <f t="shared" si="389"/>
        <v>12.627544722</v>
      </c>
      <c r="W1010" s="3" t="e">
        <f t="shared" ca="1" si="369"/>
        <v>#VALUE!</v>
      </c>
      <c r="X1010" s="3" t="e">
        <f t="shared" ca="1" si="370"/>
        <v>#VALUE!</v>
      </c>
      <c r="Y1010" s="3" t="e">
        <f t="shared" ca="1" si="371"/>
        <v>#VALUE!</v>
      </c>
      <c r="Z1010" s="3" t="e">
        <f t="shared" ca="1" si="372"/>
        <v>#VALUE!</v>
      </c>
      <c r="AA1010" s="3" t="e">
        <f t="shared" ca="1" si="373"/>
        <v>#VALUE!</v>
      </c>
    </row>
    <row r="1011" spans="3:27" s="5" customFormat="1" x14ac:dyDescent="0.2">
      <c r="C1011" s="25"/>
      <c r="D1011" s="1">
        <f t="shared" si="374"/>
        <v>1009</v>
      </c>
      <c r="E1011" s="2">
        <f t="shared" si="375"/>
        <v>100.99999999999854</v>
      </c>
      <c r="F1011" s="3">
        <f t="shared" ca="1" si="376"/>
        <v>33.154521867376026</v>
      </c>
      <c r="G1011" s="3">
        <f t="shared" si="377"/>
        <v>60.584577151214631</v>
      </c>
      <c r="H1011" s="3">
        <f t="shared" ca="1" si="378"/>
        <v>69.063111056813781</v>
      </c>
      <c r="I1011" s="3">
        <f t="shared" ca="1" si="379"/>
        <v>3345.2912564182634</v>
      </c>
      <c r="J1011" s="3">
        <f t="shared" si="380"/>
        <v>49699.807884729154</v>
      </c>
      <c r="K1011" s="3">
        <f t="shared" ca="1" si="381"/>
        <v>49874.484241105594</v>
      </c>
      <c r="L1011" s="3">
        <f t="shared" si="382"/>
        <v>-8.2829240327173892</v>
      </c>
      <c r="M1011" s="3">
        <f t="shared" ca="1" si="383"/>
        <v>1.0700718197403336</v>
      </c>
      <c r="N1011" s="3">
        <f t="shared" ca="1" si="384"/>
        <v>61.310599047004928</v>
      </c>
      <c r="O1011" s="1">
        <f t="shared" ca="1" si="385"/>
        <v>953942.66176915879</v>
      </c>
      <c r="P1011" s="1">
        <f t="shared" si="386"/>
        <v>-164663893.25994414</v>
      </c>
      <c r="Q1011" s="1">
        <f t="shared" ca="1" si="387"/>
        <v>165617835.92171329</v>
      </c>
      <c r="R1011" s="1">
        <f t="shared" ca="1" si="388"/>
        <v>27625.244422725511</v>
      </c>
      <c r="S1011" s="3" t="str">
        <f t="shared" si="366"/>
        <v/>
      </c>
      <c r="T1011" s="13" t="str">
        <f t="shared" si="367"/>
        <v/>
      </c>
      <c r="U1011" s="13" t="str">
        <f t="shared" si="368"/>
        <v/>
      </c>
      <c r="V1011" s="5">
        <f t="shared" si="389"/>
        <v>12.627544722</v>
      </c>
      <c r="W1011" s="3" t="e">
        <f t="shared" ca="1" si="369"/>
        <v>#VALUE!</v>
      </c>
      <c r="X1011" s="3" t="e">
        <f t="shared" ca="1" si="370"/>
        <v>#VALUE!</v>
      </c>
      <c r="Y1011" s="3" t="e">
        <f t="shared" ca="1" si="371"/>
        <v>#VALUE!</v>
      </c>
      <c r="Z1011" s="3" t="e">
        <f t="shared" ca="1" si="372"/>
        <v>#VALUE!</v>
      </c>
      <c r="AA1011" s="3" t="e">
        <f t="shared" ca="1" si="373"/>
        <v>#VALUE!</v>
      </c>
    </row>
    <row r="1012" spans="3:27" s="5" customFormat="1" x14ac:dyDescent="0.2">
      <c r="C1012" s="25"/>
      <c r="D1012" s="1">
        <f t="shared" si="374"/>
        <v>1010</v>
      </c>
      <c r="E1012" s="2">
        <f t="shared" si="375"/>
        <v>101.09999999999853</v>
      </c>
      <c r="F1012" s="3">
        <f t="shared" ca="1" si="376"/>
        <v>33.154521867376026</v>
      </c>
      <c r="G1012" s="3">
        <f t="shared" si="377"/>
        <v>59.756284747942892</v>
      </c>
      <c r="H1012" s="3">
        <f t="shared" ca="1" si="378"/>
        <v>68.337660825722935</v>
      </c>
      <c r="I1012" s="3">
        <f t="shared" ca="1" si="379"/>
        <v>3348.6067086050011</v>
      </c>
      <c r="J1012" s="3">
        <f t="shared" si="380"/>
        <v>49705.824927824113</v>
      </c>
      <c r="K1012" s="3">
        <f t="shared" ca="1" si="381"/>
        <v>49881.354250625904</v>
      </c>
      <c r="L1012" s="3">
        <f t="shared" si="382"/>
        <v>-8.2827424257864468</v>
      </c>
      <c r="M1012" s="3">
        <f t="shared" ca="1" si="383"/>
        <v>1.0642531641589312</v>
      </c>
      <c r="N1012" s="3">
        <f t="shared" ca="1" si="384"/>
        <v>60.977214639750329</v>
      </c>
      <c r="O1012" s="1">
        <f t="shared" ca="1" si="385"/>
        <v>934007.17742630956</v>
      </c>
      <c r="P1012" s="1">
        <f t="shared" si="386"/>
        <v>-164680217.97536093</v>
      </c>
      <c r="Q1012" s="1">
        <f t="shared" ca="1" si="387"/>
        <v>165614225.15278724</v>
      </c>
      <c r="R1012" s="1">
        <f t="shared" ca="1" si="388"/>
        <v>27335.064330289173</v>
      </c>
      <c r="S1012" s="3" t="str">
        <f t="shared" si="366"/>
        <v/>
      </c>
      <c r="T1012" s="13" t="str">
        <f t="shared" si="367"/>
        <v/>
      </c>
      <c r="U1012" s="13" t="str">
        <f t="shared" si="368"/>
        <v/>
      </c>
      <c r="V1012" s="5">
        <f t="shared" si="389"/>
        <v>12.627544722</v>
      </c>
      <c r="W1012" s="3" t="e">
        <f t="shared" ca="1" si="369"/>
        <v>#VALUE!</v>
      </c>
      <c r="X1012" s="3" t="e">
        <f t="shared" ca="1" si="370"/>
        <v>#VALUE!</v>
      </c>
      <c r="Y1012" s="3" t="e">
        <f t="shared" ca="1" si="371"/>
        <v>#VALUE!</v>
      </c>
      <c r="Z1012" s="3" t="e">
        <f t="shared" ca="1" si="372"/>
        <v>#VALUE!</v>
      </c>
      <c r="AA1012" s="3" t="e">
        <f t="shared" ca="1" si="373"/>
        <v>#VALUE!</v>
      </c>
    </row>
    <row r="1013" spans="3:27" s="5" customFormat="1" x14ac:dyDescent="0.2">
      <c r="C1013" s="25"/>
      <c r="D1013" s="1">
        <f t="shared" si="374"/>
        <v>1011</v>
      </c>
      <c r="E1013" s="2">
        <f t="shared" si="375"/>
        <v>101.19999999999852</v>
      </c>
      <c r="F1013" s="3">
        <f t="shared" ca="1" si="376"/>
        <v>33.154521867376026</v>
      </c>
      <c r="G1013" s="3">
        <f t="shared" si="377"/>
        <v>58.928010505364249</v>
      </c>
      <c r="H1013" s="3">
        <f t="shared" ca="1" si="378"/>
        <v>67.614589715346455</v>
      </c>
      <c r="I1013" s="3">
        <f t="shared" ca="1" si="379"/>
        <v>3351.9221607917389</v>
      </c>
      <c r="J1013" s="3">
        <f t="shared" si="380"/>
        <v>49711.759142586779</v>
      </c>
      <c r="K1013" s="3">
        <f t="shared" ca="1" si="381"/>
        <v>49888.151833141179</v>
      </c>
      <c r="L1013" s="3">
        <f t="shared" si="382"/>
        <v>-8.2825633187876093</v>
      </c>
      <c r="M1013" s="3">
        <f t="shared" ca="1" si="383"/>
        <v>1.0583099831744567</v>
      </c>
      <c r="N1013" s="3">
        <f t="shared" ca="1" si="384"/>
        <v>60.636695452457531</v>
      </c>
      <c r="O1013" s="1">
        <f t="shared" ca="1" si="385"/>
        <v>914346.54847492697</v>
      </c>
      <c r="P1013" s="1">
        <f t="shared" si="386"/>
        <v>-164696317.11471751</v>
      </c>
      <c r="Q1013" s="1">
        <f t="shared" ca="1" si="387"/>
        <v>165610663.66319245</v>
      </c>
      <c r="R1013" s="1">
        <f t="shared" ca="1" si="388"/>
        <v>27045.835886138582</v>
      </c>
      <c r="S1013" s="3" t="str">
        <f t="shared" si="366"/>
        <v/>
      </c>
      <c r="T1013" s="13" t="str">
        <f t="shared" si="367"/>
        <v/>
      </c>
      <c r="U1013" s="13" t="str">
        <f t="shared" si="368"/>
        <v/>
      </c>
      <c r="V1013" s="5">
        <f t="shared" si="389"/>
        <v>12.627544722</v>
      </c>
      <c r="W1013" s="3" t="e">
        <f t="shared" ca="1" si="369"/>
        <v>#VALUE!</v>
      </c>
      <c r="X1013" s="3" t="e">
        <f t="shared" ca="1" si="370"/>
        <v>#VALUE!</v>
      </c>
      <c r="Y1013" s="3" t="e">
        <f t="shared" ca="1" si="371"/>
        <v>#VALUE!</v>
      </c>
      <c r="Z1013" s="3" t="e">
        <f t="shared" ca="1" si="372"/>
        <v>#VALUE!</v>
      </c>
      <c r="AA1013" s="3" t="e">
        <f t="shared" ca="1" si="373"/>
        <v>#VALUE!</v>
      </c>
    </row>
    <row r="1014" spans="3:27" s="5" customFormat="1" x14ac:dyDescent="0.2">
      <c r="C1014" s="25"/>
      <c r="D1014" s="1">
        <f t="shared" si="374"/>
        <v>1012</v>
      </c>
      <c r="E1014" s="2">
        <f t="shared" si="375"/>
        <v>101.29999999999852</v>
      </c>
      <c r="F1014" s="3">
        <f t="shared" ca="1" si="376"/>
        <v>33.154521867376026</v>
      </c>
      <c r="G1014" s="3">
        <f t="shared" si="377"/>
        <v>58.099754173485486</v>
      </c>
      <c r="H1014" s="3">
        <f t="shared" ca="1" si="378"/>
        <v>66.893973983265184</v>
      </c>
      <c r="I1014" s="3">
        <f t="shared" ca="1" si="379"/>
        <v>3355.2376129784766</v>
      </c>
      <c r="J1014" s="3">
        <f t="shared" si="380"/>
        <v>49717.610530820719</v>
      </c>
      <c r="K1014" s="3">
        <f t="shared" ca="1" si="381"/>
        <v>49894.877230338876</v>
      </c>
      <c r="L1014" s="3">
        <f t="shared" si="382"/>
        <v>-8.2823867116664456</v>
      </c>
      <c r="M1014" s="3">
        <f t="shared" ca="1" si="383"/>
        <v>1.0522386678693738</v>
      </c>
      <c r="N1014" s="3">
        <f t="shared" ca="1" si="384"/>
        <v>60.288834709383103</v>
      </c>
      <c r="O1014" s="1">
        <f t="shared" ca="1" si="385"/>
        <v>894960.75105475192</v>
      </c>
      <c r="P1014" s="1">
        <f t="shared" si="386"/>
        <v>-164712190.7185109</v>
      </c>
      <c r="Q1014" s="1">
        <f t="shared" ca="1" si="387"/>
        <v>165607151.46956566</v>
      </c>
      <c r="R1014" s="1">
        <f t="shared" ca="1" si="388"/>
        <v>26757.589593306075</v>
      </c>
      <c r="S1014" s="3" t="str">
        <f t="shared" si="366"/>
        <v/>
      </c>
      <c r="T1014" s="13" t="str">
        <f t="shared" si="367"/>
        <v/>
      </c>
      <c r="U1014" s="13" t="str">
        <f t="shared" si="368"/>
        <v/>
      </c>
      <c r="V1014" s="5">
        <f t="shared" si="389"/>
        <v>12.627544722</v>
      </c>
      <c r="W1014" s="3" t="e">
        <f t="shared" ca="1" si="369"/>
        <v>#VALUE!</v>
      </c>
      <c r="X1014" s="3" t="e">
        <f t="shared" ca="1" si="370"/>
        <v>#VALUE!</v>
      </c>
      <c r="Y1014" s="3" t="e">
        <f t="shared" ca="1" si="371"/>
        <v>#VALUE!</v>
      </c>
      <c r="Z1014" s="3" t="e">
        <f t="shared" ca="1" si="372"/>
        <v>#VALUE!</v>
      </c>
      <c r="AA1014" s="3" t="e">
        <f t="shared" ca="1" si="373"/>
        <v>#VALUE!</v>
      </c>
    </row>
    <row r="1015" spans="3:27" s="5" customFormat="1" x14ac:dyDescent="0.2">
      <c r="C1015" s="25"/>
      <c r="D1015" s="1">
        <f t="shared" si="374"/>
        <v>1013</v>
      </c>
      <c r="E1015" s="2">
        <f t="shared" si="375"/>
        <v>101.39999999999851</v>
      </c>
      <c r="F1015" s="3">
        <f t="shared" ca="1" si="376"/>
        <v>33.154521867376026</v>
      </c>
      <c r="G1015" s="3">
        <f t="shared" si="377"/>
        <v>57.271515502318842</v>
      </c>
      <c r="H1015" s="3">
        <f t="shared" ca="1" si="378"/>
        <v>66.175892953451424</v>
      </c>
      <c r="I1015" s="3">
        <f t="shared" ca="1" si="379"/>
        <v>3358.5530651652143</v>
      </c>
      <c r="J1015" s="3">
        <f t="shared" si="380"/>
        <v>49723.379094304502</v>
      </c>
      <c r="K1015" s="3">
        <f t="shared" ca="1" si="381"/>
        <v>49901.530691683845</v>
      </c>
      <c r="L1015" s="3">
        <f t="shared" si="382"/>
        <v>-8.2822126043692741</v>
      </c>
      <c r="M1015" s="3">
        <f t="shared" ca="1" si="383"/>
        <v>1.0460354897541242</v>
      </c>
      <c r="N1015" s="3">
        <f t="shared" ca="1" si="384"/>
        <v>59.933418783811383</v>
      </c>
      <c r="O1015" s="1">
        <f t="shared" ca="1" si="385"/>
        <v>875849.7616373325</v>
      </c>
      <c r="P1015" s="1">
        <f t="shared" si="386"/>
        <v>-164727838.82667217</v>
      </c>
      <c r="Q1015" s="1">
        <f t="shared" ca="1" si="387"/>
        <v>165603688.5883095</v>
      </c>
      <c r="R1015" s="1">
        <f t="shared" ca="1" si="388"/>
        <v>26470.357181380568</v>
      </c>
      <c r="S1015" s="3" t="str">
        <f t="shared" si="366"/>
        <v/>
      </c>
      <c r="T1015" s="13" t="str">
        <f t="shared" si="367"/>
        <v/>
      </c>
      <c r="U1015" s="13" t="str">
        <f t="shared" si="368"/>
        <v/>
      </c>
      <c r="V1015" s="5">
        <f t="shared" si="389"/>
        <v>12.627544722</v>
      </c>
      <c r="W1015" s="3" t="e">
        <f t="shared" ca="1" si="369"/>
        <v>#VALUE!</v>
      </c>
      <c r="X1015" s="3" t="e">
        <f t="shared" ca="1" si="370"/>
        <v>#VALUE!</v>
      </c>
      <c r="Y1015" s="3" t="e">
        <f t="shared" ca="1" si="371"/>
        <v>#VALUE!</v>
      </c>
      <c r="Z1015" s="3" t="e">
        <f t="shared" ca="1" si="372"/>
        <v>#VALUE!</v>
      </c>
      <c r="AA1015" s="3" t="e">
        <f t="shared" ca="1" si="373"/>
        <v>#VALUE!</v>
      </c>
    </row>
    <row r="1016" spans="3:27" s="5" customFormat="1" x14ac:dyDescent="0.2">
      <c r="C1016" s="25"/>
      <c r="D1016" s="1">
        <f t="shared" si="374"/>
        <v>1014</v>
      </c>
      <c r="E1016" s="2">
        <f t="shared" si="375"/>
        <v>101.49999999999851</v>
      </c>
      <c r="F1016" s="3">
        <f t="shared" ca="1" si="376"/>
        <v>33.154521867376026</v>
      </c>
      <c r="G1016" s="3">
        <f t="shared" si="377"/>
        <v>56.443294241881915</v>
      </c>
      <c r="H1016" s="3">
        <f t="shared" ca="1" si="378"/>
        <v>65.460429154795307</v>
      </c>
      <c r="I1016" s="3">
        <f t="shared" ca="1" si="379"/>
        <v>3361.8685173519521</v>
      </c>
      <c r="J1016" s="3">
        <f t="shared" si="380"/>
        <v>49729.064834791709</v>
      </c>
      <c r="K1016" s="3">
        <f t="shared" ca="1" si="381"/>
        <v>49908.112474731803</v>
      </c>
      <c r="L1016" s="3">
        <f t="shared" si="382"/>
        <v>-8.2820409968431647</v>
      </c>
      <c r="M1016" s="3">
        <f t="shared" ca="1" si="383"/>
        <v>1.0396965971499565</v>
      </c>
      <c r="N1016" s="3">
        <f t="shared" ca="1" si="384"/>
        <v>59.570226990805885</v>
      </c>
      <c r="O1016" s="1">
        <f t="shared" ca="1" si="385"/>
        <v>857013.55702599499</v>
      </c>
      <c r="P1016" s="1">
        <f t="shared" si="386"/>
        <v>-164743261.47856668</v>
      </c>
      <c r="Q1016" s="1">
        <f t="shared" ca="1" si="387"/>
        <v>165600275.03559268</v>
      </c>
      <c r="R1016" s="1">
        <f t="shared" ca="1" si="388"/>
        <v>26184.171661918124</v>
      </c>
      <c r="S1016" s="3" t="str">
        <f t="shared" si="366"/>
        <v/>
      </c>
      <c r="T1016" s="13" t="str">
        <f t="shared" si="367"/>
        <v/>
      </c>
      <c r="U1016" s="13" t="str">
        <f t="shared" si="368"/>
        <v/>
      </c>
      <c r="V1016" s="5">
        <f t="shared" si="389"/>
        <v>12.627544722</v>
      </c>
      <c r="W1016" s="3" t="e">
        <f t="shared" ca="1" si="369"/>
        <v>#VALUE!</v>
      </c>
      <c r="X1016" s="3" t="e">
        <f t="shared" ca="1" si="370"/>
        <v>#VALUE!</v>
      </c>
      <c r="Y1016" s="3" t="e">
        <f t="shared" ca="1" si="371"/>
        <v>#VALUE!</v>
      </c>
      <c r="Z1016" s="3" t="e">
        <f t="shared" ca="1" si="372"/>
        <v>#VALUE!</v>
      </c>
      <c r="AA1016" s="3" t="e">
        <f t="shared" ca="1" si="373"/>
        <v>#VALUE!</v>
      </c>
    </row>
    <row r="1017" spans="3:27" s="5" customFormat="1" x14ac:dyDescent="0.2">
      <c r="C1017" s="25"/>
      <c r="D1017" s="1">
        <f t="shared" si="374"/>
        <v>1015</v>
      </c>
      <c r="E1017" s="2">
        <f t="shared" si="375"/>
        <v>101.5999999999985</v>
      </c>
      <c r="F1017" s="3">
        <f t="shared" ca="1" si="376"/>
        <v>33.154521867376026</v>
      </c>
      <c r="G1017" s="3">
        <f t="shared" si="377"/>
        <v>55.615090142197602</v>
      </c>
      <c r="H1017" s="3">
        <f t="shared" ca="1" si="378"/>
        <v>64.747668465969326</v>
      </c>
      <c r="I1017" s="3">
        <f t="shared" ca="1" si="379"/>
        <v>3365.1839695386898</v>
      </c>
      <c r="J1017" s="3">
        <f t="shared" si="380"/>
        <v>49734.667754010916</v>
      </c>
      <c r="K1017" s="3">
        <f t="shared" ca="1" si="381"/>
        <v>49914.622845457001</v>
      </c>
      <c r="L1017" s="3">
        <f t="shared" si="382"/>
        <v>-8.281871889035946</v>
      </c>
      <c r="M1017" s="3">
        <f t="shared" ca="1" si="383"/>
        <v>1.033218011559687</v>
      </c>
      <c r="N1017" s="3">
        <f t="shared" ca="1" si="384"/>
        <v>59.199031379269165</v>
      </c>
      <c r="O1017" s="1">
        <f t="shared" ca="1" si="385"/>
        <v>838452.11435581569</v>
      </c>
      <c r="P1017" s="1">
        <f t="shared" si="386"/>
        <v>-164758458.71299422</v>
      </c>
      <c r="Q1017" s="1">
        <f t="shared" ca="1" si="387"/>
        <v>165596910.82735002</v>
      </c>
      <c r="R1017" s="1">
        <f t="shared" ca="1" si="388"/>
        <v>25899.067386387731</v>
      </c>
      <c r="S1017" s="3" t="str">
        <f t="shared" si="366"/>
        <v/>
      </c>
      <c r="T1017" s="13" t="str">
        <f t="shared" si="367"/>
        <v/>
      </c>
      <c r="U1017" s="13" t="str">
        <f t="shared" si="368"/>
        <v/>
      </c>
      <c r="V1017" s="5">
        <f t="shared" si="389"/>
        <v>12.627544722</v>
      </c>
      <c r="W1017" s="3" t="e">
        <f t="shared" ca="1" si="369"/>
        <v>#VALUE!</v>
      </c>
      <c r="X1017" s="3" t="e">
        <f t="shared" ca="1" si="370"/>
        <v>#VALUE!</v>
      </c>
      <c r="Y1017" s="3" t="e">
        <f t="shared" ca="1" si="371"/>
        <v>#VALUE!</v>
      </c>
      <c r="Z1017" s="3" t="e">
        <f t="shared" ca="1" si="372"/>
        <v>#VALUE!</v>
      </c>
      <c r="AA1017" s="3" t="e">
        <f t="shared" ca="1" si="373"/>
        <v>#VALUE!</v>
      </c>
    </row>
    <row r="1018" spans="3:27" s="5" customFormat="1" x14ac:dyDescent="0.2">
      <c r="C1018" s="25"/>
      <c r="D1018" s="1">
        <f t="shared" si="374"/>
        <v>1016</v>
      </c>
      <c r="E1018" s="2">
        <f t="shared" si="375"/>
        <v>101.6999999999985</v>
      </c>
      <c r="F1018" s="3">
        <f t="shared" ca="1" si="376"/>
        <v>33.154521867376026</v>
      </c>
      <c r="G1018" s="3">
        <f t="shared" si="377"/>
        <v>54.78690295329401</v>
      </c>
      <c r="H1018" s="3">
        <f t="shared" ca="1" si="378"/>
        <v>64.037700266858209</v>
      </c>
      <c r="I1018" s="3">
        <f t="shared" ca="1" si="379"/>
        <v>3368.4994217254275</v>
      </c>
      <c r="J1018" s="3">
        <f t="shared" si="380"/>
        <v>49740.187853665688</v>
      </c>
      <c r="K1018" s="3">
        <f t="shared" ca="1" si="381"/>
        <v>49921.062078594659</v>
      </c>
      <c r="L1018" s="3">
        <f t="shared" si="382"/>
        <v>-8.2817052808962028</v>
      </c>
      <c r="M1018" s="3">
        <f t="shared" ca="1" si="383"/>
        <v>1.0265956240427163</v>
      </c>
      <c r="N1018" s="3">
        <f t="shared" ca="1" si="384"/>
        <v>58.819596524246627</v>
      </c>
      <c r="O1018" s="1">
        <f t="shared" ca="1" si="385"/>
        <v>820165.41109359439</v>
      </c>
      <c r="P1018" s="1">
        <f t="shared" si="386"/>
        <v>-164773430.56818891</v>
      </c>
      <c r="Q1018" s="1">
        <f t="shared" ca="1" si="387"/>
        <v>165593595.9792825</v>
      </c>
      <c r="R1018" s="1">
        <f t="shared" ca="1" si="388"/>
        <v>25615.080106743284</v>
      </c>
      <c r="S1018" s="3" t="str">
        <f t="shared" si="366"/>
        <v/>
      </c>
      <c r="T1018" s="13" t="str">
        <f t="shared" si="367"/>
        <v/>
      </c>
      <c r="U1018" s="13" t="str">
        <f t="shared" si="368"/>
        <v/>
      </c>
      <c r="V1018" s="5">
        <f t="shared" si="389"/>
        <v>12.627544722</v>
      </c>
      <c r="W1018" s="3" t="e">
        <f t="shared" ca="1" si="369"/>
        <v>#VALUE!</v>
      </c>
      <c r="X1018" s="3" t="e">
        <f t="shared" ca="1" si="370"/>
        <v>#VALUE!</v>
      </c>
      <c r="Y1018" s="3" t="e">
        <f t="shared" ca="1" si="371"/>
        <v>#VALUE!</v>
      </c>
      <c r="Z1018" s="3" t="e">
        <f t="shared" ca="1" si="372"/>
        <v>#VALUE!</v>
      </c>
      <c r="AA1018" s="3" t="e">
        <f t="shared" ca="1" si="373"/>
        <v>#VALUE!</v>
      </c>
    </row>
    <row r="1019" spans="3:27" s="5" customFormat="1" x14ac:dyDescent="0.2">
      <c r="C1019" s="25"/>
      <c r="D1019" s="1">
        <f t="shared" si="374"/>
        <v>1017</v>
      </c>
      <c r="E1019" s="2">
        <f t="shared" si="375"/>
        <v>101.79999999999849</v>
      </c>
      <c r="F1019" s="3">
        <f t="shared" ca="1" si="376"/>
        <v>33.154521867376026</v>
      </c>
      <c r="G1019" s="3">
        <f t="shared" si="377"/>
        <v>53.958732425204389</v>
      </c>
      <c r="H1019" s="3">
        <f t="shared" ca="1" si="378"/>
        <v>63.330617596776349</v>
      </c>
      <c r="I1019" s="3">
        <f t="shared" ca="1" si="379"/>
        <v>3371.8148739121652</v>
      </c>
      <c r="J1019" s="3">
        <f t="shared" si="380"/>
        <v>49745.62513543461</v>
      </c>
      <c r="K1019" s="3">
        <f t="shared" ca="1" si="381"/>
        <v>49927.430457998969</v>
      </c>
      <c r="L1019" s="3">
        <f t="shared" si="382"/>
        <v>-8.2815411723732719</v>
      </c>
      <c r="M1019" s="3">
        <f t="shared" ca="1" si="383"/>
        <v>1.0198251916132695</v>
      </c>
      <c r="N1019" s="3">
        <f t="shared" ca="1" si="384"/>
        <v>58.431679320560818</v>
      </c>
      <c r="O1019" s="1">
        <f t="shared" ca="1" si="385"/>
        <v>802153.42503782362</v>
      </c>
      <c r="P1019" s="1">
        <f t="shared" si="386"/>
        <v>-164788177.08181939</v>
      </c>
      <c r="Q1019" s="1">
        <f t="shared" ca="1" si="387"/>
        <v>165590330.50685722</v>
      </c>
      <c r="R1019" s="1">
        <f t="shared" ca="1" si="388"/>
        <v>25332.247038710539</v>
      </c>
      <c r="S1019" s="3" t="str">
        <f t="shared" si="366"/>
        <v/>
      </c>
      <c r="T1019" s="13" t="str">
        <f t="shared" si="367"/>
        <v/>
      </c>
      <c r="U1019" s="13" t="str">
        <f t="shared" si="368"/>
        <v/>
      </c>
      <c r="V1019" s="5">
        <f t="shared" si="389"/>
        <v>12.627544722</v>
      </c>
      <c r="W1019" s="3" t="e">
        <f t="shared" ca="1" si="369"/>
        <v>#VALUE!</v>
      </c>
      <c r="X1019" s="3" t="e">
        <f t="shared" ca="1" si="370"/>
        <v>#VALUE!</v>
      </c>
      <c r="Y1019" s="3" t="e">
        <f t="shared" ca="1" si="371"/>
        <v>#VALUE!</v>
      </c>
      <c r="Z1019" s="3" t="e">
        <f t="shared" ca="1" si="372"/>
        <v>#VALUE!</v>
      </c>
      <c r="AA1019" s="3" t="e">
        <f t="shared" ca="1" si="373"/>
        <v>#VALUE!</v>
      </c>
    </row>
    <row r="1020" spans="3:27" s="5" customFormat="1" x14ac:dyDescent="0.2">
      <c r="C1020" s="25"/>
      <c r="D1020" s="1">
        <f t="shared" si="374"/>
        <v>1018</v>
      </c>
      <c r="E1020" s="2">
        <f t="shared" si="375"/>
        <v>101.89999999999849</v>
      </c>
      <c r="F1020" s="3">
        <f t="shared" ca="1" si="376"/>
        <v>33.154521867376026</v>
      </c>
      <c r="G1020" s="3">
        <f t="shared" si="377"/>
        <v>53.130578307967063</v>
      </c>
      <c r="H1020" s="3">
        <f t="shared" ca="1" si="378"/>
        <v>62.626517319689235</v>
      </c>
      <c r="I1020" s="3">
        <f t="shared" ca="1" si="379"/>
        <v>3375.130326098903</v>
      </c>
      <c r="J1020" s="3">
        <f t="shared" si="380"/>
        <v>49750.979600971274</v>
      </c>
      <c r="K1020" s="3">
        <f t="shared" ca="1" si="381"/>
        <v>49933.728277017159</v>
      </c>
      <c r="L1020" s="3">
        <f t="shared" si="382"/>
        <v>-8.2813795634172429</v>
      </c>
      <c r="M1020" s="3">
        <f t="shared" ca="1" si="383"/>
        <v>1.0129023336837835</v>
      </c>
      <c r="N1020" s="3">
        <f t="shared" ca="1" si="384"/>
        <v>58.035028779032594</v>
      </c>
      <c r="O1020" s="1">
        <f t="shared" ca="1" si="385"/>
        <v>784416.13431866723</v>
      </c>
      <c r="P1020" s="1">
        <f t="shared" si="386"/>
        <v>-164802698.29098865</v>
      </c>
      <c r="Q1020" s="1">
        <f t="shared" ca="1" si="387"/>
        <v>165587114.42530733</v>
      </c>
      <c r="R1020" s="1">
        <f t="shared" ca="1" si="388"/>
        <v>25050.606927875695</v>
      </c>
      <c r="S1020" s="3" t="str">
        <f t="shared" si="366"/>
        <v/>
      </c>
      <c r="T1020" s="13" t="str">
        <f t="shared" si="367"/>
        <v/>
      </c>
      <c r="U1020" s="13" t="str">
        <f t="shared" si="368"/>
        <v/>
      </c>
      <c r="V1020" s="5">
        <f t="shared" si="389"/>
        <v>12.627544722</v>
      </c>
      <c r="W1020" s="3" t="e">
        <f t="shared" ca="1" si="369"/>
        <v>#VALUE!</v>
      </c>
      <c r="X1020" s="3" t="e">
        <f t="shared" ca="1" si="370"/>
        <v>#VALUE!</v>
      </c>
      <c r="Y1020" s="3" t="e">
        <f t="shared" ca="1" si="371"/>
        <v>#VALUE!</v>
      </c>
      <c r="Z1020" s="3" t="e">
        <f t="shared" ca="1" si="372"/>
        <v>#VALUE!</v>
      </c>
      <c r="AA1020" s="3" t="e">
        <f t="shared" ca="1" si="373"/>
        <v>#VALUE!</v>
      </c>
    </row>
    <row r="1021" spans="3:27" s="5" customFormat="1" x14ac:dyDescent="0.2">
      <c r="C1021" s="25"/>
      <c r="D1021" s="1">
        <f t="shared" si="374"/>
        <v>1019</v>
      </c>
      <c r="E1021" s="2">
        <f t="shared" si="375"/>
        <v>101.99999999999848</v>
      </c>
      <c r="F1021" s="3">
        <f t="shared" ca="1" si="376"/>
        <v>33.154521867376026</v>
      </c>
      <c r="G1021" s="3">
        <f t="shared" si="377"/>
        <v>52.302440351625336</v>
      </c>
      <c r="H1021" s="3">
        <f t="shared" ca="1" si="378"/>
        <v>61.925500296643882</v>
      </c>
      <c r="I1021" s="3">
        <f t="shared" ca="1" si="379"/>
        <v>3378.4457782856407</v>
      </c>
      <c r="J1021" s="3">
        <f t="shared" si="380"/>
        <v>49756.25125190425</v>
      </c>
      <c r="K1021" s="3">
        <f t="shared" ca="1" si="381"/>
        <v>49939.955838880494</v>
      </c>
      <c r="L1021" s="3">
        <f t="shared" si="382"/>
        <v>-8.2812204539789658</v>
      </c>
      <c r="M1021" s="3">
        <f t="shared" ca="1" si="383"/>
        <v>1.0058225285786782</v>
      </c>
      <c r="N1021" s="3">
        <f t="shared" ca="1" si="384"/>
        <v>57.62938582673489</v>
      </c>
      <c r="O1021" s="1">
        <f t="shared" ca="1" si="385"/>
        <v>766953.51739792828</v>
      </c>
      <c r="P1021" s="1">
        <f t="shared" si="386"/>
        <v>-164816994.23223442</v>
      </c>
      <c r="Q1021" s="1">
        <f t="shared" ca="1" si="387"/>
        <v>165583947.74963236</v>
      </c>
      <c r="R1021" s="1">
        <f t="shared" ca="1" si="388"/>
        <v>24770.200118657554</v>
      </c>
      <c r="S1021" s="3" t="str">
        <f t="shared" si="366"/>
        <v/>
      </c>
      <c r="T1021" s="13" t="str">
        <f t="shared" si="367"/>
        <v/>
      </c>
      <c r="U1021" s="13" t="str">
        <f t="shared" si="368"/>
        <v/>
      </c>
      <c r="V1021" s="5">
        <f t="shared" si="389"/>
        <v>12.627544722</v>
      </c>
      <c r="W1021" s="3" t="e">
        <f t="shared" ca="1" si="369"/>
        <v>#VALUE!</v>
      </c>
      <c r="X1021" s="3" t="e">
        <f t="shared" ca="1" si="370"/>
        <v>#VALUE!</v>
      </c>
      <c r="Y1021" s="3" t="e">
        <f t="shared" ca="1" si="371"/>
        <v>#VALUE!</v>
      </c>
      <c r="Z1021" s="3" t="e">
        <f t="shared" ca="1" si="372"/>
        <v>#VALUE!</v>
      </c>
      <c r="AA1021" s="3" t="e">
        <f t="shared" ca="1" si="373"/>
        <v>#VALUE!</v>
      </c>
    </row>
    <row r="1022" spans="3:27" s="5" customFormat="1" x14ac:dyDescent="0.2">
      <c r="C1022" s="25"/>
      <c r="D1022" s="1">
        <f t="shared" si="374"/>
        <v>1020</v>
      </c>
      <c r="E1022" s="2">
        <f t="shared" si="375"/>
        <v>102.09999999999847</v>
      </c>
      <c r="F1022" s="3">
        <f t="shared" ca="1" si="376"/>
        <v>33.154521867376026</v>
      </c>
      <c r="G1022" s="3">
        <f t="shared" si="377"/>
        <v>51.474318306227438</v>
      </c>
      <c r="H1022" s="3">
        <f t="shared" ca="1" si="378"/>
        <v>61.227671565601256</v>
      </c>
      <c r="I1022" s="3">
        <f t="shared" ca="1" si="379"/>
        <v>3381.7612304723784</v>
      </c>
      <c r="J1022" s="3">
        <f t="shared" si="380"/>
        <v>49761.440089837146</v>
      </c>
      <c r="K1022" s="3">
        <f t="shared" ca="1" si="381"/>
        <v>49946.11345711293</v>
      </c>
      <c r="L1022" s="3">
        <f t="shared" si="382"/>
        <v>-8.2810638440100348</v>
      </c>
      <c r="M1022" s="3">
        <f t="shared" ca="1" si="383"/>
        <v>0.99858111014743156</v>
      </c>
      <c r="N1022" s="3">
        <f t="shared" ca="1" si="384"/>
        <v>57.214483112936215</v>
      </c>
      <c r="O1022" s="1">
        <f t="shared" ca="1" si="385"/>
        <v>749765.55306902726</v>
      </c>
      <c r="P1022" s="1">
        <f t="shared" si="386"/>
        <v>-164831064.94152874</v>
      </c>
      <c r="Q1022" s="1">
        <f t="shared" ca="1" si="387"/>
        <v>165580830.49459776</v>
      </c>
      <c r="R1022" s="1">
        <f t="shared" ca="1" si="388"/>
        <v>24491.068626240503</v>
      </c>
      <c r="S1022" s="3" t="str">
        <f t="shared" si="366"/>
        <v/>
      </c>
      <c r="T1022" s="13" t="str">
        <f t="shared" si="367"/>
        <v/>
      </c>
      <c r="U1022" s="13" t="str">
        <f t="shared" si="368"/>
        <v/>
      </c>
      <c r="V1022" s="5">
        <f t="shared" si="389"/>
        <v>12.627544722</v>
      </c>
      <c r="W1022" s="3" t="e">
        <f t="shared" ca="1" si="369"/>
        <v>#VALUE!</v>
      </c>
      <c r="X1022" s="3" t="e">
        <f t="shared" ca="1" si="370"/>
        <v>#VALUE!</v>
      </c>
      <c r="Y1022" s="3" t="e">
        <f t="shared" ca="1" si="371"/>
        <v>#VALUE!</v>
      </c>
      <c r="Z1022" s="3" t="e">
        <f t="shared" ca="1" si="372"/>
        <v>#VALUE!</v>
      </c>
      <c r="AA1022" s="3" t="e">
        <f t="shared" ca="1" si="373"/>
        <v>#VALUE!</v>
      </c>
    </row>
    <row r="1023" spans="3:27" s="5" customFormat="1" x14ac:dyDescent="0.2">
      <c r="C1023" s="25"/>
      <c r="D1023" s="1">
        <f t="shared" si="374"/>
        <v>1021</v>
      </c>
      <c r="E1023" s="2">
        <f t="shared" si="375"/>
        <v>102.19999999999847</v>
      </c>
      <c r="F1023" s="3">
        <f t="shared" ca="1" si="376"/>
        <v>33.154521867376026</v>
      </c>
      <c r="G1023" s="3">
        <f t="shared" si="377"/>
        <v>50.646211921826435</v>
      </c>
      <c r="H1023" s="3">
        <f t="shared" ca="1" si="378"/>
        <v>60.533140528844768</v>
      </c>
      <c r="I1023" s="3">
        <f t="shared" ca="1" si="379"/>
        <v>3385.0766826591162</v>
      </c>
      <c r="J1023" s="3">
        <f t="shared" si="380"/>
        <v>49766.546116348545</v>
      </c>
      <c r="K1023" s="3">
        <f t="shared" ca="1" si="381"/>
        <v>49952.201455958006</v>
      </c>
      <c r="L1023" s="3">
        <f t="shared" si="382"/>
        <v>-8.2809097334628081</v>
      </c>
      <c r="M1023" s="3">
        <f t="shared" ca="1" si="383"/>
        <v>0.9911732645099971</v>
      </c>
      <c r="N1023" s="3">
        <f t="shared" ca="1" si="384"/>
        <v>56.790044822626818</v>
      </c>
      <c r="O1023" s="1">
        <f t="shared" ca="1" si="385"/>
        <v>732852.22045697388</v>
      </c>
      <c r="P1023" s="1">
        <f t="shared" si="386"/>
        <v>-164844910.45427856</v>
      </c>
      <c r="Q1023" s="1">
        <f t="shared" ca="1" si="387"/>
        <v>165577762.67473555</v>
      </c>
      <c r="R1023" s="1">
        <f t="shared" ca="1" si="388"/>
        <v>24213.256211537908</v>
      </c>
      <c r="S1023" s="3" t="str">
        <f t="shared" si="366"/>
        <v/>
      </c>
      <c r="T1023" s="13" t="str">
        <f t="shared" si="367"/>
        <v/>
      </c>
      <c r="U1023" s="13" t="str">
        <f t="shared" si="368"/>
        <v/>
      </c>
      <c r="V1023" s="5">
        <f t="shared" si="389"/>
        <v>12.627544722</v>
      </c>
      <c r="W1023" s="3" t="e">
        <f t="shared" ca="1" si="369"/>
        <v>#VALUE!</v>
      </c>
      <c r="X1023" s="3" t="e">
        <f t="shared" ca="1" si="370"/>
        <v>#VALUE!</v>
      </c>
      <c r="Y1023" s="3" t="e">
        <f t="shared" ca="1" si="371"/>
        <v>#VALUE!</v>
      </c>
      <c r="Z1023" s="3" t="e">
        <f t="shared" ca="1" si="372"/>
        <v>#VALUE!</v>
      </c>
      <c r="AA1023" s="3" t="e">
        <f t="shared" ca="1" si="373"/>
        <v>#VALUE!</v>
      </c>
    </row>
    <row r="1024" spans="3:27" s="5" customFormat="1" x14ac:dyDescent="0.2">
      <c r="C1024" s="25"/>
      <c r="D1024" s="1">
        <f t="shared" si="374"/>
        <v>1022</v>
      </c>
      <c r="E1024" s="2">
        <f t="shared" si="375"/>
        <v>102.29999999999846</v>
      </c>
      <c r="F1024" s="3">
        <f t="shared" ca="1" si="376"/>
        <v>33.154521867376026</v>
      </c>
      <c r="G1024" s="3">
        <f t="shared" si="377"/>
        <v>49.818120948480157</v>
      </c>
      <c r="H1024" s="3">
        <f t="shared" ca="1" si="378"/>
        <v>59.842021148117254</v>
      </c>
      <c r="I1024" s="3">
        <f t="shared" ca="1" si="379"/>
        <v>3388.3921348458539</v>
      </c>
      <c r="J1024" s="3">
        <f t="shared" si="380"/>
        <v>49771.569332992061</v>
      </c>
      <c r="K1024" s="3">
        <f t="shared" ca="1" si="381"/>
        <v>49958.220170825007</v>
      </c>
      <c r="L1024" s="3">
        <f t="shared" si="382"/>
        <v>-8.2807581222903952</v>
      </c>
      <c r="M1024" s="3">
        <f t="shared" ca="1" si="383"/>
        <v>0.98359402697215215</v>
      </c>
      <c r="N1024" s="3">
        <f t="shared" ca="1" si="384"/>
        <v>56.355786499781175</v>
      </c>
      <c r="O1024" s="1">
        <f t="shared" ca="1" si="385"/>
        <v>716213.49901834258</v>
      </c>
      <c r="P1024" s="1">
        <f t="shared" si="386"/>
        <v>-164858530.80532545</v>
      </c>
      <c r="Q1024" s="1">
        <f t="shared" ca="1" si="387"/>
        <v>165574744.30434379</v>
      </c>
      <c r="R1024" s="1">
        <f t="shared" ca="1" si="388"/>
        <v>23936.808459246902</v>
      </c>
      <c r="S1024" s="3" t="str">
        <f t="shared" si="366"/>
        <v/>
      </c>
      <c r="T1024" s="13" t="str">
        <f t="shared" si="367"/>
        <v/>
      </c>
      <c r="U1024" s="13" t="str">
        <f t="shared" si="368"/>
        <v/>
      </c>
      <c r="V1024" s="5">
        <f t="shared" si="389"/>
        <v>12.627544722</v>
      </c>
      <c r="W1024" s="3" t="e">
        <f t="shared" ca="1" si="369"/>
        <v>#VALUE!</v>
      </c>
      <c r="X1024" s="3" t="e">
        <f t="shared" ca="1" si="370"/>
        <v>#VALUE!</v>
      </c>
      <c r="Y1024" s="3" t="e">
        <f t="shared" ca="1" si="371"/>
        <v>#VALUE!</v>
      </c>
      <c r="Z1024" s="3" t="e">
        <f t="shared" ca="1" si="372"/>
        <v>#VALUE!</v>
      </c>
      <c r="AA1024" s="3" t="e">
        <f t="shared" ca="1" si="373"/>
        <v>#VALUE!</v>
      </c>
    </row>
    <row r="1025" spans="3:27" s="5" customFormat="1" x14ac:dyDescent="0.2">
      <c r="C1025" s="25"/>
      <c r="D1025" s="1">
        <f t="shared" si="374"/>
        <v>1023</v>
      </c>
      <c r="E1025" s="2">
        <f t="shared" si="375"/>
        <v>102.39999999999846</v>
      </c>
      <c r="F1025" s="3">
        <f t="shared" ca="1" si="376"/>
        <v>33.154521867376026</v>
      </c>
      <c r="G1025" s="3">
        <f t="shared" si="377"/>
        <v>48.990045136251119</v>
      </c>
      <c r="H1025" s="3">
        <f t="shared" ca="1" si="378"/>
        <v>59.154432147610351</v>
      </c>
      <c r="I1025" s="3">
        <f t="shared" ca="1" si="379"/>
        <v>3391.7075870325916</v>
      </c>
      <c r="J1025" s="3">
        <f t="shared" si="380"/>
        <v>49776.5097412963</v>
      </c>
      <c r="K1025" s="3">
        <f t="shared" ca="1" si="381"/>
        <v>49964.169948754905</v>
      </c>
      <c r="L1025" s="3">
        <f t="shared" si="382"/>
        <v>-8.280609010446657</v>
      </c>
      <c r="M1025" s="3">
        <f t="shared" ca="1" si="383"/>
        <v>0.97583827915342991</v>
      </c>
      <c r="N1025" s="3">
        <f t="shared" ca="1" si="384"/>
        <v>55.911414882800599</v>
      </c>
      <c r="O1025" s="1">
        <f t="shared" ca="1" si="385"/>
        <v>699849.36854124733</v>
      </c>
      <c r="P1025" s="1">
        <f t="shared" si="386"/>
        <v>-164871926.02894557</v>
      </c>
      <c r="Q1025" s="1">
        <f t="shared" ca="1" si="387"/>
        <v>165571775.39748681</v>
      </c>
      <c r="R1025" s="1">
        <f t="shared" ca="1" si="388"/>
        <v>23661.77285904414</v>
      </c>
      <c r="S1025" s="3" t="str">
        <f t="shared" si="366"/>
        <v/>
      </c>
      <c r="T1025" s="13" t="str">
        <f t="shared" si="367"/>
        <v/>
      </c>
      <c r="U1025" s="13" t="str">
        <f t="shared" si="368"/>
        <v/>
      </c>
      <c r="V1025" s="5">
        <f t="shared" si="389"/>
        <v>12.627544722</v>
      </c>
      <c r="W1025" s="3" t="e">
        <f t="shared" ca="1" si="369"/>
        <v>#VALUE!</v>
      </c>
      <c r="X1025" s="3" t="e">
        <f t="shared" ca="1" si="370"/>
        <v>#VALUE!</v>
      </c>
      <c r="Y1025" s="3" t="e">
        <f t="shared" ca="1" si="371"/>
        <v>#VALUE!</v>
      </c>
      <c r="Z1025" s="3" t="e">
        <f t="shared" ca="1" si="372"/>
        <v>#VALUE!</v>
      </c>
      <c r="AA1025" s="3" t="e">
        <f t="shared" ca="1" si="373"/>
        <v>#VALUE!</v>
      </c>
    </row>
    <row r="1026" spans="3:27" s="5" customFormat="1" x14ac:dyDescent="0.2">
      <c r="C1026" s="25"/>
      <c r="D1026" s="1">
        <f t="shared" si="374"/>
        <v>1024</v>
      </c>
      <c r="E1026" s="2">
        <f t="shared" si="375"/>
        <v>102.49999999999845</v>
      </c>
      <c r="F1026" s="3">
        <f t="shared" ca="1" si="376"/>
        <v>33.154521867376026</v>
      </c>
      <c r="G1026" s="3">
        <f t="shared" si="377"/>
        <v>48.161984235206454</v>
      </c>
      <c r="H1026" s="3">
        <f t="shared" ca="1" si="378"/>
        <v>58.470497224896164</v>
      </c>
      <c r="I1026" s="3">
        <f t="shared" ca="1" si="379"/>
        <v>3395.0230392193293</v>
      </c>
      <c r="J1026" s="3">
        <f t="shared" si="380"/>
        <v>49781.367342764868</v>
      </c>
      <c r="K1026" s="3">
        <f t="shared" ca="1" si="381"/>
        <v>49970.051148907085</v>
      </c>
      <c r="L1026" s="3">
        <f t="shared" si="382"/>
        <v>-8.2804623978862146</v>
      </c>
      <c r="M1026" s="3">
        <f t="shared" ca="1" si="383"/>
        <v>0.96790074637586854</v>
      </c>
      <c r="N1026" s="3">
        <f t="shared" ca="1" si="384"/>
        <v>55.456627754899579</v>
      </c>
      <c r="O1026" s="1">
        <f t="shared" ca="1" si="385"/>
        <v>683759.80914531799</v>
      </c>
      <c r="P1026" s="1">
        <f t="shared" si="386"/>
        <v>-164885096.15885013</v>
      </c>
      <c r="Q1026" s="1">
        <f t="shared" ca="1" si="387"/>
        <v>165568855.96799546</v>
      </c>
      <c r="R1026" s="1">
        <f t="shared" ca="1" si="388"/>
        <v>23388.198889958465</v>
      </c>
      <c r="S1026" s="3" t="str">
        <f t="shared" si="366"/>
        <v/>
      </c>
      <c r="T1026" s="13" t="str">
        <f t="shared" si="367"/>
        <v/>
      </c>
      <c r="U1026" s="13" t="str">
        <f t="shared" si="368"/>
        <v/>
      </c>
      <c r="V1026" s="5">
        <f t="shared" si="389"/>
        <v>12.627544722</v>
      </c>
      <c r="W1026" s="3" t="e">
        <f t="shared" ca="1" si="369"/>
        <v>#VALUE!</v>
      </c>
      <c r="X1026" s="3" t="e">
        <f t="shared" ca="1" si="370"/>
        <v>#VALUE!</v>
      </c>
      <c r="Y1026" s="3" t="e">
        <f t="shared" ca="1" si="371"/>
        <v>#VALUE!</v>
      </c>
      <c r="Z1026" s="3" t="e">
        <f t="shared" ca="1" si="372"/>
        <v>#VALUE!</v>
      </c>
      <c r="AA1026" s="3" t="e">
        <f t="shared" ca="1" si="373"/>
        <v>#VALUE!</v>
      </c>
    </row>
    <row r="1027" spans="3:27" s="5" customFormat="1" x14ac:dyDescent="0.2">
      <c r="C1027" s="25"/>
      <c r="D1027" s="1">
        <f t="shared" si="374"/>
        <v>1025</v>
      </c>
      <c r="E1027" s="2">
        <f t="shared" si="375"/>
        <v>102.59999999999845</v>
      </c>
      <c r="F1027" s="3">
        <f t="shared" ca="1" si="376"/>
        <v>33.154521867376026</v>
      </c>
      <c r="G1027" s="3">
        <f t="shared" si="377"/>
        <v>47.333937995417834</v>
      </c>
      <c r="H1027" s="3">
        <f t="shared" ca="1" si="378"/>
        <v>57.790345269849141</v>
      </c>
      <c r="I1027" s="3">
        <f t="shared" ca="1" si="379"/>
        <v>3398.3384914060671</v>
      </c>
      <c r="J1027" s="3">
        <f t="shared" si="380"/>
        <v>49786.142138876399</v>
      </c>
      <c r="K1027" s="3">
        <f t="shared" ca="1" si="381"/>
        <v>49975.86414306752</v>
      </c>
      <c r="L1027" s="3">
        <f t="shared" si="382"/>
        <v>-8.2803182845644372</v>
      </c>
      <c r="M1027" s="3">
        <f t="shared" ca="1" si="383"/>
        <v>0.95977599536796743</v>
      </c>
      <c r="N1027" s="3">
        <f t="shared" ca="1" si="384"/>
        <v>54.991113812552186</v>
      </c>
      <c r="O1027" s="1">
        <f t="shared" ca="1" si="385"/>
        <v>667944.801281675</v>
      </c>
      <c r="P1027" s="1">
        <f t="shared" si="386"/>
        <v>-164898041.22818491</v>
      </c>
      <c r="Q1027" s="1">
        <f t="shared" ca="1" si="387"/>
        <v>165565986.02946657</v>
      </c>
      <c r="R1027" s="1">
        <f t="shared" ca="1" si="388"/>
        <v>23116.138107939656</v>
      </c>
      <c r="S1027" s="3" t="str">
        <f t="shared" ref="S1027:S1090" si="390">IF(J1027&lt;30000,( (-0.00406576*J1027)+340.3), "")</f>
        <v/>
      </c>
      <c r="T1027" s="13" t="str">
        <f t="shared" ref="T1027:T1090" si="391" xml:space="preserve"> IF(J1027&lt;30000, H1027/S1027, "")</f>
        <v/>
      </c>
      <c r="U1027" s="13" t="str">
        <f t="shared" ref="U1027:U1090" si="392" xml:space="preserve"> IF(J1027&lt;30000, (( 359.01*(1 - (2.25577*10^(-5))*(J1027))^(5.25588) ) / (298.15 - 0.0074545*J1027)), "")</f>
        <v/>
      </c>
      <c r="V1027" s="5">
        <f t="shared" si="389"/>
        <v>12.627544722</v>
      </c>
      <c r="W1027" s="3" t="e">
        <f t="shared" ref="W1027:W1090" ca="1" si="393">(0.5)*(U1027)*(H1027)*(V1027)*($B$13)</f>
        <v>#VALUE!</v>
      </c>
      <c r="X1027" s="3" t="e">
        <f t="shared" ref="X1027:X1090" ca="1" si="394" xml:space="preserve"> -W1027*COS(M1027)</f>
        <v>#VALUE!</v>
      </c>
      <c r="Y1027" s="3" t="e">
        <f t="shared" ref="Y1027:Y1090" ca="1" si="395">-W1027*SIN(M1027)</f>
        <v>#VALUE!</v>
      </c>
      <c r="Z1027" s="3" t="e">
        <f t="shared" ref="Z1027:Z1090" ca="1" si="396" xml:space="preserve"> X1027/($B$11)</f>
        <v>#VALUE!</v>
      </c>
      <c r="AA1027" s="3" t="e">
        <f t="shared" ref="AA1027:AA1090" ca="1" si="397">Y1027/($B$11)</f>
        <v>#VALUE!</v>
      </c>
    </row>
    <row r="1028" spans="3:27" s="5" customFormat="1" x14ac:dyDescent="0.2">
      <c r="C1028" s="25"/>
      <c r="D1028" s="1">
        <f t="shared" ref="D1028:D1091" si="398">D1027 + 1</f>
        <v>1026</v>
      </c>
      <c r="E1028" s="2">
        <f t="shared" ref="E1028:E1091" si="399" xml:space="preserve"> E1027 + $B$2</f>
        <v>102.69999999999844</v>
      </c>
      <c r="F1028" s="3">
        <f t="shared" ref="F1028:F1091" ca="1" si="400">INDIRECT(ADDRESS(ROW()-1,COLUMN()))</f>
        <v>33.154521867376026</v>
      </c>
      <c r="G1028" s="3">
        <f t="shared" ref="G1028:G1091" si="401">G1027 + L1027*$B$2</f>
        <v>46.505906166961388</v>
      </c>
      <c r="H1028" s="3">
        <f t="shared" ref="H1028:H1091" ca="1" si="402">SQRT(F1028^2 + G1028^2)</f>
        <v>57.114110591556376</v>
      </c>
      <c r="I1028" s="3">
        <f t="shared" ref="I1028:I1091" ca="1" si="403">I1027 + F1027*($B$2)</f>
        <v>3401.6539435928048</v>
      </c>
      <c r="J1028" s="3">
        <f t="shared" ref="J1028:J1091" si="404" xml:space="preserve"> J1027 + G1027*($B$2) + (0.5)*(L1027)*($B$2)^2</f>
        <v>49790.834131084521</v>
      </c>
      <c r="K1028" s="3">
        <f t="shared" ref="K1028:K1091" ca="1" si="405">K1027+ SQRT( (I1028-I1027)^2 + (J1028-J1027)^2 )</f>
        <v>49981.609316179238</v>
      </c>
      <c r="L1028" s="3">
        <f t="shared" ref="L1028:L1091" si="406" xml:space="preserve"> -(9.780327 * (1 + 0.0053024 * ((SIN($B$7))^2) - (5.8*10^(-6)) * (SIN(2*($B$7))^2) - (3.086*10^(-6)) * J1028))</f>
        <v>-8.2801766704374504</v>
      </c>
      <c r="M1028" s="3">
        <f t="shared" ref="M1028:M1091" ca="1" si="407">ATAN(G1028/F1028)</f>
        <v>0.9514584323450016</v>
      </c>
      <c r="N1028" s="3">
        <f t="shared" ref="N1028:N1091" ca="1" si="408">M1028*(180/PI())</f>
        <v>54.514552555502164</v>
      </c>
      <c r="O1028" s="1">
        <f t="shared" ref="O1028:O1091" ca="1" si="409">(0.5)*($B$11)*(H1028^2)</f>
        <v>652404.32573290647</v>
      </c>
      <c r="P1028" s="1">
        <f t="shared" ref="P1028:P1091" si="410">($B$11)*L1028*J1028</f>
        <v>-164910761.26953071</v>
      </c>
      <c r="Q1028" s="1">
        <f t="shared" ref="Q1028:Q1091" ca="1" si="411" xml:space="preserve"> ABS(O1028) + ABS(P1028)</f>
        <v>165563165.59526363</v>
      </c>
      <c r="R1028" s="1">
        <f t="shared" ref="R1028:R1091" ca="1" si="412" xml:space="preserve"> ($B$11)*H1028</f>
        <v>22845.644236622549</v>
      </c>
      <c r="S1028" s="3" t="str">
        <f t="shared" si="390"/>
        <v/>
      </c>
      <c r="T1028" s="13" t="str">
        <f t="shared" si="391"/>
        <v/>
      </c>
      <c r="U1028" s="13" t="str">
        <f t="shared" si="392"/>
        <v/>
      </c>
      <c r="V1028" s="5">
        <f t="shared" ref="V1028:V1091" si="413">IF(T1028&lt;0.819813, 0.289302*(($B$2)^3) + 0.152372*(($B$2)^2) - 0.087724*(($B$2))+ 2.176939, IF(T1028&lt;1.36, -272.320271*(($B$2)^3) + 840.502815*(($B$2)^2) - 840.176*(($B$2))+ 276.303663, -0.108008*(($B$2)^3) + 1.270553*(($B$2)^2) - 5.287278*(($B$2))+ 13.143675))</f>
        <v>12.627544722</v>
      </c>
      <c r="W1028" s="3" t="e">
        <f t="shared" ca="1" si="393"/>
        <v>#VALUE!</v>
      </c>
      <c r="X1028" s="3" t="e">
        <f t="shared" ca="1" si="394"/>
        <v>#VALUE!</v>
      </c>
      <c r="Y1028" s="3" t="e">
        <f t="shared" ca="1" si="395"/>
        <v>#VALUE!</v>
      </c>
      <c r="Z1028" s="3" t="e">
        <f t="shared" ca="1" si="396"/>
        <v>#VALUE!</v>
      </c>
      <c r="AA1028" s="3" t="e">
        <f t="shared" ca="1" si="397"/>
        <v>#VALUE!</v>
      </c>
    </row>
    <row r="1029" spans="3:27" s="5" customFormat="1" x14ac:dyDescent="0.2">
      <c r="C1029" s="25"/>
      <c r="D1029" s="1">
        <f t="shared" si="398"/>
        <v>1027</v>
      </c>
      <c r="E1029" s="2">
        <f t="shared" si="399"/>
        <v>102.79999999999843</v>
      </c>
      <c r="F1029" s="3">
        <f t="shared" ca="1" si="400"/>
        <v>33.154521867376026</v>
      </c>
      <c r="G1029" s="3">
        <f t="shared" si="401"/>
        <v>45.677888499917643</v>
      </c>
      <c r="H1029" s="3">
        <f t="shared" ca="1" si="402"/>
        <v>56.441933153155048</v>
      </c>
      <c r="I1029" s="3">
        <f t="shared" ca="1" si="403"/>
        <v>3404.9693957795425</v>
      </c>
      <c r="J1029" s="3">
        <f t="shared" si="404"/>
        <v>49795.44332081786</v>
      </c>
      <c r="K1029" s="3">
        <f t="shared" ca="1" si="405"/>
        <v>49987.287066895893</v>
      </c>
      <c r="L1029" s="3">
        <f t="shared" si="406"/>
        <v>-8.2800375554621386</v>
      </c>
      <c r="M1029" s="3">
        <f t="shared" ca="1" si="407"/>
        <v>0.94294230153425806</v>
      </c>
      <c r="N1029" s="3">
        <f t="shared" ca="1" si="408"/>
        <v>54.026614202265236</v>
      </c>
      <c r="O1029" s="1">
        <f t="shared" ca="1" si="409"/>
        <v>637138.36361304461</v>
      </c>
      <c r="P1029" s="1">
        <f t="shared" si="410"/>
        <v>-164923256.31490326</v>
      </c>
      <c r="Q1029" s="1">
        <f t="shared" ca="1" si="411"/>
        <v>165560394.6785163</v>
      </c>
      <c r="R1029" s="1">
        <f t="shared" ca="1" si="412"/>
        <v>22576.77326126202</v>
      </c>
      <c r="S1029" s="3" t="str">
        <f t="shared" si="390"/>
        <v/>
      </c>
      <c r="T1029" s="13" t="str">
        <f t="shared" si="391"/>
        <v/>
      </c>
      <c r="U1029" s="13" t="str">
        <f t="shared" si="392"/>
        <v/>
      </c>
      <c r="V1029" s="5">
        <f t="shared" si="413"/>
        <v>12.627544722</v>
      </c>
      <c r="W1029" s="3" t="e">
        <f t="shared" ca="1" si="393"/>
        <v>#VALUE!</v>
      </c>
      <c r="X1029" s="3" t="e">
        <f t="shared" ca="1" si="394"/>
        <v>#VALUE!</v>
      </c>
      <c r="Y1029" s="3" t="e">
        <f t="shared" ca="1" si="395"/>
        <v>#VALUE!</v>
      </c>
      <c r="Z1029" s="3" t="e">
        <f t="shared" ca="1" si="396"/>
        <v>#VALUE!</v>
      </c>
      <c r="AA1029" s="3" t="e">
        <f t="shared" ca="1" si="397"/>
        <v>#VALUE!</v>
      </c>
    </row>
    <row r="1030" spans="3:27" s="5" customFormat="1" x14ac:dyDescent="0.2">
      <c r="C1030" s="25"/>
      <c r="D1030" s="1">
        <f t="shared" si="398"/>
        <v>1028</v>
      </c>
      <c r="E1030" s="2">
        <f t="shared" si="399"/>
        <v>102.89999999999843</v>
      </c>
      <c r="F1030" s="3">
        <f t="shared" ca="1" si="400"/>
        <v>33.154521867376026</v>
      </c>
      <c r="G1030" s="3">
        <f t="shared" si="401"/>
        <v>44.84988474437143</v>
      </c>
      <c r="H1030" s="3">
        <f t="shared" ca="1" si="402"/>
        <v>55.773958814465701</v>
      </c>
      <c r="I1030" s="3">
        <f t="shared" ca="1" si="403"/>
        <v>3408.2848479662803</v>
      </c>
      <c r="J1030" s="3">
        <f t="shared" si="404"/>
        <v>49799.969709480072</v>
      </c>
      <c r="K1030" s="3">
        <f t="shared" ca="1" si="405"/>
        <v>49992.897808159214</v>
      </c>
      <c r="L1030" s="3">
        <f t="shared" si="406"/>
        <v>-8.2799009395961356</v>
      </c>
      <c r="M1030" s="3">
        <f t="shared" ca="1" si="407"/>
        <v>0.93422168422183804</v>
      </c>
      <c r="N1030" s="3">
        <f t="shared" ca="1" si="408"/>
        <v>53.526959635514849</v>
      </c>
      <c r="O1030" s="1">
        <f t="shared" ca="1" si="409"/>
        <v>622146.89636754326</v>
      </c>
      <c r="P1030" s="1">
        <f t="shared" si="410"/>
        <v>-164935526.39575326</v>
      </c>
      <c r="Q1030" s="1">
        <f t="shared" ca="1" si="411"/>
        <v>165557673.29212081</v>
      </c>
      <c r="R1030" s="1">
        <f t="shared" ca="1" si="412"/>
        <v>22309.583525786282</v>
      </c>
      <c r="S1030" s="3" t="str">
        <f t="shared" si="390"/>
        <v/>
      </c>
      <c r="T1030" s="13" t="str">
        <f t="shared" si="391"/>
        <v/>
      </c>
      <c r="U1030" s="13" t="str">
        <f t="shared" si="392"/>
        <v/>
      </c>
      <c r="V1030" s="5">
        <f t="shared" si="413"/>
        <v>12.627544722</v>
      </c>
      <c r="W1030" s="3" t="e">
        <f t="shared" ca="1" si="393"/>
        <v>#VALUE!</v>
      </c>
      <c r="X1030" s="3" t="e">
        <f t="shared" ca="1" si="394"/>
        <v>#VALUE!</v>
      </c>
      <c r="Y1030" s="3" t="e">
        <f t="shared" ca="1" si="395"/>
        <v>#VALUE!</v>
      </c>
      <c r="Z1030" s="3" t="e">
        <f t="shared" ca="1" si="396"/>
        <v>#VALUE!</v>
      </c>
      <c r="AA1030" s="3" t="e">
        <f t="shared" ca="1" si="397"/>
        <v>#VALUE!</v>
      </c>
    </row>
    <row r="1031" spans="3:27" s="5" customFormat="1" x14ac:dyDescent="0.2">
      <c r="C1031" s="25"/>
      <c r="D1031" s="1">
        <f t="shared" si="398"/>
        <v>1029</v>
      </c>
      <c r="E1031" s="2">
        <f t="shared" si="399"/>
        <v>102.99999999999842</v>
      </c>
      <c r="F1031" s="3">
        <f t="shared" ca="1" si="400"/>
        <v>33.154521867376026</v>
      </c>
      <c r="G1031" s="3">
        <f t="shared" si="401"/>
        <v>44.021894650411816</v>
      </c>
      <c r="H1031" s="3">
        <f t="shared" ca="1" si="402"/>
        <v>55.110339582207907</v>
      </c>
      <c r="I1031" s="3">
        <f t="shared" ca="1" si="403"/>
        <v>3411.600300153018</v>
      </c>
      <c r="J1031" s="3">
        <f t="shared" si="404"/>
        <v>49804.413298449814</v>
      </c>
      <c r="K1031" s="3">
        <f t="shared" ca="1" si="405"/>
        <v>49998.441967801082</v>
      </c>
      <c r="L1031" s="3">
        <f t="shared" si="406"/>
        <v>-8.2797668227978285</v>
      </c>
      <c r="M1031" s="3">
        <f t="shared" ca="1" si="407"/>
        <v>0.92529049840646638</v>
      </c>
      <c r="N1031" s="3">
        <f t="shared" ca="1" si="408"/>
        <v>53.015240382246951</v>
      </c>
      <c r="O1031" s="1">
        <f t="shared" ca="1" si="409"/>
        <v>607429.90577325423</v>
      </c>
      <c r="P1031" s="1">
        <f t="shared" si="410"/>
        <v>-164947571.54296628</v>
      </c>
      <c r="Q1031" s="1">
        <f t="shared" ca="1" si="411"/>
        <v>165555001.44873953</v>
      </c>
      <c r="R1031" s="1">
        <f t="shared" ca="1" si="412"/>
        <v>22044.135832883163</v>
      </c>
      <c r="S1031" s="3" t="str">
        <f t="shared" si="390"/>
        <v/>
      </c>
      <c r="T1031" s="13" t="str">
        <f t="shared" si="391"/>
        <v/>
      </c>
      <c r="U1031" s="13" t="str">
        <f t="shared" si="392"/>
        <v/>
      </c>
      <c r="V1031" s="5">
        <f t="shared" si="413"/>
        <v>12.627544722</v>
      </c>
      <c r="W1031" s="3" t="e">
        <f t="shared" ca="1" si="393"/>
        <v>#VALUE!</v>
      </c>
      <c r="X1031" s="3" t="e">
        <f t="shared" ca="1" si="394"/>
        <v>#VALUE!</v>
      </c>
      <c r="Y1031" s="3" t="e">
        <f t="shared" ca="1" si="395"/>
        <v>#VALUE!</v>
      </c>
      <c r="Z1031" s="3" t="e">
        <f t="shared" ca="1" si="396"/>
        <v>#VALUE!</v>
      </c>
      <c r="AA1031" s="3" t="e">
        <f t="shared" ca="1" si="397"/>
        <v>#VALUE!</v>
      </c>
    </row>
    <row r="1032" spans="3:27" s="5" customFormat="1" x14ac:dyDescent="0.2">
      <c r="C1032" s="25"/>
      <c r="D1032" s="1">
        <f t="shared" si="398"/>
        <v>1030</v>
      </c>
      <c r="E1032" s="2">
        <f t="shared" si="399"/>
        <v>103.09999999999842</v>
      </c>
      <c r="F1032" s="3">
        <f t="shared" ca="1" si="400"/>
        <v>33.154521867376026</v>
      </c>
      <c r="G1032" s="3">
        <f t="shared" si="401"/>
        <v>43.193917968132034</v>
      </c>
      <c r="H1032" s="3">
        <f t="shared" ca="1" si="402"/>
        <v>54.451233867489492</v>
      </c>
      <c r="I1032" s="3">
        <f t="shared" ca="1" si="403"/>
        <v>3414.9157523397557</v>
      </c>
      <c r="J1032" s="3">
        <f t="shared" si="404"/>
        <v>49808.77408908074</v>
      </c>
      <c r="K1032" s="3">
        <f t="shared" ca="1" si="405"/>
        <v>50003.919989171001</v>
      </c>
      <c r="L1032" s="3">
        <f t="shared" si="406"/>
        <v>-8.2796352050263646</v>
      </c>
      <c r="M1032" s="3">
        <f t="shared" ca="1" si="407"/>
        <v>0.91614249915526502</v>
      </c>
      <c r="N1032" s="3">
        <f t="shared" ca="1" si="408"/>
        <v>52.491098634164274</v>
      </c>
      <c r="O1032" s="1">
        <f t="shared" ca="1" si="409"/>
        <v>592987.37393840693</v>
      </c>
      <c r="P1032" s="1">
        <f t="shared" si="410"/>
        <v>-164959391.78686315</v>
      </c>
      <c r="Q1032" s="1">
        <f t="shared" ca="1" si="411"/>
        <v>165552379.16080156</v>
      </c>
      <c r="R1032" s="1">
        <f t="shared" ca="1" si="412"/>
        <v>21780.493546995796</v>
      </c>
      <c r="S1032" s="3" t="str">
        <f t="shared" si="390"/>
        <v/>
      </c>
      <c r="T1032" s="13" t="str">
        <f t="shared" si="391"/>
        <v/>
      </c>
      <c r="U1032" s="13" t="str">
        <f t="shared" si="392"/>
        <v/>
      </c>
      <c r="V1032" s="5">
        <f t="shared" si="413"/>
        <v>12.627544722</v>
      </c>
      <c r="W1032" s="3" t="e">
        <f t="shared" ca="1" si="393"/>
        <v>#VALUE!</v>
      </c>
      <c r="X1032" s="3" t="e">
        <f t="shared" ca="1" si="394"/>
        <v>#VALUE!</v>
      </c>
      <c r="Y1032" s="3" t="e">
        <f t="shared" ca="1" si="395"/>
        <v>#VALUE!</v>
      </c>
      <c r="Z1032" s="3" t="e">
        <f t="shared" ca="1" si="396"/>
        <v>#VALUE!</v>
      </c>
      <c r="AA1032" s="3" t="e">
        <f t="shared" ca="1" si="397"/>
        <v>#VALUE!</v>
      </c>
    </row>
    <row r="1033" spans="3:27" s="5" customFormat="1" x14ac:dyDescent="0.2">
      <c r="C1033" s="25"/>
      <c r="D1033" s="1">
        <f t="shared" si="398"/>
        <v>1031</v>
      </c>
      <c r="E1033" s="2">
        <f t="shared" si="399"/>
        <v>103.19999999999841</v>
      </c>
      <c r="F1033" s="3">
        <f t="shared" ca="1" si="400"/>
        <v>33.154521867376026</v>
      </c>
      <c r="G1033" s="3">
        <f t="shared" si="401"/>
        <v>42.365954447629399</v>
      </c>
      <c r="H1033" s="3">
        <f t="shared" ca="1" si="402"/>
        <v>53.796806750149443</v>
      </c>
      <c r="I1033" s="3">
        <f t="shared" ca="1" si="403"/>
        <v>3418.2312045264935</v>
      </c>
      <c r="J1033" s="3">
        <f t="shared" si="404"/>
        <v>49813.052082701528</v>
      </c>
      <c r="K1033" s="3">
        <f t="shared" ca="1" si="405"/>
        <v>50009.332331789687</v>
      </c>
      <c r="L1033" s="3">
        <f t="shared" si="406"/>
        <v>-8.2795060862416374</v>
      </c>
      <c r="M1033" s="3">
        <f t="shared" ca="1" si="407"/>
        <v>0.9067712797667119</v>
      </c>
      <c r="N1033" s="3">
        <f t="shared" ca="1" si="408"/>
        <v>51.954167314309011</v>
      </c>
      <c r="O1033" s="1">
        <f t="shared" ca="1" si="409"/>
        <v>578819.28330258501</v>
      </c>
      <c r="P1033" s="1">
        <f t="shared" si="410"/>
        <v>-164970987.15719959</v>
      </c>
      <c r="Q1033" s="1">
        <f t="shared" ca="1" si="411"/>
        <v>165549806.44050217</v>
      </c>
      <c r="R1033" s="1">
        <f t="shared" ca="1" si="412"/>
        <v>21518.722700059778</v>
      </c>
      <c r="S1033" s="3" t="str">
        <f t="shared" si="390"/>
        <v/>
      </c>
      <c r="T1033" s="13" t="str">
        <f t="shared" si="391"/>
        <v/>
      </c>
      <c r="U1033" s="13" t="str">
        <f t="shared" si="392"/>
        <v/>
      </c>
      <c r="V1033" s="5">
        <f t="shared" si="413"/>
        <v>12.627544722</v>
      </c>
      <c r="W1033" s="3" t="e">
        <f t="shared" ca="1" si="393"/>
        <v>#VALUE!</v>
      </c>
      <c r="X1033" s="3" t="e">
        <f t="shared" ca="1" si="394"/>
        <v>#VALUE!</v>
      </c>
      <c r="Y1033" s="3" t="e">
        <f t="shared" ca="1" si="395"/>
        <v>#VALUE!</v>
      </c>
      <c r="Z1033" s="3" t="e">
        <f t="shared" ca="1" si="396"/>
        <v>#VALUE!</v>
      </c>
      <c r="AA1033" s="3" t="e">
        <f t="shared" ca="1" si="397"/>
        <v>#VALUE!</v>
      </c>
    </row>
    <row r="1034" spans="3:27" s="5" customFormat="1" x14ac:dyDescent="0.2">
      <c r="C1034" s="25"/>
      <c r="D1034" s="1">
        <f t="shared" si="398"/>
        <v>1032</v>
      </c>
      <c r="E1034" s="2">
        <f t="shared" si="399"/>
        <v>103.29999999999841</v>
      </c>
      <c r="F1034" s="3">
        <f t="shared" ca="1" si="400"/>
        <v>33.154521867376026</v>
      </c>
      <c r="G1034" s="3">
        <f t="shared" si="401"/>
        <v>41.538003839005235</v>
      </c>
      <c r="H1034" s="3">
        <f t="shared" ca="1" si="402"/>
        <v>53.147230249407428</v>
      </c>
      <c r="I1034" s="3">
        <f t="shared" ca="1" si="403"/>
        <v>3421.5466567132312</v>
      </c>
      <c r="J1034" s="3">
        <f t="shared" si="404"/>
        <v>49817.247280615855</v>
      </c>
      <c r="K1034" s="3">
        <f t="shared" ca="1" si="405"/>
        <v>50014.679472029376</v>
      </c>
      <c r="L1034" s="3">
        <f t="shared" si="406"/>
        <v>-8.2793794664043041</v>
      </c>
      <c r="M1034" s="3">
        <f t="shared" ca="1" si="407"/>
        <v>0.89717027385700243</v>
      </c>
      <c r="N1034" s="3">
        <f t="shared" ca="1" si="408"/>
        <v>51.404070196602497</v>
      </c>
      <c r="O1034" s="1">
        <f t="shared" ca="1" si="409"/>
        <v>564925.61663670558</v>
      </c>
      <c r="P1034" s="1">
        <f t="shared" si="410"/>
        <v>-164982357.68316662</v>
      </c>
      <c r="Q1034" s="1">
        <f t="shared" ca="1" si="411"/>
        <v>165547283.29980332</v>
      </c>
      <c r="R1034" s="1">
        <f t="shared" ca="1" si="412"/>
        <v>21258.892099762972</v>
      </c>
      <c r="S1034" s="3" t="str">
        <f t="shared" si="390"/>
        <v/>
      </c>
      <c r="T1034" s="13" t="str">
        <f t="shared" si="391"/>
        <v/>
      </c>
      <c r="U1034" s="13" t="str">
        <f t="shared" si="392"/>
        <v/>
      </c>
      <c r="V1034" s="5">
        <f t="shared" si="413"/>
        <v>12.627544722</v>
      </c>
      <c r="W1034" s="3" t="e">
        <f t="shared" ca="1" si="393"/>
        <v>#VALUE!</v>
      </c>
      <c r="X1034" s="3" t="e">
        <f t="shared" ca="1" si="394"/>
        <v>#VALUE!</v>
      </c>
      <c r="Y1034" s="3" t="e">
        <f t="shared" ca="1" si="395"/>
        <v>#VALUE!</v>
      </c>
      <c r="Z1034" s="3" t="e">
        <f t="shared" ca="1" si="396"/>
        <v>#VALUE!</v>
      </c>
      <c r="AA1034" s="3" t="e">
        <f t="shared" ca="1" si="397"/>
        <v>#VALUE!</v>
      </c>
    </row>
    <row r="1035" spans="3:27" s="5" customFormat="1" x14ac:dyDescent="0.2">
      <c r="C1035" s="25"/>
      <c r="D1035" s="1">
        <f t="shared" si="398"/>
        <v>1033</v>
      </c>
      <c r="E1035" s="2">
        <f t="shared" si="399"/>
        <v>103.3999999999984</v>
      </c>
      <c r="F1035" s="3">
        <f t="shared" ca="1" si="400"/>
        <v>33.154521867376026</v>
      </c>
      <c r="G1035" s="3">
        <f t="shared" si="401"/>
        <v>40.710065892364803</v>
      </c>
      <c r="H1035" s="3">
        <f t="shared" ca="1" si="402"/>
        <v>52.502683600126566</v>
      </c>
      <c r="I1035" s="3">
        <f t="shared" ca="1" si="403"/>
        <v>3424.8621088999689</v>
      </c>
      <c r="J1035" s="3">
        <f t="shared" si="404"/>
        <v>49821.359684102426</v>
      </c>
      <c r="K1035" s="3">
        <f t="shared" ca="1" si="405"/>
        <v>50019.961903821546</v>
      </c>
      <c r="L1035" s="3">
        <f t="shared" si="406"/>
        <v>-8.2792553454757662</v>
      </c>
      <c r="M1035" s="3">
        <f t="shared" ca="1" si="407"/>
        <v>0.88733275849774917</v>
      </c>
      <c r="N1035" s="3">
        <f t="shared" ca="1" si="408"/>
        <v>50.840422085622158</v>
      </c>
      <c r="O1035" s="1">
        <f t="shared" ca="1" si="409"/>
        <v>551306.35704299982</v>
      </c>
      <c r="P1035" s="1">
        <f t="shared" si="410"/>
        <v>-164993503.39339033</v>
      </c>
      <c r="Q1035" s="1">
        <f t="shared" ca="1" si="411"/>
        <v>165544809.75043333</v>
      </c>
      <c r="R1035" s="1">
        <f t="shared" ca="1" si="412"/>
        <v>21001.073440050626</v>
      </c>
      <c r="S1035" s="3" t="str">
        <f t="shared" si="390"/>
        <v/>
      </c>
      <c r="T1035" s="13" t="str">
        <f t="shared" si="391"/>
        <v/>
      </c>
      <c r="U1035" s="13" t="str">
        <f t="shared" si="392"/>
        <v/>
      </c>
      <c r="V1035" s="5">
        <f t="shared" si="413"/>
        <v>12.627544722</v>
      </c>
      <c r="W1035" s="3" t="e">
        <f t="shared" ca="1" si="393"/>
        <v>#VALUE!</v>
      </c>
      <c r="X1035" s="3" t="e">
        <f t="shared" ca="1" si="394"/>
        <v>#VALUE!</v>
      </c>
      <c r="Y1035" s="3" t="e">
        <f t="shared" ca="1" si="395"/>
        <v>#VALUE!</v>
      </c>
      <c r="Z1035" s="3" t="e">
        <f t="shared" ca="1" si="396"/>
        <v>#VALUE!</v>
      </c>
      <c r="AA1035" s="3" t="e">
        <f t="shared" ca="1" si="397"/>
        <v>#VALUE!</v>
      </c>
    </row>
    <row r="1036" spans="3:27" s="5" customFormat="1" x14ac:dyDescent="0.2">
      <c r="C1036" s="25"/>
      <c r="D1036" s="1">
        <f t="shared" si="398"/>
        <v>1034</v>
      </c>
      <c r="E1036" s="2">
        <f t="shared" si="399"/>
        <v>103.49999999999839</v>
      </c>
      <c r="F1036" s="3">
        <f t="shared" ca="1" si="400"/>
        <v>33.154521867376026</v>
      </c>
      <c r="G1036" s="3">
        <f t="shared" si="401"/>
        <v>39.882140357817228</v>
      </c>
      <c r="H1036" s="3">
        <f t="shared" ca="1" si="402"/>
        <v>51.863353533829155</v>
      </c>
      <c r="I1036" s="3">
        <f t="shared" ca="1" si="403"/>
        <v>3428.1775610867066</v>
      </c>
      <c r="J1036" s="3">
        <f t="shared" si="404"/>
        <v>49825.389294414934</v>
      </c>
      <c r="K1036" s="3">
        <f t="shared" ca="1" si="405"/>
        <v>50025.180139392425</v>
      </c>
      <c r="L1036" s="3">
        <f t="shared" si="406"/>
        <v>-8.2791337234181874</v>
      </c>
      <c r="M1036" s="3">
        <f t="shared" ca="1" si="407"/>
        <v>0.87725185854536336</v>
      </c>
      <c r="N1036" s="3">
        <f t="shared" ca="1" si="408"/>
        <v>50.26282906465682</v>
      </c>
      <c r="O1036" s="1">
        <f t="shared" ca="1" si="409"/>
        <v>537961.48795498989</v>
      </c>
      <c r="P1036" s="1">
        <f t="shared" si="410"/>
        <v>-165004424.3159321</v>
      </c>
      <c r="Q1036" s="1">
        <f t="shared" ca="1" si="411"/>
        <v>165542385.8038871</v>
      </c>
      <c r="R1036" s="1">
        <f t="shared" ca="1" si="412"/>
        <v>20745.341413531663</v>
      </c>
      <c r="S1036" s="3" t="str">
        <f t="shared" si="390"/>
        <v/>
      </c>
      <c r="T1036" s="13" t="str">
        <f t="shared" si="391"/>
        <v/>
      </c>
      <c r="U1036" s="13" t="str">
        <f t="shared" si="392"/>
        <v/>
      </c>
      <c r="V1036" s="5">
        <f t="shared" si="413"/>
        <v>12.627544722</v>
      </c>
      <c r="W1036" s="3" t="e">
        <f t="shared" ca="1" si="393"/>
        <v>#VALUE!</v>
      </c>
      <c r="X1036" s="3" t="e">
        <f t="shared" ca="1" si="394"/>
        <v>#VALUE!</v>
      </c>
      <c r="Y1036" s="3" t="e">
        <f t="shared" ca="1" si="395"/>
        <v>#VALUE!</v>
      </c>
      <c r="Z1036" s="3" t="e">
        <f t="shared" ca="1" si="396"/>
        <v>#VALUE!</v>
      </c>
      <c r="AA1036" s="3" t="e">
        <f t="shared" ca="1" si="397"/>
        <v>#VALUE!</v>
      </c>
    </row>
    <row r="1037" spans="3:27" s="5" customFormat="1" x14ac:dyDescent="0.2">
      <c r="C1037" s="25"/>
      <c r="D1037" s="1">
        <f t="shared" si="398"/>
        <v>1035</v>
      </c>
      <c r="E1037" s="2">
        <f t="shared" si="399"/>
        <v>103.59999999999839</v>
      </c>
      <c r="F1037" s="3">
        <f t="shared" ca="1" si="400"/>
        <v>33.154521867376026</v>
      </c>
      <c r="G1037" s="3">
        <f t="shared" si="401"/>
        <v>39.05422698547541</v>
      </c>
      <c r="H1037" s="3">
        <f t="shared" ca="1" si="402"/>
        <v>51.229434563416277</v>
      </c>
      <c r="I1037" s="3">
        <f t="shared" ca="1" si="403"/>
        <v>3431.4930132734444</v>
      </c>
      <c r="J1037" s="3">
        <f t="shared" si="404"/>
        <v>49829.336112782097</v>
      </c>
      <c r="K1037" s="3">
        <f t="shared" ca="1" si="405"/>
        <v>50030.334710026909</v>
      </c>
      <c r="L1037" s="3">
        <f t="shared" si="406"/>
        <v>-8.2790146001944809</v>
      </c>
      <c r="M1037" s="3">
        <f t="shared" ca="1" si="407"/>
        <v>0.86692055231547338</v>
      </c>
      <c r="N1037" s="3">
        <f t="shared" ca="1" si="408"/>
        <v>49.67088882082691</v>
      </c>
      <c r="O1037" s="1">
        <f t="shared" ca="1" si="409"/>
        <v>524890.99313746998</v>
      </c>
      <c r="P1037" s="1">
        <f t="shared" si="410"/>
        <v>-165015120.47828844</v>
      </c>
      <c r="Q1037" s="1">
        <f t="shared" ca="1" si="411"/>
        <v>165540011.47142592</v>
      </c>
      <c r="R1037" s="1">
        <f t="shared" ca="1" si="412"/>
        <v>20491.773825366512</v>
      </c>
      <c r="S1037" s="3" t="str">
        <f t="shared" si="390"/>
        <v/>
      </c>
      <c r="T1037" s="13" t="str">
        <f t="shared" si="391"/>
        <v/>
      </c>
      <c r="U1037" s="13" t="str">
        <f t="shared" si="392"/>
        <v/>
      </c>
      <c r="V1037" s="5">
        <f t="shared" si="413"/>
        <v>12.627544722</v>
      </c>
      <c r="W1037" s="3" t="e">
        <f t="shared" ca="1" si="393"/>
        <v>#VALUE!</v>
      </c>
      <c r="X1037" s="3" t="e">
        <f t="shared" ca="1" si="394"/>
        <v>#VALUE!</v>
      </c>
      <c r="Y1037" s="3" t="e">
        <f t="shared" ca="1" si="395"/>
        <v>#VALUE!</v>
      </c>
      <c r="Z1037" s="3" t="e">
        <f t="shared" ca="1" si="396"/>
        <v>#VALUE!</v>
      </c>
      <c r="AA1037" s="3" t="e">
        <f t="shared" ca="1" si="397"/>
        <v>#VALUE!</v>
      </c>
    </row>
    <row r="1038" spans="3:27" s="5" customFormat="1" x14ac:dyDescent="0.2">
      <c r="C1038" s="25"/>
      <c r="D1038" s="1">
        <f t="shared" si="398"/>
        <v>1036</v>
      </c>
      <c r="E1038" s="2">
        <f t="shared" si="399"/>
        <v>103.69999999999838</v>
      </c>
      <c r="F1038" s="3">
        <f t="shared" ca="1" si="400"/>
        <v>33.154521867376026</v>
      </c>
      <c r="G1038" s="3">
        <f t="shared" si="401"/>
        <v>38.226325525455962</v>
      </c>
      <c r="H1038" s="3">
        <f t="shared" ca="1" si="402"/>
        <v>50.601129270327959</v>
      </c>
      <c r="I1038" s="3">
        <f t="shared" ca="1" si="403"/>
        <v>3434.8084654601821</v>
      </c>
      <c r="J1038" s="3">
        <f t="shared" si="404"/>
        <v>49833.200140407644</v>
      </c>
      <c r="K1038" s="3">
        <f t="shared" ca="1" si="405"/>
        <v>50035.426166861012</v>
      </c>
      <c r="L1038" s="3">
        <f t="shared" si="406"/>
        <v>-8.2788979757683165</v>
      </c>
      <c r="M1038" s="3">
        <f t="shared" ca="1" si="407"/>
        <v>0.85633167876928395</v>
      </c>
      <c r="N1038" s="3">
        <f t="shared" ca="1" si="408"/>
        <v>49.064191056832534</v>
      </c>
      <c r="O1038" s="1">
        <f t="shared" ca="1" si="409"/>
        <v>512094.8566864882</v>
      </c>
      <c r="P1038" s="1">
        <f t="shared" si="410"/>
        <v>-165025591.90739128</v>
      </c>
      <c r="Q1038" s="1">
        <f t="shared" ca="1" si="411"/>
        <v>165537686.76407778</v>
      </c>
      <c r="R1038" s="1">
        <f t="shared" ca="1" si="412"/>
        <v>20240.451708131182</v>
      </c>
      <c r="S1038" s="3" t="str">
        <f t="shared" si="390"/>
        <v/>
      </c>
      <c r="T1038" s="13" t="str">
        <f t="shared" si="391"/>
        <v/>
      </c>
      <c r="U1038" s="13" t="str">
        <f t="shared" si="392"/>
        <v/>
      </c>
      <c r="V1038" s="5">
        <f t="shared" si="413"/>
        <v>12.627544722</v>
      </c>
      <c r="W1038" s="3" t="e">
        <f t="shared" ca="1" si="393"/>
        <v>#VALUE!</v>
      </c>
      <c r="X1038" s="3" t="e">
        <f t="shared" ca="1" si="394"/>
        <v>#VALUE!</v>
      </c>
      <c r="Y1038" s="3" t="e">
        <f t="shared" ca="1" si="395"/>
        <v>#VALUE!</v>
      </c>
      <c r="Z1038" s="3" t="e">
        <f t="shared" ca="1" si="396"/>
        <v>#VALUE!</v>
      </c>
      <c r="AA1038" s="3" t="e">
        <f t="shared" ca="1" si="397"/>
        <v>#VALUE!</v>
      </c>
    </row>
    <row r="1039" spans="3:27" s="5" customFormat="1" x14ac:dyDescent="0.2">
      <c r="C1039" s="25"/>
      <c r="D1039" s="1">
        <f t="shared" si="398"/>
        <v>1037</v>
      </c>
      <c r="E1039" s="2">
        <f t="shared" si="399"/>
        <v>103.79999999999838</v>
      </c>
      <c r="F1039" s="3">
        <f t="shared" ca="1" si="400"/>
        <v>33.154521867376026</v>
      </c>
      <c r="G1039" s="3">
        <f t="shared" si="401"/>
        <v>37.398435727879132</v>
      </c>
      <c r="H1039" s="3">
        <f t="shared" ca="1" si="402"/>
        <v>49.978648592640255</v>
      </c>
      <c r="I1039" s="3">
        <f t="shared" ca="1" si="403"/>
        <v>3438.1239176469198</v>
      </c>
      <c r="J1039" s="3">
        <f t="shared" si="404"/>
        <v>49836.981378470315</v>
      </c>
      <c r="K1039" s="3">
        <f t="shared" ca="1" si="405"/>
        <v>50040.45508170312</v>
      </c>
      <c r="L1039" s="3">
        <f t="shared" si="406"/>
        <v>-8.2787838501041175</v>
      </c>
      <c r="M1039" s="3">
        <f t="shared" ca="1" si="407"/>
        <v>0.84547794639269525</v>
      </c>
      <c r="N1039" s="3">
        <f t="shared" ca="1" si="408"/>
        <v>48.4423179996895</v>
      </c>
      <c r="O1039" s="1">
        <f t="shared" ca="1" si="409"/>
        <v>499573.0630293244</v>
      </c>
      <c r="P1039" s="1">
        <f t="shared" si="410"/>
        <v>-165035838.62960789</v>
      </c>
      <c r="Q1039" s="1">
        <f t="shared" ca="1" si="411"/>
        <v>165535411.69263721</v>
      </c>
      <c r="R1039" s="1">
        <f t="shared" ca="1" si="412"/>
        <v>19991.459437056103</v>
      </c>
      <c r="S1039" s="3" t="str">
        <f t="shared" si="390"/>
        <v/>
      </c>
      <c r="T1039" s="13" t="str">
        <f t="shared" si="391"/>
        <v/>
      </c>
      <c r="U1039" s="13" t="str">
        <f t="shared" si="392"/>
        <v/>
      </c>
      <c r="V1039" s="5">
        <f t="shared" si="413"/>
        <v>12.627544722</v>
      </c>
      <c r="W1039" s="3" t="e">
        <f t="shared" ca="1" si="393"/>
        <v>#VALUE!</v>
      </c>
      <c r="X1039" s="3" t="e">
        <f t="shared" ca="1" si="394"/>
        <v>#VALUE!</v>
      </c>
      <c r="Y1039" s="3" t="e">
        <f t="shared" ca="1" si="395"/>
        <v>#VALUE!</v>
      </c>
      <c r="Z1039" s="3" t="e">
        <f t="shared" ca="1" si="396"/>
        <v>#VALUE!</v>
      </c>
      <c r="AA1039" s="3" t="e">
        <f t="shared" ca="1" si="397"/>
        <v>#VALUE!</v>
      </c>
    </row>
    <row r="1040" spans="3:27" s="5" customFormat="1" x14ac:dyDescent="0.2">
      <c r="C1040" s="25"/>
      <c r="D1040" s="1">
        <f t="shared" si="398"/>
        <v>1038</v>
      </c>
      <c r="E1040" s="2">
        <f t="shared" si="399"/>
        <v>103.89999999999837</v>
      </c>
      <c r="F1040" s="3">
        <f t="shared" ca="1" si="400"/>
        <v>33.154521867376026</v>
      </c>
      <c r="G1040" s="3">
        <f t="shared" si="401"/>
        <v>36.570557342868717</v>
      </c>
      <c r="H1040" s="3">
        <f t="shared" ca="1" si="402"/>
        <v>49.362212112327022</v>
      </c>
      <c r="I1040" s="3">
        <f t="shared" ca="1" si="403"/>
        <v>3441.4393698336576</v>
      </c>
      <c r="J1040" s="3">
        <f t="shared" si="404"/>
        <v>49840.679828123852</v>
      </c>
      <c r="K1040" s="3">
        <f t="shared" ca="1" si="405"/>
        <v>50045.422047884029</v>
      </c>
      <c r="L1040" s="3">
        <f t="shared" si="406"/>
        <v>-8.2786722231670602</v>
      </c>
      <c r="M1040" s="3">
        <f t="shared" ca="1" si="407"/>
        <v>0.83435194396312906</v>
      </c>
      <c r="N1040" s="3">
        <f t="shared" ca="1" si="408"/>
        <v>47.804845017623059</v>
      </c>
      <c r="O1040" s="1">
        <f t="shared" ca="1" si="409"/>
        <v>487325.59692447295</v>
      </c>
      <c r="P1040" s="1">
        <f t="shared" si="410"/>
        <v>-165045860.67074069</v>
      </c>
      <c r="Q1040" s="1">
        <f t="shared" ca="1" si="411"/>
        <v>165533186.26766518</v>
      </c>
      <c r="R1040" s="1">
        <f t="shared" ca="1" si="412"/>
        <v>19744.88484493081</v>
      </c>
      <c r="S1040" s="3" t="str">
        <f t="shared" si="390"/>
        <v/>
      </c>
      <c r="T1040" s="13" t="str">
        <f t="shared" si="391"/>
        <v/>
      </c>
      <c r="U1040" s="13" t="str">
        <f t="shared" si="392"/>
        <v/>
      </c>
      <c r="V1040" s="5">
        <f t="shared" si="413"/>
        <v>12.627544722</v>
      </c>
      <c r="W1040" s="3" t="e">
        <f t="shared" ca="1" si="393"/>
        <v>#VALUE!</v>
      </c>
      <c r="X1040" s="3" t="e">
        <f t="shared" ca="1" si="394"/>
        <v>#VALUE!</v>
      </c>
      <c r="Y1040" s="3" t="e">
        <f t="shared" ca="1" si="395"/>
        <v>#VALUE!</v>
      </c>
      <c r="Z1040" s="3" t="e">
        <f t="shared" ca="1" si="396"/>
        <v>#VALUE!</v>
      </c>
      <c r="AA1040" s="3" t="e">
        <f t="shared" ca="1" si="397"/>
        <v>#VALUE!</v>
      </c>
    </row>
    <row r="1041" spans="3:27" s="5" customFormat="1" x14ac:dyDescent="0.2">
      <c r="C1041" s="25"/>
      <c r="D1041" s="1">
        <f t="shared" si="398"/>
        <v>1039</v>
      </c>
      <c r="E1041" s="2">
        <f t="shared" si="399"/>
        <v>103.99999999999837</v>
      </c>
      <c r="F1041" s="3">
        <f t="shared" ca="1" si="400"/>
        <v>33.154521867376026</v>
      </c>
      <c r="G1041" s="3">
        <f t="shared" si="401"/>
        <v>35.742690120552012</v>
      </c>
      <c r="H1041" s="3">
        <f t="shared" ca="1" si="402"/>
        <v>48.752048339614632</v>
      </c>
      <c r="I1041" s="3">
        <f t="shared" ca="1" si="403"/>
        <v>3444.7548220203953</v>
      </c>
      <c r="J1041" s="3">
        <f t="shared" si="404"/>
        <v>49844.295490497025</v>
      </c>
      <c r="K1041" s="3">
        <f t="shared" ca="1" si="405"/>
        <v>50050.327681135641</v>
      </c>
      <c r="L1041" s="3">
        <f t="shared" si="406"/>
        <v>-8.2785630949230793</v>
      </c>
      <c r="M1041" s="3">
        <f t="shared" ca="1" si="407"/>
        <v>0.82294615341308608</v>
      </c>
      <c r="N1041" s="3">
        <f t="shared" ca="1" si="408"/>
        <v>47.151341357095397</v>
      </c>
      <c r="O1041" s="1">
        <f t="shared" ca="1" si="409"/>
        <v>475352.44346162432</v>
      </c>
      <c r="P1041" s="1">
        <f t="shared" si="410"/>
        <v>-165055658.0560278</v>
      </c>
      <c r="Q1041" s="1">
        <f t="shared" ca="1" si="411"/>
        <v>165531010.49948943</v>
      </c>
      <c r="R1041" s="1">
        <f t="shared" ca="1" si="412"/>
        <v>19500.819335845852</v>
      </c>
      <c r="S1041" s="3" t="str">
        <f t="shared" si="390"/>
        <v/>
      </c>
      <c r="T1041" s="13" t="str">
        <f t="shared" si="391"/>
        <v/>
      </c>
      <c r="U1041" s="13" t="str">
        <f t="shared" si="392"/>
        <v/>
      </c>
      <c r="V1041" s="5">
        <f t="shared" si="413"/>
        <v>12.627544722</v>
      </c>
      <c r="W1041" s="3" t="e">
        <f t="shared" ca="1" si="393"/>
        <v>#VALUE!</v>
      </c>
      <c r="X1041" s="3" t="e">
        <f t="shared" ca="1" si="394"/>
        <v>#VALUE!</v>
      </c>
      <c r="Y1041" s="3" t="e">
        <f t="shared" ca="1" si="395"/>
        <v>#VALUE!</v>
      </c>
      <c r="Z1041" s="3" t="e">
        <f t="shared" ca="1" si="396"/>
        <v>#VALUE!</v>
      </c>
      <c r="AA1041" s="3" t="e">
        <f t="shared" ca="1" si="397"/>
        <v>#VALUE!</v>
      </c>
    </row>
    <row r="1042" spans="3:27" s="5" customFormat="1" x14ac:dyDescent="0.2">
      <c r="C1042" s="25"/>
      <c r="D1042" s="1">
        <f t="shared" si="398"/>
        <v>1040</v>
      </c>
      <c r="E1042" s="2">
        <f t="shared" si="399"/>
        <v>104.09999999999836</v>
      </c>
      <c r="F1042" s="3">
        <f t="shared" ca="1" si="400"/>
        <v>33.154521867376026</v>
      </c>
      <c r="G1042" s="3">
        <f t="shared" si="401"/>
        <v>34.914833811059708</v>
      </c>
      <c r="H1042" s="3">
        <f t="shared" ca="1" si="402"/>
        <v>48.148394992026816</v>
      </c>
      <c r="I1042" s="3">
        <f t="shared" ca="1" si="403"/>
        <v>3448.070274207133</v>
      </c>
      <c r="J1042" s="3">
        <f t="shared" si="404"/>
        <v>49847.828366693604</v>
      </c>
      <c r="K1042" s="3">
        <f t="shared" ca="1" si="405"/>
        <v>50055.172620497789</v>
      </c>
      <c r="L1042" s="3">
        <f t="shared" si="406"/>
        <v>-8.2784564653388575</v>
      </c>
      <c r="M1042" s="3">
        <f t="shared" ca="1" si="407"/>
        <v>0.81125296501319621</v>
      </c>
      <c r="N1042" s="3">
        <f t="shared" ca="1" si="408"/>
        <v>46.481371012730378</v>
      </c>
      <c r="O1042" s="1">
        <f t="shared" ca="1" si="409"/>
        <v>463653.58806164656</v>
      </c>
      <c r="P1042" s="1">
        <f t="shared" si="410"/>
        <v>-165065230.81014255</v>
      </c>
      <c r="Q1042" s="1">
        <f t="shared" ca="1" si="411"/>
        <v>165528884.39820421</v>
      </c>
      <c r="R1042" s="1">
        <f t="shared" ca="1" si="412"/>
        <v>19259.357996810726</v>
      </c>
      <c r="S1042" s="3" t="str">
        <f t="shared" si="390"/>
        <v/>
      </c>
      <c r="T1042" s="13" t="str">
        <f t="shared" si="391"/>
        <v/>
      </c>
      <c r="U1042" s="13" t="str">
        <f t="shared" si="392"/>
        <v/>
      </c>
      <c r="V1042" s="5">
        <f t="shared" si="413"/>
        <v>12.627544722</v>
      </c>
      <c r="W1042" s="3" t="e">
        <f t="shared" ca="1" si="393"/>
        <v>#VALUE!</v>
      </c>
      <c r="X1042" s="3" t="e">
        <f t="shared" ca="1" si="394"/>
        <v>#VALUE!</v>
      </c>
      <c r="Y1042" s="3" t="e">
        <f t="shared" ca="1" si="395"/>
        <v>#VALUE!</v>
      </c>
      <c r="Z1042" s="3" t="e">
        <f t="shared" ca="1" si="396"/>
        <v>#VALUE!</v>
      </c>
      <c r="AA1042" s="3" t="e">
        <f t="shared" ca="1" si="397"/>
        <v>#VALUE!</v>
      </c>
    </row>
    <row r="1043" spans="3:27" s="5" customFormat="1" x14ac:dyDescent="0.2">
      <c r="C1043" s="25"/>
      <c r="D1043" s="1">
        <f t="shared" si="398"/>
        <v>1041</v>
      </c>
      <c r="E1043" s="2">
        <f t="shared" si="399"/>
        <v>104.19999999999835</v>
      </c>
      <c r="F1043" s="3">
        <f t="shared" ca="1" si="400"/>
        <v>33.154521867376026</v>
      </c>
      <c r="G1043" s="3">
        <f t="shared" si="401"/>
        <v>34.08698816452582</v>
      </c>
      <c r="H1043" s="3">
        <f t="shared" ca="1" si="402"/>
        <v>47.551499265352696</v>
      </c>
      <c r="I1043" s="3">
        <f t="shared" ca="1" si="403"/>
        <v>3451.3857263938708</v>
      </c>
      <c r="J1043" s="3">
        <f t="shared" si="404"/>
        <v>49851.278457792381</v>
      </c>
      <c r="K1043" s="3">
        <f t="shared" ca="1" si="405"/>
        <v>50059.957529252657</v>
      </c>
      <c r="L1043" s="3">
        <f t="shared" si="406"/>
        <v>-8.2783523343818342</v>
      </c>
      <c r="M1043" s="3">
        <f t="shared" ca="1" si="407"/>
        <v>0.79926469511052223</v>
      </c>
      <c r="N1043" s="3">
        <f t="shared" ca="1" si="408"/>
        <v>45.79449374364345</v>
      </c>
      <c r="O1043" s="1">
        <f t="shared" ca="1" si="409"/>
        <v>452229.0164765676</v>
      </c>
      <c r="P1043" s="1">
        <f t="shared" si="410"/>
        <v>-165074578.95719376</v>
      </c>
      <c r="Q1043" s="1">
        <f t="shared" ca="1" si="411"/>
        <v>165526807.97367033</v>
      </c>
      <c r="R1043" s="1">
        <f t="shared" ca="1" si="412"/>
        <v>19020.599706141078</v>
      </c>
      <c r="S1043" s="3" t="str">
        <f t="shared" si="390"/>
        <v/>
      </c>
      <c r="T1043" s="13" t="str">
        <f t="shared" si="391"/>
        <v/>
      </c>
      <c r="U1043" s="13" t="str">
        <f t="shared" si="392"/>
        <v/>
      </c>
      <c r="V1043" s="5">
        <f t="shared" si="413"/>
        <v>12.627544722</v>
      </c>
      <c r="W1043" s="3" t="e">
        <f t="shared" ca="1" si="393"/>
        <v>#VALUE!</v>
      </c>
      <c r="X1043" s="3" t="e">
        <f t="shared" ca="1" si="394"/>
        <v>#VALUE!</v>
      </c>
      <c r="Y1043" s="3" t="e">
        <f t="shared" ca="1" si="395"/>
        <v>#VALUE!</v>
      </c>
      <c r="Z1043" s="3" t="e">
        <f t="shared" ca="1" si="396"/>
        <v>#VALUE!</v>
      </c>
      <c r="AA1043" s="3" t="e">
        <f t="shared" ca="1" si="397"/>
        <v>#VALUE!</v>
      </c>
    </row>
    <row r="1044" spans="3:27" s="5" customFormat="1" x14ac:dyDescent="0.2">
      <c r="C1044" s="25"/>
      <c r="D1044" s="1">
        <f t="shared" si="398"/>
        <v>1042</v>
      </c>
      <c r="E1044" s="2">
        <f t="shared" si="399"/>
        <v>104.29999999999835</v>
      </c>
      <c r="F1044" s="3">
        <f t="shared" ca="1" si="400"/>
        <v>33.154521867376026</v>
      </c>
      <c r="G1044" s="3">
        <f t="shared" si="401"/>
        <v>33.259152931087634</v>
      </c>
      <c r="H1044" s="3">
        <f t="shared" ca="1" si="402"/>
        <v>46.961618093372699</v>
      </c>
      <c r="I1044" s="3">
        <f t="shared" ca="1" si="403"/>
        <v>3454.7011785806085</v>
      </c>
      <c r="J1044" s="3">
        <f t="shared" si="404"/>
        <v>49854.645764847155</v>
      </c>
      <c r="K1044" s="3">
        <f t="shared" ca="1" si="405"/>
        <v>50064.683095885739</v>
      </c>
      <c r="L1044" s="3">
        <f t="shared" si="406"/>
        <v>-8.2782507020202072</v>
      </c>
      <c r="M1044" s="3">
        <f t="shared" ca="1" si="407"/>
        <v>0.78697360666968985</v>
      </c>
      <c r="N1044" s="3">
        <f t="shared" ca="1" si="408"/>
        <v>45.090266250361722</v>
      </c>
      <c r="O1044" s="1">
        <f t="shared" ca="1" si="409"/>
        <v>441078.71478955803</v>
      </c>
      <c r="P1044" s="1">
        <f t="shared" si="410"/>
        <v>-165083702.52072588</v>
      </c>
      <c r="Q1044" s="1">
        <f t="shared" ca="1" si="411"/>
        <v>165524781.23551545</v>
      </c>
      <c r="R1044" s="1">
        <f t="shared" ca="1" si="412"/>
        <v>18784.64723734908</v>
      </c>
      <c r="S1044" s="3" t="str">
        <f t="shared" si="390"/>
        <v/>
      </c>
      <c r="T1044" s="13" t="str">
        <f t="shared" si="391"/>
        <v/>
      </c>
      <c r="U1044" s="13" t="str">
        <f t="shared" si="392"/>
        <v/>
      </c>
      <c r="V1044" s="5">
        <f t="shared" si="413"/>
        <v>12.627544722</v>
      </c>
      <c r="W1044" s="3" t="e">
        <f t="shared" ca="1" si="393"/>
        <v>#VALUE!</v>
      </c>
      <c r="X1044" s="3" t="e">
        <f t="shared" ca="1" si="394"/>
        <v>#VALUE!</v>
      </c>
      <c r="Y1044" s="3" t="e">
        <f t="shared" ca="1" si="395"/>
        <v>#VALUE!</v>
      </c>
      <c r="Z1044" s="3" t="e">
        <f t="shared" ca="1" si="396"/>
        <v>#VALUE!</v>
      </c>
      <c r="AA1044" s="3" t="e">
        <f t="shared" ca="1" si="397"/>
        <v>#VALUE!</v>
      </c>
    </row>
    <row r="1045" spans="3:27" s="5" customFormat="1" x14ac:dyDescent="0.2">
      <c r="C1045" s="25"/>
      <c r="D1045" s="1">
        <f t="shared" si="398"/>
        <v>1043</v>
      </c>
      <c r="E1045" s="2">
        <f t="shared" si="399"/>
        <v>104.39999999999834</v>
      </c>
      <c r="F1045" s="3">
        <f t="shared" ca="1" si="400"/>
        <v>33.154521867376026</v>
      </c>
      <c r="G1045" s="3">
        <f t="shared" si="401"/>
        <v>32.431327860885617</v>
      </c>
      <c r="H1045" s="3">
        <f t="shared" ca="1" si="402"/>
        <v>46.379018392744911</v>
      </c>
      <c r="I1045" s="3">
        <f t="shared" ca="1" si="403"/>
        <v>3458.0166307673462</v>
      </c>
      <c r="J1045" s="3">
        <f t="shared" si="404"/>
        <v>49857.930288886753</v>
      </c>
      <c r="K1045" s="3">
        <f t="shared" ca="1" si="405"/>
        <v>50069.350035072108</v>
      </c>
      <c r="L1045" s="3">
        <f t="shared" si="406"/>
        <v>-8.2781515682229205</v>
      </c>
      <c r="M1045" s="3">
        <f t="shared" ca="1" si="407"/>
        <v>0.77437193287445039</v>
      </c>
      <c r="N1045" s="3">
        <f t="shared" ca="1" si="408"/>
        <v>44.368243527093895</v>
      </c>
      <c r="O1045" s="1">
        <f t="shared" ca="1" si="409"/>
        <v>430202.66941491415</v>
      </c>
      <c r="P1045" s="1">
        <f t="shared" si="410"/>
        <v>-165092601.52371877</v>
      </c>
      <c r="Q1045" s="1">
        <f t="shared" ca="1" si="411"/>
        <v>165522804.19313368</v>
      </c>
      <c r="R1045" s="1">
        <f t="shared" ca="1" si="412"/>
        <v>18551.607357097964</v>
      </c>
      <c r="S1045" s="3" t="str">
        <f t="shared" si="390"/>
        <v/>
      </c>
      <c r="T1045" s="13" t="str">
        <f t="shared" si="391"/>
        <v/>
      </c>
      <c r="U1045" s="13" t="str">
        <f t="shared" si="392"/>
        <v/>
      </c>
      <c r="V1045" s="5">
        <f t="shared" si="413"/>
        <v>12.627544722</v>
      </c>
      <c r="W1045" s="3" t="e">
        <f t="shared" ca="1" si="393"/>
        <v>#VALUE!</v>
      </c>
      <c r="X1045" s="3" t="e">
        <f t="shared" ca="1" si="394"/>
        <v>#VALUE!</v>
      </c>
      <c r="Y1045" s="3" t="e">
        <f t="shared" ca="1" si="395"/>
        <v>#VALUE!</v>
      </c>
      <c r="Z1045" s="3" t="e">
        <f t="shared" ca="1" si="396"/>
        <v>#VALUE!</v>
      </c>
      <c r="AA1045" s="3" t="e">
        <f t="shared" ca="1" si="397"/>
        <v>#VALUE!</v>
      </c>
    </row>
    <row r="1046" spans="3:27" s="5" customFormat="1" x14ac:dyDescent="0.2">
      <c r="C1046" s="25"/>
      <c r="D1046" s="1">
        <f t="shared" si="398"/>
        <v>1044</v>
      </c>
      <c r="E1046" s="2">
        <f t="shared" si="399"/>
        <v>104.49999999999834</v>
      </c>
      <c r="F1046" s="3">
        <f t="shared" ca="1" si="400"/>
        <v>33.154521867376026</v>
      </c>
      <c r="G1046" s="3">
        <f t="shared" si="401"/>
        <v>31.603512704063323</v>
      </c>
      <c r="H1046" s="3">
        <f t="shared" ca="1" si="402"/>
        <v>45.803977288988854</v>
      </c>
      <c r="I1046" s="3">
        <f t="shared" ca="1" si="403"/>
        <v>3461.3320829540839</v>
      </c>
      <c r="J1046" s="3">
        <f t="shared" si="404"/>
        <v>49861.132030915003</v>
      </c>
      <c r="K1046" s="3">
        <f t="shared" ca="1" si="405"/>
        <v>50073.95908868625</v>
      </c>
      <c r="L1046" s="3">
        <f t="shared" si="406"/>
        <v>-8.2780549329596766</v>
      </c>
      <c r="M1046" s="3">
        <f t="shared" ca="1" si="407"/>
        <v>0.76145190405488417</v>
      </c>
      <c r="N1046" s="3">
        <f t="shared" ca="1" si="408"/>
        <v>43.627980404545362</v>
      </c>
      <c r="O1046" s="1">
        <f t="shared" ca="1" si="409"/>
        <v>419600.86709804134</v>
      </c>
      <c r="P1046" s="1">
        <f t="shared" si="410"/>
        <v>-165101275.98858786</v>
      </c>
      <c r="Q1046" s="1">
        <f t="shared" ca="1" si="411"/>
        <v>165520876.85568589</v>
      </c>
      <c r="R1046" s="1">
        <f t="shared" ca="1" si="412"/>
        <v>18321.590915595541</v>
      </c>
      <c r="S1046" s="3" t="str">
        <f t="shared" si="390"/>
        <v/>
      </c>
      <c r="T1046" s="13" t="str">
        <f t="shared" si="391"/>
        <v/>
      </c>
      <c r="U1046" s="13" t="str">
        <f t="shared" si="392"/>
        <v/>
      </c>
      <c r="V1046" s="5">
        <f t="shared" si="413"/>
        <v>12.627544722</v>
      </c>
      <c r="W1046" s="3" t="e">
        <f t="shared" ca="1" si="393"/>
        <v>#VALUE!</v>
      </c>
      <c r="X1046" s="3" t="e">
        <f t="shared" ca="1" si="394"/>
        <v>#VALUE!</v>
      </c>
      <c r="Y1046" s="3" t="e">
        <f t="shared" ca="1" si="395"/>
        <v>#VALUE!</v>
      </c>
      <c r="Z1046" s="3" t="e">
        <f t="shared" ca="1" si="396"/>
        <v>#VALUE!</v>
      </c>
      <c r="AA1046" s="3" t="e">
        <f t="shared" ca="1" si="397"/>
        <v>#VALUE!</v>
      </c>
    </row>
    <row r="1047" spans="3:27" s="5" customFormat="1" x14ac:dyDescent="0.2">
      <c r="C1047" s="25"/>
      <c r="D1047" s="1">
        <f t="shared" si="398"/>
        <v>1045</v>
      </c>
      <c r="E1047" s="2">
        <f t="shared" si="399"/>
        <v>104.59999999999833</v>
      </c>
      <c r="F1047" s="3">
        <f t="shared" ca="1" si="400"/>
        <v>33.154521867376026</v>
      </c>
      <c r="G1047" s="3">
        <f t="shared" si="401"/>
        <v>30.775707210767354</v>
      </c>
      <c r="H1047" s="3">
        <f t="shared" ca="1" si="402"/>
        <v>45.23678231900665</v>
      </c>
      <c r="I1047" s="3">
        <f t="shared" ca="1" si="403"/>
        <v>3464.6475351408217</v>
      </c>
      <c r="J1047" s="3">
        <f t="shared" si="404"/>
        <v>49864.250991910747</v>
      </c>
      <c r="K1047" s="3">
        <f t="shared" ca="1" si="405"/>
        <v>50078.511026833403</v>
      </c>
      <c r="L1047" s="3">
        <f t="shared" si="406"/>
        <v>-8.2779607962009365</v>
      </c>
      <c r="M1047" s="3">
        <f t="shared" ca="1" si="407"/>
        <v>0.74820577820981737</v>
      </c>
      <c r="N1047" s="3">
        <f t="shared" ca="1" si="408"/>
        <v>42.86903329872387</v>
      </c>
      <c r="O1047" s="1">
        <f t="shared" ca="1" si="409"/>
        <v>409273.29491543857</v>
      </c>
      <c r="P1047" s="1">
        <f t="shared" si="410"/>
        <v>-165109725.93718433</v>
      </c>
      <c r="Q1047" s="1">
        <f t="shared" ca="1" si="411"/>
        <v>165518999.23209977</v>
      </c>
      <c r="R1047" s="1">
        <f t="shared" ca="1" si="412"/>
        <v>18094.712927602661</v>
      </c>
      <c r="S1047" s="3" t="str">
        <f t="shared" si="390"/>
        <v/>
      </c>
      <c r="T1047" s="13" t="str">
        <f t="shared" si="391"/>
        <v/>
      </c>
      <c r="U1047" s="13" t="str">
        <f t="shared" si="392"/>
        <v/>
      </c>
      <c r="V1047" s="5">
        <f t="shared" si="413"/>
        <v>12.627544722</v>
      </c>
      <c r="W1047" s="3" t="e">
        <f t="shared" ca="1" si="393"/>
        <v>#VALUE!</v>
      </c>
      <c r="X1047" s="3" t="e">
        <f t="shared" ca="1" si="394"/>
        <v>#VALUE!</v>
      </c>
      <c r="Y1047" s="3" t="e">
        <f t="shared" ca="1" si="395"/>
        <v>#VALUE!</v>
      </c>
      <c r="Z1047" s="3" t="e">
        <f t="shared" ca="1" si="396"/>
        <v>#VALUE!</v>
      </c>
      <c r="AA1047" s="3" t="e">
        <f t="shared" ca="1" si="397"/>
        <v>#VALUE!</v>
      </c>
    </row>
    <row r="1048" spans="3:27" s="5" customFormat="1" x14ac:dyDescent="0.2">
      <c r="C1048" s="25"/>
      <c r="D1048" s="1">
        <f t="shared" si="398"/>
        <v>1046</v>
      </c>
      <c r="E1048" s="2">
        <f t="shared" si="399"/>
        <v>104.69999999999833</v>
      </c>
      <c r="F1048" s="3">
        <f t="shared" ca="1" si="400"/>
        <v>33.154521867376026</v>
      </c>
      <c r="G1048" s="3">
        <f t="shared" si="401"/>
        <v>29.947911131147261</v>
      </c>
      <c r="H1048" s="3">
        <f t="shared" ca="1" si="402"/>
        <v>44.677731605055882</v>
      </c>
      <c r="I1048" s="3">
        <f t="shared" ca="1" si="403"/>
        <v>3467.9629873275594</v>
      </c>
      <c r="J1048" s="3">
        <f t="shared" si="404"/>
        <v>49867.287172827841</v>
      </c>
      <c r="K1048" s="3">
        <f t="shared" ca="1" si="405"/>
        <v>50083.006648899798</v>
      </c>
      <c r="L1048" s="3">
        <f t="shared" si="406"/>
        <v>-8.2778691579179053</v>
      </c>
      <c r="M1048" s="3">
        <f t="shared" ca="1" si="407"/>
        <v>0.73462587539423185</v>
      </c>
      <c r="N1048" s="3">
        <f t="shared" ca="1" si="408"/>
        <v>42.090962181192999</v>
      </c>
      <c r="O1048" s="1">
        <f t="shared" ca="1" si="409"/>
        <v>399219.94027468184</v>
      </c>
      <c r="P1048" s="1">
        <f t="shared" si="410"/>
        <v>-165117951.39079469</v>
      </c>
      <c r="Q1048" s="1">
        <f t="shared" ca="1" si="411"/>
        <v>165517171.33106938</v>
      </c>
      <c r="R1048" s="1">
        <f t="shared" ca="1" si="412"/>
        <v>17871.092642022351</v>
      </c>
      <c r="S1048" s="3" t="str">
        <f t="shared" si="390"/>
        <v/>
      </c>
      <c r="T1048" s="13" t="str">
        <f t="shared" si="391"/>
        <v/>
      </c>
      <c r="U1048" s="13" t="str">
        <f t="shared" si="392"/>
        <v/>
      </c>
      <c r="V1048" s="5">
        <f t="shared" si="413"/>
        <v>12.627544722</v>
      </c>
      <c r="W1048" s="3" t="e">
        <f t="shared" ca="1" si="393"/>
        <v>#VALUE!</v>
      </c>
      <c r="X1048" s="3" t="e">
        <f t="shared" ca="1" si="394"/>
        <v>#VALUE!</v>
      </c>
      <c r="Y1048" s="3" t="e">
        <f t="shared" ca="1" si="395"/>
        <v>#VALUE!</v>
      </c>
      <c r="Z1048" s="3" t="e">
        <f t="shared" ca="1" si="396"/>
        <v>#VALUE!</v>
      </c>
      <c r="AA1048" s="3" t="e">
        <f t="shared" ca="1" si="397"/>
        <v>#VALUE!</v>
      </c>
    </row>
    <row r="1049" spans="3:27" s="5" customFormat="1" x14ac:dyDescent="0.2">
      <c r="C1049" s="25"/>
      <c r="D1049" s="1">
        <f t="shared" si="398"/>
        <v>1047</v>
      </c>
      <c r="E1049" s="2">
        <f t="shared" si="399"/>
        <v>104.79999999999832</v>
      </c>
      <c r="F1049" s="3">
        <f t="shared" ca="1" si="400"/>
        <v>33.154521867376026</v>
      </c>
      <c r="G1049" s="3">
        <f t="shared" si="401"/>
        <v>29.120124215355471</v>
      </c>
      <c r="H1049" s="3">
        <f t="shared" ca="1" si="402"/>
        <v>44.127133994539541</v>
      </c>
      <c r="I1049" s="3">
        <f t="shared" ca="1" si="403"/>
        <v>3471.2784395142971</v>
      </c>
      <c r="J1049" s="3">
        <f t="shared" si="404"/>
        <v>49870.240574595169</v>
      </c>
      <c r="K1049" s="3">
        <f t="shared" ca="1" si="405"/>
        <v>50087.446784618645</v>
      </c>
      <c r="L1049" s="3">
        <f t="shared" si="406"/>
        <v>-8.2777800180825505</v>
      </c>
      <c r="M1049" s="3">
        <f t="shared" ca="1" si="407"/>
        <v>0.72070461623645588</v>
      </c>
      <c r="N1049" s="3">
        <f t="shared" ca="1" si="408"/>
        <v>41.293332785944585</v>
      </c>
      <c r="O1049" s="1">
        <f t="shared" ca="1" si="409"/>
        <v>389440.79091440944</v>
      </c>
      <c r="P1049" s="1">
        <f t="shared" si="410"/>
        <v>-165125952.37014142</v>
      </c>
      <c r="Q1049" s="1">
        <f t="shared" ca="1" si="411"/>
        <v>165515393.16105583</v>
      </c>
      <c r="R1049" s="1">
        <f t="shared" ca="1" si="412"/>
        <v>17650.853597815818</v>
      </c>
      <c r="S1049" s="3" t="str">
        <f t="shared" si="390"/>
        <v/>
      </c>
      <c r="T1049" s="13" t="str">
        <f t="shared" si="391"/>
        <v/>
      </c>
      <c r="U1049" s="13" t="str">
        <f t="shared" si="392"/>
        <v/>
      </c>
      <c r="V1049" s="5">
        <f t="shared" si="413"/>
        <v>12.627544722</v>
      </c>
      <c r="W1049" s="3" t="e">
        <f t="shared" ca="1" si="393"/>
        <v>#VALUE!</v>
      </c>
      <c r="X1049" s="3" t="e">
        <f t="shared" ca="1" si="394"/>
        <v>#VALUE!</v>
      </c>
      <c r="Y1049" s="3" t="e">
        <f t="shared" ca="1" si="395"/>
        <v>#VALUE!</v>
      </c>
      <c r="Z1049" s="3" t="e">
        <f t="shared" ca="1" si="396"/>
        <v>#VALUE!</v>
      </c>
      <c r="AA1049" s="3" t="e">
        <f t="shared" ca="1" si="397"/>
        <v>#VALUE!</v>
      </c>
    </row>
    <row r="1050" spans="3:27" s="5" customFormat="1" x14ac:dyDescent="0.2">
      <c r="C1050" s="25"/>
      <c r="D1050" s="1">
        <f t="shared" si="398"/>
        <v>1048</v>
      </c>
      <c r="E1050" s="2">
        <f t="shared" si="399"/>
        <v>104.89999999999831</v>
      </c>
      <c r="F1050" s="3">
        <f t="shared" ca="1" si="400"/>
        <v>33.154521867376026</v>
      </c>
      <c r="G1050" s="3">
        <f t="shared" si="401"/>
        <v>28.292346213547216</v>
      </c>
      <c r="H1050" s="3">
        <f t="shared" ca="1" si="402"/>
        <v>43.585309159412127</v>
      </c>
      <c r="I1050" s="3">
        <f t="shared" ca="1" si="403"/>
        <v>3474.5938917010349</v>
      </c>
      <c r="J1050" s="3">
        <f t="shared" si="404"/>
        <v>49873.11119811661</v>
      </c>
      <c r="K1050" s="3">
        <f t="shared" ca="1" si="405"/>
        <v>50091.832295148153</v>
      </c>
      <c r="L1050" s="3">
        <f t="shared" si="406"/>
        <v>-8.2776933766675924</v>
      </c>
      <c r="M1050" s="3">
        <f t="shared" ca="1" si="407"/>
        <v>0.70643456483855449</v>
      </c>
      <c r="N1050" s="3">
        <f t="shared" ca="1" si="408"/>
        <v>40.475719067410076</v>
      </c>
      <c r="O1050" s="1">
        <f t="shared" ca="1" si="409"/>
        <v>379935.83490430692</v>
      </c>
      <c r="P1050" s="1">
        <f t="shared" si="410"/>
        <v>-165133728.89538249</v>
      </c>
      <c r="Q1050" s="1">
        <f t="shared" ca="1" si="411"/>
        <v>165513664.73028681</v>
      </c>
      <c r="R1050" s="1">
        <f t="shared" ca="1" si="412"/>
        <v>17434.123663764851</v>
      </c>
      <c r="S1050" s="3" t="str">
        <f t="shared" si="390"/>
        <v/>
      </c>
      <c r="T1050" s="13" t="str">
        <f t="shared" si="391"/>
        <v/>
      </c>
      <c r="U1050" s="13" t="str">
        <f t="shared" si="392"/>
        <v/>
      </c>
      <c r="V1050" s="5">
        <f t="shared" si="413"/>
        <v>12.627544722</v>
      </c>
      <c r="W1050" s="3" t="e">
        <f t="shared" ca="1" si="393"/>
        <v>#VALUE!</v>
      </c>
      <c r="X1050" s="3" t="e">
        <f t="shared" ca="1" si="394"/>
        <v>#VALUE!</v>
      </c>
      <c r="Y1050" s="3" t="e">
        <f t="shared" ca="1" si="395"/>
        <v>#VALUE!</v>
      </c>
      <c r="Z1050" s="3" t="e">
        <f t="shared" ca="1" si="396"/>
        <v>#VALUE!</v>
      </c>
      <c r="AA1050" s="3" t="e">
        <f t="shared" ca="1" si="397"/>
        <v>#VALUE!</v>
      </c>
    </row>
    <row r="1051" spans="3:27" s="5" customFormat="1" x14ac:dyDescent="0.2">
      <c r="C1051" s="25"/>
      <c r="D1051" s="1">
        <f t="shared" si="398"/>
        <v>1049</v>
      </c>
      <c r="E1051" s="2">
        <f t="shared" si="399"/>
        <v>104.99999999999831</v>
      </c>
      <c r="F1051" s="3">
        <f t="shared" ca="1" si="400"/>
        <v>33.154521867376026</v>
      </c>
      <c r="G1051" s="3">
        <f t="shared" si="401"/>
        <v>27.464576875880457</v>
      </c>
      <c r="H1051" s="3">
        <f t="shared" ca="1" si="402"/>
        <v>43.052587648426694</v>
      </c>
      <c r="I1051" s="3">
        <f t="shared" ca="1" si="403"/>
        <v>3477.9093438877726</v>
      </c>
      <c r="J1051" s="3">
        <f t="shared" si="404"/>
        <v>49875.899044271086</v>
      </c>
      <c r="K1051" s="3">
        <f t="shared" ca="1" si="405"/>
        <v>50096.164074157241</v>
      </c>
      <c r="L1051" s="3">
        <f t="shared" si="406"/>
        <v>-8.2776092336464995</v>
      </c>
      <c r="M1051" s="3">
        <f t="shared" ca="1" si="407"/>
        <v>0.69180847629427578</v>
      </c>
      <c r="N1051" s="3">
        <f t="shared" ca="1" si="408"/>
        <v>39.637705923038261</v>
      </c>
      <c r="O1051" s="1">
        <f t="shared" ca="1" si="409"/>
        <v>370705.06064509257</v>
      </c>
      <c r="P1051" s="1">
        <f t="shared" si="410"/>
        <v>-165141280.98611158</v>
      </c>
      <c r="Q1051" s="1">
        <f t="shared" ca="1" si="411"/>
        <v>165511986.04675668</v>
      </c>
      <c r="R1051" s="1">
        <f t="shared" ca="1" si="412"/>
        <v>17221.035059370679</v>
      </c>
      <c r="S1051" s="3" t="str">
        <f t="shared" si="390"/>
        <v/>
      </c>
      <c r="T1051" s="13" t="str">
        <f t="shared" si="391"/>
        <v/>
      </c>
      <c r="U1051" s="13" t="str">
        <f t="shared" si="392"/>
        <v/>
      </c>
      <c r="V1051" s="5">
        <f t="shared" si="413"/>
        <v>12.627544722</v>
      </c>
      <c r="W1051" s="3" t="e">
        <f t="shared" ca="1" si="393"/>
        <v>#VALUE!</v>
      </c>
      <c r="X1051" s="3" t="e">
        <f t="shared" ca="1" si="394"/>
        <v>#VALUE!</v>
      </c>
      <c r="Y1051" s="3" t="e">
        <f t="shared" ca="1" si="395"/>
        <v>#VALUE!</v>
      </c>
      <c r="Z1051" s="3" t="e">
        <f t="shared" ca="1" si="396"/>
        <v>#VALUE!</v>
      </c>
      <c r="AA1051" s="3" t="e">
        <f t="shared" ca="1" si="397"/>
        <v>#VALUE!</v>
      </c>
    </row>
    <row r="1052" spans="3:27" s="5" customFormat="1" x14ac:dyDescent="0.2">
      <c r="C1052" s="25"/>
      <c r="D1052" s="1">
        <f t="shared" si="398"/>
        <v>1050</v>
      </c>
      <c r="E1052" s="2">
        <f t="shared" si="399"/>
        <v>105.0999999999983</v>
      </c>
      <c r="F1052" s="3">
        <f t="shared" ca="1" si="400"/>
        <v>33.154521867376026</v>
      </c>
      <c r="G1052" s="3">
        <f t="shared" si="401"/>
        <v>26.636815952515807</v>
      </c>
      <c r="H1052" s="3">
        <f t="shared" ca="1" si="402"/>
        <v>42.529310884876978</v>
      </c>
      <c r="I1052" s="3">
        <f t="shared" ca="1" si="403"/>
        <v>3481.2247960745103</v>
      </c>
      <c r="J1052" s="3">
        <f t="shared" si="404"/>
        <v>49878.604113912501</v>
      </c>
      <c r="K1052" s="3">
        <f t="shared" ca="1" si="405"/>
        <v>50100.443048913818</v>
      </c>
      <c r="L1052" s="3">
        <f t="shared" si="406"/>
        <v>-8.2775275889935003</v>
      </c>
      <c r="M1052" s="3">
        <f t="shared" ca="1" si="407"/>
        <v>0.67681934903076668</v>
      </c>
      <c r="N1052" s="3">
        <f t="shared" ca="1" si="408"/>
        <v>38.778892192254716</v>
      </c>
      <c r="O1052" s="1">
        <f t="shared" ca="1" si="409"/>
        <v>361748.45686850307</v>
      </c>
      <c r="P1052" s="1">
        <f t="shared" si="410"/>
        <v>-165148608.66135818</v>
      </c>
      <c r="Q1052" s="1">
        <f t="shared" ca="1" si="411"/>
        <v>165510357.11822668</v>
      </c>
      <c r="R1052" s="1">
        <f t="shared" ca="1" si="412"/>
        <v>17011.724353950791</v>
      </c>
      <c r="S1052" s="3" t="str">
        <f t="shared" si="390"/>
        <v/>
      </c>
      <c r="T1052" s="13" t="str">
        <f t="shared" si="391"/>
        <v/>
      </c>
      <c r="U1052" s="13" t="str">
        <f t="shared" si="392"/>
        <v/>
      </c>
      <c r="V1052" s="5">
        <f t="shared" si="413"/>
        <v>12.627544722</v>
      </c>
      <c r="W1052" s="3" t="e">
        <f t="shared" ca="1" si="393"/>
        <v>#VALUE!</v>
      </c>
      <c r="X1052" s="3" t="e">
        <f t="shared" ca="1" si="394"/>
        <v>#VALUE!</v>
      </c>
      <c r="Y1052" s="3" t="e">
        <f t="shared" ca="1" si="395"/>
        <v>#VALUE!</v>
      </c>
      <c r="Z1052" s="3" t="e">
        <f t="shared" ca="1" si="396"/>
        <v>#VALUE!</v>
      </c>
      <c r="AA1052" s="3" t="e">
        <f t="shared" ca="1" si="397"/>
        <v>#VALUE!</v>
      </c>
    </row>
    <row r="1053" spans="3:27" s="5" customFormat="1" x14ac:dyDescent="0.2">
      <c r="C1053" s="25"/>
      <c r="D1053" s="1">
        <f t="shared" si="398"/>
        <v>1051</v>
      </c>
      <c r="E1053" s="2">
        <f t="shared" si="399"/>
        <v>105.1999999999983</v>
      </c>
      <c r="F1053" s="3">
        <f t="shared" ca="1" si="400"/>
        <v>33.154521867376026</v>
      </c>
      <c r="G1053" s="3">
        <f t="shared" si="401"/>
        <v>25.809063193616456</v>
      </c>
      <c r="H1053" s="3">
        <f t="shared" ca="1" si="402"/>
        <v>42.015831101935881</v>
      </c>
      <c r="I1053" s="3">
        <f t="shared" ca="1" si="403"/>
        <v>3484.5402482612481</v>
      </c>
      <c r="J1053" s="3">
        <f t="shared" si="404"/>
        <v>49881.226407869806</v>
      </c>
      <c r="K1053" s="3">
        <f t="shared" ca="1" si="405"/>
        <v>50104.670181369875</v>
      </c>
      <c r="L1053" s="3">
        <f t="shared" si="406"/>
        <v>-8.2774484426835766</v>
      </c>
      <c r="M1053" s="3">
        <f t="shared" ca="1" si="407"/>
        <v>0.66146048214154085</v>
      </c>
      <c r="N1053" s="3">
        <f t="shared" ca="1" si="408"/>
        <v>37.898893941398853</v>
      </c>
      <c r="O1053" s="1">
        <f t="shared" ca="1" si="409"/>
        <v>353066.01263728051</v>
      </c>
      <c r="P1053" s="1">
        <f t="shared" si="410"/>
        <v>-165155711.93958753</v>
      </c>
      <c r="Q1053" s="1">
        <f t="shared" ca="1" si="411"/>
        <v>165508777.95222482</v>
      </c>
      <c r="R1053" s="1">
        <f t="shared" ca="1" si="412"/>
        <v>16806.332440774353</v>
      </c>
      <c r="S1053" s="3" t="str">
        <f t="shared" si="390"/>
        <v/>
      </c>
      <c r="T1053" s="13" t="str">
        <f t="shared" si="391"/>
        <v/>
      </c>
      <c r="U1053" s="13" t="str">
        <f t="shared" si="392"/>
        <v/>
      </c>
      <c r="V1053" s="5">
        <f t="shared" si="413"/>
        <v>12.627544722</v>
      </c>
      <c r="W1053" s="3" t="e">
        <f t="shared" ca="1" si="393"/>
        <v>#VALUE!</v>
      </c>
      <c r="X1053" s="3" t="e">
        <f t="shared" ca="1" si="394"/>
        <v>#VALUE!</v>
      </c>
      <c r="Y1053" s="3" t="e">
        <f t="shared" ca="1" si="395"/>
        <v>#VALUE!</v>
      </c>
      <c r="Z1053" s="3" t="e">
        <f t="shared" ca="1" si="396"/>
        <v>#VALUE!</v>
      </c>
      <c r="AA1053" s="3" t="e">
        <f t="shared" ca="1" si="397"/>
        <v>#VALUE!</v>
      </c>
    </row>
    <row r="1054" spans="3:27" s="5" customFormat="1" x14ac:dyDescent="0.2">
      <c r="C1054" s="25"/>
      <c r="D1054" s="1">
        <f t="shared" si="398"/>
        <v>1052</v>
      </c>
      <c r="E1054" s="2">
        <f t="shared" si="399"/>
        <v>105.29999999999829</v>
      </c>
      <c r="F1054" s="3">
        <f t="shared" ca="1" si="400"/>
        <v>33.154521867376026</v>
      </c>
      <c r="G1054" s="3">
        <f t="shared" si="401"/>
        <v>24.981318349348097</v>
      </c>
      <c r="H1054" s="3">
        <f t="shared" ca="1" si="402"/>
        <v>41.512511207174533</v>
      </c>
      <c r="I1054" s="3">
        <f t="shared" ca="1" si="403"/>
        <v>3487.8557004479858</v>
      </c>
      <c r="J1054" s="3">
        <f t="shared" si="404"/>
        <v>49883.765926946951</v>
      </c>
      <c r="K1054" s="3">
        <f t="shared" ca="1" si="405"/>
        <v>50108.846469236596</v>
      </c>
      <c r="L1054" s="3">
        <f t="shared" si="406"/>
        <v>-8.2773717946924634</v>
      </c>
      <c r="M1054" s="3">
        <f t="shared" ca="1" si="407"/>
        <v>0.64572553782732589</v>
      </c>
      <c r="N1054" s="3">
        <f t="shared" ca="1" si="408"/>
        <v>36.997348041320961</v>
      </c>
      <c r="O1054" s="1">
        <f t="shared" ca="1" si="409"/>
        <v>344657.71734515822</v>
      </c>
      <c r="P1054" s="1">
        <f t="shared" si="410"/>
        <v>-165162590.83870065</v>
      </c>
      <c r="Q1054" s="1">
        <f t="shared" ca="1" si="411"/>
        <v>165507248.5560458</v>
      </c>
      <c r="R1054" s="1">
        <f t="shared" ca="1" si="412"/>
        <v>16605.004482869812</v>
      </c>
      <c r="S1054" s="3" t="str">
        <f t="shared" si="390"/>
        <v/>
      </c>
      <c r="T1054" s="13" t="str">
        <f t="shared" si="391"/>
        <v/>
      </c>
      <c r="U1054" s="13" t="str">
        <f t="shared" si="392"/>
        <v/>
      </c>
      <c r="V1054" s="5">
        <f t="shared" si="413"/>
        <v>12.627544722</v>
      </c>
      <c r="W1054" s="3" t="e">
        <f t="shared" ca="1" si="393"/>
        <v>#VALUE!</v>
      </c>
      <c r="X1054" s="3" t="e">
        <f t="shared" ca="1" si="394"/>
        <v>#VALUE!</v>
      </c>
      <c r="Y1054" s="3" t="e">
        <f t="shared" ca="1" si="395"/>
        <v>#VALUE!</v>
      </c>
      <c r="Z1054" s="3" t="e">
        <f t="shared" ca="1" si="396"/>
        <v>#VALUE!</v>
      </c>
      <c r="AA1054" s="3" t="e">
        <f t="shared" ca="1" si="397"/>
        <v>#VALUE!</v>
      </c>
    </row>
    <row r="1055" spans="3:27" s="5" customFormat="1" x14ac:dyDescent="0.2">
      <c r="C1055" s="25"/>
      <c r="D1055" s="1">
        <f t="shared" si="398"/>
        <v>1053</v>
      </c>
      <c r="E1055" s="2">
        <f t="shared" si="399"/>
        <v>105.39999999999829</v>
      </c>
      <c r="F1055" s="3">
        <f t="shared" ca="1" si="400"/>
        <v>33.154521867376026</v>
      </c>
      <c r="G1055" s="3">
        <f t="shared" si="401"/>
        <v>24.153581169878851</v>
      </c>
      <c r="H1055" s="3">
        <f t="shared" ca="1" si="402"/>
        <v>41.019724567386376</v>
      </c>
      <c r="I1055" s="3">
        <f t="shared" ca="1" si="403"/>
        <v>3491.1711526347235</v>
      </c>
      <c r="J1055" s="3">
        <f t="shared" si="404"/>
        <v>49886.222671922915</v>
      </c>
      <c r="K1055" s="3">
        <f t="shared" ca="1" si="405"/>
        <v>50112.972947042115</v>
      </c>
      <c r="L1055" s="3">
        <f t="shared" si="406"/>
        <v>-8.2772976449966489</v>
      </c>
      <c r="M1055" s="3">
        <f t="shared" ca="1" si="407"/>
        <v>0.62960860899692461</v>
      </c>
      <c r="N1055" s="3">
        <f t="shared" ca="1" si="408"/>
        <v>36.073916040626251</v>
      </c>
      <c r="O1055" s="1">
        <f t="shared" ca="1" si="409"/>
        <v>336523.5607168483</v>
      </c>
      <c r="P1055" s="1">
        <f t="shared" si="410"/>
        <v>-165169245.37603438</v>
      </c>
      <c r="Q1055" s="1">
        <f t="shared" ca="1" si="411"/>
        <v>165505768.93675122</v>
      </c>
      <c r="R1055" s="1">
        <f t="shared" ca="1" si="412"/>
        <v>16407.88982695455</v>
      </c>
      <c r="S1055" s="3" t="str">
        <f t="shared" si="390"/>
        <v/>
      </c>
      <c r="T1055" s="13" t="str">
        <f t="shared" si="391"/>
        <v/>
      </c>
      <c r="U1055" s="13" t="str">
        <f t="shared" si="392"/>
        <v/>
      </c>
      <c r="V1055" s="5">
        <f t="shared" si="413"/>
        <v>12.627544722</v>
      </c>
      <c r="W1055" s="3" t="e">
        <f t="shared" ca="1" si="393"/>
        <v>#VALUE!</v>
      </c>
      <c r="X1055" s="3" t="e">
        <f t="shared" ca="1" si="394"/>
        <v>#VALUE!</v>
      </c>
      <c r="Y1055" s="3" t="e">
        <f t="shared" ca="1" si="395"/>
        <v>#VALUE!</v>
      </c>
      <c r="Z1055" s="3" t="e">
        <f t="shared" ca="1" si="396"/>
        <v>#VALUE!</v>
      </c>
      <c r="AA1055" s="3" t="e">
        <f t="shared" ca="1" si="397"/>
        <v>#VALUE!</v>
      </c>
    </row>
    <row r="1056" spans="3:27" s="5" customFormat="1" x14ac:dyDescent="0.2">
      <c r="C1056" s="25"/>
      <c r="D1056" s="1">
        <f t="shared" si="398"/>
        <v>1054</v>
      </c>
      <c r="E1056" s="2">
        <f t="shared" si="399"/>
        <v>105.49999999999828</v>
      </c>
      <c r="F1056" s="3">
        <f t="shared" ca="1" si="400"/>
        <v>33.154521867376026</v>
      </c>
      <c r="G1056" s="3">
        <f t="shared" si="401"/>
        <v>23.325851405379186</v>
      </c>
      <c r="H1056" s="3">
        <f t="shared" ca="1" si="402"/>
        <v>40.537854704462902</v>
      </c>
      <c r="I1056" s="3">
        <f t="shared" ca="1" si="403"/>
        <v>3494.4866048214612</v>
      </c>
      <c r="J1056" s="3">
        <f t="shared" si="404"/>
        <v>49888.596643551675</v>
      </c>
      <c r="K1056" s="3">
        <f t="shared" ca="1" si="405"/>
        <v>50117.050687163399</v>
      </c>
      <c r="L1056" s="3">
        <f t="shared" si="406"/>
        <v>-8.2772259935733761</v>
      </c>
      <c r="M1056" s="3">
        <f t="shared" ca="1" si="407"/>
        <v>0.61310429200063465</v>
      </c>
      <c r="N1056" s="3">
        <f t="shared" ca="1" si="408"/>
        <v>35.128288332992803</v>
      </c>
      <c r="O1056" s="1">
        <f t="shared" ca="1" si="409"/>
        <v>328663.53280802898</v>
      </c>
      <c r="P1056" s="1">
        <f t="shared" si="410"/>
        <v>-165175675.56836134</v>
      </c>
      <c r="Q1056" s="1">
        <f t="shared" ca="1" si="411"/>
        <v>165504339.10116938</v>
      </c>
      <c r="R1056" s="1">
        <f t="shared" ca="1" si="412"/>
        <v>16215.141881785161</v>
      </c>
      <c r="S1056" s="3" t="str">
        <f t="shared" si="390"/>
        <v/>
      </c>
      <c r="T1056" s="13" t="str">
        <f t="shared" si="391"/>
        <v/>
      </c>
      <c r="U1056" s="13" t="str">
        <f t="shared" si="392"/>
        <v/>
      </c>
      <c r="V1056" s="5">
        <f t="shared" si="413"/>
        <v>12.627544722</v>
      </c>
      <c r="W1056" s="3" t="e">
        <f t="shared" ca="1" si="393"/>
        <v>#VALUE!</v>
      </c>
      <c r="X1056" s="3" t="e">
        <f t="shared" ca="1" si="394"/>
        <v>#VALUE!</v>
      </c>
      <c r="Y1056" s="3" t="e">
        <f t="shared" ca="1" si="395"/>
        <v>#VALUE!</v>
      </c>
      <c r="Z1056" s="3" t="e">
        <f t="shared" ca="1" si="396"/>
        <v>#VALUE!</v>
      </c>
      <c r="AA1056" s="3" t="e">
        <f t="shared" ca="1" si="397"/>
        <v>#VALUE!</v>
      </c>
    </row>
    <row r="1057" spans="3:27" s="5" customFormat="1" x14ac:dyDescent="0.2">
      <c r="C1057" s="25"/>
      <c r="D1057" s="1">
        <f t="shared" si="398"/>
        <v>1055</v>
      </c>
      <c r="E1057" s="2">
        <f t="shared" si="399"/>
        <v>105.59999999999827</v>
      </c>
      <c r="F1057" s="3">
        <f t="shared" ca="1" si="400"/>
        <v>33.154521867376026</v>
      </c>
      <c r="G1057" s="3">
        <f t="shared" si="401"/>
        <v>22.49812880602185</v>
      </c>
      <c r="H1057" s="3">
        <f t="shared" ca="1" si="402"/>
        <v>40.067294892800852</v>
      </c>
      <c r="I1057" s="3">
        <f t="shared" ca="1" si="403"/>
        <v>3497.802057008199</v>
      </c>
      <c r="J1057" s="3">
        <f t="shared" si="404"/>
        <v>49890.887842562246</v>
      </c>
      <c r="K1057" s="3">
        <f t="shared" ca="1" si="405"/>
        <v>50121.080800822914</v>
      </c>
      <c r="L1057" s="3">
        <f t="shared" si="406"/>
        <v>-8.277156840400643</v>
      </c>
      <c r="M1057" s="3">
        <f t="shared" ca="1" si="407"/>
        <v>0.59620776437283107</v>
      </c>
      <c r="N1057" s="3">
        <f t="shared" ca="1" si="408"/>
        <v>34.160188611493467</v>
      </c>
      <c r="O1057" s="1">
        <f t="shared" ca="1" si="409"/>
        <v>321077.62400533305</v>
      </c>
      <c r="P1057" s="1">
        <f t="shared" si="410"/>
        <v>-165181881.43189013</v>
      </c>
      <c r="Q1057" s="1">
        <f t="shared" ca="1" si="411"/>
        <v>165502959.05589548</v>
      </c>
      <c r="R1057" s="1">
        <f t="shared" ca="1" si="412"/>
        <v>16026.91795712034</v>
      </c>
      <c r="S1057" s="3" t="str">
        <f t="shared" si="390"/>
        <v/>
      </c>
      <c r="T1057" s="13" t="str">
        <f t="shared" si="391"/>
        <v/>
      </c>
      <c r="U1057" s="13" t="str">
        <f t="shared" si="392"/>
        <v/>
      </c>
      <c r="V1057" s="5">
        <f t="shared" si="413"/>
        <v>12.627544722</v>
      </c>
      <c r="W1057" s="3" t="e">
        <f t="shared" ca="1" si="393"/>
        <v>#VALUE!</v>
      </c>
      <c r="X1057" s="3" t="e">
        <f t="shared" ca="1" si="394"/>
        <v>#VALUE!</v>
      </c>
      <c r="Y1057" s="3" t="e">
        <f t="shared" ca="1" si="395"/>
        <v>#VALUE!</v>
      </c>
      <c r="Z1057" s="3" t="e">
        <f t="shared" ca="1" si="396"/>
        <v>#VALUE!</v>
      </c>
      <c r="AA1057" s="3" t="e">
        <f t="shared" ca="1" si="397"/>
        <v>#VALUE!</v>
      </c>
    </row>
    <row r="1058" spans="3:27" s="5" customFormat="1" x14ac:dyDescent="0.2">
      <c r="C1058" s="25"/>
      <c r="D1058" s="1">
        <f t="shared" si="398"/>
        <v>1056</v>
      </c>
      <c r="E1058" s="2">
        <f t="shared" si="399"/>
        <v>105.69999999999827</v>
      </c>
      <c r="F1058" s="3">
        <f t="shared" ca="1" si="400"/>
        <v>33.154521867376026</v>
      </c>
      <c r="G1058" s="3">
        <f t="shared" si="401"/>
        <v>21.670413121981785</v>
      </c>
      <c r="H1058" s="3">
        <f t="shared" ca="1" si="402"/>
        <v>39.608447648597334</v>
      </c>
      <c r="I1058" s="3">
        <f t="shared" ca="1" si="403"/>
        <v>3501.1175091949367</v>
      </c>
      <c r="J1058" s="3">
        <f t="shared" si="404"/>
        <v>49893.09626965865</v>
      </c>
      <c r="K1058" s="3">
        <f t="shared" ca="1" si="405"/>
        <v>50125.064439039757</v>
      </c>
      <c r="L1058" s="3">
        <f t="shared" si="406"/>
        <v>-8.2770901854571992</v>
      </c>
      <c r="M1058" s="3">
        <f t="shared" ca="1" si="407"/>
        <v>0.57891486734703002</v>
      </c>
      <c r="N1058" s="3">
        <f t="shared" ca="1" si="408"/>
        <v>33.16937859636073</v>
      </c>
      <c r="O1058" s="1">
        <f t="shared" ca="1" si="409"/>
        <v>313765.82502633514</v>
      </c>
      <c r="P1058" s="1">
        <f t="shared" si="410"/>
        <v>-165187862.98226511</v>
      </c>
      <c r="Q1058" s="1">
        <f t="shared" ca="1" si="411"/>
        <v>165501628.80729145</v>
      </c>
      <c r="R1058" s="1">
        <f t="shared" ca="1" si="412"/>
        <v>15843.379059438934</v>
      </c>
      <c r="S1058" s="3" t="str">
        <f t="shared" si="390"/>
        <v/>
      </c>
      <c r="T1058" s="13" t="str">
        <f t="shared" si="391"/>
        <v/>
      </c>
      <c r="U1058" s="13" t="str">
        <f t="shared" si="392"/>
        <v/>
      </c>
      <c r="V1058" s="5">
        <f t="shared" si="413"/>
        <v>12.627544722</v>
      </c>
      <c r="W1058" s="3" t="e">
        <f t="shared" ca="1" si="393"/>
        <v>#VALUE!</v>
      </c>
      <c r="X1058" s="3" t="e">
        <f t="shared" ca="1" si="394"/>
        <v>#VALUE!</v>
      </c>
      <c r="Y1058" s="3" t="e">
        <f t="shared" ca="1" si="395"/>
        <v>#VALUE!</v>
      </c>
      <c r="Z1058" s="3" t="e">
        <f t="shared" ca="1" si="396"/>
        <v>#VALUE!</v>
      </c>
      <c r="AA1058" s="3" t="e">
        <f t="shared" ca="1" si="397"/>
        <v>#VALUE!</v>
      </c>
    </row>
    <row r="1059" spans="3:27" s="5" customFormat="1" x14ac:dyDescent="0.2">
      <c r="C1059" s="25"/>
      <c r="D1059" s="1">
        <f t="shared" si="398"/>
        <v>1057</v>
      </c>
      <c r="E1059" s="2">
        <f t="shared" si="399"/>
        <v>105.79999999999826</v>
      </c>
      <c r="F1059" s="3">
        <f t="shared" ca="1" si="400"/>
        <v>33.154521867376026</v>
      </c>
      <c r="G1059" s="3">
        <f t="shared" si="401"/>
        <v>20.842704103436066</v>
      </c>
      <c r="H1059" s="3">
        <f t="shared" ca="1" si="402"/>
        <v>39.161724101445095</v>
      </c>
      <c r="I1059" s="3">
        <f t="shared" ca="1" si="403"/>
        <v>3504.4329613816744</v>
      </c>
      <c r="J1059" s="3">
        <f t="shared" si="404"/>
        <v>49895.221925519923</v>
      </c>
      <c r="K1059" s="3">
        <f t="shared" ca="1" si="405"/>
        <v>50129.002793523941</v>
      </c>
      <c r="L1059" s="3">
        <f t="shared" si="406"/>
        <v>-8.2770260287225526</v>
      </c>
      <c r="M1059" s="3">
        <f t="shared" ca="1" si="407"/>
        <v>0.56122219277558461</v>
      </c>
      <c r="N1059" s="3">
        <f t="shared" ca="1" si="408"/>
        <v>32.155663015118478</v>
      </c>
      <c r="O1059" s="1">
        <f t="shared" ca="1" si="409"/>
        <v>306728.12691954116</v>
      </c>
      <c r="P1059" s="1">
        <f t="shared" si="410"/>
        <v>-165193620.23456666</v>
      </c>
      <c r="Q1059" s="1">
        <f t="shared" ca="1" si="411"/>
        <v>165500348.3614862</v>
      </c>
      <c r="R1059" s="1">
        <f t="shared" ca="1" si="412"/>
        <v>15664.689640578039</v>
      </c>
      <c r="S1059" s="3" t="str">
        <f t="shared" si="390"/>
        <v/>
      </c>
      <c r="T1059" s="13" t="str">
        <f t="shared" si="391"/>
        <v/>
      </c>
      <c r="U1059" s="13" t="str">
        <f t="shared" si="392"/>
        <v/>
      </c>
      <c r="V1059" s="5">
        <f t="shared" si="413"/>
        <v>12.627544722</v>
      </c>
      <c r="W1059" s="3" t="e">
        <f t="shared" ca="1" si="393"/>
        <v>#VALUE!</v>
      </c>
      <c r="X1059" s="3" t="e">
        <f t="shared" ca="1" si="394"/>
        <v>#VALUE!</v>
      </c>
      <c r="Y1059" s="3" t="e">
        <f t="shared" ca="1" si="395"/>
        <v>#VALUE!</v>
      </c>
      <c r="Z1059" s="3" t="e">
        <f t="shared" ca="1" si="396"/>
        <v>#VALUE!</v>
      </c>
      <c r="AA1059" s="3" t="e">
        <f t="shared" ca="1" si="397"/>
        <v>#VALUE!</v>
      </c>
    </row>
    <row r="1060" spans="3:27" s="5" customFormat="1" x14ac:dyDescent="0.2">
      <c r="C1060" s="25"/>
      <c r="D1060" s="1">
        <f t="shared" si="398"/>
        <v>1058</v>
      </c>
      <c r="E1060" s="2">
        <f t="shared" si="399"/>
        <v>105.89999999999826</v>
      </c>
      <c r="F1060" s="3">
        <f t="shared" ca="1" si="400"/>
        <v>33.154521867376026</v>
      </c>
      <c r="G1060" s="3">
        <f t="shared" si="401"/>
        <v>20.015001500563812</v>
      </c>
      <c r="H1060" s="3">
        <f t="shared" ca="1" si="402"/>
        <v>38.727543238913142</v>
      </c>
      <c r="I1060" s="3">
        <f t="shared" ca="1" si="403"/>
        <v>3507.7484135684122</v>
      </c>
      <c r="J1060" s="3">
        <f t="shared" si="404"/>
        <v>49897.264810800123</v>
      </c>
      <c r="K1060" s="3">
        <f t="shared" ca="1" si="405"/>
        <v>50132.897097501627</v>
      </c>
      <c r="L1060" s="3">
        <f t="shared" si="406"/>
        <v>-8.2769643701769589</v>
      </c>
      <c r="M1060" s="3">
        <f t="shared" ca="1" si="407"/>
        <v>0.54312717393711196</v>
      </c>
      <c r="N1060" s="3">
        <f t="shared" ca="1" si="408"/>
        <v>31.118894805464279</v>
      </c>
      <c r="O1060" s="1">
        <f t="shared" ca="1" si="409"/>
        <v>299964.52106437739</v>
      </c>
      <c r="P1060" s="1">
        <f t="shared" si="410"/>
        <v>-165199153.20331088</v>
      </c>
      <c r="Q1060" s="1">
        <f t="shared" ca="1" si="411"/>
        <v>165499117.72437525</v>
      </c>
      <c r="R1060" s="1">
        <f t="shared" ca="1" si="412"/>
        <v>15491.017295565256</v>
      </c>
      <c r="S1060" s="3" t="str">
        <f t="shared" si="390"/>
        <v/>
      </c>
      <c r="T1060" s="13" t="str">
        <f t="shared" si="391"/>
        <v/>
      </c>
      <c r="U1060" s="13" t="str">
        <f t="shared" si="392"/>
        <v/>
      </c>
      <c r="V1060" s="5">
        <f t="shared" si="413"/>
        <v>12.627544722</v>
      </c>
      <c r="W1060" s="3" t="e">
        <f t="shared" ca="1" si="393"/>
        <v>#VALUE!</v>
      </c>
      <c r="X1060" s="3" t="e">
        <f t="shared" ca="1" si="394"/>
        <v>#VALUE!</v>
      </c>
      <c r="Y1060" s="3" t="e">
        <f t="shared" ca="1" si="395"/>
        <v>#VALUE!</v>
      </c>
      <c r="Z1060" s="3" t="e">
        <f t="shared" ca="1" si="396"/>
        <v>#VALUE!</v>
      </c>
      <c r="AA1060" s="3" t="e">
        <f t="shared" ca="1" si="397"/>
        <v>#VALUE!</v>
      </c>
    </row>
    <row r="1061" spans="3:27" s="5" customFormat="1" x14ac:dyDescent="0.2">
      <c r="C1061" s="25"/>
      <c r="D1061" s="1">
        <f t="shared" si="398"/>
        <v>1059</v>
      </c>
      <c r="E1061" s="2">
        <f t="shared" si="399"/>
        <v>105.99999999999825</v>
      </c>
      <c r="F1061" s="3">
        <f t="shared" ca="1" si="400"/>
        <v>33.154521867376026</v>
      </c>
      <c r="G1061" s="3">
        <f t="shared" si="401"/>
        <v>19.187305063546116</v>
      </c>
      <c r="H1061" s="3">
        <f t="shared" ca="1" si="402"/>
        <v>38.306331015328226</v>
      </c>
      <c r="I1061" s="3">
        <f t="shared" ca="1" si="403"/>
        <v>3511.0638657551499</v>
      </c>
      <c r="J1061" s="3">
        <f t="shared" si="404"/>
        <v>49899.224926128329</v>
      </c>
      <c r="K1061" s="3">
        <f t="shared" ca="1" si="405"/>
        <v>50136.74862645808</v>
      </c>
      <c r="L1061" s="3">
        <f t="shared" si="406"/>
        <v>-8.2769052098014342</v>
      </c>
      <c r="M1061" s="3">
        <f t="shared" ca="1" si="407"/>
        <v>0.52462817954860741</v>
      </c>
      <c r="N1061" s="3">
        <f t="shared" ca="1" si="408"/>
        <v>30.058980501766776</v>
      </c>
      <c r="O1061" s="1">
        <f t="shared" ca="1" si="409"/>
        <v>293474.99917117943</v>
      </c>
      <c r="P1061" s="1">
        <f t="shared" si="410"/>
        <v>-165204461.90245005</v>
      </c>
      <c r="Q1061" s="1">
        <f t="shared" ca="1" si="411"/>
        <v>165497936.90162122</v>
      </c>
      <c r="R1061" s="1">
        <f t="shared" ca="1" si="412"/>
        <v>15322.532406131289</v>
      </c>
      <c r="S1061" s="3" t="str">
        <f t="shared" si="390"/>
        <v/>
      </c>
      <c r="T1061" s="13" t="str">
        <f t="shared" si="391"/>
        <v/>
      </c>
      <c r="U1061" s="13" t="str">
        <f t="shared" si="392"/>
        <v/>
      </c>
      <c r="V1061" s="5">
        <f t="shared" si="413"/>
        <v>12.627544722</v>
      </c>
      <c r="W1061" s="3" t="e">
        <f t="shared" ca="1" si="393"/>
        <v>#VALUE!</v>
      </c>
      <c r="X1061" s="3" t="e">
        <f t="shared" ca="1" si="394"/>
        <v>#VALUE!</v>
      </c>
      <c r="Y1061" s="3" t="e">
        <f t="shared" ca="1" si="395"/>
        <v>#VALUE!</v>
      </c>
      <c r="Z1061" s="3" t="e">
        <f t="shared" ca="1" si="396"/>
        <v>#VALUE!</v>
      </c>
      <c r="AA1061" s="3" t="e">
        <f t="shared" ca="1" si="397"/>
        <v>#VALUE!</v>
      </c>
    </row>
    <row r="1062" spans="3:27" s="5" customFormat="1" x14ac:dyDescent="0.2">
      <c r="C1062" s="25"/>
      <c r="D1062" s="1">
        <f t="shared" si="398"/>
        <v>1060</v>
      </c>
      <c r="E1062" s="2">
        <f t="shared" si="399"/>
        <v>106.09999999999825</v>
      </c>
      <c r="F1062" s="3">
        <f t="shared" ca="1" si="400"/>
        <v>33.154521867376026</v>
      </c>
      <c r="G1062" s="3">
        <f t="shared" si="401"/>
        <v>18.359614542565971</v>
      </c>
      <c r="H1062" s="3">
        <f t="shared" ca="1" si="402"/>
        <v>37.898519316800687</v>
      </c>
      <c r="I1062" s="3">
        <f t="shared" ca="1" si="403"/>
        <v>3514.3793179418876</v>
      </c>
      <c r="J1062" s="3">
        <f t="shared" si="404"/>
        <v>49901.102272108634</v>
      </c>
      <c r="K1062" s="3">
        <f t="shared" ca="1" si="405"/>
        <v>50140.558698784465</v>
      </c>
      <c r="L1062" s="3">
        <f t="shared" si="406"/>
        <v>-8.2768485475777442</v>
      </c>
      <c r="M1062" s="3">
        <f t="shared" ca="1" si="407"/>
        <v>0.50572461011765313</v>
      </c>
      <c r="N1062" s="3">
        <f t="shared" ca="1" si="408"/>
        <v>28.975885755640576</v>
      </c>
      <c r="O1062" s="1">
        <f t="shared" ca="1" si="409"/>
        <v>287259.55328118301</v>
      </c>
      <c r="P1062" s="1">
        <f t="shared" si="410"/>
        <v>-165209546.34537235</v>
      </c>
      <c r="Q1062" s="1">
        <f t="shared" ca="1" si="411"/>
        <v>165496805.89865354</v>
      </c>
      <c r="R1062" s="1">
        <f t="shared" ca="1" si="412"/>
        <v>15159.407726720276</v>
      </c>
      <c r="S1062" s="3" t="str">
        <f t="shared" si="390"/>
        <v/>
      </c>
      <c r="T1062" s="13" t="str">
        <f t="shared" si="391"/>
        <v/>
      </c>
      <c r="U1062" s="13" t="str">
        <f t="shared" si="392"/>
        <v/>
      </c>
      <c r="V1062" s="5">
        <f t="shared" si="413"/>
        <v>12.627544722</v>
      </c>
      <c r="W1062" s="3" t="e">
        <f t="shared" ca="1" si="393"/>
        <v>#VALUE!</v>
      </c>
      <c r="X1062" s="3" t="e">
        <f t="shared" ca="1" si="394"/>
        <v>#VALUE!</v>
      </c>
      <c r="Y1062" s="3" t="e">
        <f t="shared" ca="1" si="395"/>
        <v>#VALUE!</v>
      </c>
      <c r="Z1062" s="3" t="e">
        <f t="shared" ca="1" si="396"/>
        <v>#VALUE!</v>
      </c>
      <c r="AA1062" s="3" t="e">
        <f t="shared" ca="1" si="397"/>
        <v>#VALUE!</v>
      </c>
    </row>
    <row r="1063" spans="3:27" s="5" customFormat="1" x14ac:dyDescent="0.2">
      <c r="C1063" s="25"/>
      <c r="D1063" s="1">
        <f t="shared" si="398"/>
        <v>1061</v>
      </c>
      <c r="E1063" s="2">
        <f t="shared" si="399"/>
        <v>106.19999999999824</v>
      </c>
      <c r="F1063" s="3">
        <f t="shared" ca="1" si="400"/>
        <v>33.154521867376026</v>
      </c>
      <c r="G1063" s="3">
        <f t="shared" si="401"/>
        <v>17.531929687808198</v>
      </c>
      <c r="H1063" s="3">
        <f t="shared" ca="1" si="402"/>
        <v>37.504544775701056</v>
      </c>
      <c r="I1063" s="3">
        <f t="shared" ca="1" si="403"/>
        <v>3517.6947701286254</v>
      </c>
      <c r="J1063" s="3">
        <f t="shared" si="404"/>
        <v>49902.896849320154</v>
      </c>
      <c r="K1063" s="3">
        <f t="shared" ca="1" si="405"/>
        <v>50144.328676313664</v>
      </c>
      <c r="L1063" s="3">
        <f t="shared" si="406"/>
        <v>-8.2767943834884097</v>
      </c>
      <c r="M1063" s="3">
        <f t="shared" ca="1" si="407"/>
        <v>0.48641699557596757</v>
      </c>
      <c r="N1063" s="3">
        <f t="shared" ca="1" si="408"/>
        <v>27.869640929936576</v>
      </c>
      <c r="O1063" s="1">
        <f t="shared" ca="1" si="409"/>
        <v>281318.17576651304</v>
      </c>
      <c r="P1063" s="1">
        <f t="shared" si="410"/>
        <v>-165214406.54490182</v>
      </c>
      <c r="Q1063" s="1">
        <f t="shared" ca="1" si="411"/>
        <v>165495724.72066835</v>
      </c>
      <c r="R1063" s="1">
        <f t="shared" ca="1" si="412"/>
        <v>15001.817910280422</v>
      </c>
      <c r="S1063" s="3" t="str">
        <f t="shared" si="390"/>
        <v/>
      </c>
      <c r="T1063" s="13" t="str">
        <f t="shared" si="391"/>
        <v/>
      </c>
      <c r="U1063" s="13" t="str">
        <f t="shared" si="392"/>
        <v/>
      </c>
      <c r="V1063" s="5">
        <f t="shared" si="413"/>
        <v>12.627544722</v>
      </c>
      <c r="W1063" s="3" t="e">
        <f t="shared" ca="1" si="393"/>
        <v>#VALUE!</v>
      </c>
      <c r="X1063" s="3" t="e">
        <f t="shared" ca="1" si="394"/>
        <v>#VALUE!</v>
      </c>
      <c r="Y1063" s="3" t="e">
        <f t="shared" ca="1" si="395"/>
        <v>#VALUE!</v>
      </c>
      <c r="Z1063" s="3" t="e">
        <f t="shared" ca="1" si="396"/>
        <v>#VALUE!</v>
      </c>
      <c r="AA1063" s="3" t="e">
        <f t="shared" ca="1" si="397"/>
        <v>#VALUE!</v>
      </c>
    </row>
    <row r="1064" spans="3:27" s="5" customFormat="1" x14ac:dyDescent="0.2">
      <c r="C1064" s="25"/>
      <c r="D1064" s="1">
        <f t="shared" si="398"/>
        <v>1062</v>
      </c>
      <c r="E1064" s="2">
        <f t="shared" si="399"/>
        <v>106.29999999999824</v>
      </c>
      <c r="F1064" s="3">
        <f t="shared" ca="1" si="400"/>
        <v>33.154521867376026</v>
      </c>
      <c r="G1064" s="3">
        <f t="shared" si="401"/>
        <v>16.704250249459356</v>
      </c>
      <c r="H1064" s="3">
        <f t="shared" ca="1" si="402"/>
        <v>37.12484742932795</v>
      </c>
      <c r="I1064" s="3">
        <f t="shared" ca="1" si="403"/>
        <v>3521.0102223153631</v>
      </c>
      <c r="J1064" s="3">
        <f t="shared" si="404"/>
        <v>49904.608658317018</v>
      </c>
      <c r="K1064" s="3">
        <f t="shared" ca="1" si="405"/>
        <v>50148.059964729786</v>
      </c>
      <c r="L1064" s="3">
        <f t="shared" si="406"/>
        <v>-8.2767427175167061</v>
      </c>
      <c r="M1064" s="3">
        <f t="shared" ca="1" si="407"/>
        <v>0.46670709293285867</v>
      </c>
      <c r="N1064" s="3">
        <f t="shared" ca="1" si="408"/>
        <v>26.740346693872691</v>
      </c>
      <c r="O1064" s="1">
        <f t="shared" ca="1" si="409"/>
        <v>275650.85933017562</v>
      </c>
      <c r="P1064" s="1">
        <f t="shared" si="410"/>
        <v>-165219042.51329863</v>
      </c>
      <c r="Q1064" s="1">
        <f t="shared" ca="1" si="411"/>
        <v>165494693.37262881</v>
      </c>
      <c r="R1064" s="1">
        <f t="shared" ca="1" si="412"/>
        <v>14849.938971731181</v>
      </c>
      <c r="S1064" s="3" t="str">
        <f t="shared" si="390"/>
        <v/>
      </c>
      <c r="T1064" s="13" t="str">
        <f t="shared" si="391"/>
        <v/>
      </c>
      <c r="U1064" s="13" t="str">
        <f t="shared" si="392"/>
        <v/>
      </c>
      <c r="V1064" s="5">
        <f t="shared" si="413"/>
        <v>12.627544722</v>
      </c>
      <c r="W1064" s="3" t="e">
        <f t="shared" ca="1" si="393"/>
        <v>#VALUE!</v>
      </c>
      <c r="X1064" s="3" t="e">
        <f t="shared" ca="1" si="394"/>
        <v>#VALUE!</v>
      </c>
      <c r="Y1064" s="3" t="e">
        <f t="shared" ca="1" si="395"/>
        <v>#VALUE!</v>
      </c>
      <c r="Z1064" s="3" t="e">
        <f t="shared" ca="1" si="396"/>
        <v>#VALUE!</v>
      </c>
      <c r="AA1064" s="3" t="e">
        <f t="shared" ca="1" si="397"/>
        <v>#VALUE!</v>
      </c>
    </row>
    <row r="1065" spans="3:27" s="5" customFormat="1" x14ac:dyDescent="0.2">
      <c r="C1065" s="25"/>
      <c r="D1065" s="1">
        <f t="shared" si="398"/>
        <v>1063</v>
      </c>
      <c r="E1065" s="2">
        <f t="shared" si="399"/>
        <v>106.39999999999823</v>
      </c>
      <c r="F1065" s="3">
        <f t="shared" ca="1" si="400"/>
        <v>33.154521867376026</v>
      </c>
      <c r="G1065" s="3">
        <f t="shared" si="401"/>
        <v>15.876575977707686</v>
      </c>
      <c r="H1065" s="3">
        <f t="shared" ca="1" si="402"/>
        <v>36.759869219438741</v>
      </c>
      <c r="I1065" s="3">
        <f t="shared" ca="1" si="403"/>
        <v>3524.3256745021008</v>
      </c>
      <c r="J1065" s="3">
        <f t="shared" si="404"/>
        <v>49906.237699628378</v>
      </c>
      <c r="K1065" s="3">
        <f t="shared" ca="1" si="405"/>
        <v>50151.754013835663</v>
      </c>
      <c r="L1065" s="3">
        <f t="shared" si="406"/>
        <v>-8.276693549646664</v>
      </c>
      <c r="M1065" s="3">
        <f t="shared" ca="1" si="407"/>
        <v>0.44659798248136939</v>
      </c>
      <c r="N1065" s="3">
        <f t="shared" ca="1" si="408"/>
        <v>25.588179535239941</v>
      </c>
      <c r="O1065" s="1">
        <f t="shared" ca="1" si="409"/>
        <v>270257.59700604796</v>
      </c>
      <c r="P1065" s="1">
        <f t="shared" si="410"/>
        <v>-165223454.26225895</v>
      </c>
      <c r="Q1065" s="1">
        <f t="shared" ca="1" si="411"/>
        <v>165493711.859265</v>
      </c>
      <c r="R1065" s="1">
        <f t="shared" ca="1" si="412"/>
        <v>14703.947687775497</v>
      </c>
      <c r="S1065" s="3" t="str">
        <f t="shared" si="390"/>
        <v/>
      </c>
      <c r="T1065" s="13" t="str">
        <f t="shared" si="391"/>
        <v/>
      </c>
      <c r="U1065" s="13" t="str">
        <f t="shared" si="392"/>
        <v/>
      </c>
      <c r="V1065" s="5">
        <f t="shared" si="413"/>
        <v>12.627544722</v>
      </c>
      <c r="W1065" s="3" t="e">
        <f t="shared" ca="1" si="393"/>
        <v>#VALUE!</v>
      </c>
      <c r="X1065" s="3" t="e">
        <f t="shared" ca="1" si="394"/>
        <v>#VALUE!</v>
      </c>
      <c r="Y1065" s="3" t="e">
        <f t="shared" ca="1" si="395"/>
        <v>#VALUE!</v>
      </c>
      <c r="Z1065" s="3" t="e">
        <f t="shared" ca="1" si="396"/>
        <v>#VALUE!</v>
      </c>
      <c r="AA1065" s="3" t="e">
        <f t="shared" ca="1" si="397"/>
        <v>#VALUE!</v>
      </c>
    </row>
    <row r="1066" spans="3:27" s="5" customFormat="1" x14ac:dyDescent="0.2">
      <c r="C1066" s="25"/>
      <c r="D1066" s="1">
        <f t="shared" si="398"/>
        <v>1064</v>
      </c>
      <c r="E1066" s="2">
        <f t="shared" si="399"/>
        <v>106.49999999999822</v>
      </c>
      <c r="F1066" s="3">
        <f t="shared" ca="1" si="400"/>
        <v>33.154521867376026</v>
      </c>
      <c r="G1066" s="3">
        <f t="shared" si="401"/>
        <v>15.04890662274302</v>
      </c>
      <c r="H1066" s="3">
        <f t="shared" ca="1" si="402"/>
        <v>36.410052331661838</v>
      </c>
      <c r="I1066" s="3">
        <f t="shared" ca="1" si="403"/>
        <v>3527.6411266888385</v>
      </c>
      <c r="J1066" s="3">
        <f t="shared" si="404"/>
        <v>49907.7839737584</v>
      </c>
      <c r="K1066" s="3">
        <f t="shared" ca="1" si="405"/>
        <v>50155.412317662267</v>
      </c>
      <c r="L1066" s="3">
        <f t="shared" si="406"/>
        <v>-8.2766468798630637</v>
      </c>
      <c r="M1066" s="3">
        <f t="shared" ca="1" si="407"/>
        <v>0.42609416088797514</v>
      </c>
      <c r="N1066" s="3">
        <f t="shared" ca="1" si="408"/>
        <v>24.413397094049248</v>
      </c>
      <c r="O1066" s="1">
        <f t="shared" ca="1" si="409"/>
        <v>265138.38215887069</v>
      </c>
      <c r="P1066" s="1">
        <f t="shared" si="410"/>
        <v>-165227641.80291492</v>
      </c>
      <c r="Q1066" s="1">
        <f t="shared" ca="1" si="411"/>
        <v>165492780.18507379</v>
      </c>
      <c r="R1066" s="1">
        <f t="shared" ca="1" si="412"/>
        <v>14564.020932664735</v>
      </c>
      <c r="S1066" s="3" t="str">
        <f t="shared" si="390"/>
        <v/>
      </c>
      <c r="T1066" s="13" t="str">
        <f t="shared" si="391"/>
        <v/>
      </c>
      <c r="U1066" s="13" t="str">
        <f t="shared" si="392"/>
        <v/>
      </c>
      <c r="V1066" s="5">
        <f t="shared" si="413"/>
        <v>12.627544722</v>
      </c>
      <c r="W1066" s="3" t="e">
        <f t="shared" ca="1" si="393"/>
        <v>#VALUE!</v>
      </c>
      <c r="X1066" s="3" t="e">
        <f t="shared" ca="1" si="394"/>
        <v>#VALUE!</v>
      </c>
      <c r="Y1066" s="3" t="e">
        <f t="shared" ca="1" si="395"/>
        <v>#VALUE!</v>
      </c>
      <c r="Z1066" s="3" t="e">
        <f t="shared" ca="1" si="396"/>
        <v>#VALUE!</v>
      </c>
      <c r="AA1066" s="3" t="e">
        <f t="shared" ca="1" si="397"/>
        <v>#VALUE!</v>
      </c>
    </row>
    <row r="1067" spans="3:27" s="5" customFormat="1" x14ac:dyDescent="0.2">
      <c r="C1067" s="25"/>
      <c r="D1067" s="1">
        <f t="shared" si="398"/>
        <v>1065</v>
      </c>
      <c r="E1067" s="2">
        <f t="shared" si="399"/>
        <v>106.59999999999822</v>
      </c>
      <c r="F1067" s="3">
        <f t="shared" ca="1" si="400"/>
        <v>33.154521867376026</v>
      </c>
      <c r="G1067" s="3">
        <f t="shared" si="401"/>
        <v>14.221241934756714</v>
      </c>
      <c r="H1067" s="3">
        <f t="shared" ca="1" si="402"/>
        <v>36.075837376576551</v>
      </c>
      <c r="I1067" s="3">
        <f t="shared" ca="1" si="403"/>
        <v>3530.9565788755763</v>
      </c>
      <c r="J1067" s="3">
        <f t="shared" si="404"/>
        <v>49909.247481186278</v>
      </c>
      <c r="K1067" s="3">
        <f t="shared" ca="1" si="405"/>
        <v>50159.03641440408</v>
      </c>
      <c r="L1067" s="3">
        <f t="shared" si="406"/>
        <v>-8.2766027081514437</v>
      </c>
      <c r="M1067" s="3">
        <f t="shared" ca="1" si="407"/>
        <v>0.40520162930698622</v>
      </c>
      <c r="N1067" s="3">
        <f t="shared" ca="1" si="408"/>
        <v>23.2163432111148</v>
      </c>
      <c r="O1067" s="1">
        <f t="shared" ca="1" si="409"/>
        <v>260293.20848423953</v>
      </c>
      <c r="P1067" s="1">
        <f t="shared" si="410"/>
        <v>-165231605.14583477</v>
      </c>
      <c r="Q1067" s="1">
        <f t="shared" ca="1" si="411"/>
        <v>165491898.35431901</v>
      </c>
      <c r="R1067" s="1">
        <f t="shared" ca="1" si="412"/>
        <v>14430.33495063062</v>
      </c>
      <c r="S1067" s="3" t="str">
        <f t="shared" si="390"/>
        <v/>
      </c>
      <c r="T1067" s="13" t="str">
        <f t="shared" si="391"/>
        <v/>
      </c>
      <c r="U1067" s="13" t="str">
        <f t="shared" si="392"/>
        <v/>
      </c>
      <c r="V1067" s="5">
        <f t="shared" si="413"/>
        <v>12.627544722</v>
      </c>
      <c r="W1067" s="3" t="e">
        <f t="shared" ca="1" si="393"/>
        <v>#VALUE!</v>
      </c>
      <c r="X1067" s="3" t="e">
        <f t="shared" ca="1" si="394"/>
        <v>#VALUE!</v>
      </c>
      <c r="Y1067" s="3" t="e">
        <f t="shared" ca="1" si="395"/>
        <v>#VALUE!</v>
      </c>
      <c r="Z1067" s="3" t="e">
        <f t="shared" ca="1" si="396"/>
        <v>#VALUE!</v>
      </c>
      <c r="AA1067" s="3" t="e">
        <f t="shared" ca="1" si="397"/>
        <v>#VALUE!</v>
      </c>
    </row>
    <row r="1068" spans="3:27" s="5" customFormat="1" x14ac:dyDescent="0.2">
      <c r="C1068" s="25"/>
      <c r="D1068" s="1">
        <f t="shared" si="398"/>
        <v>1066</v>
      </c>
      <c r="E1068" s="2">
        <f t="shared" si="399"/>
        <v>106.69999999999821</v>
      </c>
      <c r="F1068" s="3">
        <f t="shared" ca="1" si="400"/>
        <v>33.154521867376026</v>
      </c>
      <c r="G1068" s="3">
        <f t="shared" si="401"/>
        <v>13.393581663941569</v>
      </c>
      <c r="H1068" s="3">
        <f t="shared" ca="1" si="402"/>
        <v>35.757661417421957</v>
      </c>
      <c r="I1068" s="3">
        <f t="shared" ca="1" si="403"/>
        <v>3534.272031062314</v>
      </c>
      <c r="J1068" s="3">
        <f t="shared" si="404"/>
        <v>49910.628222366213</v>
      </c>
      <c r="K1068" s="3">
        <f t="shared" ca="1" si="405"/>
        <v>50162.627886164861</v>
      </c>
      <c r="L1068" s="3">
        <f t="shared" si="406"/>
        <v>-8.2765610344980978</v>
      </c>
      <c r="M1068" s="3">
        <f t="shared" ca="1" si="407"/>
        <v>0.38392797449303601</v>
      </c>
      <c r="N1068" s="3">
        <f t="shared" ca="1" si="408"/>
        <v>21.997452575457284</v>
      </c>
      <c r="O1068" s="1">
        <f t="shared" ca="1" si="409"/>
        <v>255722.07000859734</v>
      </c>
      <c r="P1068" s="1">
        <f t="shared" si="410"/>
        <v>-165235344.30102289</v>
      </c>
      <c r="Q1068" s="1">
        <f t="shared" ca="1" si="411"/>
        <v>165491066.37103149</v>
      </c>
      <c r="R1068" s="1">
        <f t="shared" ca="1" si="412"/>
        <v>14303.064566968784</v>
      </c>
      <c r="S1068" s="3" t="str">
        <f t="shared" si="390"/>
        <v/>
      </c>
      <c r="T1068" s="13" t="str">
        <f t="shared" si="391"/>
        <v/>
      </c>
      <c r="U1068" s="13" t="str">
        <f t="shared" si="392"/>
        <v/>
      </c>
      <c r="V1068" s="5">
        <f t="shared" si="413"/>
        <v>12.627544722</v>
      </c>
      <c r="W1068" s="3" t="e">
        <f t="shared" ca="1" si="393"/>
        <v>#VALUE!</v>
      </c>
      <c r="X1068" s="3" t="e">
        <f t="shared" ca="1" si="394"/>
        <v>#VALUE!</v>
      </c>
      <c r="Y1068" s="3" t="e">
        <f t="shared" ca="1" si="395"/>
        <v>#VALUE!</v>
      </c>
      <c r="Z1068" s="3" t="e">
        <f t="shared" ca="1" si="396"/>
        <v>#VALUE!</v>
      </c>
      <c r="AA1068" s="3" t="e">
        <f t="shared" ca="1" si="397"/>
        <v>#VALUE!</v>
      </c>
    </row>
    <row r="1069" spans="3:27" s="5" customFormat="1" x14ac:dyDescent="0.2">
      <c r="C1069" s="25"/>
      <c r="D1069" s="1">
        <f t="shared" si="398"/>
        <v>1067</v>
      </c>
      <c r="E1069" s="2">
        <f t="shared" si="399"/>
        <v>106.79999999999821</v>
      </c>
      <c r="F1069" s="3">
        <f t="shared" ca="1" si="400"/>
        <v>33.154521867376026</v>
      </c>
      <c r="G1069" s="3">
        <f t="shared" si="401"/>
        <v>12.56592556049176</v>
      </c>
      <c r="H1069" s="3">
        <f t="shared" ca="1" si="402"/>
        <v>35.45595585294712</v>
      </c>
      <c r="I1069" s="3">
        <f t="shared" ca="1" si="403"/>
        <v>3537.5874832490517</v>
      </c>
      <c r="J1069" s="3">
        <f t="shared" si="404"/>
        <v>49911.926197727429</v>
      </c>
      <c r="K1069" s="3">
        <f t="shared" ca="1" si="405"/>
        <v>50166.188358498817</v>
      </c>
      <c r="L1069" s="3">
        <f t="shared" si="406"/>
        <v>-8.2765218588900673</v>
      </c>
      <c r="M1069" s="3">
        <f t="shared" ca="1" si="407"/>
        <v>0.36228244075003146</v>
      </c>
      <c r="N1069" s="3">
        <f t="shared" ca="1" si="408"/>
        <v>20.757254846675114</v>
      </c>
      <c r="O1069" s="1">
        <f t="shared" ca="1" si="409"/>
        <v>251424.96108922706</v>
      </c>
      <c r="P1069" s="1">
        <f t="shared" si="410"/>
        <v>-165238859.27791956</v>
      </c>
      <c r="Q1069" s="1">
        <f t="shared" ca="1" si="411"/>
        <v>165490284.23900878</v>
      </c>
      <c r="R1069" s="1">
        <f t="shared" ca="1" si="412"/>
        <v>14182.382341178849</v>
      </c>
      <c r="S1069" s="3" t="str">
        <f t="shared" si="390"/>
        <v/>
      </c>
      <c r="T1069" s="13" t="str">
        <f t="shared" si="391"/>
        <v/>
      </c>
      <c r="U1069" s="13" t="str">
        <f t="shared" si="392"/>
        <v/>
      </c>
      <c r="V1069" s="5">
        <f t="shared" si="413"/>
        <v>12.627544722</v>
      </c>
      <c r="W1069" s="3" t="e">
        <f t="shared" ca="1" si="393"/>
        <v>#VALUE!</v>
      </c>
      <c r="X1069" s="3" t="e">
        <f t="shared" ca="1" si="394"/>
        <v>#VALUE!</v>
      </c>
      <c r="Y1069" s="3" t="e">
        <f t="shared" ca="1" si="395"/>
        <v>#VALUE!</v>
      </c>
      <c r="Z1069" s="3" t="e">
        <f t="shared" ca="1" si="396"/>
        <v>#VALUE!</v>
      </c>
      <c r="AA1069" s="3" t="e">
        <f t="shared" ca="1" si="397"/>
        <v>#VALUE!</v>
      </c>
    </row>
    <row r="1070" spans="3:27" s="5" customFormat="1" x14ac:dyDescent="0.2">
      <c r="C1070" s="25"/>
      <c r="D1070" s="1">
        <f t="shared" si="398"/>
        <v>1068</v>
      </c>
      <c r="E1070" s="2">
        <f t="shared" si="399"/>
        <v>106.8999999999982</v>
      </c>
      <c r="F1070" s="3">
        <f t="shared" ca="1" si="400"/>
        <v>33.154521867376026</v>
      </c>
      <c r="G1070" s="3">
        <f t="shared" si="401"/>
        <v>11.738273374602754</v>
      </c>
      <c r="H1070" s="3">
        <f t="shared" ca="1" si="402"/>
        <v>35.171144167786508</v>
      </c>
      <c r="I1070" s="3">
        <f t="shared" ca="1" si="403"/>
        <v>3540.9029354357895</v>
      </c>
      <c r="J1070" s="3">
        <f t="shared" si="404"/>
        <v>49913.141407674186</v>
      </c>
      <c r="K1070" s="3">
        <f t="shared" ca="1" si="405"/>
        <v>50169.719499733212</v>
      </c>
      <c r="L1070" s="3">
        <f t="shared" si="406"/>
        <v>-8.2764851813151523</v>
      </c>
      <c r="M1070" s="3">
        <f t="shared" ca="1" si="407"/>
        <v>0.34027599046424417</v>
      </c>
      <c r="N1070" s="3">
        <f t="shared" ca="1" si="408"/>
        <v>19.496378123235036</v>
      </c>
      <c r="O1070" s="1">
        <f t="shared" ca="1" si="409"/>
        <v>247401.87641424459</v>
      </c>
      <c r="P1070" s="1">
        <f t="shared" si="410"/>
        <v>-165242150.08540124</v>
      </c>
      <c r="Q1070" s="1">
        <f t="shared" ca="1" si="411"/>
        <v>165489551.96181548</v>
      </c>
      <c r="R1070" s="1">
        <f t="shared" ca="1" si="412"/>
        <v>14068.457667114602</v>
      </c>
      <c r="S1070" s="3" t="str">
        <f t="shared" si="390"/>
        <v/>
      </c>
      <c r="T1070" s="13" t="str">
        <f t="shared" si="391"/>
        <v/>
      </c>
      <c r="U1070" s="13" t="str">
        <f t="shared" si="392"/>
        <v/>
      </c>
      <c r="V1070" s="5">
        <f t="shared" si="413"/>
        <v>12.627544722</v>
      </c>
      <c r="W1070" s="3" t="e">
        <f t="shared" ca="1" si="393"/>
        <v>#VALUE!</v>
      </c>
      <c r="X1070" s="3" t="e">
        <f t="shared" ca="1" si="394"/>
        <v>#VALUE!</v>
      </c>
      <c r="Y1070" s="3" t="e">
        <f t="shared" ca="1" si="395"/>
        <v>#VALUE!</v>
      </c>
      <c r="Z1070" s="3" t="e">
        <f t="shared" ca="1" si="396"/>
        <v>#VALUE!</v>
      </c>
      <c r="AA1070" s="3" t="e">
        <f t="shared" ca="1" si="397"/>
        <v>#VALUE!</v>
      </c>
    </row>
    <row r="1071" spans="3:27" s="5" customFormat="1" x14ac:dyDescent="0.2">
      <c r="C1071" s="25"/>
      <c r="D1071" s="1">
        <f t="shared" si="398"/>
        <v>1069</v>
      </c>
      <c r="E1071" s="2">
        <f t="shared" si="399"/>
        <v>106.9999999999982</v>
      </c>
      <c r="F1071" s="3">
        <f t="shared" ca="1" si="400"/>
        <v>33.154521867376026</v>
      </c>
      <c r="G1071" s="3">
        <f t="shared" si="401"/>
        <v>10.910624856471239</v>
      </c>
      <c r="H1071" s="3">
        <f t="shared" ca="1" si="402"/>
        <v>34.903639566855531</v>
      </c>
      <c r="I1071" s="3">
        <f t="shared" ca="1" si="403"/>
        <v>3544.2183876225272</v>
      </c>
      <c r="J1071" s="3">
        <f t="shared" si="404"/>
        <v>49914.273852585735</v>
      </c>
      <c r="K1071" s="3">
        <f t="shared" ca="1" si="405"/>
        <v>50173.223020060002</v>
      </c>
      <c r="L1071" s="3">
        <f t="shared" si="406"/>
        <v>-8.276451001761906</v>
      </c>
      <c r="M1071" s="3">
        <f t="shared" ca="1" si="407"/>
        <v>0.31792135093455193</v>
      </c>
      <c r="N1071" s="3">
        <f t="shared" ca="1" si="408"/>
        <v>18.215551625647358</v>
      </c>
      <c r="O1071" s="1">
        <f t="shared" ca="1" si="409"/>
        <v>243652.81100259259</v>
      </c>
      <c r="P1071" s="1">
        <f t="shared" si="410"/>
        <v>-165245216.73178053</v>
      </c>
      <c r="Q1071" s="1">
        <f t="shared" ca="1" si="411"/>
        <v>165488869.54278311</v>
      </c>
      <c r="R1071" s="1">
        <f t="shared" ca="1" si="412"/>
        <v>13961.455826742213</v>
      </c>
      <c r="S1071" s="3" t="str">
        <f t="shared" si="390"/>
        <v/>
      </c>
      <c r="T1071" s="13" t="str">
        <f t="shared" si="391"/>
        <v/>
      </c>
      <c r="U1071" s="13" t="str">
        <f t="shared" si="392"/>
        <v/>
      </c>
      <c r="V1071" s="5">
        <f t="shared" si="413"/>
        <v>12.627544722</v>
      </c>
      <c r="W1071" s="3" t="e">
        <f t="shared" ca="1" si="393"/>
        <v>#VALUE!</v>
      </c>
      <c r="X1071" s="3" t="e">
        <f t="shared" ca="1" si="394"/>
        <v>#VALUE!</v>
      </c>
      <c r="Y1071" s="3" t="e">
        <f t="shared" ca="1" si="395"/>
        <v>#VALUE!</v>
      </c>
      <c r="Z1071" s="3" t="e">
        <f t="shared" ca="1" si="396"/>
        <v>#VALUE!</v>
      </c>
      <c r="AA1071" s="3" t="e">
        <f t="shared" ca="1" si="397"/>
        <v>#VALUE!</v>
      </c>
    </row>
    <row r="1072" spans="3:27" s="5" customFormat="1" x14ac:dyDescent="0.2">
      <c r="C1072" s="25"/>
      <c r="D1072" s="1">
        <f t="shared" si="398"/>
        <v>1070</v>
      </c>
      <c r="E1072" s="2">
        <f t="shared" si="399"/>
        <v>107.09999999999819</v>
      </c>
      <c r="F1072" s="3">
        <f t="shared" ca="1" si="400"/>
        <v>33.154521867376026</v>
      </c>
      <c r="G1072" s="3">
        <f t="shared" si="401"/>
        <v>10.082979756295048</v>
      </c>
      <c r="H1072" s="3">
        <f t="shared" ca="1" si="402"/>
        <v>34.653842514505818</v>
      </c>
      <c r="I1072" s="3">
        <f t="shared" ca="1" si="403"/>
        <v>3547.5338398092649</v>
      </c>
      <c r="J1072" s="3">
        <f t="shared" si="404"/>
        <v>49915.323532816372</v>
      </c>
      <c r="K1072" s="3">
        <f t="shared" ca="1" si="405"/>
        <v>50176.700670385886</v>
      </c>
      <c r="L1072" s="3">
        <f t="shared" si="406"/>
        <v>-8.2764193202196363</v>
      </c>
      <c r="M1072" s="3">
        <f t="shared" ca="1" si="407"/>
        <v>0.29523304524542393</v>
      </c>
      <c r="N1072" s="3">
        <f t="shared" ca="1" si="408"/>
        <v>16.915607465357667</v>
      </c>
      <c r="O1072" s="1">
        <f t="shared" ca="1" si="409"/>
        <v>240177.76020403416</v>
      </c>
      <c r="P1072" s="1">
        <f t="shared" si="410"/>
        <v>-165248059.2248061</v>
      </c>
      <c r="Q1072" s="1">
        <f t="shared" ca="1" si="411"/>
        <v>165488236.98501015</v>
      </c>
      <c r="R1072" s="1">
        <f t="shared" ca="1" si="412"/>
        <v>13861.537005802327</v>
      </c>
      <c r="S1072" s="3" t="str">
        <f t="shared" si="390"/>
        <v/>
      </c>
      <c r="T1072" s="13" t="str">
        <f t="shared" si="391"/>
        <v/>
      </c>
      <c r="U1072" s="13" t="str">
        <f t="shared" si="392"/>
        <v/>
      </c>
      <c r="V1072" s="5">
        <f t="shared" si="413"/>
        <v>12.627544722</v>
      </c>
      <c r="W1072" s="3" t="e">
        <f t="shared" ca="1" si="393"/>
        <v>#VALUE!</v>
      </c>
      <c r="X1072" s="3" t="e">
        <f t="shared" ca="1" si="394"/>
        <v>#VALUE!</v>
      </c>
      <c r="Y1072" s="3" t="e">
        <f t="shared" ca="1" si="395"/>
        <v>#VALUE!</v>
      </c>
      <c r="Z1072" s="3" t="e">
        <f t="shared" ca="1" si="396"/>
        <v>#VALUE!</v>
      </c>
      <c r="AA1072" s="3" t="e">
        <f t="shared" ca="1" si="397"/>
        <v>#VALUE!</v>
      </c>
    </row>
    <row r="1073" spans="3:27" s="5" customFormat="1" x14ac:dyDescent="0.2">
      <c r="C1073" s="25"/>
      <c r="D1073" s="1">
        <f t="shared" si="398"/>
        <v>1071</v>
      </c>
      <c r="E1073" s="2">
        <f t="shared" si="399"/>
        <v>107.19999999999818</v>
      </c>
      <c r="F1073" s="3">
        <f t="shared" ca="1" si="400"/>
        <v>33.154521867376026</v>
      </c>
      <c r="G1073" s="3">
        <f t="shared" si="401"/>
        <v>9.2553378242730844</v>
      </c>
      <c r="H1073" s="3">
        <f t="shared" ca="1" si="402"/>
        <v>34.422138203425639</v>
      </c>
      <c r="I1073" s="3">
        <f t="shared" ca="1" si="403"/>
        <v>3550.8492919960026</v>
      </c>
      <c r="J1073" s="3">
        <f t="shared" si="404"/>
        <v>49916.290448695399</v>
      </c>
      <c r="K1073" s="3">
        <f t="shared" ca="1" si="405"/>
        <v>50180.154240932388</v>
      </c>
      <c r="L1073" s="3">
        <f t="shared" si="406"/>
        <v>-8.2763901366784012</v>
      </c>
      <c r="M1073" s="3">
        <f t="shared" ca="1" si="407"/>
        <v>0.27222740503795717</v>
      </c>
      <c r="N1073" s="3">
        <f t="shared" ca="1" si="408"/>
        <v>15.59748137647335</v>
      </c>
      <c r="O1073" s="1">
        <f t="shared" ca="1" si="409"/>
        <v>236976.71969914698</v>
      </c>
      <c r="P1073" s="1">
        <f t="shared" si="410"/>
        <v>-165250677.57166275</v>
      </c>
      <c r="Q1073" s="1">
        <f t="shared" ca="1" si="411"/>
        <v>165487654.2913619</v>
      </c>
      <c r="R1073" s="1">
        <f t="shared" ca="1" si="412"/>
        <v>13768.855281370255</v>
      </c>
      <c r="S1073" s="3" t="str">
        <f t="shared" si="390"/>
        <v/>
      </c>
      <c r="T1073" s="13" t="str">
        <f t="shared" si="391"/>
        <v/>
      </c>
      <c r="U1073" s="13" t="str">
        <f t="shared" si="392"/>
        <v/>
      </c>
      <c r="V1073" s="5">
        <f t="shared" si="413"/>
        <v>12.627544722</v>
      </c>
      <c r="W1073" s="3" t="e">
        <f t="shared" ca="1" si="393"/>
        <v>#VALUE!</v>
      </c>
      <c r="X1073" s="3" t="e">
        <f t="shared" ca="1" si="394"/>
        <v>#VALUE!</v>
      </c>
      <c r="Y1073" s="3" t="e">
        <f t="shared" ca="1" si="395"/>
        <v>#VALUE!</v>
      </c>
      <c r="Z1073" s="3" t="e">
        <f t="shared" ca="1" si="396"/>
        <v>#VALUE!</v>
      </c>
      <c r="AA1073" s="3" t="e">
        <f t="shared" ca="1" si="397"/>
        <v>#VALUE!</v>
      </c>
    </row>
    <row r="1074" spans="3:27" s="5" customFormat="1" x14ac:dyDescent="0.2">
      <c r="C1074" s="25"/>
      <c r="D1074" s="1">
        <f t="shared" si="398"/>
        <v>1072</v>
      </c>
      <c r="E1074" s="2">
        <f t="shared" si="399"/>
        <v>107.29999999999818</v>
      </c>
      <c r="F1074" s="3">
        <f t="shared" ca="1" si="400"/>
        <v>33.154521867376026</v>
      </c>
      <c r="G1074" s="3">
        <f t="shared" si="401"/>
        <v>8.4276988106052446</v>
      </c>
      <c r="H1074" s="3">
        <f t="shared" ca="1" si="402"/>
        <v>34.208893982363591</v>
      </c>
      <c r="I1074" s="3">
        <f t="shared" ca="1" si="403"/>
        <v>3554.1647441827404</v>
      </c>
      <c r="J1074" s="3">
        <f t="shared" si="404"/>
        <v>49917.174600527142</v>
      </c>
      <c r="K1074" s="3">
        <f t="shared" ca="1" si="405"/>
        <v>50183.585559580388</v>
      </c>
      <c r="L1074" s="3">
        <f t="shared" si="406"/>
        <v>-8.2763634511290185</v>
      </c>
      <c r="M1074" s="3">
        <f t="shared" ca="1" si="407"/>
        <v>0.24892256322878342</v>
      </c>
      <c r="N1074" s="3">
        <f t="shared" ca="1" si="408"/>
        <v>14.262212298587668</v>
      </c>
      <c r="O1074" s="1">
        <f t="shared" ca="1" si="409"/>
        <v>234049.68549931835</v>
      </c>
      <c r="P1074" s="1">
        <f t="shared" si="410"/>
        <v>-165253071.77897143</v>
      </c>
      <c r="Q1074" s="1">
        <f t="shared" ca="1" si="411"/>
        <v>165487121.46447074</v>
      </c>
      <c r="R1074" s="1">
        <f t="shared" ca="1" si="412"/>
        <v>13683.557592945437</v>
      </c>
      <c r="S1074" s="3" t="str">
        <f t="shared" si="390"/>
        <v/>
      </c>
      <c r="T1074" s="13" t="str">
        <f t="shared" si="391"/>
        <v/>
      </c>
      <c r="U1074" s="13" t="str">
        <f t="shared" si="392"/>
        <v/>
      </c>
      <c r="V1074" s="5">
        <f t="shared" si="413"/>
        <v>12.627544722</v>
      </c>
      <c r="W1074" s="3" t="e">
        <f t="shared" ca="1" si="393"/>
        <v>#VALUE!</v>
      </c>
      <c r="X1074" s="3" t="e">
        <f t="shared" ca="1" si="394"/>
        <v>#VALUE!</v>
      </c>
      <c r="Y1074" s="3" t="e">
        <f t="shared" ca="1" si="395"/>
        <v>#VALUE!</v>
      </c>
      <c r="Z1074" s="3" t="e">
        <f t="shared" ca="1" si="396"/>
        <v>#VALUE!</v>
      </c>
      <c r="AA1074" s="3" t="e">
        <f t="shared" ca="1" si="397"/>
        <v>#VALUE!</v>
      </c>
    </row>
    <row r="1075" spans="3:27" s="5" customFormat="1" x14ac:dyDescent="0.2">
      <c r="C1075" s="25"/>
      <c r="D1075" s="1">
        <f t="shared" si="398"/>
        <v>1073</v>
      </c>
      <c r="E1075" s="2">
        <f t="shared" si="399"/>
        <v>107.39999999999817</v>
      </c>
      <c r="F1075" s="3">
        <f t="shared" ca="1" si="400"/>
        <v>33.154521867376026</v>
      </c>
      <c r="G1075" s="3">
        <f t="shared" si="401"/>
        <v>7.6000624654923428</v>
      </c>
      <c r="H1075" s="3">
        <f t="shared" ca="1" si="402"/>
        <v>34.01445677551974</v>
      </c>
      <c r="I1075" s="3">
        <f t="shared" ca="1" si="403"/>
        <v>3557.4801963694781</v>
      </c>
      <c r="J1075" s="3">
        <f t="shared" si="404"/>
        <v>49917.975988590952</v>
      </c>
      <c r="K1075" s="3">
        <f t="shared" ca="1" si="405"/>
        <v>50186.996489956597</v>
      </c>
      <c r="L1075" s="3">
        <f t="shared" si="406"/>
        <v>-8.2763392635630559</v>
      </c>
      <c r="M1075" s="3">
        <f t="shared" ca="1" si="407"/>
        <v>0.2253384250104547</v>
      </c>
      <c r="N1075" s="3">
        <f t="shared" ca="1" si="408"/>
        <v>12.910940715224248</v>
      </c>
      <c r="O1075" s="1">
        <f t="shared" ca="1" si="409"/>
        <v>231396.65394674017</v>
      </c>
      <c r="P1075" s="1">
        <f t="shared" si="410"/>
        <v>-165255241.85278925</v>
      </c>
      <c r="Q1075" s="1">
        <f t="shared" ca="1" si="411"/>
        <v>165486638.50673598</v>
      </c>
      <c r="R1075" s="1">
        <f t="shared" ca="1" si="412"/>
        <v>13605.782710207895</v>
      </c>
      <c r="S1075" s="3" t="str">
        <f t="shared" si="390"/>
        <v/>
      </c>
      <c r="T1075" s="13" t="str">
        <f t="shared" si="391"/>
        <v/>
      </c>
      <c r="U1075" s="13" t="str">
        <f t="shared" si="392"/>
        <v/>
      </c>
      <c r="V1075" s="5">
        <f t="shared" si="413"/>
        <v>12.627544722</v>
      </c>
      <c r="W1075" s="3" t="e">
        <f t="shared" ca="1" si="393"/>
        <v>#VALUE!</v>
      </c>
      <c r="X1075" s="3" t="e">
        <f t="shared" ca="1" si="394"/>
        <v>#VALUE!</v>
      </c>
      <c r="Y1075" s="3" t="e">
        <f t="shared" ca="1" si="395"/>
        <v>#VALUE!</v>
      </c>
      <c r="Z1075" s="3" t="e">
        <f t="shared" ca="1" si="396"/>
        <v>#VALUE!</v>
      </c>
      <c r="AA1075" s="3" t="e">
        <f t="shared" ca="1" si="397"/>
        <v>#VALUE!</v>
      </c>
    </row>
    <row r="1076" spans="3:27" s="5" customFormat="1" x14ac:dyDescent="0.2">
      <c r="C1076" s="25"/>
      <c r="D1076" s="1">
        <f t="shared" si="398"/>
        <v>1074</v>
      </c>
      <c r="E1076" s="2">
        <f t="shared" si="399"/>
        <v>107.49999999999817</v>
      </c>
      <c r="F1076" s="3">
        <f t="shared" ca="1" si="400"/>
        <v>33.154521867376026</v>
      </c>
      <c r="G1076" s="3">
        <f t="shared" si="401"/>
        <v>6.7724285391360368</v>
      </c>
      <c r="H1076" s="3">
        <f t="shared" ca="1" si="402"/>
        <v>33.839150529704781</v>
      </c>
      <c r="I1076" s="3">
        <f t="shared" ca="1" si="403"/>
        <v>3560.7956485562158</v>
      </c>
      <c r="J1076" s="3">
        <f t="shared" si="404"/>
        <v>49918.694613141182</v>
      </c>
      <c r="K1076" s="3">
        <f t="shared" ca="1" si="405"/>
        <v>50190.388929262866</v>
      </c>
      <c r="L1076" s="3">
        <f t="shared" si="406"/>
        <v>-8.2763175739728343</v>
      </c>
      <c r="M1076" s="3">
        <f t="shared" ca="1" si="407"/>
        <v>0.20149661584043366</v>
      </c>
      <c r="N1076" s="3">
        <f t="shared" ca="1" si="408"/>
        <v>11.544905673825738</v>
      </c>
      <c r="O1076" s="1">
        <f t="shared" ca="1" si="409"/>
        <v>229017.62171440385</v>
      </c>
      <c r="P1076" s="1">
        <f t="shared" si="410"/>
        <v>-165257187.79860938</v>
      </c>
      <c r="Q1076" s="1">
        <f t="shared" ca="1" si="411"/>
        <v>165486205.42032379</v>
      </c>
      <c r="R1076" s="1">
        <f t="shared" ca="1" si="412"/>
        <v>13535.660211881912</v>
      </c>
      <c r="S1076" s="3" t="str">
        <f t="shared" si="390"/>
        <v/>
      </c>
      <c r="T1076" s="13" t="str">
        <f t="shared" si="391"/>
        <v/>
      </c>
      <c r="U1076" s="13" t="str">
        <f t="shared" si="392"/>
        <v/>
      </c>
      <c r="V1076" s="5">
        <f t="shared" si="413"/>
        <v>12.627544722</v>
      </c>
      <c r="W1076" s="3" t="e">
        <f t="shared" ca="1" si="393"/>
        <v>#VALUE!</v>
      </c>
      <c r="X1076" s="3" t="e">
        <f t="shared" ca="1" si="394"/>
        <v>#VALUE!</v>
      </c>
      <c r="Y1076" s="3" t="e">
        <f t="shared" ca="1" si="395"/>
        <v>#VALUE!</v>
      </c>
      <c r="Z1076" s="3" t="e">
        <f t="shared" ca="1" si="396"/>
        <v>#VALUE!</v>
      </c>
      <c r="AA1076" s="3" t="e">
        <f t="shared" ca="1" si="397"/>
        <v>#VALUE!</v>
      </c>
    </row>
    <row r="1077" spans="3:27" s="5" customFormat="1" x14ac:dyDescent="0.2">
      <c r="C1077" s="25"/>
      <c r="D1077" s="1">
        <f t="shared" si="398"/>
        <v>1075</v>
      </c>
      <c r="E1077" s="2">
        <f t="shared" si="399"/>
        <v>107.59999999999816</v>
      </c>
      <c r="F1077" s="3">
        <f t="shared" ca="1" si="400"/>
        <v>33.154521867376026</v>
      </c>
      <c r="G1077" s="3">
        <f t="shared" si="401"/>
        <v>5.944796781738753</v>
      </c>
      <c r="H1077" s="3">
        <f t="shared" ca="1" si="402"/>
        <v>33.683273727927435</v>
      </c>
      <c r="I1077" s="3">
        <f t="shared" ca="1" si="403"/>
        <v>3564.1111007429536</v>
      </c>
      <c r="J1077" s="3">
        <f t="shared" si="404"/>
        <v>49919.330474407223</v>
      </c>
      <c r="K1077" s="3">
        <f t="shared" ca="1" si="405"/>
        <v>50193.764805853054</v>
      </c>
      <c r="L1077" s="3">
        <f t="shared" si="406"/>
        <v>-8.2762983823514329</v>
      </c>
      <c r="M1077" s="3">
        <f t="shared" ca="1" si="407"/>
        <v>0.17742040558471078</v>
      </c>
      <c r="N1077" s="3">
        <f t="shared" ca="1" si="408"/>
        <v>10.165440439503229</v>
      </c>
      <c r="O1077" s="1">
        <f t="shared" ca="1" si="409"/>
        <v>226912.58580609734</v>
      </c>
      <c r="P1077" s="1">
        <f t="shared" si="410"/>
        <v>-165258909.62136126</v>
      </c>
      <c r="Q1077" s="1">
        <f t="shared" ca="1" si="411"/>
        <v>165485822.20716736</v>
      </c>
      <c r="R1077" s="1">
        <f t="shared" ca="1" si="412"/>
        <v>13473.309491170974</v>
      </c>
      <c r="S1077" s="3" t="str">
        <f t="shared" si="390"/>
        <v/>
      </c>
      <c r="T1077" s="13" t="str">
        <f t="shared" si="391"/>
        <v/>
      </c>
      <c r="U1077" s="13" t="str">
        <f t="shared" si="392"/>
        <v/>
      </c>
      <c r="V1077" s="5">
        <f t="shared" si="413"/>
        <v>12.627544722</v>
      </c>
      <c r="W1077" s="3" t="e">
        <f t="shared" ca="1" si="393"/>
        <v>#VALUE!</v>
      </c>
      <c r="X1077" s="3" t="e">
        <f t="shared" ca="1" si="394"/>
        <v>#VALUE!</v>
      </c>
      <c r="Y1077" s="3" t="e">
        <f t="shared" ca="1" si="395"/>
        <v>#VALUE!</v>
      </c>
      <c r="Z1077" s="3" t="e">
        <f t="shared" ca="1" si="396"/>
        <v>#VALUE!</v>
      </c>
      <c r="AA1077" s="3" t="e">
        <f t="shared" ca="1" si="397"/>
        <v>#VALUE!</v>
      </c>
    </row>
    <row r="1078" spans="3:27" s="5" customFormat="1" x14ac:dyDescent="0.2">
      <c r="C1078" s="25"/>
      <c r="D1078" s="1">
        <f t="shared" si="398"/>
        <v>1076</v>
      </c>
      <c r="E1078" s="2">
        <f t="shared" si="399"/>
        <v>107.69999999999816</v>
      </c>
      <c r="F1078" s="3">
        <f t="shared" ca="1" si="400"/>
        <v>33.154521867376026</v>
      </c>
      <c r="G1078" s="3">
        <f t="shared" si="401"/>
        <v>5.1171669435036096</v>
      </c>
      <c r="H1078" s="3">
        <f t="shared" ca="1" si="402"/>
        <v>33.547097009756314</v>
      </c>
      <c r="I1078" s="3">
        <f t="shared" ca="1" si="403"/>
        <v>3567.4265529296913</v>
      </c>
      <c r="J1078" s="3">
        <f t="shared" si="404"/>
        <v>49919.883572593491</v>
      </c>
      <c r="K1078" s="3">
        <f t="shared" ca="1" si="405"/>
        <v>50197.12607656607</v>
      </c>
      <c r="L1078" s="3">
        <f t="shared" si="406"/>
        <v>-8.2762816886926824</v>
      </c>
      <c r="M1078" s="3">
        <f t="shared" ca="1" si="407"/>
        <v>0.15313460851674937</v>
      </c>
      <c r="N1078" s="3">
        <f t="shared" ca="1" si="408"/>
        <v>8.7739667653978497</v>
      </c>
      <c r="O1078" s="1">
        <f t="shared" ca="1" si="409"/>
        <v>225081.54355640023</v>
      </c>
      <c r="P1078" s="1">
        <f t="shared" si="410"/>
        <v>-165260407.32541049</v>
      </c>
      <c r="Q1078" s="1">
        <f t="shared" ca="1" si="411"/>
        <v>165485488.86896688</v>
      </c>
      <c r="R1078" s="1">
        <f t="shared" ca="1" si="412"/>
        <v>13418.838803902525</v>
      </c>
      <c r="S1078" s="3" t="str">
        <f t="shared" si="390"/>
        <v/>
      </c>
      <c r="T1078" s="13" t="str">
        <f t="shared" si="391"/>
        <v/>
      </c>
      <c r="U1078" s="13" t="str">
        <f t="shared" si="392"/>
        <v/>
      </c>
      <c r="V1078" s="5">
        <f t="shared" si="413"/>
        <v>12.627544722</v>
      </c>
      <c r="W1078" s="3" t="e">
        <f t="shared" ca="1" si="393"/>
        <v>#VALUE!</v>
      </c>
      <c r="X1078" s="3" t="e">
        <f t="shared" ca="1" si="394"/>
        <v>#VALUE!</v>
      </c>
      <c r="Y1078" s="3" t="e">
        <f t="shared" ca="1" si="395"/>
        <v>#VALUE!</v>
      </c>
      <c r="Z1078" s="3" t="e">
        <f t="shared" ca="1" si="396"/>
        <v>#VALUE!</v>
      </c>
      <c r="AA1078" s="3" t="e">
        <f t="shared" ca="1" si="397"/>
        <v>#VALUE!</v>
      </c>
    </row>
    <row r="1079" spans="3:27" s="5" customFormat="1" x14ac:dyDescent="0.2">
      <c r="C1079" s="25"/>
      <c r="D1079" s="1">
        <f t="shared" si="398"/>
        <v>1077</v>
      </c>
      <c r="E1079" s="2">
        <f t="shared" si="399"/>
        <v>107.79999999999815</v>
      </c>
      <c r="F1079" s="3">
        <f t="shared" ca="1" si="400"/>
        <v>33.154521867376026</v>
      </c>
      <c r="G1079" s="3">
        <f t="shared" si="401"/>
        <v>4.289538774634341</v>
      </c>
      <c r="H1079" s="3">
        <f t="shared" ca="1" si="402"/>
        <v>33.430860939458412</v>
      </c>
      <c r="I1079" s="3">
        <f t="shared" ca="1" si="403"/>
        <v>3570.742005116429</v>
      </c>
      <c r="J1079" s="3">
        <f t="shared" si="404"/>
        <v>49920.353907879398</v>
      </c>
      <c r="K1079" s="3">
        <f t="shared" ca="1" si="405"/>
        <v>50200.474723827836</v>
      </c>
      <c r="L1079" s="3">
        <f t="shared" si="406"/>
        <v>-8.2762674929911668</v>
      </c>
      <c r="M1079" s="3">
        <f t="shared" ca="1" si="407"/>
        <v>0.12866545946789315</v>
      </c>
      <c r="N1079" s="3">
        <f t="shared" ca="1" si="408"/>
        <v>7.3719877966218368</v>
      </c>
      <c r="O1079" s="1">
        <f t="shared" ca="1" si="409"/>
        <v>223524.49263068126</v>
      </c>
      <c r="P1079" s="1">
        <f t="shared" si="410"/>
        <v>-165261680.91455874</v>
      </c>
      <c r="Q1079" s="1">
        <f t="shared" ca="1" si="411"/>
        <v>165485205.40718943</v>
      </c>
      <c r="R1079" s="1">
        <f t="shared" ca="1" si="412"/>
        <v>13372.344375783365</v>
      </c>
      <c r="S1079" s="3" t="str">
        <f t="shared" si="390"/>
        <v/>
      </c>
      <c r="T1079" s="13" t="str">
        <f t="shared" si="391"/>
        <v/>
      </c>
      <c r="U1079" s="13" t="str">
        <f t="shared" si="392"/>
        <v/>
      </c>
      <c r="V1079" s="5">
        <f t="shared" si="413"/>
        <v>12.627544722</v>
      </c>
      <c r="W1079" s="3" t="e">
        <f t="shared" ca="1" si="393"/>
        <v>#VALUE!</v>
      </c>
      <c r="X1079" s="3" t="e">
        <f t="shared" ca="1" si="394"/>
        <v>#VALUE!</v>
      </c>
      <c r="Y1079" s="3" t="e">
        <f t="shared" ca="1" si="395"/>
        <v>#VALUE!</v>
      </c>
      <c r="Z1079" s="3" t="e">
        <f t="shared" ca="1" si="396"/>
        <v>#VALUE!</v>
      </c>
      <c r="AA1079" s="3" t="e">
        <f t="shared" ca="1" si="397"/>
        <v>#VALUE!</v>
      </c>
    </row>
    <row r="1080" spans="3:27" s="5" customFormat="1" x14ac:dyDescent="0.2">
      <c r="C1080" s="25"/>
      <c r="D1080" s="1">
        <f t="shared" si="398"/>
        <v>1078</v>
      </c>
      <c r="E1080" s="2">
        <f t="shared" si="399"/>
        <v>107.89999999999814</v>
      </c>
      <c r="F1080" s="3">
        <f t="shared" ca="1" si="400"/>
        <v>33.154521867376026</v>
      </c>
      <c r="G1080" s="3">
        <f t="shared" si="401"/>
        <v>3.4619120253352245</v>
      </c>
      <c r="H1080" s="3">
        <f t="shared" ca="1" si="402"/>
        <v>33.334773962417621</v>
      </c>
      <c r="I1080" s="3">
        <f t="shared" ca="1" si="403"/>
        <v>3574.0574573031668</v>
      </c>
      <c r="J1080" s="3">
        <f t="shared" si="404"/>
        <v>49920.741480419398</v>
      </c>
      <c r="K1080" s="3">
        <f t="shared" ca="1" si="405"/>
        <v>50203.812752538965</v>
      </c>
      <c r="L1080" s="3">
        <f t="shared" si="406"/>
        <v>-8.2762557952422231</v>
      </c>
      <c r="M1080" s="3">
        <f t="shared" ca="1" si="407"/>
        <v>0.10404046706139991</v>
      </c>
      <c r="N1080" s="3">
        <f t="shared" ca="1" si="408"/>
        <v>5.961079661188073</v>
      </c>
      <c r="O1080" s="1">
        <f t="shared" ca="1" si="409"/>
        <v>222241.43102509517</v>
      </c>
      <c r="P1080" s="1">
        <f t="shared" si="410"/>
        <v>-165262730.39204395</v>
      </c>
      <c r="Q1080" s="1">
        <f t="shared" ca="1" si="411"/>
        <v>165484971.82306904</v>
      </c>
      <c r="R1080" s="1">
        <f t="shared" ca="1" si="412"/>
        <v>13333.909584967048</v>
      </c>
      <c r="S1080" s="3" t="str">
        <f t="shared" si="390"/>
        <v/>
      </c>
      <c r="T1080" s="13" t="str">
        <f t="shared" si="391"/>
        <v/>
      </c>
      <c r="U1080" s="13" t="str">
        <f t="shared" si="392"/>
        <v/>
      </c>
      <c r="V1080" s="5">
        <f t="shared" si="413"/>
        <v>12.627544722</v>
      </c>
      <c r="W1080" s="3" t="e">
        <f t="shared" ca="1" si="393"/>
        <v>#VALUE!</v>
      </c>
      <c r="X1080" s="3" t="e">
        <f t="shared" ca="1" si="394"/>
        <v>#VALUE!</v>
      </c>
      <c r="Y1080" s="3" t="e">
        <f t="shared" ca="1" si="395"/>
        <v>#VALUE!</v>
      </c>
      <c r="Z1080" s="3" t="e">
        <f t="shared" ca="1" si="396"/>
        <v>#VALUE!</v>
      </c>
      <c r="AA1080" s="3" t="e">
        <f t="shared" ca="1" si="397"/>
        <v>#VALUE!</v>
      </c>
    </row>
    <row r="1081" spans="3:27" s="5" customFormat="1" x14ac:dyDescent="0.2">
      <c r="C1081" s="25"/>
      <c r="D1081" s="1">
        <f t="shared" si="398"/>
        <v>1079</v>
      </c>
      <c r="E1081" s="2">
        <f t="shared" si="399"/>
        <v>107.99999999999814</v>
      </c>
      <c r="F1081" s="3">
        <f t="shared" ca="1" si="400"/>
        <v>33.154521867376026</v>
      </c>
      <c r="G1081" s="3">
        <f t="shared" si="401"/>
        <v>2.6342864458110022</v>
      </c>
      <c r="H1081" s="3">
        <f t="shared" ca="1" si="402"/>
        <v>33.259010588604383</v>
      </c>
      <c r="I1081" s="3">
        <f t="shared" ca="1" si="403"/>
        <v>3577.3729094899045</v>
      </c>
      <c r="J1081" s="3">
        <f t="shared" si="404"/>
        <v>49921.046290342951</v>
      </c>
      <c r="K1081" s="3">
        <f t="shared" ca="1" si="405"/>
        <v>50207.142186768986</v>
      </c>
      <c r="L1081" s="3">
        <f t="shared" si="406"/>
        <v>-8.2762465954419451</v>
      </c>
      <c r="M1081" s="3">
        <f t="shared" ca="1" si="407"/>
        <v>7.9288245614313496E-2</v>
      </c>
      <c r="N1081" s="3">
        <f t="shared" ca="1" si="408"/>
        <v>4.5428818386968226</v>
      </c>
      <c r="O1081" s="1">
        <f t="shared" ca="1" si="409"/>
        <v>221232.35706657969</v>
      </c>
      <c r="P1081" s="1">
        <f t="shared" si="410"/>
        <v>-165263555.76054025</v>
      </c>
      <c r="Q1081" s="1">
        <f t="shared" ca="1" si="411"/>
        <v>165484788.11760682</v>
      </c>
      <c r="R1081" s="1">
        <f t="shared" ca="1" si="412"/>
        <v>13303.604235441753</v>
      </c>
      <c r="S1081" s="3" t="str">
        <f t="shared" si="390"/>
        <v/>
      </c>
      <c r="T1081" s="13" t="str">
        <f t="shared" si="391"/>
        <v/>
      </c>
      <c r="U1081" s="13" t="str">
        <f t="shared" si="392"/>
        <v/>
      </c>
      <c r="V1081" s="5">
        <f t="shared" si="413"/>
        <v>12.627544722</v>
      </c>
      <c r="W1081" s="3" t="e">
        <f t="shared" ca="1" si="393"/>
        <v>#VALUE!</v>
      </c>
      <c r="X1081" s="3" t="e">
        <f t="shared" ca="1" si="394"/>
        <v>#VALUE!</v>
      </c>
      <c r="Y1081" s="3" t="e">
        <f t="shared" ca="1" si="395"/>
        <v>#VALUE!</v>
      </c>
      <c r="Z1081" s="3" t="e">
        <f t="shared" ca="1" si="396"/>
        <v>#VALUE!</v>
      </c>
      <c r="AA1081" s="3" t="e">
        <f t="shared" ca="1" si="397"/>
        <v>#VALUE!</v>
      </c>
    </row>
    <row r="1082" spans="3:27" s="5" customFormat="1" x14ac:dyDescent="0.2">
      <c r="C1082" s="25"/>
      <c r="D1082" s="1">
        <f t="shared" si="398"/>
        <v>1080</v>
      </c>
      <c r="E1082" s="2">
        <f t="shared" si="399"/>
        <v>108.09999999999813</v>
      </c>
      <c r="F1082" s="3">
        <f t="shared" ca="1" si="400"/>
        <v>33.154521867376026</v>
      </c>
      <c r="G1082" s="3">
        <f t="shared" si="401"/>
        <v>1.8066617862668077</v>
      </c>
      <c r="H1082" s="3">
        <f t="shared" ca="1" si="402"/>
        <v>33.203709838876016</v>
      </c>
      <c r="I1082" s="3">
        <f t="shared" ca="1" si="403"/>
        <v>3580.6883616766422</v>
      </c>
      <c r="J1082" s="3">
        <f t="shared" si="404"/>
        <v>49921.268337754555</v>
      </c>
      <c r="K1082" s="3">
        <f t="shared" ca="1" si="405"/>
        <v>50210.465066281628</v>
      </c>
      <c r="L1082" s="3">
        <f t="shared" si="406"/>
        <v>-8.2762398935871779</v>
      </c>
      <c r="M1082" s="3">
        <f t="shared" ca="1" si="407"/>
        <v>5.4438327931639954E-2</v>
      </c>
      <c r="N1082" s="3">
        <f t="shared" ca="1" si="408"/>
        <v>3.1190864342321136</v>
      </c>
      <c r="O1082" s="1">
        <f t="shared" ca="1" si="409"/>
        <v>220497.2694128544</v>
      </c>
      <c r="P1082" s="1">
        <f t="shared" si="410"/>
        <v>-165264157.02215788</v>
      </c>
      <c r="Q1082" s="1">
        <f t="shared" ca="1" si="411"/>
        <v>165484654.29157072</v>
      </c>
      <c r="R1082" s="1">
        <f t="shared" ca="1" si="412"/>
        <v>13281.483935550406</v>
      </c>
      <c r="S1082" s="3" t="str">
        <f t="shared" si="390"/>
        <v/>
      </c>
      <c r="T1082" s="13" t="str">
        <f t="shared" si="391"/>
        <v/>
      </c>
      <c r="U1082" s="13" t="str">
        <f t="shared" si="392"/>
        <v/>
      </c>
      <c r="V1082" s="5">
        <f t="shared" si="413"/>
        <v>12.627544722</v>
      </c>
      <c r="W1082" s="3" t="e">
        <f t="shared" ca="1" si="393"/>
        <v>#VALUE!</v>
      </c>
      <c r="X1082" s="3" t="e">
        <f t="shared" ca="1" si="394"/>
        <v>#VALUE!</v>
      </c>
      <c r="Y1082" s="3" t="e">
        <f t="shared" ca="1" si="395"/>
        <v>#VALUE!</v>
      </c>
      <c r="Z1082" s="3" t="e">
        <f t="shared" ca="1" si="396"/>
        <v>#VALUE!</v>
      </c>
      <c r="AA1082" s="3" t="e">
        <f t="shared" ca="1" si="397"/>
        <v>#VALUE!</v>
      </c>
    </row>
    <row r="1083" spans="3:27" s="5" customFormat="1" x14ac:dyDescent="0.2">
      <c r="C1083" s="25"/>
      <c r="D1083" s="1">
        <f t="shared" si="398"/>
        <v>1081</v>
      </c>
      <c r="E1083" s="2">
        <f t="shared" si="399"/>
        <v>108.19999999999813</v>
      </c>
      <c r="F1083" s="3">
        <f t="shared" ca="1" si="400"/>
        <v>33.154521867376026</v>
      </c>
      <c r="G1083" s="3">
        <f t="shared" si="401"/>
        <v>0.9790377969080899</v>
      </c>
      <c r="H1083" s="3">
        <f t="shared" ca="1" si="402"/>
        <v>33.168973985670547</v>
      </c>
      <c r="I1083" s="3">
        <f t="shared" ca="1" si="403"/>
        <v>3584.0038138633799</v>
      </c>
      <c r="J1083" s="3">
        <f t="shared" si="404"/>
        <v>49921.407622733714</v>
      </c>
      <c r="K1083" s="3">
        <f t="shared" ca="1" si="405"/>
        <v>50213.783442919077</v>
      </c>
      <c r="L1083" s="3">
        <f t="shared" si="406"/>
        <v>-8.2762356896755254</v>
      </c>
      <c r="M1083" s="3">
        <f t="shared" ca="1" si="407"/>
        <v>2.9520961816302312E-2</v>
      </c>
      <c r="N1083" s="3">
        <f t="shared" ca="1" si="408"/>
        <v>1.6914265192409796</v>
      </c>
      <c r="O1083" s="1">
        <f t="shared" ca="1" si="409"/>
        <v>220036.16705241788</v>
      </c>
      <c r="P1083" s="1">
        <f t="shared" si="410"/>
        <v>-165264534.17844343</v>
      </c>
      <c r="Q1083" s="1">
        <f t="shared" ca="1" si="411"/>
        <v>165484570.34549585</v>
      </c>
      <c r="R1083" s="1">
        <f t="shared" ca="1" si="412"/>
        <v>13267.589594268218</v>
      </c>
      <c r="S1083" s="3" t="str">
        <f t="shared" si="390"/>
        <v/>
      </c>
      <c r="T1083" s="13" t="str">
        <f t="shared" si="391"/>
        <v/>
      </c>
      <c r="U1083" s="13" t="str">
        <f t="shared" si="392"/>
        <v/>
      </c>
      <c r="V1083" s="5">
        <f t="shared" si="413"/>
        <v>12.627544722</v>
      </c>
      <c r="W1083" s="3" t="e">
        <f t="shared" ca="1" si="393"/>
        <v>#VALUE!</v>
      </c>
      <c r="X1083" s="3" t="e">
        <f t="shared" ca="1" si="394"/>
        <v>#VALUE!</v>
      </c>
      <c r="Y1083" s="3" t="e">
        <f t="shared" ca="1" si="395"/>
        <v>#VALUE!</v>
      </c>
      <c r="Z1083" s="3" t="e">
        <f t="shared" ca="1" si="396"/>
        <v>#VALUE!</v>
      </c>
      <c r="AA1083" s="3" t="e">
        <f t="shared" ca="1" si="397"/>
        <v>#VALUE!</v>
      </c>
    </row>
    <row r="1084" spans="3:27" s="5" customFormat="1" x14ac:dyDescent="0.2">
      <c r="C1084" s="25"/>
      <c r="D1084" s="1">
        <f t="shared" si="398"/>
        <v>1082</v>
      </c>
      <c r="E1084" s="2">
        <f t="shared" si="399"/>
        <v>108.29999999999812</v>
      </c>
      <c r="F1084" s="3">
        <f t="shared" ca="1" si="400"/>
        <v>33.154521867376026</v>
      </c>
      <c r="G1084" s="3">
        <f t="shared" si="401"/>
        <v>0.15141422794053727</v>
      </c>
      <c r="H1084" s="3">
        <f t="shared" ca="1" si="402"/>
        <v>33.15486761431476</v>
      </c>
      <c r="I1084" s="3">
        <f t="shared" ca="1" si="403"/>
        <v>3587.3192660501177</v>
      </c>
      <c r="J1084" s="3">
        <f t="shared" si="404"/>
        <v>49921.464145334961</v>
      </c>
      <c r="K1084" s="3">
        <f t="shared" ca="1" si="405"/>
        <v>50217.099376876045</v>
      </c>
      <c r="L1084" s="3">
        <f t="shared" si="406"/>
        <v>-8.2762339837053371</v>
      </c>
      <c r="M1084" s="3">
        <f t="shared" ca="1" si="407"/>
        <v>4.566893646873192E-3</v>
      </c>
      <c r="N1084" s="3">
        <f t="shared" ca="1" si="408"/>
        <v>0.26166373145094285</v>
      </c>
      <c r="O1084" s="1">
        <f t="shared" ca="1" si="409"/>
        <v>219849.04930454755</v>
      </c>
      <c r="P1084" s="1">
        <f t="shared" si="410"/>
        <v>-165264687.23037949</v>
      </c>
      <c r="Q1084" s="1">
        <f t="shared" ca="1" si="411"/>
        <v>165484536.27968404</v>
      </c>
      <c r="R1084" s="1">
        <f t="shared" ca="1" si="412"/>
        <v>13261.947045725905</v>
      </c>
      <c r="S1084" s="3" t="str">
        <f t="shared" si="390"/>
        <v/>
      </c>
      <c r="T1084" s="13" t="str">
        <f t="shared" si="391"/>
        <v/>
      </c>
      <c r="U1084" s="13" t="str">
        <f t="shared" si="392"/>
        <v/>
      </c>
      <c r="V1084" s="5">
        <f t="shared" si="413"/>
        <v>12.627544722</v>
      </c>
      <c r="W1084" s="3" t="e">
        <f t="shared" ca="1" si="393"/>
        <v>#VALUE!</v>
      </c>
      <c r="X1084" s="3" t="e">
        <f t="shared" ca="1" si="394"/>
        <v>#VALUE!</v>
      </c>
      <c r="Y1084" s="3" t="e">
        <f t="shared" ca="1" si="395"/>
        <v>#VALUE!</v>
      </c>
      <c r="Z1084" s="3" t="e">
        <f t="shared" ca="1" si="396"/>
        <v>#VALUE!</v>
      </c>
      <c r="AA1084" s="3" t="e">
        <f t="shared" ca="1" si="397"/>
        <v>#VALUE!</v>
      </c>
    </row>
    <row r="1085" spans="3:27" s="5" customFormat="1" x14ac:dyDescent="0.2">
      <c r="C1085" s="25"/>
      <c r="D1085" s="1">
        <f t="shared" si="398"/>
        <v>1083</v>
      </c>
      <c r="E1085" s="2">
        <f t="shared" si="399"/>
        <v>108.39999999999812</v>
      </c>
      <c r="F1085" s="3">
        <f t="shared" ca="1" si="400"/>
        <v>33.154521867376026</v>
      </c>
      <c r="G1085" s="3">
        <f t="shared" si="401"/>
        <v>-0.67620917042999651</v>
      </c>
      <c r="H1085" s="3">
        <f t="shared" ca="1" si="402"/>
        <v>33.161417024857194</v>
      </c>
      <c r="I1085" s="3">
        <f t="shared" ca="1" si="403"/>
        <v>3590.6347182368554</v>
      </c>
      <c r="J1085" s="3">
        <f t="shared" si="404"/>
        <v>49921.437905587838</v>
      </c>
      <c r="K1085" s="3">
        <f t="shared" ca="1" si="405"/>
        <v>50220.41493289682</v>
      </c>
      <c r="L1085" s="3">
        <f t="shared" si="406"/>
        <v>-8.2762347756757215</v>
      </c>
      <c r="M1085" s="3">
        <f t="shared" ca="1" si="407"/>
        <v>-2.0392857193852088E-2</v>
      </c>
      <c r="N1085" s="3">
        <f t="shared" ca="1" si="408"/>
        <v>-1.168424649420724</v>
      </c>
      <c r="O1085" s="1">
        <f t="shared" ca="1" si="409"/>
        <v>219935.91581929772</v>
      </c>
      <c r="P1085" s="1">
        <f t="shared" si="410"/>
        <v>-165264616.1783849</v>
      </c>
      <c r="Q1085" s="1">
        <f t="shared" ca="1" si="411"/>
        <v>165484552.09420419</v>
      </c>
      <c r="R1085" s="1">
        <f t="shared" ca="1" si="412"/>
        <v>13264.566809942877</v>
      </c>
      <c r="S1085" s="3" t="str">
        <f t="shared" si="390"/>
        <v/>
      </c>
      <c r="T1085" s="13" t="str">
        <f t="shared" si="391"/>
        <v/>
      </c>
      <c r="U1085" s="13" t="str">
        <f t="shared" si="392"/>
        <v/>
      </c>
      <c r="V1085" s="5">
        <f t="shared" si="413"/>
        <v>12.627544722</v>
      </c>
      <c r="W1085" s="3" t="e">
        <f t="shared" ca="1" si="393"/>
        <v>#VALUE!</v>
      </c>
      <c r="X1085" s="3" t="e">
        <f t="shared" ca="1" si="394"/>
        <v>#VALUE!</v>
      </c>
      <c r="Y1085" s="3" t="e">
        <f t="shared" ca="1" si="395"/>
        <v>#VALUE!</v>
      </c>
      <c r="Z1085" s="3" t="e">
        <f t="shared" ca="1" si="396"/>
        <v>#VALUE!</v>
      </c>
      <c r="AA1085" s="3" t="e">
        <f t="shared" ca="1" si="397"/>
        <v>#VALUE!</v>
      </c>
    </row>
    <row r="1086" spans="3:27" s="5" customFormat="1" x14ac:dyDescent="0.2">
      <c r="C1086" s="25"/>
      <c r="D1086" s="1">
        <f t="shared" si="398"/>
        <v>1084</v>
      </c>
      <c r="E1086" s="2">
        <f t="shared" si="399"/>
        <v>108.49999999999811</v>
      </c>
      <c r="F1086" s="3">
        <f t="shared" ca="1" si="400"/>
        <v>33.154521867376026</v>
      </c>
      <c r="G1086" s="3">
        <f t="shared" si="401"/>
        <v>-1.5038326479975686</v>
      </c>
      <c r="H1086" s="3">
        <f t="shared" ca="1" si="402"/>
        <v>33.188609987275733</v>
      </c>
      <c r="I1086" s="3">
        <f t="shared" ca="1" si="403"/>
        <v>3593.9501704235931</v>
      </c>
      <c r="J1086" s="3">
        <f t="shared" si="404"/>
        <v>49921.32890349692</v>
      </c>
      <c r="K1086" s="3">
        <f t="shared" ca="1" si="405"/>
        <v>50223.732176429992</v>
      </c>
      <c r="L1086" s="3">
        <f t="shared" si="406"/>
        <v>-8.2762380655865453</v>
      </c>
      <c r="M1086" s="3">
        <f t="shared" ca="1" si="407"/>
        <v>-4.5327228945549851E-2</v>
      </c>
      <c r="N1086" s="3">
        <f t="shared" ca="1" si="408"/>
        <v>-2.5970589156032271</v>
      </c>
      <c r="O1086" s="1">
        <f t="shared" ca="1" si="409"/>
        <v>220296.76657749969</v>
      </c>
      <c r="P1086" s="1">
        <f t="shared" si="410"/>
        <v>-165264321.02231482</v>
      </c>
      <c r="Q1086" s="1">
        <f t="shared" ca="1" si="411"/>
        <v>165484617.78889233</v>
      </c>
      <c r="R1086" s="1">
        <f t="shared" ca="1" si="412"/>
        <v>13275.443994910293</v>
      </c>
      <c r="S1086" s="3" t="str">
        <f t="shared" si="390"/>
        <v/>
      </c>
      <c r="T1086" s="13" t="str">
        <f t="shared" si="391"/>
        <v/>
      </c>
      <c r="U1086" s="13" t="str">
        <f t="shared" si="392"/>
        <v/>
      </c>
      <c r="V1086" s="5">
        <f t="shared" si="413"/>
        <v>12.627544722</v>
      </c>
      <c r="W1086" s="3" t="e">
        <f t="shared" ca="1" si="393"/>
        <v>#VALUE!</v>
      </c>
      <c r="X1086" s="3" t="e">
        <f t="shared" ca="1" si="394"/>
        <v>#VALUE!</v>
      </c>
      <c r="Y1086" s="3" t="e">
        <f t="shared" ca="1" si="395"/>
        <v>#VALUE!</v>
      </c>
      <c r="Z1086" s="3" t="e">
        <f t="shared" ca="1" si="396"/>
        <v>#VALUE!</v>
      </c>
      <c r="AA1086" s="3" t="e">
        <f t="shared" ca="1" si="397"/>
        <v>#VALUE!</v>
      </c>
    </row>
    <row r="1087" spans="3:27" s="5" customFormat="1" x14ac:dyDescent="0.2">
      <c r="C1087" s="25"/>
      <c r="D1087" s="1">
        <f t="shared" si="398"/>
        <v>1085</v>
      </c>
      <c r="E1087" s="2">
        <f t="shared" si="399"/>
        <v>108.5999999999981</v>
      </c>
      <c r="F1087" s="3">
        <f t="shared" ca="1" si="400"/>
        <v>33.154521867376026</v>
      </c>
      <c r="G1087" s="3">
        <f t="shared" si="401"/>
        <v>-2.3314564545562231</v>
      </c>
      <c r="H1087" s="3">
        <f t="shared" ca="1" si="402"/>
        <v>33.236395855354218</v>
      </c>
      <c r="I1087" s="3">
        <f t="shared" ca="1" si="403"/>
        <v>3597.2656226103309</v>
      </c>
      <c r="J1087" s="3">
        <f t="shared" si="404"/>
        <v>49921.137139041792</v>
      </c>
      <c r="K1087" s="3">
        <f t="shared" ca="1" si="405"/>
        <v>50227.053169776686</v>
      </c>
      <c r="L1087" s="3">
        <f t="shared" si="406"/>
        <v>-8.2762438534384195</v>
      </c>
      <c r="M1087" s="3">
        <f t="shared" ca="1" si="407"/>
        <v>-7.0205348884651089E-2</v>
      </c>
      <c r="N1087" s="3">
        <f t="shared" ca="1" si="408"/>
        <v>-4.0224701903339888</v>
      </c>
      <c r="O1087" s="1">
        <f t="shared" ca="1" si="409"/>
        <v>220931.60189076138</v>
      </c>
      <c r="P1087" s="1">
        <f t="shared" si="410"/>
        <v>-165263801.76146042</v>
      </c>
      <c r="Q1087" s="1">
        <f t="shared" ca="1" si="411"/>
        <v>165484733.3633512</v>
      </c>
      <c r="R1087" s="1">
        <f t="shared" ca="1" si="412"/>
        <v>13294.558342141687</v>
      </c>
      <c r="S1087" s="3" t="str">
        <f t="shared" si="390"/>
        <v/>
      </c>
      <c r="T1087" s="13" t="str">
        <f t="shared" si="391"/>
        <v/>
      </c>
      <c r="U1087" s="13" t="str">
        <f t="shared" si="392"/>
        <v/>
      </c>
      <c r="V1087" s="5">
        <f t="shared" si="413"/>
        <v>12.627544722</v>
      </c>
      <c r="W1087" s="3" t="e">
        <f t="shared" ca="1" si="393"/>
        <v>#VALUE!</v>
      </c>
      <c r="X1087" s="3" t="e">
        <f t="shared" ca="1" si="394"/>
        <v>#VALUE!</v>
      </c>
      <c r="Y1087" s="3" t="e">
        <f t="shared" ca="1" si="395"/>
        <v>#VALUE!</v>
      </c>
      <c r="Z1087" s="3" t="e">
        <f t="shared" ca="1" si="396"/>
        <v>#VALUE!</v>
      </c>
      <c r="AA1087" s="3" t="e">
        <f t="shared" ca="1" si="397"/>
        <v>#VALUE!</v>
      </c>
    </row>
    <row r="1088" spans="3:27" s="5" customFormat="1" x14ac:dyDescent="0.2">
      <c r="C1088" s="25"/>
      <c r="D1088" s="1">
        <f t="shared" si="398"/>
        <v>1086</v>
      </c>
      <c r="E1088" s="2">
        <f t="shared" si="399"/>
        <v>108.6999999999981</v>
      </c>
      <c r="F1088" s="3">
        <f t="shared" ca="1" si="400"/>
        <v>33.154521867376026</v>
      </c>
      <c r="G1088" s="3">
        <f t="shared" si="401"/>
        <v>-3.1590808399000649</v>
      </c>
      <c r="H1088" s="3">
        <f t="shared" ca="1" si="402"/>
        <v>33.304686036762732</v>
      </c>
      <c r="I1088" s="3">
        <f t="shared" ca="1" si="403"/>
        <v>3600.5810747970686</v>
      </c>
      <c r="J1088" s="3">
        <f t="shared" si="404"/>
        <v>49920.862612177072</v>
      </c>
      <c r="K1088" s="3">
        <f t="shared" ca="1" si="405"/>
        <v>50230.379968268026</v>
      </c>
      <c r="L1088" s="3">
        <f t="shared" si="406"/>
        <v>-8.2762521392327173</v>
      </c>
      <c r="M1088" s="3">
        <f t="shared" ca="1" si="407"/>
        <v>-9.499676123133001E-2</v>
      </c>
      <c r="N1088" s="3">
        <f t="shared" ca="1" si="408"/>
        <v>-5.4429134859672113</v>
      </c>
      <c r="O1088" s="1">
        <f t="shared" ca="1" si="409"/>
        <v>221840.42240146769</v>
      </c>
      <c r="P1088" s="1">
        <f t="shared" si="410"/>
        <v>-165263058.39454922</v>
      </c>
      <c r="Q1088" s="1">
        <f t="shared" ca="1" si="411"/>
        <v>165484898.81695068</v>
      </c>
      <c r="R1088" s="1">
        <f t="shared" ca="1" si="412"/>
        <v>13321.874414705093</v>
      </c>
      <c r="S1088" s="3" t="str">
        <f t="shared" si="390"/>
        <v/>
      </c>
      <c r="T1088" s="13" t="str">
        <f t="shared" si="391"/>
        <v/>
      </c>
      <c r="U1088" s="13" t="str">
        <f t="shared" si="392"/>
        <v/>
      </c>
      <c r="V1088" s="5">
        <f t="shared" si="413"/>
        <v>12.627544722</v>
      </c>
      <c r="W1088" s="3" t="e">
        <f t="shared" ca="1" si="393"/>
        <v>#VALUE!</v>
      </c>
      <c r="X1088" s="3" t="e">
        <f t="shared" ca="1" si="394"/>
        <v>#VALUE!</v>
      </c>
      <c r="Y1088" s="3" t="e">
        <f t="shared" ca="1" si="395"/>
        <v>#VALUE!</v>
      </c>
      <c r="Z1088" s="3" t="e">
        <f t="shared" ca="1" si="396"/>
        <v>#VALUE!</v>
      </c>
      <c r="AA1088" s="3" t="e">
        <f t="shared" ca="1" si="397"/>
        <v>#VALUE!</v>
      </c>
    </row>
    <row r="1089" spans="3:27" s="5" customFormat="1" x14ac:dyDescent="0.2">
      <c r="C1089" s="25"/>
      <c r="D1089" s="1">
        <f t="shared" si="398"/>
        <v>1087</v>
      </c>
      <c r="E1089" s="2">
        <f t="shared" si="399"/>
        <v>108.79999999999809</v>
      </c>
      <c r="F1089" s="3">
        <f t="shared" ca="1" si="400"/>
        <v>33.154521867376026</v>
      </c>
      <c r="G1089" s="3">
        <f t="shared" si="401"/>
        <v>-3.9867060538233368</v>
      </c>
      <c r="H1089" s="3">
        <f t="shared" ca="1" si="402"/>
        <v>33.393354809211765</v>
      </c>
      <c r="I1089" s="3">
        <f t="shared" ca="1" si="403"/>
        <v>3603.8965269838063</v>
      </c>
      <c r="J1089" s="3">
        <f t="shared" si="404"/>
        <v>49920.505322832389</v>
      </c>
      <c r="K1089" s="3">
        <f t="shared" ca="1" si="405"/>
        <v>50233.714616507103</v>
      </c>
      <c r="L1089" s="3">
        <f t="shared" si="406"/>
        <v>-8.2762629229715614</v>
      </c>
      <c r="M1089" s="3">
        <f t="shared" ca="1" si="407"/>
        <v>-0.11967164737519467</v>
      </c>
      <c r="N1089" s="3">
        <f t="shared" ca="1" si="408"/>
        <v>-6.8566803219764907</v>
      </c>
      <c r="O1089" s="1">
        <f t="shared" ca="1" si="409"/>
        <v>223023.2290827813</v>
      </c>
      <c r="P1089" s="1">
        <f t="shared" si="410"/>
        <v>-165262090.91974488</v>
      </c>
      <c r="Q1089" s="1">
        <f t="shared" ca="1" si="411"/>
        <v>165485114.14882767</v>
      </c>
      <c r="R1089" s="1">
        <f t="shared" ca="1" si="412"/>
        <v>13357.341923684706</v>
      </c>
      <c r="S1089" s="3" t="str">
        <f t="shared" si="390"/>
        <v/>
      </c>
      <c r="T1089" s="13" t="str">
        <f t="shared" si="391"/>
        <v/>
      </c>
      <c r="U1089" s="13" t="str">
        <f t="shared" si="392"/>
        <v/>
      </c>
      <c r="V1089" s="5">
        <f t="shared" si="413"/>
        <v>12.627544722</v>
      </c>
      <c r="W1089" s="3" t="e">
        <f t="shared" ca="1" si="393"/>
        <v>#VALUE!</v>
      </c>
      <c r="X1089" s="3" t="e">
        <f t="shared" ca="1" si="394"/>
        <v>#VALUE!</v>
      </c>
      <c r="Y1089" s="3" t="e">
        <f t="shared" ca="1" si="395"/>
        <v>#VALUE!</v>
      </c>
      <c r="Z1089" s="3" t="e">
        <f t="shared" ca="1" si="396"/>
        <v>#VALUE!</v>
      </c>
      <c r="AA1089" s="3" t="e">
        <f t="shared" ca="1" si="397"/>
        <v>#VALUE!</v>
      </c>
    </row>
    <row r="1090" spans="3:27" s="5" customFormat="1" x14ac:dyDescent="0.2">
      <c r="C1090" s="25"/>
      <c r="D1090" s="1">
        <f t="shared" si="398"/>
        <v>1088</v>
      </c>
      <c r="E1090" s="2">
        <f t="shared" si="399"/>
        <v>108.89999999999809</v>
      </c>
      <c r="F1090" s="3">
        <f t="shared" ca="1" si="400"/>
        <v>33.154521867376026</v>
      </c>
      <c r="G1090" s="3">
        <f t="shared" si="401"/>
        <v>-4.8143323461204925</v>
      </c>
      <c r="H1090" s="3">
        <f t="shared" ca="1" si="402"/>
        <v>33.502240465276607</v>
      </c>
      <c r="I1090" s="3">
        <f t="shared" ca="1" si="403"/>
        <v>3607.2119791705441</v>
      </c>
      <c r="J1090" s="3">
        <f t="shared" si="404"/>
        <v>49920.06527091239</v>
      </c>
      <c r="K1090" s="3">
        <f t="shared" ca="1" si="405"/>
        <v>50237.05914470923</v>
      </c>
      <c r="L1090" s="3">
        <f t="shared" si="406"/>
        <v>-8.2762762046578295</v>
      </c>
      <c r="M1090" s="3">
        <f t="shared" ca="1" si="407"/>
        <v>-0.14420103450798355</v>
      </c>
      <c r="N1090" s="3">
        <f t="shared" ca="1" si="408"/>
        <v>-8.2621106787278009</v>
      </c>
      <c r="O1090" s="1">
        <f t="shared" ca="1" si="409"/>
        <v>224480.02323864348</v>
      </c>
      <c r="P1090" s="1">
        <f t="shared" si="410"/>
        <v>-165260899.33464715</v>
      </c>
      <c r="Q1090" s="1">
        <f t="shared" ca="1" si="411"/>
        <v>165485379.35788578</v>
      </c>
      <c r="R1090" s="1">
        <f t="shared" ca="1" si="412"/>
        <v>13400.896186110644</v>
      </c>
      <c r="S1090" s="3" t="str">
        <f t="shared" si="390"/>
        <v/>
      </c>
      <c r="T1090" s="13" t="str">
        <f t="shared" si="391"/>
        <v/>
      </c>
      <c r="U1090" s="13" t="str">
        <f t="shared" si="392"/>
        <v/>
      </c>
      <c r="V1090" s="5">
        <f t="shared" si="413"/>
        <v>12.627544722</v>
      </c>
      <c r="W1090" s="3" t="e">
        <f t="shared" ca="1" si="393"/>
        <v>#VALUE!</v>
      </c>
      <c r="X1090" s="3" t="e">
        <f t="shared" ca="1" si="394"/>
        <v>#VALUE!</v>
      </c>
      <c r="Y1090" s="3" t="e">
        <f t="shared" ca="1" si="395"/>
        <v>#VALUE!</v>
      </c>
      <c r="Z1090" s="3" t="e">
        <f t="shared" ca="1" si="396"/>
        <v>#VALUE!</v>
      </c>
      <c r="AA1090" s="3" t="e">
        <f t="shared" ca="1" si="397"/>
        <v>#VALUE!</v>
      </c>
    </row>
    <row r="1091" spans="3:27" s="5" customFormat="1" x14ac:dyDescent="0.2">
      <c r="C1091" s="25"/>
      <c r="D1091" s="1">
        <f t="shared" si="398"/>
        <v>1089</v>
      </c>
      <c r="E1091" s="2">
        <f t="shared" si="399"/>
        <v>108.99999999999808</v>
      </c>
      <c r="F1091" s="3">
        <f t="shared" ca="1" si="400"/>
        <v>33.154521867376026</v>
      </c>
      <c r="G1091" s="3">
        <f t="shared" si="401"/>
        <v>-5.6419599665862759</v>
      </c>
      <c r="H1091" s="3">
        <f t="shared" ca="1" si="402"/>
        <v>33.631146761876515</v>
      </c>
      <c r="I1091" s="3">
        <f t="shared" ca="1" si="403"/>
        <v>3610.5274313572818</v>
      </c>
      <c r="J1091" s="3">
        <f t="shared" si="404"/>
        <v>49919.542456296753</v>
      </c>
      <c r="K1091" s="3">
        <f t="shared" ca="1" si="405"/>
        <v>50240.41556517229</v>
      </c>
      <c r="L1091" s="3">
        <f t="shared" si="406"/>
        <v>-8.2762919842951508</v>
      </c>
      <c r="M1091" s="3">
        <f t="shared" ca="1" si="407"/>
        <v>-0.16855698914103096</v>
      </c>
      <c r="N1091" s="3">
        <f t="shared" ca="1" si="408"/>
        <v>-9.6576040852135208</v>
      </c>
      <c r="O1091" s="1">
        <f t="shared" ca="1" si="409"/>
        <v>226210.80650377544</v>
      </c>
      <c r="P1091" s="1">
        <f t="shared" si="410"/>
        <v>-165259483.63629213</v>
      </c>
      <c r="Q1091" s="1">
        <f t="shared" ca="1" si="411"/>
        <v>165485694.4427959</v>
      </c>
      <c r="R1091" s="1">
        <f t="shared" ca="1" si="412"/>
        <v>13452.458704750607</v>
      </c>
      <c r="S1091" s="3" t="str">
        <f t="shared" ref="S1091:S1154" si="414">IF(J1091&lt;30000,( (-0.00406576*J1091)+340.3), "")</f>
        <v/>
      </c>
      <c r="T1091" s="13" t="str">
        <f t="shared" ref="T1091:T1154" si="415" xml:space="preserve"> IF(J1091&lt;30000, H1091/S1091, "")</f>
        <v/>
      </c>
      <c r="U1091" s="13" t="str">
        <f t="shared" ref="U1091:U1154" si="416" xml:space="preserve"> IF(J1091&lt;30000, (( 359.01*(1 - (2.25577*10^(-5))*(J1091))^(5.25588) ) / (298.15 - 0.0074545*J1091)), "")</f>
        <v/>
      </c>
      <c r="V1091" s="5">
        <f t="shared" si="413"/>
        <v>12.627544722</v>
      </c>
      <c r="W1091" s="3" t="e">
        <f t="shared" ref="W1091:W1154" ca="1" si="417">(0.5)*(U1091)*(H1091)*(V1091)*($B$13)</f>
        <v>#VALUE!</v>
      </c>
      <c r="X1091" s="3" t="e">
        <f t="shared" ref="X1091:X1154" ca="1" si="418" xml:space="preserve"> -W1091*COS(M1091)</f>
        <v>#VALUE!</v>
      </c>
      <c r="Y1091" s="3" t="e">
        <f t="shared" ref="Y1091:Y1154" ca="1" si="419">-W1091*SIN(M1091)</f>
        <v>#VALUE!</v>
      </c>
      <c r="Z1091" s="3" t="e">
        <f t="shared" ref="Z1091:Z1154" ca="1" si="420" xml:space="preserve"> X1091/($B$11)</f>
        <v>#VALUE!</v>
      </c>
      <c r="AA1091" s="3" t="e">
        <f t="shared" ref="AA1091:AA1154" ca="1" si="421">Y1091/($B$11)</f>
        <v>#VALUE!</v>
      </c>
    </row>
    <row r="1092" spans="3:27" s="5" customFormat="1" x14ac:dyDescent="0.2">
      <c r="C1092" s="25"/>
      <c r="D1092" s="1">
        <f t="shared" ref="D1092:D1155" si="422">D1091 + 1</f>
        <v>1090</v>
      </c>
      <c r="E1092" s="2">
        <f t="shared" ref="E1092:E1155" si="423" xml:space="preserve"> E1091 + $B$2</f>
        <v>109.09999999999808</v>
      </c>
      <c r="F1092" s="3">
        <f t="shared" ref="F1092:F1155" ca="1" si="424">INDIRECT(ADDRESS(ROW()-1,COLUMN()))</f>
        <v>33.154521867376026</v>
      </c>
      <c r="G1092" s="3">
        <f t="shared" ref="G1092:G1155" si="425">G1091 + L1091*$B$2</f>
        <v>-6.4695891650157913</v>
      </c>
      <c r="H1092" s="3">
        <f t="shared" ref="H1092:H1155" ca="1" si="426">SQRT(F1092^2 + G1092^2)</f>
        <v>33.779844644675393</v>
      </c>
      <c r="I1092" s="3">
        <f t="shared" ref="I1092:I1155" ca="1" si="427">I1091 + F1091*($B$2)</f>
        <v>3613.8428835440195</v>
      </c>
      <c r="J1092" s="3">
        <f t="shared" ref="J1092:J1155" si="428" xml:space="preserve"> J1091 + G1091*($B$2) + (0.5)*(L1091)*($B$2)^2</f>
        <v>49918.93687884017</v>
      </c>
      <c r="K1092" s="3">
        <f t="shared" ref="K1092:K1155" ca="1" si="429">K1091+ SQRT( (I1092-I1091)^2 + (J1092-J1091)^2 )</f>
        <v>50243.785868906147</v>
      </c>
      <c r="L1092" s="3">
        <f t="shared" ref="L1092:L1155" si="430" xml:space="preserve"> -(9.780327 * (1 + 0.0053024 * ((SIN($B$7))^2) - (5.8*10^(-6)) * (SIN(2*($B$7))^2) - (3.086*10^(-6)) * J1092))</f>
        <v>-8.2763102618879163</v>
      </c>
      <c r="M1092" s="3">
        <f t="shared" ref="M1092:M1155" ca="1" si="431">ATAN(G1092/F1092)</f>
        <v>-0.1927127924810991</v>
      </c>
      <c r="N1092" s="3">
        <f t="shared" ref="N1092:N1155" ca="1" si="432">M1092*(180/PI())</f>
        <v>-11.041629667347443</v>
      </c>
      <c r="O1092" s="1">
        <f t="shared" ref="O1092:O1155" ca="1" si="433">(0.5)*($B$11)*(H1092^2)</f>
        <v>228215.58084368097</v>
      </c>
      <c r="P1092" s="1">
        <f t="shared" ref="P1092:P1155" si="434">($B$11)*L1092*J1092</f>
        <v>-165257843.82115203</v>
      </c>
      <c r="Q1092" s="1">
        <f t="shared" ref="Q1092:Q1155" ca="1" si="435" xml:space="preserve"> ABS(O1092) + ABS(P1092)</f>
        <v>165486059.40199572</v>
      </c>
      <c r="R1092" s="1">
        <f t="shared" ref="R1092:R1155" ca="1" si="436" xml:space="preserve"> ($B$11)*H1092</f>
        <v>13511.937857870158</v>
      </c>
      <c r="S1092" s="3" t="str">
        <f t="shared" si="414"/>
        <v/>
      </c>
      <c r="T1092" s="13" t="str">
        <f t="shared" si="415"/>
        <v/>
      </c>
      <c r="U1092" s="13" t="str">
        <f t="shared" si="416"/>
        <v/>
      </c>
      <c r="V1092" s="5">
        <f t="shared" ref="V1092:V1155" si="437">IF(T1092&lt;0.819813, 0.289302*(($B$2)^3) + 0.152372*(($B$2)^2) - 0.087724*(($B$2))+ 2.176939, IF(T1092&lt;1.36, -272.320271*(($B$2)^3) + 840.502815*(($B$2)^2) - 840.176*(($B$2))+ 276.303663, -0.108008*(($B$2)^3) + 1.270553*(($B$2)^2) - 5.287278*(($B$2))+ 13.143675))</f>
        <v>12.627544722</v>
      </c>
      <c r="W1092" s="3" t="e">
        <f t="shared" ca="1" si="417"/>
        <v>#VALUE!</v>
      </c>
      <c r="X1092" s="3" t="e">
        <f t="shared" ca="1" si="418"/>
        <v>#VALUE!</v>
      </c>
      <c r="Y1092" s="3" t="e">
        <f t="shared" ca="1" si="419"/>
        <v>#VALUE!</v>
      </c>
      <c r="Z1092" s="3" t="e">
        <f t="shared" ca="1" si="420"/>
        <v>#VALUE!</v>
      </c>
      <c r="AA1092" s="3" t="e">
        <f t="shared" ca="1" si="421"/>
        <v>#VALUE!</v>
      </c>
    </row>
    <row r="1093" spans="3:27" s="5" customFormat="1" x14ac:dyDescent="0.2">
      <c r="C1093" s="25"/>
      <c r="D1093" s="1">
        <f t="shared" si="422"/>
        <v>1091</v>
      </c>
      <c r="E1093" s="2">
        <f t="shared" si="423"/>
        <v>109.19999999999807</v>
      </c>
      <c r="F1093" s="3">
        <f t="shared" ca="1" si="424"/>
        <v>33.154521867376026</v>
      </c>
      <c r="G1093" s="3">
        <f t="shared" si="425"/>
        <v>-7.2972201912045831</v>
      </c>
      <c r="H1093" s="3">
        <f t="shared" ca="1" si="426"/>
        <v>33.948074213027738</v>
      </c>
      <c r="I1093" s="3">
        <f t="shared" ca="1" si="427"/>
        <v>3617.1583357307572</v>
      </c>
      <c r="J1093" s="3">
        <f t="shared" si="428"/>
        <v>49918.248538372362</v>
      </c>
      <c r="K1093" s="3">
        <f t="shared" ca="1" si="429"/>
        <v>50247.17202244699</v>
      </c>
      <c r="L1093" s="3">
        <f t="shared" si="430"/>
        <v>-8.2763310374412633</v>
      </c>
      <c r="M1093" s="3">
        <f t="shared" ca="1" si="431"/>
        <v>-0.21664309521472588</v>
      </c>
      <c r="N1093" s="3">
        <f t="shared" ca="1" si="432"/>
        <v>-12.412735016454635</v>
      </c>
      <c r="O1093" s="1">
        <f t="shared" ca="1" si="433"/>
        <v>230494.34855464779</v>
      </c>
      <c r="P1093" s="1">
        <f t="shared" si="434"/>
        <v>-165255979.88513526</v>
      </c>
      <c r="Q1093" s="1">
        <f t="shared" ca="1" si="435"/>
        <v>165486474.2336899</v>
      </c>
      <c r="R1093" s="1">
        <f t="shared" ca="1" si="436"/>
        <v>13579.229685211096</v>
      </c>
      <c r="S1093" s="3" t="str">
        <f t="shared" si="414"/>
        <v/>
      </c>
      <c r="T1093" s="13" t="str">
        <f t="shared" si="415"/>
        <v/>
      </c>
      <c r="U1093" s="13" t="str">
        <f t="shared" si="416"/>
        <v/>
      </c>
      <c r="V1093" s="5">
        <f t="shared" si="437"/>
        <v>12.627544722</v>
      </c>
      <c r="W1093" s="3" t="e">
        <f t="shared" ca="1" si="417"/>
        <v>#VALUE!</v>
      </c>
      <c r="X1093" s="3" t="e">
        <f t="shared" ca="1" si="418"/>
        <v>#VALUE!</v>
      </c>
      <c r="Y1093" s="3" t="e">
        <f t="shared" ca="1" si="419"/>
        <v>#VALUE!</v>
      </c>
      <c r="Z1093" s="3" t="e">
        <f t="shared" ca="1" si="420"/>
        <v>#VALUE!</v>
      </c>
      <c r="AA1093" s="3" t="e">
        <f t="shared" ca="1" si="421"/>
        <v>#VALUE!</v>
      </c>
    </row>
    <row r="1094" spans="3:27" s="5" customFormat="1" x14ac:dyDescent="0.2">
      <c r="C1094" s="25"/>
      <c r="D1094" s="1">
        <f t="shared" si="422"/>
        <v>1092</v>
      </c>
      <c r="E1094" s="2">
        <f t="shared" si="423"/>
        <v>109.29999999999806</v>
      </c>
      <c r="F1094" s="3">
        <f t="shared" ca="1" si="424"/>
        <v>33.154521867376026</v>
      </c>
      <c r="G1094" s="3">
        <f t="shared" si="425"/>
        <v>-8.1248532949487089</v>
      </c>
      <c r="H1094" s="3">
        <f t="shared" ca="1" si="426"/>
        <v>34.135546887647102</v>
      </c>
      <c r="I1094" s="3">
        <f t="shared" ca="1" si="427"/>
        <v>3620.473787917495</v>
      </c>
      <c r="J1094" s="3">
        <f t="shared" si="428"/>
        <v>49917.477434698056</v>
      </c>
      <c r="K1094" s="3">
        <f t="shared" ca="1" si="429"/>
        <v>50250.575964878801</v>
      </c>
      <c r="L1094" s="3">
        <f t="shared" si="430"/>
        <v>-8.2763543109610822</v>
      </c>
      <c r="M1094" s="3">
        <f t="shared" ca="1" si="431"/>
        <v>-0.24032404987985612</v>
      </c>
      <c r="N1094" s="3">
        <f t="shared" ca="1" si="432"/>
        <v>-13.769553773607234</v>
      </c>
      <c r="O1094" s="1">
        <f t="shared" ca="1" si="433"/>
        <v>233047.11226375075</v>
      </c>
      <c r="P1094" s="1">
        <f t="shared" si="434"/>
        <v>-165253891.82358634</v>
      </c>
      <c r="Q1094" s="1">
        <f t="shared" ca="1" si="435"/>
        <v>165486938.93585008</v>
      </c>
      <c r="R1094" s="1">
        <f t="shared" ca="1" si="436"/>
        <v>13654.218755058841</v>
      </c>
      <c r="S1094" s="3" t="str">
        <f t="shared" si="414"/>
        <v/>
      </c>
      <c r="T1094" s="13" t="str">
        <f t="shared" si="415"/>
        <v/>
      </c>
      <c r="U1094" s="13" t="str">
        <f t="shared" si="416"/>
        <v/>
      </c>
      <c r="V1094" s="5">
        <f t="shared" si="437"/>
        <v>12.627544722</v>
      </c>
      <c r="W1094" s="3" t="e">
        <f t="shared" ca="1" si="417"/>
        <v>#VALUE!</v>
      </c>
      <c r="X1094" s="3" t="e">
        <f t="shared" ca="1" si="418"/>
        <v>#VALUE!</v>
      </c>
      <c r="Y1094" s="3" t="e">
        <f t="shared" ca="1" si="419"/>
        <v>#VALUE!</v>
      </c>
      <c r="Z1094" s="3" t="e">
        <f t="shared" ca="1" si="420"/>
        <v>#VALUE!</v>
      </c>
      <c r="AA1094" s="3" t="e">
        <f t="shared" ca="1" si="421"/>
        <v>#VALUE!</v>
      </c>
    </row>
    <row r="1095" spans="3:27" s="5" customFormat="1" x14ac:dyDescent="0.2">
      <c r="C1095" s="25"/>
      <c r="D1095" s="1">
        <f t="shared" si="422"/>
        <v>1093</v>
      </c>
      <c r="E1095" s="2">
        <f t="shared" si="423"/>
        <v>109.39999999999806</v>
      </c>
      <c r="F1095" s="3">
        <f t="shared" ca="1" si="424"/>
        <v>33.154521867376026</v>
      </c>
      <c r="G1095" s="3">
        <f t="shared" si="425"/>
        <v>-8.9524887260448178</v>
      </c>
      <c r="H1095" s="3">
        <f t="shared" ca="1" si="426"/>
        <v>34.34194774098107</v>
      </c>
      <c r="I1095" s="3">
        <f t="shared" ca="1" si="427"/>
        <v>3623.7892401042327</v>
      </c>
      <c r="J1095" s="3">
        <f t="shared" si="428"/>
        <v>49916.623567597009</v>
      </c>
      <c r="K1095" s="3">
        <f t="shared" ca="1" si="429"/>
        <v>50253.999605080222</v>
      </c>
      <c r="L1095" s="3">
        <f t="shared" si="430"/>
        <v>-8.2763800824540255</v>
      </c>
      <c r="M1095" s="3">
        <f t="shared" ca="1" si="431"/>
        <v>-0.26373341965460984</v>
      </c>
      <c r="N1095" s="3">
        <f t="shared" ca="1" si="432"/>
        <v>-15.110811862761738</v>
      </c>
      <c r="O1095" s="1">
        <f t="shared" ca="1" si="433"/>
        <v>235873.87492885496</v>
      </c>
      <c r="P1095" s="1">
        <f t="shared" si="434"/>
        <v>-165251579.63128603</v>
      </c>
      <c r="Q1095" s="1">
        <f t="shared" ca="1" si="435"/>
        <v>165487453.50621489</v>
      </c>
      <c r="R1095" s="1">
        <f t="shared" ca="1" si="436"/>
        <v>13736.779096392427</v>
      </c>
      <c r="S1095" s="3" t="str">
        <f t="shared" si="414"/>
        <v/>
      </c>
      <c r="T1095" s="13" t="str">
        <f t="shared" si="415"/>
        <v/>
      </c>
      <c r="U1095" s="13" t="str">
        <f t="shared" si="416"/>
        <v/>
      </c>
      <c r="V1095" s="5">
        <f t="shared" si="437"/>
        <v>12.627544722</v>
      </c>
      <c r="W1095" s="3" t="e">
        <f t="shared" ca="1" si="417"/>
        <v>#VALUE!</v>
      </c>
      <c r="X1095" s="3" t="e">
        <f t="shared" ca="1" si="418"/>
        <v>#VALUE!</v>
      </c>
      <c r="Y1095" s="3" t="e">
        <f t="shared" ca="1" si="419"/>
        <v>#VALUE!</v>
      </c>
      <c r="Z1095" s="3" t="e">
        <f t="shared" ca="1" si="420"/>
        <v>#VALUE!</v>
      </c>
      <c r="AA1095" s="3" t="e">
        <f t="shared" ca="1" si="421"/>
        <v>#VALUE!</v>
      </c>
    </row>
    <row r="1096" spans="3:27" s="5" customFormat="1" x14ac:dyDescent="0.2">
      <c r="C1096" s="25"/>
      <c r="D1096" s="1">
        <f t="shared" si="422"/>
        <v>1094</v>
      </c>
      <c r="E1096" s="2">
        <f t="shared" si="423"/>
        <v>109.49999999999805</v>
      </c>
      <c r="F1096" s="3">
        <f t="shared" ca="1" si="424"/>
        <v>33.154521867376026</v>
      </c>
      <c r="G1096" s="3">
        <f t="shared" si="425"/>
        <v>-9.7801267342902207</v>
      </c>
      <c r="H1096" s="3">
        <f t="shared" ca="1" si="426"/>
        <v>34.566937949333798</v>
      </c>
      <c r="I1096" s="3">
        <f t="shared" ca="1" si="427"/>
        <v>3627.1046922909704</v>
      </c>
      <c r="J1096" s="3">
        <f t="shared" si="428"/>
        <v>49915.686936823993</v>
      </c>
      <c r="K1096" s="3">
        <f t="shared" ca="1" si="429"/>
        <v>50257.444819211087</v>
      </c>
      <c r="L1096" s="3">
        <f t="shared" si="430"/>
        <v>-8.2764083519274898</v>
      </c>
      <c r="M1096" s="3">
        <f t="shared" ca="1" si="431"/>
        <v>-0.28685066303797935</v>
      </c>
      <c r="N1096" s="3">
        <f t="shared" ca="1" si="432"/>
        <v>-16.435332342605538</v>
      </c>
      <c r="O1096" s="1">
        <f t="shared" ca="1" si="433"/>
        <v>238974.63983861863</v>
      </c>
      <c r="P1096" s="1">
        <f t="shared" si="434"/>
        <v>-165249043.30245119</v>
      </c>
      <c r="Q1096" s="1">
        <f t="shared" ca="1" si="435"/>
        <v>165488017.9422898</v>
      </c>
      <c r="R1096" s="1">
        <f t="shared" ca="1" si="436"/>
        <v>13826.775179733519</v>
      </c>
      <c r="S1096" s="3" t="str">
        <f t="shared" si="414"/>
        <v/>
      </c>
      <c r="T1096" s="13" t="str">
        <f t="shared" si="415"/>
        <v/>
      </c>
      <c r="U1096" s="13" t="str">
        <f t="shared" si="416"/>
        <v/>
      </c>
      <c r="V1096" s="5">
        <f t="shared" si="437"/>
        <v>12.627544722</v>
      </c>
      <c r="W1096" s="3" t="e">
        <f t="shared" ca="1" si="417"/>
        <v>#VALUE!</v>
      </c>
      <c r="X1096" s="3" t="e">
        <f t="shared" ca="1" si="418"/>
        <v>#VALUE!</v>
      </c>
      <c r="Y1096" s="3" t="e">
        <f t="shared" ca="1" si="419"/>
        <v>#VALUE!</v>
      </c>
      <c r="Z1096" s="3" t="e">
        <f t="shared" ca="1" si="420"/>
        <v>#VALUE!</v>
      </c>
      <c r="AA1096" s="3" t="e">
        <f t="shared" ca="1" si="421"/>
        <v>#VALUE!</v>
      </c>
    </row>
    <row r="1097" spans="3:27" s="5" customFormat="1" x14ac:dyDescent="0.2">
      <c r="C1097" s="25"/>
      <c r="D1097" s="1">
        <f t="shared" si="422"/>
        <v>1095</v>
      </c>
      <c r="E1097" s="2">
        <f t="shared" si="423"/>
        <v>109.59999999999805</v>
      </c>
      <c r="F1097" s="3">
        <f t="shared" ca="1" si="424"/>
        <v>33.154521867376026</v>
      </c>
      <c r="G1097" s="3">
        <f t="shared" si="425"/>
        <v>-10.60776756948297</v>
      </c>
      <c r="H1097" s="3">
        <f t="shared" ca="1" si="426"/>
        <v>34.810157326023244</v>
      </c>
      <c r="I1097" s="3">
        <f t="shared" ca="1" si="427"/>
        <v>3630.4201444777082</v>
      </c>
      <c r="J1097" s="3">
        <f t="shared" si="428"/>
        <v>49914.667542108808</v>
      </c>
      <c r="K1097" s="3">
        <f t="shared" ca="1" si="429"/>
        <v>50260.913448448679</v>
      </c>
      <c r="L1097" s="3">
        <f t="shared" si="430"/>
        <v>-8.2764391193896341</v>
      </c>
      <c r="M1097" s="3">
        <f t="shared" ca="1" si="431"/>
        <v>-0.3096569945101153</v>
      </c>
      <c r="N1097" s="3">
        <f t="shared" ca="1" si="432"/>
        <v>-17.742038882135308</v>
      </c>
      <c r="O1097" s="1">
        <f t="shared" ca="1" si="433"/>
        <v>242349.41061249797</v>
      </c>
      <c r="P1097" s="1">
        <f t="shared" si="434"/>
        <v>-165246282.83073494</v>
      </c>
      <c r="Q1097" s="1">
        <f t="shared" ca="1" si="435"/>
        <v>165488632.24134743</v>
      </c>
      <c r="R1097" s="1">
        <f t="shared" ca="1" si="436"/>
        <v>13924.062930409298</v>
      </c>
      <c r="S1097" s="3" t="str">
        <f t="shared" si="414"/>
        <v/>
      </c>
      <c r="T1097" s="13" t="str">
        <f t="shared" si="415"/>
        <v/>
      </c>
      <c r="U1097" s="13" t="str">
        <f t="shared" si="416"/>
        <v/>
      </c>
      <c r="V1097" s="5">
        <f t="shared" si="437"/>
        <v>12.627544722</v>
      </c>
      <c r="W1097" s="3" t="e">
        <f t="shared" ca="1" si="417"/>
        <v>#VALUE!</v>
      </c>
      <c r="X1097" s="3" t="e">
        <f t="shared" ca="1" si="418"/>
        <v>#VALUE!</v>
      </c>
      <c r="Y1097" s="3" t="e">
        <f t="shared" ca="1" si="419"/>
        <v>#VALUE!</v>
      </c>
      <c r="Z1097" s="3" t="e">
        <f t="shared" ca="1" si="420"/>
        <v>#VALUE!</v>
      </c>
      <c r="AA1097" s="3" t="e">
        <f t="shared" ca="1" si="421"/>
        <v>#VALUE!</v>
      </c>
    </row>
    <row r="1098" spans="3:27" s="5" customFormat="1" x14ac:dyDescent="0.2">
      <c r="C1098" s="25"/>
      <c r="D1098" s="1">
        <f t="shared" si="422"/>
        <v>1096</v>
      </c>
      <c r="E1098" s="2">
        <f t="shared" si="423"/>
        <v>109.69999999999804</v>
      </c>
      <c r="F1098" s="3">
        <f t="shared" ca="1" si="424"/>
        <v>33.154521867376026</v>
      </c>
      <c r="G1098" s="3">
        <f t="shared" si="425"/>
        <v>-11.435411481421934</v>
      </c>
      <c r="H1098" s="3">
        <f t="shared" ca="1" si="426"/>
        <v>35.071226896185877</v>
      </c>
      <c r="I1098" s="3">
        <f t="shared" ca="1" si="427"/>
        <v>3633.7355966644459</v>
      </c>
      <c r="J1098" s="3">
        <f t="shared" si="428"/>
        <v>49913.565383156267</v>
      </c>
      <c r="K1098" s="3">
        <f t="shared" ca="1" si="429"/>
        <v>50264.407296979916</v>
      </c>
      <c r="L1098" s="3">
        <f t="shared" si="430"/>
        <v>-8.2764723848493666</v>
      </c>
      <c r="M1098" s="3">
        <f t="shared" ca="1" si="431"/>
        <v>-0.33213542181878142</v>
      </c>
      <c r="N1098" s="3">
        <f t="shared" ca="1" si="432"/>
        <v>-19.029957897013492</v>
      </c>
      <c r="O1098" s="1">
        <f t="shared" ca="1" si="433"/>
        <v>245998.19120075036</v>
      </c>
      <c r="P1098" s="1">
        <f t="shared" si="434"/>
        <v>-165243298.20922646</v>
      </c>
      <c r="Q1098" s="1">
        <f t="shared" ca="1" si="435"/>
        <v>165489296.40042722</v>
      </c>
      <c r="R1098" s="1">
        <f t="shared" ca="1" si="436"/>
        <v>14028.490758474351</v>
      </c>
      <c r="S1098" s="3" t="str">
        <f t="shared" si="414"/>
        <v/>
      </c>
      <c r="T1098" s="13" t="str">
        <f t="shared" si="415"/>
        <v/>
      </c>
      <c r="U1098" s="13" t="str">
        <f t="shared" si="416"/>
        <v/>
      </c>
      <c r="V1098" s="5">
        <f t="shared" si="437"/>
        <v>12.627544722</v>
      </c>
      <c r="W1098" s="3" t="e">
        <f t="shared" ca="1" si="417"/>
        <v>#VALUE!</v>
      </c>
      <c r="X1098" s="3" t="e">
        <f t="shared" ca="1" si="418"/>
        <v>#VALUE!</v>
      </c>
      <c r="Y1098" s="3" t="e">
        <f t="shared" ca="1" si="419"/>
        <v>#VALUE!</v>
      </c>
      <c r="Z1098" s="3" t="e">
        <f t="shared" ca="1" si="420"/>
        <v>#VALUE!</v>
      </c>
      <c r="AA1098" s="3" t="e">
        <f t="shared" ca="1" si="421"/>
        <v>#VALUE!</v>
      </c>
    </row>
    <row r="1099" spans="3:27" s="5" customFormat="1" x14ac:dyDescent="0.2">
      <c r="C1099" s="25"/>
      <c r="D1099" s="1">
        <f t="shared" si="422"/>
        <v>1097</v>
      </c>
      <c r="E1099" s="2">
        <f t="shared" si="423"/>
        <v>109.79999999999804</v>
      </c>
      <c r="F1099" s="3">
        <f t="shared" ca="1" si="424"/>
        <v>33.154521867376026</v>
      </c>
      <c r="G1099" s="3">
        <f t="shared" si="425"/>
        <v>-12.263058719906871</v>
      </c>
      <c r="H1099" s="3">
        <f t="shared" ca="1" si="426"/>
        <v>35.349751476102334</v>
      </c>
      <c r="I1099" s="3">
        <f t="shared" ca="1" si="427"/>
        <v>3637.0510488511836</v>
      </c>
      <c r="J1099" s="3">
        <f t="shared" si="428"/>
        <v>49912.3804596462</v>
      </c>
      <c r="K1099" s="3">
        <f t="shared" ca="1" si="429"/>
        <v>50267.928130251639</v>
      </c>
      <c r="L1099" s="3">
        <f t="shared" si="430"/>
        <v>-8.276508148316351</v>
      </c>
      <c r="M1099" s="3">
        <f t="shared" ca="1" si="431"/>
        <v>-0.35427076102656457</v>
      </c>
      <c r="N1099" s="3">
        <f t="shared" ca="1" si="432"/>
        <v>-20.298219411709923</v>
      </c>
      <c r="O1099" s="1">
        <f t="shared" ca="1" si="433"/>
        <v>249920.98588443981</v>
      </c>
      <c r="P1099" s="1">
        <f t="shared" si="434"/>
        <v>-165240089.43045104</v>
      </c>
      <c r="Q1099" s="1">
        <f t="shared" ca="1" si="435"/>
        <v>165490010.41633546</v>
      </c>
      <c r="R1099" s="1">
        <f t="shared" ca="1" si="436"/>
        <v>14139.900590440933</v>
      </c>
      <c r="S1099" s="3" t="str">
        <f t="shared" si="414"/>
        <v/>
      </c>
      <c r="T1099" s="13" t="str">
        <f t="shared" si="415"/>
        <v/>
      </c>
      <c r="U1099" s="13" t="str">
        <f t="shared" si="416"/>
        <v/>
      </c>
      <c r="V1099" s="5">
        <f t="shared" si="437"/>
        <v>12.627544722</v>
      </c>
      <c r="W1099" s="3" t="e">
        <f t="shared" ca="1" si="417"/>
        <v>#VALUE!</v>
      </c>
      <c r="X1099" s="3" t="e">
        <f t="shared" ca="1" si="418"/>
        <v>#VALUE!</v>
      </c>
      <c r="Y1099" s="3" t="e">
        <f t="shared" ca="1" si="419"/>
        <v>#VALUE!</v>
      </c>
      <c r="Z1099" s="3" t="e">
        <f t="shared" ca="1" si="420"/>
        <v>#VALUE!</v>
      </c>
      <c r="AA1099" s="3" t="e">
        <f t="shared" ca="1" si="421"/>
        <v>#VALUE!</v>
      </c>
    </row>
    <row r="1100" spans="3:27" s="5" customFormat="1" x14ac:dyDescent="0.2">
      <c r="C1100" s="25"/>
      <c r="D1100" s="1">
        <f t="shared" si="422"/>
        <v>1098</v>
      </c>
      <c r="E1100" s="2">
        <f t="shared" si="423"/>
        <v>109.89999999999803</v>
      </c>
      <c r="F1100" s="3">
        <f t="shared" ca="1" si="424"/>
        <v>33.154521867376026</v>
      </c>
      <c r="G1100" s="3">
        <f t="shared" si="425"/>
        <v>-13.090709534738506</v>
      </c>
      <c r="H1100" s="3">
        <f t="shared" ca="1" si="426"/>
        <v>35.645322222939839</v>
      </c>
      <c r="I1100" s="3">
        <f t="shared" ca="1" si="427"/>
        <v>3640.3665010379214</v>
      </c>
      <c r="J1100" s="3">
        <f t="shared" si="428"/>
        <v>49911.112771233464</v>
      </c>
      <c r="K1100" s="3">
        <f t="shared" ca="1" si="429"/>
        <v>50271.477673477792</v>
      </c>
      <c r="L1100" s="3">
        <f t="shared" si="430"/>
        <v>-8.2765464098010018</v>
      </c>
      <c r="M1100" s="3">
        <f t="shared" ca="1" si="431"/>
        <v>-0.3760496308589375</v>
      </c>
      <c r="N1100" s="3">
        <f t="shared" ca="1" si="432"/>
        <v>-21.54605673566968</v>
      </c>
      <c r="O1100" s="1">
        <f t="shared" ca="1" si="433"/>
        <v>254117.79927544176</v>
      </c>
      <c r="P1100" s="1">
        <f t="shared" si="434"/>
        <v>-165236656.48637012</v>
      </c>
      <c r="Q1100" s="1">
        <f t="shared" ca="1" si="435"/>
        <v>165490774.28564554</v>
      </c>
      <c r="R1100" s="1">
        <f t="shared" ca="1" si="436"/>
        <v>14258.128889175936</v>
      </c>
      <c r="S1100" s="3" t="str">
        <f t="shared" si="414"/>
        <v/>
      </c>
      <c r="T1100" s="13" t="str">
        <f t="shared" si="415"/>
        <v/>
      </c>
      <c r="U1100" s="13" t="str">
        <f t="shared" si="416"/>
        <v/>
      </c>
      <c r="V1100" s="5">
        <f t="shared" si="437"/>
        <v>12.627544722</v>
      </c>
      <c r="W1100" s="3" t="e">
        <f t="shared" ca="1" si="417"/>
        <v>#VALUE!</v>
      </c>
      <c r="X1100" s="3" t="e">
        <f t="shared" ca="1" si="418"/>
        <v>#VALUE!</v>
      </c>
      <c r="Y1100" s="3" t="e">
        <f t="shared" ca="1" si="419"/>
        <v>#VALUE!</v>
      </c>
      <c r="Z1100" s="3" t="e">
        <f t="shared" ca="1" si="420"/>
        <v>#VALUE!</v>
      </c>
      <c r="AA1100" s="3" t="e">
        <f t="shared" ca="1" si="421"/>
        <v>#VALUE!</v>
      </c>
    </row>
    <row r="1101" spans="3:27" s="5" customFormat="1" x14ac:dyDescent="0.2">
      <c r="C1101" s="25"/>
      <c r="D1101" s="1">
        <f t="shared" si="422"/>
        <v>1099</v>
      </c>
      <c r="E1101" s="2">
        <f t="shared" si="423"/>
        <v>109.99999999999802</v>
      </c>
      <c r="F1101" s="3">
        <f t="shared" ca="1" si="424"/>
        <v>33.154521867376026</v>
      </c>
      <c r="G1101" s="3">
        <f t="shared" si="425"/>
        <v>-13.918364175718606</v>
      </c>
      <c r="H1101" s="3">
        <f t="shared" ca="1" si="426"/>
        <v>35.957519124409046</v>
      </c>
      <c r="I1101" s="3">
        <f t="shared" ca="1" si="427"/>
        <v>3643.6819532246591</v>
      </c>
      <c r="J1101" s="3">
        <f t="shared" si="428"/>
        <v>49909.762317547938</v>
      </c>
      <c r="K1101" s="3">
        <f t="shared" ca="1" si="429"/>
        <v>50275.057610398922</v>
      </c>
      <c r="L1101" s="3">
        <f t="shared" si="430"/>
        <v>-8.2765871693144941</v>
      </c>
      <c r="M1101" s="3">
        <f t="shared" ca="1" si="431"/>
        <v>-0.39746042821005884</v>
      </c>
      <c r="N1101" s="3">
        <f t="shared" ca="1" si="432"/>
        <v>-22.772805059898815</v>
      </c>
      <c r="O1101" s="1">
        <f t="shared" ca="1" si="433"/>
        <v>258588.63631644845</v>
      </c>
      <c r="P1101" s="1">
        <f t="shared" si="434"/>
        <v>-165232999.36838132</v>
      </c>
      <c r="Q1101" s="1">
        <f t="shared" ca="1" si="435"/>
        <v>165491588.00469777</v>
      </c>
      <c r="R1101" s="1">
        <f t="shared" ca="1" si="436"/>
        <v>14383.007649763618</v>
      </c>
      <c r="S1101" s="3" t="str">
        <f t="shared" si="414"/>
        <v/>
      </c>
      <c r="T1101" s="13" t="str">
        <f t="shared" si="415"/>
        <v/>
      </c>
      <c r="U1101" s="13" t="str">
        <f t="shared" si="416"/>
        <v/>
      </c>
      <c r="V1101" s="5">
        <f t="shared" si="437"/>
        <v>12.627544722</v>
      </c>
      <c r="W1101" s="3" t="e">
        <f t="shared" ca="1" si="417"/>
        <v>#VALUE!</v>
      </c>
      <c r="X1101" s="3" t="e">
        <f t="shared" ca="1" si="418"/>
        <v>#VALUE!</v>
      </c>
      <c r="Y1101" s="3" t="e">
        <f t="shared" ca="1" si="419"/>
        <v>#VALUE!</v>
      </c>
      <c r="Z1101" s="3" t="e">
        <f t="shared" ca="1" si="420"/>
        <v>#VALUE!</v>
      </c>
      <c r="AA1101" s="3" t="e">
        <f t="shared" ca="1" si="421"/>
        <v>#VALUE!</v>
      </c>
    </row>
    <row r="1102" spans="3:27" s="5" customFormat="1" x14ac:dyDescent="0.2">
      <c r="C1102" s="25"/>
      <c r="D1102" s="1">
        <f t="shared" si="422"/>
        <v>1100</v>
      </c>
      <c r="E1102" s="2">
        <f t="shared" si="423"/>
        <v>110.09999999999802</v>
      </c>
      <c r="F1102" s="3">
        <f t="shared" ca="1" si="424"/>
        <v>33.154521867376026</v>
      </c>
      <c r="G1102" s="3">
        <f t="shared" si="425"/>
        <v>-14.746022892650055</v>
      </c>
      <c r="H1102" s="3">
        <f t="shared" ca="1" si="426"/>
        <v>36.285913401826811</v>
      </c>
      <c r="I1102" s="3">
        <f t="shared" ca="1" si="427"/>
        <v>3646.9974054113968</v>
      </c>
      <c r="J1102" s="3">
        <f t="shared" si="428"/>
        <v>49908.329098194525</v>
      </c>
      <c r="K1102" s="3">
        <f t="shared" ca="1" si="429"/>
        <v>50278.669582286624</v>
      </c>
      <c r="L1102" s="3">
        <f t="shared" si="430"/>
        <v>-8.2766304268687492</v>
      </c>
      <c r="M1102" s="3">
        <f t="shared" ca="1" si="431"/>
        <v>-0.41849328689002663</v>
      </c>
      <c r="N1102" s="3">
        <f t="shared" ca="1" si="432"/>
        <v>-23.977899093356072</v>
      </c>
      <c r="O1102" s="1">
        <f t="shared" ca="1" si="433"/>
        <v>263333.50228097494</v>
      </c>
      <c r="P1102" s="1">
        <f t="shared" si="434"/>
        <v>-165229118.06731829</v>
      </c>
      <c r="Q1102" s="1">
        <f t="shared" ca="1" si="435"/>
        <v>165492451.56959927</v>
      </c>
      <c r="R1102" s="1">
        <f t="shared" ca="1" si="436"/>
        <v>14514.365360730724</v>
      </c>
      <c r="S1102" s="3" t="str">
        <f t="shared" si="414"/>
        <v/>
      </c>
      <c r="T1102" s="13" t="str">
        <f t="shared" si="415"/>
        <v/>
      </c>
      <c r="U1102" s="13" t="str">
        <f t="shared" si="416"/>
        <v/>
      </c>
      <c r="V1102" s="5">
        <f t="shared" si="437"/>
        <v>12.627544722</v>
      </c>
      <c r="W1102" s="3" t="e">
        <f t="shared" ca="1" si="417"/>
        <v>#VALUE!</v>
      </c>
      <c r="X1102" s="3" t="e">
        <f t="shared" ca="1" si="418"/>
        <v>#VALUE!</v>
      </c>
      <c r="Y1102" s="3" t="e">
        <f t="shared" ca="1" si="419"/>
        <v>#VALUE!</v>
      </c>
      <c r="Z1102" s="3" t="e">
        <f t="shared" ca="1" si="420"/>
        <v>#VALUE!</v>
      </c>
      <c r="AA1102" s="3" t="e">
        <f t="shared" ca="1" si="421"/>
        <v>#VALUE!</v>
      </c>
    </row>
    <row r="1103" spans="3:27" s="5" customFormat="1" x14ac:dyDescent="0.2">
      <c r="C1103" s="25"/>
      <c r="D1103" s="1">
        <f t="shared" si="422"/>
        <v>1101</v>
      </c>
      <c r="E1103" s="2">
        <f t="shared" si="423"/>
        <v>110.19999999999801</v>
      </c>
      <c r="F1103" s="3">
        <f t="shared" ca="1" si="424"/>
        <v>33.154521867376026</v>
      </c>
      <c r="G1103" s="3">
        <f t="shared" si="425"/>
        <v>-15.573685935336931</v>
      </c>
      <c r="H1103" s="3">
        <f t="shared" ca="1" si="426"/>
        <v>36.630069804285476</v>
      </c>
      <c r="I1103" s="3">
        <f t="shared" ca="1" si="427"/>
        <v>3650.3128575981345</v>
      </c>
      <c r="J1103" s="3">
        <f t="shared" si="428"/>
        <v>49906.813112753123</v>
      </c>
      <c r="K1103" s="3">
        <f t="shared" ca="1" si="429"/>
        <v>50282.315187183085</v>
      </c>
      <c r="L1103" s="3">
        <f t="shared" si="430"/>
        <v>-8.2766761824764501</v>
      </c>
      <c r="M1103" s="3">
        <f t="shared" ca="1" si="431"/>
        <v>-0.4391400218372819</v>
      </c>
      <c r="N1103" s="3">
        <f t="shared" ca="1" si="432"/>
        <v>-25.160869866559061</v>
      </c>
      <c r="O1103" s="1">
        <f t="shared" ca="1" si="433"/>
        <v>268352.40277336532</v>
      </c>
      <c r="P1103" s="1">
        <f t="shared" si="434"/>
        <v>-165225012.57345086</v>
      </c>
      <c r="Q1103" s="1">
        <f t="shared" ca="1" si="435"/>
        <v>165493364.97622421</v>
      </c>
      <c r="R1103" s="1">
        <f t="shared" ca="1" si="436"/>
        <v>14652.027921714191</v>
      </c>
      <c r="S1103" s="3" t="str">
        <f t="shared" si="414"/>
        <v/>
      </c>
      <c r="T1103" s="13" t="str">
        <f t="shared" si="415"/>
        <v/>
      </c>
      <c r="U1103" s="13" t="str">
        <f t="shared" si="416"/>
        <v/>
      </c>
      <c r="V1103" s="5">
        <f t="shared" si="437"/>
        <v>12.627544722</v>
      </c>
      <c r="W1103" s="3" t="e">
        <f t="shared" ca="1" si="417"/>
        <v>#VALUE!</v>
      </c>
      <c r="X1103" s="3" t="e">
        <f t="shared" ca="1" si="418"/>
        <v>#VALUE!</v>
      </c>
      <c r="Y1103" s="3" t="e">
        <f t="shared" ca="1" si="419"/>
        <v>#VALUE!</v>
      </c>
      <c r="Z1103" s="3" t="e">
        <f t="shared" ca="1" si="420"/>
        <v>#VALUE!</v>
      </c>
      <c r="AA1103" s="3" t="e">
        <f t="shared" ca="1" si="421"/>
        <v>#VALUE!</v>
      </c>
    </row>
    <row r="1104" spans="3:27" s="5" customFormat="1" x14ac:dyDescent="0.2">
      <c r="C1104" s="25"/>
      <c r="D1104" s="1">
        <f t="shared" si="422"/>
        <v>1102</v>
      </c>
      <c r="E1104" s="2">
        <f t="shared" si="423"/>
        <v>110.29999999999801</v>
      </c>
      <c r="F1104" s="3">
        <f t="shared" ca="1" si="424"/>
        <v>33.154521867376026</v>
      </c>
      <c r="G1104" s="3">
        <f t="shared" si="425"/>
        <v>-16.401353553584578</v>
      </c>
      <c r="H1104" s="3">
        <f t="shared" ca="1" si="426"/>
        <v>36.98954877589069</v>
      </c>
      <c r="I1104" s="3">
        <f t="shared" ca="1" si="427"/>
        <v>3653.6283097848723</v>
      </c>
      <c r="J1104" s="3">
        <f t="shared" si="428"/>
        <v>49905.214360778678</v>
      </c>
      <c r="K1104" s="3">
        <f t="shared" ca="1" si="429"/>
        <v>50285.995979363899</v>
      </c>
      <c r="L1104" s="3">
        <f t="shared" si="430"/>
        <v>-8.2767244361510262</v>
      </c>
      <c r="M1104" s="3">
        <f t="shared" ca="1" si="431"/>
        <v>-0.45939406107959679</v>
      </c>
      <c r="N1104" s="3">
        <f t="shared" ca="1" si="432"/>
        <v>-26.32134083323605</v>
      </c>
      <c r="O1104" s="1">
        <f t="shared" ca="1" si="433"/>
        <v>273645.34372879931</v>
      </c>
      <c r="P1104" s="1">
        <f t="shared" si="434"/>
        <v>-165220682.87648478</v>
      </c>
      <c r="Q1104" s="1">
        <f t="shared" ca="1" si="435"/>
        <v>165494328.22021359</v>
      </c>
      <c r="R1104" s="1">
        <f t="shared" ca="1" si="436"/>
        <v>14795.819510356276</v>
      </c>
      <c r="S1104" s="3" t="str">
        <f t="shared" si="414"/>
        <v/>
      </c>
      <c r="T1104" s="13" t="str">
        <f t="shared" si="415"/>
        <v/>
      </c>
      <c r="U1104" s="13" t="str">
        <f t="shared" si="416"/>
        <v/>
      </c>
      <c r="V1104" s="5">
        <f t="shared" si="437"/>
        <v>12.627544722</v>
      </c>
      <c r="W1104" s="3" t="e">
        <f t="shared" ca="1" si="417"/>
        <v>#VALUE!</v>
      </c>
      <c r="X1104" s="3" t="e">
        <f t="shared" ca="1" si="418"/>
        <v>#VALUE!</v>
      </c>
      <c r="Y1104" s="3" t="e">
        <f t="shared" ca="1" si="419"/>
        <v>#VALUE!</v>
      </c>
      <c r="Z1104" s="3" t="e">
        <f t="shared" ca="1" si="420"/>
        <v>#VALUE!</v>
      </c>
      <c r="AA1104" s="3" t="e">
        <f t="shared" ca="1" si="421"/>
        <v>#VALUE!</v>
      </c>
    </row>
    <row r="1105" spans="3:27" s="5" customFormat="1" x14ac:dyDescent="0.2">
      <c r="C1105" s="25"/>
      <c r="D1105" s="1">
        <f t="shared" si="422"/>
        <v>1103</v>
      </c>
      <c r="E1105" s="2">
        <f t="shared" si="423"/>
        <v>110.399999999998</v>
      </c>
      <c r="F1105" s="3">
        <f t="shared" ca="1" si="424"/>
        <v>33.154521867376026</v>
      </c>
      <c r="G1105" s="3">
        <f t="shared" si="425"/>
        <v>-17.229025997199681</v>
      </c>
      <c r="H1105" s="3">
        <f t="shared" ca="1" si="426"/>
        <v>37.363908482203755</v>
      </c>
      <c r="I1105" s="3">
        <f t="shared" ca="1" si="427"/>
        <v>3656.94376197161</v>
      </c>
      <c r="J1105" s="3">
        <f t="shared" si="428"/>
        <v>49903.532841801141</v>
      </c>
      <c r="K1105" s="3">
        <f t="shared" ca="1" si="429"/>
        <v>50289.713469010741</v>
      </c>
      <c r="L1105" s="3">
        <f t="shared" si="430"/>
        <v>-8.2767751879066669</v>
      </c>
      <c r="M1105" s="3">
        <f t="shared" ca="1" si="431"/>
        <v>-0.47925036771575474</v>
      </c>
      <c r="N1105" s="3">
        <f t="shared" ca="1" si="432"/>
        <v>-27.45902340020551</v>
      </c>
      <c r="O1105" s="1">
        <f t="shared" ca="1" si="433"/>
        <v>279212.33141329954</v>
      </c>
      <c r="P1105" s="1">
        <f t="shared" si="434"/>
        <v>-165216128.96556208</v>
      </c>
      <c r="Q1105" s="1">
        <f t="shared" ca="1" si="435"/>
        <v>165495341.29697537</v>
      </c>
      <c r="R1105" s="1">
        <f t="shared" ca="1" si="436"/>
        <v>14945.563392881502</v>
      </c>
      <c r="S1105" s="3" t="str">
        <f t="shared" si="414"/>
        <v/>
      </c>
      <c r="T1105" s="13" t="str">
        <f t="shared" si="415"/>
        <v/>
      </c>
      <c r="U1105" s="13" t="str">
        <f t="shared" si="416"/>
        <v/>
      </c>
      <c r="V1105" s="5">
        <f t="shared" si="437"/>
        <v>12.627544722</v>
      </c>
      <c r="W1105" s="3" t="e">
        <f t="shared" ca="1" si="417"/>
        <v>#VALUE!</v>
      </c>
      <c r="X1105" s="3" t="e">
        <f t="shared" ca="1" si="418"/>
        <v>#VALUE!</v>
      </c>
      <c r="Y1105" s="3" t="e">
        <f t="shared" ca="1" si="419"/>
        <v>#VALUE!</v>
      </c>
      <c r="Z1105" s="3" t="e">
        <f t="shared" ca="1" si="420"/>
        <v>#VALUE!</v>
      </c>
      <c r="AA1105" s="3" t="e">
        <f t="shared" ca="1" si="421"/>
        <v>#VALUE!</v>
      </c>
    </row>
    <row r="1106" spans="3:27" s="5" customFormat="1" x14ac:dyDescent="0.2">
      <c r="C1106" s="25"/>
      <c r="D1106" s="1">
        <f t="shared" si="422"/>
        <v>1104</v>
      </c>
      <c r="E1106" s="2">
        <f t="shared" si="423"/>
        <v>110.499999999998</v>
      </c>
      <c r="F1106" s="3">
        <f t="shared" ca="1" si="424"/>
        <v>33.154521867376026</v>
      </c>
      <c r="G1106" s="3">
        <f t="shared" si="425"/>
        <v>-18.056703515990346</v>
      </c>
      <c r="H1106" s="3">
        <f t="shared" ca="1" si="426"/>
        <v>37.752706685993964</v>
      </c>
      <c r="I1106" s="3">
        <f t="shared" ca="1" si="427"/>
        <v>3660.2592141583477</v>
      </c>
      <c r="J1106" s="3">
        <f t="shared" si="428"/>
        <v>49901.768555325478</v>
      </c>
      <c r="K1106" s="3">
        <f t="shared" ca="1" si="429"/>
        <v>50293.469122079216</v>
      </c>
      <c r="L1106" s="3">
        <f t="shared" si="430"/>
        <v>-8.2768284377583115</v>
      </c>
      <c r="M1106" s="3">
        <f t="shared" ca="1" si="431"/>
        <v>-0.49870535411847211</v>
      </c>
      <c r="N1106" s="3">
        <f t="shared" ca="1" si="432"/>
        <v>-28.573712011565618</v>
      </c>
      <c r="O1106" s="1">
        <f t="shared" ca="1" si="433"/>
        <v>285053.37242373865</v>
      </c>
      <c r="P1106" s="1">
        <f t="shared" si="434"/>
        <v>-165211350.82926056</v>
      </c>
      <c r="Q1106" s="1">
        <f t="shared" ca="1" si="435"/>
        <v>165496404.2016843</v>
      </c>
      <c r="R1106" s="1">
        <f t="shared" ca="1" si="436"/>
        <v>15101.082674397585</v>
      </c>
      <c r="S1106" s="3" t="str">
        <f t="shared" si="414"/>
        <v/>
      </c>
      <c r="T1106" s="13" t="str">
        <f t="shared" si="415"/>
        <v/>
      </c>
      <c r="U1106" s="13" t="str">
        <f t="shared" si="416"/>
        <v/>
      </c>
      <c r="V1106" s="5">
        <f t="shared" si="437"/>
        <v>12.627544722</v>
      </c>
      <c r="W1106" s="3" t="e">
        <f t="shared" ca="1" si="417"/>
        <v>#VALUE!</v>
      </c>
      <c r="X1106" s="3" t="e">
        <f t="shared" ca="1" si="418"/>
        <v>#VALUE!</v>
      </c>
      <c r="Y1106" s="3" t="e">
        <f t="shared" ca="1" si="419"/>
        <v>#VALUE!</v>
      </c>
      <c r="Z1106" s="3" t="e">
        <f t="shared" ca="1" si="420"/>
        <v>#VALUE!</v>
      </c>
      <c r="AA1106" s="3" t="e">
        <f t="shared" ca="1" si="421"/>
        <v>#VALUE!</v>
      </c>
    </row>
    <row r="1107" spans="3:27" s="5" customFormat="1" x14ac:dyDescent="0.2">
      <c r="C1107" s="25"/>
      <c r="D1107" s="1">
        <f t="shared" si="422"/>
        <v>1105</v>
      </c>
      <c r="E1107" s="2">
        <f t="shared" si="423"/>
        <v>110.59999999999799</v>
      </c>
      <c r="F1107" s="3">
        <f t="shared" ca="1" si="424"/>
        <v>33.154521867376026</v>
      </c>
      <c r="G1107" s="3">
        <f t="shared" si="425"/>
        <v>-18.884386359766179</v>
      </c>
      <c r="H1107" s="3">
        <f t="shared" ca="1" si="426"/>
        <v>38.155502466082631</v>
      </c>
      <c r="I1107" s="3">
        <f t="shared" ca="1" si="427"/>
        <v>3663.5746663450855</v>
      </c>
      <c r="J1107" s="3">
        <f t="shared" si="428"/>
        <v>49899.92150083169</v>
      </c>
      <c r="K1107" s="3">
        <f t="shared" ca="1" si="429"/>
        <v>50297.264360346511</v>
      </c>
      <c r="L1107" s="3">
        <f t="shared" si="430"/>
        <v>-8.2768841857216575</v>
      </c>
      <c r="M1107" s="3">
        <f t="shared" ca="1" si="431"/>
        <v>-0.51775679043894263</v>
      </c>
      <c r="N1107" s="3">
        <f t="shared" ca="1" si="432"/>
        <v>-29.665278906390828</v>
      </c>
      <c r="O1107" s="1">
        <f t="shared" ca="1" si="433"/>
        <v>291168.47368784749</v>
      </c>
      <c r="P1107" s="1">
        <f t="shared" si="434"/>
        <v>-165206348.45559439</v>
      </c>
      <c r="Q1107" s="1">
        <f t="shared" ca="1" si="435"/>
        <v>165497516.92928225</v>
      </c>
      <c r="R1107" s="1">
        <f t="shared" ca="1" si="436"/>
        <v>15262.200986433052</v>
      </c>
      <c r="S1107" s="3" t="str">
        <f t="shared" si="414"/>
        <v/>
      </c>
      <c r="T1107" s="13" t="str">
        <f t="shared" si="415"/>
        <v/>
      </c>
      <c r="U1107" s="13" t="str">
        <f t="shared" si="416"/>
        <v/>
      </c>
      <c r="V1107" s="5">
        <f t="shared" si="437"/>
        <v>12.627544722</v>
      </c>
      <c r="W1107" s="3" t="e">
        <f t="shared" ca="1" si="417"/>
        <v>#VALUE!</v>
      </c>
      <c r="X1107" s="3" t="e">
        <f t="shared" ca="1" si="418"/>
        <v>#VALUE!</v>
      </c>
      <c r="Y1107" s="3" t="e">
        <f t="shared" ca="1" si="419"/>
        <v>#VALUE!</v>
      </c>
      <c r="Z1107" s="3" t="e">
        <f t="shared" ca="1" si="420"/>
        <v>#VALUE!</v>
      </c>
      <c r="AA1107" s="3" t="e">
        <f t="shared" ca="1" si="421"/>
        <v>#VALUE!</v>
      </c>
    </row>
    <row r="1108" spans="3:27" s="5" customFormat="1" x14ac:dyDescent="0.2">
      <c r="C1108" s="25"/>
      <c r="D1108" s="1">
        <f t="shared" si="422"/>
        <v>1106</v>
      </c>
      <c r="E1108" s="2">
        <f t="shared" si="423"/>
        <v>110.69999999999798</v>
      </c>
      <c r="F1108" s="3">
        <f t="shared" ca="1" si="424"/>
        <v>33.154521867376026</v>
      </c>
      <c r="G1108" s="3">
        <f t="shared" si="425"/>
        <v>-19.712074778338344</v>
      </c>
      <c r="H1108" s="3">
        <f t="shared" ca="1" si="426"/>
        <v>38.571857776377819</v>
      </c>
      <c r="I1108" s="3">
        <f t="shared" ca="1" si="427"/>
        <v>3666.8901185318232</v>
      </c>
      <c r="J1108" s="3">
        <f t="shared" si="428"/>
        <v>49897.991677774786</v>
      </c>
      <c r="K1108" s="3">
        <f t="shared" ca="1" si="429"/>
        <v>50301.100561622967</v>
      </c>
      <c r="L1108" s="3">
        <f t="shared" si="430"/>
        <v>-8.2769424318131506</v>
      </c>
      <c r="M1108" s="3">
        <f t="shared" ca="1" si="431"/>
        <v>-0.53640370933629578</v>
      </c>
      <c r="N1108" s="3">
        <f t="shared" ca="1" si="432"/>
        <v>-30.733668660131901</v>
      </c>
      <c r="O1108" s="1">
        <f t="shared" ca="1" si="433"/>
        <v>297557.64246422361</v>
      </c>
      <c r="P1108" s="1">
        <f t="shared" si="434"/>
        <v>-165201121.83201343</v>
      </c>
      <c r="Q1108" s="1">
        <f t="shared" ca="1" si="435"/>
        <v>165498679.47447765</v>
      </c>
      <c r="R1108" s="1">
        <f t="shared" ca="1" si="436"/>
        <v>15428.743110551128</v>
      </c>
      <c r="S1108" s="3" t="str">
        <f t="shared" si="414"/>
        <v/>
      </c>
      <c r="T1108" s="13" t="str">
        <f t="shared" si="415"/>
        <v/>
      </c>
      <c r="U1108" s="13" t="str">
        <f t="shared" si="416"/>
        <v/>
      </c>
      <c r="V1108" s="5">
        <f t="shared" si="437"/>
        <v>12.627544722</v>
      </c>
      <c r="W1108" s="3" t="e">
        <f t="shared" ca="1" si="417"/>
        <v>#VALUE!</v>
      </c>
      <c r="X1108" s="3" t="e">
        <f t="shared" ca="1" si="418"/>
        <v>#VALUE!</v>
      </c>
      <c r="Y1108" s="3" t="e">
        <f t="shared" ca="1" si="419"/>
        <v>#VALUE!</v>
      </c>
      <c r="Z1108" s="3" t="e">
        <f t="shared" ca="1" si="420"/>
        <v>#VALUE!</v>
      </c>
      <c r="AA1108" s="3" t="e">
        <f t="shared" ca="1" si="421"/>
        <v>#VALUE!</v>
      </c>
    </row>
    <row r="1109" spans="3:27" s="5" customFormat="1" x14ac:dyDescent="0.2">
      <c r="C1109" s="25"/>
      <c r="D1109" s="1">
        <f t="shared" si="422"/>
        <v>1107</v>
      </c>
      <c r="E1109" s="2">
        <f t="shared" si="423"/>
        <v>110.79999999999798</v>
      </c>
      <c r="F1109" s="3">
        <f t="shared" ca="1" si="424"/>
        <v>33.154521867376026</v>
      </c>
      <c r="G1109" s="3">
        <f t="shared" si="425"/>
        <v>-20.53976902151966</v>
      </c>
      <c r="H1109" s="3">
        <f t="shared" ca="1" si="426"/>
        <v>39.001338845117786</v>
      </c>
      <c r="I1109" s="3">
        <f t="shared" ca="1" si="427"/>
        <v>3670.2055707185609</v>
      </c>
      <c r="J1109" s="3">
        <f t="shared" si="428"/>
        <v>49895.97908558479</v>
      </c>
      <c r="K1109" s="3">
        <f t="shared" ca="1" si="429"/>
        <v>50304.979060111531</v>
      </c>
      <c r="L1109" s="3">
        <f t="shared" si="430"/>
        <v>-8.2770031760499947</v>
      </c>
      <c r="M1109" s="3">
        <f t="shared" ca="1" si="431"/>
        <v>-0.55464630867238107</v>
      </c>
      <c r="N1109" s="3">
        <f t="shared" ca="1" si="432"/>
        <v>-31.778892609437747</v>
      </c>
      <c r="O1109" s="1">
        <f t="shared" ca="1" si="433"/>
        <v>304220.88634233869</v>
      </c>
      <c r="P1109" s="1">
        <f t="shared" si="434"/>
        <v>-165195670.94540375</v>
      </c>
      <c r="Q1109" s="1">
        <f t="shared" ca="1" si="435"/>
        <v>165499891.8317461</v>
      </c>
      <c r="R1109" s="1">
        <f t="shared" ca="1" si="436"/>
        <v>15600.535538047114</v>
      </c>
      <c r="S1109" s="3" t="str">
        <f t="shared" si="414"/>
        <v/>
      </c>
      <c r="T1109" s="13" t="str">
        <f t="shared" si="415"/>
        <v/>
      </c>
      <c r="U1109" s="13" t="str">
        <f t="shared" si="416"/>
        <v/>
      </c>
      <c r="V1109" s="5">
        <f t="shared" si="437"/>
        <v>12.627544722</v>
      </c>
      <c r="W1109" s="3" t="e">
        <f t="shared" ca="1" si="417"/>
        <v>#VALUE!</v>
      </c>
      <c r="X1109" s="3" t="e">
        <f t="shared" ca="1" si="418"/>
        <v>#VALUE!</v>
      </c>
      <c r="Y1109" s="3" t="e">
        <f t="shared" ca="1" si="419"/>
        <v>#VALUE!</v>
      </c>
      <c r="Z1109" s="3" t="e">
        <f t="shared" ca="1" si="420"/>
        <v>#VALUE!</v>
      </c>
      <c r="AA1109" s="3" t="e">
        <f t="shared" ca="1" si="421"/>
        <v>#VALUE!</v>
      </c>
    </row>
    <row r="1110" spans="3:27" s="5" customFormat="1" x14ac:dyDescent="0.2">
      <c r="C1110" s="25"/>
      <c r="D1110" s="1">
        <f t="shared" si="422"/>
        <v>1108</v>
      </c>
      <c r="E1110" s="2">
        <f t="shared" si="423"/>
        <v>110.89999999999797</v>
      </c>
      <c r="F1110" s="3">
        <f t="shared" ca="1" si="424"/>
        <v>33.154521867376026</v>
      </c>
      <c r="G1110" s="3">
        <f t="shared" si="425"/>
        <v>-21.367469339124661</v>
      </c>
      <c r="H1110" s="3">
        <f t="shared" ca="1" si="426"/>
        <v>39.443517416842369</v>
      </c>
      <c r="I1110" s="3">
        <f t="shared" ca="1" si="427"/>
        <v>3673.5210229052987</v>
      </c>
      <c r="J1110" s="3">
        <f t="shared" si="428"/>
        <v>49893.88372366676</v>
      </c>
      <c r="K1110" s="3">
        <f t="shared" ca="1" si="429"/>
        <v>50308.90114689921</v>
      </c>
      <c r="L1110" s="3">
        <f t="shared" si="430"/>
        <v>-8.277066418450147</v>
      </c>
      <c r="M1110" s="3">
        <f t="shared" ca="1" si="431"/>
        <v>-0.57248585371378113</v>
      </c>
      <c r="N1110" s="3">
        <f t="shared" ca="1" si="432"/>
        <v>-32.801023248743505</v>
      </c>
      <c r="O1110" s="1">
        <f t="shared" ca="1" si="433"/>
        <v>311158.21324254945</v>
      </c>
      <c r="P1110" s="1">
        <f t="shared" si="434"/>
        <v>-165189995.78208742</v>
      </c>
      <c r="Q1110" s="1">
        <f t="shared" ca="1" si="435"/>
        <v>165501153.99532998</v>
      </c>
      <c r="R1110" s="1">
        <f t="shared" ca="1" si="436"/>
        <v>15777.406966736948</v>
      </c>
      <c r="S1110" s="3" t="str">
        <f t="shared" si="414"/>
        <v/>
      </c>
      <c r="T1110" s="13" t="str">
        <f t="shared" si="415"/>
        <v/>
      </c>
      <c r="U1110" s="13" t="str">
        <f t="shared" si="416"/>
        <v/>
      </c>
      <c r="V1110" s="5">
        <f t="shared" si="437"/>
        <v>12.627544722</v>
      </c>
      <c r="W1110" s="3" t="e">
        <f t="shared" ca="1" si="417"/>
        <v>#VALUE!</v>
      </c>
      <c r="X1110" s="3" t="e">
        <f t="shared" ca="1" si="418"/>
        <v>#VALUE!</v>
      </c>
      <c r="Y1110" s="3" t="e">
        <f t="shared" ca="1" si="419"/>
        <v>#VALUE!</v>
      </c>
      <c r="Z1110" s="3" t="e">
        <f t="shared" ca="1" si="420"/>
        <v>#VALUE!</v>
      </c>
      <c r="AA1110" s="3" t="e">
        <f t="shared" ca="1" si="421"/>
        <v>#VALUE!</v>
      </c>
    </row>
    <row r="1111" spans="3:27" s="5" customFormat="1" x14ac:dyDescent="0.2">
      <c r="C1111" s="25"/>
      <c r="D1111" s="1">
        <f t="shared" si="422"/>
        <v>1109</v>
      </c>
      <c r="E1111" s="2">
        <f t="shared" si="423"/>
        <v>110.99999999999797</v>
      </c>
      <c r="F1111" s="3">
        <f t="shared" ca="1" si="424"/>
        <v>33.154521867376026</v>
      </c>
      <c r="G1111" s="3">
        <f t="shared" si="425"/>
        <v>-22.195175980969676</v>
      </c>
      <c r="H1111" s="3">
        <f t="shared" ca="1" si="426"/>
        <v>39.897971841693014</v>
      </c>
      <c r="I1111" s="3">
        <f t="shared" ca="1" si="427"/>
        <v>3676.8364750920364</v>
      </c>
      <c r="J1111" s="3">
        <f t="shared" si="428"/>
        <v>49891.705591400758</v>
      </c>
      <c r="K1111" s="3">
        <f t="shared" ca="1" si="429"/>
        <v>50312.86807056507</v>
      </c>
      <c r="L1111" s="3">
        <f t="shared" si="430"/>
        <v>-8.2771321590323197</v>
      </c>
      <c r="M1111" s="3">
        <f t="shared" ca="1" si="431"/>
        <v>-0.58992458017771443</v>
      </c>
      <c r="N1111" s="3">
        <f t="shared" ca="1" si="432"/>
        <v>-33.800188675209981</v>
      </c>
      <c r="O1111" s="1">
        <f t="shared" ca="1" si="433"/>
        <v>318369.63141610572</v>
      </c>
      <c r="P1111" s="1">
        <f t="shared" si="434"/>
        <v>-165184096.32782233</v>
      </c>
      <c r="Q1111" s="1">
        <f t="shared" ca="1" si="435"/>
        <v>165502465.95923844</v>
      </c>
      <c r="R1111" s="1">
        <f t="shared" ca="1" si="436"/>
        <v>15959.188736677206</v>
      </c>
      <c r="S1111" s="3" t="str">
        <f t="shared" si="414"/>
        <v/>
      </c>
      <c r="T1111" s="13" t="str">
        <f t="shared" si="415"/>
        <v/>
      </c>
      <c r="U1111" s="13" t="str">
        <f t="shared" si="416"/>
        <v/>
      </c>
      <c r="V1111" s="5">
        <f t="shared" si="437"/>
        <v>12.627544722</v>
      </c>
      <c r="W1111" s="3" t="e">
        <f t="shared" ca="1" si="417"/>
        <v>#VALUE!</v>
      </c>
      <c r="X1111" s="3" t="e">
        <f t="shared" ca="1" si="418"/>
        <v>#VALUE!</v>
      </c>
      <c r="Y1111" s="3" t="e">
        <f t="shared" ca="1" si="419"/>
        <v>#VALUE!</v>
      </c>
      <c r="Z1111" s="3" t="e">
        <f t="shared" ca="1" si="420"/>
        <v>#VALUE!</v>
      </c>
      <c r="AA1111" s="3" t="e">
        <f t="shared" ca="1" si="421"/>
        <v>#VALUE!</v>
      </c>
    </row>
    <row r="1112" spans="3:27" s="5" customFormat="1" x14ac:dyDescent="0.2">
      <c r="C1112" s="25"/>
      <c r="D1112" s="1">
        <f t="shared" si="422"/>
        <v>1110</v>
      </c>
      <c r="E1112" s="2">
        <f t="shared" si="423"/>
        <v>111.09999999999796</v>
      </c>
      <c r="F1112" s="3">
        <f t="shared" ca="1" si="424"/>
        <v>33.154521867376026</v>
      </c>
      <c r="G1112" s="3">
        <f t="shared" si="425"/>
        <v>-23.022889196872907</v>
      </c>
      <c r="H1112" s="3">
        <f t="shared" ca="1" si="426"/>
        <v>40.364288018318895</v>
      </c>
      <c r="I1112" s="3">
        <f t="shared" ca="1" si="427"/>
        <v>3680.1519272787741</v>
      </c>
      <c r="J1112" s="3">
        <f t="shared" si="428"/>
        <v>49889.44468814187</v>
      </c>
      <c r="K1112" s="3">
        <f t="shared" ca="1" si="429"/>
        <v>50316.881037889703</v>
      </c>
      <c r="L1112" s="3">
        <f t="shared" si="430"/>
        <v>-8.2772003978159763</v>
      </c>
      <c r="M1112" s="3">
        <f t="shared" ca="1" si="431"/>
        <v>-0.60696559925395777</v>
      </c>
      <c r="N1112" s="3">
        <f t="shared" ca="1" si="432"/>
        <v>-34.776567146880652</v>
      </c>
      <c r="O1112" s="1">
        <f t="shared" ca="1" si="433"/>
        <v>325855.14944516047</v>
      </c>
      <c r="P1112" s="1">
        <f t="shared" si="434"/>
        <v>-165177972.5678024</v>
      </c>
      <c r="Q1112" s="1">
        <f t="shared" ca="1" si="435"/>
        <v>165503827.71724755</v>
      </c>
      <c r="R1112" s="1">
        <f t="shared" ca="1" si="436"/>
        <v>16145.715207327557</v>
      </c>
      <c r="S1112" s="3" t="str">
        <f t="shared" si="414"/>
        <v/>
      </c>
      <c r="T1112" s="13" t="str">
        <f t="shared" si="415"/>
        <v/>
      </c>
      <c r="U1112" s="13" t="str">
        <f t="shared" si="416"/>
        <v/>
      </c>
      <c r="V1112" s="5">
        <f t="shared" si="437"/>
        <v>12.627544722</v>
      </c>
      <c r="W1112" s="3" t="e">
        <f t="shared" ca="1" si="417"/>
        <v>#VALUE!</v>
      </c>
      <c r="X1112" s="3" t="e">
        <f t="shared" ca="1" si="418"/>
        <v>#VALUE!</v>
      </c>
      <c r="Y1112" s="3" t="e">
        <f t="shared" ca="1" si="419"/>
        <v>#VALUE!</v>
      </c>
      <c r="Z1112" s="3" t="e">
        <f t="shared" ca="1" si="420"/>
        <v>#VALUE!</v>
      </c>
      <c r="AA1112" s="3" t="e">
        <f t="shared" ca="1" si="421"/>
        <v>#VALUE!</v>
      </c>
    </row>
    <row r="1113" spans="3:27" s="5" customFormat="1" x14ac:dyDescent="0.2">
      <c r="C1113" s="25"/>
      <c r="D1113" s="1">
        <f t="shared" si="422"/>
        <v>1111</v>
      </c>
      <c r="E1113" s="2">
        <f t="shared" si="423"/>
        <v>111.19999999999796</v>
      </c>
      <c r="F1113" s="3">
        <f t="shared" ca="1" si="424"/>
        <v>33.154521867376026</v>
      </c>
      <c r="G1113" s="3">
        <f t="shared" si="425"/>
        <v>-23.850609236654503</v>
      </c>
      <c r="H1113" s="3">
        <f t="shared" ca="1" si="426"/>
        <v>40.842060197961416</v>
      </c>
      <c r="I1113" s="3">
        <f t="shared" ca="1" si="427"/>
        <v>3683.4673794655118</v>
      </c>
      <c r="J1113" s="3">
        <f t="shared" si="428"/>
        <v>49887.101013220192</v>
      </c>
      <c r="K1113" s="3">
        <f t="shared" ca="1" si="429"/>
        <v>50320.941214651997</v>
      </c>
      <c r="L1113" s="3">
        <f t="shared" si="430"/>
        <v>-8.2772711348213353</v>
      </c>
      <c r="M1113" s="3">
        <f t="shared" ca="1" si="431"/>
        <v>-0.62361280553710352</v>
      </c>
      <c r="N1113" s="3">
        <f t="shared" ca="1" si="432"/>
        <v>-35.730381807588564</v>
      </c>
      <c r="O1113" s="1">
        <f t="shared" ca="1" si="433"/>
        <v>333614.77624278079</v>
      </c>
      <c r="P1113" s="1">
        <f t="shared" si="434"/>
        <v>-165171624.48665747</v>
      </c>
      <c r="Q1113" s="1">
        <f t="shared" ca="1" si="435"/>
        <v>165505239.26290026</v>
      </c>
      <c r="R1113" s="1">
        <f t="shared" ca="1" si="436"/>
        <v>16336.824079184567</v>
      </c>
      <c r="S1113" s="3" t="str">
        <f t="shared" si="414"/>
        <v/>
      </c>
      <c r="T1113" s="13" t="str">
        <f t="shared" si="415"/>
        <v/>
      </c>
      <c r="U1113" s="13" t="str">
        <f t="shared" si="416"/>
        <v/>
      </c>
      <c r="V1113" s="5">
        <f t="shared" si="437"/>
        <v>12.627544722</v>
      </c>
      <c r="W1113" s="3" t="e">
        <f t="shared" ca="1" si="417"/>
        <v>#VALUE!</v>
      </c>
      <c r="X1113" s="3" t="e">
        <f t="shared" ca="1" si="418"/>
        <v>#VALUE!</v>
      </c>
      <c r="Y1113" s="3" t="e">
        <f t="shared" ca="1" si="419"/>
        <v>#VALUE!</v>
      </c>
      <c r="Z1113" s="3" t="e">
        <f t="shared" ca="1" si="420"/>
        <v>#VALUE!</v>
      </c>
      <c r="AA1113" s="3" t="e">
        <f t="shared" ca="1" si="421"/>
        <v>#VALUE!</v>
      </c>
    </row>
    <row r="1114" spans="3:27" s="5" customFormat="1" x14ac:dyDescent="0.2">
      <c r="C1114" s="25"/>
      <c r="D1114" s="1">
        <f t="shared" si="422"/>
        <v>1112</v>
      </c>
      <c r="E1114" s="2">
        <f t="shared" si="423"/>
        <v>111.29999999999795</v>
      </c>
      <c r="F1114" s="3">
        <f t="shared" ca="1" si="424"/>
        <v>33.154521867376026</v>
      </c>
      <c r="G1114" s="3">
        <f t="shared" si="425"/>
        <v>-24.678336350136636</v>
      </c>
      <c r="H1114" s="3">
        <f t="shared" ca="1" si="426"/>
        <v>41.330891658235373</v>
      </c>
      <c r="I1114" s="3">
        <f t="shared" ca="1" si="427"/>
        <v>3686.7828316522496</v>
      </c>
      <c r="J1114" s="3">
        <f t="shared" si="428"/>
        <v>49884.674565940848</v>
      </c>
      <c r="K1114" s="3">
        <f t="shared" ca="1" si="429"/>
        <v>50325.049726499608</v>
      </c>
      <c r="L1114" s="3">
        <f t="shared" si="430"/>
        <v>-8.2773443700693701</v>
      </c>
      <c r="M1114" s="3">
        <f t="shared" ca="1" si="431"/>
        <v>-0.6398707886169166</v>
      </c>
      <c r="N1114" s="3">
        <f t="shared" ca="1" si="432"/>
        <v>-36.661895621456956</v>
      </c>
      <c r="O1114" s="1">
        <f t="shared" ca="1" si="433"/>
        <v>341648.52105295809</v>
      </c>
      <c r="P1114" s="1">
        <f t="shared" si="434"/>
        <v>-165165052.06845328</v>
      </c>
      <c r="Q1114" s="1">
        <f t="shared" ca="1" si="435"/>
        <v>165506700.58950624</v>
      </c>
      <c r="R1114" s="1">
        <f t="shared" ca="1" si="436"/>
        <v>16532.356663294151</v>
      </c>
      <c r="S1114" s="3" t="str">
        <f t="shared" si="414"/>
        <v/>
      </c>
      <c r="T1114" s="13" t="str">
        <f t="shared" si="415"/>
        <v/>
      </c>
      <c r="U1114" s="13" t="str">
        <f t="shared" si="416"/>
        <v/>
      </c>
      <c r="V1114" s="5">
        <f t="shared" si="437"/>
        <v>12.627544722</v>
      </c>
      <c r="W1114" s="3" t="e">
        <f t="shared" ca="1" si="417"/>
        <v>#VALUE!</v>
      </c>
      <c r="X1114" s="3" t="e">
        <f t="shared" ca="1" si="418"/>
        <v>#VALUE!</v>
      </c>
      <c r="Y1114" s="3" t="e">
        <f t="shared" ca="1" si="419"/>
        <v>#VALUE!</v>
      </c>
      <c r="Z1114" s="3" t="e">
        <f t="shared" ca="1" si="420"/>
        <v>#VALUE!</v>
      </c>
      <c r="AA1114" s="3" t="e">
        <f t="shared" ca="1" si="421"/>
        <v>#VALUE!</v>
      </c>
    </row>
    <row r="1115" spans="3:27" s="5" customFormat="1" x14ac:dyDescent="0.2">
      <c r="C1115" s="25"/>
      <c r="D1115" s="1">
        <f t="shared" si="422"/>
        <v>1113</v>
      </c>
      <c r="E1115" s="2">
        <f t="shared" si="423"/>
        <v>111.39999999999795</v>
      </c>
      <c r="F1115" s="3">
        <f t="shared" ca="1" si="424"/>
        <v>33.154521867376026</v>
      </c>
      <c r="G1115" s="3">
        <f t="shared" si="425"/>
        <v>-25.506070787143575</v>
      </c>
      <c r="H1115" s="3">
        <f t="shared" ca="1" si="426"/>
        <v>41.830395255759825</v>
      </c>
      <c r="I1115" s="3">
        <f t="shared" ca="1" si="427"/>
        <v>3690.0982838389873</v>
      </c>
      <c r="J1115" s="3">
        <f t="shared" si="428"/>
        <v>49882.165345583984</v>
      </c>
      <c r="K1115" s="3">
        <f t="shared" ca="1" si="429"/>
        <v>50329.207659880733</v>
      </c>
      <c r="L1115" s="3">
        <f t="shared" si="430"/>
        <v>-8.2774201035818074</v>
      </c>
      <c r="M1115" s="3">
        <f t="shared" ca="1" si="431"/>
        <v>-0.65574474890252732</v>
      </c>
      <c r="N1115" s="3">
        <f t="shared" ca="1" si="432"/>
        <v>-37.571406549980736</v>
      </c>
      <c r="O1115" s="1">
        <f t="shared" ca="1" si="433"/>
        <v>349956.39345061884</v>
      </c>
      <c r="P1115" s="1">
        <f t="shared" si="434"/>
        <v>-165158255.29669145</v>
      </c>
      <c r="Q1115" s="1">
        <f t="shared" ca="1" si="435"/>
        <v>165508211.69014207</v>
      </c>
      <c r="R1115" s="1">
        <f t="shared" ca="1" si="436"/>
        <v>16732.158102303929</v>
      </c>
      <c r="S1115" s="3" t="str">
        <f t="shared" si="414"/>
        <v/>
      </c>
      <c r="T1115" s="13" t="str">
        <f t="shared" si="415"/>
        <v/>
      </c>
      <c r="U1115" s="13" t="str">
        <f t="shared" si="416"/>
        <v/>
      </c>
      <c r="V1115" s="5">
        <f t="shared" si="437"/>
        <v>12.627544722</v>
      </c>
      <c r="W1115" s="3" t="e">
        <f t="shared" ca="1" si="417"/>
        <v>#VALUE!</v>
      </c>
      <c r="X1115" s="3" t="e">
        <f t="shared" ca="1" si="418"/>
        <v>#VALUE!</v>
      </c>
      <c r="Y1115" s="3" t="e">
        <f t="shared" ca="1" si="419"/>
        <v>#VALUE!</v>
      </c>
      <c r="Z1115" s="3" t="e">
        <f t="shared" ca="1" si="420"/>
        <v>#VALUE!</v>
      </c>
      <c r="AA1115" s="3" t="e">
        <f t="shared" ca="1" si="421"/>
        <v>#VALUE!</v>
      </c>
    </row>
    <row r="1116" spans="3:27" s="5" customFormat="1" x14ac:dyDescent="0.2">
      <c r="C1116" s="25"/>
      <c r="D1116" s="1">
        <f t="shared" si="422"/>
        <v>1114</v>
      </c>
      <c r="E1116" s="2">
        <f t="shared" si="423"/>
        <v>111.49999999999794</v>
      </c>
      <c r="F1116" s="3">
        <f t="shared" ca="1" si="424"/>
        <v>33.154521867376026</v>
      </c>
      <c r="G1116" s="3">
        <f t="shared" si="425"/>
        <v>-26.333812797501757</v>
      </c>
      <c r="H1116" s="3">
        <f t="shared" ca="1" si="426"/>
        <v>42.340193867153964</v>
      </c>
      <c r="I1116" s="3">
        <f t="shared" ca="1" si="427"/>
        <v>3693.413736025725</v>
      </c>
      <c r="J1116" s="3">
        <f t="shared" si="428"/>
        <v>49879.573351404753</v>
      </c>
      <c r="K1116" s="3">
        <f t="shared" ca="1" si="429"/>
        <v>50333.416063025361</v>
      </c>
      <c r="L1116" s="3">
        <f t="shared" si="430"/>
        <v>-8.2774983353811287</v>
      </c>
      <c r="M1116" s="3">
        <f t="shared" ca="1" si="431"/>
        <v>-0.67124041810076318</v>
      </c>
      <c r="N1116" s="3">
        <f t="shared" ca="1" si="432"/>
        <v>-38.459242995770516</v>
      </c>
      <c r="O1116" s="1">
        <f t="shared" ca="1" si="433"/>
        <v>358538.40334163641</v>
      </c>
      <c r="P1116" s="1">
        <f t="shared" si="434"/>
        <v>-165151234.15430951</v>
      </c>
      <c r="Q1116" s="1">
        <f t="shared" ca="1" si="435"/>
        <v>165509772.55765116</v>
      </c>
      <c r="R1116" s="1">
        <f t="shared" ca="1" si="436"/>
        <v>16936.077546861587</v>
      </c>
      <c r="S1116" s="3" t="str">
        <f t="shared" si="414"/>
        <v/>
      </c>
      <c r="T1116" s="13" t="str">
        <f t="shared" si="415"/>
        <v/>
      </c>
      <c r="U1116" s="13" t="str">
        <f t="shared" si="416"/>
        <v/>
      </c>
      <c r="V1116" s="5">
        <f t="shared" si="437"/>
        <v>12.627544722</v>
      </c>
      <c r="W1116" s="3" t="e">
        <f t="shared" ca="1" si="417"/>
        <v>#VALUE!</v>
      </c>
      <c r="X1116" s="3" t="e">
        <f t="shared" ca="1" si="418"/>
        <v>#VALUE!</v>
      </c>
      <c r="Y1116" s="3" t="e">
        <f t="shared" ca="1" si="419"/>
        <v>#VALUE!</v>
      </c>
      <c r="Z1116" s="3" t="e">
        <f t="shared" ca="1" si="420"/>
        <v>#VALUE!</v>
      </c>
      <c r="AA1116" s="3" t="e">
        <f t="shared" ca="1" si="421"/>
        <v>#VALUE!</v>
      </c>
    </row>
    <row r="1117" spans="3:27" s="5" customFormat="1" x14ac:dyDescent="0.2">
      <c r="C1117" s="25"/>
      <c r="D1117" s="1">
        <f t="shared" si="422"/>
        <v>1115</v>
      </c>
      <c r="E1117" s="2">
        <f t="shared" si="423"/>
        <v>111.59999999999793</v>
      </c>
      <c r="F1117" s="3">
        <f t="shared" ca="1" si="424"/>
        <v>33.154521867376026</v>
      </c>
      <c r="G1117" s="3">
        <f t="shared" si="425"/>
        <v>-27.161562631039871</v>
      </c>
      <c r="H1117" s="3">
        <f t="shared" ca="1" si="426"/>
        <v>42.85992072804401</v>
      </c>
      <c r="I1117" s="3">
        <f t="shared" ca="1" si="427"/>
        <v>3696.7291882124628</v>
      </c>
      <c r="J1117" s="3">
        <f t="shared" si="428"/>
        <v>49876.898582633323</v>
      </c>
      <c r="K1117" s="3">
        <f t="shared" ca="1" si="429"/>
        <v>50337.675946965464</v>
      </c>
      <c r="L1117" s="3">
        <f t="shared" si="430"/>
        <v>-8.2775790654905688</v>
      </c>
      <c r="M1117" s="3">
        <f t="shared" ca="1" si="431"/>
        <v>-0.68636398463117287</v>
      </c>
      <c r="N1117" s="3">
        <f t="shared" ca="1" si="432"/>
        <v>-39.325759529148307</v>
      </c>
      <c r="O1117" s="1">
        <f t="shared" ca="1" si="433"/>
        <v>367394.5609628433</v>
      </c>
      <c r="P1117" s="1">
        <f t="shared" si="434"/>
        <v>-165143988.62368074</v>
      </c>
      <c r="Q1117" s="1">
        <f t="shared" ca="1" si="435"/>
        <v>165511383.1846436</v>
      </c>
      <c r="R1117" s="1">
        <f t="shared" ca="1" si="436"/>
        <v>17143.968291217603</v>
      </c>
      <c r="S1117" s="3" t="str">
        <f t="shared" si="414"/>
        <v/>
      </c>
      <c r="T1117" s="13" t="str">
        <f t="shared" si="415"/>
        <v/>
      </c>
      <c r="U1117" s="13" t="str">
        <f t="shared" si="416"/>
        <v/>
      </c>
      <c r="V1117" s="5">
        <f t="shared" si="437"/>
        <v>12.627544722</v>
      </c>
      <c r="W1117" s="3" t="e">
        <f t="shared" ca="1" si="417"/>
        <v>#VALUE!</v>
      </c>
      <c r="X1117" s="3" t="e">
        <f t="shared" ca="1" si="418"/>
        <v>#VALUE!</v>
      </c>
      <c r="Y1117" s="3" t="e">
        <f t="shared" ca="1" si="419"/>
        <v>#VALUE!</v>
      </c>
      <c r="Z1117" s="3" t="e">
        <f t="shared" ca="1" si="420"/>
        <v>#VALUE!</v>
      </c>
      <c r="AA1117" s="3" t="e">
        <f t="shared" ca="1" si="421"/>
        <v>#VALUE!</v>
      </c>
    </row>
    <row r="1118" spans="3:27" s="5" customFormat="1" x14ac:dyDescent="0.2">
      <c r="C1118" s="25"/>
      <c r="D1118" s="1">
        <f t="shared" si="422"/>
        <v>1116</v>
      </c>
      <c r="E1118" s="2">
        <f t="shared" si="423"/>
        <v>111.69999999999793</v>
      </c>
      <c r="F1118" s="3">
        <f t="shared" ca="1" si="424"/>
        <v>33.154521867376026</v>
      </c>
      <c r="G1118" s="3">
        <f t="shared" si="425"/>
        <v>-27.989320537588927</v>
      </c>
      <c r="H1118" s="3">
        <f t="shared" ca="1" si="426"/>
        <v>43.389219679664812</v>
      </c>
      <c r="I1118" s="3">
        <f t="shared" ca="1" si="427"/>
        <v>3700.0446403992005</v>
      </c>
      <c r="J1118" s="3">
        <f t="shared" si="428"/>
        <v>49874.141038474896</v>
      </c>
      <c r="K1118" s="3">
        <f t="shared" ca="1" si="429"/>
        <v>50341.988286584303</v>
      </c>
      <c r="L1118" s="3">
        <f t="shared" si="430"/>
        <v>-8.2776622939341156</v>
      </c>
      <c r="M1118" s="3">
        <f t="shared" ca="1" si="431"/>
        <v>-0.70112202414051528</v>
      </c>
      <c r="N1118" s="3">
        <f t="shared" ca="1" si="432"/>
        <v>-40.171332906920945</v>
      </c>
      <c r="O1118" s="1">
        <f t="shared" ca="1" si="433"/>
        <v>376524.87688204244</v>
      </c>
      <c r="P1118" s="1">
        <f t="shared" si="434"/>
        <v>-165136518.68661427</v>
      </c>
      <c r="Q1118" s="1">
        <f t="shared" ca="1" si="435"/>
        <v>165513043.56349632</v>
      </c>
      <c r="R1118" s="1">
        <f t="shared" ca="1" si="436"/>
        <v>17355.687871865925</v>
      </c>
      <c r="S1118" s="3" t="str">
        <f t="shared" si="414"/>
        <v/>
      </c>
      <c r="T1118" s="13" t="str">
        <f t="shared" si="415"/>
        <v/>
      </c>
      <c r="U1118" s="13" t="str">
        <f t="shared" si="416"/>
        <v/>
      </c>
      <c r="V1118" s="5">
        <f t="shared" si="437"/>
        <v>12.627544722</v>
      </c>
      <c r="W1118" s="3" t="e">
        <f t="shared" ca="1" si="417"/>
        <v>#VALUE!</v>
      </c>
      <c r="X1118" s="3" t="e">
        <f t="shared" ca="1" si="418"/>
        <v>#VALUE!</v>
      </c>
      <c r="Y1118" s="3" t="e">
        <f t="shared" ca="1" si="419"/>
        <v>#VALUE!</v>
      </c>
      <c r="Z1118" s="3" t="e">
        <f t="shared" ca="1" si="420"/>
        <v>#VALUE!</v>
      </c>
      <c r="AA1118" s="3" t="e">
        <f t="shared" ca="1" si="421"/>
        <v>#VALUE!</v>
      </c>
    </row>
    <row r="1119" spans="3:27" s="5" customFormat="1" x14ac:dyDescent="0.2">
      <c r="C1119" s="25"/>
      <c r="D1119" s="1">
        <f t="shared" si="422"/>
        <v>1117</v>
      </c>
      <c r="E1119" s="2">
        <f t="shared" si="423"/>
        <v>111.79999999999792</v>
      </c>
      <c r="F1119" s="3">
        <f t="shared" ca="1" si="424"/>
        <v>33.154521867376026</v>
      </c>
      <c r="G1119" s="3">
        <f t="shared" si="425"/>
        <v>-28.817086766982339</v>
      </c>
      <c r="H1119" s="3">
        <f t="shared" ca="1" si="426"/>
        <v>43.927745332421779</v>
      </c>
      <c r="I1119" s="3">
        <f t="shared" ca="1" si="427"/>
        <v>3703.3600925859382</v>
      </c>
      <c r="J1119" s="3">
        <f t="shared" si="428"/>
        <v>49871.300718109669</v>
      </c>
      <c r="K1119" s="3">
        <f t="shared" ca="1" si="429"/>
        <v>50346.354021686166</v>
      </c>
      <c r="L1119" s="3">
        <f t="shared" si="430"/>
        <v>-8.2777480207365155</v>
      </c>
      <c r="M1119" s="3">
        <f t="shared" ca="1" si="431"/>
        <v>-0.71552143517728872</v>
      </c>
      <c r="N1119" s="3">
        <f t="shared" ca="1" si="432"/>
        <v>-40.996358386802157</v>
      </c>
      <c r="O1119" s="1">
        <f t="shared" ca="1" si="433"/>
        <v>385929.36199802067</v>
      </c>
      <c r="P1119" s="1">
        <f t="shared" si="434"/>
        <v>-165128824.32435516</v>
      </c>
      <c r="Q1119" s="1">
        <f t="shared" ca="1" si="435"/>
        <v>165514753.68635318</v>
      </c>
      <c r="R1119" s="1">
        <f t="shared" ca="1" si="436"/>
        <v>17571.098132968713</v>
      </c>
      <c r="S1119" s="3" t="str">
        <f t="shared" si="414"/>
        <v/>
      </c>
      <c r="T1119" s="13" t="str">
        <f t="shared" si="415"/>
        <v/>
      </c>
      <c r="U1119" s="13" t="str">
        <f t="shared" si="416"/>
        <v/>
      </c>
      <c r="V1119" s="5">
        <f t="shared" si="437"/>
        <v>12.627544722</v>
      </c>
      <c r="W1119" s="3" t="e">
        <f t="shared" ca="1" si="417"/>
        <v>#VALUE!</v>
      </c>
      <c r="X1119" s="3" t="e">
        <f t="shared" ca="1" si="418"/>
        <v>#VALUE!</v>
      </c>
      <c r="Y1119" s="3" t="e">
        <f t="shared" ca="1" si="419"/>
        <v>#VALUE!</v>
      </c>
      <c r="Z1119" s="3" t="e">
        <f t="shared" ca="1" si="420"/>
        <v>#VALUE!</v>
      </c>
      <c r="AA1119" s="3" t="e">
        <f t="shared" ca="1" si="421"/>
        <v>#VALUE!</v>
      </c>
    </row>
    <row r="1120" spans="3:27" s="5" customFormat="1" x14ac:dyDescent="0.2">
      <c r="C1120" s="25"/>
      <c r="D1120" s="1">
        <f t="shared" si="422"/>
        <v>1118</v>
      </c>
      <c r="E1120" s="2">
        <f t="shared" si="423"/>
        <v>111.89999999999792</v>
      </c>
      <c r="F1120" s="3">
        <f t="shared" ca="1" si="424"/>
        <v>33.154521867376026</v>
      </c>
      <c r="G1120" s="3">
        <f t="shared" si="425"/>
        <v>-29.64486156905599</v>
      </c>
      <c r="H1120" s="3">
        <f t="shared" ca="1" si="426"/>
        <v>44.475163155437755</v>
      </c>
      <c r="I1120" s="3">
        <f t="shared" ca="1" si="427"/>
        <v>3706.6755447726759</v>
      </c>
      <c r="J1120" s="3">
        <f t="shared" si="428"/>
        <v>49868.377620692867</v>
      </c>
      <c r="K1120" s="3">
        <f t="shared" ca="1" si="429"/>
        <v>50350.774058078627</v>
      </c>
      <c r="L1120" s="3">
        <f t="shared" si="430"/>
        <v>-8.2778362459232611</v>
      </c>
      <c r="M1120" s="3">
        <f t="shared" ca="1" si="431"/>
        <v>-0.72956938000145333</v>
      </c>
      <c r="N1120" s="3">
        <f t="shared" ca="1" si="432"/>
        <v>-41.801246336059442</v>
      </c>
      <c r="O1120" s="1">
        <f t="shared" ca="1" si="433"/>
        <v>395608.02754056163</v>
      </c>
      <c r="P1120" s="1">
        <f t="shared" si="434"/>
        <v>-165120905.51758391</v>
      </c>
      <c r="Q1120" s="1">
        <f t="shared" ca="1" si="435"/>
        <v>165516513.54512447</v>
      </c>
      <c r="R1120" s="1">
        <f t="shared" ca="1" si="436"/>
        <v>17790.065262175103</v>
      </c>
      <c r="S1120" s="3" t="str">
        <f t="shared" si="414"/>
        <v/>
      </c>
      <c r="T1120" s="13" t="str">
        <f t="shared" si="415"/>
        <v/>
      </c>
      <c r="U1120" s="13" t="str">
        <f t="shared" si="416"/>
        <v/>
      </c>
      <c r="V1120" s="5">
        <f t="shared" si="437"/>
        <v>12.627544722</v>
      </c>
      <c r="W1120" s="3" t="e">
        <f t="shared" ca="1" si="417"/>
        <v>#VALUE!</v>
      </c>
      <c r="X1120" s="3" t="e">
        <f t="shared" ca="1" si="418"/>
        <v>#VALUE!</v>
      </c>
      <c r="Y1120" s="3" t="e">
        <f t="shared" ca="1" si="419"/>
        <v>#VALUE!</v>
      </c>
      <c r="Z1120" s="3" t="e">
        <f t="shared" ca="1" si="420"/>
        <v>#VALUE!</v>
      </c>
      <c r="AA1120" s="3" t="e">
        <f t="shared" ca="1" si="421"/>
        <v>#VALUE!</v>
      </c>
    </row>
    <row r="1121" spans="3:27" s="5" customFormat="1" x14ac:dyDescent="0.2">
      <c r="C1121" s="25"/>
      <c r="D1121" s="1">
        <f t="shared" si="422"/>
        <v>1119</v>
      </c>
      <c r="E1121" s="2">
        <f t="shared" si="423"/>
        <v>111.99999999999791</v>
      </c>
      <c r="F1121" s="3">
        <f t="shared" ca="1" si="424"/>
        <v>33.154521867376026</v>
      </c>
      <c r="G1121" s="3">
        <f t="shared" si="425"/>
        <v>-30.472645193648315</v>
      </c>
      <c r="H1121" s="3">
        <f t="shared" ca="1" si="426"/>
        <v>45.031149500676669</v>
      </c>
      <c r="I1121" s="3">
        <f t="shared" ca="1" si="427"/>
        <v>3709.9909969594137</v>
      </c>
      <c r="J1121" s="3">
        <f t="shared" si="428"/>
        <v>49865.371745354736</v>
      </c>
      <c r="K1121" s="3">
        <f t="shared" ca="1" si="429"/>
        <v>50355.249268660365</v>
      </c>
      <c r="L1121" s="3">
        <f t="shared" si="430"/>
        <v>-8.2779269695206068</v>
      </c>
      <c r="M1121" s="3">
        <f t="shared" ca="1" si="431"/>
        <v>-0.74327323043463478</v>
      </c>
      <c r="N1121" s="3">
        <f t="shared" ca="1" si="432"/>
        <v>-42.586419128959264</v>
      </c>
      <c r="O1121" s="1">
        <f t="shared" ca="1" si="433"/>
        <v>405560.88507045852</v>
      </c>
      <c r="P1121" s="1">
        <f t="shared" si="434"/>
        <v>-165112762.24641711</v>
      </c>
      <c r="Q1121" s="1">
        <f t="shared" ca="1" si="435"/>
        <v>165518323.13148758</v>
      </c>
      <c r="R1121" s="1">
        <f t="shared" ca="1" si="436"/>
        <v>18012.459800270666</v>
      </c>
      <c r="S1121" s="3" t="str">
        <f t="shared" si="414"/>
        <v/>
      </c>
      <c r="T1121" s="13" t="str">
        <f t="shared" si="415"/>
        <v/>
      </c>
      <c r="U1121" s="13" t="str">
        <f t="shared" si="416"/>
        <v/>
      </c>
      <c r="V1121" s="5">
        <f t="shared" si="437"/>
        <v>12.627544722</v>
      </c>
      <c r="W1121" s="3" t="e">
        <f t="shared" ca="1" si="417"/>
        <v>#VALUE!</v>
      </c>
      <c r="X1121" s="3" t="e">
        <f t="shared" ca="1" si="418"/>
        <v>#VALUE!</v>
      </c>
      <c r="Y1121" s="3" t="e">
        <f t="shared" ca="1" si="419"/>
        <v>#VALUE!</v>
      </c>
      <c r="Z1121" s="3" t="e">
        <f t="shared" ca="1" si="420"/>
        <v>#VALUE!</v>
      </c>
      <c r="AA1121" s="3" t="e">
        <f t="shared" ca="1" si="421"/>
        <v>#VALUE!</v>
      </c>
    </row>
    <row r="1122" spans="3:27" s="5" customFormat="1" x14ac:dyDescent="0.2">
      <c r="C1122" s="25"/>
      <c r="D1122" s="1">
        <f t="shared" si="422"/>
        <v>1120</v>
      </c>
      <c r="E1122" s="2">
        <f t="shared" si="423"/>
        <v>112.09999999999791</v>
      </c>
      <c r="F1122" s="3">
        <f t="shared" ca="1" si="424"/>
        <v>33.154521867376026</v>
      </c>
      <c r="G1122" s="3">
        <f t="shared" si="425"/>
        <v>-31.300437890600374</v>
      </c>
      <c r="H1122" s="3">
        <f t="shared" ca="1" si="426"/>
        <v>45.595391569737032</v>
      </c>
      <c r="I1122" s="3">
        <f t="shared" ca="1" si="427"/>
        <v>3713.3064491461514</v>
      </c>
      <c r="J1122" s="3">
        <f t="shared" si="428"/>
        <v>49862.283091200523</v>
      </c>
      <c r="K1122" s="3">
        <f t="shared" ca="1" si="429"/>
        <v>50359.780494508508</v>
      </c>
      <c r="L1122" s="3">
        <f t="shared" si="430"/>
        <v>-8.2780201915555551</v>
      </c>
      <c r="M1122" s="3">
        <f t="shared" ca="1" si="431"/>
        <v>-0.75664051860043768</v>
      </c>
      <c r="N1122" s="3">
        <f t="shared" ca="1" si="432"/>
        <v>-43.35230832439494</v>
      </c>
      <c r="O1122" s="1">
        <f t="shared" ca="1" si="433"/>
        <v>415787.94647952938</v>
      </c>
      <c r="P1122" s="1">
        <f t="shared" si="434"/>
        <v>-165104394.49040684</v>
      </c>
      <c r="Q1122" s="1">
        <f t="shared" ca="1" si="435"/>
        <v>165520182.43688637</v>
      </c>
      <c r="R1122" s="1">
        <f t="shared" ca="1" si="436"/>
        <v>18238.156627894812</v>
      </c>
      <c r="S1122" s="3" t="str">
        <f t="shared" si="414"/>
        <v/>
      </c>
      <c r="T1122" s="13" t="str">
        <f t="shared" si="415"/>
        <v/>
      </c>
      <c r="U1122" s="13" t="str">
        <f t="shared" si="416"/>
        <v/>
      </c>
      <c r="V1122" s="5">
        <f t="shared" si="437"/>
        <v>12.627544722</v>
      </c>
      <c r="W1122" s="3" t="e">
        <f t="shared" ca="1" si="417"/>
        <v>#VALUE!</v>
      </c>
      <c r="X1122" s="3" t="e">
        <f t="shared" ca="1" si="418"/>
        <v>#VALUE!</v>
      </c>
      <c r="Y1122" s="3" t="e">
        <f t="shared" ca="1" si="419"/>
        <v>#VALUE!</v>
      </c>
      <c r="Z1122" s="3" t="e">
        <f t="shared" ca="1" si="420"/>
        <v>#VALUE!</v>
      </c>
      <c r="AA1122" s="3" t="e">
        <f t="shared" ca="1" si="421"/>
        <v>#VALUE!</v>
      </c>
    </row>
    <row r="1123" spans="3:27" s="5" customFormat="1" x14ac:dyDescent="0.2">
      <c r="C1123" s="25"/>
      <c r="D1123" s="1">
        <f t="shared" si="422"/>
        <v>1121</v>
      </c>
      <c r="E1123" s="2">
        <f t="shared" si="423"/>
        <v>112.1999999999979</v>
      </c>
      <c r="F1123" s="3">
        <f t="shared" ca="1" si="424"/>
        <v>33.154521867376026</v>
      </c>
      <c r="G1123" s="3">
        <f t="shared" si="425"/>
        <v>-32.128239909755933</v>
      </c>
      <c r="H1123" s="3">
        <f t="shared" ca="1" si="426"/>
        <v>46.167587330866105</v>
      </c>
      <c r="I1123" s="3">
        <f t="shared" ca="1" si="427"/>
        <v>3716.6219013328891</v>
      </c>
      <c r="J1123" s="3">
        <f t="shared" si="428"/>
        <v>49859.111657310503</v>
      </c>
      <c r="K1123" s="3">
        <f t="shared" ca="1" si="429"/>
        <v>50364.368545959973</v>
      </c>
      <c r="L1123" s="3">
        <f t="shared" si="430"/>
        <v>-8.2781159120558687</v>
      </c>
      <c r="M1123" s="3">
        <f t="shared" ca="1" si="431"/>
        <v>-0.76967889236151044</v>
      </c>
      <c r="N1123" s="3">
        <f t="shared" ca="1" si="432"/>
        <v>-44.099352112618526</v>
      </c>
      <c r="O1123" s="1">
        <f t="shared" ca="1" si="433"/>
        <v>426289.22399062966</v>
      </c>
      <c r="P1123" s="1">
        <f t="shared" si="434"/>
        <v>-165095802.22854093</v>
      </c>
      <c r="Q1123" s="1">
        <f t="shared" ca="1" si="435"/>
        <v>165522091.45253155</v>
      </c>
      <c r="R1123" s="1">
        <f t="shared" ca="1" si="436"/>
        <v>18467.034932346443</v>
      </c>
      <c r="S1123" s="3" t="str">
        <f t="shared" si="414"/>
        <v/>
      </c>
      <c r="T1123" s="13" t="str">
        <f t="shared" si="415"/>
        <v/>
      </c>
      <c r="U1123" s="13" t="str">
        <f t="shared" si="416"/>
        <v/>
      </c>
      <c r="V1123" s="5">
        <f t="shared" si="437"/>
        <v>12.627544722</v>
      </c>
      <c r="W1123" s="3" t="e">
        <f t="shared" ca="1" si="417"/>
        <v>#VALUE!</v>
      </c>
      <c r="X1123" s="3" t="e">
        <f t="shared" ca="1" si="418"/>
        <v>#VALUE!</v>
      </c>
      <c r="Y1123" s="3" t="e">
        <f t="shared" ca="1" si="419"/>
        <v>#VALUE!</v>
      </c>
      <c r="Z1123" s="3" t="e">
        <f t="shared" ca="1" si="420"/>
        <v>#VALUE!</v>
      </c>
      <c r="AA1123" s="3" t="e">
        <f t="shared" ca="1" si="421"/>
        <v>#VALUE!</v>
      </c>
    </row>
    <row r="1124" spans="3:27" s="5" customFormat="1" x14ac:dyDescent="0.2">
      <c r="C1124" s="25"/>
      <c r="D1124" s="1">
        <f t="shared" si="422"/>
        <v>1122</v>
      </c>
      <c r="E1124" s="2">
        <f t="shared" si="423"/>
        <v>112.29999999999789</v>
      </c>
      <c r="F1124" s="3">
        <f t="shared" ca="1" si="424"/>
        <v>33.154521867376026</v>
      </c>
      <c r="G1124" s="3">
        <f t="shared" si="425"/>
        <v>-32.956051500961522</v>
      </c>
      <c r="H1124" s="3">
        <f t="shared" ca="1" si="426"/>
        <v>46.747445393179966</v>
      </c>
      <c r="I1124" s="3">
        <f t="shared" ca="1" si="427"/>
        <v>3719.9373535196269</v>
      </c>
      <c r="J1124" s="3">
        <f t="shared" si="428"/>
        <v>49855.857442739973</v>
      </c>
      <c r="K1124" s="3">
        <f t="shared" ca="1" si="429"/>
        <v>50369.01420368236</v>
      </c>
      <c r="L1124" s="3">
        <f t="shared" si="430"/>
        <v>-8.2782141310500581</v>
      </c>
      <c r="M1124" s="3">
        <f t="shared" ca="1" si="431"/>
        <v>-0.78239607522816113</v>
      </c>
      <c r="N1124" s="3">
        <f t="shared" ca="1" si="432"/>
        <v>-44.827993018173693</v>
      </c>
      <c r="O1124" s="1">
        <f t="shared" ca="1" si="433"/>
        <v>437064.73015766859</v>
      </c>
      <c r="P1124" s="1">
        <f t="shared" si="434"/>
        <v>-165086985.4392429</v>
      </c>
      <c r="Q1124" s="1">
        <f t="shared" ca="1" si="435"/>
        <v>165524050.16940057</v>
      </c>
      <c r="R1124" s="1">
        <f t="shared" ca="1" si="436"/>
        <v>18698.978157271988</v>
      </c>
      <c r="S1124" s="3" t="str">
        <f t="shared" si="414"/>
        <v/>
      </c>
      <c r="T1124" s="13" t="str">
        <f t="shared" si="415"/>
        <v/>
      </c>
      <c r="U1124" s="13" t="str">
        <f t="shared" si="416"/>
        <v/>
      </c>
      <c r="V1124" s="5">
        <f t="shared" si="437"/>
        <v>12.627544722</v>
      </c>
      <c r="W1124" s="3" t="e">
        <f t="shared" ca="1" si="417"/>
        <v>#VALUE!</v>
      </c>
      <c r="X1124" s="3" t="e">
        <f t="shared" ca="1" si="418"/>
        <v>#VALUE!</v>
      </c>
      <c r="Y1124" s="3" t="e">
        <f t="shared" ca="1" si="419"/>
        <v>#VALUE!</v>
      </c>
      <c r="Z1124" s="3" t="e">
        <f t="shared" ca="1" si="420"/>
        <v>#VALUE!</v>
      </c>
      <c r="AA1124" s="3" t="e">
        <f t="shared" ca="1" si="421"/>
        <v>#VALUE!</v>
      </c>
    </row>
    <row r="1125" spans="3:27" s="5" customFormat="1" x14ac:dyDescent="0.2">
      <c r="C1125" s="25"/>
      <c r="D1125" s="1">
        <f t="shared" si="422"/>
        <v>1123</v>
      </c>
      <c r="E1125" s="2">
        <f t="shared" si="423"/>
        <v>112.39999999999789</v>
      </c>
      <c r="F1125" s="3">
        <f t="shared" ca="1" si="424"/>
        <v>33.154521867376026</v>
      </c>
      <c r="G1125" s="3">
        <f t="shared" si="425"/>
        <v>-33.783872914066528</v>
      </c>
      <c r="H1125" s="3">
        <f t="shared" ca="1" si="426"/>
        <v>47.334684844499733</v>
      </c>
      <c r="I1125" s="3">
        <f t="shared" ca="1" si="427"/>
        <v>3723.2528057063646</v>
      </c>
      <c r="J1125" s="3">
        <f t="shared" si="428"/>
        <v>49852.520446519222</v>
      </c>
      <c r="K1125" s="3">
        <f t="shared" ca="1" si="429"/>
        <v>50373.718219730363</v>
      </c>
      <c r="L1125" s="3">
        <f t="shared" si="430"/>
        <v>-8.2783148485673923</v>
      </c>
      <c r="M1125" s="3">
        <f t="shared" ca="1" si="431"/>
        <v>-0.79479983049111536</v>
      </c>
      <c r="N1125" s="3">
        <f t="shared" ca="1" si="432"/>
        <v>-45.538675844854147</v>
      </c>
      <c r="O1125" s="1">
        <f t="shared" ca="1" si="433"/>
        <v>448114.47786562255</v>
      </c>
      <c r="P1125" s="1">
        <f t="shared" si="434"/>
        <v>-165077944.10037184</v>
      </c>
      <c r="Q1125" s="1">
        <f t="shared" ca="1" si="435"/>
        <v>165526058.57823747</v>
      </c>
      <c r="R1125" s="1">
        <f t="shared" ca="1" si="436"/>
        <v>18933.873937799894</v>
      </c>
      <c r="S1125" s="3" t="str">
        <f t="shared" si="414"/>
        <v/>
      </c>
      <c r="T1125" s="13" t="str">
        <f t="shared" si="415"/>
        <v/>
      </c>
      <c r="U1125" s="13" t="str">
        <f t="shared" si="416"/>
        <v/>
      </c>
      <c r="V1125" s="5">
        <f t="shared" si="437"/>
        <v>12.627544722</v>
      </c>
      <c r="W1125" s="3" t="e">
        <f t="shared" ca="1" si="417"/>
        <v>#VALUE!</v>
      </c>
      <c r="X1125" s="3" t="e">
        <f t="shared" ca="1" si="418"/>
        <v>#VALUE!</v>
      </c>
      <c r="Y1125" s="3" t="e">
        <f t="shared" ca="1" si="419"/>
        <v>#VALUE!</v>
      </c>
      <c r="Z1125" s="3" t="e">
        <f t="shared" ca="1" si="420"/>
        <v>#VALUE!</v>
      </c>
      <c r="AA1125" s="3" t="e">
        <f t="shared" ca="1" si="421"/>
        <v>#VALUE!</v>
      </c>
    </row>
    <row r="1126" spans="3:27" s="5" customFormat="1" x14ac:dyDescent="0.2">
      <c r="C1126" s="25"/>
      <c r="D1126" s="1">
        <f t="shared" si="422"/>
        <v>1124</v>
      </c>
      <c r="E1126" s="2">
        <f t="shared" si="423"/>
        <v>112.49999999999788</v>
      </c>
      <c r="F1126" s="3">
        <f t="shared" ca="1" si="424"/>
        <v>33.154521867376026</v>
      </c>
      <c r="G1126" s="3">
        <f t="shared" si="425"/>
        <v>-34.611704398923266</v>
      </c>
      <c r="H1126" s="3">
        <f t="shared" ca="1" si="426"/>
        <v>47.929035058644352</v>
      </c>
      <c r="I1126" s="3">
        <f t="shared" ca="1" si="427"/>
        <v>3726.5682578931023</v>
      </c>
      <c r="J1126" s="3">
        <f t="shared" si="428"/>
        <v>49849.100667653576</v>
      </c>
      <c r="K1126" s="3">
        <f t="shared" ca="1" si="429"/>
        <v>50378.481318584309</v>
      </c>
      <c r="L1126" s="3">
        <f t="shared" si="430"/>
        <v>-8.2784180646378935</v>
      </c>
      <c r="M1126" s="3">
        <f t="shared" ca="1" si="431"/>
        <v>-0.80689792931697857</v>
      </c>
      <c r="N1126" s="3">
        <f t="shared" ca="1" si="432"/>
        <v>-46.231845847708286</v>
      </c>
      <c r="O1126" s="1">
        <f t="shared" ca="1" si="433"/>
        <v>459438.48033055192</v>
      </c>
      <c r="P1126" s="1">
        <f t="shared" si="434"/>
        <v>-165068678.18922248</v>
      </c>
      <c r="Q1126" s="1">
        <f t="shared" ca="1" si="435"/>
        <v>165528116.66955304</v>
      </c>
      <c r="R1126" s="1">
        <f t="shared" ca="1" si="436"/>
        <v>19171.61402345774</v>
      </c>
      <c r="S1126" s="3" t="str">
        <f t="shared" si="414"/>
        <v/>
      </c>
      <c r="T1126" s="13" t="str">
        <f t="shared" si="415"/>
        <v/>
      </c>
      <c r="U1126" s="13" t="str">
        <f t="shared" si="416"/>
        <v/>
      </c>
      <c r="V1126" s="5">
        <f t="shared" si="437"/>
        <v>12.627544722</v>
      </c>
      <c r="W1126" s="3" t="e">
        <f t="shared" ca="1" si="417"/>
        <v>#VALUE!</v>
      </c>
      <c r="X1126" s="3" t="e">
        <f t="shared" ca="1" si="418"/>
        <v>#VALUE!</v>
      </c>
      <c r="Y1126" s="3" t="e">
        <f t="shared" ca="1" si="419"/>
        <v>#VALUE!</v>
      </c>
      <c r="Z1126" s="3" t="e">
        <f t="shared" ca="1" si="420"/>
        <v>#VALUE!</v>
      </c>
      <c r="AA1126" s="3" t="e">
        <f t="shared" ca="1" si="421"/>
        <v>#VALUE!</v>
      </c>
    </row>
    <row r="1127" spans="3:27" s="5" customFormat="1" x14ac:dyDescent="0.2">
      <c r="C1127" s="25"/>
      <c r="D1127" s="1">
        <f t="shared" si="422"/>
        <v>1125</v>
      </c>
      <c r="E1127" s="2">
        <f t="shared" si="423"/>
        <v>112.59999999999788</v>
      </c>
      <c r="F1127" s="3">
        <f t="shared" ca="1" si="424"/>
        <v>33.154521867376026</v>
      </c>
      <c r="G1127" s="3">
        <f t="shared" si="425"/>
        <v>-35.439546205387053</v>
      </c>
      <c r="H1127" s="3">
        <f t="shared" ca="1" si="426"/>
        <v>48.530235477463727</v>
      </c>
      <c r="I1127" s="3">
        <f t="shared" ca="1" si="427"/>
        <v>3729.8837100798401</v>
      </c>
      <c r="J1127" s="3">
        <f t="shared" si="428"/>
        <v>49845.598105123361</v>
      </c>
      <c r="K1127" s="3">
        <f t="shared" ca="1" si="429"/>
        <v>50383.304198168189</v>
      </c>
      <c r="L1127" s="3">
        <f t="shared" si="430"/>
        <v>-8.2785237792923354</v>
      </c>
      <c r="M1127" s="3">
        <f t="shared" ca="1" si="431"/>
        <v>-0.81869812253778507</v>
      </c>
      <c r="N1127" s="3">
        <f t="shared" ca="1" si="432"/>
        <v>-46.90794711669939</v>
      </c>
      <c r="O1127" s="1">
        <f t="shared" ca="1" si="433"/>
        <v>471036.75109961577</v>
      </c>
      <c r="P1127" s="1">
        <f t="shared" si="434"/>
        <v>-165059187.68252507</v>
      </c>
      <c r="Q1127" s="1">
        <f t="shared" ca="1" si="435"/>
        <v>165530224.43362468</v>
      </c>
      <c r="R1127" s="1">
        <f t="shared" ca="1" si="436"/>
        <v>19412.094190985492</v>
      </c>
      <c r="S1127" s="3" t="str">
        <f t="shared" si="414"/>
        <v/>
      </c>
      <c r="T1127" s="13" t="str">
        <f t="shared" si="415"/>
        <v/>
      </c>
      <c r="U1127" s="13" t="str">
        <f t="shared" si="416"/>
        <v/>
      </c>
      <c r="V1127" s="5">
        <f t="shared" si="437"/>
        <v>12.627544722</v>
      </c>
      <c r="W1127" s="3" t="e">
        <f t="shared" ca="1" si="417"/>
        <v>#VALUE!</v>
      </c>
      <c r="X1127" s="3" t="e">
        <f t="shared" ca="1" si="418"/>
        <v>#VALUE!</v>
      </c>
      <c r="Y1127" s="3" t="e">
        <f t="shared" ca="1" si="419"/>
        <v>#VALUE!</v>
      </c>
      <c r="Z1127" s="3" t="e">
        <f t="shared" ca="1" si="420"/>
        <v>#VALUE!</v>
      </c>
      <c r="AA1127" s="3" t="e">
        <f t="shared" ca="1" si="421"/>
        <v>#VALUE!</v>
      </c>
    </row>
    <row r="1128" spans="3:27" s="5" customFormat="1" x14ac:dyDescent="0.2">
      <c r="C1128" s="25"/>
      <c r="D1128" s="1">
        <f t="shared" si="422"/>
        <v>1126</v>
      </c>
      <c r="E1128" s="2">
        <f t="shared" si="423"/>
        <v>112.69999999999787</v>
      </c>
      <c r="F1128" s="3">
        <f t="shared" ca="1" si="424"/>
        <v>33.154521867376026</v>
      </c>
      <c r="G1128" s="3">
        <f t="shared" si="425"/>
        <v>-36.267398583316286</v>
      </c>
      <c r="H1128" s="3">
        <f t="shared" ca="1" si="426"/>
        <v>49.138035372361472</v>
      </c>
      <c r="I1128" s="3">
        <f t="shared" ca="1" si="427"/>
        <v>3733.1991622665778</v>
      </c>
      <c r="J1128" s="3">
        <f t="shared" si="428"/>
        <v>49842.012757883924</v>
      </c>
      <c r="K1128" s="3">
        <f t="shared" ca="1" si="429"/>
        <v>50388.187530844742</v>
      </c>
      <c r="L1128" s="3">
        <f t="shared" si="430"/>
        <v>-8.27863199256225</v>
      </c>
      <c r="M1128" s="3">
        <f t="shared" ca="1" si="431"/>
        <v>-0.83020811586445142</v>
      </c>
      <c r="N1128" s="3">
        <f t="shared" ca="1" si="432"/>
        <v>-47.567421156541108</v>
      </c>
      <c r="O1128" s="1">
        <f t="shared" ca="1" si="433"/>
        <v>482909.30405108945</v>
      </c>
      <c r="P1128" s="1">
        <f t="shared" si="434"/>
        <v>-165049472.55644548</v>
      </c>
      <c r="Q1128" s="1">
        <f t="shared" ca="1" si="435"/>
        <v>165532381.86049658</v>
      </c>
      <c r="R1128" s="1">
        <f t="shared" ca="1" si="436"/>
        <v>19655.214148944589</v>
      </c>
      <c r="S1128" s="3" t="str">
        <f t="shared" si="414"/>
        <v/>
      </c>
      <c r="T1128" s="13" t="str">
        <f t="shared" si="415"/>
        <v/>
      </c>
      <c r="U1128" s="13" t="str">
        <f t="shared" si="416"/>
        <v/>
      </c>
      <c r="V1128" s="5">
        <f t="shared" si="437"/>
        <v>12.627544722</v>
      </c>
      <c r="W1128" s="3" t="e">
        <f t="shared" ca="1" si="417"/>
        <v>#VALUE!</v>
      </c>
      <c r="X1128" s="3" t="e">
        <f t="shared" ca="1" si="418"/>
        <v>#VALUE!</v>
      </c>
      <c r="Y1128" s="3" t="e">
        <f t="shared" ca="1" si="419"/>
        <v>#VALUE!</v>
      </c>
      <c r="Z1128" s="3" t="e">
        <f t="shared" ca="1" si="420"/>
        <v>#VALUE!</v>
      </c>
      <c r="AA1128" s="3" t="e">
        <f t="shared" ca="1" si="421"/>
        <v>#VALUE!</v>
      </c>
    </row>
    <row r="1129" spans="3:27" s="5" customFormat="1" x14ac:dyDescent="0.2">
      <c r="C1129" s="25"/>
      <c r="D1129" s="1">
        <f t="shared" si="422"/>
        <v>1127</v>
      </c>
      <c r="E1129" s="2">
        <f t="shared" si="423"/>
        <v>112.79999999999787</v>
      </c>
      <c r="F1129" s="3">
        <f t="shared" ca="1" si="424"/>
        <v>33.154521867376026</v>
      </c>
      <c r="G1129" s="3">
        <f t="shared" si="425"/>
        <v>-37.095261782572514</v>
      </c>
      <c r="H1129" s="3">
        <f t="shared" ca="1" si="426"/>
        <v>49.752193589548391</v>
      </c>
      <c r="I1129" s="3">
        <f t="shared" ca="1" si="427"/>
        <v>3736.5146144533155</v>
      </c>
      <c r="J1129" s="3">
        <f t="shared" si="428"/>
        <v>49838.344624865633</v>
      </c>
      <c r="K1129" s="3">
        <f t="shared" ca="1" si="429"/>
        <v>50393.131964385851</v>
      </c>
      <c r="L1129" s="3">
        <f t="shared" si="430"/>
        <v>-8.2787427044799191</v>
      </c>
      <c r="M1129" s="3">
        <f t="shared" ca="1" si="431"/>
        <v>-0.84143554825690969</v>
      </c>
      <c r="N1129" s="3">
        <f t="shared" ca="1" si="432"/>
        <v>-48.21070564739744</v>
      </c>
      <c r="O1129" s="1">
        <f t="shared" ca="1" si="433"/>
        <v>495056.15339438</v>
      </c>
      <c r="P1129" s="1">
        <f t="shared" si="434"/>
        <v>-165039532.78658494</v>
      </c>
      <c r="Q1129" s="1">
        <f t="shared" ca="1" si="435"/>
        <v>165534588.93997931</v>
      </c>
      <c r="R1129" s="1">
        <f t="shared" ca="1" si="436"/>
        <v>19900.877435819355</v>
      </c>
      <c r="S1129" s="3" t="str">
        <f t="shared" si="414"/>
        <v/>
      </c>
      <c r="T1129" s="13" t="str">
        <f t="shared" si="415"/>
        <v/>
      </c>
      <c r="U1129" s="13" t="str">
        <f t="shared" si="416"/>
        <v/>
      </c>
      <c r="V1129" s="5">
        <f t="shared" si="437"/>
        <v>12.627544722</v>
      </c>
      <c r="W1129" s="3" t="e">
        <f t="shared" ca="1" si="417"/>
        <v>#VALUE!</v>
      </c>
      <c r="X1129" s="3" t="e">
        <f t="shared" ca="1" si="418"/>
        <v>#VALUE!</v>
      </c>
      <c r="Y1129" s="3" t="e">
        <f t="shared" ca="1" si="419"/>
        <v>#VALUE!</v>
      </c>
      <c r="Z1129" s="3" t="e">
        <f t="shared" ca="1" si="420"/>
        <v>#VALUE!</v>
      </c>
      <c r="AA1129" s="3" t="e">
        <f t="shared" ca="1" si="421"/>
        <v>#VALUE!</v>
      </c>
    </row>
    <row r="1130" spans="3:27" s="5" customFormat="1" x14ac:dyDescent="0.2">
      <c r="C1130" s="25"/>
      <c r="D1130" s="1">
        <f t="shared" si="422"/>
        <v>1128</v>
      </c>
      <c r="E1130" s="2">
        <f t="shared" si="423"/>
        <v>112.89999999999786</v>
      </c>
      <c r="F1130" s="3">
        <f t="shared" ca="1" si="424"/>
        <v>33.154521867376026</v>
      </c>
      <c r="G1130" s="3">
        <f t="shared" si="425"/>
        <v>-37.923136053020507</v>
      </c>
      <c r="H1130" s="3">
        <f t="shared" ca="1" si="426"/>
        <v>50.372478282790681</v>
      </c>
      <c r="I1130" s="3">
        <f t="shared" ca="1" si="427"/>
        <v>3739.8300666400532</v>
      </c>
      <c r="J1130" s="3">
        <f t="shared" si="428"/>
        <v>49834.59370497385</v>
      </c>
      <c r="K1130" s="3">
        <f t="shared" ca="1" si="429"/>
        <v>50398.138122916811</v>
      </c>
      <c r="L1130" s="3">
        <f t="shared" si="430"/>
        <v>-8.2788559150783829</v>
      </c>
      <c r="M1130" s="3">
        <f t="shared" ca="1" si="431"/>
        <v>-0.85238797319021176</v>
      </c>
      <c r="N1130" s="3">
        <f t="shared" ca="1" si="432"/>
        <v>-48.838233371509496</v>
      </c>
      <c r="O1130" s="1">
        <f t="shared" ca="1" si="433"/>
        <v>507477.31367004372</v>
      </c>
      <c r="P1130" s="1">
        <f t="shared" si="434"/>
        <v>-165029368.34798029</v>
      </c>
      <c r="Q1130" s="1">
        <f t="shared" ca="1" si="435"/>
        <v>165536845.66165033</v>
      </c>
      <c r="R1130" s="1">
        <f t="shared" ca="1" si="436"/>
        <v>20148.991313116272</v>
      </c>
      <c r="S1130" s="3" t="str">
        <f t="shared" si="414"/>
        <v/>
      </c>
      <c r="T1130" s="13" t="str">
        <f t="shared" si="415"/>
        <v/>
      </c>
      <c r="U1130" s="13" t="str">
        <f t="shared" si="416"/>
        <v/>
      </c>
      <c r="V1130" s="5">
        <f t="shared" si="437"/>
        <v>12.627544722</v>
      </c>
      <c r="W1130" s="3" t="e">
        <f t="shared" ca="1" si="417"/>
        <v>#VALUE!</v>
      </c>
      <c r="X1130" s="3" t="e">
        <f t="shared" ca="1" si="418"/>
        <v>#VALUE!</v>
      </c>
      <c r="Y1130" s="3" t="e">
        <f t="shared" ca="1" si="419"/>
        <v>#VALUE!</v>
      </c>
      <c r="Z1130" s="3" t="e">
        <f t="shared" ca="1" si="420"/>
        <v>#VALUE!</v>
      </c>
      <c r="AA1130" s="3" t="e">
        <f t="shared" ca="1" si="421"/>
        <v>#VALUE!</v>
      </c>
    </row>
    <row r="1131" spans="3:27" s="5" customFormat="1" x14ac:dyDescent="0.2">
      <c r="C1131" s="25"/>
      <c r="D1131" s="1">
        <f t="shared" si="422"/>
        <v>1129</v>
      </c>
      <c r="E1131" s="2">
        <f t="shared" si="423"/>
        <v>112.99999999999785</v>
      </c>
      <c r="F1131" s="3">
        <f t="shared" ca="1" si="424"/>
        <v>33.154521867376026</v>
      </c>
      <c r="G1131" s="3">
        <f t="shared" si="425"/>
        <v>-38.751021644528343</v>
      </c>
      <c r="H1131" s="3">
        <f t="shared" ca="1" si="426"/>
        <v>50.998666636972182</v>
      </c>
      <c r="I1131" s="3">
        <f t="shared" ca="1" si="427"/>
        <v>3743.145518826791</v>
      </c>
      <c r="J1131" s="3">
        <f t="shared" si="428"/>
        <v>49830.759997088971</v>
      </c>
      <c r="K1131" s="3">
        <f t="shared" ca="1" si="429"/>
        <v>50403.206607833345</v>
      </c>
      <c r="L1131" s="3">
        <f t="shared" si="430"/>
        <v>-8.2789716243914313</v>
      </c>
      <c r="M1131" s="3">
        <f t="shared" ca="1" si="431"/>
        <v>-0.86307284256512473</v>
      </c>
      <c r="N1131" s="3">
        <f t="shared" ca="1" si="432"/>
        <v>-49.4504312913406</v>
      </c>
      <c r="O1131" s="1">
        <f t="shared" ca="1" si="433"/>
        <v>520172.7997498039</v>
      </c>
      <c r="P1131" s="1">
        <f t="shared" si="434"/>
        <v>-165018979.21510369</v>
      </c>
      <c r="Q1131" s="1">
        <f t="shared" ca="1" si="435"/>
        <v>165539152.01485348</v>
      </c>
      <c r="R1131" s="1">
        <f t="shared" ca="1" si="436"/>
        <v>20399.466654788874</v>
      </c>
      <c r="S1131" s="3" t="str">
        <f t="shared" si="414"/>
        <v/>
      </c>
      <c r="T1131" s="13" t="str">
        <f t="shared" si="415"/>
        <v/>
      </c>
      <c r="U1131" s="13" t="str">
        <f t="shared" si="416"/>
        <v/>
      </c>
      <c r="V1131" s="5">
        <f t="shared" si="437"/>
        <v>12.627544722</v>
      </c>
      <c r="W1131" s="3" t="e">
        <f t="shared" ca="1" si="417"/>
        <v>#VALUE!</v>
      </c>
      <c r="X1131" s="3" t="e">
        <f t="shared" ca="1" si="418"/>
        <v>#VALUE!</v>
      </c>
      <c r="Y1131" s="3" t="e">
        <f t="shared" ca="1" si="419"/>
        <v>#VALUE!</v>
      </c>
      <c r="Z1131" s="3" t="e">
        <f t="shared" ca="1" si="420"/>
        <v>#VALUE!</v>
      </c>
      <c r="AA1131" s="3" t="e">
        <f t="shared" ca="1" si="421"/>
        <v>#VALUE!</v>
      </c>
    </row>
    <row r="1132" spans="3:27" s="5" customFormat="1" x14ac:dyDescent="0.2">
      <c r="C1132" s="25"/>
      <c r="D1132" s="1">
        <f t="shared" si="422"/>
        <v>1130</v>
      </c>
      <c r="E1132" s="2">
        <f t="shared" si="423"/>
        <v>113.09999999999785</v>
      </c>
      <c r="F1132" s="3">
        <f t="shared" ca="1" si="424"/>
        <v>33.154521867376026</v>
      </c>
      <c r="G1132" s="3">
        <f t="shared" si="425"/>
        <v>-39.578918806967486</v>
      </c>
      <c r="H1132" s="3">
        <f t="shared" ca="1" si="426"/>
        <v>51.630544585379305</v>
      </c>
      <c r="I1132" s="3">
        <f t="shared" ca="1" si="427"/>
        <v>3746.4609710135287</v>
      </c>
      <c r="J1132" s="3">
        <f t="shared" si="428"/>
        <v>49826.843500066403</v>
      </c>
      <c r="K1132" s="3">
        <f t="shared" ca="1" si="429"/>
        <v>50408.337998690637</v>
      </c>
      <c r="L1132" s="3">
        <f t="shared" si="430"/>
        <v>-8.2790898324536126</v>
      </c>
      <c r="M1132" s="3">
        <f t="shared" ca="1" si="431"/>
        <v>-0.8734974930229723</v>
      </c>
      <c r="N1132" s="3">
        <f t="shared" ca="1" si="432"/>
        <v>-50.047719765474383</v>
      </c>
      <c r="O1132" s="1">
        <f t="shared" ca="1" si="433"/>
        <v>533142.62683656812</v>
      </c>
      <c r="P1132" s="1">
        <f t="shared" si="434"/>
        <v>-165008365.36186284</v>
      </c>
      <c r="Q1132" s="1">
        <f t="shared" ca="1" si="435"/>
        <v>165541507.98869941</v>
      </c>
      <c r="R1132" s="1">
        <f t="shared" ca="1" si="436"/>
        <v>20652.217834151721</v>
      </c>
      <c r="S1132" s="3" t="str">
        <f t="shared" si="414"/>
        <v/>
      </c>
      <c r="T1132" s="13" t="str">
        <f t="shared" si="415"/>
        <v/>
      </c>
      <c r="U1132" s="13" t="str">
        <f t="shared" si="416"/>
        <v/>
      </c>
      <c r="V1132" s="5">
        <f t="shared" si="437"/>
        <v>12.627544722</v>
      </c>
      <c r="W1132" s="3" t="e">
        <f t="shared" ca="1" si="417"/>
        <v>#VALUE!</v>
      </c>
      <c r="X1132" s="3" t="e">
        <f t="shared" ca="1" si="418"/>
        <v>#VALUE!</v>
      </c>
      <c r="Y1132" s="3" t="e">
        <f t="shared" ca="1" si="419"/>
        <v>#VALUE!</v>
      </c>
      <c r="Z1132" s="3" t="e">
        <f t="shared" ca="1" si="420"/>
        <v>#VALUE!</v>
      </c>
      <c r="AA1132" s="3" t="e">
        <f t="shared" ca="1" si="421"/>
        <v>#VALUE!</v>
      </c>
    </row>
    <row r="1133" spans="3:27" s="5" customFormat="1" x14ac:dyDescent="0.2">
      <c r="C1133" s="25"/>
      <c r="D1133" s="1">
        <f t="shared" si="422"/>
        <v>1131</v>
      </c>
      <c r="E1133" s="2">
        <f t="shared" si="423"/>
        <v>113.19999999999784</v>
      </c>
      <c r="F1133" s="3">
        <f t="shared" ca="1" si="424"/>
        <v>33.154521867376026</v>
      </c>
      <c r="G1133" s="3">
        <f t="shared" si="425"/>
        <v>-40.406827790212844</v>
      </c>
      <c r="H1133" s="3">
        <f t="shared" ca="1" si="426"/>
        <v>52.26790652324074</v>
      </c>
      <c r="I1133" s="3">
        <f t="shared" ca="1" si="427"/>
        <v>3749.7764232002664</v>
      </c>
      <c r="J1133" s="3">
        <f t="shared" si="428"/>
        <v>49822.844212736549</v>
      </c>
      <c r="K1133" s="3">
        <f t="shared" ca="1" si="429"/>
        <v>50413.532854063917</v>
      </c>
      <c r="L1133" s="3">
        <f t="shared" si="430"/>
        <v>-8.2792105393002267</v>
      </c>
      <c r="M1133" s="3">
        <f t="shared" ca="1" si="431"/>
        <v>-0.88366913443709727</v>
      </c>
      <c r="N1133" s="3">
        <f t="shared" ca="1" si="432"/>
        <v>-50.630511889224223</v>
      </c>
      <c r="O1133" s="1">
        <f t="shared" ca="1" si="433"/>
        <v>546386.81046444632</v>
      </c>
      <c r="P1133" s="1">
        <f t="shared" si="434"/>
        <v>-164997526.7616007</v>
      </c>
      <c r="Q1133" s="1">
        <f t="shared" ca="1" si="435"/>
        <v>165543913.57206514</v>
      </c>
      <c r="R1133" s="1">
        <f t="shared" ca="1" si="436"/>
        <v>20907.162609296294</v>
      </c>
      <c r="S1133" s="3" t="str">
        <f t="shared" si="414"/>
        <v/>
      </c>
      <c r="T1133" s="13" t="str">
        <f t="shared" si="415"/>
        <v/>
      </c>
      <c r="U1133" s="13" t="str">
        <f t="shared" si="416"/>
        <v/>
      </c>
      <c r="V1133" s="5">
        <f t="shared" si="437"/>
        <v>12.627544722</v>
      </c>
      <c r="W1133" s="3" t="e">
        <f t="shared" ca="1" si="417"/>
        <v>#VALUE!</v>
      </c>
      <c r="X1133" s="3" t="e">
        <f t="shared" ca="1" si="418"/>
        <v>#VALUE!</v>
      </c>
      <c r="Y1133" s="3" t="e">
        <f t="shared" ca="1" si="419"/>
        <v>#VALUE!</v>
      </c>
      <c r="Z1133" s="3" t="e">
        <f t="shared" ca="1" si="420"/>
        <v>#VALUE!</v>
      </c>
      <c r="AA1133" s="3" t="e">
        <f t="shared" ca="1" si="421"/>
        <v>#VALUE!</v>
      </c>
    </row>
    <row r="1134" spans="3:27" s="5" customFormat="1" x14ac:dyDescent="0.2">
      <c r="C1134" s="25"/>
      <c r="D1134" s="1">
        <f t="shared" si="422"/>
        <v>1132</v>
      </c>
      <c r="E1134" s="2">
        <f t="shared" si="423"/>
        <v>113.29999999999784</v>
      </c>
      <c r="F1134" s="3">
        <f t="shared" ca="1" si="424"/>
        <v>33.154521867376026</v>
      </c>
      <c r="G1134" s="3">
        <f t="shared" si="425"/>
        <v>-41.234748844142864</v>
      </c>
      <c r="H1134" s="3">
        <f t="shared" ca="1" si="426"/>
        <v>52.91055501971092</v>
      </c>
      <c r="I1134" s="3">
        <f t="shared" ca="1" si="427"/>
        <v>3753.0918753870042</v>
      </c>
      <c r="J1134" s="3">
        <f t="shared" si="428"/>
        <v>49818.762133904835</v>
      </c>
      <c r="K1134" s="3">
        <f t="shared" ca="1" si="429"/>
        <v>50418.791712380211</v>
      </c>
      <c r="L1134" s="3">
        <f t="shared" si="430"/>
        <v>-8.2793337449673281</v>
      </c>
      <c r="M1134" s="3">
        <f t="shared" ca="1" si="431"/>
        <v>-0.89359484036684234</v>
      </c>
      <c r="N1134" s="3">
        <f t="shared" ca="1" si="432"/>
        <v>-51.199212947686597</v>
      </c>
      <c r="O1134" s="1">
        <f t="shared" ca="1" si="433"/>
        <v>559905.36649877136</v>
      </c>
      <c r="P1134" s="1">
        <f t="shared" si="434"/>
        <v>-164986463.38709551</v>
      </c>
      <c r="Q1134" s="1">
        <f t="shared" ca="1" si="435"/>
        <v>165546368.75359428</v>
      </c>
      <c r="R1134" s="1">
        <f t="shared" ca="1" si="436"/>
        <v>21164.222007884367</v>
      </c>
      <c r="S1134" s="3" t="str">
        <f t="shared" si="414"/>
        <v/>
      </c>
      <c r="T1134" s="13" t="str">
        <f t="shared" si="415"/>
        <v/>
      </c>
      <c r="U1134" s="13" t="str">
        <f t="shared" si="416"/>
        <v/>
      </c>
      <c r="V1134" s="5">
        <f t="shared" si="437"/>
        <v>12.627544722</v>
      </c>
      <c r="W1134" s="3" t="e">
        <f t="shared" ca="1" si="417"/>
        <v>#VALUE!</v>
      </c>
      <c r="X1134" s="3" t="e">
        <f t="shared" ca="1" si="418"/>
        <v>#VALUE!</v>
      </c>
      <c r="Y1134" s="3" t="e">
        <f t="shared" ca="1" si="419"/>
        <v>#VALUE!</v>
      </c>
      <c r="Z1134" s="3" t="e">
        <f t="shared" ca="1" si="420"/>
        <v>#VALUE!</v>
      </c>
      <c r="AA1134" s="3" t="e">
        <f t="shared" ca="1" si="421"/>
        <v>#VALUE!</v>
      </c>
    </row>
    <row r="1135" spans="3:27" s="5" customFormat="1" x14ac:dyDescent="0.2">
      <c r="C1135" s="25"/>
      <c r="D1135" s="1">
        <f t="shared" si="422"/>
        <v>1133</v>
      </c>
      <c r="E1135" s="2">
        <f t="shared" si="423"/>
        <v>113.39999999999783</v>
      </c>
      <c r="F1135" s="3">
        <f t="shared" ca="1" si="424"/>
        <v>33.154521867376026</v>
      </c>
      <c r="G1135" s="3">
        <f t="shared" si="425"/>
        <v>-42.062682218639594</v>
      </c>
      <c r="H1135" s="3">
        <f t="shared" ca="1" si="426"/>
        <v>53.558300530175288</v>
      </c>
      <c r="I1135" s="3">
        <f t="shared" ca="1" si="427"/>
        <v>3756.4073275737419</v>
      </c>
      <c r="J1135" s="3">
        <f t="shared" si="428"/>
        <v>49814.597262351694</v>
      </c>
      <c r="K1135" s="3">
        <f t="shared" ca="1" si="429"/>
        <v>50424.115092721375</v>
      </c>
      <c r="L1135" s="3">
        <f t="shared" si="430"/>
        <v>-8.2794594494917284</v>
      </c>
      <c r="M1135" s="3">
        <f t="shared" ca="1" si="431"/>
        <v>-0.90328154027393215</v>
      </c>
      <c r="N1135" s="3">
        <f t="shared" ca="1" si="432"/>
        <v>-51.754219969772606</v>
      </c>
      <c r="O1135" s="1">
        <f t="shared" ca="1" si="433"/>
        <v>573698.31113611488</v>
      </c>
      <c r="P1135" s="1">
        <f t="shared" si="434"/>
        <v>-164975175.21056101</v>
      </c>
      <c r="Q1135" s="1">
        <f t="shared" ca="1" si="435"/>
        <v>165548873.52169713</v>
      </c>
      <c r="R1135" s="1">
        <f t="shared" ca="1" si="436"/>
        <v>21423.320212070113</v>
      </c>
      <c r="S1135" s="3" t="str">
        <f t="shared" si="414"/>
        <v/>
      </c>
      <c r="T1135" s="13" t="str">
        <f t="shared" si="415"/>
        <v/>
      </c>
      <c r="U1135" s="13" t="str">
        <f t="shared" si="416"/>
        <v/>
      </c>
      <c r="V1135" s="5">
        <f t="shared" si="437"/>
        <v>12.627544722</v>
      </c>
      <c r="W1135" s="3" t="e">
        <f t="shared" ca="1" si="417"/>
        <v>#VALUE!</v>
      </c>
      <c r="X1135" s="3" t="e">
        <f t="shared" ca="1" si="418"/>
        <v>#VALUE!</v>
      </c>
      <c r="Y1135" s="3" t="e">
        <f t="shared" ca="1" si="419"/>
        <v>#VALUE!</v>
      </c>
      <c r="Z1135" s="3" t="e">
        <f t="shared" ca="1" si="420"/>
        <v>#VALUE!</v>
      </c>
      <c r="AA1135" s="3" t="e">
        <f t="shared" ca="1" si="421"/>
        <v>#VALUE!</v>
      </c>
    </row>
    <row r="1136" spans="3:27" s="5" customFormat="1" x14ac:dyDescent="0.2">
      <c r="C1136" s="25"/>
      <c r="D1136" s="1">
        <f t="shared" si="422"/>
        <v>1134</v>
      </c>
      <c r="E1136" s="2">
        <f t="shared" si="423"/>
        <v>113.49999999999783</v>
      </c>
      <c r="F1136" s="3">
        <f t="shared" ca="1" si="424"/>
        <v>33.154521867376026</v>
      </c>
      <c r="G1136" s="3">
        <f t="shared" si="425"/>
        <v>-42.890628163588765</v>
      </c>
      <c r="H1136" s="3">
        <f t="shared" ca="1" si="426"/>
        <v>54.210961110476063</v>
      </c>
      <c r="I1136" s="3">
        <f t="shared" ca="1" si="427"/>
        <v>3759.7227797604796</v>
      </c>
      <c r="J1136" s="3">
        <f t="shared" si="428"/>
        <v>49810.349596832581</v>
      </c>
      <c r="K1136" s="3">
        <f t="shared" ca="1" si="429"/>
        <v>50429.503495598372</v>
      </c>
      <c r="L1136" s="3">
        <f t="shared" si="430"/>
        <v>-8.2795876529109851</v>
      </c>
      <c r="M1136" s="3">
        <f t="shared" ca="1" si="431"/>
        <v>-0.91273601331528442</v>
      </c>
      <c r="N1136" s="3">
        <f t="shared" ca="1" si="432"/>
        <v>-52.295921372562304</v>
      </c>
      <c r="O1136" s="1">
        <f t="shared" ca="1" si="433"/>
        <v>587765.6609043096</v>
      </c>
      <c r="P1136" s="1">
        <f t="shared" si="434"/>
        <v>-164963662.20364588</v>
      </c>
      <c r="Q1136" s="1">
        <f t="shared" ca="1" si="435"/>
        <v>165551427.8645502</v>
      </c>
      <c r="R1136" s="1">
        <f t="shared" ca="1" si="436"/>
        <v>21684.384444190426</v>
      </c>
      <c r="S1136" s="3" t="str">
        <f t="shared" si="414"/>
        <v/>
      </c>
      <c r="T1136" s="13" t="str">
        <f t="shared" si="415"/>
        <v/>
      </c>
      <c r="U1136" s="13" t="str">
        <f t="shared" si="416"/>
        <v/>
      </c>
      <c r="V1136" s="5">
        <f t="shared" si="437"/>
        <v>12.627544722</v>
      </c>
      <c r="W1136" s="3" t="e">
        <f t="shared" ca="1" si="417"/>
        <v>#VALUE!</v>
      </c>
      <c r="X1136" s="3" t="e">
        <f t="shared" ca="1" si="418"/>
        <v>#VALUE!</v>
      </c>
      <c r="Y1136" s="3" t="e">
        <f t="shared" ca="1" si="419"/>
        <v>#VALUE!</v>
      </c>
      <c r="Z1136" s="3" t="e">
        <f t="shared" ca="1" si="420"/>
        <v>#VALUE!</v>
      </c>
      <c r="AA1136" s="3" t="e">
        <f t="shared" ca="1" si="421"/>
        <v>#VALUE!</v>
      </c>
    </row>
    <row r="1137" spans="3:27" s="5" customFormat="1" x14ac:dyDescent="0.2">
      <c r="C1137" s="25"/>
      <c r="D1137" s="1">
        <f t="shared" si="422"/>
        <v>1135</v>
      </c>
      <c r="E1137" s="2">
        <f t="shared" si="423"/>
        <v>113.59999999999782</v>
      </c>
      <c r="F1137" s="3">
        <f t="shared" ca="1" si="424"/>
        <v>33.154521867376026</v>
      </c>
      <c r="G1137" s="3">
        <f t="shared" si="425"/>
        <v>-43.718586928879866</v>
      </c>
      <c r="H1137" s="3">
        <f t="shared" ca="1" si="426"/>
        <v>54.868362134406205</v>
      </c>
      <c r="I1137" s="3">
        <f t="shared" ca="1" si="427"/>
        <v>3763.0382319472174</v>
      </c>
      <c r="J1137" s="3">
        <f t="shared" si="428"/>
        <v>49806.019136077957</v>
      </c>
      <c r="K1137" s="3">
        <f t="shared" ca="1" si="429"/>
        <v>50434.957403697146</v>
      </c>
      <c r="L1137" s="3">
        <f t="shared" si="430"/>
        <v>-8.2797183552634213</v>
      </c>
      <c r="M1137" s="3">
        <f t="shared" ca="1" si="431"/>
        <v>-0.92196488354029538</v>
      </c>
      <c r="N1137" s="3">
        <f t="shared" ca="1" si="432"/>
        <v>-52.824696686129386</v>
      </c>
      <c r="O1137" s="1">
        <f t="shared" ca="1" si="433"/>
        <v>602107.43266246805</v>
      </c>
      <c r="P1137" s="1">
        <f t="shared" si="434"/>
        <v>-164951924.33743435</v>
      </c>
      <c r="Q1137" s="1">
        <f t="shared" ca="1" si="435"/>
        <v>165554031.77009681</v>
      </c>
      <c r="R1137" s="1">
        <f t="shared" ca="1" si="436"/>
        <v>21947.344853762483</v>
      </c>
      <c r="S1137" s="3" t="str">
        <f t="shared" si="414"/>
        <v/>
      </c>
      <c r="T1137" s="13" t="str">
        <f t="shared" si="415"/>
        <v/>
      </c>
      <c r="U1137" s="13" t="str">
        <f t="shared" si="416"/>
        <v/>
      </c>
      <c r="V1137" s="5">
        <f t="shared" si="437"/>
        <v>12.627544722</v>
      </c>
      <c r="W1137" s="3" t="e">
        <f t="shared" ca="1" si="417"/>
        <v>#VALUE!</v>
      </c>
      <c r="X1137" s="3" t="e">
        <f t="shared" ca="1" si="418"/>
        <v>#VALUE!</v>
      </c>
      <c r="Y1137" s="3" t="e">
        <f t="shared" ca="1" si="419"/>
        <v>#VALUE!</v>
      </c>
      <c r="Z1137" s="3" t="e">
        <f t="shared" ca="1" si="420"/>
        <v>#VALUE!</v>
      </c>
      <c r="AA1137" s="3" t="e">
        <f t="shared" ca="1" si="421"/>
        <v>#VALUE!</v>
      </c>
    </row>
    <row r="1138" spans="3:27" s="5" customFormat="1" x14ac:dyDescent="0.2">
      <c r="C1138" s="25"/>
      <c r="D1138" s="1">
        <f t="shared" si="422"/>
        <v>1136</v>
      </c>
      <c r="E1138" s="2">
        <f t="shared" si="423"/>
        <v>113.69999999999781</v>
      </c>
      <c r="F1138" s="3">
        <f t="shared" ca="1" si="424"/>
        <v>33.154521867376026</v>
      </c>
      <c r="G1138" s="3">
        <f t="shared" si="425"/>
        <v>-44.546558764406207</v>
      </c>
      <c r="H1138" s="3">
        <f t="shared" ca="1" si="426"/>
        <v>55.530336015596113</v>
      </c>
      <c r="I1138" s="3">
        <f t="shared" ca="1" si="427"/>
        <v>3766.3536841339551</v>
      </c>
      <c r="J1138" s="3">
        <f t="shared" si="428"/>
        <v>49801.605878793293</v>
      </c>
      <c r="K1138" s="3">
        <f t="shared" ca="1" si="429"/>
        <v>50440.477282596468</v>
      </c>
      <c r="L1138" s="3">
        <f t="shared" si="430"/>
        <v>-8.2798515565881061</v>
      </c>
      <c r="M1138" s="3">
        <f t="shared" ca="1" si="431"/>
        <v>-0.9309746163343412</v>
      </c>
      <c r="N1138" s="3">
        <f t="shared" ca="1" si="432"/>
        <v>-53.340916349768825</v>
      </c>
      <c r="O1138" s="1">
        <f t="shared" ca="1" si="433"/>
        <v>616723.64360100217</v>
      </c>
      <c r="P1138" s="1">
        <f t="shared" si="434"/>
        <v>-164939961.58244562</v>
      </c>
      <c r="Q1138" s="1">
        <f t="shared" ca="1" si="435"/>
        <v>165556685.22604662</v>
      </c>
      <c r="R1138" s="1">
        <f t="shared" ca="1" si="436"/>
        <v>22212.134406238445</v>
      </c>
      <c r="S1138" s="3" t="str">
        <f t="shared" si="414"/>
        <v/>
      </c>
      <c r="T1138" s="13" t="str">
        <f t="shared" si="415"/>
        <v/>
      </c>
      <c r="U1138" s="13" t="str">
        <f t="shared" si="416"/>
        <v/>
      </c>
      <c r="V1138" s="5">
        <f t="shared" si="437"/>
        <v>12.627544722</v>
      </c>
      <c r="W1138" s="3" t="e">
        <f t="shared" ca="1" si="417"/>
        <v>#VALUE!</v>
      </c>
      <c r="X1138" s="3" t="e">
        <f t="shared" ca="1" si="418"/>
        <v>#VALUE!</v>
      </c>
      <c r="Y1138" s="3" t="e">
        <f t="shared" ca="1" si="419"/>
        <v>#VALUE!</v>
      </c>
      <c r="Z1138" s="3" t="e">
        <f t="shared" ca="1" si="420"/>
        <v>#VALUE!</v>
      </c>
      <c r="AA1138" s="3" t="e">
        <f t="shared" ca="1" si="421"/>
        <v>#VALUE!</v>
      </c>
    </row>
    <row r="1139" spans="3:27" s="5" customFormat="1" x14ac:dyDescent="0.2">
      <c r="C1139" s="25"/>
      <c r="D1139" s="1">
        <f t="shared" si="422"/>
        <v>1137</v>
      </c>
      <c r="E1139" s="2">
        <f t="shared" si="423"/>
        <v>113.79999999999781</v>
      </c>
      <c r="F1139" s="3">
        <f t="shared" ca="1" si="424"/>
        <v>33.154521867376026</v>
      </c>
      <c r="G1139" s="3">
        <f t="shared" si="425"/>
        <v>-45.374543920065015</v>
      </c>
      <c r="H1139" s="3">
        <f t="shared" ca="1" si="426"/>
        <v>56.196721934719861</v>
      </c>
      <c r="I1139" s="3">
        <f t="shared" ca="1" si="427"/>
        <v>3769.6691363206928</v>
      </c>
      <c r="J1139" s="3">
        <f t="shared" si="428"/>
        <v>49797.10982365907</v>
      </c>
      <c r="K1139" s="3">
        <f t="shared" ca="1" si="429"/>
        <v>50446.063581458191</v>
      </c>
      <c r="L1139" s="3">
        <f t="shared" si="430"/>
        <v>-8.2799872569248638</v>
      </c>
      <c r="M1139" s="3">
        <f t="shared" ca="1" si="431"/>
        <v>-0.93977151596346364</v>
      </c>
      <c r="N1139" s="3">
        <f t="shared" ca="1" si="432"/>
        <v>-53.84494157131774</v>
      </c>
      <c r="O1139" s="1">
        <f t="shared" ca="1" si="433"/>
        <v>631614.31124164478</v>
      </c>
      <c r="P1139" s="1">
        <f t="shared" si="434"/>
        <v>-164927773.90863401</v>
      </c>
      <c r="Q1139" s="1">
        <f t="shared" ca="1" si="435"/>
        <v>165559388.21987566</v>
      </c>
      <c r="R1139" s="1">
        <f t="shared" ca="1" si="436"/>
        <v>22478.688773887945</v>
      </c>
      <c r="S1139" s="3" t="str">
        <f t="shared" si="414"/>
        <v/>
      </c>
      <c r="T1139" s="13" t="str">
        <f t="shared" si="415"/>
        <v/>
      </c>
      <c r="U1139" s="13" t="str">
        <f t="shared" si="416"/>
        <v/>
      </c>
      <c r="V1139" s="5">
        <f t="shared" si="437"/>
        <v>12.627544722</v>
      </c>
      <c r="W1139" s="3" t="e">
        <f t="shared" ca="1" si="417"/>
        <v>#VALUE!</v>
      </c>
      <c r="X1139" s="3" t="e">
        <f t="shared" ca="1" si="418"/>
        <v>#VALUE!</v>
      </c>
      <c r="Y1139" s="3" t="e">
        <f t="shared" ca="1" si="419"/>
        <v>#VALUE!</v>
      </c>
      <c r="Z1139" s="3" t="e">
        <f t="shared" ca="1" si="420"/>
        <v>#VALUE!</v>
      </c>
      <c r="AA1139" s="3" t="e">
        <f t="shared" ca="1" si="421"/>
        <v>#VALUE!</v>
      </c>
    </row>
    <row r="1140" spans="3:27" s="5" customFormat="1" x14ac:dyDescent="0.2">
      <c r="C1140" s="25"/>
      <c r="D1140" s="1">
        <f t="shared" si="422"/>
        <v>1138</v>
      </c>
      <c r="E1140" s="2">
        <f t="shared" si="423"/>
        <v>113.8999999999978</v>
      </c>
      <c r="F1140" s="3">
        <f t="shared" ca="1" si="424"/>
        <v>33.154521867376026</v>
      </c>
      <c r="G1140" s="3">
        <f t="shared" si="425"/>
        <v>-46.202542645757504</v>
      </c>
      <c r="H1140" s="3">
        <f t="shared" ca="1" si="426"/>
        <v>56.867365572772542</v>
      </c>
      <c r="I1140" s="3">
        <f t="shared" ca="1" si="427"/>
        <v>3772.9845885074305</v>
      </c>
      <c r="J1140" s="3">
        <f t="shared" si="428"/>
        <v>49792.530969330779</v>
      </c>
      <c r="K1140" s="3">
        <f t="shared" ca="1" si="429"/>
        <v>50451.716733690555</v>
      </c>
      <c r="L1140" s="3">
        <f t="shared" si="430"/>
        <v>-8.2801254563142752</v>
      </c>
      <c r="M1140" s="3">
        <f t="shared" ca="1" si="431"/>
        <v>-0.94836172408784325</v>
      </c>
      <c r="N1140" s="3">
        <f t="shared" ca="1" si="432"/>
        <v>-54.33712424198368</v>
      </c>
      <c r="O1140" s="1">
        <f t="shared" ca="1" si="433"/>
        <v>646779.45343747118</v>
      </c>
      <c r="P1140" s="1">
        <f t="shared" si="434"/>
        <v>-164915361.2853891</v>
      </c>
      <c r="Q1140" s="1">
        <f t="shared" ca="1" si="435"/>
        <v>165562140.73882657</v>
      </c>
      <c r="R1140" s="1">
        <f t="shared" ca="1" si="436"/>
        <v>22746.946229109017</v>
      </c>
      <c r="S1140" s="3" t="str">
        <f t="shared" si="414"/>
        <v/>
      </c>
      <c r="T1140" s="13" t="str">
        <f t="shared" si="415"/>
        <v/>
      </c>
      <c r="U1140" s="13" t="str">
        <f t="shared" si="416"/>
        <v/>
      </c>
      <c r="V1140" s="5">
        <f t="shared" si="437"/>
        <v>12.627544722</v>
      </c>
      <c r="W1140" s="3" t="e">
        <f t="shared" ca="1" si="417"/>
        <v>#VALUE!</v>
      </c>
      <c r="X1140" s="3" t="e">
        <f t="shared" ca="1" si="418"/>
        <v>#VALUE!</v>
      </c>
      <c r="Y1140" s="3" t="e">
        <f t="shared" ca="1" si="419"/>
        <v>#VALUE!</v>
      </c>
      <c r="Z1140" s="3" t="e">
        <f t="shared" ca="1" si="420"/>
        <v>#VALUE!</v>
      </c>
      <c r="AA1140" s="3" t="e">
        <f t="shared" ca="1" si="421"/>
        <v>#VALUE!</v>
      </c>
    </row>
    <row r="1141" spans="3:27" s="5" customFormat="1" x14ac:dyDescent="0.2">
      <c r="C1141" s="25"/>
      <c r="D1141" s="1">
        <f t="shared" si="422"/>
        <v>1139</v>
      </c>
      <c r="E1141" s="2">
        <f t="shared" si="423"/>
        <v>113.9999999999978</v>
      </c>
      <c r="F1141" s="3">
        <f t="shared" ca="1" si="424"/>
        <v>33.154521867376026</v>
      </c>
      <c r="G1141" s="3">
        <f t="shared" si="425"/>
        <v>-47.030555191388935</v>
      </c>
      <c r="H1141" s="3">
        <f t="shared" ca="1" si="426"/>
        <v>57.542118851017257</v>
      </c>
      <c r="I1141" s="3">
        <f t="shared" ca="1" si="427"/>
        <v>3776.3000406941683</v>
      </c>
      <c r="J1141" s="3">
        <f t="shared" si="428"/>
        <v>49787.869314438918</v>
      </c>
      <c r="K1141" s="3">
        <f t="shared" ca="1" si="429"/>
        <v>50457.437157585104</v>
      </c>
      <c r="L1141" s="3">
        <f t="shared" si="430"/>
        <v>-8.2802661547976779</v>
      </c>
      <c r="M1141" s="3">
        <f t="shared" ca="1" si="431"/>
        <v>-0.95675121912363781</v>
      </c>
      <c r="N1141" s="3">
        <f t="shared" ca="1" si="432"/>
        <v>-54.817806899780663</v>
      </c>
      <c r="O1141" s="1">
        <f t="shared" ca="1" si="433"/>
        <v>662219.08837291913</v>
      </c>
      <c r="P1141" s="1">
        <f t="shared" si="434"/>
        <v>-164902723.68153536</v>
      </c>
      <c r="Q1141" s="1">
        <f t="shared" ca="1" si="435"/>
        <v>165564942.76990828</v>
      </c>
      <c r="R1141" s="1">
        <f t="shared" ca="1" si="436"/>
        <v>23016.847540406903</v>
      </c>
      <c r="S1141" s="3" t="str">
        <f t="shared" si="414"/>
        <v/>
      </c>
      <c r="T1141" s="13" t="str">
        <f t="shared" si="415"/>
        <v/>
      </c>
      <c r="U1141" s="13" t="str">
        <f t="shared" si="416"/>
        <v/>
      </c>
      <c r="V1141" s="5">
        <f t="shared" si="437"/>
        <v>12.627544722</v>
      </c>
      <c r="W1141" s="3" t="e">
        <f t="shared" ca="1" si="417"/>
        <v>#VALUE!</v>
      </c>
      <c r="X1141" s="3" t="e">
        <f t="shared" ca="1" si="418"/>
        <v>#VALUE!</v>
      </c>
      <c r="Y1141" s="3" t="e">
        <f t="shared" ca="1" si="419"/>
        <v>#VALUE!</v>
      </c>
      <c r="Z1141" s="3" t="e">
        <f t="shared" ca="1" si="420"/>
        <v>#VALUE!</v>
      </c>
      <c r="AA1141" s="3" t="e">
        <f t="shared" ca="1" si="421"/>
        <v>#VALUE!</v>
      </c>
    </row>
    <row r="1142" spans="3:27" s="5" customFormat="1" x14ac:dyDescent="0.2">
      <c r="C1142" s="25"/>
      <c r="D1142" s="1">
        <f t="shared" si="422"/>
        <v>1140</v>
      </c>
      <c r="E1142" s="2">
        <f t="shared" si="423"/>
        <v>114.09999999999779</v>
      </c>
      <c r="F1142" s="3">
        <f t="shared" ca="1" si="424"/>
        <v>33.154521867376026</v>
      </c>
      <c r="G1142" s="3">
        <f t="shared" si="425"/>
        <v>-47.858581806868699</v>
      </c>
      <c r="H1142" s="3">
        <f t="shared" ca="1" si="426"/>
        <v>58.22083967806595</v>
      </c>
      <c r="I1142" s="3">
        <f t="shared" ca="1" si="427"/>
        <v>3779.615492880906</v>
      </c>
      <c r="J1142" s="3">
        <f t="shared" si="428"/>
        <v>49783.124857589006</v>
      </c>
      <c r="K1142" s="3">
        <f t="shared" ca="1" si="429"/>
        <v>50463.225256927995</v>
      </c>
      <c r="L1142" s="3">
        <f t="shared" si="430"/>
        <v>-8.2804093524171591</v>
      </c>
      <c r="M1142" s="3">
        <f t="shared" ca="1" si="431"/>
        <v>-0.96494581634403354</v>
      </c>
      <c r="N1142" s="3">
        <f t="shared" ca="1" si="432"/>
        <v>-55.287322735318973</v>
      </c>
      <c r="O1142" s="1">
        <f t="shared" ca="1" si="433"/>
        <v>677933.23456381168</v>
      </c>
      <c r="P1142" s="1">
        <f t="shared" si="434"/>
        <v>-164889861.06533247</v>
      </c>
      <c r="Q1142" s="1">
        <f t="shared" ca="1" si="435"/>
        <v>165567794.29989627</v>
      </c>
      <c r="R1142" s="1">
        <f t="shared" ca="1" si="436"/>
        <v>23288.33587122638</v>
      </c>
      <c r="S1142" s="3" t="str">
        <f t="shared" si="414"/>
        <v/>
      </c>
      <c r="T1142" s="13" t="str">
        <f t="shared" si="415"/>
        <v/>
      </c>
      <c r="U1142" s="13" t="str">
        <f t="shared" si="416"/>
        <v/>
      </c>
      <c r="V1142" s="5">
        <f t="shared" si="437"/>
        <v>12.627544722</v>
      </c>
      <c r="W1142" s="3" t="e">
        <f t="shared" ca="1" si="417"/>
        <v>#VALUE!</v>
      </c>
      <c r="X1142" s="3" t="e">
        <f t="shared" ca="1" si="418"/>
        <v>#VALUE!</v>
      </c>
      <c r="Y1142" s="3" t="e">
        <f t="shared" ca="1" si="419"/>
        <v>#VALUE!</v>
      </c>
      <c r="Z1142" s="3" t="e">
        <f t="shared" ca="1" si="420"/>
        <v>#VALUE!</v>
      </c>
      <c r="AA1142" s="3" t="e">
        <f t="shared" ca="1" si="421"/>
        <v>#VALUE!</v>
      </c>
    </row>
    <row r="1143" spans="3:27" s="5" customFormat="1" x14ac:dyDescent="0.2">
      <c r="C1143" s="25"/>
      <c r="D1143" s="1">
        <f t="shared" si="422"/>
        <v>1141</v>
      </c>
      <c r="E1143" s="2">
        <f t="shared" si="423"/>
        <v>114.19999999999779</v>
      </c>
      <c r="F1143" s="3">
        <f t="shared" ca="1" si="424"/>
        <v>33.154521867376026</v>
      </c>
      <c r="G1143" s="3">
        <f t="shared" si="425"/>
        <v>-48.686622742110416</v>
      </c>
      <c r="H1143" s="3">
        <f t="shared" ca="1" si="426"/>
        <v>58.903391704441759</v>
      </c>
      <c r="I1143" s="3">
        <f t="shared" ca="1" si="427"/>
        <v>3782.9309450676437</v>
      </c>
      <c r="J1143" s="3">
        <f t="shared" si="428"/>
        <v>49778.297597361554</v>
      </c>
      <c r="K1143" s="3">
        <f t="shared" ca="1" si="429"/>
        <v>50469.081421586379</v>
      </c>
      <c r="L1143" s="3">
        <f t="shared" si="430"/>
        <v>-8.2805550492155593</v>
      </c>
      <c r="M1143" s="3">
        <f t="shared" ca="1" si="431"/>
        <v>-0.97295116862087971</v>
      </c>
      <c r="N1143" s="3">
        <f t="shared" ca="1" si="432"/>
        <v>-55.745995634297707</v>
      </c>
      <c r="O1143" s="1">
        <f t="shared" ca="1" si="433"/>
        <v>693921.91085737967</v>
      </c>
      <c r="P1143" s="1">
        <f t="shared" si="434"/>
        <v>-164876773.40447477</v>
      </c>
      <c r="Q1143" s="1">
        <f t="shared" ca="1" si="435"/>
        <v>165570695.31533214</v>
      </c>
      <c r="R1143" s="1">
        <f t="shared" ca="1" si="436"/>
        <v>23561.356681776702</v>
      </c>
      <c r="S1143" s="3" t="str">
        <f t="shared" si="414"/>
        <v/>
      </c>
      <c r="T1143" s="13" t="str">
        <f t="shared" si="415"/>
        <v/>
      </c>
      <c r="U1143" s="13" t="str">
        <f t="shared" si="416"/>
        <v/>
      </c>
      <c r="V1143" s="5">
        <f t="shared" si="437"/>
        <v>12.627544722</v>
      </c>
      <c r="W1143" s="3" t="e">
        <f t="shared" ca="1" si="417"/>
        <v>#VALUE!</v>
      </c>
      <c r="X1143" s="3" t="e">
        <f t="shared" ca="1" si="418"/>
        <v>#VALUE!</v>
      </c>
      <c r="Y1143" s="3" t="e">
        <f t="shared" ca="1" si="419"/>
        <v>#VALUE!</v>
      </c>
      <c r="Z1143" s="3" t="e">
        <f t="shared" ca="1" si="420"/>
        <v>#VALUE!</v>
      </c>
      <c r="AA1143" s="3" t="e">
        <f t="shared" ca="1" si="421"/>
        <v>#VALUE!</v>
      </c>
    </row>
    <row r="1144" spans="3:27" s="5" customFormat="1" x14ac:dyDescent="0.2">
      <c r="C1144" s="25"/>
      <c r="D1144" s="1">
        <f t="shared" si="422"/>
        <v>1142</v>
      </c>
      <c r="E1144" s="2">
        <f t="shared" si="423"/>
        <v>114.29999999999778</v>
      </c>
      <c r="F1144" s="3">
        <f t="shared" ca="1" si="424"/>
        <v>33.154521867376026</v>
      </c>
      <c r="G1144" s="3">
        <f t="shared" si="425"/>
        <v>-49.514678247031974</v>
      </c>
      <c r="H1144" s="3">
        <f t="shared" ca="1" si="426"/>
        <v>59.589644084869448</v>
      </c>
      <c r="I1144" s="3">
        <f t="shared" ca="1" si="427"/>
        <v>3786.2463972543815</v>
      </c>
      <c r="J1144" s="3">
        <f t="shared" si="428"/>
        <v>49773.387532312096</v>
      </c>
      <c r="K1144" s="3">
        <f t="shared" ca="1" si="429"/>
        <v>50475.006028070566</v>
      </c>
      <c r="L1144" s="3">
        <f t="shared" si="430"/>
        <v>-8.2807032452364755</v>
      </c>
      <c r="M1144" s="3">
        <f t="shared" ca="1" si="431"/>
        <v>-0.98077276771807598</v>
      </c>
      <c r="N1144" s="3">
        <f t="shared" ca="1" si="432"/>
        <v>-56.194140251610385</v>
      </c>
      <c r="O1144" s="1">
        <f t="shared" ca="1" si="433"/>
        <v>710185.13643228321</v>
      </c>
      <c r="P1144" s="1">
        <f t="shared" si="434"/>
        <v>-164863460.6660918</v>
      </c>
      <c r="Q1144" s="1">
        <f t="shared" ca="1" si="435"/>
        <v>165573645.80252409</v>
      </c>
      <c r="R1144" s="1">
        <f t="shared" ca="1" si="436"/>
        <v>23835.85763394778</v>
      </c>
      <c r="S1144" s="3" t="str">
        <f t="shared" si="414"/>
        <v/>
      </c>
      <c r="T1144" s="13" t="str">
        <f t="shared" si="415"/>
        <v/>
      </c>
      <c r="U1144" s="13" t="str">
        <f t="shared" si="416"/>
        <v/>
      </c>
      <c r="V1144" s="5">
        <f t="shared" si="437"/>
        <v>12.627544722</v>
      </c>
      <c r="W1144" s="3" t="e">
        <f t="shared" ca="1" si="417"/>
        <v>#VALUE!</v>
      </c>
      <c r="X1144" s="3" t="e">
        <f t="shared" ca="1" si="418"/>
        <v>#VALUE!</v>
      </c>
      <c r="Y1144" s="3" t="e">
        <f t="shared" ca="1" si="419"/>
        <v>#VALUE!</v>
      </c>
      <c r="Z1144" s="3" t="e">
        <f t="shared" ca="1" si="420"/>
        <v>#VALUE!</v>
      </c>
      <c r="AA1144" s="3" t="e">
        <f t="shared" ca="1" si="421"/>
        <v>#VALUE!</v>
      </c>
    </row>
    <row r="1145" spans="3:27" s="5" customFormat="1" x14ac:dyDescent="0.2">
      <c r="C1145" s="25"/>
      <c r="D1145" s="1">
        <f t="shared" si="422"/>
        <v>1143</v>
      </c>
      <c r="E1145" s="2">
        <f t="shared" si="423"/>
        <v>114.39999999999777</v>
      </c>
      <c r="F1145" s="3">
        <f t="shared" ca="1" si="424"/>
        <v>33.154521867376026</v>
      </c>
      <c r="G1145" s="3">
        <f t="shared" si="425"/>
        <v>-50.342748571555624</v>
      </c>
      <c r="H1145" s="3">
        <f t="shared" ca="1" si="426"/>
        <v>60.279471248453902</v>
      </c>
      <c r="I1145" s="3">
        <f t="shared" ca="1" si="427"/>
        <v>3789.5618494411192</v>
      </c>
      <c r="J1145" s="3">
        <f t="shared" si="428"/>
        <v>49768.394660971171</v>
      </c>
      <c r="K1145" s="3">
        <f t="shared" ca="1" si="429"/>
        <v>50480.99944007289</v>
      </c>
      <c r="L1145" s="3">
        <f t="shared" si="430"/>
        <v>-8.2808539405242634</v>
      </c>
      <c r="M1145" s="3">
        <f t="shared" ca="1" si="431"/>
        <v>-0.98841594605693039</v>
      </c>
      <c r="N1145" s="3">
        <f t="shared" ca="1" si="432"/>
        <v>-56.632062112492555</v>
      </c>
      <c r="O1145" s="1">
        <f t="shared" ca="1" si="433"/>
        <v>726722.93079863617</v>
      </c>
      <c r="P1145" s="1">
        <f t="shared" si="434"/>
        <v>-164849922.81674793</v>
      </c>
      <c r="Q1145" s="1">
        <f t="shared" ca="1" si="435"/>
        <v>165576645.74754658</v>
      </c>
      <c r="R1145" s="1">
        <f t="shared" ca="1" si="436"/>
        <v>24111.788499381561</v>
      </c>
      <c r="S1145" s="3" t="str">
        <f t="shared" si="414"/>
        <v/>
      </c>
      <c r="T1145" s="13" t="str">
        <f t="shared" si="415"/>
        <v/>
      </c>
      <c r="U1145" s="13" t="str">
        <f t="shared" si="416"/>
        <v/>
      </c>
      <c r="V1145" s="5">
        <f t="shared" si="437"/>
        <v>12.627544722</v>
      </c>
      <c r="W1145" s="3" t="e">
        <f t="shared" ca="1" si="417"/>
        <v>#VALUE!</v>
      </c>
      <c r="X1145" s="3" t="e">
        <f t="shared" ca="1" si="418"/>
        <v>#VALUE!</v>
      </c>
      <c r="Y1145" s="3" t="e">
        <f t="shared" ca="1" si="419"/>
        <v>#VALUE!</v>
      </c>
      <c r="Z1145" s="3" t="e">
        <f t="shared" ca="1" si="420"/>
        <v>#VALUE!</v>
      </c>
      <c r="AA1145" s="3" t="e">
        <f t="shared" ca="1" si="421"/>
        <v>#VALUE!</v>
      </c>
    </row>
    <row r="1146" spans="3:27" s="5" customFormat="1" x14ac:dyDescent="0.2">
      <c r="C1146" s="25"/>
      <c r="D1146" s="1">
        <f t="shared" si="422"/>
        <v>1144</v>
      </c>
      <c r="E1146" s="2">
        <f t="shared" si="423"/>
        <v>114.49999999999777</v>
      </c>
      <c r="F1146" s="3">
        <f t="shared" ca="1" si="424"/>
        <v>33.154521867376026</v>
      </c>
      <c r="G1146" s="3">
        <f t="shared" si="425"/>
        <v>-51.170833965608054</v>
      </c>
      <c r="H1146" s="3">
        <f t="shared" ca="1" si="426"/>
        <v>60.972752676832144</v>
      </c>
      <c r="I1146" s="3">
        <f t="shared" ca="1" si="427"/>
        <v>3792.8773016278569</v>
      </c>
      <c r="J1146" s="3">
        <f t="shared" si="428"/>
        <v>49763.318981844313</v>
      </c>
      <c r="K1146" s="3">
        <f t="shared" ca="1" si="429"/>
        <v>50487.06200898395</v>
      </c>
      <c r="L1146" s="3">
        <f t="shared" si="430"/>
        <v>-8.2810071351240229</v>
      </c>
      <c r="M1146" s="3">
        <f t="shared" ca="1" si="431"/>
        <v>-0.99588587888205449</v>
      </c>
      <c r="N1146" s="3">
        <f t="shared" ca="1" si="432"/>
        <v>-57.060057736618404</v>
      </c>
      <c r="O1146" s="1">
        <f t="shared" ca="1" si="433"/>
        <v>743535.31379802828</v>
      </c>
      <c r="P1146" s="1">
        <f t="shared" si="434"/>
        <v>-164836159.8224422</v>
      </c>
      <c r="Q1146" s="1">
        <f t="shared" ca="1" si="435"/>
        <v>165579695.13624024</v>
      </c>
      <c r="R1146" s="1">
        <f t="shared" ca="1" si="436"/>
        <v>24389.101070732857</v>
      </c>
      <c r="S1146" s="3" t="str">
        <f t="shared" si="414"/>
        <v/>
      </c>
      <c r="T1146" s="13" t="str">
        <f t="shared" si="415"/>
        <v/>
      </c>
      <c r="U1146" s="13" t="str">
        <f t="shared" si="416"/>
        <v/>
      </c>
      <c r="V1146" s="5">
        <f t="shared" si="437"/>
        <v>12.627544722</v>
      </c>
      <c r="W1146" s="3" t="e">
        <f t="shared" ca="1" si="417"/>
        <v>#VALUE!</v>
      </c>
      <c r="X1146" s="3" t="e">
        <f t="shared" ca="1" si="418"/>
        <v>#VALUE!</v>
      </c>
      <c r="Y1146" s="3" t="e">
        <f t="shared" ca="1" si="419"/>
        <v>#VALUE!</v>
      </c>
      <c r="Z1146" s="3" t="e">
        <f t="shared" ca="1" si="420"/>
        <v>#VALUE!</v>
      </c>
      <c r="AA1146" s="3" t="e">
        <f t="shared" ca="1" si="421"/>
        <v>#VALUE!</v>
      </c>
    </row>
    <row r="1147" spans="3:27" s="5" customFormat="1" x14ac:dyDescent="0.2">
      <c r="C1147" s="25"/>
      <c r="D1147" s="1">
        <f t="shared" si="422"/>
        <v>1145</v>
      </c>
      <c r="E1147" s="2">
        <f t="shared" si="423"/>
        <v>114.59999999999776</v>
      </c>
      <c r="F1147" s="3">
        <f t="shared" ca="1" si="424"/>
        <v>33.154521867376026</v>
      </c>
      <c r="G1147" s="3">
        <f t="shared" si="425"/>
        <v>-51.99893467912046</v>
      </c>
      <c r="H1147" s="3">
        <f t="shared" ca="1" si="426"/>
        <v>61.669372690321339</v>
      </c>
      <c r="I1147" s="3">
        <f t="shared" ca="1" si="427"/>
        <v>3796.1927538145947</v>
      </c>
      <c r="J1147" s="3">
        <f t="shared" si="428"/>
        <v>49758.160493412077</v>
      </c>
      <c r="K1147" s="3">
        <f t="shared" ca="1" si="429"/>
        <v>50493.194074387065</v>
      </c>
      <c r="L1147" s="3">
        <f t="shared" si="430"/>
        <v>-8.2811628290816213</v>
      </c>
      <c r="M1147" s="3">
        <f t="shared" ca="1" si="431"/>
        <v>-1.003187586764007</v>
      </c>
      <c r="N1147" s="3">
        <f t="shared" ca="1" si="432"/>
        <v>-57.478414781491686</v>
      </c>
      <c r="O1147" s="1">
        <f t="shared" ca="1" si="433"/>
        <v>760622.30560355028</v>
      </c>
      <c r="P1147" s="1">
        <f t="shared" si="434"/>
        <v>-164822171.64860868</v>
      </c>
      <c r="Q1147" s="1">
        <f t="shared" ca="1" si="435"/>
        <v>165582793.95421225</v>
      </c>
      <c r="R1147" s="1">
        <f t="shared" ca="1" si="436"/>
        <v>24667.749076128537</v>
      </c>
      <c r="S1147" s="3" t="str">
        <f t="shared" si="414"/>
        <v/>
      </c>
      <c r="T1147" s="13" t="str">
        <f t="shared" si="415"/>
        <v/>
      </c>
      <c r="U1147" s="13" t="str">
        <f t="shared" si="416"/>
        <v/>
      </c>
      <c r="V1147" s="5">
        <f t="shared" si="437"/>
        <v>12.627544722</v>
      </c>
      <c r="W1147" s="3" t="e">
        <f t="shared" ca="1" si="417"/>
        <v>#VALUE!</v>
      </c>
      <c r="X1147" s="3" t="e">
        <f t="shared" ca="1" si="418"/>
        <v>#VALUE!</v>
      </c>
      <c r="Y1147" s="3" t="e">
        <f t="shared" ca="1" si="419"/>
        <v>#VALUE!</v>
      </c>
      <c r="Z1147" s="3" t="e">
        <f t="shared" ca="1" si="420"/>
        <v>#VALUE!</v>
      </c>
      <c r="AA1147" s="3" t="e">
        <f t="shared" ca="1" si="421"/>
        <v>#VALUE!</v>
      </c>
    </row>
    <row r="1148" spans="3:27" s="5" customFormat="1" x14ac:dyDescent="0.2">
      <c r="C1148" s="25"/>
      <c r="D1148" s="1">
        <f t="shared" si="422"/>
        <v>1146</v>
      </c>
      <c r="E1148" s="2">
        <f t="shared" si="423"/>
        <v>114.69999999999776</v>
      </c>
      <c r="F1148" s="3">
        <f t="shared" ca="1" si="424"/>
        <v>33.154521867376026</v>
      </c>
      <c r="G1148" s="3">
        <f t="shared" si="425"/>
        <v>-52.827050962028622</v>
      </c>
      <c r="H1148" s="3">
        <f t="shared" ca="1" si="426"/>
        <v>62.369220242031922</v>
      </c>
      <c r="I1148" s="3">
        <f t="shared" ca="1" si="427"/>
        <v>3799.5082060013324</v>
      </c>
      <c r="J1148" s="3">
        <f t="shared" si="428"/>
        <v>49752.919194130016</v>
      </c>
      <c r="K1148" s="3">
        <f t="shared" ca="1" si="429"/>
        <v>50499.395964531745</v>
      </c>
      <c r="L1148" s="3">
        <f t="shared" si="430"/>
        <v>-8.2813210224436666</v>
      </c>
      <c r="M1148" s="3">
        <f t="shared" ca="1" si="431"/>
        <v>-1.0103259383818985</v>
      </c>
      <c r="N1148" s="3">
        <f t="shared" ca="1" si="432"/>
        <v>-57.887412201877254</v>
      </c>
      <c r="O1148" s="1">
        <f t="shared" ca="1" si="433"/>
        <v>777983.92671981687</v>
      </c>
      <c r="P1148" s="1">
        <f t="shared" si="434"/>
        <v>-164807958.26011598</v>
      </c>
      <c r="Q1148" s="1">
        <f t="shared" ca="1" si="435"/>
        <v>165585942.1868358</v>
      </c>
      <c r="R1148" s="1">
        <f t="shared" ca="1" si="436"/>
        <v>24947.68809681277</v>
      </c>
      <c r="S1148" s="3" t="str">
        <f t="shared" si="414"/>
        <v/>
      </c>
      <c r="T1148" s="13" t="str">
        <f t="shared" si="415"/>
        <v/>
      </c>
      <c r="U1148" s="13" t="str">
        <f t="shared" si="416"/>
        <v/>
      </c>
      <c r="V1148" s="5">
        <f t="shared" si="437"/>
        <v>12.627544722</v>
      </c>
      <c r="W1148" s="3" t="e">
        <f t="shared" ca="1" si="417"/>
        <v>#VALUE!</v>
      </c>
      <c r="X1148" s="3" t="e">
        <f t="shared" ca="1" si="418"/>
        <v>#VALUE!</v>
      </c>
      <c r="Y1148" s="3" t="e">
        <f t="shared" ca="1" si="419"/>
        <v>#VALUE!</v>
      </c>
      <c r="Z1148" s="3" t="e">
        <f t="shared" ca="1" si="420"/>
        <v>#VALUE!</v>
      </c>
      <c r="AA1148" s="3" t="e">
        <f t="shared" ca="1" si="421"/>
        <v>#VALUE!</v>
      </c>
    </row>
    <row r="1149" spans="3:27" s="5" customFormat="1" x14ac:dyDescent="0.2">
      <c r="C1149" s="25"/>
      <c r="D1149" s="1">
        <f t="shared" si="422"/>
        <v>1147</v>
      </c>
      <c r="E1149" s="2">
        <f t="shared" si="423"/>
        <v>114.79999999999775</v>
      </c>
      <c r="F1149" s="3">
        <f t="shared" ca="1" si="424"/>
        <v>33.154521867376026</v>
      </c>
      <c r="G1149" s="3">
        <f t="shared" si="425"/>
        <v>-53.65518306427299</v>
      </c>
      <c r="H1149" s="3">
        <f t="shared" ca="1" si="426"/>
        <v>63.072188719870518</v>
      </c>
      <c r="I1149" s="3">
        <f t="shared" ca="1" si="427"/>
        <v>3802.8236581880701</v>
      </c>
      <c r="J1149" s="3">
        <f t="shared" si="428"/>
        <v>49747.595082428707</v>
      </c>
      <c r="K1149" s="3">
        <f t="shared" ca="1" si="429"/>
        <v>50505.667996786971</v>
      </c>
      <c r="L1149" s="3">
        <f t="shared" si="430"/>
        <v>-8.2814817152575309</v>
      </c>
      <c r="M1149" s="3">
        <f t="shared" ca="1" si="431"/>
        <v>-1.0173056535355378</v>
      </c>
      <c r="N1149" s="3">
        <f t="shared" ca="1" si="432"/>
        <v>-58.28732042238429</v>
      </c>
      <c r="O1149" s="1">
        <f t="shared" ca="1" si="433"/>
        <v>795620.19798299239</v>
      </c>
      <c r="P1149" s="1">
        <f t="shared" si="434"/>
        <v>-164793519.62126753</v>
      </c>
      <c r="Q1149" s="1">
        <f t="shared" ca="1" si="435"/>
        <v>165589139.81925052</v>
      </c>
      <c r="R1149" s="1">
        <f t="shared" ca="1" si="436"/>
        <v>25228.875487948208</v>
      </c>
      <c r="S1149" s="3" t="str">
        <f t="shared" si="414"/>
        <v/>
      </c>
      <c r="T1149" s="13" t="str">
        <f t="shared" si="415"/>
        <v/>
      </c>
      <c r="U1149" s="13" t="str">
        <f t="shared" si="416"/>
        <v/>
      </c>
      <c r="V1149" s="5">
        <f t="shared" si="437"/>
        <v>12.627544722</v>
      </c>
      <c r="W1149" s="3" t="e">
        <f t="shared" ca="1" si="417"/>
        <v>#VALUE!</v>
      </c>
      <c r="X1149" s="3" t="e">
        <f t="shared" ca="1" si="418"/>
        <v>#VALUE!</v>
      </c>
      <c r="Y1149" s="3" t="e">
        <f t="shared" ca="1" si="419"/>
        <v>#VALUE!</v>
      </c>
      <c r="Z1149" s="3" t="e">
        <f t="shared" ca="1" si="420"/>
        <v>#VALUE!</v>
      </c>
      <c r="AA1149" s="3" t="e">
        <f t="shared" ca="1" si="421"/>
        <v>#VALUE!</v>
      </c>
    </row>
    <row r="1150" spans="3:27" s="5" customFormat="1" x14ac:dyDescent="0.2">
      <c r="C1150" s="25"/>
      <c r="D1150" s="1">
        <f t="shared" si="422"/>
        <v>1148</v>
      </c>
      <c r="E1150" s="2">
        <f t="shared" si="423"/>
        <v>114.89999999999775</v>
      </c>
      <c r="F1150" s="3">
        <f t="shared" ca="1" si="424"/>
        <v>33.154521867376026</v>
      </c>
      <c r="G1150" s="3">
        <f t="shared" si="425"/>
        <v>-54.483331235798744</v>
      </c>
      <c r="H1150" s="3">
        <f t="shared" ca="1" si="426"/>
        <v>63.778175756320266</v>
      </c>
      <c r="I1150" s="3">
        <f t="shared" ca="1" si="427"/>
        <v>3806.1391103748078</v>
      </c>
      <c r="J1150" s="3">
        <f t="shared" si="428"/>
        <v>49742.188156713702</v>
      </c>
      <c r="K1150" s="3">
        <f t="shared" ca="1" si="429"/>
        <v>50512.010478075092</v>
      </c>
      <c r="L1150" s="3">
        <f t="shared" si="430"/>
        <v>-8.2816449075713372</v>
      </c>
      <c r="M1150" s="3">
        <f t="shared" ca="1" si="431"/>
        <v>-1.0241313063424955</v>
      </c>
      <c r="N1150" s="3">
        <f t="shared" ca="1" si="432"/>
        <v>-58.678401520644591</v>
      </c>
      <c r="O1150" s="1">
        <f t="shared" ca="1" si="433"/>
        <v>813531.14056081558</v>
      </c>
      <c r="P1150" s="1">
        <f t="shared" si="434"/>
        <v>-164778855.69580135</v>
      </c>
      <c r="Q1150" s="1">
        <f t="shared" ca="1" si="435"/>
        <v>165592386.83636215</v>
      </c>
      <c r="R1150" s="1">
        <f t="shared" ca="1" si="436"/>
        <v>25511.270302528108</v>
      </c>
      <c r="S1150" s="3" t="str">
        <f t="shared" si="414"/>
        <v/>
      </c>
      <c r="T1150" s="13" t="str">
        <f t="shared" si="415"/>
        <v/>
      </c>
      <c r="U1150" s="13" t="str">
        <f t="shared" si="416"/>
        <v/>
      </c>
      <c r="V1150" s="5">
        <f t="shared" si="437"/>
        <v>12.627544722</v>
      </c>
      <c r="W1150" s="3" t="e">
        <f t="shared" ca="1" si="417"/>
        <v>#VALUE!</v>
      </c>
      <c r="X1150" s="3" t="e">
        <f t="shared" ca="1" si="418"/>
        <v>#VALUE!</v>
      </c>
      <c r="Y1150" s="3" t="e">
        <f t="shared" ca="1" si="419"/>
        <v>#VALUE!</v>
      </c>
      <c r="Z1150" s="3" t="e">
        <f t="shared" ca="1" si="420"/>
        <v>#VALUE!</v>
      </c>
      <c r="AA1150" s="3" t="e">
        <f t="shared" ca="1" si="421"/>
        <v>#VALUE!</v>
      </c>
    </row>
    <row r="1151" spans="3:27" s="5" customFormat="1" x14ac:dyDescent="0.2">
      <c r="C1151" s="25"/>
      <c r="D1151" s="1">
        <f t="shared" si="422"/>
        <v>1149</v>
      </c>
      <c r="E1151" s="2">
        <f t="shared" si="423"/>
        <v>114.99999999999774</v>
      </c>
      <c r="F1151" s="3">
        <f t="shared" ca="1" si="424"/>
        <v>33.154521867376026</v>
      </c>
      <c r="G1151" s="3">
        <f t="shared" si="425"/>
        <v>-55.311495726555876</v>
      </c>
      <c r="H1151" s="3">
        <f t="shared" ca="1" si="426"/>
        <v>64.487083045855968</v>
      </c>
      <c r="I1151" s="3">
        <f t="shared" ca="1" si="427"/>
        <v>3809.4545625615456</v>
      </c>
      <c r="J1151" s="3">
        <f t="shared" si="428"/>
        <v>49736.698415365579</v>
      </c>
      <c r="K1151" s="3">
        <f t="shared" ca="1" si="429"/>
        <v>50518.423705287023</v>
      </c>
      <c r="L1151" s="3">
        <f t="shared" si="430"/>
        <v>-8.2818105994339639</v>
      </c>
      <c r="M1151" s="3">
        <f t="shared" ca="1" si="431"/>
        <v>-1.0308073285806973</v>
      </c>
      <c r="N1151" s="3">
        <f t="shared" ca="1" si="432"/>
        <v>-59.060909418829034</v>
      </c>
      <c r="O1151" s="1">
        <f t="shared" ca="1" si="433"/>
        <v>831716.77595262486</v>
      </c>
      <c r="P1151" s="1">
        <f t="shared" si="434"/>
        <v>-164763966.44689003</v>
      </c>
      <c r="Q1151" s="1">
        <f t="shared" ca="1" si="435"/>
        <v>165595683.22284266</v>
      </c>
      <c r="R1151" s="1">
        <f t="shared" ca="1" si="436"/>
        <v>25794.833218342388</v>
      </c>
      <c r="S1151" s="3" t="str">
        <f t="shared" si="414"/>
        <v/>
      </c>
      <c r="T1151" s="13" t="str">
        <f t="shared" si="415"/>
        <v/>
      </c>
      <c r="U1151" s="13" t="str">
        <f t="shared" si="416"/>
        <v/>
      </c>
      <c r="V1151" s="5">
        <f t="shared" si="437"/>
        <v>12.627544722</v>
      </c>
      <c r="W1151" s="3" t="e">
        <f t="shared" ca="1" si="417"/>
        <v>#VALUE!</v>
      </c>
      <c r="X1151" s="3" t="e">
        <f t="shared" ca="1" si="418"/>
        <v>#VALUE!</v>
      </c>
      <c r="Y1151" s="3" t="e">
        <f t="shared" ca="1" si="419"/>
        <v>#VALUE!</v>
      </c>
      <c r="Z1151" s="3" t="e">
        <f t="shared" ca="1" si="420"/>
        <v>#VALUE!</v>
      </c>
      <c r="AA1151" s="3" t="e">
        <f t="shared" ca="1" si="421"/>
        <v>#VALUE!</v>
      </c>
    </row>
    <row r="1152" spans="3:27" s="5" customFormat="1" x14ac:dyDescent="0.2">
      <c r="C1152" s="25"/>
      <c r="D1152" s="1">
        <f t="shared" si="422"/>
        <v>1150</v>
      </c>
      <c r="E1152" s="2">
        <f t="shared" si="423"/>
        <v>115.09999999999773</v>
      </c>
      <c r="F1152" s="3">
        <f t="shared" ca="1" si="424"/>
        <v>33.154521867376026</v>
      </c>
      <c r="G1152" s="3">
        <f t="shared" si="425"/>
        <v>-56.139676786499273</v>
      </c>
      <c r="H1152" s="3">
        <f t="shared" ca="1" si="426"/>
        <v>65.198816169827197</v>
      </c>
      <c r="I1152" s="3">
        <f t="shared" ca="1" si="427"/>
        <v>3812.7700147482833</v>
      </c>
      <c r="J1152" s="3">
        <f t="shared" si="428"/>
        <v>49731.125856739927</v>
      </c>
      <c r="K1152" s="3">
        <f t="shared" ca="1" si="429"/>
        <v>50524.907965679609</v>
      </c>
      <c r="L1152" s="3">
        <f t="shared" si="430"/>
        <v>-8.2819787908950406</v>
      </c>
      <c r="M1152" s="3">
        <f t="shared" ca="1" si="431"/>
        <v>-1.0373380131419039</v>
      </c>
      <c r="N1152" s="3">
        <f t="shared" ca="1" si="432"/>
        <v>-59.435090081517416</v>
      </c>
      <c r="O1152" s="1">
        <f t="shared" ca="1" si="433"/>
        <v>850177.12598938413</v>
      </c>
      <c r="P1152" s="1">
        <f t="shared" si="434"/>
        <v>-164748851.83714083</v>
      </c>
      <c r="Q1152" s="1">
        <f t="shared" ca="1" si="435"/>
        <v>165599028.96313021</v>
      </c>
      <c r="R1152" s="1">
        <f t="shared" ca="1" si="436"/>
        <v>26079.526467930878</v>
      </c>
      <c r="S1152" s="3" t="str">
        <f t="shared" si="414"/>
        <v/>
      </c>
      <c r="T1152" s="13" t="str">
        <f t="shared" si="415"/>
        <v/>
      </c>
      <c r="U1152" s="13" t="str">
        <f t="shared" si="416"/>
        <v/>
      </c>
      <c r="V1152" s="5">
        <f t="shared" si="437"/>
        <v>12.627544722</v>
      </c>
      <c r="W1152" s="3" t="e">
        <f t="shared" ca="1" si="417"/>
        <v>#VALUE!</v>
      </c>
      <c r="X1152" s="3" t="e">
        <f t="shared" ca="1" si="418"/>
        <v>#VALUE!</v>
      </c>
      <c r="Y1152" s="3" t="e">
        <f t="shared" ca="1" si="419"/>
        <v>#VALUE!</v>
      </c>
      <c r="Z1152" s="3" t="e">
        <f t="shared" ca="1" si="420"/>
        <v>#VALUE!</v>
      </c>
      <c r="AA1152" s="3" t="e">
        <f t="shared" ca="1" si="421"/>
        <v>#VALUE!</v>
      </c>
    </row>
    <row r="1153" spans="3:27" s="5" customFormat="1" x14ac:dyDescent="0.2">
      <c r="C1153" s="25"/>
      <c r="D1153" s="1">
        <f t="shared" si="422"/>
        <v>1151</v>
      </c>
      <c r="E1153" s="2">
        <f t="shared" si="423"/>
        <v>115.19999999999773</v>
      </c>
      <c r="F1153" s="3">
        <f t="shared" ca="1" si="424"/>
        <v>33.154521867376026</v>
      </c>
      <c r="G1153" s="3">
        <f t="shared" si="425"/>
        <v>-56.967874665588774</v>
      </c>
      <c r="H1153" s="3">
        <f t="shared" ca="1" si="426"/>
        <v>65.91328442862293</v>
      </c>
      <c r="I1153" s="3">
        <f t="shared" ca="1" si="427"/>
        <v>3816.085466935021</v>
      </c>
      <c r="J1153" s="3">
        <f t="shared" si="428"/>
        <v>49725.470479167328</v>
      </c>
      <c r="K1153" s="3">
        <f t="shared" ca="1" si="429"/>
        <v>50531.463537255848</v>
      </c>
      <c r="L1153" s="3">
        <f t="shared" si="430"/>
        <v>-8.2821494820049555</v>
      </c>
      <c r="M1153" s="3">
        <f t="shared" ca="1" si="431"/>
        <v>-1.0437275175656993</v>
      </c>
      <c r="N1153" s="3">
        <f t="shared" ca="1" si="432"/>
        <v>-59.801181718181063</v>
      </c>
      <c r="O1153" s="1">
        <f t="shared" ca="1" si="433"/>
        <v>868912.2128337092</v>
      </c>
      <c r="P1153" s="1">
        <f t="shared" si="434"/>
        <v>-164733511.82859537</v>
      </c>
      <c r="Q1153" s="1">
        <f t="shared" ca="1" si="435"/>
        <v>165602424.04142907</v>
      </c>
      <c r="R1153" s="1">
        <f t="shared" ca="1" si="436"/>
        <v>26365.313771449171</v>
      </c>
      <c r="S1153" s="3" t="str">
        <f t="shared" si="414"/>
        <v/>
      </c>
      <c r="T1153" s="13" t="str">
        <f t="shared" si="415"/>
        <v/>
      </c>
      <c r="U1153" s="13" t="str">
        <f t="shared" si="416"/>
        <v/>
      </c>
      <c r="V1153" s="5">
        <f t="shared" si="437"/>
        <v>12.627544722</v>
      </c>
      <c r="W1153" s="3" t="e">
        <f t="shared" ca="1" si="417"/>
        <v>#VALUE!</v>
      </c>
      <c r="X1153" s="3" t="e">
        <f t="shared" ca="1" si="418"/>
        <v>#VALUE!</v>
      </c>
      <c r="Y1153" s="3" t="e">
        <f t="shared" ca="1" si="419"/>
        <v>#VALUE!</v>
      </c>
      <c r="Z1153" s="3" t="e">
        <f t="shared" ca="1" si="420"/>
        <v>#VALUE!</v>
      </c>
      <c r="AA1153" s="3" t="e">
        <f t="shared" ca="1" si="421"/>
        <v>#VALUE!</v>
      </c>
    </row>
    <row r="1154" spans="3:27" s="5" customFormat="1" x14ac:dyDescent="0.2">
      <c r="C1154" s="25"/>
      <c r="D1154" s="1">
        <f t="shared" si="422"/>
        <v>1152</v>
      </c>
      <c r="E1154" s="2">
        <f t="shared" si="423"/>
        <v>115.29999999999772</v>
      </c>
      <c r="F1154" s="3">
        <f t="shared" ca="1" si="424"/>
        <v>33.154521867376026</v>
      </c>
      <c r="G1154" s="3">
        <f t="shared" si="425"/>
        <v>-57.79608961378927</v>
      </c>
      <c r="H1154" s="3">
        <f t="shared" ca="1" si="426"/>
        <v>66.63040068091648</v>
      </c>
      <c r="I1154" s="3">
        <f t="shared" ca="1" si="427"/>
        <v>3819.4009191217588</v>
      </c>
      <c r="J1154" s="3">
        <f t="shared" si="428"/>
        <v>49719.732280953358</v>
      </c>
      <c r="K1154" s="3">
        <f t="shared" ca="1" si="429"/>
        <v>50538.090689128665</v>
      </c>
      <c r="L1154" s="3">
        <f t="shared" si="430"/>
        <v>-8.282322672814848</v>
      </c>
      <c r="M1154" s="3">
        <f t="shared" ca="1" si="431"/>
        <v>-1.0499798676274528</v>
      </c>
      <c r="N1154" s="3">
        <f t="shared" ca="1" si="432"/>
        <v>-60.159414988757895</v>
      </c>
      <c r="O1154" s="1">
        <f t="shared" ca="1" si="433"/>
        <v>887922.0589798952</v>
      </c>
      <c r="P1154" s="1">
        <f t="shared" si="434"/>
        <v>-164717946.38272974</v>
      </c>
      <c r="Q1154" s="1">
        <f t="shared" ca="1" si="435"/>
        <v>165605868.44170964</v>
      </c>
      <c r="R1154" s="1">
        <f t="shared" ca="1" si="436"/>
        <v>26652.160272366593</v>
      </c>
      <c r="S1154" s="3" t="str">
        <f t="shared" si="414"/>
        <v/>
      </c>
      <c r="T1154" s="13" t="str">
        <f t="shared" si="415"/>
        <v/>
      </c>
      <c r="U1154" s="13" t="str">
        <f t="shared" si="416"/>
        <v/>
      </c>
      <c r="V1154" s="5">
        <f t="shared" si="437"/>
        <v>12.627544722</v>
      </c>
      <c r="W1154" s="3" t="e">
        <f t="shared" ca="1" si="417"/>
        <v>#VALUE!</v>
      </c>
      <c r="X1154" s="3" t="e">
        <f t="shared" ca="1" si="418"/>
        <v>#VALUE!</v>
      </c>
      <c r="Y1154" s="3" t="e">
        <f t="shared" ca="1" si="419"/>
        <v>#VALUE!</v>
      </c>
      <c r="Z1154" s="3" t="e">
        <f t="shared" ca="1" si="420"/>
        <v>#VALUE!</v>
      </c>
      <c r="AA1154" s="3" t="e">
        <f t="shared" ca="1" si="421"/>
        <v>#VALUE!</v>
      </c>
    </row>
    <row r="1155" spans="3:27" s="5" customFormat="1" x14ac:dyDescent="0.2">
      <c r="C1155" s="25"/>
      <c r="D1155" s="1">
        <f t="shared" si="422"/>
        <v>1153</v>
      </c>
      <c r="E1155" s="2">
        <f t="shared" si="423"/>
        <v>115.39999999999772</v>
      </c>
      <c r="F1155" s="3">
        <f t="shared" ca="1" si="424"/>
        <v>33.154521867376026</v>
      </c>
      <c r="G1155" s="3">
        <f t="shared" si="425"/>
        <v>-58.624321881070756</v>
      </c>
      <c r="H1155" s="3">
        <f t="shared" ca="1" si="426"/>
        <v>67.350081189778138</v>
      </c>
      <c r="I1155" s="3">
        <f t="shared" ca="1" si="427"/>
        <v>3822.7163713084965</v>
      </c>
      <c r="J1155" s="3">
        <f t="shared" si="428"/>
        <v>49713.91126037862</v>
      </c>
      <c r="K1155" s="3">
        <f t="shared" ca="1" si="429"/>
        <v>50544.789681868926</v>
      </c>
      <c r="L1155" s="3">
        <f t="shared" si="430"/>
        <v>-8.2824983633766163</v>
      </c>
      <c r="M1155" s="3">
        <f t="shared" ca="1" si="431"/>
        <v>-1.0560989609571585</v>
      </c>
      <c r="N1155" s="3">
        <f t="shared" ca="1" si="432"/>
        <v>-60.510013210996689</v>
      </c>
      <c r="O1155" s="1">
        <f t="shared" ca="1" si="433"/>
        <v>907206.68725394132</v>
      </c>
      <c r="P1155" s="1">
        <f t="shared" si="434"/>
        <v>-164702155.46045449</v>
      </c>
      <c r="Q1155" s="1">
        <f t="shared" ca="1" si="435"/>
        <v>165609362.14770845</v>
      </c>
      <c r="R1155" s="1">
        <f t="shared" ca="1" si="436"/>
        <v>26940.032475911255</v>
      </c>
      <c r="S1155" s="3" t="str">
        <f t="shared" ref="S1155:S1218" si="438">IF(J1155&lt;30000,( (-0.00406576*J1155)+340.3), "")</f>
        <v/>
      </c>
      <c r="T1155" s="13" t="str">
        <f t="shared" ref="T1155:T1218" si="439" xml:space="preserve"> IF(J1155&lt;30000, H1155/S1155, "")</f>
        <v/>
      </c>
      <c r="U1155" s="13" t="str">
        <f t="shared" ref="U1155:U1218" si="440" xml:space="preserve"> IF(J1155&lt;30000, (( 359.01*(1 - (2.25577*10^(-5))*(J1155))^(5.25588) ) / (298.15 - 0.0074545*J1155)), "")</f>
        <v/>
      </c>
      <c r="V1155" s="5">
        <f t="shared" si="437"/>
        <v>12.627544722</v>
      </c>
      <c r="W1155" s="3" t="e">
        <f t="shared" ref="W1155:W1218" ca="1" si="441">(0.5)*(U1155)*(H1155)*(V1155)*($B$13)</f>
        <v>#VALUE!</v>
      </c>
      <c r="X1155" s="3" t="e">
        <f t="shared" ref="X1155:X1218" ca="1" si="442" xml:space="preserve"> -W1155*COS(M1155)</f>
        <v>#VALUE!</v>
      </c>
      <c r="Y1155" s="3" t="e">
        <f t="shared" ref="Y1155:Y1218" ca="1" si="443">-W1155*SIN(M1155)</f>
        <v>#VALUE!</v>
      </c>
      <c r="Z1155" s="3" t="e">
        <f t="shared" ref="Z1155:Z1218" ca="1" si="444" xml:space="preserve"> X1155/($B$11)</f>
        <v>#VALUE!</v>
      </c>
      <c r="AA1155" s="3" t="e">
        <f t="shared" ref="AA1155:AA1218" ca="1" si="445">Y1155/($B$11)</f>
        <v>#VALUE!</v>
      </c>
    </row>
    <row r="1156" spans="3:27" s="5" customFormat="1" x14ac:dyDescent="0.2">
      <c r="C1156" s="25"/>
      <c r="D1156" s="1">
        <f t="shared" ref="D1156:D1219" si="446">D1155 + 1</f>
        <v>1154</v>
      </c>
      <c r="E1156" s="2">
        <f t="shared" ref="E1156:E1219" si="447" xml:space="preserve"> E1155 + $B$2</f>
        <v>115.49999999999771</v>
      </c>
      <c r="F1156" s="3">
        <f t="shared" ref="F1156:F1219" ca="1" si="448">INDIRECT(ADDRESS(ROW()-1,COLUMN()))</f>
        <v>33.154521867376026</v>
      </c>
      <c r="G1156" s="3">
        <f t="shared" ref="G1156:G1219" si="449">G1155 + L1155*$B$2</f>
        <v>-59.452571717408418</v>
      </c>
      <c r="H1156" s="3">
        <f t="shared" ref="H1156:H1219" ca="1" si="450">SQRT(F1156^2 + G1156^2)</f>
        <v>68.072245475435182</v>
      </c>
      <c r="I1156" s="3">
        <f t="shared" ref="I1156:I1219" ca="1" si="451">I1155 + F1155*($B$2)</f>
        <v>3826.0318234952342</v>
      </c>
      <c r="J1156" s="3">
        <f t="shared" ref="J1156:J1219" si="452" xml:space="preserve"> J1155 + G1155*($B$2) + (0.5)*(L1155)*($B$2)^2</f>
        <v>49708.007415698696</v>
      </c>
      <c r="K1156" s="3">
        <f t="shared" ref="K1156:K1219" ca="1" si="453">K1155+ SQRT( (I1156-I1155)^2 + (J1156-J1155)^2 )</f>
        <v>50551.560767838491</v>
      </c>
      <c r="L1156" s="3">
        <f t="shared" ref="L1156:L1219" si="454" xml:space="preserve"> -(9.780327 * (1 + 0.0053024 * ((SIN($B$7))^2) - (5.8*10^(-6)) * (SIN(2*($B$7))^2) - (3.086*10^(-6)) * J1156))</f>
        <v>-8.2826765537429079</v>
      </c>
      <c r="M1156" s="3">
        <f t="shared" ref="M1156:M1219" ca="1" si="455">ATAN(G1156/F1156)</f>
        <v>-1.0620885706691452</v>
      </c>
      <c r="N1156" s="3">
        <f t="shared" ref="N1156:N1219" ca="1" si="456">M1156*(180/PI())</f>
        <v>-60.853192568424099</v>
      </c>
      <c r="O1156" s="1">
        <f t="shared" ref="O1156:O1219" ca="1" si="457">(0.5)*($B$11)*(H1156^2)</f>
        <v>926766.12081358104</v>
      </c>
      <c r="P1156" s="1">
        <f t="shared" ref="P1156:P1219" si="458">($B$11)*L1156*J1156</f>
        <v>-164686139.02211449</v>
      </c>
      <c r="Q1156" s="1">
        <f t="shared" ref="Q1156:Q1219" ca="1" si="459" xml:space="preserve"> ABS(O1156) + ABS(P1156)</f>
        <v>165612905.14292806</v>
      </c>
      <c r="R1156" s="1">
        <f t="shared" ref="R1156:R1219" ca="1" si="460" xml:space="preserve"> ($B$11)*H1156</f>
        <v>27228.898190174074</v>
      </c>
      <c r="S1156" s="3" t="str">
        <f t="shared" si="438"/>
        <v/>
      </c>
      <c r="T1156" s="13" t="str">
        <f t="shared" si="439"/>
        <v/>
      </c>
      <c r="U1156" s="13" t="str">
        <f t="shared" si="440"/>
        <v/>
      </c>
      <c r="V1156" s="5">
        <f t="shared" ref="V1156:V1219" si="461">IF(T1156&lt;0.819813, 0.289302*(($B$2)^3) + 0.152372*(($B$2)^2) - 0.087724*(($B$2))+ 2.176939, IF(T1156&lt;1.36, -272.320271*(($B$2)^3) + 840.502815*(($B$2)^2) - 840.176*(($B$2))+ 276.303663, -0.108008*(($B$2)^3) + 1.270553*(($B$2)^2) - 5.287278*(($B$2))+ 13.143675))</f>
        <v>12.627544722</v>
      </c>
      <c r="W1156" s="3" t="e">
        <f t="shared" ca="1" si="441"/>
        <v>#VALUE!</v>
      </c>
      <c r="X1156" s="3" t="e">
        <f t="shared" ca="1" si="442"/>
        <v>#VALUE!</v>
      </c>
      <c r="Y1156" s="3" t="e">
        <f t="shared" ca="1" si="443"/>
        <v>#VALUE!</v>
      </c>
      <c r="Z1156" s="3" t="e">
        <f t="shared" ca="1" si="444"/>
        <v>#VALUE!</v>
      </c>
      <c r="AA1156" s="3" t="e">
        <f t="shared" ca="1" si="445"/>
        <v>#VALUE!</v>
      </c>
    </row>
    <row r="1157" spans="3:27" s="5" customFormat="1" x14ac:dyDescent="0.2">
      <c r="C1157" s="25"/>
      <c r="D1157" s="1">
        <f t="shared" si="446"/>
        <v>1155</v>
      </c>
      <c r="E1157" s="2">
        <f t="shared" si="447"/>
        <v>115.59999999999771</v>
      </c>
      <c r="F1157" s="3">
        <f t="shared" ca="1" si="448"/>
        <v>33.154521867376026</v>
      </c>
      <c r="G1157" s="3">
        <f t="shared" si="449"/>
        <v>-60.280839372782708</v>
      </c>
      <c r="H1157" s="3">
        <f t="shared" ca="1" si="450"/>
        <v>68.796816174453483</v>
      </c>
      <c r="I1157" s="3">
        <f t="shared" ca="1" si="451"/>
        <v>3829.347275681972</v>
      </c>
      <c r="J1157" s="3">
        <f t="shared" si="452"/>
        <v>49702.020745144189</v>
      </c>
      <c r="K1157" s="3">
        <f t="shared" ca="1" si="453"/>
        <v>50558.404191508758</v>
      </c>
      <c r="L1157" s="3">
        <f t="shared" si="454"/>
        <v>-8.2828572439671273</v>
      </c>
      <c r="M1157" s="3">
        <f t="shared" ca="1" si="455"/>
        <v>-1.0679523489853981</v>
      </c>
      <c r="N1157" s="3">
        <f t="shared" ca="1" si="456"/>
        <v>-61.189162317945716</v>
      </c>
      <c r="O1157" s="1">
        <f t="shared" ca="1" si="457"/>
        <v>946600.38314830884</v>
      </c>
      <c r="P1157" s="1">
        <f t="shared" si="458"/>
        <v>-164669897.0274888</v>
      </c>
      <c r="Q1157" s="1">
        <f t="shared" ca="1" si="459"/>
        <v>165616497.41063711</v>
      </c>
      <c r="R1157" s="1">
        <f t="shared" ca="1" si="460"/>
        <v>27518.726469781392</v>
      </c>
      <c r="S1157" s="3" t="str">
        <f t="shared" si="438"/>
        <v/>
      </c>
      <c r="T1157" s="13" t="str">
        <f t="shared" si="439"/>
        <v/>
      </c>
      <c r="U1157" s="13" t="str">
        <f t="shared" si="440"/>
        <v/>
      </c>
      <c r="V1157" s="5">
        <f t="shared" si="461"/>
        <v>12.627544722</v>
      </c>
      <c r="W1157" s="3" t="e">
        <f t="shared" ca="1" si="441"/>
        <v>#VALUE!</v>
      </c>
      <c r="X1157" s="3" t="e">
        <f t="shared" ca="1" si="442"/>
        <v>#VALUE!</v>
      </c>
      <c r="Y1157" s="3" t="e">
        <f t="shared" ca="1" si="443"/>
        <v>#VALUE!</v>
      </c>
      <c r="Z1157" s="3" t="e">
        <f t="shared" ca="1" si="444"/>
        <v>#VALUE!</v>
      </c>
      <c r="AA1157" s="3" t="e">
        <f t="shared" ca="1" si="445"/>
        <v>#VALUE!</v>
      </c>
    </row>
    <row r="1158" spans="3:27" s="5" customFormat="1" x14ac:dyDescent="0.2">
      <c r="C1158" s="25"/>
      <c r="D1158" s="1">
        <f t="shared" si="446"/>
        <v>1156</v>
      </c>
      <c r="E1158" s="2">
        <f t="shared" si="447"/>
        <v>115.6999999999977</v>
      </c>
      <c r="F1158" s="3">
        <f t="shared" ca="1" si="448"/>
        <v>33.154521867376026</v>
      </c>
      <c r="G1158" s="3">
        <f t="shared" si="449"/>
        <v>-61.109125097179422</v>
      </c>
      <c r="H1158" s="3">
        <f t="shared" ca="1" si="450"/>
        <v>69.523718905112077</v>
      </c>
      <c r="I1158" s="3">
        <f t="shared" ca="1" si="451"/>
        <v>3832.6627278687097</v>
      </c>
      <c r="J1158" s="3">
        <f t="shared" si="452"/>
        <v>49695.951246920689</v>
      </c>
      <c r="K1158" s="3">
        <f t="shared" ca="1" si="453"/>
        <v>50565.320189765524</v>
      </c>
      <c r="L1158" s="3">
        <f t="shared" si="454"/>
        <v>-8.2830404341034356</v>
      </c>
      <c r="M1158" s="3">
        <f t="shared" ca="1" si="455"/>
        <v>-1.0736938308376927</v>
      </c>
      <c r="N1158" s="3">
        <f t="shared" ca="1" si="456"/>
        <v>-61.518124996233148</v>
      </c>
      <c r="O1158" s="1">
        <f t="shared" ca="1" si="457"/>
        <v>966709.49807940761</v>
      </c>
      <c r="P1158" s="1">
        <f t="shared" si="458"/>
        <v>-164653429.43579084</v>
      </c>
      <c r="Q1158" s="1">
        <f t="shared" ca="1" si="459"/>
        <v>165620138.93387026</v>
      </c>
      <c r="R1158" s="1">
        <f t="shared" ca="1" si="460"/>
        <v>27809.487562044829</v>
      </c>
      <c r="S1158" s="3" t="str">
        <f t="shared" si="438"/>
        <v/>
      </c>
      <c r="T1158" s="13" t="str">
        <f t="shared" si="439"/>
        <v/>
      </c>
      <c r="U1158" s="13" t="str">
        <f t="shared" si="440"/>
        <v/>
      </c>
      <c r="V1158" s="5">
        <f t="shared" si="461"/>
        <v>12.627544722</v>
      </c>
      <c r="W1158" s="3" t="e">
        <f t="shared" ca="1" si="441"/>
        <v>#VALUE!</v>
      </c>
      <c r="X1158" s="3" t="e">
        <f t="shared" ca="1" si="442"/>
        <v>#VALUE!</v>
      </c>
      <c r="Y1158" s="3" t="e">
        <f t="shared" ca="1" si="443"/>
        <v>#VALUE!</v>
      </c>
      <c r="Z1158" s="3" t="e">
        <f t="shared" ca="1" si="444"/>
        <v>#VALUE!</v>
      </c>
      <c r="AA1158" s="3" t="e">
        <f t="shared" ca="1" si="445"/>
        <v>#VALUE!</v>
      </c>
    </row>
    <row r="1159" spans="3:27" s="5" customFormat="1" x14ac:dyDescent="0.2">
      <c r="C1159" s="25"/>
      <c r="D1159" s="1">
        <f t="shared" si="446"/>
        <v>1157</v>
      </c>
      <c r="E1159" s="2">
        <f t="shared" si="447"/>
        <v>115.79999999999769</v>
      </c>
      <c r="F1159" s="3">
        <f t="shared" ca="1" si="448"/>
        <v>33.154521867376026</v>
      </c>
      <c r="G1159" s="3">
        <f t="shared" si="449"/>
        <v>-61.937429140589764</v>
      </c>
      <c r="H1159" s="3">
        <f t="shared" ca="1" si="450"/>
        <v>70.252882138741413</v>
      </c>
      <c r="I1159" s="3">
        <f t="shared" ca="1" si="451"/>
        <v>3835.9781800554474</v>
      </c>
      <c r="J1159" s="3">
        <f t="shared" si="452"/>
        <v>49689.798919208799</v>
      </c>
      <c r="K1159" s="3">
        <f t="shared" ca="1" si="453"/>
        <v>50572.308992200633</v>
      </c>
      <c r="L1159" s="3">
        <f t="shared" si="454"/>
        <v>-8.2832261242067435</v>
      </c>
      <c r="M1159" s="3">
        <f t="shared" ca="1" si="455"/>
        <v>-1.0793164374359212</v>
      </c>
      <c r="N1159" s="3">
        <f t="shared" ca="1" si="456"/>
        <v>-61.840276624174052</v>
      </c>
      <c r="O1159" s="1">
        <f t="shared" ca="1" si="457"/>
        <v>987093.48975997837</v>
      </c>
      <c r="P1159" s="1">
        <f t="shared" si="458"/>
        <v>-164636736.20566812</v>
      </c>
      <c r="Q1159" s="1">
        <f t="shared" ca="1" si="459"/>
        <v>165623829.6954281</v>
      </c>
      <c r="R1159" s="1">
        <f t="shared" ca="1" si="460"/>
        <v>28101.152855496566</v>
      </c>
      <c r="S1159" s="3" t="str">
        <f t="shared" si="438"/>
        <v/>
      </c>
      <c r="T1159" s="13" t="str">
        <f t="shared" si="439"/>
        <v/>
      </c>
      <c r="U1159" s="13" t="str">
        <f t="shared" si="440"/>
        <v/>
      </c>
      <c r="V1159" s="5">
        <f t="shared" si="461"/>
        <v>12.627544722</v>
      </c>
      <c r="W1159" s="3" t="e">
        <f t="shared" ca="1" si="441"/>
        <v>#VALUE!</v>
      </c>
      <c r="X1159" s="3" t="e">
        <f t="shared" ca="1" si="442"/>
        <v>#VALUE!</v>
      </c>
      <c r="Y1159" s="3" t="e">
        <f t="shared" ca="1" si="443"/>
        <v>#VALUE!</v>
      </c>
      <c r="Z1159" s="3" t="e">
        <f t="shared" ca="1" si="444"/>
        <v>#VALUE!</v>
      </c>
      <c r="AA1159" s="3" t="e">
        <f t="shared" ca="1" si="445"/>
        <v>#VALUE!</v>
      </c>
    </row>
    <row r="1160" spans="3:27" s="5" customFormat="1" x14ac:dyDescent="0.2">
      <c r="C1160" s="25"/>
      <c r="D1160" s="1">
        <f t="shared" si="446"/>
        <v>1158</v>
      </c>
      <c r="E1160" s="2">
        <f t="shared" si="447"/>
        <v>115.89999999999769</v>
      </c>
      <c r="F1160" s="3">
        <f t="shared" ca="1" si="448"/>
        <v>33.154521867376026</v>
      </c>
      <c r="G1160" s="3">
        <f t="shared" si="449"/>
        <v>-62.765751753010441</v>
      </c>
      <c r="H1160" s="3">
        <f t="shared" ca="1" si="450"/>
        <v>70.984237076796489</v>
      </c>
      <c r="I1160" s="3">
        <f t="shared" ca="1" si="451"/>
        <v>3839.2936322421851</v>
      </c>
      <c r="J1160" s="3">
        <f t="shared" si="452"/>
        <v>49683.563760164121</v>
      </c>
      <c r="K1160" s="3">
        <f t="shared" ca="1" si="453"/>
        <v>50579.370821391072</v>
      </c>
      <c r="L1160" s="3">
        <f t="shared" si="454"/>
        <v>-8.2834143143327204</v>
      </c>
      <c r="M1160" s="3">
        <f t="shared" ca="1" si="455"/>
        <v>-1.0848234797919341</v>
      </c>
      <c r="N1160" s="3">
        <f t="shared" ca="1" si="456"/>
        <v>-62.155806908773371</v>
      </c>
      <c r="O1160" s="1">
        <f t="shared" ca="1" si="457"/>
        <v>1007752.3826749698</v>
      </c>
      <c r="P1160" s="1">
        <f t="shared" si="458"/>
        <v>-164619817.29520234</v>
      </c>
      <c r="Q1160" s="1">
        <f t="shared" ca="1" si="459"/>
        <v>165627569.67787731</v>
      </c>
      <c r="R1160" s="1">
        <f t="shared" ca="1" si="460"/>
        <v>28393.694830718596</v>
      </c>
      <c r="S1160" s="3" t="str">
        <f t="shared" si="438"/>
        <v/>
      </c>
      <c r="T1160" s="13" t="str">
        <f t="shared" si="439"/>
        <v/>
      </c>
      <c r="U1160" s="13" t="str">
        <f t="shared" si="440"/>
        <v/>
      </c>
      <c r="V1160" s="5">
        <f t="shared" si="461"/>
        <v>12.627544722</v>
      </c>
      <c r="W1160" s="3" t="e">
        <f t="shared" ca="1" si="441"/>
        <v>#VALUE!</v>
      </c>
      <c r="X1160" s="3" t="e">
        <f t="shared" ca="1" si="442"/>
        <v>#VALUE!</v>
      </c>
      <c r="Y1160" s="3" t="e">
        <f t="shared" ca="1" si="443"/>
        <v>#VALUE!</v>
      </c>
      <c r="Z1160" s="3" t="e">
        <f t="shared" ca="1" si="444"/>
        <v>#VALUE!</v>
      </c>
      <c r="AA1160" s="3" t="e">
        <f t="shared" ca="1" si="445"/>
        <v>#VALUE!</v>
      </c>
    </row>
    <row r="1161" spans="3:27" s="5" customFormat="1" x14ac:dyDescent="0.2">
      <c r="C1161" s="25"/>
      <c r="D1161" s="1">
        <f t="shared" si="446"/>
        <v>1159</v>
      </c>
      <c r="E1161" s="2">
        <f t="shared" si="447"/>
        <v>115.99999999999768</v>
      </c>
      <c r="F1161" s="3">
        <f t="shared" ca="1" si="448"/>
        <v>33.154521867376026</v>
      </c>
      <c r="G1161" s="3">
        <f t="shared" si="449"/>
        <v>-63.594093184443715</v>
      </c>
      <c r="H1161" s="3">
        <f t="shared" ca="1" si="450"/>
        <v>71.717717533438176</v>
      </c>
      <c r="I1161" s="3">
        <f t="shared" ca="1" si="451"/>
        <v>3842.6090844289229</v>
      </c>
      <c r="J1161" s="3">
        <f t="shared" si="452"/>
        <v>49677.245767917244</v>
      </c>
      <c r="K1161" s="3">
        <f t="shared" ca="1" si="453"/>
        <v>50586.505893166053</v>
      </c>
      <c r="L1161" s="3">
        <f t="shared" si="454"/>
        <v>-8.2836050045377867</v>
      </c>
      <c r="M1161" s="3">
        <f t="shared" ca="1" si="455"/>
        <v>-1.0902181621899314</v>
      </c>
      <c r="N1161" s="3">
        <f t="shared" ca="1" si="456"/>
        <v>-62.464899441992131</v>
      </c>
      <c r="O1161" s="1">
        <f t="shared" ca="1" si="457"/>
        <v>1028686.2016412051</v>
      </c>
      <c r="P1161" s="1">
        <f t="shared" si="458"/>
        <v>-164602672.66190913</v>
      </c>
      <c r="Q1161" s="1">
        <f t="shared" ca="1" si="459"/>
        <v>165631358.86355034</v>
      </c>
      <c r="R1161" s="1">
        <f t="shared" ca="1" si="460"/>
        <v>28687.087013375269</v>
      </c>
      <c r="S1161" s="3" t="str">
        <f t="shared" si="438"/>
        <v/>
      </c>
      <c r="T1161" s="13" t="str">
        <f t="shared" si="439"/>
        <v/>
      </c>
      <c r="U1161" s="13" t="str">
        <f t="shared" si="440"/>
        <v/>
      </c>
      <c r="V1161" s="5">
        <f t="shared" si="461"/>
        <v>12.627544722</v>
      </c>
      <c r="W1161" s="3" t="e">
        <f t="shared" ca="1" si="441"/>
        <v>#VALUE!</v>
      </c>
      <c r="X1161" s="3" t="e">
        <f t="shared" ca="1" si="442"/>
        <v>#VALUE!</v>
      </c>
      <c r="Y1161" s="3" t="e">
        <f t="shared" ca="1" si="443"/>
        <v>#VALUE!</v>
      </c>
      <c r="Z1161" s="3" t="e">
        <f t="shared" ca="1" si="444"/>
        <v>#VALUE!</v>
      </c>
      <c r="AA1161" s="3" t="e">
        <f t="shared" ca="1" si="445"/>
        <v>#VALUE!</v>
      </c>
    </row>
    <row r="1162" spans="3:27" s="5" customFormat="1" x14ac:dyDescent="0.2">
      <c r="C1162" s="25"/>
      <c r="D1162" s="1">
        <f t="shared" si="446"/>
        <v>1160</v>
      </c>
      <c r="E1162" s="2">
        <f t="shared" si="447"/>
        <v>116.09999999999768</v>
      </c>
      <c r="F1162" s="3">
        <f t="shared" ca="1" si="448"/>
        <v>33.154521867376026</v>
      </c>
      <c r="G1162" s="3">
        <f t="shared" si="449"/>
        <v>-64.422453684897491</v>
      </c>
      <c r="H1162" s="3">
        <f t="shared" ca="1" si="450"/>
        <v>72.45325982339979</v>
      </c>
      <c r="I1162" s="3">
        <f t="shared" ca="1" si="451"/>
        <v>3845.9245366156606</v>
      </c>
      <c r="J1162" s="3">
        <f t="shared" si="452"/>
        <v>49670.844940573777</v>
      </c>
      <c r="K1162" s="3">
        <f t="shared" ca="1" si="453"/>
        <v>50593.714416862582</v>
      </c>
      <c r="L1162" s="3">
        <f t="shared" si="454"/>
        <v>-8.2837981948791235</v>
      </c>
      <c r="M1162" s="3">
        <f t="shared" ca="1" si="455"/>
        <v>-1.0955035855959621</v>
      </c>
      <c r="N1162" s="3">
        <f t="shared" ca="1" si="456"/>
        <v>-62.767731896097352</v>
      </c>
      <c r="O1162" s="1">
        <f t="shared" ca="1" si="457"/>
        <v>1049894.9718074156</v>
      </c>
      <c r="P1162" s="1">
        <f t="shared" si="458"/>
        <v>-164585302.26273835</v>
      </c>
      <c r="Q1162" s="1">
        <f t="shared" ca="1" si="459"/>
        <v>165635197.23454577</v>
      </c>
      <c r="R1162" s="1">
        <f t="shared" ca="1" si="460"/>
        <v>28981.303929359918</v>
      </c>
      <c r="S1162" s="3" t="str">
        <f t="shared" si="438"/>
        <v/>
      </c>
      <c r="T1162" s="13" t="str">
        <f t="shared" si="439"/>
        <v/>
      </c>
      <c r="U1162" s="13" t="str">
        <f t="shared" si="440"/>
        <v/>
      </c>
      <c r="V1162" s="5">
        <f t="shared" si="461"/>
        <v>12.627544722</v>
      </c>
      <c r="W1162" s="3" t="e">
        <f t="shared" ca="1" si="441"/>
        <v>#VALUE!</v>
      </c>
      <c r="X1162" s="3" t="e">
        <f t="shared" ca="1" si="442"/>
        <v>#VALUE!</v>
      </c>
      <c r="Y1162" s="3" t="e">
        <f t="shared" ca="1" si="443"/>
        <v>#VALUE!</v>
      </c>
      <c r="Z1162" s="3" t="e">
        <f t="shared" ca="1" si="444"/>
        <v>#VALUE!</v>
      </c>
      <c r="AA1162" s="3" t="e">
        <f t="shared" ca="1" si="445"/>
        <v>#VALUE!</v>
      </c>
    </row>
    <row r="1163" spans="3:27" s="5" customFormat="1" x14ac:dyDescent="0.2">
      <c r="C1163" s="25"/>
      <c r="D1163" s="1">
        <f t="shared" si="446"/>
        <v>1161</v>
      </c>
      <c r="E1163" s="2">
        <f t="shared" si="447"/>
        <v>116.19999999999767</v>
      </c>
      <c r="F1163" s="3">
        <f t="shared" ca="1" si="448"/>
        <v>33.154521867376026</v>
      </c>
      <c r="G1163" s="3">
        <f t="shared" si="449"/>
        <v>-65.250833504385398</v>
      </c>
      <c r="H1163" s="3">
        <f t="shared" ca="1" si="450"/>
        <v>73.190802654919281</v>
      </c>
      <c r="I1163" s="3">
        <f t="shared" ca="1" si="451"/>
        <v>3849.2399888023983</v>
      </c>
      <c r="J1163" s="3">
        <f t="shared" si="452"/>
        <v>49664.361276214317</v>
      </c>
      <c r="K1163" s="3">
        <f t="shared" ca="1" si="453"/>
        <v>50600.996595570134</v>
      </c>
      <c r="L1163" s="3">
        <f t="shared" si="454"/>
        <v>-8.2839938854146578</v>
      </c>
      <c r="M1163" s="3">
        <f t="shared" ca="1" si="455"/>
        <v>-1.100682751000422</v>
      </c>
      <c r="N1163" s="3">
        <f t="shared" ca="1" si="456"/>
        <v>-63.064476215173073</v>
      </c>
      <c r="O1163" s="1">
        <f t="shared" ca="1" si="457"/>
        <v>1071378.718654268</v>
      </c>
      <c r="P1163" s="1">
        <f t="shared" si="458"/>
        <v>-164567706.05407357</v>
      </c>
      <c r="Q1163" s="1">
        <f t="shared" ca="1" si="459"/>
        <v>165639084.77272785</v>
      </c>
      <c r="R1163" s="1">
        <f t="shared" ca="1" si="460"/>
        <v>29276.321061967712</v>
      </c>
      <c r="S1163" s="3" t="str">
        <f t="shared" si="438"/>
        <v/>
      </c>
      <c r="T1163" s="13" t="str">
        <f t="shared" si="439"/>
        <v/>
      </c>
      <c r="U1163" s="13" t="str">
        <f t="shared" si="440"/>
        <v/>
      </c>
      <c r="V1163" s="5">
        <f t="shared" si="461"/>
        <v>12.627544722</v>
      </c>
      <c r="W1163" s="3" t="e">
        <f t="shared" ca="1" si="441"/>
        <v>#VALUE!</v>
      </c>
      <c r="X1163" s="3" t="e">
        <f t="shared" ca="1" si="442"/>
        <v>#VALUE!</v>
      </c>
      <c r="Y1163" s="3" t="e">
        <f t="shared" ca="1" si="443"/>
        <v>#VALUE!</v>
      </c>
      <c r="Z1163" s="3" t="e">
        <f t="shared" ca="1" si="444"/>
        <v>#VALUE!</v>
      </c>
      <c r="AA1163" s="3" t="e">
        <f t="shared" ca="1" si="445"/>
        <v>#VALUE!</v>
      </c>
    </row>
    <row r="1164" spans="3:27" s="5" customFormat="1" x14ac:dyDescent="0.2">
      <c r="C1164" s="25"/>
      <c r="D1164" s="1">
        <f t="shared" si="446"/>
        <v>1162</v>
      </c>
      <c r="E1164" s="2">
        <f t="shared" si="447"/>
        <v>116.29999999999767</v>
      </c>
      <c r="F1164" s="3">
        <f t="shared" ca="1" si="448"/>
        <v>33.154521867376026</v>
      </c>
      <c r="G1164" s="3">
        <f t="shared" si="449"/>
        <v>-66.079232892926868</v>
      </c>
      <c r="H1164" s="3">
        <f t="shared" ca="1" si="450"/>
        <v>73.93028702752332</v>
      </c>
      <c r="I1164" s="3">
        <f t="shared" ca="1" si="451"/>
        <v>3852.5554409891361</v>
      </c>
      <c r="J1164" s="3">
        <f t="shared" si="452"/>
        <v>49657.794772894449</v>
      </c>
      <c r="K1164" s="3">
        <f t="shared" ca="1" si="453"/>
        <v>50608.352626364824</v>
      </c>
      <c r="L1164" s="3">
        <f t="shared" si="454"/>
        <v>-8.2841920762030785</v>
      </c>
      <c r="M1164" s="3">
        <f t="shared" ca="1" si="455"/>
        <v>-1.1057585626886226</v>
      </c>
      <c r="N1164" s="3">
        <f t="shared" ca="1" si="456"/>
        <v>-63.355298802510141</v>
      </c>
      <c r="O1164" s="1">
        <f t="shared" ca="1" si="457"/>
        <v>1093137.4679943966</v>
      </c>
      <c r="P1164" s="1">
        <f t="shared" si="458"/>
        <v>-164549883.99173233</v>
      </c>
      <c r="Q1164" s="1">
        <f t="shared" ca="1" si="459"/>
        <v>165643021.45972672</v>
      </c>
      <c r="R1164" s="1">
        <f t="shared" ca="1" si="460"/>
        <v>29572.114811009327</v>
      </c>
      <c r="S1164" s="3" t="str">
        <f t="shared" si="438"/>
        <v/>
      </c>
      <c r="T1164" s="13" t="str">
        <f t="shared" si="439"/>
        <v/>
      </c>
      <c r="U1164" s="13" t="str">
        <f t="shared" si="440"/>
        <v/>
      </c>
      <c r="V1164" s="5">
        <f t="shared" si="461"/>
        <v>12.627544722</v>
      </c>
      <c r="W1164" s="3" t="e">
        <f t="shared" ca="1" si="441"/>
        <v>#VALUE!</v>
      </c>
      <c r="X1164" s="3" t="e">
        <f t="shared" ca="1" si="442"/>
        <v>#VALUE!</v>
      </c>
      <c r="Y1164" s="3" t="e">
        <f t="shared" ca="1" si="443"/>
        <v>#VALUE!</v>
      </c>
      <c r="Z1164" s="3" t="e">
        <f t="shared" ca="1" si="444"/>
        <v>#VALUE!</v>
      </c>
      <c r="AA1164" s="3" t="e">
        <f t="shared" ca="1" si="445"/>
        <v>#VALUE!</v>
      </c>
    </row>
    <row r="1165" spans="3:27" s="5" customFormat="1" x14ac:dyDescent="0.2">
      <c r="C1165" s="25"/>
      <c r="D1165" s="1">
        <f t="shared" si="446"/>
        <v>1163</v>
      </c>
      <c r="E1165" s="2">
        <f t="shared" si="447"/>
        <v>116.39999999999766</v>
      </c>
      <c r="F1165" s="3">
        <f t="shared" ca="1" si="448"/>
        <v>33.154521867376026</v>
      </c>
      <c r="G1165" s="3">
        <f t="shared" si="449"/>
        <v>-66.907652100547182</v>
      </c>
      <c r="H1165" s="3">
        <f t="shared" ca="1" si="450"/>
        <v>74.671656134454196</v>
      </c>
      <c r="I1165" s="3">
        <f t="shared" ca="1" si="451"/>
        <v>3855.8708931758738</v>
      </c>
      <c r="J1165" s="3">
        <f t="shared" si="452"/>
        <v>49651.14542864477</v>
      </c>
      <c r="K1165" s="3">
        <f t="shared" ca="1" si="453"/>
        <v>50615.782700533586</v>
      </c>
      <c r="L1165" s="3">
        <f t="shared" si="454"/>
        <v>-8.2843927673038245</v>
      </c>
      <c r="M1165" s="3">
        <f t="shared" ca="1" si="455"/>
        <v>-1.1107338314355322</v>
      </c>
      <c r="N1165" s="3">
        <f t="shared" ca="1" si="456"/>
        <v>-63.640360703651396</v>
      </c>
      <c r="O1165" s="1">
        <f t="shared" ca="1" si="457"/>
        <v>1115171.2459724343</v>
      </c>
      <c r="P1165" s="1">
        <f t="shared" si="458"/>
        <v>-164531836.03096601</v>
      </c>
      <c r="Q1165" s="1">
        <f t="shared" ca="1" si="459"/>
        <v>165647007.27693844</v>
      </c>
      <c r="R1165" s="1">
        <f t="shared" ca="1" si="460"/>
        <v>29868.662453781679</v>
      </c>
      <c r="S1165" s="3" t="str">
        <f t="shared" si="438"/>
        <v/>
      </c>
      <c r="T1165" s="13" t="str">
        <f t="shared" si="439"/>
        <v/>
      </c>
      <c r="U1165" s="13" t="str">
        <f t="shared" si="440"/>
        <v/>
      </c>
      <c r="V1165" s="5">
        <f t="shared" si="461"/>
        <v>12.627544722</v>
      </c>
      <c r="W1165" s="3" t="e">
        <f t="shared" ca="1" si="441"/>
        <v>#VALUE!</v>
      </c>
      <c r="X1165" s="3" t="e">
        <f t="shared" ca="1" si="442"/>
        <v>#VALUE!</v>
      </c>
      <c r="Y1165" s="3" t="e">
        <f t="shared" ca="1" si="443"/>
        <v>#VALUE!</v>
      </c>
      <c r="Z1165" s="3" t="e">
        <f t="shared" ca="1" si="444"/>
        <v>#VALUE!</v>
      </c>
      <c r="AA1165" s="3" t="e">
        <f t="shared" ca="1" si="445"/>
        <v>#VALUE!</v>
      </c>
    </row>
    <row r="1166" spans="3:27" s="5" customFormat="1" x14ac:dyDescent="0.2">
      <c r="C1166" s="25"/>
      <c r="D1166" s="1">
        <f t="shared" si="446"/>
        <v>1164</v>
      </c>
      <c r="E1166" s="2">
        <f t="shared" si="447"/>
        <v>116.49999999999766</v>
      </c>
      <c r="F1166" s="3">
        <f t="shared" ca="1" si="448"/>
        <v>33.154521867376026</v>
      </c>
      <c r="G1166" s="3">
        <f t="shared" si="449"/>
        <v>-67.73609137727756</v>
      </c>
      <c r="H1166" s="3">
        <f t="shared" ca="1" si="450"/>
        <v>75.414855269536986</v>
      </c>
      <c r="I1166" s="3">
        <f t="shared" ca="1" si="451"/>
        <v>3859.1863453626115</v>
      </c>
      <c r="J1166" s="3">
        <f t="shared" si="452"/>
        <v>49644.41324147088</v>
      </c>
      <c r="K1166" s="3">
        <f t="shared" ca="1" si="453"/>
        <v>50623.287003788842</v>
      </c>
      <c r="L1166" s="3">
        <f t="shared" si="454"/>
        <v>-8.2845959587770928</v>
      </c>
      <c r="M1166" s="3">
        <f t="shared" ca="1" si="455"/>
        <v>-1.1156112776217006</v>
      </c>
      <c r="N1166" s="3">
        <f t="shared" ca="1" si="456"/>
        <v>-63.91981778492103</v>
      </c>
      <c r="O1166" s="1">
        <f t="shared" ca="1" si="457"/>
        <v>1137480.0790650421</v>
      </c>
      <c r="P1166" s="1">
        <f t="shared" si="458"/>
        <v>-164513562.12645987</v>
      </c>
      <c r="Q1166" s="1">
        <f t="shared" ca="1" si="459"/>
        <v>165651042.20552492</v>
      </c>
      <c r="R1166" s="1">
        <f t="shared" ca="1" si="460"/>
        <v>30165.942107814793</v>
      </c>
      <c r="S1166" s="3" t="str">
        <f t="shared" si="438"/>
        <v/>
      </c>
      <c r="T1166" s="13" t="str">
        <f t="shared" si="439"/>
        <v/>
      </c>
      <c r="U1166" s="13" t="str">
        <f t="shared" si="440"/>
        <v/>
      </c>
      <c r="V1166" s="5">
        <f t="shared" si="461"/>
        <v>12.627544722</v>
      </c>
      <c r="W1166" s="3" t="e">
        <f t="shared" ca="1" si="441"/>
        <v>#VALUE!</v>
      </c>
      <c r="X1166" s="3" t="e">
        <f t="shared" ca="1" si="442"/>
        <v>#VALUE!</v>
      </c>
      <c r="Y1166" s="3" t="e">
        <f t="shared" ca="1" si="443"/>
        <v>#VALUE!</v>
      </c>
      <c r="Z1166" s="3" t="e">
        <f t="shared" ca="1" si="444"/>
        <v>#VALUE!</v>
      </c>
      <c r="AA1166" s="3" t="e">
        <f t="shared" ca="1" si="445"/>
        <v>#VALUE!</v>
      </c>
    </row>
    <row r="1167" spans="3:27" s="5" customFormat="1" x14ac:dyDescent="0.2">
      <c r="C1167" s="25"/>
      <c r="D1167" s="1">
        <f t="shared" si="446"/>
        <v>1165</v>
      </c>
      <c r="E1167" s="2">
        <f t="shared" si="447"/>
        <v>116.59999999999765</v>
      </c>
      <c r="F1167" s="3">
        <f t="shared" ca="1" si="448"/>
        <v>33.154521867376026</v>
      </c>
      <c r="G1167" s="3">
        <f t="shared" si="449"/>
        <v>-68.564550973155264</v>
      </c>
      <c r="H1167" s="3">
        <f t="shared" ca="1" si="450"/>
        <v>76.159831738290507</v>
      </c>
      <c r="I1167" s="3">
        <f t="shared" ca="1" si="451"/>
        <v>3862.5017975493492</v>
      </c>
      <c r="J1167" s="3">
        <f t="shared" si="452"/>
        <v>49637.598209353353</v>
      </c>
      <c r="K1167" s="3">
        <f t="shared" ca="1" si="453"/>
        <v>50630.865716474087</v>
      </c>
      <c r="L1167" s="3">
        <f t="shared" si="454"/>
        <v>-8.284801650683832</v>
      </c>
      <c r="M1167" s="3">
        <f t="shared" ca="1" si="455"/>
        <v>-1.1203935342681619</v>
      </c>
      <c r="N1167" s="3">
        <f t="shared" ca="1" si="456"/>
        <v>-64.193820907311647</v>
      </c>
      <c r="O1167" s="1">
        <f t="shared" ca="1" si="457"/>
        <v>1160063.9940809445</v>
      </c>
      <c r="P1167" s="1">
        <f t="shared" si="458"/>
        <v>-164495062.23233262</v>
      </c>
      <c r="Q1167" s="1">
        <f t="shared" ca="1" si="459"/>
        <v>165655126.22641355</v>
      </c>
      <c r="R1167" s="1">
        <f t="shared" ca="1" si="460"/>
        <v>30463.932695316202</v>
      </c>
      <c r="S1167" s="3" t="str">
        <f t="shared" si="438"/>
        <v/>
      </c>
      <c r="T1167" s="13" t="str">
        <f t="shared" si="439"/>
        <v/>
      </c>
      <c r="U1167" s="13" t="str">
        <f t="shared" si="440"/>
        <v/>
      </c>
      <c r="V1167" s="5">
        <f t="shared" si="461"/>
        <v>12.627544722</v>
      </c>
      <c r="W1167" s="3" t="e">
        <f t="shared" ca="1" si="441"/>
        <v>#VALUE!</v>
      </c>
      <c r="X1167" s="3" t="e">
        <f t="shared" ca="1" si="442"/>
        <v>#VALUE!</v>
      </c>
      <c r="Y1167" s="3" t="e">
        <f t="shared" ca="1" si="443"/>
        <v>#VALUE!</v>
      </c>
      <c r="Z1167" s="3" t="e">
        <f t="shared" ca="1" si="444"/>
        <v>#VALUE!</v>
      </c>
      <c r="AA1167" s="3" t="e">
        <f t="shared" ca="1" si="445"/>
        <v>#VALUE!</v>
      </c>
    </row>
    <row r="1168" spans="3:27" s="5" customFormat="1" x14ac:dyDescent="0.2">
      <c r="C1168" s="25"/>
      <c r="D1168" s="1">
        <f t="shared" si="446"/>
        <v>1166</v>
      </c>
      <c r="E1168" s="2">
        <f t="shared" si="447"/>
        <v>116.69999999999764</v>
      </c>
      <c r="F1168" s="3">
        <f t="shared" ca="1" si="448"/>
        <v>33.154521867376026</v>
      </c>
      <c r="G1168" s="3">
        <f t="shared" si="449"/>
        <v>-69.393031138223648</v>
      </c>
      <c r="H1168" s="3">
        <f t="shared" ca="1" si="450"/>
        <v>76.906534773091877</v>
      </c>
      <c r="I1168" s="3">
        <f t="shared" ca="1" si="451"/>
        <v>3865.817249736087</v>
      </c>
      <c r="J1168" s="3">
        <f t="shared" si="452"/>
        <v>49630.700330247782</v>
      </c>
      <c r="K1168" s="3">
        <f t="shared" ca="1" si="453"/>
        <v>50638.519013760721</v>
      </c>
      <c r="L1168" s="3">
        <f t="shared" si="454"/>
        <v>-8.2850098430857493</v>
      </c>
      <c r="M1168" s="3">
        <f t="shared" ca="1" si="455"/>
        <v>-1.1250831499887972</v>
      </c>
      <c r="N1168" s="3">
        <f t="shared" ca="1" si="456"/>
        <v>-64.462516095642258</v>
      </c>
      <c r="O1168" s="1">
        <f t="shared" ca="1" si="457"/>
        <v>1182923.0181609581</v>
      </c>
      <c r="P1168" s="1">
        <f t="shared" si="458"/>
        <v>-164476336.30213681</v>
      </c>
      <c r="Q1168" s="1">
        <f t="shared" ca="1" si="459"/>
        <v>165659259.32029778</v>
      </c>
      <c r="R1168" s="1">
        <f t="shared" ca="1" si="460"/>
        <v>30762.613909236752</v>
      </c>
      <c r="S1168" s="3" t="str">
        <f t="shared" si="438"/>
        <v/>
      </c>
      <c r="T1168" s="13" t="str">
        <f t="shared" si="439"/>
        <v/>
      </c>
      <c r="U1168" s="13" t="str">
        <f t="shared" si="440"/>
        <v/>
      </c>
      <c r="V1168" s="5">
        <f t="shared" si="461"/>
        <v>12.627544722</v>
      </c>
      <c r="W1168" s="3" t="e">
        <f t="shared" ca="1" si="441"/>
        <v>#VALUE!</v>
      </c>
      <c r="X1168" s="3" t="e">
        <f t="shared" ca="1" si="442"/>
        <v>#VALUE!</v>
      </c>
      <c r="Y1168" s="3" t="e">
        <f t="shared" ca="1" si="443"/>
        <v>#VALUE!</v>
      </c>
      <c r="Z1168" s="3" t="e">
        <f t="shared" ca="1" si="444"/>
        <v>#VALUE!</v>
      </c>
      <c r="AA1168" s="3" t="e">
        <f t="shared" ca="1" si="445"/>
        <v>#VALUE!</v>
      </c>
    </row>
    <row r="1169" spans="3:27" s="5" customFormat="1" x14ac:dyDescent="0.2">
      <c r="C1169" s="25"/>
      <c r="D1169" s="1">
        <f t="shared" si="446"/>
        <v>1167</v>
      </c>
      <c r="E1169" s="2">
        <f t="shared" si="447"/>
        <v>116.79999999999764</v>
      </c>
      <c r="F1169" s="3">
        <f t="shared" ca="1" si="448"/>
        <v>33.154521867376026</v>
      </c>
      <c r="G1169" s="3">
        <f t="shared" si="449"/>
        <v>-70.221532122532224</v>
      </c>
      <c r="H1169" s="3">
        <f t="shared" ca="1" si="450"/>
        <v>77.654915452211654</v>
      </c>
      <c r="I1169" s="3">
        <f t="shared" ca="1" si="451"/>
        <v>3869.1327019228247</v>
      </c>
      <c r="J1169" s="3">
        <f t="shared" si="452"/>
        <v>49623.71960208474</v>
      </c>
      <c r="K1169" s="3">
        <f t="shared" ca="1" si="453"/>
        <v>50646.247065836687</v>
      </c>
      <c r="L1169" s="3">
        <f t="shared" si="454"/>
        <v>-8.2852205360453031</v>
      </c>
      <c r="M1169" s="3">
        <f t="shared" ca="1" si="455"/>
        <v>-1.1296825918592392</v>
      </c>
      <c r="N1169" s="3">
        <f t="shared" ca="1" si="456"/>
        <v>-64.726044702934345</v>
      </c>
      <c r="O1169" s="1">
        <f t="shared" ca="1" si="457"/>
        <v>1206057.1787780279</v>
      </c>
      <c r="P1169" s="1">
        <f t="shared" si="458"/>
        <v>-164457384.28885856</v>
      </c>
      <c r="Q1169" s="1">
        <f t="shared" ca="1" si="459"/>
        <v>165663441.46763659</v>
      </c>
      <c r="R1169" s="1">
        <f t="shared" ca="1" si="460"/>
        <v>31061.966180884661</v>
      </c>
      <c r="S1169" s="3" t="str">
        <f t="shared" si="438"/>
        <v/>
      </c>
      <c r="T1169" s="13" t="str">
        <f t="shared" si="439"/>
        <v/>
      </c>
      <c r="U1169" s="13" t="str">
        <f t="shared" si="440"/>
        <v/>
      </c>
      <c r="V1169" s="5">
        <f t="shared" si="461"/>
        <v>12.627544722</v>
      </c>
      <c r="W1169" s="3" t="e">
        <f t="shared" ca="1" si="441"/>
        <v>#VALUE!</v>
      </c>
      <c r="X1169" s="3" t="e">
        <f t="shared" ca="1" si="442"/>
        <v>#VALUE!</v>
      </c>
      <c r="Y1169" s="3" t="e">
        <f t="shared" ca="1" si="443"/>
        <v>#VALUE!</v>
      </c>
      <c r="Z1169" s="3" t="e">
        <f t="shared" ca="1" si="444"/>
        <v>#VALUE!</v>
      </c>
      <c r="AA1169" s="3" t="e">
        <f t="shared" ca="1" si="445"/>
        <v>#VALUE!</v>
      </c>
    </row>
    <row r="1170" spans="3:27" s="5" customFormat="1" x14ac:dyDescent="0.2">
      <c r="C1170" s="25"/>
      <c r="D1170" s="1">
        <f t="shared" si="446"/>
        <v>1168</v>
      </c>
      <c r="E1170" s="2">
        <f t="shared" si="447"/>
        <v>116.89999999999763</v>
      </c>
      <c r="F1170" s="3">
        <f t="shared" ca="1" si="448"/>
        <v>33.154521867376026</v>
      </c>
      <c r="G1170" s="3">
        <f t="shared" si="449"/>
        <v>-71.050054176136754</v>
      </c>
      <c r="H1170" s="3">
        <f t="shared" ca="1" si="450"/>
        <v>78.404926622542547</v>
      </c>
      <c r="I1170" s="3">
        <f t="shared" ca="1" si="451"/>
        <v>3872.4481541095624</v>
      </c>
      <c r="J1170" s="3">
        <f t="shared" si="452"/>
        <v>49616.656022769806</v>
      </c>
      <c r="K1170" s="3">
        <f t="shared" ca="1" si="453"/>
        <v>50654.050038087116</v>
      </c>
      <c r="L1170" s="3">
        <f t="shared" si="454"/>
        <v>-8.2854337296257068</v>
      </c>
      <c r="M1170" s="3">
        <f t="shared" ca="1" si="455"/>
        <v>-1.1341942482019056</v>
      </c>
      <c r="N1170" s="3">
        <f t="shared" ca="1" si="456"/>
        <v>-64.984543569982549</v>
      </c>
      <c r="O1170" s="1">
        <f t="shared" ca="1" si="457"/>
        <v>1229466.5037372562</v>
      </c>
      <c r="P1170" s="1">
        <f t="shared" si="458"/>
        <v>-164438206.14491737</v>
      </c>
      <c r="Q1170" s="1">
        <f t="shared" ca="1" si="459"/>
        <v>165667672.64865464</v>
      </c>
      <c r="R1170" s="1">
        <f t="shared" ca="1" si="460"/>
        <v>31361.970649017017</v>
      </c>
      <c r="S1170" s="3" t="str">
        <f t="shared" si="438"/>
        <v/>
      </c>
      <c r="T1170" s="13" t="str">
        <f t="shared" si="439"/>
        <v/>
      </c>
      <c r="U1170" s="13" t="str">
        <f t="shared" si="440"/>
        <v/>
      </c>
      <c r="V1170" s="5">
        <f t="shared" si="461"/>
        <v>12.627544722</v>
      </c>
      <c r="W1170" s="3" t="e">
        <f t="shared" ca="1" si="441"/>
        <v>#VALUE!</v>
      </c>
      <c r="X1170" s="3" t="e">
        <f t="shared" ca="1" si="442"/>
        <v>#VALUE!</v>
      </c>
      <c r="Y1170" s="3" t="e">
        <f t="shared" ca="1" si="443"/>
        <v>#VALUE!</v>
      </c>
      <c r="Z1170" s="3" t="e">
        <f t="shared" ca="1" si="444"/>
        <v>#VALUE!</v>
      </c>
      <c r="AA1170" s="3" t="e">
        <f t="shared" ca="1" si="445"/>
        <v>#VALUE!</v>
      </c>
    </row>
    <row r="1171" spans="3:27" s="5" customFormat="1" x14ac:dyDescent="0.2">
      <c r="C1171" s="25"/>
      <c r="D1171" s="1">
        <f t="shared" si="446"/>
        <v>1169</v>
      </c>
      <c r="E1171" s="2">
        <f t="shared" si="447"/>
        <v>116.99999999999763</v>
      </c>
      <c r="F1171" s="3">
        <f t="shared" ca="1" si="448"/>
        <v>33.154521867376026</v>
      </c>
      <c r="G1171" s="3">
        <f t="shared" si="449"/>
        <v>-71.878597549099325</v>
      </c>
      <c r="H1171" s="3">
        <f t="shared" ca="1" si="450"/>
        <v>79.156522825852463</v>
      </c>
      <c r="I1171" s="3">
        <f t="shared" ca="1" si="451"/>
        <v>3875.7636062963002</v>
      </c>
      <c r="J1171" s="3">
        <f t="shared" si="452"/>
        <v>49609.509590183545</v>
      </c>
      <c r="K1171" s="3">
        <f t="shared" ca="1" si="453"/>
        <v>50661.928091267473</v>
      </c>
      <c r="L1171" s="3">
        <f t="shared" si="454"/>
        <v>-8.2856494238909288</v>
      </c>
      <c r="M1171" s="3">
        <f t="shared" ca="1" si="455"/>
        <v>-1.1386204312871973</v>
      </c>
      <c r="N1171" s="3">
        <f t="shared" ca="1" si="456"/>
        <v>-65.238145180121961</v>
      </c>
      <c r="O1171" s="1">
        <f t="shared" ca="1" si="457"/>
        <v>1253151.0211759403</v>
      </c>
      <c r="P1171" s="1">
        <f t="shared" si="458"/>
        <v>-164418801.82216632</v>
      </c>
      <c r="Q1171" s="1">
        <f t="shared" ca="1" si="459"/>
        <v>165671952.84334227</v>
      </c>
      <c r="R1171" s="1">
        <f t="shared" ca="1" si="460"/>
        <v>31662.609130340985</v>
      </c>
      <c r="S1171" s="3" t="str">
        <f t="shared" si="438"/>
        <v/>
      </c>
      <c r="T1171" s="13" t="str">
        <f t="shared" si="439"/>
        <v/>
      </c>
      <c r="U1171" s="13" t="str">
        <f t="shared" si="440"/>
        <v/>
      </c>
      <c r="V1171" s="5">
        <f t="shared" si="461"/>
        <v>12.627544722</v>
      </c>
      <c r="W1171" s="3" t="e">
        <f t="shared" ca="1" si="441"/>
        <v>#VALUE!</v>
      </c>
      <c r="X1171" s="3" t="e">
        <f t="shared" ca="1" si="442"/>
        <v>#VALUE!</v>
      </c>
      <c r="Y1171" s="3" t="e">
        <f t="shared" ca="1" si="443"/>
        <v>#VALUE!</v>
      </c>
      <c r="Z1171" s="3" t="e">
        <f t="shared" ca="1" si="444"/>
        <v>#VALUE!</v>
      </c>
      <c r="AA1171" s="3" t="e">
        <f t="shared" ca="1" si="445"/>
        <v>#VALUE!</v>
      </c>
    </row>
    <row r="1172" spans="3:27" s="5" customFormat="1" x14ac:dyDescent="0.2">
      <c r="C1172" s="25"/>
      <c r="D1172" s="1">
        <f t="shared" si="446"/>
        <v>1170</v>
      </c>
      <c r="E1172" s="2">
        <f t="shared" si="447"/>
        <v>117.09999999999762</v>
      </c>
      <c r="F1172" s="3">
        <f t="shared" ca="1" si="448"/>
        <v>33.154521867376026</v>
      </c>
      <c r="G1172" s="3">
        <f t="shared" si="449"/>
        <v>-72.707162491488418</v>
      </c>
      <c r="H1172" s="3">
        <f t="shared" ca="1" si="450"/>
        <v>79.90966022839801</v>
      </c>
      <c r="I1172" s="3">
        <f t="shared" ca="1" si="451"/>
        <v>3879.0790584830379</v>
      </c>
      <c r="J1172" s="3">
        <f t="shared" si="452"/>
        <v>49602.28030218152</v>
      </c>
      <c r="K1172" s="3">
        <f t="shared" ca="1" si="453"/>
        <v>50669.881381669489</v>
      </c>
      <c r="L1172" s="3">
        <f t="shared" si="454"/>
        <v>-8.2858676189056961</v>
      </c>
      <c r="M1172" s="3">
        <f t="shared" ca="1" si="455"/>
        <v>-1.1429633799512688</v>
      </c>
      <c r="N1172" s="3">
        <f t="shared" ca="1" si="456"/>
        <v>-65.486977809215233</v>
      </c>
      <c r="O1172" s="1">
        <f t="shared" ca="1" si="457"/>
        <v>1277110.759563603</v>
      </c>
      <c r="P1172" s="1">
        <f t="shared" si="458"/>
        <v>-164399171.27189189</v>
      </c>
      <c r="Q1172" s="1">
        <f t="shared" ca="1" si="459"/>
        <v>165676282.03145549</v>
      </c>
      <c r="R1172" s="1">
        <f t="shared" ca="1" si="460"/>
        <v>31963.864091359203</v>
      </c>
      <c r="S1172" s="3" t="str">
        <f t="shared" si="438"/>
        <v/>
      </c>
      <c r="T1172" s="13" t="str">
        <f t="shared" si="439"/>
        <v/>
      </c>
      <c r="U1172" s="13" t="str">
        <f t="shared" si="440"/>
        <v/>
      </c>
      <c r="V1172" s="5">
        <f t="shared" si="461"/>
        <v>12.627544722</v>
      </c>
      <c r="W1172" s="3" t="e">
        <f t="shared" ca="1" si="441"/>
        <v>#VALUE!</v>
      </c>
      <c r="X1172" s="3" t="e">
        <f t="shared" ca="1" si="442"/>
        <v>#VALUE!</v>
      </c>
      <c r="Y1172" s="3" t="e">
        <f t="shared" ca="1" si="443"/>
        <v>#VALUE!</v>
      </c>
      <c r="Z1172" s="3" t="e">
        <f t="shared" ca="1" si="444"/>
        <v>#VALUE!</v>
      </c>
      <c r="AA1172" s="3" t="e">
        <f t="shared" ca="1" si="445"/>
        <v>#VALUE!</v>
      </c>
    </row>
    <row r="1173" spans="3:27" s="5" customFormat="1" x14ac:dyDescent="0.2">
      <c r="C1173" s="25"/>
      <c r="D1173" s="1">
        <f t="shared" si="446"/>
        <v>1171</v>
      </c>
      <c r="E1173" s="2">
        <f t="shared" si="447"/>
        <v>117.19999999999762</v>
      </c>
      <c r="F1173" s="3">
        <f t="shared" ca="1" si="448"/>
        <v>33.154521867376026</v>
      </c>
      <c r="G1173" s="3">
        <f t="shared" si="449"/>
        <v>-73.535749253378981</v>
      </c>
      <c r="H1173" s="3">
        <f t="shared" ca="1" si="450"/>
        <v>80.664296553742673</v>
      </c>
      <c r="I1173" s="3">
        <f t="shared" ca="1" si="451"/>
        <v>3882.3945106697756</v>
      </c>
      <c r="J1173" s="3">
        <f t="shared" si="452"/>
        <v>49594.968156594274</v>
      </c>
      <c r="K1173" s="3">
        <f t="shared" ca="1" si="453"/>
        <v>50677.910061280214</v>
      </c>
      <c r="L1173" s="3">
        <f t="shared" si="454"/>
        <v>-8.2860883147354816</v>
      </c>
      <c r="M1173" s="3">
        <f t="shared" ca="1" si="455"/>
        <v>-1.1472252621311054</v>
      </c>
      <c r="N1173" s="3">
        <f t="shared" ca="1" si="456"/>
        <v>-65.731165670901888</v>
      </c>
      <c r="O1173" s="1">
        <f t="shared" ca="1" si="457"/>
        <v>1301345.7477020284</v>
      </c>
      <c r="P1173" s="1">
        <f t="shared" si="458"/>
        <v>-164379314.44481367</v>
      </c>
      <c r="Q1173" s="1">
        <f t="shared" ca="1" si="459"/>
        <v>165680660.1925157</v>
      </c>
      <c r="R1173" s="1">
        <f t="shared" ca="1" si="460"/>
        <v>32265.718621497068</v>
      </c>
      <c r="S1173" s="3" t="str">
        <f t="shared" si="438"/>
        <v/>
      </c>
      <c r="T1173" s="13" t="str">
        <f t="shared" si="439"/>
        <v/>
      </c>
      <c r="U1173" s="13" t="str">
        <f t="shared" si="440"/>
        <v/>
      </c>
      <c r="V1173" s="5">
        <f t="shared" si="461"/>
        <v>12.627544722</v>
      </c>
      <c r="W1173" s="3" t="e">
        <f t="shared" ca="1" si="441"/>
        <v>#VALUE!</v>
      </c>
      <c r="X1173" s="3" t="e">
        <f t="shared" ca="1" si="442"/>
        <v>#VALUE!</v>
      </c>
      <c r="Y1173" s="3" t="e">
        <f t="shared" ca="1" si="443"/>
        <v>#VALUE!</v>
      </c>
      <c r="Z1173" s="3" t="e">
        <f t="shared" ca="1" si="444"/>
        <v>#VALUE!</v>
      </c>
      <c r="AA1173" s="3" t="e">
        <f t="shared" ca="1" si="445"/>
        <v>#VALUE!</v>
      </c>
    </row>
    <row r="1174" spans="3:27" s="5" customFormat="1" x14ac:dyDescent="0.2">
      <c r="C1174" s="25"/>
      <c r="D1174" s="1">
        <f t="shared" si="446"/>
        <v>1172</v>
      </c>
      <c r="E1174" s="2">
        <f t="shared" si="447"/>
        <v>117.29999999999761</v>
      </c>
      <c r="F1174" s="3">
        <f t="shared" ca="1" si="448"/>
        <v>33.154521867376026</v>
      </c>
      <c r="G1174" s="3">
        <f t="shared" si="449"/>
        <v>-74.364358084852526</v>
      </c>
      <c r="H1174" s="3">
        <f t="shared" ca="1" si="450"/>
        <v>81.420391018629275</v>
      </c>
      <c r="I1174" s="3">
        <f t="shared" ca="1" si="451"/>
        <v>3885.7099628565134</v>
      </c>
      <c r="J1174" s="3">
        <f t="shared" si="452"/>
        <v>49587.573151227363</v>
      </c>
      <c r="K1174" s="3">
        <f t="shared" ca="1" si="453"/>
        <v>50686.014277934475</v>
      </c>
      <c r="L1174" s="3">
        <f t="shared" si="454"/>
        <v>-8.2863115114465256</v>
      </c>
      <c r="M1174" s="3">
        <f t="shared" ca="1" si="455"/>
        <v>-1.1514081773179039</v>
      </c>
      <c r="N1174" s="3">
        <f t="shared" ca="1" si="456"/>
        <v>-65.970829057166611</v>
      </c>
      <c r="O1174" s="1">
        <f t="shared" ca="1" si="457"/>
        <v>1325856.0147252972</v>
      </c>
      <c r="P1174" s="1">
        <f t="shared" si="458"/>
        <v>-164359231.2910848</v>
      </c>
      <c r="Q1174" s="1">
        <f t="shared" ca="1" si="459"/>
        <v>165685087.30581009</v>
      </c>
      <c r="R1174" s="1">
        <f t="shared" ca="1" si="460"/>
        <v>32568.156407451708</v>
      </c>
      <c r="S1174" s="3" t="str">
        <f t="shared" si="438"/>
        <v/>
      </c>
      <c r="T1174" s="13" t="str">
        <f t="shared" si="439"/>
        <v/>
      </c>
      <c r="U1174" s="13" t="str">
        <f t="shared" si="440"/>
        <v/>
      </c>
      <c r="V1174" s="5">
        <f t="shared" si="461"/>
        <v>12.627544722</v>
      </c>
      <c r="W1174" s="3" t="e">
        <f t="shared" ca="1" si="441"/>
        <v>#VALUE!</v>
      </c>
      <c r="X1174" s="3" t="e">
        <f t="shared" ca="1" si="442"/>
        <v>#VALUE!</v>
      </c>
      <c r="Y1174" s="3" t="e">
        <f t="shared" ca="1" si="443"/>
        <v>#VALUE!</v>
      </c>
      <c r="Z1174" s="3" t="e">
        <f t="shared" ca="1" si="444"/>
        <v>#VALUE!</v>
      </c>
      <c r="AA1174" s="3" t="e">
        <f t="shared" ca="1" si="445"/>
        <v>#VALUE!</v>
      </c>
    </row>
    <row r="1175" spans="3:27" s="5" customFormat="1" x14ac:dyDescent="0.2">
      <c r="C1175" s="25"/>
      <c r="D1175" s="1">
        <f t="shared" si="446"/>
        <v>1173</v>
      </c>
      <c r="E1175" s="2">
        <f t="shared" si="447"/>
        <v>117.3999999999976</v>
      </c>
      <c r="F1175" s="3">
        <f t="shared" ca="1" si="448"/>
        <v>33.154521867376026</v>
      </c>
      <c r="G1175" s="3">
        <f t="shared" si="449"/>
        <v>-75.192989235997175</v>
      </c>
      <c r="H1175" s="3">
        <f t="shared" ca="1" si="450"/>
        <v>82.177904271763353</v>
      </c>
      <c r="I1175" s="3">
        <f t="shared" ca="1" si="451"/>
        <v>3889.0254150432511</v>
      </c>
      <c r="J1175" s="3">
        <f t="shared" si="452"/>
        <v>49580.095283861323</v>
      </c>
      <c r="K1175" s="3">
        <f t="shared" ca="1" si="453"/>
        <v>50694.194175461133</v>
      </c>
      <c r="L1175" s="3">
        <f t="shared" si="454"/>
        <v>-8.2865372091058092</v>
      </c>
      <c r="M1175" s="3">
        <f t="shared" ca="1" si="455"/>
        <v>-1.1555141589299911</v>
      </c>
      <c r="N1175" s="3">
        <f t="shared" ca="1" si="456"/>
        <v>-66.206084474297541</v>
      </c>
      <c r="O1175" s="1">
        <f t="shared" ca="1" si="457"/>
        <v>1350641.5900998204</v>
      </c>
      <c r="P1175" s="1">
        <f t="shared" si="458"/>
        <v>-164338921.76029131</v>
      </c>
      <c r="Q1175" s="1">
        <f t="shared" ca="1" si="459"/>
        <v>165689563.35039112</v>
      </c>
      <c r="R1175" s="1">
        <f t="shared" ca="1" si="460"/>
        <v>32871.161708705338</v>
      </c>
      <c r="S1175" s="3" t="str">
        <f t="shared" si="438"/>
        <v/>
      </c>
      <c r="T1175" s="13" t="str">
        <f t="shared" si="439"/>
        <v/>
      </c>
      <c r="U1175" s="13" t="str">
        <f t="shared" si="440"/>
        <v/>
      </c>
      <c r="V1175" s="5">
        <f t="shared" si="461"/>
        <v>12.627544722</v>
      </c>
      <c r="W1175" s="3" t="e">
        <f t="shared" ca="1" si="441"/>
        <v>#VALUE!</v>
      </c>
      <c r="X1175" s="3" t="e">
        <f t="shared" ca="1" si="442"/>
        <v>#VALUE!</v>
      </c>
      <c r="Y1175" s="3" t="e">
        <f t="shared" ca="1" si="443"/>
        <v>#VALUE!</v>
      </c>
      <c r="Z1175" s="3" t="e">
        <f t="shared" ca="1" si="444"/>
        <v>#VALUE!</v>
      </c>
      <c r="AA1175" s="3" t="e">
        <f t="shared" ca="1" si="445"/>
        <v>#VALUE!</v>
      </c>
    </row>
    <row r="1176" spans="3:27" s="5" customFormat="1" x14ac:dyDescent="0.2">
      <c r="C1176" s="25"/>
      <c r="D1176" s="1">
        <f t="shared" si="446"/>
        <v>1174</v>
      </c>
      <c r="E1176" s="2">
        <f t="shared" si="447"/>
        <v>117.4999999999976</v>
      </c>
      <c r="F1176" s="3">
        <f t="shared" ca="1" si="448"/>
        <v>33.154521867376026</v>
      </c>
      <c r="G1176" s="3">
        <f t="shared" si="449"/>
        <v>-76.021642956907755</v>
      </c>
      <c r="H1176" s="3">
        <f t="shared" ca="1" si="450"/>
        <v>82.93679833537027</v>
      </c>
      <c r="I1176" s="3">
        <f t="shared" ca="1" si="451"/>
        <v>3892.3408672299888</v>
      </c>
      <c r="J1176" s="3">
        <f t="shared" si="452"/>
        <v>49572.534552251673</v>
      </c>
      <c r="K1176" s="3">
        <f t="shared" ca="1" si="453"/>
        <v>50702.449893823316</v>
      </c>
      <c r="L1176" s="3">
        <f t="shared" si="454"/>
        <v>-8.2867654077810791</v>
      </c>
      <c r="M1176" s="3">
        <f t="shared" ca="1" si="455"/>
        <v>-1.1595451766066902</v>
      </c>
      <c r="N1176" s="3">
        <f t="shared" ca="1" si="456"/>
        <v>-66.437044774315027</v>
      </c>
      <c r="O1176" s="1">
        <f t="shared" ca="1" si="457"/>
        <v>1375702.5036243752</v>
      </c>
      <c r="P1176" s="1">
        <f t="shared" si="458"/>
        <v>-164318385.80145258</v>
      </c>
      <c r="Q1176" s="1">
        <f t="shared" ca="1" si="459"/>
        <v>165694088.30507696</v>
      </c>
      <c r="R1176" s="1">
        <f t="shared" ca="1" si="460"/>
        <v>33174.719334148111</v>
      </c>
      <c r="S1176" s="3" t="str">
        <f t="shared" si="438"/>
        <v/>
      </c>
      <c r="T1176" s="13" t="str">
        <f t="shared" si="439"/>
        <v/>
      </c>
      <c r="U1176" s="13" t="str">
        <f t="shared" si="440"/>
        <v/>
      </c>
      <c r="V1176" s="5">
        <f t="shared" si="461"/>
        <v>12.627544722</v>
      </c>
      <c r="W1176" s="3" t="e">
        <f t="shared" ca="1" si="441"/>
        <v>#VALUE!</v>
      </c>
      <c r="X1176" s="3" t="e">
        <f t="shared" ca="1" si="442"/>
        <v>#VALUE!</v>
      </c>
      <c r="Y1176" s="3" t="e">
        <f t="shared" ca="1" si="443"/>
        <v>#VALUE!</v>
      </c>
      <c r="Z1176" s="3" t="e">
        <f t="shared" ca="1" si="444"/>
        <v>#VALUE!</v>
      </c>
      <c r="AA1176" s="3" t="e">
        <f t="shared" ca="1" si="445"/>
        <v>#VALUE!</v>
      </c>
    </row>
    <row r="1177" spans="3:27" s="5" customFormat="1" x14ac:dyDescent="0.2">
      <c r="C1177" s="25"/>
      <c r="D1177" s="1">
        <f t="shared" si="446"/>
        <v>1175</v>
      </c>
      <c r="E1177" s="2">
        <f t="shared" si="447"/>
        <v>117.59999999999759</v>
      </c>
      <c r="F1177" s="3">
        <f t="shared" ca="1" si="448"/>
        <v>33.154521867376026</v>
      </c>
      <c r="G1177" s="3">
        <f t="shared" si="449"/>
        <v>-76.850319497685859</v>
      </c>
      <c r="H1177" s="3">
        <f t="shared" ca="1" si="450"/>
        <v>83.697036549394696</v>
      </c>
      <c r="I1177" s="3">
        <f t="shared" ca="1" si="451"/>
        <v>3895.6563194167265</v>
      </c>
      <c r="J1177" s="3">
        <f t="shared" si="452"/>
        <v>49564.890954128939</v>
      </c>
      <c r="K1177" s="3">
        <f t="shared" ca="1" si="453"/>
        <v>50710.781569252926</v>
      </c>
      <c r="L1177" s="3">
        <f t="shared" si="454"/>
        <v>-8.2869961075408316</v>
      </c>
      <c r="M1177" s="3">
        <f t="shared" ca="1" si="455"/>
        <v>-1.163503138424713</v>
      </c>
      <c r="N1177" s="3">
        <f t="shared" ca="1" si="456"/>
        <v>-66.663819281961651</v>
      </c>
      <c r="O1177" s="1">
        <f t="shared" ca="1" si="457"/>
        <v>1401038.7854301424</v>
      </c>
      <c r="P1177" s="1">
        <f t="shared" si="458"/>
        <v>-164297623.36302093</v>
      </c>
      <c r="Q1177" s="1">
        <f t="shared" ca="1" si="459"/>
        <v>165698662.14845106</v>
      </c>
      <c r="R1177" s="1">
        <f t="shared" ca="1" si="460"/>
        <v>33478.814619757875</v>
      </c>
      <c r="S1177" s="3" t="str">
        <f t="shared" si="438"/>
        <v/>
      </c>
      <c r="T1177" s="13" t="str">
        <f t="shared" si="439"/>
        <v/>
      </c>
      <c r="U1177" s="13" t="str">
        <f t="shared" si="440"/>
        <v/>
      </c>
      <c r="V1177" s="5">
        <f t="shared" si="461"/>
        <v>12.627544722</v>
      </c>
      <c r="W1177" s="3" t="e">
        <f t="shared" ca="1" si="441"/>
        <v>#VALUE!</v>
      </c>
      <c r="X1177" s="3" t="e">
        <f t="shared" ca="1" si="442"/>
        <v>#VALUE!</v>
      </c>
      <c r="Y1177" s="3" t="e">
        <f t="shared" ca="1" si="443"/>
        <v>#VALUE!</v>
      </c>
      <c r="Z1177" s="3" t="e">
        <f t="shared" ca="1" si="444"/>
        <v>#VALUE!</v>
      </c>
      <c r="AA1177" s="3" t="e">
        <f t="shared" ca="1" si="445"/>
        <v>#VALUE!</v>
      </c>
    </row>
    <row r="1178" spans="3:27" s="5" customFormat="1" x14ac:dyDescent="0.2">
      <c r="C1178" s="25"/>
      <c r="D1178" s="1">
        <f t="shared" si="446"/>
        <v>1176</v>
      </c>
      <c r="E1178" s="2">
        <f t="shared" si="447"/>
        <v>117.69999999999759</v>
      </c>
      <c r="F1178" s="3">
        <f t="shared" ca="1" si="448"/>
        <v>33.154521867376026</v>
      </c>
      <c r="G1178" s="3">
        <f t="shared" si="449"/>
        <v>-77.679019108439945</v>
      </c>
      <c r="H1178" s="3">
        <f t="shared" ca="1" si="450"/>
        <v>84.458583518217338</v>
      </c>
      <c r="I1178" s="3">
        <f t="shared" ca="1" si="451"/>
        <v>3898.9717716034643</v>
      </c>
      <c r="J1178" s="3">
        <f t="shared" si="452"/>
        <v>49557.164487198635</v>
      </c>
      <c r="K1178" s="3">
        <f t="shared" ca="1" si="453"/>
        <v>50719.189334379735</v>
      </c>
      <c r="L1178" s="3">
        <f t="shared" si="454"/>
        <v>-8.2872293084543198</v>
      </c>
      <c r="M1178" s="3">
        <f t="shared" ca="1" si="455"/>
        <v>-1.1673898930387652</v>
      </c>
      <c r="N1178" s="3">
        <f t="shared" ca="1" si="456"/>
        <v>-66.886513917349845</v>
      </c>
      <c r="O1178" s="1">
        <f t="shared" ca="1" si="457"/>
        <v>1426650.4659807389</v>
      </c>
      <c r="P1178" s="1">
        <f t="shared" si="458"/>
        <v>-164276634.39288163</v>
      </c>
      <c r="Q1178" s="1">
        <f t="shared" ca="1" si="459"/>
        <v>165703284.85886237</v>
      </c>
      <c r="R1178" s="1">
        <f t="shared" ca="1" si="460"/>
        <v>33783.433407286939</v>
      </c>
      <c r="S1178" s="3" t="str">
        <f t="shared" si="438"/>
        <v/>
      </c>
      <c r="T1178" s="13" t="str">
        <f t="shared" si="439"/>
        <v/>
      </c>
      <c r="U1178" s="13" t="str">
        <f t="shared" si="440"/>
        <v/>
      </c>
      <c r="V1178" s="5">
        <f t="shared" si="461"/>
        <v>12.627544722</v>
      </c>
      <c r="W1178" s="3" t="e">
        <f t="shared" ca="1" si="441"/>
        <v>#VALUE!</v>
      </c>
      <c r="X1178" s="3" t="e">
        <f t="shared" ca="1" si="442"/>
        <v>#VALUE!</v>
      </c>
      <c r="Y1178" s="3" t="e">
        <f t="shared" ca="1" si="443"/>
        <v>#VALUE!</v>
      </c>
      <c r="Z1178" s="3" t="e">
        <f t="shared" ca="1" si="444"/>
        <v>#VALUE!</v>
      </c>
      <c r="AA1178" s="3" t="e">
        <f t="shared" ca="1" si="445"/>
        <v>#VALUE!</v>
      </c>
    </row>
    <row r="1179" spans="3:27" s="5" customFormat="1" x14ac:dyDescent="0.2">
      <c r="C1179" s="25"/>
      <c r="D1179" s="1">
        <f t="shared" si="446"/>
        <v>1177</v>
      </c>
      <c r="E1179" s="2">
        <f t="shared" si="447"/>
        <v>117.79999999999758</v>
      </c>
      <c r="F1179" s="3">
        <f t="shared" ca="1" si="448"/>
        <v>33.154521867376026</v>
      </c>
      <c r="G1179" s="3">
        <f t="shared" si="449"/>
        <v>-78.507742039285375</v>
      </c>
      <c r="H1179" s="3">
        <f t="shared" ca="1" si="450"/>
        <v>85.22140505976941</v>
      </c>
      <c r="I1179" s="3">
        <f t="shared" ca="1" si="451"/>
        <v>3902.287223790202</v>
      </c>
      <c r="J1179" s="3">
        <f t="shared" si="452"/>
        <v>49549.355149141244</v>
      </c>
      <c r="K1179" s="3">
        <f t="shared" ca="1" si="453"/>
        <v>50727.673318355271</v>
      </c>
      <c r="L1179" s="3">
        <f t="shared" si="454"/>
        <v>-8.2874650105915517</v>
      </c>
      <c r="M1179" s="3">
        <f t="shared" ca="1" si="455"/>
        <v>-1.1712072317481625</v>
      </c>
      <c r="N1179" s="3">
        <f t="shared" ca="1" si="456"/>
        <v>-67.105231314370229</v>
      </c>
      <c r="O1179" s="1">
        <f t="shared" ca="1" si="457"/>
        <v>1452537.5760722582</v>
      </c>
      <c r="P1179" s="1">
        <f t="shared" si="458"/>
        <v>-164255418.83835298</v>
      </c>
      <c r="Q1179" s="1">
        <f t="shared" ca="1" si="459"/>
        <v>165707956.41442522</v>
      </c>
      <c r="R1179" s="1">
        <f t="shared" ca="1" si="460"/>
        <v>34088.562023907762</v>
      </c>
      <c r="S1179" s="3" t="str">
        <f t="shared" si="438"/>
        <v/>
      </c>
      <c r="T1179" s="13" t="str">
        <f t="shared" si="439"/>
        <v/>
      </c>
      <c r="U1179" s="13" t="str">
        <f t="shared" si="440"/>
        <v/>
      </c>
      <c r="V1179" s="5">
        <f t="shared" si="461"/>
        <v>12.627544722</v>
      </c>
      <c r="W1179" s="3" t="e">
        <f t="shared" ca="1" si="441"/>
        <v>#VALUE!</v>
      </c>
      <c r="X1179" s="3" t="e">
        <f t="shared" ca="1" si="442"/>
        <v>#VALUE!</v>
      </c>
      <c r="Y1179" s="3" t="e">
        <f t="shared" ca="1" si="443"/>
        <v>#VALUE!</v>
      </c>
      <c r="Z1179" s="3" t="e">
        <f t="shared" ca="1" si="444"/>
        <v>#VALUE!</v>
      </c>
      <c r="AA1179" s="3" t="e">
        <f t="shared" ca="1" si="445"/>
        <v>#VALUE!</v>
      </c>
    </row>
    <row r="1180" spans="3:27" s="5" customFormat="1" x14ac:dyDescent="0.2">
      <c r="C1180" s="25"/>
      <c r="D1180" s="1">
        <f t="shared" si="446"/>
        <v>1178</v>
      </c>
      <c r="E1180" s="2">
        <f t="shared" si="447"/>
        <v>117.89999999999758</v>
      </c>
      <c r="F1180" s="3">
        <f t="shared" ca="1" si="448"/>
        <v>33.154521867376026</v>
      </c>
      <c r="G1180" s="3">
        <f t="shared" si="449"/>
        <v>-79.336488540344533</v>
      </c>
      <c r="H1180" s="3">
        <f t="shared" ca="1" si="450"/>
        <v>85.985468156930651</v>
      </c>
      <c r="I1180" s="3">
        <f t="shared" ca="1" si="451"/>
        <v>3905.6026759769397</v>
      </c>
      <c r="J1180" s="3">
        <f t="shared" si="452"/>
        <v>49541.462937612261</v>
      </c>
      <c r="K1180" s="3">
        <f t="shared" ca="1" si="453"/>
        <v>50736.233646971668</v>
      </c>
      <c r="L1180" s="3">
        <f t="shared" si="454"/>
        <v>-8.2877032140232902</v>
      </c>
      <c r="M1180" s="3">
        <f t="shared" ca="1" si="455"/>
        <v>-1.1749568904913226</v>
      </c>
      <c r="N1180" s="3">
        <f t="shared" ca="1" si="456"/>
        <v>-67.320070934967632</v>
      </c>
      <c r="O1180" s="1">
        <f t="shared" ca="1" si="457"/>
        <v>1478700.1468333071</v>
      </c>
      <c r="P1180" s="1">
        <f t="shared" si="458"/>
        <v>-164233976.64618593</v>
      </c>
      <c r="Q1180" s="1">
        <f t="shared" ca="1" si="459"/>
        <v>165712676.79301924</v>
      </c>
      <c r="R1180" s="1">
        <f t="shared" ca="1" si="460"/>
        <v>34394.187262772262</v>
      </c>
      <c r="S1180" s="3" t="str">
        <f t="shared" si="438"/>
        <v/>
      </c>
      <c r="T1180" s="13" t="str">
        <f t="shared" si="439"/>
        <v/>
      </c>
      <c r="U1180" s="13" t="str">
        <f t="shared" si="440"/>
        <v/>
      </c>
      <c r="V1180" s="5">
        <f t="shared" si="461"/>
        <v>12.627544722</v>
      </c>
      <c r="W1180" s="3" t="e">
        <f t="shared" ca="1" si="441"/>
        <v>#VALUE!</v>
      </c>
      <c r="X1180" s="3" t="e">
        <f t="shared" ca="1" si="442"/>
        <v>#VALUE!</v>
      </c>
      <c r="Y1180" s="3" t="e">
        <f t="shared" ca="1" si="443"/>
        <v>#VALUE!</v>
      </c>
      <c r="Z1180" s="3" t="e">
        <f t="shared" ca="1" si="444"/>
        <v>#VALUE!</v>
      </c>
      <c r="AA1180" s="3" t="e">
        <f t="shared" ca="1" si="445"/>
        <v>#VALUE!</v>
      </c>
    </row>
    <row r="1181" spans="3:27" s="5" customFormat="1" x14ac:dyDescent="0.2">
      <c r="C1181" s="25"/>
      <c r="D1181" s="1">
        <f t="shared" si="446"/>
        <v>1179</v>
      </c>
      <c r="E1181" s="2">
        <f t="shared" si="447"/>
        <v>117.99999999999757</v>
      </c>
      <c r="F1181" s="3">
        <f t="shared" ca="1" si="448"/>
        <v>33.154521867376026</v>
      </c>
      <c r="G1181" s="3">
        <f t="shared" si="449"/>
        <v>-80.165258861746864</v>
      </c>
      <c r="H1181" s="3">
        <f t="shared" ca="1" si="450"/>
        <v>86.750740911102312</v>
      </c>
      <c r="I1181" s="3">
        <f t="shared" ca="1" si="451"/>
        <v>3908.9181281636775</v>
      </c>
      <c r="J1181" s="3">
        <f t="shared" si="452"/>
        <v>49533.487850242156</v>
      </c>
      <c r="K1181" s="3">
        <f t="shared" ca="1" si="453"/>
        <v>50744.870442775864</v>
      </c>
      <c r="L1181" s="3">
        <f t="shared" si="454"/>
        <v>-8.2879439188210497</v>
      </c>
      <c r="M1181" s="3">
        <f t="shared" ca="1" si="455"/>
        <v>-1.1786405517700564</v>
      </c>
      <c r="N1181" s="3">
        <f t="shared" ca="1" si="456"/>
        <v>-67.531129179394839</v>
      </c>
      <c r="O1181" s="1">
        <f t="shared" ca="1" si="457"/>
        <v>1505138.20972504</v>
      </c>
      <c r="P1181" s="1">
        <f t="shared" si="458"/>
        <v>-164212307.76256433</v>
      </c>
      <c r="Q1181" s="1">
        <f t="shared" ca="1" si="459"/>
        <v>165717445.97228938</v>
      </c>
      <c r="R1181" s="1">
        <f t="shared" ca="1" si="460"/>
        <v>34700.296364440925</v>
      </c>
      <c r="S1181" s="3" t="str">
        <f t="shared" si="438"/>
        <v/>
      </c>
      <c r="T1181" s="13" t="str">
        <f t="shared" si="439"/>
        <v/>
      </c>
      <c r="U1181" s="13" t="str">
        <f t="shared" si="440"/>
        <v/>
      </c>
      <c r="V1181" s="5">
        <f t="shared" si="461"/>
        <v>12.627544722</v>
      </c>
      <c r="W1181" s="3" t="e">
        <f t="shared" ca="1" si="441"/>
        <v>#VALUE!</v>
      </c>
      <c r="X1181" s="3" t="e">
        <f t="shared" ca="1" si="442"/>
        <v>#VALUE!</v>
      </c>
      <c r="Y1181" s="3" t="e">
        <f t="shared" ca="1" si="443"/>
        <v>#VALUE!</v>
      </c>
      <c r="Z1181" s="3" t="e">
        <f t="shared" ca="1" si="444"/>
        <v>#VALUE!</v>
      </c>
      <c r="AA1181" s="3" t="e">
        <f t="shared" ca="1" si="445"/>
        <v>#VALUE!</v>
      </c>
    </row>
    <row r="1182" spans="3:27" s="5" customFormat="1" x14ac:dyDescent="0.2">
      <c r="C1182" s="25"/>
      <c r="D1182" s="1">
        <f t="shared" si="446"/>
        <v>1180</v>
      </c>
      <c r="E1182" s="2">
        <f t="shared" si="447"/>
        <v>118.09999999999756</v>
      </c>
      <c r="F1182" s="3">
        <f t="shared" ca="1" si="448"/>
        <v>33.154521867376026</v>
      </c>
      <c r="G1182" s="3">
        <f t="shared" si="449"/>
        <v>-80.994053253628962</v>
      </c>
      <c r="H1182" s="3">
        <f t="shared" ca="1" si="450"/>
        <v>87.517192497851525</v>
      </c>
      <c r="I1182" s="3">
        <f t="shared" ca="1" si="451"/>
        <v>3912.2335803504152</v>
      </c>
      <c r="J1182" s="3">
        <f t="shared" si="452"/>
        <v>49525.429884636389</v>
      </c>
      <c r="K1182" s="3">
        <f t="shared" ca="1" si="453"/>
        <v>50753.583825179172</v>
      </c>
      <c r="L1182" s="3">
        <f t="shared" si="454"/>
        <v>-8.2881871250571049</v>
      </c>
      <c r="M1182" s="3">
        <f t="shared" ca="1" si="455"/>
        <v>-1.1822598465056222</v>
      </c>
      <c r="N1182" s="3">
        <f t="shared" ca="1" si="456"/>
        <v>-67.738499492556684</v>
      </c>
      <c r="O1182" s="1">
        <f t="shared" ca="1" si="457"/>
        <v>1531851.7965411998</v>
      </c>
      <c r="P1182" s="1">
        <f t="shared" si="458"/>
        <v>-164190412.13310468</v>
      </c>
      <c r="Q1182" s="1">
        <f t="shared" ca="1" si="459"/>
        <v>165722263.9296459</v>
      </c>
      <c r="R1182" s="1">
        <f t="shared" ca="1" si="460"/>
        <v>35006.876999140608</v>
      </c>
      <c r="S1182" s="3" t="str">
        <f t="shared" si="438"/>
        <v/>
      </c>
      <c r="T1182" s="13" t="str">
        <f t="shared" si="439"/>
        <v/>
      </c>
      <c r="U1182" s="13" t="str">
        <f t="shared" si="440"/>
        <v/>
      </c>
      <c r="V1182" s="5">
        <f t="shared" si="461"/>
        <v>12.627544722</v>
      </c>
      <c r="W1182" s="3" t="e">
        <f t="shared" ca="1" si="441"/>
        <v>#VALUE!</v>
      </c>
      <c r="X1182" s="3" t="e">
        <f t="shared" ca="1" si="442"/>
        <v>#VALUE!</v>
      </c>
      <c r="Y1182" s="3" t="e">
        <f t="shared" ca="1" si="443"/>
        <v>#VALUE!</v>
      </c>
      <c r="Z1182" s="3" t="e">
        <f t="shared" ca="1" si="444"/>
        <v>#VALUE!</v>
      </c>
      <c r="AA1182" s="3" t="e">
        <f t="shared" ca="1" si="445"/>
        <v>#VALUE!</v>
      </c>
    </row>
    <row r="1183" spans="3:27" s="5" customFormat="1" x14ac:dyDescent="0.2">
      <c r="C1183" s="25"/>
      <c r="D1183" s="1">
        <f t="shared" si="446"/>
        <v>1181</v>
      </c>
      <c r="E1183" s="2">
        <f t="shared" si="447"/>
        <v>118.19999999999756</v>
      </c>
      <c r="F1183" s="3">
        <f t="shared" ca="1" si="448"/>
        <v>33.154521867376026</v>
      </c>
      <c r="G1183" s="3">
        <f t="shared" si="449"/>
        <v>-81.82287196613467</v>
      </c>
      <c r="H1183" s="3">
        <f t="shared" ca="1" si="450"/>
        <v>88.284793124528434</v>
      </c>
      <c r="I1183" s="3">
        <f t="shared" ca="1" si="451"/>
        <v>3915.5490325371529</v>
      </c>
      <c r="J1183" s="3">
        <f t="shared" si="452"/>
        <v>49517.289038375406</v>
      </c>
      <c r="K1183" s="3">
        <f t="shared" ca="1" si="453"/>
        <v>50762.373910562572</v>
      </c>
      <c r="L1183" s="3">
        <f t="shared" si="454"/>
        <v>-8.2884328328044834</v>
      </c>
      <c r="M1183" s="3">
        <f t="shared" ca="1" si="455"/>
        <v>-1.1858163558285213</v>
      </c>
      <c r="N1183" s="3">
        <f t="shared" ca="1" si="456"/>
        <v>-67.942272466557725</v>
      </c>
      <c r="O1183" s="1">
        <f t="shared" ca="1" si="457"/>
        <v>1558840.9394081566</v>
      </c>
      <c r="P1183" s="1">
        <f t="shared" si="458"/>
        <v>-164168289.70285609</v>
      </c>
      <c r="Q1183" s="1">
        <f t="shared" ca="1" si="459"/>
        <v>165727130.64226425</v>
      </c>
      <c r="R1183" s="1">
        <f t="shared" ca="1" si="460"/>
        <v>35313.917249811377</v>
      </c>
      <c r="S1183" s="3" t="str">
        <f t="shared" si="438"/>
        <v/>
      </c>
      <c r="T1183" s="13" t="str">
        <f t="shared" si="439"/>
        <v/>
      </c>
      <c r="U1183" s="13" t="str">
        <f t="shared" si="440"/>
        <v/>
      </c>
      <c r="V1183" s="5">
        <f t="shared" si="461"/>
        <v>12.627544722</v>
      </c>
      <c r="W1183" s="3" t="e">
        <f t="shared" ca="1" si="441"/>
        <v>#VALUE!</v>
      </c>
      <c r="X1183" s="3" t="e">
        <f t="shared" ca="1" si="442"/>
        <v>#VALUE!</v>
      </c>
      <c r="Y1183" s="3" t="e">
        <f t="shared" ca="1" si="443"/>
        <v>#VALUE!</v>
      </c>
      <c r="Z1183" s="3" t="e">
        <f t="shared" ca="1" si="444"/>
        <v>#VALUE!</v>
      </c>
      <c r="AA1183" s="3" t="e">
        <f t="shared" ca="1" si="445"/>
        <v>#VALUE!</v>
      </c>
    </row>
    <row r="1184" spans="3:27" s="5" customFormat="1" x14ac:dyDescent="0.2">
      <c r="C1184" s="25"/>
      <c r="D1184" s="1">
        <f t="shared" si="446"/>
        <v>1182</v>
      </c>
      <c r="E1184" s="2">
        <f t="shared" si="447"/>
        <v>118.29999999999755</v>
      </c>
      <c r="F1184" s="3">
        <f t="shared" ca="1" si="448"/>
        <v>33.154521867376026</v>
      </c>
      <c r="G1184" s="3">
        <f t="shared" si="449"/>
        <v>-82.651715249415119</v>
      </c>
      <c r="H1184" s="3">
        <f t="shared" ca="1" si="450"/>
        <v>89.053513989761868</v>
      </c>
      <c r="I1184" s="3">
        <f t="shared" ca="1" si="451"/>
        <v>3918.8644847238907</v>
      </c>
      <c r="J1184" s="3">
        <f t="shared" si="452"/>
        <v>49509.06530901463</v>
      </c>
      <c r="K1184" s="3">
        <f t="shared" ca="1" si="453"/>
        <v>50771.240812377851</v>
      </c>
      <c r="L1184" s="3">
        <f t="shared" si="454"/>
        <v>-8.2886810421369645</v>
      </c>
      <c r="M1184" s="3">
        <f t="shared" ca="1" si="455"/>
        <v>-1.1893116128040384</v>
      </c>
      <c r="N1184" s="3">
        <f t="shared" ca="1" si="456"/>
        <v>-68.142535939568518</v>
      </c>
      <c r="O1184" s="1">
        <f t="shared" ca="1" si="457"/>
        <v>1586105.6707849426</v>
      </c>
      <c r="P1184" s="1">
        <f t="shared" si="458"/>
        <v>-164145940.41630018</v>
      </c>
      <c r="Q1184" s="1">
        <f t="shared" ca="1" si="459"/>
        <v>165732046.08708513</v>
      </c>
      <c r="R1184" s="1">
        <f t="shared" ca="1" si="460"/>
        <v>35621.405595904747</v>
      </c>
      <c r="S1184" s="3" t="str">
        <f t="shared" si="438"/>
        <v/>
      </c>
      <c r="T1184" s="13" t="str">
        <f t="shared" si="439"/>
        <v/>
      </c>
      <c r="U1184" s="13" t="str">
        <f t="shared" si="440"/>
        <v/>
      </c>
      <c r="V1184" s="5">
        <f t="shared" si="461"/>
        <v>12.627544722</v>
      </c>
      <c r="W1184" s="3" t="e">
        <f t="shared" ca="1" si="441"/>
        <v>#VALUE!</v>
      </c>
      <c r="X1184" s="3" t="e">
        <f t="shared" ca="1" si="442"/>
        <v>#VALUE!</v>
      </c>
      <c r="Y1184" s="3" t="e">
        <f t="shared" ca="1" si="443"/>
        <v>#VALUE!</v>
      </c>
      <c r="Z1184" s="3" t="e">
        <f t="shared" ca="1" si="444"/>
        <v>#VALUE!</v>
      </c>
      <c r="AA1184" s="3" t="e">
        <f t="shared" ca="1" si="445"/>
        <v>#VALUE!</v>
      </c>
    </row>
    <row r="1185" spans="3:27" s="5" customFormat="1" x14ac:dyDescent="0.2">
      <c r="C1185" s="25"/>
      <c r="D1185" s="1">
        <f t="shared" si="446"/>
        <v>1183</v>
      </c>
      <c r="E1185" s="2">
        <f t="shared" si="447"/>
        <v>118.39999999999755</v>
      </c>
      <c r="F1185" s="3">
        <f t="shared" ca="1" si="448"/>
        <v>33.154521867376026</v>
      </c>
      <c r="G1185" s="3">
        <f t="shared" si="449"/>
        <v>-83.480583353628816</v>
      </c>
      <c r="H1185" s="3">
        <f t="shared" ca="1" si="450"/>
        <v>89.823327244744632</v>
      </c>
      <c r="I1185" s="3">
        <f t="shared" ca="1" si="451"/>
        <v>3922.1799369106284</v>
      </c>
      <c r="J1185" s="3">
        <f t="shared" si="452"/>
        <v>49500.758694084478</v>
      </c>
      <c r="K1185" s="3">
        <f t="shared" ca="1" si="453"/>
        <v>50780.184641244748</v>
      </c>
      <c r="L1185" s="3">
        <f t="shared" si="454"/>
        <v>-8.2889317531290896</v>
      </c>
      <c r="M1185" s="3">
        <f t="shared" ca="1" si="455"/>
        <v>-1.1927471040955142</v>
      </c>
      <c r="N1185" s="3">
        <f t="shared" ca="1" si="456"/>
        <v>-68.339375091124026</v>
      </c>
      <c r="O1185" s="1">
        <f t="shared" ca="1" si="457"/>
        <v>1613646.0234632967</v>
      </c>
      <c r="P1185" s="1">
        <f t="shared" si="458"/>
        <v>-164123364.21735108</v>
      </c>
      <c r="Q1185" s="1">
        <f t="shared" ca="1" si="459"/>
        <v>165737010.24081439</v>
      </c>
      <c r="R1185" s="1">
        <f t="shared" ca="1" si="460"/>
        <v>35929.330897897853</v>
      </c>
      <c r="S1185" s="3" t="str">
        <f t="shared" si="438"/>
        <v/>
      </c>
      <c r="T1185" s="13" t="str">
        <f t="shared" si="439"/>
        <v/>
      </c>
      <c r="U1185" s="13" t="str">
        <f t="shared" si="440"/>
        <v/>
      </c>
      <c r="V1185" s="5">
        <f t="shared" si="461"/>
        <v>12.627544722</v>
      </c>
      <c r="W1185" s="3" t="e">
        <f t="shared" ca="1" si="441"/>
        <v>#VALUE!</v>
      </c>
      <c r="X1185" s="3" t="e">
        <f t="shared" ca="1" si="442"/>
        <v>#VALUE!</v>
      </c>
      <c r="Y1185" s="3" t="e">
        <f t="shared" ca="1" si="443"/>
        <v>#VALUE!</v>
      </c>
      <c r="Z1185" s="3" t="e">
        <f t="shared" ca="1" si="444"/>
        <v>#VALUE!</v>
      </c>
      <c r="AA1185" s="3" t="e">
        <f t="shared" ca="1" si="445"/>
        <v>#VALUE!</v>
      </c>
    </row>
    <row r="1186" spans="3:27" s="5" customFormat="1" x14ac:dyDescent="0.2">
      <c r="C1186" s="25"/>
      <c r="D1186" s="1">
        <f t="shared" si="446"/>
        <v>1184</v>
      </c>
      <c r="E1186" s="2">
        <f t="shared" si="447"/>
        <v>118.49999999999754</v>
      </c>
      <c r="F1186" s="3">
        <f t="shared" ca="1" si="448"/>
        <v>33.154521867376026</v>
      </c>
      <c r="G1186" s="3">
        <f t="shared" si="449"/>
        <v>-84.30947652894173</v>
      </c>
      <c r="H1186" s="3">
        <f t="shared" ca="1" si="450"/>
        <v>90.59420595622268</v>
      </c>
      <c r="I1186" s="3">
        <f t="shared" ca="1" si="451"/>
        <v>3925.4953890973661</v>
      </c>
      <c r="J1186" s="3">
        <f t="shared" si="452"/>
        <v>49492.369191090351</v>
      </c>
      <c r="K1186" s="3">
        <f t="shared" ca="1" si="453"/>
        <v>50789.205505044352</v>
      </c>
      <c r="L1186" s="3">
        <f t="shared" si="454"/>
        <v>-8.2891849658561476</v>
      </c>
      <c r="M1186" s="3">
        <f t="shared" ca="1" si="455"/>
        <v>-1.1961242715673388</v>
      </c>
      <c r="N1186" s="3">
        <f t="shared" ca="1" si="456"/>
        <v>-68.532872533968444</v>
      </c>
      <c r="O1186" s="1">
        <f t="shared" ca="1" si="457"/>
        <v>1641462.0305676984</v>
      </c>
      <c r="P1186" s="1">
        <f t="shared" si="458"/>
        <v>-164100561.04935524</v>
      </c>
      <c r="Q1186" s="1">
        <f t="shared" ca="1" si="459"/>
        <v>165742023.07992294</v>
      </c>
      <c r="R1186" s="1">
        <f t="shared" ca="1" si="460"/>
        <v>36237.682382489074</v>
      </c>
      <c r="S1186" s="3" t="str">
        <f t="shared" si="438"/>
        <v/>
      </c>
      <c r="T1186" s="13" t="str">
        <f t="shared" si="439"/>
        <v/>
      </c>
      <c r="U1186" s="13" t="str">
        <f t="shared" si="440"/>
        <v/>
      </c>
      <c r="V1186" s="5">
        <f t="shared" si="461"/>
        <v>12.627544722</v>
      </c>
      <c r="W1186" s="3" t="e">
        <f t="shared" ca="1" si="441"/>
        <v>#VALUE!</v>
      </c>
      <c r="X1186" s="3" t="e">
        <f t="shared" ca="1" si="442"/>
        <v>#VALUE!</v>
      </c>
      <c r="Y1186" s="3" t="e">
        <f t="shared" ca="1" si="443"/>
        <v>#VALUE!</v>
      </c>
      <c r="Z1186" s="3" t="e">
        <f t="shared" ca="1" si="444"/>
        <v>#VALUE!</v>
      </c>
      <c r="AA1186" s="3" t="e">
        <f t="shared" ca="1" si="445"/>
        <v>#VALUE!</v>
      </c>
    </row>
    <row r="1187" spans="3:27" s="5" customFormat="1" x14ac:dyDescent="0.2">
      <c r="C1187" s="25"/>
      <c r="D1187" s="1">
        <f t="shared" si="446"/>
        <v>1185</v>
      </c>
      <c r="E1187" s="2">
        <f t="shared" si="447"/>
        <v>118.59999999999754</v>
      </c>
      <c r="F1187" s="3">
        <f t="shared" ca="1" si="448"/>
        <v>33.154521867376026</v>
      </c>
      <c r="G1187" s="3">
        <f t="shared" si="449"/>
        <v>-85.138395025527345</v>
      </c>
      <c r="H1187" s="3">
        <f t="shared" ca="1" si="450"/>
        <v>91.366124071107748</v>
      </c>
      <c r="I1187" s="3">
        <f t="shared" ca="1" si="451"/>
        <v>3928.8108412841038</v>
      </c>
      <c r="J1187" s="3">
        <f t="shared" si="452"/>
        <v>49483.896797512629</v>
      </c>
      <c r="K1187" s="3">
        <f t="shared" ca="1" si="453"/>
        <v>50798.303509008867</v>
      </c>
      <c r="L1187" s="3">
        <f t="shared" si="454"/>
        <v>-8.2894406803941862</v>
      </c>
      <c r="M1187" s="3">
        <f t="shared" ca="1" si="455"/>
        <v>-1.1994445138296326</v>
      </c>
      <c r="N1187" s="3">
        <f t="shared" ca="1" si="456"/>
        <v>-68.72310840255885</v>
      </c>
      <c r="O1187" s="1">
        <f t="shared" ca="1" si="457"/>
        <v>1669553.7255554111</v>
      </c>
      <c r="P1187" s="1">
        <f t="shared" si="458"/>
        <v>-164077530.85509151</v>
      </c>
      <c r="Q1187" s="1">
        <f t="shared" ca="1" si="459"/>
        <v>165747084.58064693</v>
      </c>
      <c r="R1187" s="1">
        <f t="shared" ca="1" si="460"/>
        <v>36546.449628443101</v>
      </c>
      <c r="S1187" s="3" t="str">
        <f t="shared" si="438"/>
        <v/>
      </c>
      <c r="T1187" s="13" t="str">
        <f t="shared" si="439"/>
        <v/>
      </c>
      <c r="U1187" s="13" t="str">
        <f t="shared" si="440"/>
        <v/>
      </c>
      <c r="V1187" s="5">
        <f t="shared" si="461"/>
        <v>12.627544722</v>
      </c>
      <c r="W1187" s="3" t="e">
        <f t="shared" ca="1" si="441"/>
        <v>#VALUE!</v>
      </c>
      <c r="X1187" s="3" t="e">
        <f t="shared" ca="1" si="442"/>
        <v>#VALUE!</v>
      </c>
      <c r="Y1187" s="3" t="e">
        <f t="shared" ca="1" si="443"/>
        <v>#VALUE!</v>
      </c>
      <c r="Z1187" s="3" t="e">
        <f t="shared" ca="1" si="444"/>
        <v>#VALUE!</v>
      </c>
      <c r="AA1187" s="3" t="e">
        <f t="shared" ca="1" si="445"/>
        <v>#VALUE!</v>
      </c>
    </row>
    <row r="1188" spans="3:27" s="5" customFormat="1" x14ac:dyDescent="0.2">
      <c r="C1188" s="25"/>
      <c r="D1188" s="1">
        <f t="shared" si="446"/>
        <v>1186</v>
      </c>
      <c r="E1188" s="2">
        <f t="shared" si="447"/>
        <v>118.69999999999753</v>
      </c>
      <c r="F1188" s="3">
        <f t="shared" ca="1" si="448"/>
        <v>33.154521867376026</v>
      </c>
      <c r="G1188" s="3">
        <f t="shared" si="449"/>
        <v>-85.967339093566764</v>
      </c>
      <c r="H1188" s="3">
        <f t="shared" ca="1" si="450"/>
        <v>92.13905638263617</v>
      </c>
      <c r="I1188" s="3">
        <f t="shared" ca="1" si="451"/>
        <v>3932.1262934708416</v>
      </c>
      <c r="J1188" s="3">
        <f t="shared" si="452"/>
        <v>49475.341510806677</v>
      </c>
      <c r="K1188" s="3">
        <f t="shared" ca="1" si="453"/>
        <v>50807.478755807926</v>
      </c>
      <c r="L1188" s="3">
        <f t="shared" si="454"/>
        <v>-8.2896988968200098</v>
      </c>
      <c r="M1188" s="3">
        <f t="shared" ca="1" si="455"/>
        <v>-1.2027091877265559</v>
      </c>
      <c r="N1188" s="3">
        <f t="shared" ca="1" si="456"/>
        <v>-68.910160438339076</v>
      </c>
      <c r="O1188" s="1">
        <f t="shared" ca="1" si="457"/>
        <v>1697921.1422165215</v>
      </c>
      <c r="P1188" s="1">
        <f t="shared" si="458"/>
        <v>-164054273.57677093</v>
      </c>
      <c r="Q1188" s="1">
        <f t="shared" ca="1" si="459"/>
        <v>165752194.71898746</v>
      </c>
      <c r="R1188" s="1">
        <f t="shared" ca="1" si="460"/>
        <v>36855.622553054469</v>
      </c>
      <c r="S1188" s="3" t="str">
        <f t="shared" si="438"/>
        <v/>
      </c>
      <c r="T1188" s="13" t="str">
        <f t="shared" si="439"/>
        <v/>
      </c>
      <c r="U1188" s="13" t="str">
        <f t="shared" si="440"/>
        <v/>
      </c>
      <c r="V1188" s="5">
        <f t="shared" si="461"/>
        <v>12.627544722</v>
      </c>
      <c r="W1188" s="3" t="e">
        <f t="shared" ca="1" si="441"/>
        <v>#VALUE!</v>
      </c>
      <c r="X1188" s="3" t="e">
        <f t="shared" ca="1" si="442"/>
        <v>#VALUE!</v>
      </c>
      <c r="Y1188" s="3" t="e">
        <f t="shared" ca="1" si="443"/>
        <v>#VALUE!</v>
      </c>
      <c r="Z1188" s="3" t="e">
        <f t="shared" ca="1" si="444"/>
        <v>#VALUE!</v>
      </c>
      <c r="AA1188" s="3" t="e">
        <f t="shared" ca="1" si="445"/>
        <v>#VALUE!</v>
      </c>
    </row>
    <row r="1189" spans="3:27" s="5" customFormat="1" x14ac:dyDescent="0.2">
      <c r="C1189" s="25"/>
      <c r="D1189" s="1">
        <f t="shared" si="446"/>
        <v>1187</v>
      </c>
      <c r="E1189" s="2">
        <f t="shared" si="447"/>
        <v>118.79999999999752</v>
      </c>
      <c r="F1189" s="3">
        <f t="shared" ca="1" si="448"/>
        <v>33.154521867376026</v>
      </c>
      <c r="G1189" s="3">
        <f t="shared" si="449"/>
        <v>-86.796308983248764</v>
      </c>
      <c r="H1189" s="3">
        <f t="shared" ca="1" si="450"/>
        <v>92.912978498000513</v>
      </c>
      <c r="I1189" s="3">
        <f t="shared" ca="1" si="451"/>
        <v>3935.4417456575793</v>
      </c>
      <c r="J1189" s="3">
        <f t="shared" si="452"/>
        <v>49466.703328402837</v>
      </c>
      <c r="K1189" s="3">
        <f t="shared" ca="1" si="453"/>
        <v>50816.731345631568</v>
      </c>
      <c r="L1189" s="3">
        <f t="shared" si="454"/>
        <v>-8.2899596152111759</v>
      </c>
      <c r="M1189" s="3">
        <f t="shared" ca="1" si="455"/>
        <v>-1.2059196097701617</v>
      </c>
      <c r="N1189" s="3">
        <f t="shared" ca="1" si="456"/>
        <v>-69.094104071893454</v>
      </c>
      <c r="O1189" s="1">
        <f t="shared" ca="1" si="457"/>
        <v>1726564.3146739812</v>
      </c>
      <c r="P1189" s="1">
        <f t="shared" si="458"/>
        <v>-164030789.1560367</v>
      </c>
      <c r="Q1189" s="1">
        <f t="shared" ca="1" si="459"/>
        <v>165757353.47071069</v>
      </c>
      <c r="R1189" s="1">
        <f t="shared" ca="1" si="460"/>
        <v>37165.191399200208</v>
      </c>
      <c r="S1189" s="3" t="str">
        <f t="shared" si="438"/>
        <v/>
      </c>
      <c r="T1189" s="13" t="str">
        <f t="shared" si="439"/>
        <v/>
      </c>
      <c r="U1189" s="13" t="str">
        <f t="shared" si="440"/>
        <v/>
      </c>
      <c r="V1189" s="5">
        <f t="shared" si="461"/>
        <v>12.627544722</v>
      </c>
      <c r="W1189" s="3" t="e">
        <f t="shared" ca="1" si="441"/>
        <v>#VALUE!</v>
      </c>
      <c r="X1189" s="3" t="e">
        <f t="shared" ca="1" si="442"/>
        <v>#VALUE!</v>
      </c>
      <c r="Y1189" s="3" t="e">
        <f t="shared" ca="1" si="443"/>
        <v>#VALUE!</v>
      </c>
      <c r="Z1189" s="3" t="e">
        <f t="shared" ca="1" si="444"/>
        <v>#VALUE!</v>
      </c>
      <c r="AA1189" s="3" t="e">
        <f t="shared" ca="1" si="445"/>
        <v>#VALUE!</v>
      </c>
    </row>
    <row r="1190" spans="3:27" s="5" customFormat="1" x14ac:dyDescent="0.2">
      <c r="C1190" s="25"/>
      <c r="D1190" s="1">
        <f t="shared" si="446"/>
        <v>1188</v>
      </c>
      <c r="E1190" s="2">
        <f t="shared" si="447"/>
        <v>118.89999999999752</v>
      </c>
      <c r="F1190" s="3">
        <f t="shared" ca="1" si="448"/>
        <v>33.154521867376026</v>
      </c>
      <c r="G1190" s="3">
        <f t="shared" si="449"/>
        <v>-87.62530494476988</v>
      </c>
      <c r="H1190" s="3">
        <f t="shared" ca="1" si="450"/>
        <v>93.687866807384552</v>
      </c>
      <c r="I1190" s="3">
        <f t="shared" ca="1" si="451"/>
        <v>3938.757197844317</v>
      </c>
      <c r="J1190" s="3">
        <f t="shared" si="452"/>
        <v>49457.982247706437</v>
      </c>
      <c r="K1190" s="3">
        <f t="shared" ca="1" si="453"/>
        <v>50826.061376270081</v>
      </c>
      <c r="L1190" s="3">
        <f t="shared" si="454"/>
        <v>-8.2902228356459933</v>
      </c>
      <c r="M1190" s="3">
        <f t="shared" ca="1" si="455"/>
        <v>-1.2090770575216692</v>
      </c>
      <c r="N1190" s="3">
        <f t="shared" ca="1" si="456"/>
        <v>-69.275012502087904</v>
      </c>
      <c r="O1190" s="1">
        <f t="shared" ca="1" si="457"/>
        <v>1755483.2773836458</v>
      </c>
      <c r="P1190" s="1">
        <f t="shared" si="458"/>
        <v>-164007077.53396401</v>
      </c>
      <c r="Q1190" s="1">
        <f t="shared" ca="1" si="459"/>
        <v>165762560.81134766</v>
      </c>
      <c r="R1190" s="1">
        <f t="shared" ca="1" si="460"/>
        <v>37475.146722953818</v>
      </c>
      <c r="S1190" s="3" t="str">
        <f t="shared" si="438"/>
        <v/>
      </c>
      <c r="T1190" s="13" t="str">
        <f t="shared" si="439"/>
        <v/>
      </c>
      <c r="U1190" s="13" t="str">
        <f t="shared" si="440"/>
        <v/>
      </c>
      <c r="V1190" s="5">
        <f t="shared" si="461"/>
        <v>12.627544722</v>
      </c>
      <c r="W1190" s="3" t="e">
        <f t="shared" ca="1" si="441"/>
        <v>#VALUE!</v>
      </c>
      <c r="X1190" s="3" t="e">
        <f t="shared" ca="1" si="442"/>
        <v>#VALUE!</v>
      </c>
      <c r="Y1190" s="3" t="e">
        <f t="shared" ca="1" si="443"/>
        <v>#VALUE!</v>
      </c>
      <c r="Z1190" s="3" t="e">
        <f t="shared" ca="1" si="444"/>
        <v>#VALUE!</v>
      </c>
      <c r="AA1190" s="3" t="e">
        <f t="shared" ca="1" si="445"/>
        <v>#VALUE!</v>
      </c>
    </row>
    <row r="1191" spans="3:27" s="5" customFormat="1" x14ac:dyDescent="0.2">
      <c r="C1191" s="25"/>
      <c r="D1191" s="1">
        <f t="shared" si="446"/>
        <v>1189</v>
      </c>
      <c r="E1191" s="2">
        <f t="shared" si="447"/>
        <v>118.99999999999751</v>
      </c>
      <c r="F1191" s="3">
        <f t="shared" ca="1" si="448"/>
        <v>33.154521867376026</v>
      </c>
      <c r="G1191" s="3">
        <f t="shared" si="449"/>
        <v>-88.454327228334478</v>
      </c>
      <c r="H1191" s="3">
        <f t="shared" ca="1" si="450"/>
        <v>94.463698454335301</v>
      </c>
      <c r="I1191" s="3">
        <f t="shared" ca="1" si="451"/>
        <v>3942.0726500310548</v>
      </c>
      <c r="J1191" s="3">
        <f t="shared" si="452"/>
        <v>49449.178266097784</v>
      </c>
      <c r="K1191" s="3">
        <f t="shared" ca="1" si="453"/>
        <v>50835.468943190812</v>
      </c>
      <c r="L1191" s="3">
        <f t="shared" si="454"/>
        <v>-8.2904885582035348</v>
      </c>
      <c r="M1191" s="3">
        <f t="shared" ca="1" si="455"/>
        <v>-1.2121827709219968</v>
      </c>
      <c r="N1191" s="3">
        <f t="shared" ca="1" si="456"/>
        <v>-69.452956772303907</v>
      </c>
      <c r="O1191" s="1">
        <f t="shared" ca="1" si="457"/>
        <v>1784678.0651343178</v>
      </c>
      <c r="P1191" s="1">
        <f t="shared" si="458"/>
        <v>-163983138.65106025</v>
      </c>
      <c r="Q1191" s="1">
        <f t="shared" ca="1" si="459"/>
        <v>165767816.71619457</v>
      </c>
      <c r="R1191" s="1">
        <f t="shared" ca="1" si="460"/>
        <v>37785.47938173412</v>
      </c>
      <c r="S1191" s="3" t="str">
        <f t="shared" si="438"/>
        <v/>
      </c>
      <c r="T1191" s="13" t="str">
        <f t="shared" si="439"/>
        <v/>
      </c>
      <c r="U1191" s="13" t="str">
        <f t="shared" si="440"/>
        <v/>
      </c>
      <c r="V1191" s="5">
        <f t="shared" si="461"/>
        <v>12.627544722</v>
      </c>
      <c r="W1191" s="3" t="e">
        <f t="shared" ca="1" si="441"/>
        <v>#VALUE!</v>
      </c>
      <c r="X1191" s="3" t="e">
        <f t="shared" ca="1" si="442"/>
        <v>#VALUE!</v>
      </c>
      <c r="Y1191" s="3" t="e">
        <f t="shared" ca="1" si="443"/>
        <v>#VALUE!</v>
      </c>
      <c r="Z1191" s="3" t="e">
        <f t="shared" ca="1" si="444"/>
        <v>#VALUE!</v>
      </c>
      <c r="AA1191" s="3" t="e">
        <f t="shared" ca="1" si="445"/>
        <v>#VALUE!</v>
      </c>
    </row>
    <row r="1192" spans="3:27" s="5" customFormat="1" x14ac:dyDescent="0.2">
      <c r="C1192" s="25"/>
      <c r="D1192" s="1">
        <f t="shared" si="446"/>
        <v>1190</v>
      </c>
      <c r="E1192" s="2">
        <f t="shared" si="447"/>
        <v>119.09999999999751</v>
      </c>
      <c r="F1192" s="3">
        <f t="shared" ca="1" si="448"/>
        <v>33.154521867376026</v>
      </c>
      <c r="G1192" s="3">
        <f t="shared" si="449"/>
        <v>-89.283376084154838</v>
      </c>
      <c r="H1192" s="3">
        <f t="shared" ca="1" si="450"/>
        <v>95.240451307409018</v>
      </c>
      <c r="I1192" s="3">
        <f t="shared" ca="1" si="451"/>
        <v>3945.3881022177925</v>
      </c>
      <c r="J1192" s="3">
        <f t="shared" si="452"/>
        <v>49440.291380932162</v>
      </c>
      <c r="K1192" s="3">
        <f t="shared" ca="1" si="453"/>
        <v>50844.954139612055</v>
      </c>
      <c r="L1192" s="3">
        <f t="shared" si="454"/>
        <v>-8.2907567829636193</v>
      </c>
      <c r="M1192" s="3">
        <f t="shared" ca="1" si="455"/>
        <v>-1.2152379535733551</v>
      </c>
      <c r="N1192" s="3">
        <f t="shared" ca="1" si="456"/>
        <v>-69.628005843868323</v>
      </c>
      <c r="O1192" s="1">
        <f t="shared" ca="1" si="457"/>
        <v>1814148.7130477896</v>
      </c>
      <c r="P1192" s="1">
        <f t="shared" si="458"/>
        <v>-163958972.44726443</v>
      </c>
      <c r="Q1192" s="1">
        <f t="shared" ca="1" si="459"/>
        <v>165773121.16031224</v>
      </c>
      <c r="R1192" s="1">
        <f t="shared" ca="1" si="460"/>
        <v>38096.180522963608</v>
      </c>
      <c r="S1192" s="3" t="str">
        <f t="shared" si="438"/>
        <v/>
      </c>
      <c r="T1192" s="13" t="str">
        <f t="shared" si="439"/>
        <v/>
      </c>
      <c r="U1192" s="13" t="str">
        <f t="shared" si="440"/>
        <v/>
      </c>
      <c r="V1192" s="5">
        <f t="shared" si="461"/>
        <v>12.627544722</v>
      </c>
      <c r="W1192" s="3" t="e">
        <f t="shared" ca="1" si="441"/>
        <v>#VALUE!</v>
      </c>
      <c r="X1192" s="3" t="e">
        <f t="shared" ca="1" si="442"/>
        <v>#VALUE!</v>
      </c>
      <c r="Y1192" s="3" t="e">
        <f t="shared" ca="1" si="443"/>
        <v>#VALUE!</v>
      </c>
      <c r="Z1192" s="3" t="e">
        <f t="shared" ca="1" si="444"/>
        <v>#VALUE!</v>
      </c>
      <c r="AA1192" s="3" t="e">
        <f t="shared" ca="1" si="445"/>
        <v>#VALUE!</v>
      </c>
    </row>
    <row r="1193" spans="3:27" s="5" customFormat="1" x14ac:dyDescent="0.2">
      <c r="C1193" s="25"/>
      <c r="D1193" s="1">
        <f t="shared" si="446"/>
        <v>1191</v>
      </c>
      <c r="E1193" s="2">
        <f t="shared" si="447"/>
        <v>119.1999999999975</v>
      </c>
      <c r="F1193" s="3">
        <f t="shared" ca="1" si="448"/>
        <v>33.154521867376026</v>
      </c>
      <c r="G1193" s="3">
        <f t="shared" si="449"/>
        <v>-90.112451762451201</v>
      </c>
      <c r="H1193" s="3">
        <f t="shared" ca="1" si="450"/>
        <v>96.018103933031341</v>
      </c>
      <c r="I1193" s="3">
        <f t="shared" ca="1" si="451"/>
        <v>3948.7035544045302</v>
      </c>
      <c r="J1193" s="3">
        <f t="shared" si="452"/>
        <v>49431.321589539832</v>
      </c>
      <c r="K1193" s="3">
        <f t="shared" ca="1" si="453"/>
        <v>50854.517056574179</v>
      </c>
      <c r="L1193" s="3">
        <f t="shared" si="454"/>
        <v>-8.2910275100068294</v>
      </c>
      <c r="M1193" s="3">
        <f t="shared" ca="1" si="455"/>
        <v>-1.2182437739736522</v>
      </c>
      <c r="N1193" s="3">
        <f t="shared" ca="1" si="456"/>
        <v>-69.800226666779679</v>
      </c>
      <c r="O1193" s="1">
        <f t="shared" ca="1" si="457"/>
        <v>1843895.256578882</v>
      </c>
      <c r="P1193" s="1">
        <f t="shared" si="458"/>
        <v>-163934578.86194772</v>
      </c>
      <c r="Q1193" s="1">
        <f t="shared" ca="1" si="459"/>
        <v>165778474.11852661</v>
      </c>
      <c r="R1193" s="1">
        <f t="shared" ca="1" si="460"/>
        <v>38407.241573212537</v>
      </c>
      <c r="S1193" s="3" t="str">
        <f t="shared" si="438"/>
        <v/>
      </c>
      <c r="T1193" s="13" t="str">
        <f t="shared" si="439"/>
        <v/>
      </c>
      <c r="U1193" s="13" t="str">
        <f t="shared" si="440"/>
        <v/>
      </c>
      <c r="V1193" s="5">
        <f t="shared" si="461"/>
        <v>12.627544722</v>
      </c>
      <c r="W1193" s="3" t="e">
        <f t="shared" ca="1" si="441"/>
        <v>#VALUE!</v>
      </c>
      <c r="X1193" s="3" t="e">
        <f t="shared" ca="1" si="442"/>
        <v>#VALUE!</v>
      </c>
      <c r="Y1193" s="3" t="e">
        <f t="shared" ca="1" si="443"/>
        <v>#VALUE!</v>
      </c>
      <c r="Z1193" s="3" t="e">
        <f t="shared" ca="1" si="444"/>
        <v>#VALUE!</v>
      </c>
      <c r="AA1193" s="3" t="e">
        <f t="shared" ca="1" si="445"/>
        <v>#VALUE!</v>
      </c>
    </row>
    <row r="1194" spans="3:27" s="5" customFormat="1" x14ac:dyDescent="0.2">
      <c r="C1194" s="25"/>
      <c r="D1194" s="1">
        <f t="shared" si="446"/>
        <v>1192</v>
      </c>
      <c r="E1194" s="2">
        <f t="shared" si="447"/>
        <v>119.2999999999975</v>
      </c>
      <c r="F1194" s="3">
        <f t="shared" ca="1" si="448"/>
        <v>33.154521867376026</v>
      </c>
      <c r="G1194" s="3">
        <f t="shared" si="449"/>
        <v>-90.941554513451891</v>
      </c>
      <c r="H1194" s="3">
        <f t="shared" ca="1" si="450"/>
        <v>96.796635569514791</v>
      </c>
      <c r="I1194" s="3">
        <f t="shared" ca="1" si="451"/>
        <v>3952.019006591268</v>
      </c>
      <c r="J1194" s="3">
        <f t="shared" si="452"/>
        <v>49422.268889226034</v>
      </c>
      <c r="K1194" s="3">
        <f t="shared" ca="1" si="453"/>
        <v>50864.157783008115</v>
      </c>
      <c r="L1194" s="3">
        <f t="shared" si="454"/>
        <v>-8.2913007394144955</v>
      </c>
      <c r="M1194" s="3">
        <f t="shared" ca="1" si="455"/>
        <v>-1.2212013667054229</v>
      </c>
      <c r="N1194" s="3">
        <f t="shared" ca="1" si="456"/>
        <v>-69.969684247828695</v>
      </c>
      <c r="O1194" s="1">
        <f t="shared" ca="1" si="457"/>
        <v>1873917.7315154914</v>
      </c>
      <c r="P1194" s="1">
        <f t="shared" si="458"/>
        <v>-163909957.83391273</v>
      </c>
      <c r="Q1194" s="1">
        <f t="shared" ca="1" si="459"/>
        <v>165783875.56542823</v>
      </c>
      <c r="R1194" s="1">
        <f t="shared" ca="1" si="460"/>
        <v>38718.654227805913</v>
      </c>
      <c r="S1194" s="3" t="str">
        <f t="shared" si="438"/>
        <v/>
      </c>
      <c r="T1194" s="13" t="str">
        <f t="shared" si="439"/>
        <v/>
      </c>
      <c r="U1194" s="13" t="str">
        <f t="shared" si="440"/>
        <v/>
      </c>
      <c r="V1194" s="5">
        <f t="shared" si="461"/>
        <v>12.627544722</v>
      </c>
      <c r="W1194" s="3" t="e">
        <f t="shared" ca="1" si="441"/>
        <v>#VALUE!</v>
      </c>
      <c r="X1194" s="3" t="e">
        <f t="shared" ca="1" si="442"/>
        <v>#VALUE!</v>
      </c>
      <c r="Y1194" s="3" t="e">
        <f t="shared" ca="1" si="443"/>
        <v>#VALUE!</v>
      </c>
      <c r="Z1194" s="3" t="e">
        <f t="shared" ca="1" si="444"/>
        <v>#VALUE!</v>
      </c>
      <c r="AA1194" s="3" t="e">
        <f t="shared" ca="1" si="445"/>
        <v>#VALUE!</v>
      </c>
    </row>
    <row r="1195" spans="3:27" s="5" customFormat="1" x14ac:dyDescent="0.2">
      <c r="C1195" s="25"/>
      <c r="D1195" s="1">
        <f t="shared" si="446"/>
        <v>1193</v>
      </c>
      <c r="E1195" s="2">
        <f t="shared" si="447"/>
        <v>119.39999999999749</v>
      </c>
      <c r="F1195" s="3">
        <f t="shared" ca="1" si="448"/>
        <v>33.154521867376026</v>
      </c>
      <c r="G1195" s="3">
        <f t="shared" si="449"/>
        <v>-91.770684587393333</v>
      </c>
      <c r="H1195" s="3">
        <f t="shared" ca="1" si="450"/>
        <v>97.576026102179156</v>
      </c>
      <c r="I1195" s="3">
        <f t="shared" ca="1" si="451"/>
        <v>3955.3344587780057</v>
      </c>
      <c r="J1195" s="3">
        <f t="shared" si="452"/>
        <v>49413.133277270987</v>
      </c>
      <c r="K1195" s="3">
        <f t="shared" ca="1" si="453"/>
        <v>50873.876405801275</v>
      </c>
      <c r="L1195" s="3">
        <f t="shared" si="454"/>
        <v>-8.2915764712687068</v>
      </c>
      <c r="M1195" s="3">
        <f t="shared" ca="1" si="455"/>
        <v>-1.2241118335809411</v>
      </c>
      <c r="N1195" s="3">
        <f t="shared" ca="1" si="456"/>
        <v>-70.136441716208523</v>
      </c>
      <c r="O1195" s="1">
        <f t="shared" ca="1" si="457"/>
        <v>1904216.1739786298</v>
      </c>
      <c r="P1195" s="1">
        <f t="shared" si="458"/>
        <v>-163885109.30139396</v>
      </c>
      <c r="Q1195" s="1">
        <f t="shared" ca="1" si="459"/>
        <v>165789325.47537258</v>
      </c>
      <c r="R1195" s="1">
        <f t="shared" ca="1" si="460"/>
        <v>39030.410440871659</v>
      </c>
      <c r="S1195" s="3" t="str">
        <f t="shared" si="438"/>
        <v/>
      </c>
      <c r="T1195" s="13" t="str">
        <f t="shared" si="439"/>
        <v/>
      </c>
      <c r="U1195" s="13" t="str">
        <f t="shared" si="440"/>
        <v/>
      </c>
      <c r="V1195" s="5">
        <f t="shared" si="461"/>
        <v>12.627544722</v>
      </c>
      <c r="W1195" s="3" t="e">
        <f t="shared" ca="1" si="441"/>
        <v>#VALUE!</v>
      </c>
      <c r="X1195" s="3" t="e">
        <f t="shared" ca="1" si="442"/>
        <v>#VALUE!</v>
      </c>
      <c r="Y1195" s="3" t="e">
        <f t="shared" ca="1" si="443"/>
        <v>#VALUE!</v>
      </c>
      <c r="Z1195" s="3" t="e">
        <f t="shared" ca="1" si="444"/>
        <v>#VALUE!</v>
      </c>
      <c r="AA1195" s="3" t="e">
        <f t="shared" ca="1" si="445"/>
        <v>#VALUE!</v>
      </c>
    </row>
    <row r="1196" spans="3:27" s="5" customFormat="1" x14ac:dyDescent="0.2">
      <c r="C1196" s="25"/>
      <c r="D1196" s="1">
        <f t="shared" si="446"/>
        <v>1194</v>
      </c>
      <c r="E1196" s="2">
        <f t="shared" si="447"/>
        <v>119.49999999999748</v>
      </c>
      <c r="F1196" s="3">
        <f t="shared" ca="1" si="448"/>
        <v>33.154521867376026</v>
      </c>
      <c r="G1196" s="3">
        <f t="shared" si="449"/>
        <v>-92.59984223452021</v>
      </c>
      <c r="H1196" s="3">
        <f t="shared" ca="1" si="450"/>
        <v>98.356256039523728</v>
      </c>
      <c r="I1196" s="3">
        <f t="shared" ca="1" si="451"/>
        <v>3958.6499109647434</v>
      </c>
      <c r="J1196" s="3">
        <f t="shared" si="452"/>
        <v>49403.914750929893</v>
      </c>
      <c r="K1196" s="3">
        <f t="shared" ca="1" si="453"/>
        <v>50883.67300986105</v>
      </c>
      <c r="L1196" s="3">
        <f t="shared" si="454"/>
        <v>-8.2918547056523071</v>
      </c>
      <c r="M1196" s="3">
        <f t="shared" ca="1" si="455"/>
        <v>-1.2269762447451333</v>
      </c>
      <c r="N1196" s="3">
        <f t="shared" ca="1" si="456"/>
        <v>-70.300560386706891</v>
      </c>
      <c r="O1196" s="1">
        <f t="shared" ca="1" si="457"/>
        <v>1934790.6204224695</v>
      </c>
      <c r="P1196" s="1">
        <f t="shared" si="458"/>
        <v>-163860033.20205739</v>
      </c>
      <c r="Q1196" s="1">
        <f t="shared" ca="1" si="459"/>
        <v>165794823.82247987</v>
      </c>
      <c r="R1196" s="1">
        <f t="shared" ca="1" si="460"/>
        <v>39342.502415809489</v>
      </c>
      <c r="S1196" s="3" t="str">
        <f t="shared" si="438"/>
        <v/>
      </c>
      <c r="T1196" s="13" t="str">
        <f t="shared" si="439"/>
        <v/>
      </c>
      <c r="U1196" s="13" t="str">
        <f t="shared" si="440"/>
        <v/>
      </c>
      <c r="V1196" s="5">
        <f t="shared" si="461"/>
        <v>12.627544722</v>
      </c>
      <c r="W1196" s="3" t="e">
        <f t="shared" ca="1" si="441"/>
        <v>#VALUE!</v>
      </c>
      <c r="X1196" s="3" t="e">
        <f t="shared" ca="1" si="442"/>
        <v>#VALUE!</v>
      </c>
      <c r="Y1196" s="3" t="e">
        <f t="shared" ca="1" si="443"/>
        <v>#VALUE!</v>
      </c>
      <c r="Z1196" s="3" t="e">
        <f t="shared" ca="1" si="444"/>
        <v>#VALUE!</v>
      </c>
      <c r="AA1196" s="3" t="e">
        <f t="shared" ca="1" si="445"/>
        <v>#VALUE!</v>
      </c>
    </row>
    <row r="1197" spans="3:27" s="5" customFormat="1" x14ac:dyDescent="0.2">
      <c r="C1197" s="25"/>
      <c r="D1197" s="1">
        <f t="shared" si="446"/>
        <v>1195</v>
      </c>
      <c r="E1197" s="2">
        <f t="shared" si="447"/>
        <v>119.59999999999748</v>
      </c>
      <c r="F1197" s="3">
        <f t="shared" ca="1" si="448"/>
        <v>33.154521867376026</v>
      </c>
      <c r="G1197" s="3">
        <f t="shared" si="449"/>
        <v>-93.429027705085446</v>
      </c>
      <c r="H1197" s="3">
        <f t="shared" ca="1" si="450"/>
        <v>99.137306490402196</v>
      </c>
      <c r="I1197" s="3">
        <f t="shared" ca="1" si="451"/>
        <v>3961.9653631514811</v>
      </c>
      <c r="J1197" s="3">
        <f t="shared" si="452"/>
        <v>49394.613307432919</v>
      </c>
      <c r="K1197" s="3">
        <f t="shared" ca="1" si="453"/>
        <v>50893.547678175979</v>
      </c>
      <c r="L1197" s="3">
        <f t="shared" si="454"/>
        <v>-8.2921354426488953</v>
      </c>
      <c r="M1197" s="3">
        <f t="shared" ca="1" si="455"/>
        <v>-1.2297956397378567</v>
      </c>
      <c r="N1197" s="3">
        <f t="shared" ca="1" si="456"/>
        <v>-70.462099820570259</v>
      </c>
      <c r="O1197" s="1">
        <f t="shared" ca="1" si="457"/>
        <v>1965641.1076343884</v>
      </c>
      <c r="P1197" s="1">
        <f t="shared" si="458"/>
        <v>-163834729.4730005</v>
      </c>
      <c r="Q1197" s="1">
        <f t="shared" ca="1" si="459"/>
        <v>165800370.58063489</v>
      </c>
      <c r="R1197" s="1">
        <f t="shared" ca="1" si="460"/>
        <v>39654.922596160875</v>
      </c>
      <c r="S1197" s="3" t="str">
        <f t="shared" si="438"/>
        <v/>
      </c>
      <c r="T1197" s="13" t="str">
        <f t="shared" si="439"/>
        <v/>
      </c>
      <c r="U1197" s="13" t="str">
        <f t="shared" si="440"/>
        <v/>
      </c>
      <c r="V1197" s="5">
        <f t="shared" si="461"/>
        <v>12.627544722</v>
      </c>
      <c r="W1197" s="3" t="e">
        <f t="shared" ca="1" si="441"/>
        <v>#VALUE!</v>
      </c>
      <c r="X1197" s="3" t="e">
        <f t="shared" ca="1" si="442"/>
        <v>#VALUE!</v>
      </c>
      <c r="Y1197" s="3" t="e">
        <f t="shared" ca="1" si="443"/>
        <v>#VALUE!</v>
      </c>
      <c r="Z1197" s="3" t="e">
        <f t="shared" ca="1" si="444"/>
        <v>#VALUE!</v>
      </c>
      <c r="AA1197" s="3" t="e">
        <f t="shared" ca="1" si="445"/>
        <v>#VALUE!</v>
      </c>
    </row>
    <row r="1198" spans="3:27" s="5" customFormat="1" x14ac:dyDescent="0.2">
      <c r="C1198" s="25"/>
      <c r="D1198" s="1">
        <f t="shared" si="446"/>
        <v>1196</v>
      </c>
      <c r="E1198" s="2">
        <f t="shared" si="447"/>
        <v>119.69999999999747</v>
      </c>
      <c r="F1198" s="3">
        <f t="shared" ca="1" si="448"/>
        <v>33.154521867376026</v>
      </c>
      <c r="G1198" s="3">
        <f t="shared" si="449"/>
        <v>-94.258241249350334</v>
      </c>
      <c r="H1198" s="3">
        <f t="shared" ca="1" si="450"/>
        <v>99.919159142153731</v>
      </c>
      <c r="I1198" s="3">
        <f t="shared" ca="1" si="451"/>
        <v>3965.2808153382189</v>
      </c>
      <c r="J1198" s="3">
        <f t="shared" si="452"/>
        <v>49385.228943985203</v>
      </c>
      <c r="K1198" s="3">
        <f t="shared" ca="1" si="453"/>
        <v>50903.500491874693</v>
      </c>
      <c r="L1198" s="3">
        <f t="shared" si="454"/>
        <v>-8.292418682342829</v>
      </c>
      <c r="M1198" s="3">
        <f t="shared" ca="1" si="455"/>
        <v>-1.2325710285170586</v>
      </c>
      <c r="N1198" s="3">
        <f t="shared" ca="1" si="456"/>
        <v>-70.621117884126491</v>
      </c>
      <c r="O1198" s="1">
        <f t="shared" ca="1" si="457"/>
        <v>1996767.6727350089</v>
      </c>
      <c r="P1198" s="1">
        <f t="shared" si="458"/>
        <v>-163809198.05075228</v>
      </c>
      <c r="Q1198" s="1">
        <f t="shared" ca="1" si="459"/>
        <v>165805965.72348729</v>
      </c>
      <c r="R1198" s="1">
        <f t="shared" ca="1" si="460"/>
        <v>39967.663656861492</v>
      </c>
      <c r="S1198" s="3" t="str">
        <f t="shared" si="438"/>
        <v/>
      </c>
      <c r="T1198" s="13" t="str">
        <f t="shared" si="439"/>
        <v/>
      </c>
      <c r="U1198" s="13" t="str">
        <f t="shared" si="440"/>
        <v/>
      </c>
      <c r="V1198" s="5">
        <f t="shared" si="461"/>
        <v>12.627544722</v>
      </c>
      <c r="W1198" s="3" t="e">
        <f t="shared" ca="1" si="441"/>
        <v>#VALUE!</v>
      </c>
      <c r="X1198" s="3" t="e">
        <f t="shared" ca="1" si="442"/>
        <v>#VALUE!</v>
      </c>
      <c r="Y1198" s="3" t="e">
        <f t="shared" ca="1" si="443"/>
        <v>#VALUE!</v>
      </c>
      <c r="Z1198" s="3" t="e">
        <f t="shared" ca="1" si="444"/>
        <v>#VALUE!</v>
      </c>
      <c r="AA1198" s="3" t="e">
        <f t="shared" ca="1" si="445"/>
        <v>#VALUE!</v>
      </c>
    </row>
    <row r="1199" spans="3:27" s="5" customFormat="1" x14ac:dyDescent="0.2">
      <c r="C1199" s="25"/>
      <c r="D1199" s="1">
        <f t="shared" si="446"/>
        <v>1197</v>
      </c>
      <c r="E1199" s="2">
        <f t="shared" si="447"/>
        <v>119.79999999999747</v>
      </c>
      <c r="F1199" s="3">
        <f t="shared" ca="1" si="448"/>
        <v>33.154521867376026</v>
      </c>
      <c r="G1199" s="3">
        <f t="shared" si="449"/>
        <v>-95.087483117584611</v>
      </c>
      <c r="H1199" s="3">
        <f t="shared" ca="1" si="450"/>
        <v>100.70179623964636</v>
      </c>
      <c r="I1199" s="3">
        <f t="shared" ca="1" si="451"/>
        <v>3968.5962675249566</v>
      </c>
      <c r="J1199" s="3">
        <f t="shared" si="452"/>
        <v>49375.76165776686</v>
      </c>
      <c r="K1199" s="3">
        <f t="shared" ca="1" si="453"/>
        <v>50913.531530282686</v>
      </c>
      <c r="L1199" s="3">
        <f t="shared" si="454"/>
        <v>-8.2927044248192132</v>
      </c>
      <c r="M1199" s="3">
        <f t="shared" ca="1" si="455"/>
        <v>-1.2353033924442929</v>
      </c>
      <c r="N1199" s="3">
        <f t="shared" ca="1" si="456"/>
        <v>-70.777670805250807</v>
      </c>
      <c r="O1199" s="1">
        <f t="shared" ca="1" si="457"/>
        <v>2028170.3531782506</v>
      </c>
      <c r="P1199" s="1">
        <f t="shared" si="458"/>
        <v>-163783438.87127283</v>
      </c>
      <c r="Q1199" s="1">
        <f t="shared" ca="1" si="459"/>
        <v>165811609.22445109</v>
      </c>
      <c r="R1199" s="1">
        <f t="shared" ca="1" si="460"/>
        <v>40280.718495858542</v>
      </c>
      <c r="S1199" s="3" t="str">
        <f t="shared" si="438"/>
        <v/>
      </c>
      <c r="T1199" s="13" t="str">
        <f t="shared" si="439"/>
        <v/>
      </c>
      <c r="U1199" s="13" t="str">
        <f t="shared" si="440"/>
        <v/>
      </c>
      <c r="V1199" s="5">
        <f t="shared" si="461"/>
        <v>12.627544722</v>
      </c>
      <c r="W1199" s="3" t="e">
        <f t="shared" ca="1" si="441"/>
        <v>#VALUE!</v>
      </c>
      <c r="X1199" s="3" t="e">
        <f t="shared" ca="1" si="442"/>
        <v>#VALUE!</v>
      </c>
      <c r="Y1199" s="3" t="e">
        <f t="shared" ca="1" si="443"/>
        <v>#VALUE!</v>
      </c>
      <c r="Z1199" s="3" t="e">
        <f t="shared" ca="1" si="444"/>
        <v>#VALUE!</v>
      </c>
      <c r="AA1199" s="3" t="e">
        <f t="shared" ca="1" si="445"/>
        <v>#VALUE!</v>
      </c>
    </row>
    <row r="1200" spans="3:27" s="5" customFormat="1" x14ac:dyDescent="0.2">
      <c r="C1200" s="25"/>
      <c r="D1200" s="1">
        <f t="shared" si="446"/>
        <v>1198</v>
      </c>
      <c r="E1200" s="2">
        <f t="shared" si="447"/>
        <v>119.89999999999746</v>
      </c>
      <c r="F1200" s="3">
        <f t="shared" ca="1" si="448"/>
        <v>33.154521867376026</v>
      </c>
      <c r="G1200" s="3">
        <f t="shared" si="449"/>
        <v>-95.916753560066539</v>
      </c>
      <c r="H1200" s="3">
        <f t="shared" ca="1" si="450"/>
        <v>101.48520056519006</v>
      </c>
      <c r="I1200" s="3">
        <f t="shared" ca="1" si="451"/>
        <v>3971.9117197116943</v>
      </c>
      <c r="J1200" s="3">
        <f t="shared" si="452"/>
        <v>49366.211445932975</v>
      </c>
      <c r="K1200" s="3">
        <f t="shared" ca="1" si="453"/>
        <v>50923.640870977048</v>
      </c>
      <c r="L1200" s="3">
        <f t="shared" si="454"/>
        <v>-8.2929926701639172</v>
      </c>
      <c r="M1200" s="3">
        <f t="shared" ca="1" si="455"/>
        <v>-1.2379936852340034</v>
      </c>
      <c r="N1200" s="3">
        <f t="shared" ca="1" si="456"/>
        <v>-70.931813227755697</v>
      </c>
      <c r="O1200" s="1">
        <f t="shared" ca="1" si="457"/>
        <v>2059849.1867513706</v>
      </c>
      <c r="P1200" s="1">
        <f t="shared" si="458"/>
        <v>-163757451.86995369</v>
      </c>
      <c r="Q1200" s="1">
        <f t="shared" ca="1" si="459"/>
        <v>165817301.05670506</v>
      </c>
      <c r="R1200" s="1">
        <f t="shared" ca="1" si="460"/>
        <v>40594.080226076025</v>
      </c>
      <c r="S1200" s="3" t="str">
        <f t="shared" si="438"/>
        <v/>
      </c>
      <c r="T1200" s="13" t="str">
        <f t="shared" si="439"/>
        <v/>
      </c>
      <c r="U1200" s="13" t="str">
        <f t="shared" si="440"/>
        <v/>
      </c>
      <c r="V1200" s="5">
        <f t="shared" si="461"/>
        <v>12.627544722</v>
      </c>
      <c r="W1200" s="3" t="e">
        <f t="shared" ca="1" si="441"/>
        <v>#VALUE!</v>
      </c>
      <c r="X1200" s="3" t="e">
        <f t="shared" ca="1" si="442"/>
        <v>#VALUE!</v>
      </c>
      <c r="Y1200" s="3" t="e">
        <f t="shared" ca="1" si="443"/>
        <v>#VALUE!</v>
      </c>
      <c r="Z1200" s="3" t="e">
        <f t="shared" ca="1" si="444"/>
        <v>#VALUE!</v>
      </c>
      <c r="AA1200" s="3" t="e">
        <f t="shared" ca="1" si="445"/>
        <v>#VALUE!</v>
      </c>
    </row>
    <row r="1201" spans="3:27" s="5" customFormat="1" x14ac:dyDescent="0.2">
      <c r="C1201" s="25"/>
      <c r="D1201" s="1">
        <f t="shared" si="446"/>
        <v>1199</v>
      </c>
      <c r="E1201" s="2">
        <f t="shared" si="447"/>
        <v>119.99999999999746</v>
      </c>
      <c r="F1201" s="3">
        <f t="shared" ca="1" si="448"/>
        <v>33.154521867376026</v>
      </c>
      <c r="G1201" s="3">
        <f t="shared" si="449"/>
        <v>-96.746052827082934</v>
      </c>
      <c r="H1201" s="3">
        <f t="shared" ca="1" si="450"/>
        <v>102.2693554192801</v>
      </c>
      <c r="I1201" s="3">
        <f t="shared" ca="1" si="451"/>
        <v>3975.2271718984321</v>
      </c>
      <c r="J1201" s="3">
        <f t="shared" si="452"/>
        <v>49356.578305613613</v>
      </c>
      <c r="K1201" s="3">
        <f t="shared" ca="1" si="453"/>
        <v>50933.828589839242</v>
      </c>
      <c r="L1201" s="3">
        <f t="shared" si="454"/>
        <v>-8.2932834184635613</v>
      </c>
      <c r="M1201" s="3">
        <f t="shared" ca="1" si="455"/>
        <v>-1.2406428338679589</v>
      </c>
      <c r="N1201" s="3">
        <f t="shared" ca="1" si="456"/>
        <v>-71.083598263784197</v>
      </c>
      <c r="O1201" s="1">
        <f t="shared" ca="1" si="457"/>
        <v>2091804.2115750071</v>
      </c>
      <c r="P1201" s="1">
        <f t="shared" si="458"/>
        <v>-163731236.98161748</v>
      </c>
      <c r="Q1201" s="1">
        <f t="shared" ca="1" si="459"/>
        <v>165823041.19319248</v>
      </c>
      <c r="R1201" s="1">
        <f t="shared" ca="1" si="460"/>
        <v>40907.742167712044</v>
      </c>
      <c r="S1201" s="3" t="str">
        <f t="shared" si="438"/>
        <v/>
      </c>
      <c r="T1201" s="13" t="str">
        <f t="shared" si="439"/>
        <v/>
      </c>
      <c r="U1201" s="13" t="str">
        <f t="shared" si="440"/>
        <v/>
      </c>
      <c r="V1201" s="5">
        <f t="shared" si="461"/>
        <v>12.627544722</v>
      </c>
      <c r="W1201" s="3" t="e">
        <f t="shared" ca="1" si="441"/>
        <v>#VALUE!</v>
      </c>
      <c r="X1201" s="3" t="e">
        <f t="shared" ca="1" si="442"/>
        <v>#VALUE!</v>
      </c>
      <c r="Y1201" s="3" t="e">
        <f t="shared" ca="1" si="443"/>
        <v>#VALUE!</v>
      </c>
      <c r="Z1201" s="3" t="e">
        <f t="shared" ca="1" si="444"/>
        <v>#VALUE!</v>
      </c>
      <c r="AA1201" s="3" t="e">
        <f t="shared" ca="1" si="445"/>
        <v>#VALUE!</v>
      </c>
    </row>
    <row r="1202" spans="3:27" s="5" customFormat="1" x14ac:dyDescent="0.2">
      <c r="C1202" s="25"/>
      <c r="D1202" s="1">
        <f t="shared" si="446"/>
        <v>1200</v>
      </c>
      <c r="E1202" s="2">
        <f t="shared" si="447"/>
        <v>120.09999999999745</v>
      </c>
      <c r="F1202" s="3">
        <f t="shared" ca="1" si="448"/>
        <v>33.154521867376026</v>
      </c>
      <c r="G1202" s="3">
        <f t="shared" si="449"/>
        <v>-97.575381168929297</v>
      </c>
      <c r="H1202" s="3">
        <f t="shared" ca="1" si="450"/>
        <v>103.05424460213251</v>
      </c>
      <c r="I1202" s="3">
        <f t="shared" ca="1" si="451"/>
        <v>3978.5426240851698</v>
      </c>
      <c r="J1202" s="3">
        <f t="shared" si="452"/>
        <v>49346.862233913816</v>
      </c>
      <c r="K1202" s="3">
        <f t="shared" ca="1" si="453"/>
        <v>50944.094761105989</v>
      </c>
      <c r="L1202" s="3">
        <f t="shared" si="454"/>
        <v>-8.2935766698055211</v>
      </c>
      <c r="M1202" s="3">
        <f t="shared" ca="1" si="455"/>
        <v>-1.2432517394761562</v>
      </c>
      <c r="N1202" s="3">
        <f t="shared" ca="1" si="456"/>
        <v>-71.233077544281912</v>
      </c>
      <c r="O1202" s="1">
        <f t="shared" ca="1" si="457"/>
        <v>2124035.4661032315</v>
      </c>
      <c r="P1202" s="1">
        <f t="shared" si="458"/>
        <v>-163704794.14051792</v>
      </c>
      <c r="Q1202" s="1">
        <f t="shared" ca="1" si="459"/>
        <v>165828829.60662115</v>
      </c>
      <c r="R1202" s="1">
        <f t="shared" ca="1" si="460"/>
        <v>41221.697840853005</v>
      </c>
      <c r="S1202" s="3" t="str">
        <f t="shared" si="438"/>
        <v/>
      </c>
      <c r="T1202" s="13" t="str">
        <f t="shared" si="439"/>
        <v/>
      </c>
      <c r="U1202" s="13" t="str">
        <f t="shared" si="440"/>
        <v/>
      </c>
      <c r="V1202" s="5">
        <f t="shared" si="461"/>
        <v>12.627544722</v>
      </c>
      <c r="W1202" s="3" t="e">
        <f t="shared" ca="1" si="441"/>
        <v>#VALUE!</v>
      </c>
      <c r="X1202" s="3" t="e">
        <f t="shared" ca="1" si="442"/>
        <v>#VALUE!</v>
      </c>
      <c r="Y1202" s="3" t="e">
        <f t="shared" ca="1" si="443"/>
        <v>#VALUE!</v>
      </c>
      <c r="Z1202" s="3" t="e">
        <f t="shared" ca="1" si="444"/>
        <v>#VALUE!</v>
      </c>
      <c r="AA1202" s="3" t="e">
        <f t="shared" ca="1" si="445"/>
        <v>#VALUE!</v>
      </c>
    </row>
    <row r="1203" spans="3:27" s="5" customFormat="1" x14ac:dyDescent="0.2">
      <c r="C1203" s="25"/>
      <c r="D1203" s="1">
        <f t="shared" si="446"/>
        <v>1201</v>
      </c>
      <c r="E1203" s="2">
        <f t="shared" si="447"/>
        <v>120.19999999999744</v>
      </c>
      <c r="F1203" s="3">
        <f t="shared" ca="1" si="448"/>
        <v>33.154521867376026</v>
      </c>
      <c r="G1203" s="3">
        <f t="shared" si="449"/>
        <v>-98.404738835909853</v>
      </c>
      <c r="H1203" s="3">
        <f t="shared" ca="1" si="450"/>
        <v>103.83985239597531</v>
      </c>
      <c r="I1203" s="3">
        <f t="shared" ca="1" si="451"/>
        <v>3981.8580762719075</v>
      </c>
      <c r="J1203" s="3">
        <f t="shared" si="452"/>
        <v>49337.063227913575</v>
      </c>
      <c r="K1203" s="3">
        <f t="shared" ca="1" si="453"/>
        <v>50954.439457418368</v>
      </c>
      <c r="L1203" s="3">
        <f t="shared" si="454"/>
        <v>-8.2938724242779269</v>
      </c>
      <c r="M1203" s="3">
        <f t="shared" ca="1" si="455"/>
        <v>-1.2458212781854787</v>
      </c>
      <c r="N1203" s="3">
        <f t="shared" ca="1" si="456"/>
        <v>-71.38030126762159</v>
      </c>
      <c r="O1203" s="1">
        <f t="shared" ca="1" si="457"/>
        <v>2156542.989123588</v>
      </c>
      <c r="P1203" s="1">
        <f t="shared" si="458"/>
        <v>-163678123.28033957</v>
      </c>
      <c r="Q1203" s="1">
        <f t="shared" ca="1" si="459"/>
        <v>165834666.26946315</v>
      </c>
      <c r="R1203" s="1">
        <f t="shared" ca="1" si="460"/>
        <v>41535.940958390129</v>
      </c>
      <c r="S1203" s="3" t="str">
        <f t="shared" si="438"/>
        <v/>
      </c>
      <c r="T1203" s="13" t="str">
        <f t="shared" si="439"/>
        <v/>
      </c>
      <c r="U1203" s="13" t="str">
        <f t="shared" si="440"/>
        <v/>
      </c>
      <c r="V1203" s="5">
        <f t="shared" si="461"/>
        <v>12.627544722</v>
      </c>
      <c r="W1203" s="3" t="e">
        <f t="shared" ca="1" si="441"/>
        <v>#VALUE!</v>
      </c>
      <c r="X1203" s="3" t="e">
        <f t="shared" ca="1" si="442"/>
        <v>#VALUE!</v>
      </c>
      <c r="Y1203" s="3" t="e">
        <f t="shared" ca="1" si="443"/>
        <v>#VALUE!</v>
      </c>
      <c r="Z1203" s="3" t="e">
        <f t="shared" ca="1" si="444"/>
        <v>#VALUE!</v>
      </c>
      <c r="AA1203" s="3" t="e">
        <f t="shared" ca="1" si="445"/>
        <v>#VALUE!</v>
      </c>
    </row>
    <row r="1204" spans="3:27" s="5" customFormat="1" x14ac:dyDescent="0.2">
      <c r="C1204" s="25"/>
      <c r="D1204" s="1">
        <f t="shared" si="446"/>
        <v>1202</v>
      </c>
      <c r="E1204" s="2">
        <f t="shared" si="447"/>
        <v>120.29999999999744</v>
      </c>
      <c r="F1204" s="3">
        <f t="shared" ca="1" si="448"/>
        <v>33.154521867376026</v>
      </c>
      <c r="G1204" s="3">
        <f t="shared" si="449"/>
        <v>-99.234126078337653</v>
      </c>
      <c r="H1204" s="3">
        <f t="shared" ca="1" si="450"/>
        <v>104.62616354806158</v>
      </c>
      <c r="I1204" s="3">
        <f t="shared" ca="1" si="451"/>
        <v>3985.1735284586453</v>
      </c>
      <c r="J1204" s="3">
        <f t="shared" si="452"/>
        <v>49327.181284667866</v>
      </c>
      <c r="K1204" s="3">
        <f t="shared" ca="1" si="453"/>
        <v>50964.86274986912</v>
      </c>
      <c r="L1204" s="3">
        <f t="shared" si="454"/>
        <v>-8.2941706819696677</v>
      </c>
      <c r="M1204" s="3">
        <f t="shared" ca="1" si="455"/>
        <v>-1.2483523019373386</v>
      </c>
      <c r="N1204" s="3">
        <f t="shared" ca="1" si="456"/>
        <v>-71.525318246450524</v>
      </c>
      <c r="O1204" s="1">
        <f t="shared" ca="1" si="457"/>
        <v>2189326.8197571463</v>
      </c>
      <c r="P1204" s="1">
        <f t="shared" si="458"/>
        <v>-163651224.33419803</v>
      </c>
      <c r="Q1204" s="1">
        <f t="shared" ca="1" si="459"/>
        <v>165840551.15395516</v>
      </c>
      <c r="R1204" s="1">
        <f t="shared" ca="1" si="460"/>
        <v>41850.465419224631</v>
      </c>
      <c r="S1204" s="3" t="str">
        <f t="shared" si="438"/>
        <v/>
      </c>
      <c r="T1204" s="13" t="str">
        <f t="shared" si="439"/>
        <v/>
      </c>
      <c r="U1204" s="13" t="str">
        <f t="shared" si="440"/>
        <v/>
      </c>
      <c r="V1204" s="5">
        <f t="shared" si="461"/>
        <v>12.627544722</v>
      </c>
      <c r="W1204" s="3" t="e">
        <f t="shared" ca="1" si="441"/>
        <v>#VALUE!</v>
      </c>
      <c r="X1204" s="3" t="e">
        <f t="shared" ca="1" si="442"/>
        <v>#VALUE!</v>
      </c>
      <c r="Y1204" s="3" t="e">
        <f t="shared" ca="1" si="443"/>
        <v>#VALUE!</v>
      </c>
      <c r="Z1204" s="3" t="e">
        <f t="shared" ca="1" si="444"/>
        <v>#VALUE!</v>
      </c>
      <c r="AA1204" s="3" t="e">
        <f t="shared" ca="1" si="445"/>
        <v>#VALUE!</v>
      </c>
    </row>
    <row r="1205" spans="3:27" s="5" customFormat="1" x14ac:dyDescent="0.2">
      <c r="C1205" s="25"/>
      <c r="D1205" s="1">
        <f t="shared" si="446"/>
        <v>1203</v>
      </c>
      <c r="E1205" s="2">
        <f t="shared" si="447"/>
        <v>120.39999999999743</v>
      </c>
      <c r="F1205" s="3">
        <f t="shared" ca="1" si="448"/>
        <v>33.154521867376026</v>
      </c>
      <c r="G1205" s="3">
        <f t="shared" si="449"/>
        <v>-100.06354314653461</v>
      </c>
      <c r="H1205" s="3">
        <f t="shared" ca="1" si="450"/>
        <v>105.41316325437118</v>
      </c>
      <c r="I1205" s="3">
        <f t="shared" ca="1" si="451"/>
        <v>3988.488980645383</v>
      </c>
      <c r="J1205" s="3">
        <f t="shared" si="452"/>
        <v>49317.216401206621</v>
      </c>
      <c r="K1205" s="3">
        <f t="shared" ca="1" si="453"/>
        <v>50975.364708048372</v>
      </c>
      <c r="L1205" s="3">
        <f t="shared" si="454"/>
        <v>-8.2944714429703854</v>
      </c>
      <c r="M1205" s="3">
        <f t="shared" ca="1" si="455"/>
        <v>-1.2508456392754959</v>
      </c>
      <c r="N1205" s="3">
        <f t="shared" ca="1" si="456"/>
        <v>-71.668175952829316</v>
      </c>
      <c r="O1205" s="1">
        <f t="shared" ca="1" si="457"/>
        <v>2222386.9974585422</v>
      </c>
      <c r="P1205" s="1">
        <f t="shared" si="458"/>
        <v>-163624097.23463961</v>
      </c>
      <c r="Q1205" s="1">
        <f t="shared" ca="1" si="459"/>
        <v>165846484.23209816</v>
      </c>
      <c r="R1205" s="1">
        <f t="shared" ca="1" si="460"/>
        <v>42165.265301748477</v>
      </c>
      <c r="S1205" s="3" t="str">
        <f t="shared" si="438"/>
        <v/>
      </c>
      <c r="T1205" s="13" t="str">
        <f t="shared" si="439"/>
        <v/>
      </c>
      <c r="U1205" s="13" t="str">
        <f t="shared" si="440"/>
        <v/>
      </c>
      <c r="V1205" s="5">
        <f t="shared" si="461"/>
        <v>12.627544722</v>
      </c>
      <c r="W1205" s="3" t="e">
        <f t="shared" ca="1" si="441"/>
        <v>#VALUE!</v>
      </c>
      <c r="X1205" s="3" t="e">
        <f t="shared" ca="1" si="442"/>
        <v>#VALUE!</v>
      </c>
      <c r="Y1205" s="3" t="e">
        <f t="shared" ca="1" si="443"/>
        <v>#VALUE!</v>
      </c>
      <c r="Z1205" s="3" t="e">
        <f t="shared" ca="1" si="444"/>
        <v>#VALUE!</v>
      </c>
      <c r="AA1205" s="3" t="e">
        <f t="shared" ca="1" si="445"/>
        <v>#VALUE!</v>
      </c>
    </row>
    <row r="1206" spans="3:27" s="5" customFormat="1" x14ac:dyDescent="0.2">
      <c r="C1206" s="25"/>
      <c r="D1206" s="1">
        <f t="shared" si="446"/>
        <v>1204</v>
      </c>
      <c r="E1206" s="2">
        <f t="shared" si="447"/>
        <v>120.49999999999743</v>
      </c>
      <c r="F1206" s="3">
        <f t="shared" ca="1" si="448"/>
        <v>33.154521867376026</v>
      </c>
      <c r="G1206" s="3">
        <f t="shared" si="449"/>
        <v>-100.89299029083165</v>
      </c>
      <c r="H1206" s="3">
        <f t="shared" ca="1" si="450"/>
        <v>106.20083714397059</v>
      </c>
      <c r="I1206" s="3">
        <f t="shared" ca="1" si="451"/>
        <v>3991.8044328321207</v>
      </c>
      <c r="J1206" s="3">
        <f t="shared" si="452"/>
        <v>49307.168574534749</v>
      </c>
      <c r="K1206" s="3">
        <f t="shared" ca="1" si="453"/>
        <v>50985.945400087672</v>
      </c>
      <c r="L1206" s="3">
        <f t="shared" si="454"/>
        <v>-8.2947747073704772</v>
      </c>
      <c r="M1206" s="3">
        <f t="shared" ca="1" si="455"/>
        <v>-1.2533020961051999</v>
      </c>
      <c r="N1206" s="3">
        <f t="shared" ca="1" si="456"/>
        <v>-71.808920561727447</v>
      </c>
      <c r="O1206" s="1">
        <f t="shared" ca="1" si="457"/>
        <v>2255723.5620160326</v>
      </c>
      <c r="P1206" s="1">
        <f t="shared" si="458"/>
        <v>-163596741.9136413</v>
      </c>
      <c r="Q1206" s="1">
        <f t="shared" ca="1" si="459"/>
        <v>165852465.47565734</v>
      </c>
      <c r="R1206" s="1">
        <f t="shared" ca="1" si="460"/>
        <v>42480.334857588234</v>
      </c>
      <c r="S1206" s="3" t="str">
        <f t="shared" si="438"/>
        <v/>
      </c>
      <c r="T1206" s="13" t="str">
        <f t="shared" si="439"/>
        <v/>
      </c>
      <c r="U1206" s="13" t="str">
        <f t="shared" si="440"/>
        <v/>
      </c>
      <c r="V1206" s="5">
        <f t="shared" si="461"/>
        <v>12.627544722</v>
      </c>
      <c r="W1206" s="3" t="e">
        <f t="shared" ca="1" si="441"/>
        <v>#VALUE!</v>
      </c>
      <c r="X1206" s="3" t="e">
        <f t="shared" ca="1" si="442"/>
        <v>#VALUE!</v>
      </c>
      <c r="Y1206" s="3" t="e">
        <f t="shared" ca="1" si="443"/>
        <v>#VALUE!</v>
      </c>
      <c r="Z1206" s="3" t="e">
        <f t="shared" ca="1" si="444"/>
        <v>#VALUE!</v>
      </c>
      <c r="AA1206" s="3" t="e">
        <f t="shared" ca="1" si="445"/>
        <v>#VALUE!</v>
      </c>
    </row>
    <row r="1207" spans="3:27" s="5" customFormat="1" x14ac:dyDescent="0.2">
      <c r="C1207" s="25"/>
      <c r="D1207" s="1">
        <f t="shared" si="446"/>
        <v>1205</v>
      </c>
      <c r="E1207" s="2">
        <f t="shared" si="447"/>
        <v>120.59999999999742</v>
      </c>
      <c r="F1207" s="3">
        <f t="shared" ca="1" si="448"/>
        <v>33.154521867376026</v>
      </c>
      <c r="G1207" s="3">
        <f t="shared" si="449"/>
        <v>-101.72246776156869</v>
      </c>
      <c r="H1207" s="3">
        <f t="shared" ca="1" si="450"/>
        <v>106.98917126400082</v>
      </c>
      <c r="I1207" s="3">
        <f t="shared" ca="1" si="451"/>
        <v>3995.1198850188584</v>
      </c>
      <c r="J1207" s="3">
        <f t="shared" si="452"/>
        <v>49297.037801632134</v>
      </c>
      <c r="K1207" s="3">
        <f t="shared" ca="1" si="453"/>
        <v>50996.604892702562</v>
      </c>
      <c r="L1207" s="3">
        <f t="shared" si="454"/>
        <v>-8.2950804752610985</v>
      </c>
      <c r="M1207" s="3">
        <f t="shared" ca="1" si="455"/>
        <v>-1.255722456424756</v>
      </c>
      <c r="N1207" s="3">
        <f t="shared" ca="1" si="456"/>
        <v>-71.947596992938941</v>
      </c>
      <c r="O1207" s="1">
        <f t="shared" ca="1" si="457"/>
        <v>2289336.5535515398</v>
      </c>
      <c r="P1207" s="1">
        <f t="shared" si="458"/>
        <v>-163569158.30261081</v>
      </c>
      <c r="Q1207" s="1">
        <f t="shared" ca="1" si="459"/>
        <v>165858494.85616237</v>
      </c>
      <c r="R1207" s="1">
        <f t="shared" ca="1" si="460"/>
        <v>42795.668505600326</v>
      </c>
      <c r="S1207" s="3" t="str">
        <f t="shared" si="438"/>
        <v/>
      </c>
      <c r="T1207" s="13" t="str">
        <f t="shared" si="439"/>
        <v/>
      </c>
      <c r="U1207" s="13" t="str">
        <f t="shared" si="440"/>
        <v/>
      </c>
      <c r="V1207" s="5">
        <f t="shared" si="461"/>
        <v>12.627544722</v>
      </c>
      <c r="W1207" s="3" t="e">
        <f t="shared" ca="1" si="441"/>
        <v>#VALUE!</v>
      </c>
      <c r="X1207" s="3" t="e">
        <f t="shared" ca="1" si="442"/>
        <v>#VALUE!</v>
      </c>
      <c r="Y1207" s="3" t="e">
        <f t="shared" ca="1" si="443"/>
        <v>#VALUE!</v>
      </c>
      <c r="Z1207" s="3" t="e">
        <f t="shared" ca="1" si="444"/>
        <v>#VALUE!</v>
      </c>
      <c r="AA1207" s="3" t="e">
        <f t="shared" ca="1" si="445"/>
        <v>#VALUE!</v>
      </c>
    </row>
    <row r="1208" spans="3:27" s="5" customFormat="1" x14ac:dyDescent="0.2">
      <c r="C1208" s="25"/>
      <c r="D1208" s="1">
        <f t="shared" si="446"/>
        <v>1206</v>
      </c>
      <c r="E1208" s="2">
        <f t="shared" si="447"/>
        <v>120.69999999999742</v>
      </c>
      <c r="F1208" s="3">
        <f t="shared" ca="1" si="448"/>
        <v>33.154521867376026</v>
      </c>
      <c r="G1208" s="3">
        <f t="shared" si="449"/>
        <v>-102.5519758090948</v>
      </c>
      <c r="H1208" s="3">
        <f t="shared" ca="1" si="450"/>
        <v>107.77815206526545</v>
      </c>
      <c r="I1208" s="3">
        <f t="shared" ca="1" si="451"/>
        <v>3998.4353372055962</v>
      </c>
      <c r="J1208" s="3">
        <f t="shared" si="452"/>
        <v>49286.824079453603</v>
      </c>
      <c r="K1208" s="3">
        <f t="shared" ca="1" si="453"/>
        <v>51007.343251233673</v>
      </c>
      <c r="L1208" s="3">
        <f t="shared" si="454"/>
        <v>-8.295388746734158</v>
      </c>
      <c r="M1208" s="3">
        <f t="shared" ca="1" si="455"/>
        <v>-1.2581074830305812</v>
      </c>
      <c r="N1208" s="3">
        <f t="shared" ca="1" si="456"/>
        <v>-72.08424895147914</v>
      </c>
      <c r="O1208" s="1">
        <f t="shared" ca="1" si="457"/>
        <v>2323226.0125206965</v>
      </c>
      <c r="P1208" s="1">
        <f t="shared" si="458"/>
        <v>-163541346.33238623</v>
      </c>
      <c r="Q1208" s="1">
        <f t="shared" ca="1" si="459"/>
        <v>165864572.34490693</v>
      </c>
      <c r="R1208" s="1">
        <f t="shared" ca="1" si="460"/>
        <v>43111.260826106176</v>
      </c>
      <c r="S1208" s="3" t="str">
        <f t="shared" si="438"/>
        <v/>
      </c>
      <c r="T1208" s="13" t="str">
        <f t="shared" si="439"/>
        <v/>
      </c>
      <c r="U1208" s="13" t="str">
        <f t="shared" si="440"/>
        <v/>
      </c>
      <c r="V1208" s="5">
        <f t="shared" si="461"/>
        <v>12.627544722</v>
      </c>
      <c r="W1208" s="3" t="e">
        <f t="shared" ca="1" si="441"/>
        <v>#VALUE!</v>
      </c>
      <c r="X1208" s="3" t="e">
        <f t="shared" ca="1" si="442"/>
        <v>#VALUE!</v>
      </c>
      <c r="Y1208" s="3" t="e">
        <f t="shared" ca="1" si="443"/>
        <v>#VALUE!</v>
      </c>
      <c r="Z1208" s="3" t="e">
        <f t="shared" ca="1" si="444"/>
        <v>#VALUE!</v>
      </c>
      <c r="AA1208" s="3" t="e">
        <f t="shared" ca="1" si="445"/>
        <v>#VALUE!</v>
      </c>
    </row>
    <row r="1209" spans="3:27" s="5" customFormat="1" x14ac:dyDescent="0.2">
      <c r="C1209" s="25"/>
      <c r="D1209" s="1">
        <f t="shared" si="446"/>
        <v>1207</v>
      </c>
      <c r="E1209" s="2">
        <f t="shared" si="447"/>
        <v>120.79999999999741</v>
      </c>
      <c r="F1209" s="3">
        <f t="shared" ca="1" si="448"/>
        <v>33.154521867376026</v>
      </c>
      <c r="G1209" s="3">
        <f t="shared" si="449"/>
        <v>-103.38151468376822</v>
      </c>
      <c r="H1209" s="3">
        <f t="shared" ca="1" si="450"/>
        <v>108.56776638839219</v>
      </c>
      <c r="I1209" s="3">
        <f t="shared" ca="1" si="451"/>
        <v>4001.7507893923339</v>
      </c>
      <c r="J1209" s="3">
        <f t="shared" si="452"/>
        <v>49276.527404928958</v>
      </c>
      <c r="K1209" s="3">
        <f t="shared" ca="1" si="453"/>
        <v>51018.160539686374</v>
      </c>
      <c r="L1209" s="3">
        <f t="shared" si="454"/>
        <v>-8.2956995218823213</v>
      </c>
      <c r="M1209" s="3">
        <f t="shared" ca="1" si="455"/>
        <v>-1.2604579181967699</v>
      </c>
      <c r="N1209" s="3">
        <f t="shared" ca="1" si="456"/>
        <v>-72.218918966520889</v>
      </c>
      <c r="O1209" s="1">
        <f t="shared" ca="1" si="457"/>
        <v>2357391.9797129002</v>
      </c>
      <c r="P1209" s="1">
        <f t="shared" si="458"/>
        <v>-163513305.93323612</v>
      </c>
      <c r="Q1209" s="1">
        <f t="shared" ca="1" si="459"/>
        <v>165870697.91294903</v>
      </c>
      <c r="R1209" s="1">
        <f t="shared" ca="1" si="460"/>
        <v>43427.106555356877</v>
      </c>
      <c r="S1209" s="3" t="str">
        <f t="shared" si="438"/>
        <v/>
      </c>
      <c r="T1209" s="13" t="str">
        <f t="shared" si="439"/>
        <v/>
      </c>
      <c r="U1209" s="13" t="str">
        <f t="shared" si="440"/>
        <v/>
      </c>
      <c r="V1209" s="5">
        <f t="shared" si="461"/>
        <v>12.627544722</v>
      </c>
      <c r="W1209" s="3" t="e">
        <f t="shared" ca="1" si="441"/>
        <v>#VALUE!</v>
      </c>
      <c r="X1209" s="3" t="e">
        <f t="shared" ca="1" si="442"/>
        <v>#VALUE!</v>
      </c>
      <c r="Y1209" s="3" t="e">
        <f t="shared" ca="1" si="443"/>
        <v>#VALUE!</v>
      </c>
      <c r="Z1209" s="3" t="e">
        <f t="shared" ca="1" si="444"/>
        <v>#VALUE!</v>
      </c>
      <c r="AA1209" s="3" t="e">
        <f t="shared" ca="1" si="445"/>
        <v>#VALUE!</v>
      </c>
    </row>
    <row r="1210" spans="3:27" s="5" customFormat="1" x14ac:dyDescent="0.2">
      <c r="C1210" s="25"/>
      <c r="D1210" s="1">
        <f t="shared" si="446"/>
        <v>1208</v>
      </c>
      <c r="E1210" s="2">
        <f t="shared" si="447"/>
        <v>120.89999999999741</v>
      </c>
      <c r="F1210" s="3">
        <f t="shared" ca="1" si="448"/>
        <v>33.154521867376026</v>
      </c>
      <c r="G1210" s="3">
        <f t="shared" si="449"/>
        <v>-104.21108463595645</v>
      </c>
      <c r="H1210" s="3">
        <f t="shared" ca="1" si="450"/>
        <v>109.35800145054222</v>
      </c>
      <c r="I1210" s="3">
        <f t="shared" ca="1" si="451"/>
        <v>4005.0662415790716</v>
      </c>
      <c r="J1210" s="3">
        <f t="shared" si="452"/>
        <v>49266.14777496297</v>
      </c>
      <c r="K1210" s="3">
        <f t="shared" ca="1" si="453"/>
        <v>51029.056820769081</v>
      </c>
      <c r="L1210" s="3">
        <f t="shared" si="454"/>
        <v>-8.2960128007990086</v>
      </c>
      <c r="M1210" s="3">
        <f t="shared" ca="1" si="455"/>
        <v>-1.2627744843301563</v>
      </c>
      <c r="N1210" s="3">
        <f t="shared" ca="1" si="456"/>
        <v>-72.351648428926865</v>
      </c>
      <c r="O1210" s="1">
        <f t="shared" ca="1" si="457"/>
        <v>2391834.4962513587</v>
      </c>
      <c r="P1210" s="1">
        <f t="shared" si="458"/>
        <v>-163485037.03485936</v>
      </c>
      <c r="Q1210" s="1">
        <f t="shared" ca="1" si="459"/>
        <v>165876871.5311107</v>
      </c>
      <c r="R1210" s="1">
        <f t="shared" ca="1" si="460"/>
        <v>43743.200580216886</v>
      </c>
      <c r="S1210" s="3" t="str">
        <f t="shared" si="438"/>
        <v/>
      </c>
      <c r="T1210" s="13" t="str">
        <f t="shared" si="439"/>
        <v/>
      </c>
      <c r="U1210" s="13" t="str">
        <f t="shared" si="440"/>
        <v/>
      </c>
      <c r="V1210" s="5">
        <f t="shared" si="461"/>
        <v>12.627544722</v>
      </c>
      <c r="W1210" s="3" t="e">
        <f t="shared" ca="1" si="441"/>
        <v>#VALUE!</v>
      </c>
      <c r="X1210" s="3" t="e">
        <f t="shared" ca="1" si="442"/>
        <v>#VALUE!</v>
      </c>
      <c r="Y1210" s="3" t="e">
        <f t="shared" ca="1" si="443"/>
        <v>#VALUE!</v>
      </c>
      <c r="Z1210" s="3" t="e">
        <f t="shared" ca="1" si="444"/>
        <v>#VALUE!</v>
      </c>
      <c r="AA1210" s="3" t="e">
        <f t="shared" ca="1" si="445"/>
        <v>#VALUE!</v>
      </c>
    </row>
    <row r="1211" spans="3:27" s="5" customFormat="1" x14ac:dyDescent="0.2">
      <c r="C1211" s="25"/>
      <c r="D1211" s="1">
        <f t="shared" si="446"/>
        <v>1209</v>
      </c>
      <c r="E1211" s="2">
        <f t="shared" si="447"/>
        <v>120.9999999999974</v>
      </c>
      <c r="F1211" s="3">
        <f t="shared" ca="1" si="448"/>
        <v>33.154521867376026</v>
      </c>
      <c r="G1211" s="3">
        <f t="shared" si="449"/>
        <v>-105.04068591603635</v>
      </c>
      <c r="H1211" s="3">
        <f t="shared" ca="1" si="450"/>
        <v>110.14884483264322</v>
      </c>
      <c r="I1211" s="3">
        <f t="shared" ca="1" si="451"/>
        <v>4008.3816937658094</v>
      </c>
      <c r="J1211" s="3">
        <f t="shared" si="452"/>
        <v>49255.685186435367</v>
      </c>
      <c r="K1211" s="3">
        <f t="shared" ca="1" si="453"/>
        <v>51040.032155930276</v>
      </c>
      <c r="L1211" s="3">
        <f t="shared" si="454"/>
        <v>-8.2963285835783953</v>
      </c>
      <c r="M1211" s="3">
        <f t="shared" ca="1" si="455"/>
        <v>-1.2650578846018148</v>
      </c>
      <c r="N1211" s="3">
        <f t="shared" ca="1" si="456"/>
        <v>-72.482477627431919</v>
      </c>
      <c r="O1211" s="1">
        <f t="shared" ca="1" si="457"/>
        <v>2426553.6035931427</v>
      </c>
      <c r="P1211" s="1">
        <f t="shared" si="458"/>
        <v>-163456539.56638506</v>
      </c>
      <c r="Q1211" s="1">
        <f t="shared" ca="1" si="459"/>
        <v>165883093.1699782</v>
      </c>
      <c r="R1211" s="1">
        <f t="shared" ca="1" si="460"/>
        <v>44059.537933057291</v>
      </c>
      <c r="S1211" s="3" t="str">
        <f t="shared" si="438"/>
        <v/>
      </c>
      <c r="T1211" s="13" t="str">
        <f t="shared" si="439"/>
        <v/>
      </c>
      <c r="U1211" s="13" t="str">
        <f t="shared" si="440"/>
        <v/>
      </c>
      <c r="V1211" s="5">
        <f t="shared" si="461"/>
        <v>12.627544722</v>
      </c>
      <c r="W1211" s="3" t="e">
        <f t="shared" ca="1" si="441"/>
        <v>#VALUE!</v>
      </c>
      <c r="X1211" s="3" t="e">
        <f t="shared" ca="1" si="442"/>
        <v>#VALUE!</v>
      </c>
      <c r="Y1211" s="3" t="e">
        <f t="shared" ca="1" si="443"/>
        <v>#VALUE!</v>
      </c>
      <c r="Z1211" s="3" t="e">
        <f t="shared" ca="1" si="444"/>
        <v>#VALUE!</v>
      </c>
      <c r="AA1211" s="3" t="e">
        <f t="shared" ca="1" si="445"/>
        <v>#VALUE!</v>
      </c>
    </row>
    <row r="1212" spans="3:27" s="5" customFormat="1" x14ac:dyDescent="0.2">
      <c r="C1212" s="25"/>
      <c r="D1212" s="1">
        <f t="shared" si="446"/>
        <v>1210</v>
      </c>
      <c r="E1212" s="2">
        <f t="shared" si="447"/>
        <v>121.09999999999739</v>
      </c>
      <c r="F1212" s="3">
        <f t="shared" ca="1" si="448"/>
        <v>33.154521867376026</v>
      </c>
      <c r="G1212" s="3">
        <f t="shared" si="449"/>
        <v>-105.87031877439419</v>
      </c>
      <c r="H1212" s="3">
        <f t="shared" ca="1" si="450"/>
        <v>110.94028446712294</v>
      </c>
      <c r="I1212" s="3">
        <f t="shared" ca="1" si="451"/>
        <v>4011.6971459525471</v>
      </c>
      <c r="J1212" s="3">
        <f t="shared" si="452"/>
        <v>49245.139636200845</v>
      </c>
      <c r="K1212" s="3">
        <f t="shared" ca="1" si="453"/>
        <v>51051.086605394237</v>
      </c>
      <c r="L1212" s="3">
        <f t="shared" si="454"/>
        <v>-8.2966468703154153</v>
      </c>
      <c r="M1212" s="3">
        <f t="shared" ca="1" si="455"/>
        <v>-1.2673088035559117</v>
      </c>
      <c r="N1212" s="3">
        <f t="shared" ca="1" si="456"/>
        <v>-72.611445783527671</v>
      </c>
      <c r="O1212" s="1">
        <f t="shared" ca="1" si="457"/>
        <v>2461549.3435292314</v>
      </c>
      <c r="P1212" s="1">
        <f t="shared" si="458"/>
        <v>-163427813.45637256</v>
      </c>
      <c r="Q1212" s="1">
        <f t="shared" ca="1" si="459"/>
        <v>165889362.79990178</v>
      </c>
      <c r="R1212" s="1">
        <f t="shared" ca="1" si="460"/>
        <v>44376.113786849171</v>
      </c>
      <c r="S1212" s="3" t="str">
        <f t="shared" si="438"/>
        <v/>
      </c>
      <c r="T1212" s="13" t="str">
        <f t="shared" si="439"/>
        <v/>
      </c>
      <c r="U1212" s="13" t="str">
        <f t="shared" si="440"/>
        <v/>
      </c>
      <c r="V1212" s="5">
        <f t="shared" si="461"/>
        <v>12.627544722</v>
      </c>
      <c r="W1212" s="3" t="e">
        <f t="shared" ca="1" si="441"/>
        <v>#VALUE!</v>
      </c>
      <c r="X1212" s="3" t="e">
        <f t="shared" ca="1" si="442"/>
        <v>#VALUE!</v>
      </c>
      <c r="Y1212" s="3" t="e">
        <f t="shared" ca="1" si="443"/>
        <v>#VALUE!</v>
      </c>
      <c r="Z1212" s="3" t="e">
        <f t="shared" ca="1" si="444"/>
        <v>#VALUE!</v>
      </c>
      <c r="AA1212" s="3" t="e">
        <f t="shared" ca="1" si="445"/>
        <v>#VALUE!</v>
      </c>
    </row>
    <row r="1213" spans="3:27" s="5" customFormat="1" x14ac:dyDescent="0.2">
      <c r="C1213" s="25"/>
      <c r="D1213" s="1">
        <f t="shared" si="446"/>
        <v>1211</v>
      </c>
      <c r="E1213" s="2">
        <f t="shared" si="447"/>
        <v>121.19999999999739</v>
      </c>
      <c r="F1213" s="3">
        <f t="shared" ca="1" si="448"/>
        <v>33.154521867376026</v>
      </c>
      <c r="G1213" s="3">
        <f t="shared" si="449"/>
        <v>-106.69998346142573</v>
      </c>
      <c r="H1213" s="3">
        <f t="shared" ca="1" si="450"/>
        <v>111.73230862612139</v>
      </c>
      <c r="I1213" s="3">
        <f t="shared" ca="1" si="451"/>
        <v>4015.0125981392848</v>
      </c>
      <c r="J1213" s="3">
        <f t="shared" si="452"/>
        <v>49234.511121089054</v>
      </c>
      <c r="K1213" s="3">
        <f t="shared" ca="1" si="453"/>
        <v>51062.220228195649</v>
      </c>
      <c r="L1213" s="3">
        <f t="shared" si="454"/>
        <v>-8.2969676611057537</v>
      </c>
      <c r="M1213" s="3">
        <f t="shared" ca="1" si="455"/>
        <v>-1.2695279076967811</v>
      </c>
      <c r="N1213" s="3">
        <f t="shared" ca="1" si="456"/>
        <v>-72.7385910850995</v>
      </c>
      <c r="O1213" s="1">
        <f t="shared" ca="1" si="457"/>
        <v>2496821.758184568</v>
      </c>
      <c r="P1213" s="1">
        <f t="shared" si="458"/>
        <v>-163398858.63281098</v>
      </c>
      <c r="Q1213" s="1">
        <f t="shared" ca="1" si="459"/>
        <v>165895680.39099556</v>
      </c>
      <c r="R1213" s="1">
        <f t="shared" ca="1" si="460"/>
        <v>44692.923450448558</v>
      </c>
      <c r="S1213" s="3" t="str">
        <f t="shared" si="438"/>
        <v/>
      </c>
      <c r="T1213" s="13" t="str">
        <f t="shared" si="439"/>
        <v/>
      </c>
      <c r="U1213" s="13" t="str">
        <f t="shared" si="440"/>
        <v/>
      </c>
      <c r="V1213" s="5">
        <f t="shared" si="461"/>
        <v>12.627544722</v>
      </c>
      <c r="W1213" s="3" t="e">
        <f t="shared" ca="1" si="441"/>
        <v>#VALUE!</v>
      </c>
      <c r="X1213" s="3" t="e">
        <f t="shared" ca="1" si="442"/>
        <v>#VALUE!</v>
      </c>
      <c r="Y1213" s="3" t="e">
        <f t="shared" ca="1" si="443"/>
        <v>#VALUE!</v>
      </c>
      <c r="Z1213" s="3" t="e">
        <f t="shared" ca="1" si="444"/>
        <v>#VALUE!</v>
      </c>
      <c r="AA1213" s="3" t="e">
        <f t="shared" ca="1" si="445"/>
        <v>#VALUE!</v>
      </c>
    </row>
    <row r="1214" spans="3:27" s="5" customFormat="1" x14ac:dyDescent="0.2">
      <c r="C1214" s="25"/>
      <c r="D1214" s="1">
        <f t="shared" si="446"/>
        <v>1212</v>
      </c>
      <c r="E1214" s="2">
        <f t="shared" si="447"/>
        <v>121.29999999999738</v>
      </c>
      <c r="F1214" s="3">
        <f t="shared" ca="1" si="448"/>
        <v>33.154521867376026</v>
      </c>
      <c r="G1214" s="3">
        <f t="shared" si="449"/>
        <v>-107.5296802275363</v>
      </c>
      <c r="H1214" s="3">
        <f t="shared" ca="1" si="450"/>
        <v>112.52490591016074</v>
      </c>
      <c r="I1214" s="3">
        <f t="shared" ca="1" si="451"/>
        <v>4018.3280503260225</v>
      </c>
      <c r="J1214" s="3">
        <f t="shared" si="452"/>
        <v>49223.799637904602</v>
      </c>
      <c r="K1214" s="3">
        <f t="shared" ca="1" si="453"/>
        <v>51073.433082212949</v>
      </c>
      <c r="L1214" s="3">
        <f t="shared" si="454"/>
        <v>-8.2972909560458561</v>
      </c>
      <c r="M1214" s="3">
        <f t="shared" ca="1" si="455"/>
        <v>-1.2717158460550639</v>
      </c>
      <c r="N1214" s="3">
        <f t="shared" ca="1" si="456"/>
        <v>-72.86395071886389</v>
      </c>
      <c r="O1214" s="1">
        <f t="shared" ca="1" si="457"/>
        <v>2532370.8900181055</v>
      </c>
      <c r="P1214" s="1">
        <f t="shared" si="458"/>
        <v>-163369675.02311966</v>
      </c>
      <c r="Q1214" s="1">
        <f t="shared" ca="1" si="459"/>
        <v>165902045.91313776</v>
      </c>
      <c r="R1214" s="1">
        <f t="shared" ca="1" si="460"/>
        <v>45009.962364064297</v>
      </c>
      <c r="S1214" s="3" t="str">
        <f t="shared" si="438"/>
        <v/>
      </c>
      <c r="T1214" s="13" t="str">
        <f t="shared" si="439"/>
        <v/>
      </c>
      <c r="U1214" s="13" t="str">
        <f t="shared" si="440"/>
        <v/>
      </c>
      <c r="V1214" s="5">
        <f t="shared" si="461"/>
        <v>12.627544722</v>
      </c>
      <c r="W1214" s="3" t="e">
        <f t="shared" ca="1" si="441"/>
        <v>#VALUE!</v>
      </c>
      <c r="X1214" s="3" t="e">
        <f t="shared" ca="1" si="442"/>
        <v>#VALUE!</v>
      </c>
      <c r="Y1214" s="3" t="e">
        <f t="shared" ca="1" si="443"/>
        <v>#VALUE!</v>
      </c>
      <c r="Z1214" s="3" t="e">
        <f t="shared" ca="1" si="444"/>
        <v>#VALUE!</v>
      </c>
      <c r="AA1214" s="3" t="e">
        <f t="shared" ca="1" si="445"/>
        <v>#VALUE!</v>
      </c>
    </row>
    <row r="1215" spans="3:27" s="5" customFormat="1" x14ac:dyDescent="0.2">
      <c r="C1215" s="25"/>
      <c r="D1215" s="1">
        <f t="shared" si="446"/>
        <v>1213</v>
      </c>
      <c r="E1215" s="2">
        <f t="shared" si="447"/>
        <v>121.39999999999738</v>
      </c>
      <c r="F1215" s="3">
        <f t="shared" ca="1" si="448"/>
        <v>33.154521867376026</v>
      </c>
      <c r="G1215" s="3">
        <f t="shared" si="449"/>
        <v>-108.35940932314089</v>
      </c>
      <c r="H1215" s="3">
        <f t="shared" ca="1" si="450"/>
        <v>113.31806523725292</v>
      </c>
      <c r="I1215" s="3">
        <f t="shared" ca="1" si="451"/>
        <v>4021.6435025127603</v>
      </c>
      <c r="J1215" s="3">
        <f t="shared" si="452"/>
        <v>49213.005183427071</v>
      </c>
      <c r="K1215" s="3">
        <f t="shared" ca="1" si="453"/>
        <v>51084.725224200636</v>
      </c>
      <c r="L1215" s="3">
        <f t="shared" si="454"/>
        <v>-8.2976167552329194</v>
      </c>
      <c r="M1215" s="3">
        <f t="shared" ca="1" si="455"/>
        <v>-1.2738732507337187</v>
      </c>
      <c r="N1215" s="3">
        <f t="shared" ca="1" si="456"/>
        <v>-72.987560901652586</v>
      </c>
      <c r="O1215" s="1">
        <f t="shared" ca="1" si="457"/>
        <v>2568196.7818228621</v>
      </c>
      <c r="P1215" s="1">
        <f t="shared" si="458"/>
        <v>-163340262.5541476</v>
      </c>
      <c r="Q1215" s="1">
        <f t="shared" ca="1" si="459"/>
        <v>165908459.33597046</v>
      </c>
      <c r="R1215" s="1">
        <f t="shared" ca="1" si="460"/>
        <v>45327.226094901169</v>
      </c>
      <c r="S1215" s="3" t="str">
        <f t="shared" si="438"/>
        <v/>
      </c>
      <c r="T1215" s="13" t="str">
        <f t="shared" si="439"/>
        <v/>
      </c>
      <c r="U1215" s="13" t="str">
        <f t="shared" si="440"/>
        <v/>
      </c>
      <c r="V1215" s="5">
        <f t="shared" si="461"/>
        <v>12.627544722</v>
      </c>
      <c r="W1215" s="3" t="e">
        <f t="shared" ca="1" si="441"/>
        <v>#VALUE!</v>
      </c>
      <c r="X1215" s="3" t="e">
        <f t="shared" ca="1" si="442"/>
        <v>#VALUE!</v>
      </c>
      <c r="Y1215" s="3" t="e">
        <f t="shared" ca="1" si="443"/>
        <v>#VALUE!</v>
      </c>
      <c r="Z1215" s="3" t="e">
        <f t="shared" ca="1" si="444"/>
        <v>#VALUE!</v>
      </c>
      <c r="AA1215" s="3" t="e">
        <f t="shared" ca="1" si="445"/>
        <v>#VALUE!</v>
      </c>
    </row>
    <row r="1216" spans="3:27" s="5" customFormat="1" x14ac:dyDescent="0.2">
      <c r="C1216" s="25"/>
      <c r="D1216" s="1">
        <f t="shared" si="446"/>
        <v>1214</v>
      </c>
      <c r="E1216" s="2">
        <f t="shared" si="447"/>
        <v>121.49999999999737</v>
      </c>
      <c r="F1216" s="3">
        <f t="shared" ca="1" si="448"/>
        <v>33.154521867376026</v>
      </c>
      <c r="G1216" s="3">
        <f t="shared" si="449"/>
        <v>-109.18917099866418</v>
      </c>
      <c r="H1216" s="3">
        <f t="shared" ca="1" si="450"/>
        <v>114.11177583242601</v>
      </c>
      <c r="I1216" s="3">
        <f t="shared" ca="1" si="451"/>
        <v>4024.958954699498</v>
      </c>
      <c r="J1216" s="3">
        <f t="shared" si="452"/>
        <v>49202.127754410976</v>
      </c>
      <c r="K1216" s="3">
        <f t="shared" ca="1" si="453"/>
        <v>51096.0967098205</v>
      </c>
      <c r="L1216" s="3">
        <f t="shared" si="454"/>
        <v>-8.2979450587649008</v>
      </c>
      <c r="M1216" s="3">
        <f t="shared" ca="1" si="455"/>
        <v>-1.2760007374346787</v>
      </c>
      <c r="N1216" s="3">
        <f t="shared" ca="1" si="456"/>
        <v>-73.109456910587795</v>
      </c>
      <c r="O1216" s="1">
        <f t="shared" ca="1" si="457"/>
        <v>2604299.4767259685</v>
      </c>
      <c r="P1216" s="1">
        <f t="shared" si="458"/>
        <v>-163310621.15217358</v>
      </c>
      <c r="Q1216" s="1">
        <f t="shared" ca="1" si="459"/>
        <v>165914920.62889954</v>
      </c>
      <c r="R1216" s="1">
        <f t="shared" ca="1" si="460"/>
        <v>45644.710332970404</v>
      </c>
      <c r="S1216" s="3" t="str">
        <f t="shared" si="438"/>
        <v/>
      </c>
      <c r="T1216" s="13" t="str">
        <f t="shared" si="439"/>
        <v/>
      </c>
      <c r="U1216" s="13" t="str">
        <f t="shared" si="440"/>
        <v/>
      </c>
      <c r="V1216" s="5">
        <f t="shared" si="461"/>
        <v>12.627544722</v>
      </c>
      <c r="W1216" s="3" t="e">
        <f t="shared" ca="1" si="441"/>
        <v>#VALUE!</v>
      </c>
      <c r="X1216" s="3" t="e">
        <f t="shared" ca="1" si="442"/>
        <v>#VALUE!</v>
      </c>
      <c r="Y1216" s="3" t="e">
        <f t="shared" ca="1" si="443"/>
        <v>#VALUE!</v>
      </c>
      <c r="Z1216" s="3" t="e">
        <f t="shared" ca="1" si="444"/>
        <v>#VALUE!</v>
      </c>
      <c r="AA1216" s="3" t="e">
        <f t="shared" ca="1" si="445"/>
        <v>#VALUE!</v>
      </c>
    </row>
    <row r="1217" spans="3:27" s="5" customFormat="1" x14ac:dyDescent="0.2">
      <c r="C1217" s="25"/>
      <c r="D1217" s="1">
        <f t="shared" si="446"/>
        <v>1215</v>
      </c>
      <c r="E1217" s="2">
        <f t="shared" si="447"/>
        <v>121.59999999999737</v>
      </c>
      <c r="F1217" s="3">
        <f t="shared" ca="1" si="448"/>
        <v>33.154521867376026</v>
      </c>
      <c r="G1217" s="3">
        <f t="shared" si="449"/>
        <v>-110.01896550454067</v>
      </c>
      <c r="H1217" s="3">
        <f t="shared" ca="1" si="450"/>
        <v>114.90602721765133</v>
      </c>
      <c r="I1217" s="3">
        <f t="shared" ca="1" si="451"/>
        <v>4028.2744068862357</v>
      </c>
      <c r="J1217" s="3">
        <f t="shared" si="452"/>
        <v>49191.167347585819</v>
      </c>
      <c r="K1217" s="3">
        <f t="shared" ca="1" si="453"/>
        <v>51107.547593671778</v>
      </c>
      <c r="L1217" s="3">
        <f t="shared" si="454"/>
        <v>-8.2982758667405125</v>
      </c>
      <c r="M1217" s="3">
        <f t="shared" ca="1" si="455"/>
        <v>-1.2780989059669003</v>
      </c>
      <c r="N1217" s="3">
        <f t="shared" ca="1" si="456"/>
        <v>-73.229673112191264</v>
      </c>
      <c r="O1217" s="1">
        <f t="shared" ca="1" si="457"/>
        <v>2640679.0181887257</v>
      </c>
      <c r="P1217" s="1">
        <f t="shared" si="458"/>
        <v>-163280750.74290612</v>
      </c>
      <c r="Q1217" s="1">
        <f t="shared" ca="1" si="459"/>
        <v>165921429.76109484</v>
      </c>
      <c r="R1217" s="1">
        <f t="shared" ca="1" si="460"/>
        <v>45962.410887060534</v>
      </c>
      <c r="S1217" s="3" t="str">
        <f t="shared" si="438"/>
        <v/>
      </c>
      <c r="T1217" s="13" t="str">
        <f t="shared" si="439"/>
        <v/>
      </c>
      <c r="U1217" s="13" t="str">
        <f t="shared" si="440"/>
        <v/>
      </c>
      <c r="V1217" s="5">
        <f t="shared" si="461"/>
        <v>12.627544722</v>
      </c>
      <c r="W1217" s="3" t="e">
        <f t="shared" ca="1" si="441"/>
        <v>#VALUE!</v>
      </c>
      <c r="X1217" s="3" t="e">
        <f t="shared" ca="1" si="442"/>
        <v>#VALUE!</v>
      </c>
      <c r="Y1217" s="3" t="e">
        <f t="shared" ca="1" si="443"/>
        <v>#VALUE!</v>
      </c>
      <c r="Z1217" s="3" t="e">
        <f t="shared" ca="1" si="444"/>
        <v>#VALUE!</v>
      </c>
      <c r="AA1217" s="3" t="e">
        <f t="shared" ca="1" si="445"/>
        <v>#VALUE!</v>
      </c>
    </row>
    <row r="1218" spans="3:27" s="5" customFormat="1" x14ac:dyDescent="0.2">
      <c r="C1218" s="25"/>
      <c r="D1218" s="1">
        <f t="shared" si="446"/>
        <v>1216</v>
      </c>
      <c r="E1218" s="2">
        <f t="shared" si="447"/>
        <v>121.69999999999736</v>
      </c>
      <c r="F1218" s="3">
        <f t="shared" ca="1" si="448"/>
        <v>33.154521867376026</v>
      </c>
      <c r="G1218" s="3">
        <f t="shared" si="449"/>
        <v>-110.84879309121473</v>
      </c>
      <c r="H1218" s="3">
        <f t="shared" ca="1" si="450"/>
        <v>115.70080920215403</v>
      </c>
      <c r="I1218" s="3">
        <f t="shared" ca="1" si="451"/>
        <v>4031.5898590729735</v>
      </c>
      <c r="J1218" s="3">
        <f t="shared" si="452"/>
        <v>49180.123959656026</v>
      </c>
      <c r="K1218" s="3">
        <f t="shared" ca="1" si="453"/>
        <v>51119.077929320425</v>
      </c>
      <c r="L1218" s="3">
        <f t="shared" si="454"/>
        <v>-8.2986091792592163</v>
      </c>
      <c r="M1218" s="3">
        <f t="shared" ca="1" si="455"/>
        <v>-1.2801683407365172</v>
      </c>
      <c r="N1218" s="3">
        <f t="shared" ca="1" si="456"/>
        <v>-73.348242990467938</v>
      </c>
      <c r="O1218" s="1">
        <f t="shared" ca="1" si="457"/>
        <v>2677335.4500066503</v>
      </c>
      <c r="P1218" s="1">
        <f t="shared" si="458"/>
        <v>-163250651.25148305</v>
      </c>
      <c r="Q1218" s="1">
        <f t="shared" ca="1" si="459"/>
        <v>165927986.70148972</v>
      </c>
      <c r="R1218" s="1">
        <f t="shared" ca="1" si="460"/>
        <v>46280.323680861613</v>
      </c>
      <c r="S1218" s="3" t="str">
        <f t="shared" si="438"/>
        <v/>
      </c>
      <c r="T1218" s="13" t="str">
        <f t="shared" si="439"/>
        <v/>
      </c>
      <c r="U1218" s="13" t="str">
        <f t="shared" si="440"/>
        <v/>
      </c>
      <c r="V1218" s="5">
        <f t="shared" si="461"/>
        <v>12.627544722</v>
      </c>
      <c r="W1218" s="3" t="e">
        <f t="shared" ca="1" si="441"/>
        <v>#VALUE!</v>
      </c>
      <c r="X1218" s="3" t="e">
        <f t="shared" ca="1" si="442"/>
        <v>#VALUE!</v>
      </c>
      <c r="Y1218" s="3" t="e">
        <f t="shared" ca="1" si="443"/>
        <v>#VALUE!</v>
      </c>
      <c r="Z1218" s="3" t="e">
        <f t="shared" ca="1" si="444"/>
        <v>#VALUE!</v>
      </c>
      <c r="AA1218" s="3" t="e">
        <f t="shared" ca="1" si="445"/>
        <v>#VALUE!</v>
      </c>
    </row>
    <row r="1219" spans="3:27" s="5" customFormat="1" x14ac:dyDescent="0.2">
      <c r="C1219" s="25"/>
      <c r="D1219" s="1">
        <f t="shared" si="446"/>
        <v>1217</v>
      </c>
      <c r="E1219" s="2">
        <f t="shared" si="447"/>
        <v>121.79999999999735</v>
      </c>
      <c r="F1219" s="3">
        <f t="shared" ca="1" si="448"/>
        <v>33.154521867376026</v>
      </c>
      <c r="G1219" s="3">
        <f t="shared" si="449"/>
        <v>-111.67865400914066</v>
      </c>
      <c r="H1219" s="3">
        <f t="shared" ca="1" si="450"/>
        <v>116.4961118730907</v>
      </c>
      <c r="I1219" s="3">
        <f t="shared" ca="1" si="451"/>
        <v>4034.9053112597112</v>
      </c>
      <c r="J1219" s="3">
        <f t="shared" si="452"/>
        <v>49168.997587301012</v>
      </c>
      <c r="K1219" s="3">
        <f t="shared" ca="1" si="453"/>
        <v>51130.687769327291</v>
      </c>
      <c r="L1219" s="3">
        <f t="shared" si="454"/>
        <v>-8.2989449964212412</v>
      </c>
      <c r="M1219" s="3">
        <f t="shared" ca="1" si="455"/>
        <v>-1.2822096112197874</v>
      </c>
      <c r="N1219" s="3">
        <f t="shared" ca="1" si="456"/>
        <v>-73.465199174003942</v>
      </c>
      <c r="O1219" s="1">
        <f t="shared" ca="1" si="457"/>
        <v>2714268.8163095331</v>
      </c>
      <c r="P1219" s="1">
        <f t="shared" si="458"/>
        <v>-163220322.60247195</v>
      </c>
      <c r="Q1219" s="1">
        <f t="shared" ca="1" si="459"/>
        <v>165934591.41878149</v>
      </c>
      <c r="R1219" s="1">
        <f t="shared" ca="1" si="460"/>
        <v>46598.444749236281</v>
      </c>
      <c r="S1219" s="3" t="str">
        <f t="shared" ref="S1219:S1282" si="462">IF(J1219&lt;30000,( (-0.00406576*J1219)+340.3), "")</f>
        <v/>
      </c>
      <c r="T1219" s="13" t="str">
        <f t="shared" ref="T1219:T1282" si="463" xml:space="preserve"> IF(J1219&lt;30000, H1219/S1219, "")</f>
        <v/>
      </c>
      <c r="U1219" s="13" t="str">
        <f t="shared" ref="U1219:U1282" si="464" xml:space="preserve"> IF(J1219&lt;30000, (( 359.01*(1 - (2.25577*10^(-5))*(J1219))^(5.25588) ) / (298.15 - 0.0074545*J1219)), "")</f>
        <v/>
      </c>
      <c r="V1219" s="5">
        <f t="shared" si="461"/>
        <v>12.627544722</v>
      </c>
      <c r="W1219" s="3" t="e">
        <f t="shared" ref="W1219:W1282" ca="1" si="465">(0.5)*(U1219)*(H1219)*(V1219)*($B$13)</f>
        <v>#VALUE!</v>
      </c>
      <c r="X1219" s="3" t="e">
        <f t="shared" ref="X1219:X1282" ca="1" si="466" xml:space="preserve"> -W1219*COS(M1219)</f>
        <v>#VALUE!</v>
      </c>
      <c r="Y1219" s="3" t="e">
        <f t="shared" ref="Y1219:Y1282" ca="1" si="467">-W1219*SIN(M1219)</f>
        <v>#VALUE!</v>
      </c>
      <c r="Z1219" s="3" t="e">
        <f t="shared" ref="Z1219:Z1282" ca="1" si="468" xml:space="preserve"> X1219/($B$11)</f>
        <v>#VALUE!</v>
      </c>
      <c r="AA1219" s="3" t="e">
        <f t="shared" ref="AA1219:AA1282" ca="1" si="469">Y1219/($B$11)</f>
        <v>#VALUE!</v>
      </c>
    </row>
    <row r="1220" spans="3:27" s="5" customFormat="1" x14ac:dyDescent="0.2">
      <c r="C1220" s="25"/>
      <c r="D1220" s="1">
        <f t="shared" ref="D1220:D1283" si="470">D1219 + 1</f>
        <v>1218</v>
      </c>
      <c r="E1220" s="2">
        <f t="shared" ref="E1220:E1283" si="471" xml:space="preserve"> E1219 + $B$2</f>
        <v>121.89999999999735</v>
      </c>
      <c r="F1220" s="3">
        <f t="shared" ref="F1220:F1283" ca="1" si="472">INDIRECT(ADDRESS(ROW()-1,COLUMN()))</f>
        <v>33.154521867376026</v>
      </c>
      <c r="G1220" s="3">
        <f t="shared" ref="G1220:G1283" si="473">G1219 + L1219*$B$2</f>
        <v>-112.50854850878278</v>
      </c>
      <c r="H1220" s="3">
        <f t="shared" ref="H1220:H1283" ca="1" si="474">SQRT(F1220^2 + G1220^2)</f>
        <v>117.29192558657839</v>
      </c>
      <c r="I1220" s="3">
        <f t="shared" ref="I1220:I1283" ca="1" si="475">I1219 + F1219*($B$2)</f>
        <v>4038.2207634464489</v>
      </c>
      <c r="J1220" s="3">
        <f t="shared" ref="J1220:J1283" si="476" xml:space="preserve"> J1219 + G1219*($B$2) + (0.5)*(L1219)*($B$2)^2</f>
        <v>49157.788227175115</v>
      </c>
      <c r="K1220" s="3">
        <f t="shared" ref="K1220:K1283" ca="1" si="477">K1219+ SQRT( (I1220-I1219)^2 + (J1220-J1219)^2 )</f>
        <v>51142.377165275524</v>
      </c>
      <c r="L1220" s="3">
        <f t="shared" ref="L1220:L1283" si="478" xml:space="preserve"> -(9.780327 * (1 + 0.0053024 * ((SIN($B$7))^2) - (5.8*10^(-6)) * (SIN(2*($B$7))^2) - (3.086*10^(-6)) * J1220))</f>
        <v>-8.2992833183275607</v>
      </c>
      <c r="M1220" s="3">
        <f t="shared" ref="M1220:M1283" ca="1" si="479">ATAN(G1220/F1220)</f>
        <v>-1.2842232724194946</v>
      </c>
      <c r="N1220" s="3">
        <f t="shared" ref="N1220:N1283" ca="1" si="480">M1220*(180/PI())</f>
        <v>-73.580573462116419</v>
      </c>
      <c r="O1220" s="1">
        <f t="shared" ref="O1220:O1283" ca="1" si="481">(0.5)*($B$11)*(H1220^2)</f>
        <v>2751479.1615614882</v>
      </c>
      <c r="P1220" s="1">
        <f t="shared" ref="P1220:P1283" si="482">($B$11)*L1220*J1220</f>
        <v>-163189764.71986935</v>
      </c>
      <c r="Q1220" s="1">
        <f t="shared" ref="Q1220:Q1283" ca="1" si="483" xml:space="preserve"> ABS(O1220) + ABS(P1220)</f>
        <v>165941243.88143083</v>
      </c>
      <c r="R1220" s="1">
        <f t="shared" ref="R1220:R1283" ca="1" si="484" xml:space="preserve"> ($B$11)*H1220</f>
        <v>46916.770234631353</v>
      </c>
      <c r="S1220" s="3" t="str">
        <f t="shared" si="462"/>
        <v/>
      </c>
      <c r="T1220" s="13" t="str">
        <f t="shared" si="463"/>
        <v/>
      </c>
      <c r="U1220" s="13" t="str">
        <f t="shared" si="464"/>
        <v/>
      </c>
      <c r="V1220" s="5">
        <f t="shared" ref="V1220:V1283" si="485">IF(T1220&lt;0.819813, 0.289302*(($B$2)^3) + 0.152372*(($B$2)^2) - 0.087724*(($B$2))+ 2.176939, IF(T1220&lt;1.36, -272.320271*(($B$2)^3) + 840.502815*(($B$2)^2) - 840.176*(($B$2))+ 276.303663, -0.108008*(($B$2)^3) + 1.270553*(($B$2)^2) - 5.287278*(($B$2))+ 13.143675))</f>
        <v>12.627544722</v>
      </c>
      <c r="W1220" s="3" t="e">
        <f t="shared" ca="1" si="465"/>
        <v>#VALUE!</v>
      </c>
      <c r="X1220" s="3" t="e">
        <f t="shared" ca="1" si="466"/>
        <v>#VALUE!</v>
      </c>
      <c r="Y1220" s="3" t="e">
        <f t="shared" ca="1" si="467"/>
        <v>#VALUE!</v>
      </c>
      <c r="Z1220" s="3" t="e">
        <f t="shared" ca="1" si="468"/>
        <v>#VALUE!</v>
      </c>
      <c r="AA1220" s="3" t="e">
        <f t="shared" ca="1" si="469"/>
        <v>#VALUE!</v>
      </c>
    </row>
    <row r="1221" spans="3:27" s="5" customFormat="1" x14ac:dyDescent="0.2">
      <c r="C1221" s="25"/>
      <c r="D1221" s="1">
        <f t="shared" si="470"/>
        <v>1219</v>
      </c>
      <c r="E1221" s="2">
        <f t="shared" si="471"/>
        <v>121.99999999999734</v>
      </c>
      <c r="F1221" s="3">
        <f t="shared" ca="1" si="472"/>
        <v>33.154521867376026</v>
      </c>
      <c r="G1221" s="3">
        <f t="shared" si="473"/>
        <v>-113.33847684061554</v>
      </c>
      <c r="H1221" s="3">
        <f t="shared" ca="1" si="474"/>
        <v>118.08824095906019</v>
      </c>
      <c r="I1221" s="3">
        <f t="shared" ca="1" si="475"/>
        <v>4041.5362156331867</v>
      </c>
      <c r="J1221" s="3">
        <f t="shared" si="476"/>
        <v>49146.495875907647</v>
      </c>
      <c r="K1221" s="3">
        <f t="shared" ca="1" si="477"/>
        <v>51154.146167797</v>
      </c>
      <c r="L1221" s="3">
        <f t="shared" si="478"/>
        <v>-8.2996241450799122</v>
      </c>
      <c r="M1221" s="3">
        <f t="shared" ca="1" si="479"/>
        <v>-1.2862098653054328</v>
      </c>
      <c r="N1221" s="3">
        <f t="shared" ca="1" si="480"/>
        <v>-73.694396850091394</v>
      </c>
      <c r="O1221" s="1">
        <f t="shared" ca="1" si="481"/>
        <v>2788966.5305610122</v>
      </c>
      <c r="P1221" s="1">
        <f t="shared" si="482"/>
        <v>-163158977.52710137</v>
      </c>
      <c r="Q1221" s="1">
        <f t="shared" ca="1" si="483"/>
        <v>165947944.05766237</v>
      </c>
      <c r="R1221" s="1">
        <f t="shared" ca="1" si="484"/>
        <v>47235.296383624074</v>
      </c>
      <c r="S1221" s="3" t="str">
        <f t="shared" si="462"/>
        <v/>
      </c>
      <c r="T1221" s="13" t="str">
        <f t="shared" si="463"/>
        <v/>
      </c>
      <c r="U1221" s="13" t="str">
        <f t="shared" si="464"/>
        <v/>
      </c>
      <c r="V1221" s="5">
        <f t="shared" si="485"/>
        <v>12.627544722</v>
      </c>
      <c r="W1221" s="3" t="e">
        <f t="shared" ca="1" si="465"/>
        <v>#VALUE!</v>
      </c>
      <c r="X1221" s="3" t="e">
        <f t="shared" ca="1" si="466"/>
        <v>#VALUE!</v>
      </c>
      <c r="Y1221" s="3" t="e">
        <f t="shared" ca="1" si="467"/>
        <v>#VALUE!</v>
      </c>
      <c r="Z1221" s="3" t="e">
        <f t="shared" ca="1" si="468"/>
        <v>#VALUE!</v>
      </c>
      <c r="AA1221" s="3" t="e">
        <f t="shared" ca="1" si="469"/>
        <v>#VALUE!</v>
      </c>
    </row>
    <row r="1222" spans="3:27" s="5" customFormat="1" x14ac:dyDescent="0.2">
      <c r="C1222" s="25"/>
      <c r="D1222" s="1">
        <f t="shared" si="470"/>
        <v>1220</v>
      </c>
      <c r="E1222" s="2">
        <f t="shared" si="471"/>
        <v>122.09999999999734</v>
      </c>
      <c r="F1222" s="3">
        <f t="shared" ca="1" si="472"/>
        <v>33.154521867376026</v>
      </c>
      <c r="G1222" s="3">
        <f t="shared" si="473"/>
        <v>-114.16843925512353</v>
      </c>
      <c r="H1222" s="3">
        <f t="shared" ca="1" si="474"/>
        <v>118.88504885899297</v>
      </c>
      <c r="I1222" s="3">
        <f t="shared" ca="1" si="475"/>
        <v>4044.8516678199244</v>
      </c>
      <c r="J1222" s="3">
        <f t="shared" si="476"/>
        <v>49135.12053010286</v>
      </c>
      <c r="K1222" s="3">
        <f t="shared" ca="1" si="477"/>
        <v>51165.99482659794</v>
      </c>
      <c r="L1222" s="3">
        <f t="shared" si="478"/>
        <v>-8.2999674767807861</v>
      </c>
      <c r="M1222" s="3">
        <f t="shared" ca="1" si="479"/>
        <v>-1.2881699172395846</v>
      </c>
      <c r="N1222" s="3">
        <f t="shared" ca="1" si="480"/>
        <v>-73.806699553544746</v>
      </c>
      <c r="O1222" s="1">
        <f t="shared" ca="1" si="481"/>
        <v>2826730.9684410295</v>
      </c>
      <c r="P1222" s="1">
        <f t="shared" si="482"/>
        <v>-163127960.94702306</v>
      </c>
      <c r="Q1222" s="1">
        <f t="shared" ca="1" si="483"/>
        <v>165954691.9154641</v>
      </c>
      <c r="R1222" s="1">
        <f t="shared" ca="1" si="484"/>
        <v>47554.019543597191</v>
      </c>
      <c r="S1222" s="3" t="str">
        <f t="shared" si="462"/>
        <v/>
      </c>
      <c r="T1222" s="13" t="str">
        <f t="shared" si="463"/>
        <v/>
      </c>
      <c r="U1222" s="13" t="str">
        <f t="shared" si="464"/>
        <v/>
      </c>
      <c r="V1222" s="5">
        <f t="shared" si="485"/>
        <v>12.627544722</v>
      </c>
      <c r="W1222" s="3" t="e">
        <f t="shared" ca="1" si="465"/>
        <v>#VALUE!</v>
      </c>
      <c r="X1222" s="3" t="e">
        <f t="shared" ca="1" si="466"/>
        <v>#VALUE!</v>
      </c>
      <c r="Y1222" s="3" t="e">
        <f t="shared" ca="1" si="467"/>
        <v>#VALUE!</v>
      </c>
      <c r="Z1222" s="3" t="e">
        <f t="shared" ca="1" si="468"/>
        <v>#VALUE!</v>
      </c>
      <c r="AA1222" s="3" t="e">
        <f t="shared" ca="1" si="469"/>
        <v>#VALUE!</v>
      </c>
    </row>
    <row r="1223" spans="3:27" s="5" customFormat="1" x14ac:dyDescent="0.2">
      <c r="C1223" s="25"/>
      <c r="D1223" s="1">
        <f t="shared" si="470"/>
        <v>1221</v>
      </c>
      <c r="E1223" s="2">
        <f t="shared" si="471"/>
        <v>122.19999999999733</v>
      </c>
      <c r="F1223" s="3">
        <f t="shared" ca="1" si="472"/>
        <v>33.154521867376026</v>
      </c>
      <c r="G1223" s="3">
        <f t="shared" si="473"/>
        <v>-114.99843600280161</v>
      </c>
      <c r="H1223" s="3">
        <f t="shared" ca="1" si="474"/>
        <v>119.68234039884402</v>
      </c>
      <c r="I1223" s="3">
        <f t="shared" ca="1" si="475"/>
        <v>4048.1671200066621</v>
      </c>
      <c r="J1223" s="3">
        <f t="shared" si="476"/>
        <v>49123.662186339963</v>
      </c>
      <c r="K1223" s="3">
        <f t="shared" ca="1" si="477"/>
        <v>51177.923190483707</v>
      </c>
      <c r="L1223" s="3">
        <f t="shared" si="478"/>
        <v>-8.3003133135334295</v>
      </c>
      <c r="M1223" s="3">
        <f t="shared" ca="1" si="479"/>
        <v>-1.2901039423865792</v>
      </c>
      <c r="N1223" s="3">
        <f t="shared" ca="1" si="480"/>
        <v>-73.917511031939696</v>
      </c>
      <c r="O1223" s="1">
        <f t="shared" ca="1" si="481"/>
        <v>2864772.5206689541</v>
      </c>
      <c r="P1223" s="1">
        <f t="shared" si="482"/>
        <v>-163096714.9019185</v>
      </c>
      <c r="Q1223" s="1">
        <f t="shared" ca="1" si="483"/>
        <v>165961487.42258745</v>
      </c>
      <c r="R1223" s="1">
        <f t="shared" ca="1" si="484"/>
        <v>47872.93615953761</v>
      </c>
      <c r="S1223" s="3" t="str">
        <f t="shared" si="462"/>
        <v/>
      </c>
      <c r="T1223" s="13" t="str">
        <f t="shared" si="463"/>
        <v/>
      </c>
      <c r="U1223" s="13" t="str">
        <f t="shared" si="464"/>
        <v/>
      </c>
      <c r="V1223" s="5">
        <f t="shared" si="485"/>
        <v>12.627544722</v>
      </c>
      <c r="W1223" s="3" t="e">
        <f t="shared" ca="1" si="465"/>
        <v>#VALUE!</v>
      </c>
      <c r="X1223" s="3" t="e">
        <f t="shared" ca="1" si="466"/>
        <v>#VALUE!</v>
      </c>
      <c r="Y1223" s="3" t="e">
        <f t="shared" ca="1" si="467"/>
        <v>#VALUE!</v>
      </c>
      <c r="Z1223" s="3" t="e">
        <f t="shared" ca="1" si="468"/>
        <v>#VALUE!</v>
      </c>
      <c r="AA1223" s="3" t="e">
        <f t="shared" ca="1" si="469"/>
        <v>#VALUE!</v>
      </c>
    </row>
    <row r="1224" spans="3:27" s="5" customFormat="1" x14ac:dyDescent="0.2">
      <c r="C1224" s="25"/>
      <c r="D1224" s="1">
        <f t="shared" si="470"/>
        <v>1222</v>
      </c>
      <c r="E1224" s="2">
        <f t="shared" si="471"/>
        <v>122.29999999999733</v>
      </c>
      <c r="F1224" s="3">
        <f t="shared" ca="1" si="472"/>
        <v>33.154521867376026</v>
      </c>
      <c r="G1224" s="3">
        <f t="shared" si="473"/>
        <v>-115.82846733415495</v>
      </c>
      <c r="H1224" s="3">
        <f t="shared" ca="1" si="474"/>
        <v>120.48010692738332</v>
      </c>
      <c r="I1224" s="3">
        <f t="shared" ca="1" si="475"/>
        <v>4051.4825721933998</v>
      </c>
      <c r="J1224" s="3">
        <f t="shared" si="476"/>
        <v>49112.120841173113</v>
      </c>
      <c r="K1224" s="3">
        <f t="shared" ca="1" si="477"/>
        <v>51189.931307382823</v>
      </c>
      <c r="L1224" s="3">
        <f t="shared" si="478"/>
        <v>-8.3006616554418429</v>
      </c>
      <c r="M1224" s="3">
        <f t="shared" ca="1" si="479"/>
        <v>-1.2920124421099828</v>
      </c>
      <c r="N1224" s="3">
        <f t="shared" ca="1" si="480"/>
        <v>-74.026860011292612</v>
      </c>
      <c r="O1224" s="1">
        <f t="shared" ca="1" si="481"/>
        <v>2903091.2330467436</v>
      </c>
      <c r="P1224" s="1">
        <f t="shared" si="482"/>
        <v>-163065239.31350073</v>
      </c>
      <c r="Q1224" s="1">
        <f t="shared" ca="1" si="483"/>
        <v>165968330.54654747</v>
      </c>
      <c r="R1224" s="1">
        <f t="shared" ca="1" si="484"/>
        <v>48192.042770953325</v>
      </c>
      <c r="S1224" s="3" t="str">
        <f t="shared" si="462"/>
        <v/>
      </c>
      <c r="T1224" s="13" t="str">
        <f t="shared" si="463"/>
        <v/>
      </c>
      <c r="U1224" s="13" t="str">
        <f t="shared" si="464"/>
        <v/>
      </c>
      <c r="V1224" s="5">
        <f t="shared" si="485"/>
        <v>12.627544722</v>
      </c>
      <c r="W1224" s="3" t="e">
        <f t="shared" ca="1" si="465"/>
        <v>#VALUE!</v>
      </c>
      <c r="X1224" s="3" t="e">
        <f t="shared" ca="1" si="466"/>
        <v>#VALUE!</v>
      </c>
      <c r="Y1224" s="3" t="e">
        <f t="shared" ca="1" si="467"/>
        <v>#VALUE!</v>
      </c>
      <c r="Z1224" s="3" t="e">
        <f t="shared" ca="1" si="468"/>
        <v>#VALUE!</v>
      </c>
      <c r="AA1224" s="3" t="e">
        <f t="shared" ca="1" si="469"/>
        <v>#VALUE!</v>
      </c>
    </row>
    <row r="1225" spans="3:27" s="5" customFormat="1" x14ac:dyDescent="0.2">
      <c r="C1225" s="25"/>
      <c r="D1225" s="1">
        <f t="shared" si="470"/>
        <v>1223</v>
      </c>
      <c r="E1225" s="2">
        <f t="shared" si="471"/>
        <v>122.39999999999732</v>
      </c>
      <c r="F1225" s="3">
        <f t="shared" ca="1" si="472"/>
        <v>33.154521867376026</v>
      </c>
      <c r="G1225" s="3">
        <f t="shared" si="473"/>
        <v>-116.65853349969913</v>
      </c>
      <c r="H1225" s="3">
        <f t="shared" ca="1" si="474"/>
        <v>121.2783400222593</v>
      </c>
      <c r="I1225" s="3">
        <f t="shared" ca="1" si="475"/>
        <v>4054.7980243801376</v>
      </c>
      <c r="J1225" s="3">
        <f t="shared" si="476"/>
        <v>49100.496491131424</v>
      </c>
      <c r="K1225" s="3">
        <f t="shared" ca="1" si="477"/>
        <v>51202.019224370226</v>
      </c>
      <c r="L1225" s="3">
        <f t="shared" si="478"/>
        <v>-8.3010125026107868</v>
      </c>
      <c r="M1225" s="3">
        <f t="shared" ca="1" si="479"/>
        <v>-1.2938959053549672</v>
      </c>
      <c r="N1225" s="3">
        <f t="shared" ca="1" si="480"/>
        <v>-74.134774506098239</v>
      </c>
      <c r="O1225" s="1">
        <f t="shared" ca="1" si="481"/>
        <v>2941687.1517109484</v>
      </c>
      <c r="P1225" s="1">
        <f t="shared" si="482"/>
        <v>-163033534.10291162</v>
      </c>
      <c r="Q1225" s="1">
        <f t="shared" ca="1" si="483"/>
        <v>165975221.25462258</v>
      </c>
      <c r="R1225" s="1">
        <f t="shared" ca="1" si="484"/>
        <v>48511.336008903723</v>
      </c>
      <c r="S1225" s="3" t="str">
        <f t="shared" si="462"/>
        <v/>
      </c>
      <c r="T1225" s="13" t="str">
        <f t="shared" si="463"/>
        <v/>
      </c>
      <c r="U1225" s="13" t="str">
        <f t="shared" si="464"/>
        <v/>
      </c>
      <c r="V1225" s="5">
        <f t="shared" si="485"/>
        <v>12.627544722</v>
      </c>
      <c r="W1225" s="3" t="e">
        <f t="shared" ca="1" si="465"/>
        <v>#VALUE!</v>
      </c>
      <c r="X1225" s="3" t="e">
        <f t="shared" ca="1" si="466"/>
        <v>#VALUE!</v>
      </c>
      <c r="Y1225" s="3" t="e">
        <f t="shared" ca="1" si="467"/>
        <v>#VALUE!</v>
      </c>
      <c r="Z1225" s="3" t="e">
        <f t="shared" ca="1" si="468"/>
        <v>#VALUE!</v>
      </c>
      <c r="AA1225" s="3" t="e">
        <f t="shared" ca="1" si="469"/>
        <v>#VALUE!</v>
      </c>
    </row>
    <row r="1226" spans="3:27" s="5" customFormat="1" x14ac:dyDescent="0.2">
      <c r="C1226" s="25"/>
      <c r="D1226" s="1">
        <f t="shared" si="470"/>
        <v>1224</v>
      </c>
      <c r="E1226" s="2">
        <f t="shared" si="471"/>
        <v>122.49999999999731</v>
      </c>
      <c r="F1226" s="3">
        <f t="shared" ca="1" si="472"/>
        <v>33.154521867376026</v>
      </c>
      <c r="G1226" s="3">
        <f t="shared" si="473"/>
        <v>-117.48863474996021</v>
      </c>
      <c r="H1226" s="3">
        <f t="shared" ca="1" si="474"/>
        <v>122.07703148284641</v>
      </c>
      <c r="I1226" s="3">
        <f t="shared" ca="1" si="475"/>
        <v>4058.1134765668753</v>
      </c>
      <c r="J1226" s="3">
        <f t="shared" si="476"/>
        <v>49088.789132718935</v>
      </c>
      <c r="K1226" s="3">
        <f t="shared" ca="1" si="477"/>
        <v>51214.186987689791</v>
      </c>
      <c r="L1226" s="3">
        <f t="shared" si="478"/>
        <v>-8.3013658551457752</v>
      </c>
      <c r="M1226" s="3">
        <f t="shared" ca="1" si="479"/>
        <v>-1.2957548090178685</v>
      </c>
      <c r="N1226" s="3">
        <f t="shared" ca="1" si="480"/>
        <v>-74.241281840503888</v>
      </c>
      <c r="O1226" s="1">
        <f t="shared" ca="1" si="481"/>
        <v>2980560.3231327748</v>
      </c>
      <c r="P1226" s="1">
        <f t="shared" si="482"/>
        <v>-163001599.19072157</v>
      </c>
      <c r="Q1226" s="1">
        <f t="shared" ca="1" si="483"/>
        <v>165982159.51385435</v>
      </c>
      <c r="R1226" s="1">
        <f t="shared" ca="1" si="484"/>
        <v>48830.812593138566</v>
      </c>
      <c r="S1226" s="3" t="str">
        <f t="shared" si="462"/>
        <v/>
      </c>
      <c r="T1226" s="13" t="str">
        <f t="shared" si="463"/>
        <v/>
      </c>
      <c r="U1226" s="13" t="str">
        <f t="shared" si="464"/>
        <v/>
      </c>
      <c r="V1226" s="5">
        <f t="shared" si="485"/>
        <v>12.627544722</v>
      </c>
      <c r="W1226" s="3" t="e">
        <f t="shared" ca="1" si="465"/>
        <v>#VALUE!</v>
      </c>
      <c r="X1226" s="3" t="e">
        <f t="shared" ca="1" si="466"/>
        <v>#VALUE!</v>
      </c>
      <c r="Y1226" s="3" t="e">
        <f t="shared" ca="1" si="467"/>
        <v>#VALUE!</v>
      </c>
      <c r="Z1226" s="3" t="e">
        <f t="shared" ca="1" si="468"/>
        <v>#VALUE!</v>
      </c>
      <c r="AA1226" s="3" t="e">
        <f t="shared" ca="1" si="469"/>
        <v>#VALUE!</v>
      </c>
    </row>
    <row r="1227" spans="3:27" s="5" customFormat="1" x14ac:dyDescent="0.2">
      <c r="C1227" s="25"/>
      <c r="D1227" s="1">
        <f t="shared" si="470"/>
        <v>1225</v>
      </c>
      <c r="E1227" s="2">
        <f t="shared" si="471"/>
        <v>122.59999999999731</v>
      </c>
      <c r="F1227" s="3">
        <f t="shared" ca="1" si="472"/>
        <v>33.154521867376026</v>
      </c>
      <c r="G1227" s="3">
        <f t="shared" si="473"/>
        <v>-118.31877133547479</v>
      </c>
      <c r="H1227" s="3">
        <f t="shared" ca="1" si="474"/>
        <v>122.876173323353</v>
      </c>
      <c r="I1227" s="3">
        <f t="shared" ca="1" si="475"/>
        <v>4061.428928753613</v>
      </c>
      <c r="J1227" s="3">
        <f t="shared" si="476"/>
        <v>49076.99876241466</v>
      </c>
      <c r="K1227" s="3">
        <f t="shared" ca="1" si="477"/>
        <v>51226.434642776156</v>
      </c>
      <c r="L1227" s="3">
        <f t="shared" si="478"/>
        <v>-8.3017217131530803</v>
      </c>
      <c r="M1227" s="3">
        <f t="shared" ca="1" si="479"/>
        <v>-1.2975896183031301</v>
      </c>
      <c r="N1227" s="3">
        <f t="shared" ca="1" si="480"/>
        <v>-74.346408668760787</v>
      </c>
      <c r="O1227" s="1">
        <f t="shared" ca="1" si="481"/>
        <v>3019710.7941181376</v>
      </c>
      <c r="P1227" s="1">
        <f t="shared" si="482"/>
        <v>-162969434.49692985</v>
      </c>
      <c r="Q1227" s="1">
        <f t="shared" ca="1" si="483"/>
        <v>165989145.29104799</v>
      </c>
      <c r="R1227" s="1">
        <f t="shared" ca="1" si="484"/>
        <v>49150.469329341198</v>
      </c>
      <c r="S1227" s="3" t="str">
        <f t="shared" si="462"/>
        <v/>
      </c>
      <c r="T1227" s="13" t="str">
        <f t="shared" si="463"/>
        <v/>
      </c>
      <c r="U1227" s="13" t="str">
        <f t="shared" si="464"/>
        <v/>
      </c>
      <c r="V1227" s="5">
        <f t="shared" si="485"/>
        <v>12.627544722</v>
      </c>
      <c r="W1227" s="3" t="e">
        <f t="shared" ca="1" si="465"/>
        <v>#VALUE!</v>
      </c>
      <c r="X1227" s="3" t="e">
        <f t="shared" ca="1" si="466"/>
        <v>#VALUE!</v>
      </c>
      <c r="Y1227" s="3" t="e">
        <f t="shared" ca="1" si="467"/>
        <v>#VALUE!</v>
      </c>
      <c r="Z1227" s="3" t="e">
        <f t="shared" ca="1" si="468"/>
        <v>#VALUE!</v>
      </c>
      <c r="AA1227" s="3" t="e">
        <f t="shared" ca="1" si="469"/>
        <v>#VALUE!</v>
      </c>
    </row>
    <row r="1228" spans="3:27" s="5" customFormat="1" x14ac:dyDescent="0.2">
      <c r="C1228" s="25"/>
      <c r="D1228" s="1">
        <f t="shared" si="470"/>
        <v>1226</v>
      </c>
      <c r="E1228" s="2">
        <f t="shared" si="471"/>
        <v>122.6999999999973</v>
      </c>
      <c r="F1228" s="3">
        <f t="shared" ca="1" si="472"/>
        <v>33.154521867376026</v>
      </c>
      <c r="G1228" s="3">
        <f t="shared" si="473"/>
        <v>-119.1489435067901</v>
      </c>
      <c r="H1228" s="3">
        <f t="shared" ca="1" si="474"/>
        <v>123.67575776617896</v>
      </c>
      <c r="I1228" s="3">
        <f t="shared" ca="1" si="475"/>
        <v>4064.7443809403508</v>
      </c>
      <c r="J1228" s="3">
        <f t="shared" si="476"/>
        <v>49065.125376672549</v>
      </c>
      <c r="K1228" s="3">
        <f t="shared" ca="1" si="477"/>
        <v>51238.762234275855</v>
      </c>
      <c r="L1228" s="3">
        <f t="shared" si="478"/>
        <v>-8.3020800767397294</v>
      </c>
      <c r="M1228" s="3">
        <f t="shared" ca="1" si="479"/>
        <v>-1.2994007870681097</v>
      </c>
      <c r="N1228" s="3">
        <f t="shared" ca="1" si="480"/>
        <v>-74.450180994980045</v>
      </c>
      <c r="O1228" s="1">
        <f t="shared" ca="1" si="481"/>
        <v>3059138.6118077151</v>
      </c>
      <c r="P1228" s="1">
        <f t="shared" si="482"/>
        <v>-162937039.94096404</v>
      </c>
      <c r="Q1228" s="1">
        <f t="shared" ca="1" si="483"/>
        <v>165996178.55277175</v>
      </c>
      <c r="R1228" s="1">
        <f t="shared" ca="1" si="484"/>
        <v>49470.303106471583</v>
      </c>
      <c r="S1228" s="3" t="str">
        <f t="shared" si="462"/>
        <v/>
      </c>
      <c r="T1228" s="13" t="str">
        <f t="shared" si="463"/>
        <v/>
      </c>
      <c r="U1228" s="13" t="str">
        <f t="shared" si="464"/>
        <v/>
      </c>
      <c r="V1228" s="5">
        <f t="shared" si="485"/>
        <v>12.627544722</v>
      </c>
      <c r="W1228" s="3" t="e">
        <f t="shared" ca="1" si="465"/>
        <v>#VALUE!</v>
      </c>
      <c r="X1228" s="3" t="e">
        <f t="shared" ca="1" si="466"/>
        <v>#VALUE!</v>
      </c>
      <c r="Y1228" s="3" t="e">
        <f t="shared" ca="1" si="467"/>
        <v>#VALUE!</v>
      </c>
      <c r="Z1228" s="3" t="e">
        <f t="shared" ca="1" si="468"/>
        <v>#VALUE!</v>
      </c>
      <c r="AA1228" s="3" t="e">
        <f t="shared" ca="1" si="469"/>
        <v>#VALUE!</v>
      </c>
    </row>
    <row r="1229" spans="3:27" s="5" customFormat="1" x14ac:dyDescent="0.2">
      <c r="C1229" s="25"/>
      <c r="D1229" s="1">
        <f t="shared" si="470"/>
        <v>1227</v>
      </c>
      <c r="E1229" s="2">
        <f t="shared" si="471"/>
        <v>122.7999999999973</v>
      </c>
      <c r="F1229" s="3">
        <f t="shared" ca="1" si="472"/>
        <v>33.154521867376026</v>
      </c>
      <c r="G1229" s="3">
        <f t="shared" si="473"/>
        <v>-119.97915151446408</v>
      </c>
      <c r="H1229" s="3">
        <f t="shared" ca="1" si="474"/>
        <v>124.47577723551295</v>
      </c>
      <c r="I1229" s="3">
        <f t="shared" ca="1" si="475"/>
        <v>4068.0598331270885</v>
      </c>
      <c r="J1229" s="3">
        <f t="shared" si="476"/>
        <v>49053.168971921485</v>
      </c>
      <c r="K1229" s="3">
        <f t="shared" ca="1" si="477"/>
        <v>51251.169806067861</v>
      </c>
      <c r="L1229" s="3">
        <f t="shared" si="478"/>
        <v>-8.3024409460135029</v>
      </c>
      <c r="M1229" s="3">
        <f t="shared" ca="1" si="479"/>
        <v>-1.3011887581562032</v>
      </c>
      <c r="N1229" s="3">
        <f t="shared" ca="1" si="480"/>
        <v>-74.552624192219213</v>
      </c>
      <c r="O1229" s="1">
        <f t="shared" ca="1" si="481"/>
        <v>3098843.823677009</v>
      </c>
      <c r="P1229" s="1">
        <f t="shared" si="482"/>
        <v>-162904415.44168001</v>
      </c>
      <c r="Q1229" s="1">
        <f t="shared" ca="1" si="483"/>
        <v>166003259.26535702</v>
      </c>
      <c r="R1229" s="1">
        <f t="shared" ca="1" si="484"/>
        <v>49790.310894205177</v>
      </c>
      <c r="S1229" s="3" t="str">
        <f t="shared" si="462"/>
        <v/>
      </c>
      <c r="T1229" s="13" t="str">
        <f t="shared" si="463"/>
        <v/>
      </c>
      <c r="U1229" s="13" t="str">
        <f t="shared" si="464"/>
        <v/>
      </c>
      <c r="V1229" s="5">
        <f t="shared" si="485"/>
        <v>12.627544722</v>
      </c>
      <c r="W1229" s="3" t="e">
        <f t="shared" ca="1" si="465"/>
        <v>#VALUE!</v>
      </c>
      <c r="X1229" s="3" t="e">
        <f t="shared" ca="1" si="466"/>
        <v>#VALUE!</v>
      </c>
      <c r="Y1229" s="3" t="e">
        <f t="shared" ca="1" si="467"/>
        <v>#VALUE!</v>
      </c>
      <c r="Z1229" s="3" t="e">
        <f t="shared" ca="1" si="468"/>
        <v>#VALUE!</v>
      </c>
      <c r="AA1229" s="3" t="e">
        <f t="shared" ca="1" si="469"/>
        <v>#VALUE!</v>
      </c>
    </row>
    <row r="1230" spans="3:27" s="5" customFormat="1" x14ac:dyDescent="0.2">
      <c r="C1230" s="25"/>
      <c r="D1230" s="1">
        <f t="shared" si="470"/>
        <v>1228</v>
      </c>
      <c r="E1230" s="2">
        <f t="shared" si="471"/>
        <v>122.89999999999729</v>
      </c>
      <c r="F1230" s="3">
        <f t="shared" ca="1" si="472"/>
        <v>33.154521867376026</v>
      </c>
      <c r="G1230" s="3">
        <f t="shared" si="473"/>
        <v>-120.80939560906543</v>
      </c>
      <c r="H1230" s="3">
        <f t="shared" ca="1" si="474"/>
        <v>125.27622435115929</v>
      </c>
      <c r="I1230" s="3">
        <f t="shared" ca="1" si="475"/>
        <v>4071.3752853138262</v>
      </c>
      <c r="J1230" s="3">
        <f t="shared" si="476"/>
        <v>49041.129544565309</v>
      </c>
      <c r="K1230" s="3">
        <f t="shared" ca="1" si="477"/>
        <v>51263.657401283403</v>
      </c>
      <c r="L1230" s="3">
        <f t="shared" si="478"/>
        <v>-8.3028043210829452</v>
      </c>
      <c r="M1230" s="3">
        <f t="shared" ca="1" si="479"/>
        <v>-1.3029539637187255</v>
      </c>
      <c r="N1230" s="3">
        <f t="shared" ca="1" si="480"/>
        <v>-74.653763020924757</v>
      </c>
      <c r="O1230" s="1">
        <f t="shared" ca="1" si="481"/>
        <v>3138826.4775363989</v>
      </c>
      <c r="P1230" s="1">
        <f t="shared" si="482"/>
        <v>-162871560.91736212</v>
      </c>
      <c r="Q1230" s="1">
        <f t="shared" ca="1" si="483"/>
        <v>166010387.39489853</v>
      </c>
      <c r="R1230" s="1">
        <f t="shared" ca="1" si="484"/>
        <v>50110.489740463716</v>
      </c>
      <c r="S1230" s="3" t="str">
        <f t="shared" si="462"/>
        <v/>
      </c>
      <c r="T1230" s="13" t="str">
        <f t="shared" si="463"/>
        <v/>
      </c>
      <c r="U1230" s="13" t="str">
        <f t="shared" si="464"/>
        <v/>
      </c>
      <c r="V1230" s="5">
        <f t="shared" si="485"/>
        <v>12.627544722</v>
      </c>
      <c r="W1230" s="3" t="e">
        <f t="shared" ca="1" si="465"/>
        <v>#VALUE!</v>
      </c>
      <c r="X1230" s="3" t="e">
        <f t="shared" ca="1" si="466"/>
        <v>#VALUE!</v>
      </c>
      <c r="Y1230" s="3" t="e">
        <f t="shared" ca="1" si="467"/>
        <v>#VALUE!</v>
      </c>
      <c r="Z1230" s="3" t="e">
        <f t="shared" ca="1" si="468"/>
        <v>#VALUE!</v>
      </c>
      <c r="AA1230" s="3" t="e">
        <f t="shared" ca="1" si="469"/>
        <v>#VALUE!</v>
      </c>
    </row>
    <row r="1231" spans="3:27" s="5" customFormat="1" x14ac:dyDescent="0.2">
      <c r="C1231" s="25"/>
      <c r="D1231" s="1">
        <f t="shared" si="470"/>
        <v>1229</v>
      </c>
      <c r="E1231" s="2">
        <f t="shared" si="471"/>
        <v>122.99999999999729</v>
      </c>
      <c r="F1231" s="3">
        <f t="shared" ca="1" si="472"/>
        <v>33.154521867376026</v>
      </c>
      <c r="G1231" s="3">
        <f t="shared" si="473"/>
        <v>-121.63967604117373</v>
      </c>
      <c r="H1231" s="3">
        <f t="shared" ca="1" si="474"/>
        <v>126.07709192258525</v>
      </c>
      <c r="I1231" s="3">
        <f t="shared" ca="1" si="475"/>
        <v>4074.690737500564</v>
      </c>
      <c r="J1231" s="3">
        <f t="shared" si="476"/>
        <v>49029.007090982799</v>
      </c>
      <c r="K1231" s="3">
        <f t="shared" ca="1" si="477"/>
        <v>51276.225062325248</v>
      </c>
      <c r="L1231" s="3">
        <f t="shared" si="478"/>
        <v>-8.3031702020573501</v>
      </c>
      <c r="M1231" s="3">
        <f t="shared" ca="1" si="479"/>
        <v>-1.3046968255259681</v>
      </c>
      <c r="N1231" s="3">
        <f t="shared" ca="1" si="480"/>
        <v>-74.753621646754311</v>
      </c>
      <c r="O1231" s="1">
        <f t="shared" ca="1" si="481"/>
        <v>3179086.6215312025</v>
      </c>
      <c r="P1231" s="1">
        <f t="shared" si="482"/>
        <v>-162838476.28572276</v>
      </c>
      <c r="Q1231" s="1">
        <f t="shared" ca="1" si="483"/>
        <v>166017562.90725395</v>
      </c>
      <c r="R1231" s="1">
        <f t="shared" ca="1" si="484"/>
        <v>50430.836769034104</v>
      </c>
      <c r="S1231" s="3" t="str">
        <f t="shared" si="462"/>
        <v/>
      </c>
      <c r="T1231" s="13" t="str">
        <f t="shared" si="463"/>
        <v/>
      </c>
      <c r="U1231" s="13" t="str">
        <f t="shared" si="464"/>
        <v/>
      </c>
      <c r="V1231" s="5">
        <f t="shared" si="485"/>
        <v>12.627544722</v>
      </c>
      <c r="W1231" s="3" t="e">
        <f t="shared" ca="1" si="465"/>
        <v>#VALUE!</v>
      </c>
      <c r="X1231" s="3" t="e">
        <f t="shared" ca="1" si="466"/>
        <v>#VALUE!</v>
      </c>
      <c r="Y1231" s="3" t="e">
        <f t="shared" ca="1" si="467"/>
        <v>#VALUE!</v>
      </c>
      <c r="Z1231" s="3" t="e">
        <f t="shared" ca="1" si="468"/>
        <v>#VALUE!</v>
      </c>
      <c r="AA1231" s="3" t="e">
        <f t="shared" ca="1" si="469"/>
        <v>#VALUE!</v>
      </c>
    </row>
    <row r="1232" spans="3:27" s="5" customFormat="1" x14ac:dyDescent="0.2">
      <c r="C1232" s="25"/>
      <c r="D1232" s="1">
        <f t="shared" si="470"/>
        <v>1230</v>
      </c>
      <c r="E1232" s="2">
        <f t="shared" si="471"/>
        <v>123.09999999999728</v>
      </c>
      <c r="F1232" s="3">
        <f t="shared" ca="1" si="472"/>
        <v>33.154521867376026</v>
      </c>
      <c r="G1232" s="3">
        <f t="shared" si="473"/>
        <v>-122.46999306137947</v>
      </c>
      <c r="H1232" s="3">
        <f t="shared" ca="1" si="474"/>
        <v>126.87837294317993</v>
      </c>
      <c r="I1232" s="3">
        <f t="shared" ca="1" si="475"/>
        <v>4078.0061896873017</v>
      </c>
      <c r="J1232" s="3">
        <f t="shared" si="476"/>
        <v>49016.801607527676</v>
      </c>
      <c r="K1232" s="3">
        <f t="shared" ca="1" si="477"/>
        <v>51288.872830886372</v>
      </c>
      <c r="L1232" s="3">
        <f t="shared" si="478"/>
        <v>-8.3035385890467701</v>
      </c>
      <c r="M1232" s="3">
        <f t="shared" ca="1" si="479"/>
        <v>-1.3064177552678371</v>
      </c>
      <c r="N1232" s="3">
        <f t="shared" ca="1" si="480"/>
        <v>-74.852223657801943</v>
      </c>
      <c r="O1232" s="1">
        <f t="shared" ca="1" si="481"/>
        <v>3219624.3041417305</v>
      </c>
      <c r="P1232" s="1">
        <f t="shared" si="482"/>
        <v>-162805161.46390232</v>
      </c>
      <c r="Q1232" s="1">
        <f t="shared" ca="1" si="483"/>
        <v>166024785.76804405</v>
      </c>
      <c r="R1232" s="1">
        <f t="shared" ca="1" si="484"/>
        <v>50751.349177271972</v>
      </c>
      <c r="S1232" s="3" t="str">
        <f t="shared" si="462"/>
        <v/>
      </c>
      <c r="T1232" s="13" t="str">
        <f t="shared" si="463"/>
        <v/>
      </c>
      <c r="U1232" s="13" t="str">
        <f t="shared" si="464"/>
        <v/>
      </c>
      <c r="V1232" s="5">
        <f t="shared" si="485"/>
        <v>12.627544722</v>
      </c>
      <c r="W1232" s="3" t="e">
        <f t="shared" ca="1" si="465"/>
        <v>#VALUE!</v>
      </c>
      <c r="X1232" s="3" t="e">
        <f t="shared" ca="1" si="466"/>
        <v>#VALUE!</v>
      </c>
      <c r="Y1232" s="3" t="e">
        <f t="shared" ca="1" si="467"/>
        <v>#VALUE!</v>
      </c>
      <c r="Z1232" s="3" t="e">
        <f t="shared" ca="1" si="468"/>
        <v>#VALUE!</v>
      </c>
      <c r="AA1232" s="3" t="e">
        <f t="shared" ca="1" si="469"/>
        <v>#VALUE!</v>
      </c>
    </row>
    <row r="1233" spans="3:27" s="5" customFormat="1" x14ac:dyDescent="0.2">
      <c r="C1233" s="25"/>
      <c r="D1233" s="1">
        <f t="shared" si="470"/>
        <v>1231</v>
      </c>
      <c r="E1233" s="2">
        <f t="shared" si="471"/>
        <v>123.19999999999727</v>
      </c>
      <c r="F1233" s="3">
        <f t="shared" ca="1" si="472"/>
        <v>33.154521867376026</v>
      </c>
      <c r="G1233" s="3">
        <f t="shared" si="473"/>
        <v>-123.30034692028414</v>
      </c>
      <c r="H1233" s="3">
        <f t="shared" ca="1" si="474"/>
        <v>127.68006058471596</v>
      </c>
      <c r="I1233" s="3">
        <f t="shared" ca="1" si="475"/>
        <v>4081.3216418740394</v>
      </c>
      <c r="J1233" s="3">
        <f t="shared" si="476"/>
        <v>49004.513090528591</v>
      </c>
      <c r="K1233" s="3">
        <f t="shared" ca="1" si="477"/>
        <v>51301.600747968099</v>
      </c>
      <c r="L1233" s="3">
        <f t="shared" si="478"/>
        <v>-8.3039094821620143</v>
      </c>
      <c r="M1233" s="3">
        <f t="shared" ca="1" si="479"/>
        <v>-1.3081171548444606</v>
      </c>
      <c r="N1233" s="3">
        <f t="shared" ca="1" si="480"/>
        <v>-74.949592081248781</v>
      </c>
      <c r="O1233" s="1">
        <f t="shared" ca="1" si="481"/>
        <v>3260439.5741833476</v>
      </c>
      <c r="P1233" s="1">
        <f t="shared" si="482"/>
        <v>-162771616.36846918</v>
      </c>
      <c r="Q1233" s="1">
        <f t="shared" ca="1" si="483"/>
        <v>166032055.94265252</v>
      </c>
      <c r="R1233" s="1">
        <f t="shared" ca="1" si="484"/>
        <v>51072.024233886383</v>
      </c>
      <c r="S1233" s="3" t="str">
        <f t="shared" si="462"/>
        <v/>
      </c>
      <c r="T1233" s="13" t="str">
        <f t="shared" si="463"/>
        <v/>
      </c>
      <c r="U1233" s="13" t="str">
        <f t="shared" si="464"/>
        <v/>
      </c>
      <c r="V1233" s="5">
        <f t="shared" si="485"/>
        <v>12.627544722</v>
      </c>
      <c r="W1233" s="3" t="e">
        <f t="shared" ca="1" si="465"/>
        <v>#VALUE!</v>
      </c>
      <c r="X1233" s="3" t="e">
        <f t="shared" ca="1" si="466"/>
        <v>#VALUE!</v>
      </c>
      <c r="Y1233" s="3" t="e">
        <f t="shared" ca="1" si="467"/>
        <v>#VALUE!</v>
      </c>
      <c r="Z1233" s="3" t="e">
        <f t="shared" ca="1" si="468"/>
        <v>#VALUE!</v>
      </c>
      <c r="AA1233" s="3" t="e">
        <f t="shared" ca="1" si="469"/>
        <v>#VALUE!</v>
      </c>
    </row>
    <row r="1234" spans="3:27" s="5" customFormat="1" x14ac:dyDescent="0.2">
      <c r="C1234" s="25"/>
      <c r="D1234" s="1">
        <f t="shared" si="470"/>
        <v>1232</v>
      </c>
      <c r="E1234" s="2">
        <f t="shared" si="471"/>
        <v>123.29999999999727</v>
      </c>
      <c r="F1234" s="3">
        <f t="shared" ca="1" si="472"/>
        <v>33.154521867376026</v>
      </c>
      <c r="G1234" s="3">
        <f t="shared" si="473"/>
        <v>-124.13073786850035</v>
      </c>
      <c r="H1234" s="3">
        <f t="shared" ca="1" si="474"/>
        <v>128.48214819200626</v>
      </c>
      <c r="I1234" s="3">
        <f t="shared" ca="1" si="475"/>
        <v>4084.6370940607771</v>
      </c>
      <c r="J1234" s="3">
        <f t="shared" si="476"/>
        <v>48992.141536289149</v>
      </c>
      <c r="K1234" s="3">
        <f t="shared" ca="1" si="477"/>
        <v>51314.408853897628</v>
      </c>
      <c r="L1234" s="3">
        <f t="shared" si="478"/>
        <v>-8.304282881514645</v>
      </c>
      <c r="M1234" s="3">
        <f t="shared" ca="1" si="479"/>
        <v>-1.3097954166471359</v>
      </c>
      <c r="N1234" s="3">
        <f t="shared" ca="1" si="480"/>
        <v>-75.045749399460092</v>
      </c>
      <c r="O1234" s="1">
        <f t="shared" ca="1" si="481"/>
        <v>3301532.4808065314</v>
      </c>
      <c r="P1234" s="1">
        <f t="shared" si="482"/>
        <v>-162737840.91541943</v>
      </c>
      <c r="Q1234" s="1">
        <f t="shared" ca="1" si="483"/>
        <v>166039373.39622596</v>
      </c>
      <c r="R1234" s="1">
        <f t="shared" ca="1" si="484"/>
        <v>51392.859276802505</v>
      </c>
      <c r="S1234" s="3" t="str">
        <f t="shared" si="462"/>
        <v/>
      </c>
      <c r="T1234" s="13" t="str">
        <f t="shared" si="463"/>
        <v/>
      </c>
      <c r="U1234" s="13" t="str">
        <f t="shared" si="464"/>
        <v/>
      </c>
      <c r="V1234" s="5">
        <f t="shared" si="485"/>
        <v>12.627544722</v>
      </c>
      <c r="W1234" s="3" t="e">
        <f t="shared" ca="1" si="465"/>
        <v>#VALUE!</v>
      </c>
      <c r="X1234" s="3" t="e">
        <f t="shared" ca="1" si="466"/>
        <v>#VALUE!</v>
      </c>
      <c r="Y1234" s="3" t="e">
        <f t="shared" ca="1" si="467"/>
        <v>#VALUE!</v>
      </c>
      <c r="Z1234" s="3" t="e">
        <f t="shared" ca="1" si="468"/>
        <v>#VALUE!</v>
      </c>
      <c r="AA1234" s="3" t="e">
        <f t="shared" ca="1" si="469"/>
        <v>#VALUE!</v>
      </c>
    </row>
    <row r="1235" spans="3:27" s="5" customFormat="1" x14ac:dyDescent="0.2">
      <c r="C1235" s="25"/>
      <c r="D1235" s="1">
        <f t="shared" si="470"/>
        <v>1233</v>
      </c>
      <c r="E1235" s="2">
        <f t="shared" si="471"/>
        <v>123.39999999999726</v>
      </c>
      <c r="F1235" s="3">
        <f t="shared" ca="1" si="472"/>
        <v>33.154521867376026</v>
      </c>
      <c r="G1235" s="3">
        <f t="shared" si="473"/>
        <v>-124.96116615665181</v>
      </c>
      <c r="H1235" s="3">
        <f t="shared" ca="1" si="474"/>
        <v>129.28462927774771</v>
      </c>
      <c r="I1235" s="3">
        <f t="shared" ca="1" si="475"/>
        <v>4087.9525462475149</v>
      </c>
      <c r="J1235" s="3">
        <f t="shared" si="476"/>
        <v>48979.686941087894</v>
      </c>
      <c r="K1235" s="3">
        <f t="shared" ca="1" si="477"/>
        <v>51327.297188345095</v>
      </c>
      <c r="L1235" s="3">
        <f t="shared" si="478"/>
        <v>-8.3046587872169884</v>
      </c>
      <c r="M1235" s="3">
        <f t="shared" ca="1" si="479"/>
        <v>-1.3114529238299757</v>
      </c>
      <c r="N1235" s="3">
        <f t="shared" ca="1" si="480"/>
        <v>-75.140717565549437</v>
      </c>
      <c r="O1235" s="1">
        <f t="shared" ca="1" si="481"/>
        <v>3342903.0734969326</v>
      </c>
      <c r="P1235" s="1">
        <f t="shared" si="482"/>
        <v>-162703835.0201771</v>
      </c>
      <c r="Q1235" s="1">
        <f t="shared" ca="1" si="483"/>
        <v>166046738.09367403</v>
      </c>
      <c r="R1235" s="1">
        <f t="shared" ca="1" si="484"/>
        <v>51713.851711099087</v>
      </c>
      <c r="S1235" s="3" t="str">
        <f t="shared" si="462"/>
        <v/>
      </c>
      <c r="T1235" s="13" t="str">
        <f t="shared" si="463"/>
        <v/>
      </c>
      <c r="U1235" s="13" t="str">
        <f t="shared" si="464"/>
        <v/>
      </c>
      <c r="V1235" s="5">
        <f t="shared" si="485"/>
        <v>12.627544722</v>
      </c>
      <c r="W1235" s="3" t="e">
        <f t="shared" ca="1" si="465"/>
        <v>#VALUE!</v>
      </c>
      <c r="X1235" s="3" t="e">
        <f t="shared" ca="1" si="466"/>
        <v>#VALUE!</v>
      </c>
      <c r="Y1235" s="3" t="e">
        <f t="shared" ca="1" si="467"/>
        <v>#VALUE!</v>
      </c>
      <c r="Z1235" s="3" t="e">
        <f t="shared" ca="1" si="468"/>
        <v>#VALUE!</v>
      </c>
      <c r="AA1235" s="3" t="e">
        <f t="shared" ca="1" si="469"/>
        <v>#VALUE!</v>
      </c>
    </row>
    <row r="1236" spans="3:27" s="5" customFormat="1" x14ac:dyDescent="0.2">
      <c r="C1236" s="25"/>
      <c r="D1236" s="1">
        <f t="shared" si="470"/>
        <v>1234</v>
      </c>
      <c r="E1236" s="2">
        <f t="shared" si="471"/>
        <v>123.49999999999726</v>
      </c>
      <c r="F1236" s="3">
        <f t="shared" ca="1" si="472"/>
        <v>33.154521867376026</v>
      </c>
      <c r="G1236" s="3">
        <f t="shared" si="473"/>
        <v>-125.79163203537351</v>
      </c>
      <c r="H1236" s="3">
        <f t="shared" ca="1" si="474"/>
        <v>130.08749751754439</v>
      </c>
      <c r="I1236" s="3">
        <f t="shared" ca="1" si="475"/>
        <v>4091.2679984342526</v>
      </c>
      <c r="J1236" s="3">
        <f t="shared" si="476"/>
        <v>48967.149301178295</v>
      </c>
      <c r="K1236" s="3">
        <f t="shared" ca="1" si="477"/>
        <v>51340.26579034012</v>
      </c>
      <c r="L1236" s="3">
        <f t="shared" si="478"/>
        <v>-8.3050371993821201</v>
      </c>
      <c r="M1236" s="3">
        <f t="shared" ca="1" si="479"/>
        <v>-1.3130900505725931</v>
      </c>
      <c r="N1236" s="3">
        <f t="shared" ca="1" si="480"/>
        <v>-75.234518018429412</v>
      </c>
      <c r="O1236" s="1">
        <f t="shared" ca="1" si="481"/>
        <v>3384551.4020754234</v>
      </c>
      <c r="P1236" s="1">
        <f t="shared" si="482"/>
        <v>-162669598.59759358</v>
      </c>
      <c r="Q1236" s="1">
        <f t="shared" ca="1" si="483"/>
        <v>166054149.99966899</v>
      </c>
      <c r="R1236" s="1">
        <f t="shared" ca="1" si="484"/>
        <v>52034.999007017759</v>
      </c>
      <c r="S1236" s="3" t="str">
        <f t="shared" si="462"/>
        <v/>
      </c>
      <c r="T1236" s="13" t="str">
        <f t="shared" si="463"/>
        <v/>
      </c>
      <c r="U1236" s="13" t="str">
        <f t="shared" si="464"/>
        <v/>
      </c>
      <c r="V1236" s="5">
        <f t="shared" si="485"/>
        <v>12.627544722</v>
      </c>
      <c r="W1236" s="3" t="e">
        <f t="shared" ca="1" si="465"/>
        <v>#VALUE!</v>
      </c>
      <c r="X1236" s="3" t="e">
        <f t="shared" ca="1" si="466"/>
        <v>#VALUE!</v>
      </c>
      <c r="Y1236" s="3" t="e">
        <f t="shared" ca="1" si="467"/>
        <v>#VALUE!</v>
      </c>
      <c r="Z1236" s="3" t="e">
        <f t="shared" ca="1" si="468"/>
        <v>#VALUE!</v>
      </c>
      <c r="AA1236" s="3" t="e">
        <f t="shared" ca="1" si="469"/>
        <v>#VALUE!</v>
      </c>
    </row>
    <row r="1237" spans="3:27" s="5" customFormat="1" x14ac:dyDescent="0.2">
      <c r="C1237" s="25"/>
      <c r="D1237" s="1">
        <f t="shared" si="470"/>
        <v>1235</v>
      </c>
      <c r="E1237" s="2">
        <f t="shared" si="471"/>
        <v>123.59999999999725</v>
      </c>
      <c r="F1237" s="3">
        <f t="shared" ca="1" si="472"/>
        <v>33.154521867376026</v>
      </c>
      <c r="G1237" s="3">
        <f t="shared" si="473"/>
        <v>-126.62213575531172</v>
      </c>
      <c r="H1237" s="3">
        <f t="shared" ca="1" si="474"/>
        <v>130.89074674510383</v>
      </c>
      <c r="I1237" s="3">
        <f t="shared" ca="1" si="475"/>
        <v>4094.5834506209903</v>
      </c>
      <c r="J1237" s="3">
        <f t="shared" si="476"/>
        <v>48954.528612788759</v>
      </c>
      <c r="K1237" s="3">
        <f t="shared" ca="1" si="477"/>
        <v>51353.314698287846</v>
      </c>
      <c r="L1237" s="3">
        <f t="shared" si="478"/>
        <v>-8.3054181181238729</v>
      </c>
      <c r="M1237" s="3">
        <f t="shared" ca="1" si="479"/>
        <v>-1.3147071623341602</v>
      </c>
      <c r="N1237" s="3">
        <f t="shared" ca="1" si="480"/>
        <v>-75.327171697368172</v>
      </c>
      <c r="O1237" s="1">
        <f t="shared" ca="1" si="481"/>
        <v>3426477.5166981816</v>
      </c>
      <c r="P1237" s="1">
        <f t="shared" si="482"/>
        <v>-162635131.56194773</v>
      </c>
      <c r="Q1237" s="1">
        <f t="shared" ca="1" si="483"/>
        <v>166061609.07864591</v>
      </c>
      <c r="R1237" s="1">
        <f t="shared" ca="1" si="484"/>
        <v>52356.29869804153</v>
      </c>
      <c r="S1237" s="3" t="str">
        <f t="shared" si="462"/>
        <v/>
      </c>
      <c r="T1237" s="13" t="str">
        <f t="shared" si="463"/>
        <v/>
      </c>
      <c r="U1237" s="13" t="str">
        <f t="shared" si="464"/>
        <v/>
      </c>
      <c r="V1237" s="5">
        <f t="shared" si="485"/>
        <v>12.627544722</v>
      </c>
      <c r="W1237" s="3" t="e">
        <f t="shared" ca="1" si="465"/>
        <v>#VALUE!</v>
      </c>
      <c r="X1237" s="3" t="e">
        <f t="shared" ca="1" si="466"/>
        <v>#VALUE!</v>
      </c>
      <c r="Y1237" s="3" t="e">
        <f t="shared" ca="1" si="467"/>
        <v>#VALUE!</v>
      </c>
      <c r="Z1237" s="3" t="e">
        <f t="shared" ca="1" si="468"/>
        <v>#VALUE!</v>
      </c>
      <c r="AA1237" s="3" t="e">
        <f t="shared" ca="1" si="469"/>
        <v>#VALUE!</v>
      </c>
    </row>
    <row r="1238" spans="3:27" s="5" customFormat="1" x14ac:dyDescent="0.2">
      <c r="C1238" s="25"/>
      <c r="D1238" s="1">
        <f t="shared" si="470"/>
        <v>1236</v>
      </c>
      <c r="E1238" s="2">
        <f t="shared" si="471"/>
        <v>123.69999999999725</v>
      </c>
      <c r="F1238" s="3">
        <f t="shared" ca="1" si="472"/>
        <v>33.154521867376026</v>
      </c>
      <c r="G1238" s="3">
        <f t="shared" si="473"/>
        <v>-127.4526775671241</v>
      </c>
      <c r="H1238" s="3">
        <f t="shared" ca="1" si="474"/>
        <v>131.69437094759826</v>
      </c>
      <c r="I1238" s="3">
        <f t="shared" ca="1" si="475"/>
        <v>4097.8989028077276</v>
      </c>
      <c r="J1238" s="3">
        <f t="shared" si="476"/>
        <v>48941.824872122634</v>
      </c>
      <c r="K1238" s="3">
        <f t="shared" ca="1" si="477"/>
        <v>51366.443949984525</v>
      </c>
      <c r="L1238" s="3">
        <f t="shared" si="478"/>
        <v>-8.3058015435568411</v>
      </c>
      <c r="M1238" s="3">
        <f t="shared" ca="1" si="479"/>
        <v>-1.3163046160991509</v>
      </c>
      <c r="N1238" s="3">
        <f t="shared" ca="1" si="480"/>
        <v>-75.418699056069428</v>
      </c>
      <c r="O1238" s="1">
        <f t="shared" ca="1" si="481"/>
        <v>3468681.467856722</v>
      </c>
      <c r="P1238" s="1">
        <f t="shared" si="482"/>
        <v>-162600433.82694593</v>
      </c>
      <c r="Q1238" s="1">
        <f t="shared" ca="1" si="483"/>
        <v>166069115.29480267</v>
      </c>
      <c r="R1238" s="1">
        <f t="shared" ca="1" si="484"/>
        <v>52677.748379039302</v>
      </c>
      <c r="S1238" s="3" t="str">
        <f t="shared" si="462"/>
        <v/>
      </c>
      <c r="T1238" s="13" t="str">
        <f t="shared" si="463"/>
        <v/>
      </c>
      <c r="U1238" s="13" t="str">
        <f t="shared" si="464"/>
        <v/>
      </c>
      <c r="V1238" s="5">
        <f t="shared" si="485"/>
        <v>12.627544722</v>
      </c>
      <c r="W1238" s="3" t="e">
        <f t="shared" ca="1" si="465"/>
        <v>#VALUE!</v>
      </c>
      <c r="X1238" s="3" t="e">
        <f t="shared" ca="1" si="466"/>
        <v>#VALUE!</v>
      </c>
      <c r="Y1238" s="3" t="e">
        <f t="shared" ca="1" si="467"/>
        <v>#VALUE!</v>
      </c>
      <c r="Z1238" s="3" t="e">
        <f t="shared" ca="1" si="468"/>
        <v>#VALUE!</v>
      </c>
      <c r="AA1238" s="3" t="e">
        <f t="shared" ca="1" si="469"/>
        <v>#VALUE!</v>
      </c>
    </row>
    <row r="1239" spans="3:27" s="5" customFormat="1" x14ac:dyDescent="0.2">
      <c r="C1239" s="25"/>
      <c r="D1239" s="1">
        <f t="shared" si="470"/>
        <v>1237</v>
      </c>
      <c r="E1239" s="2">
        <f t="shared" si="471"/>
        <v>123.79999999999724</v>
      </c>
      <c r="F1239" s="3">
        <f t="shared" ca="1" si="472"/>
        <v>33.154521867376026</v>
      </c>
      <c r="G1239" s="3">
        <f t="shared" si="473"/>
        <v>-128.28325772147977</v>
      </c>
      <c r="H1239" s="3">
        <f t="shared" ca="1" si="474"/>
        <v>132.49836426118591</v>
      </c>
      <c r="I1239" s="3">
        <f t="shared" ca="1" si="475"/>
        <v>4101.2143549944649</v>
      </c>
      <c r="J1239" s="3">
        <f t="shared" si="476"/>
        <v>48929.038075358207</v>
      </c>
      <c r="K1239" s="3">
        <f t="shared" ca="1" si="477"/>
        <v>51379.653582632607</v>
      </c>
      <c r="L1239" s="3">
        <f t="shared" si="478"/>
        <v>-8.3061874757963707</v>
      </c>
      <c r="M1239" s="3">
        <f t="shared" ca="1" si="479"/>
        <v>-1.3178827606150769</v>
      </c>
      <c r="N1239" s="3">
        <f t="shared" ca="1" si="480"/>
        <v>-75.509120076293698</v>
      </c>
      <c r="O1239" s="1">
        <f t="shared" ca="1" si="481"/>
        <v>3511163.3063779818</v>
      </c>
      <c r="P1239" s="1">
        <f t="shared" si="482"/>
        <v>-162565505.30572164</v>
      </c>
      <c r="Q1239" s="1">
        <f t="shared" ca="1" si="483"/>
        <v>166076668.61209962</v>
      </c>
      <c r="R1239" s="1">
        <f t="shared" ca="1" si="484"/>
        <v>52999.345704474363</v>
      </c>
      <c r="S1239" s="3" t="str">
        <f t="shared" si="462"/>
        <v/>
      </c>
      <c r="T1239" s="13" t="str">
        <f t="shared" si="463"/>
        <v/>
      </c>
      <c r="U1239" s="13" t="str">
        <f t="shared" si="464"/>
        <v/>
      </c>
      <c r="V1239" s="5">
        <f t="shared" si="485"/>
        <v>12.627544722</v>
      </c>
      <c r="W1239" s="3" t="e">
        <f t="shared" ca="1" si="465"/>
        <v>#VALUE!</v>
      </c>
      <c r="X1239" s="3" t="e">
        <f t="shared" ca="1" si="466"/>
        <v>#VALUE!</v>
      </c>
      <c r="Y1239" s="3" t="e">
        <f t="shared" ca="1" si="467"/>
        <v>#VALUE!</v>
      </c>
      <c r="Z1239" s="3" t="e">
        <f t="shared" ca="1" si="468"/>
        <v>#VALUE!</v>
      </c>
      <c r="AA1239" s="3" t="e">
        <f t="shared" ca="1" si="469"/>
        <v>#VALUE!</v>
      </c>
    </row>
    <row r="1240" spans="3:27" s="5" customFormat="1" x14ac:dyDescent="0.2">
      <c r="C1240" s="25"/>
      <c r="D1240" s="1">
        <f t="shared" si="470"/>
        <v>1238</v>
      </c>
      <c r="E1240" s="2">
        <f t="shared" si="471"/>
        <v>123.89999999999723</v>
      </c>
      <c r="F1240" s="3">
        <f t="shared" ca="1" si="472"/>
        <v>33.154521867376026</v>
      </c>
      <c r="G1240" s="3">
        <f t="shared" si="473"/>
        <v>-129.11387646905942</v>
      </c>
      <c r="H1240" s="3">
        <f t="shared" ca="1" si="474"/>
        <v>133.30272096668489</v>
      </c>
      <c r="I1240" s="3">
        <f t="shared" ca="1" si="475"/>
        <v>4104.5298071812022</v>
      </c>
      <c r="J1240" s="3">
        <f t="shared" si="476"/>
        <v>48916.16821864868</v>
      </c>
      <c r="K1240" s="3">
        <f t="shared" ca="1" si="477"/>
        <v>51392.943632855473</v>
      </c>
      <c r="L1240" s="3">
        <f t="shared" si="478"/>
        <v>-8.3065759149585645</v>
      </c>
      <c r="M1240" s="3">
        <f t="shared" ca="1" si="479"/>
        <v>-1.319441936622503</v>
      </c>
      <c r="N1240" s="3">
        <f t="shared" ca="1" si="480"/>
        <v>-75.598454281037277</v>
      </c>
      <c r="O1240" s="1">
        <f t="shared" ca="1" si="481"/>
        <v>3553923.0834243703</v>
      </c>
      <c r="P1240" s="1">
        <f t="shared" si="482"/>
        <v>-162530345.91083547</v>
      </c>
      <c r="Q1240" s="1">
        <f t="shared" ca="1" si="483"/>
        <v>166084268.99425983</v>
      </c>
      <c r="R1240" s="1">
        <f t="shared" ca="1" si="484"/>
        <v>53321.088386673953</v>
      </c>
      <c r="S1240" s="3" t="str">
        <f t="shared" si="462"/>
        <v/>
      </c>
      <c r="T1240" s="13" t="str">
        <f t="shared" si="463"/>
        <v/>
      </c>
      <c r="U1240" s="13" t="str">
        <f t="shared" si="464"/>
        <v/>
      </c>
      <c r="V1240" s="5">
        <f t="shared" si="485"/>
        <v>12.627544722</v>
      </c>
      <c r="W1240" s="3" t="e">
        <f t="shared" ca="1" si="465"/>
        <v>#VALUE!</v>
      </c>
      <c r="X1240" s="3" t="e">
        <f t="shared" ca="1" si="466"/>
        <v>#VALUE!</v>
      </c>
      <c r="Y1240" s="3" t="e">
        <f t="shared" ca="1" si="467"/>
        <v>#VALUE!</v>
      </c>
      <c r="Z1240" s="3" t="e">
        <f t="shared" ca="1" si="468"/>
        <v>#VALUE!</v>
      </c>
      <c r="AA1240" s="3" t="e">
        <f t="shared" ca="1" si="469"/>
        <v>#VALUE!</v>
      </c>
    </row>
    <row r="1241" spans="3:27" s="5" customFormat="1" x14ac:dyDescent="0.2">
      <c r="C1241" s="25"/>
      <c r="D1241" s="1">
        <f t="shared" si="470"/>
        <v>1239</v>
      </c>
      <c r="E1241" s="2">
        <f t="shared" si="471"/>
        <v>123.99999999999723</v>
      </c>
      <c r="F1241" s="3">
        <f t="shared" ca="1" si="472"/>
        <v>33.154521867376026</v>
      </c>
      <c r="G1241" s="3">
        <f t="shared" si="473"/>
        <v>-129.94453406055527</v>
      </c>
      <c r="H1241" s="3">
        <f t="shared" ca="1" si="474"/>
        <v>134.10743548539403</v>
      </c>
      <c r="I1241" s="3">
        <f t="shared" ca="1" si="475"/>
        <v>4107.8452593679394</v>
      </c>
      <c r="J1241" s="3">
        <f t="shared" si="476"/>
        <v>48903.215298122203</v>
      </c>
      <c r="K1241" s="3">
        <f t="shared" ca="1" si="477"/>
        <v>51406.31413671164</v>
      </c>
      <c r="L1241" s="3">
        <f t="shared" si="478"/>
        <v>-8.3069668611602854</v>
      </c>
      <c r="M1241" s="3">
        <f t="shared" ca="1" si="479"/>
        <v>-1.3209824770776275</v>
      </c>
      <c r="N1241" s="3">
        <f t="shared" ca="1" si="480"/>
        <v>-75.686720747285065</v>
      </c>
      <c r="O1241" s="1">
        <f t="shared" ca="1" si="481"/>
        <v>3596960.8504938246</v>
      </c>
      <c r="P1241" s="1">
        <f t="shared" si="482"/>
        <v>-162494955.55427516</v>
      </c>
      <c r="Q1241" s="1">
        <f t="shared" ca="1" si="483"/>
        <v>166091916.40476897</v>
      </c>
      <c r="R1241" s="1">
        <f t="shared" ca="1" si="484"/>
        <v>53642.974194157614</v>
      </c>
      <c r="S1241" s="3" t="str">
        <f t="shared" si="462"/>
        <v/>
      </c>
      <c r="T1241" s="13" t="str">
        <f t="shared" si="463"/>
        <v/>
      </c>
      <c r="U1241" s="13" t="str">
        <f t="shared" si="464"/>
        <v/>
      </c>
      <c r="V1241" s="5">
        <f t="shared" si="485"/>
        <v>12.627544722</v>
      </c>
      <c r="W1241" s="3" t="e">
        <f t="shared" ca="1" si="465"/>
        <v>#VALUE!</v>
      </c>
      <c r="X1241" s="3" t="e">
        <f t="shared" ca="1" si="466"/>
        <v>#VALUE!</v>
      </c>
      <c r="Y1241" s="3" t="e">
        <f t="shared" ca="1" si="467"/>
        <v>#VALUE!</v>
      </c>
      <c r="Z1241" s="3" t="e">
        <f t="shared" ca="1" si="468"/>
        <v>#VALUE!</v>
      </c>
      <c r="AA1241" s="3" t="e">
        <f t="shared" ca="1" si="469"/>
        <v>#VALUE!</v>
      </c>
    </row>
    <row r="1242" spans="3:27" s="5" customFormat="1" x14ac:dyDescent="0.2">
      <c r="C1242" s="25"/>
      <c r="D1242" s="1">
        <f t="shared" si="470"/>
        <v>1240</v>
      </c>
      <c r="E1242" s="2">
        <f t="shared" si="471"/>
        <v>124.09999999999722</v>
      </c>
      <c r="F1242" s="3">
        <f t="shared" ca="1" si="472"/>
        <v>33.154521867376026</v>
      </c>
      <c r="G1242" s="3">
        <f t="shared" si="473"/>
        <v>-130.7752307466713</v>
      </c>
      <c r="H1242" s="3">
        <f t="shared" ca="1" si="474"/>
        <v>134.91250237505579</v>
      </c>
      <c r="I1242" s="3">
        <f t="shared" ca="1" si="475"/>
        <v>4111.1607115546767</v>
      </c>
      <c r="J1242" s="3">
        <f t="shared" si="476"/>
        <v>48890.179309881838</v>
      </c>
      <c r="K1242" s="3">
        <f t="shared" ca="1" si="477"/>
        <v>51419.765129708641</v>
      </c>
      <c r="L1242" s="3">
        <f t="shared" si="478"/>
        <v>-8.3073603145191495</v>
      </c>
      <c r="M1242" s="3">
        <f t="shared" ca="1" si="479"/>
        <v>-1.322504707367695</v>
      </c>
      <c r="N1242" s="3">
        <f t="shared" ca="1" si="480"/>
        <v>-75.773938118352916</v>
      </c>
      <c r="O1242" s="1">
        <f t="shared" ca="1" si="481"/>
        <v>3640276.6594198868</v>
      </c>
      <c r="P1242" s="1">
        <f t="shared" si="482"/>
        <v>-162459334.14745504</v>
      </c>
      <c r="Q1242" s="1">
        <f t="shared" ca="1" si="483"/>
        <v>166099610.80687493</v>
      </c>
      <c r="R1242" s="1">
        <f t="shared" ca="1" si="484"/>
        <v>53965.000950022317</v>
      </c>
      <c r="S1242" s="3" t="str">
        <f t="shared" si="462"/>
        <v/>
      </c>
      <c r="T1242" s="13" t="str">
        <f t="shared" si="463"/>
        <v/>
      </c>
      <c r="U1242" s="13" t="str">
        <f t="shared" si="464"/>
        <v/>
      </c>
      <c r="V1242" s="5">
        <f t="shared" si="485"/>
        <v>12.627544722</v>
      </c>
      <c r="W1242" s="3" t="e">
        <f t="shared" ca="1" si="465"/>
        <v>#VALUE!</v>
      </c>
      <c r="X1242" s="3" t="e">
        <f t="shared" ca="1" si="466"/>
        <v>#VALUE!</v>
      </c>
      <c r="Y1242" s="3" t="e">
        <f t="shared" ca="1" si="467"/>
        <v>#VALUE!</v>
      </c>
      <c r="Z1242" s="3" t="e">
        <f t="shared" ca="1" si="468"/>
        <v>#VALUE!</v>
      </c>
      <c r="AA1242" s="3" t="e">
        <f t="shared" ca="1" si="469"/>
        <v>#VALUE!</v>
      </c>
    </row>
    <row r="1243" spans="3:27" s="5" customFormat="1" x14ac:dyDescent="0.2">
      <c r="C1243" s="25"/>
      <c r="D1243" s="1">
        <f t="shared" si="470"/>
        <v>1241</v>
      </c>
      <c r="E1243" s="2">
        <f t="shared" si="471"/>
        <v>124.19999999999722</v>
      </c>
      <c r="F1243" s="3">
        <f t="shared" ca="1" si="472"/>
        <v>33.154521867376026</v>
      </c>
      <c r="G1243" s="3">
        <f t="shared" si="473"/>
        <v>-131.60596677812322</v>
      </c>
      <c r="H1243" s="3">
        <f t="shared" ca="1" si="474"/>
        <v>135.71791632595449</v>
      </c>
      <c r="I1243" s="3">
        <f t="shared" ca="1" si="475"/>
        <v>4114.476163741414</v>
      </c>
      <c r="J1243" s="3">
        <f t="shared" si="476"/>
        <v>48877.060250005597</v>
      </c>
      <c r="K1243" s="3">
        <f t="shared" ca="1" si="477"/>
        <v>51433.296646816452</v>
      </c>
      <c r="L1243" s="3">
        <f t="shared" si="478"/>
        <v>-8.3077562751535314</v>
      </c>
      <c r="M1243" s="3">
        <f t="shared" ca="1" si="479"/>
        <v>-1.324008945519497</v>
      </c>
      <c r="N1243" s="3">
        <f t="shared" ca="1" si="480"/>
        <v>-75.860124615833726</v>
      </c>
      <c r="O1243" s="1">
        <f t="shared" ca="1" si="481"/>
        <v>3683870.5623717569</v>
      </c>
      <c r="P1243" s="1">
        <f t="shared" si="482"/>
        <v>-162423481.6012165</v>
      </c>
      <c r="Q1243" s="1">
        <f t="shared" ca="1" si="483"/>
        <v>166107352.16358826</v>
      </c>
      <c r="R1243" s="1">
        <f t="shared" ca="1" si="484"/>
        <v>54287.166530381794</v>
      </c>
      <c r="S1243" s="3" t="str">
        <f t="shared" si="462"/>
        <v/>
      </c>
      <c r="T1243" s="13" t="str">
        <f t="shared" si="463"/>
        <v/>
      </c>
      <c r="U1243" s="13" t="str">
        <f t="shared" si="464"/>
        <v/>
      </c>
      <c r="V1243" s="5">
        <f t="shared" si="485"/>
        <v>12.627544722</v>
      </c>
      <c r="W1243" s="3" t="e">
        <f t="shared" ca="1" si="465"/>
        <v>#VALUE!</v>
      </c>
      <c r="X1243" s="3" t="e">
        <f t="shared" ca="1" si="466"/>
        <v>#VALUE!</v>
      </c>
      <c r="Y1243" s="3" t="e">
        <f t="shared" ca="1" si="467"/>
        <v>#VALUE!</v>
      </c>
      <c r="Z1243" s="3" t="e">
        <f t="shared" ca="1" si="468"/>
        <v>#VALUE!</v>
      </c>
      <c r="AA1243" s="3" t="e">
        <f t="shared" ca="1" si="469"/>
        <v>#VALUE!</v>
      </c>
    </row>
    <row r="1244" spans="3:27" s="5" customFormat="1" x14ac:dyDescent="0.2">
      <c r="C1244" s="25"/>
      <c r="D1244" s="1">
        <f t="shared" si="470"/>
        <v>1242</v>
      </c>
      <c r="E1244" s="2">
        <f t="shared" si="471"/>
        <v>124.29999999999721</v>
      </c>
      <c r="F1244" s="3">
        <f t="shared" ca="1" si="472"/>
        <v>33.154521867376026</v>
      </c>
      <c r="G1244" s="3">
        <f t="shared" si="473"/>
        <v>-132.43674240563857</v>
      </c>
      <c r="H1244" s="3">
        <f t="shared" ca="1" si="474"/>
        <v>136.52367215714563</v>
      </c>
      <c r="I1244" s="3">
        <f t="shared" ca="1" si="475"/>
        <v>4117.7916159281513</v>
      </c>
      <c r="J1244" s="3">
        <f t="shared" si="476"/>
        <v>48863.858114546405</v>
      </c>
      <c r="K1244" s="3">
        <f t="shared" ca="1" si="477"/>
        <v>51446.908722480563</v>
      </c>
      <c r="L1244" s="3">
        <f t="shared" si="478"/>
        <v>-8.3081547431825609</v>
      </c>
      <c r="M1244" s="3">
        <f t="shared" ca="1" si="479"/>
        <v>-1.3254955024012152</v>
      </c>
      <c r="N1244" s="3">
        <f t="shared" ca="1" si="480"/>
        <v>-75.945298051162311</v>
      </c>
      <c r="O1244" s="1">
        <f t="shared" ca="1" si="481"/>
        <v>3727742.6118543562</v>
      </c>
      <c r="P1244" s="1">
        <f t="shared" si="482"/>
        <v>-162387397.82582736</v>
      </c>
      <c r="Q1244" s="1">
        <f t="shared" ca="1" si="483"/>
        <v>166115140.4376817</v>
      </c>
      <c r="R1244" s="1">
        <f t="shared" ca="1" si="484"/>
        <v>54609.468862858252</v>
      </c>
      <c r="S1244" s="3" t="str">
        <f t="shared" si="462"/>
        <v/>
      </c>
      <c r="T1244" s="13" t="str">
        <f t="shared" si="463"/>
        <v/>
      </c>
      <c r="U1244" s="13" t="str">
        <f t="shared" si="464"/>
        <v/>
      </c>
      <c r="V1244" s="5">
        <f t="shared" si="485"/>
        <v>12.627544722</v>
      </c>
      <c r="W1244" s="3" t="e">
        <f t="shared" ca="1" si="465"/>
        <v>#VALUE!</v>
      </c>
      <c r="X1244" s="3" t="e">
        <f t="shared" ca="1" si="466"/>
        <v>#VALUE!</v>
      </c>
      <c r="Y1244" s="3" t="e">
        <f t="shared" ca="1" si="467"/>
        <v>#VALUE!</v>
      </c>
      <c r="Z1244" s="3" t="e">
        <f t="shared" ca="1" si="468"/>
        <v>#VALUE!</v>
      </c>
      <c r="AA1244" s="3" t="e">
        <f t="shared" ca="1" si="469"/>
        <v>#VALUE!</v>
      </c>
    </row>
    <row r="1245" spans="3:27" s="5" customFormat="1" x14ac:dyDescent="0.2">
      <c r="C1245" s="25"/>
      <c r="D1245" s="1">
        <f t="shared" si="470"/>
        <v>1243</v>
      </c>
      <c r="E1245" s="2">
        <f t="shared" si="471"/>
        <v>124.39999999999721</v>
      </c>
      <c r="F1245" s="3">
        <f t="shared" ca="1" si="472"/>
        <v>33.154521867376026</v>
      </c>
      <c r="G1245" s="3">
        <f t="shared" si="473"/>
        <v>-133.26755787995683</v>
      </c>
      <c r="H1245" s="3">
        <f t="shared" ca="1" si="474"/>
        <v>137.32976481281091</v>
      </c>
      <c r="I1245" s="3">
        <f t="shared" ca="1" si="475"/>
        <v>4121.1070681148885</v>
      </c>
      <c r="J1245" s="3">
        <f t="shared" si="476"/>
        <v>48850.572899532126</v>
      </c>
      <c r="K1245" s="3">
        <f t="shared" ca="1" si="477"/>
        <v>51460.601390634656</v>
      </c>
      <c r="L1245" s="3">
        <f t="shared" si="478"/>
        <v>-8.3085557187261259</v>
      </c>
      <c r="M1245" s="3">
        <f t="shared" ca="1" si="479"/>
        <v>-1.3269646819178389</v>
      </c>
      <c r="N1245" s="3">
        <f t="shared" ca="1" si="480"/>
        <v>-76.029475836811912</v>
      </c>
      <c r="O1245" s="1">
        <f t="shared" ca="1" si="481"/>
        <v>3771892.8607083913</v>
      </c>
      <c r="P1245" s="1">
        <f t="shared" si="482"/>
        <v>-162351082.73098207</v>
      </c>
      <c r="Q1245" s="1">
        <f t="shared" ca="1" si="483"/>
        <v>166122975.59169045</v>
      </c>
      <c r="R1245" s="1">
        <f t="shared" ca="1" si="484"/>
        <v>54931.90592512436</v>
      </c>
      <c r="S1245" s="3" t="str">
        <f t="shared" si="462"/>
        <v/>
      </c>
      <c r="T1245" s="13" t="str">
        <f t="shared" si="463"/>
        <v/>
      </c>
      <c r="U1245" s="13" t="str">
        <f t="shared" si="464"/>
        <v/>
      </c>
      <c r="V1245" s="5">
        <f t="shared" si="485"/>
        <v>12.627544722</v>
      </c>
      <c r="W1245" s="3" t="e">
        <f t="shared" ca="1" si="465"/>
        <v>#VALUE!</v>
      </c>
      <c r="X1245" s="3" t="e">
        <f t="shared" ca="1" si="466"/>
        <v>#VALUE!</v>
      </c>
      <c r="Y1245" s="3" t="e">
        <f t="shared" ca="1" si="467"/>
        <v>#VALUE!</v>
      </c>
      <c r="Z1245" s="3" t="e">
        <f t="shared" ca="1" si="468"/>
        <v>#VALUE!</v>
      </c>
      <c r="AA1245" s="3" t="e">
        <f t="shared" ca="1" si="469"/>
        <v>#VALUE!</v>
      </c>
    </row>
    <row r="1246" spans="3:27" s="5" customFormat="1" x14ac:dyDescent="0.2">
      <c r="C1246" s="25"/>
      <c r="D1246" s="1">
        <f t="shared" si="470"/>
        <v>1244</v>
      </c>
      <c r="E1246" s="2">
        <f t="shared" si="471"/>
        <v>124.4999999999972</v>
      </c>
      <c r="F1246" s="3">
        <f t="shared" ca="1" si="472"/>
        <v>33.154521867376026</v>
      </c>
      <c r="G1246" s="3">
        <f t="shared" si="473"/>
        <v>-134.09841345182943</v>
      </c>
      <c r="H1246" s="3">
        <f t="shared" ca="1" si="474"/>
        <v>138.1361893587343</v>
      </c>
      <c r="I1246" s="3">
        <f t="shared" ca="1" si="475"/>
        <v>4124.4225203016258</v>
      </c>
      <c r="J1246" s="3">
        <f t="shared" si="476"/>
        <v>48837.204600965539</v>
      </c>
      <c r="K1246" s="3">
        <f t="shared" ca="1" si="477"/>
        <v>51474.374684712981</v>
      </c>
      <c r="L1246" s="3">
        <f t="shared" si="478"/>
        <v>-8.308959201904873</v>
      </c>
      <c r="M1246" s="3">
        <f t="shared" ca="1" si="479"/>
        <v>-1.3284167812003926</v>
      </c>
      <c r="N1246" s="3">
        <f t="shared" ca="1" si="480"/>
        <v>-76.112674997136224</v>
      </c>
      <c r="O1246" s="1">
        <f t="shared" ca="1" si="481"/>
        <v>3816321.3621104201</v>
      </c>
      <c r="P1246" s="1">
        <f t="shared" si="482"/>
        <v>-162314536.22580147</v>
      </c>
      <c r="Q1246" s="1">
        <f t="shared" ca="1" si="483"/>
        <v>166130857.58791187</v>
      </c>
      <c r="R1246" s="1">
        <f t="shared" ca="1" si="484"/>
        <v>55254.47574349372</v>
      </c>
      <c r="S1246" s="3" t="str">
        <f t="shared" si="462"/>
        <v/>
      </c>
      <c r="T1246" s="13" t="str">
        <f t="shared" si="463"/>
        <v/>
      </c>
      <c r="U1246" s="13" t="str">
        <f t="shared" si="464"/>
        <v/>
      </c>
      <c r="V1246" s="5">
        <f t="shared" si="485"/>
        <v>12.627544722</v>
      </c>
      <c r="W1246" s="3" t="e">
        <f t="shared" ca="1" si="465"/>
        <v>#VALUE!</v>
      </c>
      <c r="X1246" s="3" t="e">
        <f t="shared" ca="1" si="466"/>
        <v>#VALUE!</v>
      </c>
      <c r="Y1246" s="3" t="e">
        <f t="shared" ca="1" si="467"/>
        <v>#VALUE!</v>
      </c>
      <c r="Z1246" s="3" t="e">
        <f t="shared" ca="1" si="468"/>
        <v>#VALUE!</v>
      </c>
      <c r="AA1246" s="3" t="e">
        <f t="shared" ca="1" si="469"/>
        <v>#VALUE!</v>
      </c>
    </row>
    <row r="1247" spans="3:27" s="5" customFormat="1" x14ac:dyDescent="0.2">
      <c r="C1247" s="25"/>
      <c r="D1247" s="1">
        <f t="shared" si="470"/>
        <v>1245</v>
      </c>
      <c r="E1247" s="2">
        <f t="shared" si="471"/>
        <v>124.59999999999719</v>
      </c>
      <c r="F1247" s="3">
        <f t="shared" ca="1" si="472"/>
        <v>33.154521867376026</v>
      </c>
      <c r="G1247" s="3">
        <f t="shared" si="473"/>
        <v>-134.92930937201993</v>
      </c>
      <c r="H1247" s="3">
        <f t="shared" ca="1" si="474"/>
        <v>138.94294097889457</v>
      </c>
      <c r="I1247" s="3">
        <f t="shared" ca="1" si="475"/>
        <v>4127.7379724883631</v>
      </c>
      <c r="J1247" s="3">
        <f t="shared" si="476"/>
        <v>48823.753214824341</v>
      </c>
      <c r="K1247" s="3">
        <f t="shared" ca="1" si="477"/>
        <v>51488.228637662309</v>
      </c>
      <c r="L1247" s="3">
        <f t="shared" si="478"/>
        <v>-8.3093651928402004</v>
      </c>
      <c r="M1247" s="3">
        <f t="shared" ca="1" si="479"/>
        <v>-1.3298520907891902</v>
      </c>
      <c r="N1247" s="3">
        <f t="shared" ca="1" si="480"/>
        <v>-76.194912178868975</v>
      </c>
      <c r="O1247" s="1">
        <f t="shared" ca="1" si="481"/>
        <v>3861028.1695729159</v>
      </c>
      <c r="P1247" s="1">
        <f t="shared" si="482"/>
        <v>-162277758.21883249</v>
      </c>
      <c r="Q1247" s="1">
        <f t="shared" ca="1" si="483"/>
        <v>166138786.38840541</v>
      </c>
      <c r="R1247" s="1">
        <f t="shared" ca="1" si="484"/>
        <v>55577.176391557827</v>
      </c>
      <c r="S1247" s="3" t="str">
        <f t="shared" si="462"/>
        <v/>
      </c>
      <c r="T1247" s="13" t="str">
        <f t="shared" si="463"/>
        <v/>
      </c>
      <c r="U1247" s="13" t="str">
        <f t="shared" si="464"/>
        <v/>
      </c>
      <c r="V1247" s="5">
        <f t="shared" si="485"/>
        <v>12.627544722</v>
      </c>
      <c r="W1247" s="3" t="e">
        <f t="shared" ca="1" si="465"/>
        <v>#VALUE!</v>
      </c>
      <c r="X1247" s="3" t="e">
        <f t="shared" ca="1" si="466"/>
        <v>#VALUE!</v>
      </c>
      <c r="Y1247" s="3" t="e">
        <f t="shared" ca="1" si="467"/>
        <v>#VALUE!</v>
      </c>
      <c r="Z1247" s="3" t="e">
        <f t="shared" ca="1" si="468"/>
        <v>#VALUE!</v>
      </c>
      <c r="AA1247" s="3" t="e">
        <f t="shared" ca="1" si="469"/>
        <v>#VALUE!</v>
      </c>
    </row>
    <row r="1248" spans="3:27" s="5" customFormat="1" x14ac:dyDescent="0.2">
      <c r="C1248" s="25"/>
      <c r="D1248" s="1">
        <f t="shared" si="470"/>
        <v>1246</v>
      </c>
      <c r="E1248" s="2">
        <f t="shared" si="471"/>
        <v>124.69999999999719</v>
      </c>
      <c r="F1248" s="3">
        <f t="shared" ca="1" si="472"/>
        <v>33.154521867376026</v>
      </c>
      <c r="G1248" s="3">
        <f t="shared" si="473"/>
        <v>-135.76024589130395</v>
      </c>
      <c r="H1248" s="3">
        <f t="shared" ca="1" si="474"/>
        <v>139.75001497216959</v>
      </c>
      <c r="I1248" s="3">
        <f t="shared" ca="1" si="475"/>
        <v>4131.0534246751004</v>
      </c>
      <c r="J1248" s="3">
        <f t="shared" si="476"/>
        <v>48810.218737061172</v>
      </c>
      <c r="K1248" s="3">
        <f t="shared" ca="1" si="477"/>
        <v>51502.163281953581</v>
      </c>
      <c r="L1248" s="3">
        <f t="shared" si="478"/>
        <v>-8.3097736916542679</v>
      </c>
      <c r="M1248" s="3">
        <f t="shared" ca="1" si="479"/>
        <v>-1.3312708948113281</v>
      </c>
      <c r="N1248" s="3">
        <f t="shared" ca="1" si="480"/>
        <v>-76.276203661293664</v>
      </c>
      <c r="O1248" s="1">
        <f t="shared" ca="1" si="481"/>
        <v>3906013.3369443254</v>
      </c>
      <c r="P1248" s="1">
        <f t="shared" si="482"/>
        <v>-162240748.61804846</v>
      </c>
      <c r="Q1248" s="1">
        <f t="shared" ca="1" si="483"/>
        <v>166146761.95499277</v>
      </c>
      <c r="R1248" s="1">
        <f t="shared" ca="1" si="484"/>
        <v>55900.005988867837</v>
      </c>
      <c r="S1248" s="3" t="str">
        <f t="shared" si="462"/>
        <v/>
      </c>
      <c r="T1248" s="13" t="str">
        <f t="shared" si="463"/>
        <v/>
      </c>
      <c r="U1248" s="13" t="str">
        <f t="shared" si="464"/>
        <v/>
      </c>
      <c r="V1248" s="5">
        <f t="shared" si="485"/>
        <v>12.627544722</v>
      </c>
      <c r="W1248" s="3" t="e">
        <f t="shared" ca="1" si="465"/>
        <v>#VALUE!</v>
      </c>
      <c r="X1248" s="3" t="e">
        <f t="shared" ca="1" si="466"/>
        <v>#VALUE!</v>
      </c>
      <c r="Y1248" s="3" t="e">
        <f t="shared" ca="1" si="467"/>
        <v>#VALUE!</v>
      </c>
      <c r="Z1248" s="3" t="e">
        <f t="shared" ca="1" si="468"/>
        <v>#VALUE!</v>
      </c>
      <c r="AA1248" s="3" t="e">
        <f t="shared" ca="1" si="469"/>
        <v>#VALUE!</v>
      </c>
    </row>
    <row r="1249" spans="3:27" s="5" customFormat="1" x14ac:dyDescent="0.2">
      <c r="C1249" s="25"/>
      <c r="D1249" s="1">
        <f t="shared" si="470"/>
        <v>1247</v>
      </c>
      <c r="E1249" s="2">
        <f t="shared" si="471"/>
        <v>124.79999999999718</v>
      </c>
      <c r="F1249" s="3">
        <f t="shared" ca="1" si="472"/>
        <v>33.154521867376026</v>
      </c>
      <c r="G1249" s="3">
        <f t="shared" si="473"/>
        <v>-136.59122326046938</v>
      </c>
      <c r="H1249" s="3">
        <f t="shared" ca="1" si="474"/>
        <v>140.55740674914895</v>
      </c>
      <c r="I1249" s="3">
        <f t="shared" ca="1" si="475"/>
        <v>4134.3688768618376</v>
      </c>
      <c r="J1249" s="3">
        <f t="shared" si="476"/>
        <v>48796.601163603584</v>
      </c>
      <c r="K1249" s="3">
        <f t="shared" ca="1" si="477"/>
        <v>51516.178649593261</v>
      </c>
      <c r="L1249" s="3">
        <f t="shared" si="478"/>
        <v>-8.3101846984699907</v>
      </c>
      <c r="M1249" s="3">
        <f t="shared" ca="1" si="479"/>
        <v>-1.3326734711526222</v>
      </c>
      <c r="N1249" s="3">
        <f t="shared" ca="1" si="480"/>
        <v>-76.356565366094713</v>
      </c>
      <c r="O1249" s="1">
        <f t="shared" ca="1" si="481"/>
        <v>3951276.9184091403</v>
      </c>
      <c r="P1249" s="1">
        <f t="shared" si="482"/>
        <v>-162203507.33084857</v>
      </c>
      <c r="Q1249" s="1">
        <f t="shared" ca="1" si="483"/>
        <v>166154784.24925771</v>
      </c>
      <c r="R1249" s="1">
        <f t="shared" ca="1" si="484"/>
        <v>56222.962699659583</v>
      </c>
      <c r="S1249" s="3" t="str">
        <f t="shared" si="462"/>
        <v/>
      </c>
      <c r="T1249" s="13" t="str">
        <f t="shared" si="463"/>
        <v/>
      </c>
      <c r="U1249" s="13" t="str">
        <f t="shared" si="464"/>
        <v/>
      </c>
      <c r="V1249" s="5">
        <f t="shared" si="485"/>
        <v>12.627544722</v>
      </c>
      <c r="W1249" s="3" t="e">
        <f t="shared" ca="1" si="465"/>
        <v>#VALUE!</v>
      </c>
      <c r="X1249" s="3" t="e">
        <f t="shared" ca="1" si="466"/>
        <v>#VALUE!</v>
      </c>
      <c r="Y1249" s="3" t="e">
        <f t="shared" ca="1" si="467"/>
        <v>#VALUE!</v>
      </c>
      <c r="Z1249" s="3" t="e">
        <f t="shared" ca="1" si="468"/>
        <v>#VALUE!</v>
      </c>
      <c r="AA1249" s="3" t="e">
        <f t="shared" ca="1" si="469"/>
        <v>#VALUE!</v>
      </c>
    </row>
    <row r="1250" spans="3:27" s="5" customFormat="1" x14ac:dyDescent="0.2">
      <c r="C1250" s="25"/>
      <c r="D1250" s="1">
        <f t="shared" si="470"/>
        <v>1248</v>
      </c>
      <c r="E1250" s="2">
        <f t="shared" si="471"/>
        <v>124.89999999999718</v>
      </c>
      <c r="F1250" s="3">
        <f t="shared" ca="1" si="472"/>
        <v>33.154521867376026</v>
      </c>
      <c r="G1250" s="3">
        <f t="shared" si="473"/>
        <v>-137.42224173031639</v>
      </c>
      <c r="H1250" s="3">
        <f t="shared" ca="1" si="474"/>
        <v>141.36511182905005</v>
      </c>
      <c r="I1250" s="3">
        <f t="shared" ca="1" si="475"/>
        <v>4137.6843290485749</v>
      </c>
      <c r="J1250" s="3">
        <f t="shared" si="476"/>
        <v>48782.900490354041</v>
      </c>
      <c r="K1250" s="3">
        <f t="shared" ca="1" si="477"/>
        <v>51530.274772134348</v>
      </c>
      <c r="L1250" s="3">
        <f t="shared" si="478"/>
        <v>-8.3105982134110405</v>
      </c>
      <c r="M1250" s="3">
        <f t="shared" ca="1" si="479"/>
        <v>-1.3340600916241849</v>
      </c>
      <c r="N1250" s="3">
        <f t="shared" ca="1" si="480"/>
        <v>-76.436012866901706</v>
      </c>
      <c r="O1250" s="1">
        <f t="shared" ca="1" si="481"/>
        <v>3996818.9684879654</v>
      </c>
      <c r="P1250" s="1">
        <f t="shared" si="482"/>
        <v>-162166034.26405793</v>
      </c>
      <c r="Q1250" s="1">
        <f t="shared" ca="1" si="483"/>
        <v>166162853.23254591</v>
      </c>
      <c r="R1250" s="1">
        <f t="shared" ca="1" si="484"/>
        <v>56546.044731620023</v>
      </c>
      <c r="S1250" s="3" t="str">
        <f t="shared" si="462"/>
        <v/>
      </c>
      <c r="T1250" s="13" t="str">
        <f t="shared" si="463"/>
        <v/>
      </c>
      <c r="U1250" s="13" t="str">
        <f t="shared" si="464"/>
        <v/>
      </c>
      <c r="V1250" s="5">
        <f t="shared" si="485"/>
        <v>12.627544722</v>
      </c>
      <c r="W1250" s="3" t="e">
        <f t="shared" ca="1" si="465"/>
        <v>#VALUE!</v>
      </c>
      <c r="X1250" s="3" t="e">
        <f t="shared" ca="1" si="466"/>
        <v>#VALUE!</v>
      </c>
      <c r="Y1250" s="3" t="e">
        <f t="shared" ca="1" si="467"/>
        <v>#VALUE!</v>
      </c>
      <c r="Z1250" s="3" t="e">
        <f t="shared" ca="1" si="468"/>
        <v>#VALUE!</v>
      </c>
      <c r="AA1250" s="3" t="e">
        <f t="shared" ca="1" si="469"/>
        <v>#VALUE!</v>
      </c>
    </row>
    <row r="1251" spans="3:27" s="5" customFormat="1" x14ac:dyDescent="0.2">
      <c r="C1251" s="25"/>
      <c r="D1251" s="1">
        <f t="shared" si="470"/>
        <v>1249</v>
      </c>
      <c r="E1251" s="2">
        <f t="shared" si="471"/>
        <v>124.99999999999717</v>
      </c>
      <c r="F1251" s="3">
        <f t="shared" ca="1" si="472"/>
        <v>33.154521867376026</v>
      </c>
      <c r="G1251" s="3">
        <f t="shared" si="473"/>
        <v>-138.2533015516575</v>
      </c>
      <c r="H1251" s="3">
        <f t="shared" ca="1" si="474"/>
        <v>142.17312583673419</v>
      </c>
      <c r="I1251" s="3">
        <f t="shared" ca="1" si="475"/>
        <v>4140.9997812353122</v>
      </c>
      <c r="J1251" s="3">
        <f t="shared" si="476"/>
        <v>48769.116713189942</v>
      </c>
      <c r="K1251" s="3">
        <f t="shared" ca="1" si="477"/>
        <v>51544.451680687067</v>
      </c>
      <c r="L1251" s="3">
        <f t="shared" si="478"/>
        <v>-8.311014236601844</v>
      </c>
      <c r="M1251" s="3">
        <f t="shared" ca="1" si="479"/>
        <v>-1.3354310221238275</v>
      </c>
      <c r="N1251" s="3">
        <f t="shared" ca="1" si="480"/>
        <v>-76.514561398536983</v>
      </c>
      <c r="O1251" s="1">
        <f t="shared" ca="1" si="481"/>
        <v>4042639.5420375708</v>
      </c>
      <c r="P1251" s="1">
        <f t="shared" si="482"/>
        <v>-162128329.32392743</v>
      </c>
      <c r="Q1251" s="1">
        <f t="shared" ca="1" si="483"/>
        <v>166170968.86596501</v>
      </c>
      <c r="R1251" s="1">
        <f t="shared" ca="1" si="484"/>
        <v>56869.250334693672</v>
      </c>
      <c r="S1251" s="3" t="str">
        <f t="shared" si="462"/>
        <v/>
      </c>
      <c r="T1251" s="13" t="str">
        <f t="shared" si="463"/>
        <v/>
      </c>
      <c r="U1251" s="13" t="str">
        <f t="shared" si="464"/>
        <v/>
      </c>
      <c r="V1251" s="5">
        <f t="shared" si="485"/>
        <v>12.627544722</v>
      </c>
      <c r="W1251" s="3" t="e">
        <f t="shared" ca="1" si="465"/>
        <v>#VALUE!</v>
      </c>
      <c r="X1251" s="3" t="e">
        <f t="shared" ca="1" si="466"/>
        <v>#VALUE!</v>
      </c>
      <c r="Y1251" s="3" t="e">
        <f t="shared" ca="1" si="467"/>
        <v>#VALUE!</v>
      </c>
      <c r="Z1251" s="3" t="e">
        <f t="shared" ca="1" si="468"/>
        <v>#VALUE!</v>
      </c>
      <c r="AA1251" s="3" t="e">
        <f t="shared" ca="1" si="469"/>
        <v>#VALUE!</v>
      </c>
    </row>
    <row r="1252" spans="3:27" s="5" customFormat="1" x14ac:dyDescent="0.2">
      <c r="C1252" s="25"/>
      <c r="D1252" s="1">
        <f t="shared" si="470"/>
        <v>1250</v>
      </c>
      <c r="E1252" s="2">
        <f t="shared" si="471"/>
        <v>125.09999999999717</v>
      </c>
      <c r="F1252" s="3">
        <f t="shared" ca="1" si="472"/>
        <v>33.154521867376026</v>
      </c>
      <c r="G1252" s="3">
        <f t="shared" si="473"/>
        <v>-139.08440297531769</v>
      </c>
      <c r="H1252" s="3">
        <f t="shared" ca="1" si="474"/>
        <v>142.98144449981919</v>
      </c>
      <c r="I1252" s="3">
        <f t="shared" ca="1" si="475"/>
        <v>4144.3152334220495</v>
      </c>
      <c r="J1252" s="3">
        <f t="shared" si="476"/>
        <v>48755.249827963591</v>
      </c>
      <c r="K1252" s="3">
        <f t="shared" ca="1" si="477"/>
        <v>51558.709405929309</v>
      </c>
      <c r="L1252" s="3">
        <f t="shared" si="478"/>
        <v>-8.3114327681675917</v>
      </c>
      <c r="M1252" s="3">
        <f t="shared" ca="1" si="479"/>
        <v>-1.3367865227924725</v>
      </c>
      <c r="N1252" s="3">
        <f t="shared" ca="1" si="480"/>
        <v>-76.592225865977497</v>
      </c>
      <c r="O1252" s="1">
        <f t="shared" ca="1" si="481"/>
        <v>4088738.6942509753</v>
      </c>
      <c r="P1252" s="1">
        <f t="shared" si="482"/>
        <v>-162090392.41613358</v>
      </c>
      <c r="Q1252" s="1">
        <f t="shared" ca="1" si="483"/>
        <v>166179131.11038455</v>
      </c>
      <c r="R1252" s="1">
        <f t="shared" ca="1" si="484"/>
        <v>57192.577799927676</v>
      </c>
      <c r="S1252" s="3" t="str">
        <f t="shared" si="462"/>
        <v/>
      </c>
      <c r="T1252" s="13" t="str">
        <f t="shared" si="463"/>
        <v/>
      </c>
      <c r="U1252" s="13" t="str">
        <f t="shared" si="464"/>
        <v/>
      </c>
      <c r="V1252" s="5">
        <f t="shared" si="485"/>
        <v>12.627544722</v>
      </c>
      <c r="W1252" s="3" t="e">
        <f t="shared" ca="1" si="465"/>
        <v>#VALUE!</v>
      </c>
      <c r="X1252" s="3" t="e">
        <f t="shared" ca="1" si="466"/>
        <v>#VALUE!</v>
      </c>
      <c r="Y1252" s="3" t="e">
        <f t="shared" ca="1" si="467"/>
        <v>#VALUE!</v>
      </c>
      <c r="Z1252" s="3" t="e">
        <f t="shared" ca="1" si="468"/>
        <v>#VALUE!</v>
      </c>
      <c r="AA1252" s="3" t="e">
        <f t="shared" ca="1" si="469"/>
        <v>#VALUE!</v>
      </c>
    </row>
    <row r="1253" spans="3:27" s="5" customFormat="1" x14ac:dyDescent="0.2">
      <c r="C1253" s="25"/>
      <c r="D1253" s="1">
        <f t="shared" si="470"/>
        <v>1251</v>
      </c>
      <c r="E1253" s="2">
        <f t="shared" si="471"/>
        <v>125.19999999999716</v>
      </c>
      <c r="F1253" s="3">
        <f t="shared" ca="1" si="472"/>
        <v>33.154521867376026</v>
      </c>
      <c r="G1253" s="3">
        <f t="shared" si="473"/>
        <v>-139.91554625213445</v>
      </c>
      <c r="H1253" s="3">
        <f t="shared" ca="1" si="474"/>
        <v>143.7900636458844</v>
      </c>
      <c r="I1253" s="3">
        <f t="shared" ca="1" si="475"/>
        <v>4147.6306856087867</v>
      </c>
      <c r="J1253" s="3">
        <f t="shared" si="476"/>
        <v>48741.299830502212</v>
      </c>
      <c r="K1253" s="3">
        <f t="shared" ca="1" si="477"/>
        <v>51573.047978116767</v>
      </c>
      <c r="L1253" s="3">
        <f t="shared" si="478"/>
        <v>-8.3118538082342219</v>
      </c>
      <c r="M1253" s="3">
        <f t="shared" ca="1" si="479"/>
        <v>-1.3381268481657469</v>
      </c>
      <c r="N1253" s="3">
        <f t="shared" ca="1" si="480"/>
        <v>-76.669020853040422</v>
      </c>
      <c r="O1253" s="1">
        <f t="shared" ca="1" si="481"/>
        <v>4135116.4806574974</v>
      </c>
      <c r="P1253" s="1">
        <f t="shared" si="482"/>
        <v>-162052223.44577834</v>
      </c>
      <c r="Q1253" s="1">
        <f t="shared" ca="1" si="483"/>
        <v>166187339.92643583</v>
      </c>
      <c r="R1253" s="1">
        <f t="shared" ca="1" si="484"/>
        <v>57516.025458353761</v>
      </c>
      <c r="S1253" s="3" t="str">
        <f t="shared" si="462"/>
        <v/>
      </c>
      <c r="T1253" s="13" t="str">
        <f t="shared" si="463"/>
        <v/>
      </c>
      <c r="U1253" s="13" t="str">
        <f t="shared" si="464"/>
        <v/>
      </c>
      <c r="V1253" s="5">
        <f t="shared" si="485"/>
        <v>12.627544722</v>
      </c>
      <c r="W1253" s="3" t="e">
        <f t="shared" ca="1" si="465"/>
        <v>#VALUE!</v>
      </c>
      <c r="X1253" s="3" t="e">
        <f t="shared" ca="1" si="466"/>
        <v>#VALUE!</v>
      </c>
      <c r="Y1253" s="3" t="e">
        <f t="shared" ca="1" si="467"/>
        <v>#VALUE!</v>
      </c>
      <c r="Z1253" s="3" t="e">
        <f t="shared" ca="1" si="468"/>
        <v>#VALUE!</v>
      </c>
      <c r="AA1253" s="3" t="e">
        <f t="shared" ca="1" si="469"/>
        <v>#VALUE!</v>
      </c>
    </row>
    <row r="1254" spans="3:27" s="5" customFormat="1" x14ac:dyDescent="0.2">
      <c r="C1254" s="25"/>
      <c r="D1254" s="1">
        <f t="shared" si="470"/>
        <v>1252</v>
      </c>
      <c r="E1254" s="2">
        <f t="shared" si="471"/>
        <v>125.29999999999715</v>
      </c>
      <c r="F1254" s="3">
        <f t="shared" ca="1" si="472"/>
        <v>33.154521867376026</v>
      </c>
      <c r="G1254" s="3">
        <f t="shared" si="473"/>
        <v>-140.74673163295788</v>
      </c>
      <c r="H1254" s="3">
        <f t="shared" ca="1" si="474"/>
        <v>144.59897919976538</v>
      </c>
      <c r="I1254" s="3">
        <f t="shared" ca="1" si="475"/>
        <v>4150.946137795524</v>
      </c>
      <c r="J1254" s="3">
        <f t="shared" si="476"/>
        <v>48727.266716607955</v>
      </c>
      <c r="K1254" s="3">
        <f t="shared" ca="1" si="477"/>
        <v>51587.467427092779</v>
      </c>
      <c r="L1254" s="3">
        <f t="shared" si="478"/>
        <v>-8.3122773569284369</v>
      </c>
      <c r="M1254" s="3">
        <f t="shared" ca="1" si="479"/>
        <v>-1.3394522473209276</v>
      </c>
      <c r="N1254" s="3">
        <f t="shared" ca="1" si="480"/>
        <v>-76.744960630802481</v>
      </c>
      <c r="O1254" s="1">
        <f t="shared" ca="1" si="481"/>
        <v>4181772.9571228358</v>
      </c>
      <c r="P1254" s="1">
        <f t="shared" si="482"/>
        <v>-162013822.31738919</v>
      </c>
      <c r="Q1254" s="1">
        <f t="shared" ca="1" si="483"/>
        <v>166195595.27451202</v>
      </c>
      <c r="R1254" s="1">
        <f t="shared" ca="1" si="484"/>
        <v>57839.591679906152</v>
      </c>
      <c r="S1254" s="3" t="str">
        <f t="shared" si="462"/>
        <v/>
      </c>
      <c r="T1254" s="13" t="str">
        <f t="shared" si="463"/>
        <v/>
      </c>
      <c r="U1254" s="13" t="str">
        <f t="shared" si="464"/>
        <v/>
      </c>
      <c r="V1254" s="5">
        <f t="shared" si="485"/>
        <v>12.627544722</v>
      </c>
      <c r="W1254" s="3" t="e">
        <f t="shared" ca="1" si="465"/>
        <v>#VALUE!</v>
      </c>
      <c r="X1254" s="3" t="e">
        <f t="shared" ca="1" si="466"/>
        <v>#VALUE!</v>
      </c>
      <c r="Y1254" s="3" t="e">
        <f t="shared" ca="1" si="467"/>
        <v>#VALUE!</v>
      </c>
      <c r="Z1254" s="3" t="e">
        <f t="shared" ca="1" si="468"/>
        <v>#VALUE!</v>
      </c>
      <c r="AA1254" s="3" t="e">
        <f t="shared" ca="1" si="469"/>
        <v>#VALUE!</v>
      </c>
    </row>
    <row r="1255" spans="3:27" s="5" customFormat="1" x14ac:dyDescent="0.2">
      <c r="C1255" s="25"/>
      <c r="D1255" s="1">
        <f t="shared" si="470"/>
        <v>1253</v>
      </c>
      <c r="E1255" s="2">
        <f t="shared" si="471"/>
        <v>125.39999999999715</v>
      </c>
      <c r="F1255" s="3">
        <f t="shared" ca="1" si="472"/>
        <v>33.154521867376026</v>
      </c>
      <c r="G1255" s="3">
        <f t="shared" si="473"/>
        <v>-141.57795936865071</v>
      </c>
      <c r="H1255" s="3">
        <f t="shared" ca="1" si="474"/>
        <v>145.40818718093431</v>
      </c>
      <c r="I1255" s="3">
        <f t="shared" ca="1" si="475"/>
        <v>4154.2615899822613</v>
      </c>
      <c r="J1255" s="3">
        <f t="shared" si="476"/>
        <v>48713.15048205787</v>
      </c>
      <c r="K1255" s="3">
        <f t="shared" ca="1" si="477"/>
        <v>51601.967782297928</v>
      </c>
      <c r="L1255" s="3">
        <f t="shared" si="478"/>
        <v>-8.3127034143776957</v>
      </c>
      <c r="M1255" s="3">
        <f t="shared" ca="1" si="479"/>
        <v>-1.3407629640193932</v>
      </c>
      <c r="N1255" s="3">
        <f t="shared" ca="1" si="480"/>
        <v>-76.820059165761876</v>
      </c>
      <c r="O1255" s="1">
        <f t="shared" ca="1" si="481"/>
        <v>4228708.1798491254</v>
      </c>
      <c r="P1255" s="1">
        <f t="shared" si="482"/>
        <v>-161975188.93491879</v>
      </c>
      <c r="Q1255" s="1">
        <f t="shared" ca="1" si="483"/>
        <v>166203897.11476791</v>
      </c>
      <c r="R1255" s="1">
        <f t="shared" ca="1" si="484"/>
        <v>58163.274872373724</v>
      </c>
      <c r="S1255" s="3" t="str">
        <f t="shared" si="462"/>
        <v/>
      </c>
      <c r="T1255" s="13" t="str">
        <f t="shared" si="463"/>
        <v/>
      </c>
      <c r="U1255" s="13" t="str">
        <f t="shared" si="464"/>
        <v/>
      </c>
      <c r="V1255" s="5">
        <f t="shared" si="485"/>
        <v>12.627544722</v>
      </c>
      <c r="W1255" s="3" t="e">
        <f t="shared" ca="1" si="465"/>
        <v>#VALUE!</v>
      </c>
      <c r="X1255" s="3" t="e">
        <f t="shared" ca="1" si="466"/>
        <v>#VALUE!</v>
      </c>
      <c r="Y1255" s="3" t="e">
        <f t="shared" ca="1" si="467"/>
        <v>#VALUE!</v>
      </c>
      <c r="Z1255" s="3" t="e">
        <f t="shared" ca="1" si="468"/>
        <v>#VALUE!</v>
      </c>
      <c r="AA1255" s="3" t="e">
        <f t="shared" ca="1" si="469"/>
        <v>#VALUE!</v>
      </c>
    </row>
    <row r="1256" spans="3:27" s="5" customFormat="1" x14ac:dyDescent="0.2">
      <c r="C1256" s="25"/>
      <c r="D1256" s="1">
        <f t="shared" si="470"/>
        <v>1254</v>
      </c>
      <c r="E1256" s="2">
        <f t="shared" si="471"/>
        <v>125.49999999999714</v>
      </c>
      <c r="F1256" s="3">
        <f t="shared" ca="1" si="472"/>
        <v>33.154521867376026</v>
      </c>
      <c r="G1256" s="3">
        <f t="shared" si="473"/>
        <v>-142.40922971008848</v>
      </c>
      <c r="H1256" s="3">
        <f t="shared" ca="1" si="474"/>
        <v>146.21768370096368</v>
      </c>
      <c r="I1256" s="3">
        <f t="shared" ca="1" si="475"/>
        <v>4157.5770421689986</v>
      </c>
      <c r="J1256" s="3">
        <f t="shared" si="476"/>
        <v>48698.951122603932</v>
      </c>
      <c r="K1256" s="3">
        <f t="shared" ca="1" si="477"/>
        <v>51616.549072779388</v>
      </c>
      <c r="L1256" s="3">
        <f t="shared" si="478"/>
        <v>-8.3131319807102102</v>
      </c>
      <c r="M1256" s="3">
        <f t="shared" ca="1" si="479"/>
        <v>-1.342059236844747</v>
      </c>
      <c r="N1256" s="3">
        <f t="shared" ca="1" si="480"/>
        <v>-76.894330127752156</v>
      </c>
      <c r="O1256" s="1">
        <f t="shared" ca="1" si="481"/>
        <v>4275922.205375012</v>
      </c>
      <c r="P1256" s="1">
        <f t="shared" si="482"/>
        <v>-161936323.20174485</v>
      </c>
      <c r="Q1256" s="1">
        <f t="shared" ca="1" si="483"/>
        <v>166212245.40711987</v>
      </c>
      <c r="R1256" s="1">
        <f t="shared" ca="1" si="484"/>
        <v>58487.073480385472</v>
      </c>
      <c r="S1256" s="3" t="str">
        <f t="shared" si="462"/>
        <v/>
      </c>
      <c r="T1256" s="13" t="str">
        <f t="shared" si="463"/>
        <v/>
      </c>
      <c r="U1256" s="13" t="str">
        <f t="shared" si="464"/>
        <v/>
      </c>
      <c r="V1256" s="5">
        <f t="shared" si="485"/>
        <v>12.627544722</v>
      </c>
      <c r="W1256" s="3" t="e">
        <f t="shared" ca="1" si="465"/>
        <v>#VALUE!</v>
      </c>
      <c r="X1256" s="3" t="e">
        <f t="shared" ca="1" si="466"/>
        <v>#VALUE!</v>
      </c>
      <c r="Y1256" s="3" t="e">
        <f t="shared" ca="1" si="467"/>
        <v>#VALUE!</v>
      </c>
      <c r="Z1256" s="3" t="e">
        <f t="shared" ca="1" si="468"/>
        <v>#VALUE!</v>
      </c>
      <c r="AA1256" s="3" t="e">
        <f t="shared" ca="1" si="469"/>
        <v>#VALUE!</v>
      </c>
    </row>
    <row r="1257" spans="3:27" s="5" customFormat="1" x14ac:dyDescent="0.2">
      <c r="C1257" s="25"/>
      <c r="D1257" s="1">
        <f t="shared" si="470"/>
        <v>1255</v>
      </c>
      <c r="E1257" s="2">
        <f t="shared" si="471"/>
        <v>125.59999999999714</v>
      </c>
      <c r="F1257" s="3">
        <f t="shared" ca="1" si="472"/>
        <v>33.154521867376026</v>
      </c>
      <c r="G1257" s="3">
        <f t="shared" si="473"/>
        <v>-143.24054290815951</v>
      </c>
      <c r="H1257" s="3">
        <f t="shared" ca="1" si="474"/>
        <v>147.02746496106977</v>
      </c>
      <c r="I1257" s="3">
        <f t="shared" ca="1" si="475"/>
        <v>4160.8924943557358</v>
      </c>
      <c r="J1257" s="3">
        <f t="shared" si="476"/>
        <v>48684.668633973015</v>
      </c>
      <c r="K1257" s="3">
        <f t="shared" ca="1" si="477"/>
        <v>51631.211327199999</v>
      </c>
      <c r="L1257" s="3">
        <f t="shared" si="478"/>
        <v>-8.3135630560549512</v>
      </c>
      <c r="M1257" s="3">
        <f t="shared" ca="1" si="479"/>
        <v>-1.3433412993367495</v>
      </c>
      <c r="N1257" s="3">
        <f t="shared" ca="1" si="480"/>
        <v>-76.967786897615923</v>
      </c>
      <c r="O1257" s="1">
        <f t="shared" ca="1" si="481"/>
        <v>4323415.0905757193</v>
      </c>
      <c r="P1257" s="1">
        <f t="shared" si="482"/>
        <v>-161897225.02067012</v>
      </c>
      <c r="Q1257" s="1">
        <f t="shared" ca="1" si="483"/>
        <v>166220640.11124584</v>
      </c>
      <c r="R1257" s="1">
        <f t="shared" ca="1" si="484"/>
        <v>58810.985984427905</v>
      </c>
      <c r="S1257" s="3" t="str">
        <f t="shared" si="462"/>
        <v/>
      </c>
      <c r="T1257" s="13" t="str">
        <f t="shared" si="463"/>
        <v/>
      </c>
      <c r="U1257" s="13" t="str">
        <f t="shared" si="464"/>
        <v/>
      </c>
      <c r="V1257" s="5">
        <f t="shared" si="485"/>
        <v>12.627544722</v>
      </c>
      <c r="W1257" s="3" t="e">
        <f t="shared" ca="1" si="465"/>
        <v>#VALUE!</v>
      </c>
      <c r="X1257" s="3" t="e">
        <f t="shared" ca="1" si="466"/>
        <v>#VALUE!</v>
      </c>
      <c r="Y1257" s="3" t="e">
        <f t="shared" ca="1" si="467"/>
        <v>#VALUE!</v>
      </c>
      <c r="Z1257" s="3" t="e">
        <f t="shared" ca="1" si="468"/>
        <v>#VALUE!</v>
      </c>
      <c r="AA1257" s="3" t="e">
        <f t="shared" ca="1" si="469"/>
        <v>#VALUE!</v>
      </c>
    </row>
    <row r="1258" spans="3:27" s="5" customFormat="1" x14ac:dyDescent="0.2">
      <c r="C1258" s="25"/>
      <c r="D1258" s="1">
        <f t="shared" si="470"/>
        <v>1256</v>
      </c>
      <c r="E1258" s="2">
        <f t="shared" si="471"/>
        <v>125.69999999999713</v>
      </c>
      <c r="F1258" s="3">
        <f t="shared" ca="1" si="472"/>
        <v>33.154521867376026</v>
      </c>
      <c r="G1258" s="3">
        <f t="shared" si="473"/>
        <v>-144.07189921376499</v>
      </c>
      <c r="H1258" s="3">
        <f t="shared" ca="1" si="474"/>
        <v>147.83752724973309</v>
      </c>
      <c r="I1258" s="3">
        <f t="shared" ca="1" si="475"/>
        <v>4164.2079465424731</v>
      </c>
      <c r="J1258" s="3">
        <f t="shared" si="476"/>
        <v>48670.303011866919</v>
      </c>
      <c r="K1258" s="3">
        <f t="shared" ca="1" si="477"/>
        <v>51645.954573847113</v>
      </c>
      <c r="L1258" s="3">
        <f t="shared" si="478"/>
        <v>-8.3139966405416512</v>
      </c>
      <c r="M1258" s="3">
        <f t="shared" ca="1" si="479"/>
        <v>-1.3446093801212122</v>
      </c>
      <c r="N1258" s="3">
        <f t="shared" ca="1" si="480"/>
        <v>-77.040442574647273</v>
      </c>
      <c r="O1258" s="1">
        <f t="shared" ca="1" si="481"/>
        <v>4371186.8926631147</v>
      </c>
      <c r="P1258" s="1">
        <f t="shared" si="482"/>
        <v>-161857894.29392231</v>
      </c>
      <c r="Q1258" s="1">
        <f t="shared" ca="1" si="483"/>
        <v>166229081.18658543</v>
      </c>
      <c r="R1258" s="1">
        <f t="shared" ca="1" si="484"/>
        <v>59135.010899893234</v>
      </c>
      <c r="S1258" s="3" t="str">
        <f t="shared" si="462"/>
        <v/>
      </c>
      <c r="T1258" s="13" t="str">
        <f t="shared" si="463"/>
        <v/>
      </c>
      <c r="U1258" s="13" t="str">
        <f t="shared" si="464"/>
        <v/>
      </c>
      <c r="V1258" s="5">
        <f t="shared" si="485"/>
        <v>12.627544722</v>
      </c>
      <c r="W1258" s="3" t="e">
        <f t="shared" ca="1" si="465"/>
        <v>#VALUE!</v>
      </c>
      <c r="X1258" s="3" t="e">
        <f t="shared" ca="1" si="466"/>
        <v>#VALUE!</v>
      </c>
      <c r="Y1258" s="3" t="e">
        <f t="shared" ca="1" si="467"/>
        <v>#VALUE!</v>
      </c>
      <c r="Z1258" s="3" t="e">
        <f t="shared" ca="1" si="468"/>
        <v>#VALUE!</v>
      </c>
      <c r="AA1258" s="3" t="e">
        <f t="shared" ca="1" si="469"/>
        <v>#VALUE!</v>
      </c>
    </row>
    <row r="1259" spans="3:27" s="5" customFormat="1" x14ac:dyDescent="0.2">
      <c r="C1259" s="25"/>
      <c r="D1259" s="1">
        <f t="shared" si="470"/>
        <v>1257</v>
      </c>
      <c r="E1259" s="2">
        <f t="shared" si="471"/>
        <v>125.79999999999713</v>
      </c>
      <c r="F1259" s="3">
        <f t="shared" ca="1" si="472"/>
        <v>33.154521867376026</v>
      </c>
      <c r="G1259" s="3">
        <f t="shared" si="473"/>
        <v>-144.90329887781917</v>
      </c>
      <c r="H1259" s="3">
        <f t="shared" ca="1" si="474"/>
        <v>148.64786694039341</v>
      </c>
      <c r="I1259" s="3">
        <f t="shared" ca="1" si="475"/>
        <v>4167.5233987292104</v>
      </c>
      <c r="J1259" s="3">
        <f t="shared" si="476"/>
        <v>48655.854251962344</v>
      </c>
      <c r="K1259" s="3">
        <f t="shared" ca="1" si="477"/>
        <v>51660.778840641215</v>
      </c>
      <c r="L1259" s="3">
        <f t="shared" si="478"/>
        <v>-8.3144327343007927</v>
      </c>
      <c r="M1259" s="3">
        <f t="shared" ca="1" si="479"/>
        <v>-1.3458637030359852</v>
      </c>
      <c r="N1259" s="3">
        <f t="shared" ca="1" si="480"/>
        <v>-77.11230998381032</v>
      </c>
      <c r="O1259" s="1">
        <f t="shared" ca="1" si="481"/>
        <v>4419237.6691857809</v>
      </c>
      <c r="P1259" s="1">
        <f t="shared" si="482"/>
        <v>-161818330.92315364</v>
      </c>
      <c r="Q1259" s="1">
        <f t="shared" ca="1" si="483"/>
        <v>166237568.59233943</v>
      </c>
      <c r="R1259" s="1">
        <f t="shared" ca="1" si="484"/>
        <v>59459.146776157366</v>
      </c>
      <c r="S1259" s="3" t="str">
        <f t="shared" si="462"/>
        <v/>
      </c>
      <c r="T1259" s="13" t="str">
        <f t="shared" si="463"/>
        <v/>
      </c>
      <c r="U1259" s="13" t="str">
        <f t="shared" si="464"/>
        <v/>
      </c>
      <c r="V1259" s="5">
        <f t="shared" si="485"/>
        <v>12.627544722</v>
      </c>
      <c r="W1259" s="3" t="e">
        <f t="shared" ca="1" si="465"/>
        <v>#VALUE!</v>
      </c>
      <c r="X1259" s="3" t="e">
        <f t="shared" ca="1" si="466"/>
        <v>#VALUE!</v>
      </c>
      <c r="Y1259" s="3" t="e">
        <f t="shared" ca="1" si="467"/>
        <v>#VALUE!</v>
      </c>
      <c r="Z1259" s="3" t="e">
        <f t="shared" ca="1" si="468"/>
        <v>#VALUE!</v>
      </c>
      <c r="AA1259" s="3" t="e">
        <f t="shared" ca="1" si="469"/>
        <v>#VALUE!</v>
      </c>
    </row>
    <row r="1260" spans="3:27" s="5" customFormat="1" x14ac:dyDescent="0.2">
      <c r="C1260" s="25"/>
      <c r="D1260" s="1">
        <f t="shared" si="470"/>
        <v>1258</v>
      </c>
      <c r="E1260" s="2">
        <f t="shared" si="471"/>
        <v>125.89999999999712</v>
      </c>
      <c r="F1260" s="3">
        <f t="shared" ca="1" si="472"/>
        <v>33.154521867376026</v>
      </c>
      <c r="G1260" s="3">
        <f t="shared" si="473"/>
        <v>-145.73474215124924</v>
      </c>
      <c r="H1260" s="3">
        <f t="shared" ca="1" si="474"/>
        <v>149.45848048921619</v>
      </c>
      <c r="I1260" s="3">
        <f t="shared" ca="1" si="475"/>
        <v>4170.8388509159477</v>
      </c>
      <c r="J1260" s="3">
        <f t="shared" si="476"/>
        <v>48641.322349910886</v>
      </c>
      <c r="K1260" s="3">
        <f t="shared" ca="1" si="477"/>
        <v>51675.684155144292</v>
      </c>
      <c r="L1260" s="3">
        <f t="shared" si="478"/>
        <v>-8.3148713374636216</v>
      </c>
      <c r="M1260" s="3">
        <f t="shared" ca="1" si="479"/>
        <v>-1.3471044872531752</v>
      </c>
      <c r="N1260" s="3">
        <f t="shared" ca="1" si="480"/>
        <v>-77.183401682741746</v>
      </c>
      <c r="O1260" s="1">
        <f t="shared" ca="1" si="481"/>
        <v>4467567.4780290825</v>
      </c>
      <c r="P1260" s="1">
        <f t="shared" si="482"/>
        <v>-161778534.80944106</v>
      </c>
      <c r="Q1260" s="1">
        <f t="shared" ca="1" si="483"/>
        <v>166246102.28747013</v>
      </c>
      <c r="R1260" s="1">
        <f t="shared" ca="1" si="484"/>
        <v>59783.392195686472</v>
      </c>
      <c r="S1260" s="3" t="str">
        <f t="shared" si="462"/>
        <v/>
      </c>
      <c r="T1260" s="13" t="str">
        <f t="shared" si="463"/>
        <v/>
      </c>
      <c r="U1260" s="13" t="str">
        <f t="shared" si="464"/>
        <v/>
      </c>
      <c r="V1260" s="5">
        <f t="shared" si="485"/>
        <v>12.627544722</v>
      </c>
      <c r="W1260" s="3" t="e">
        <f t="shared" ca="1" si="465"/>
        <v>#VALUE!</v>
      </c>
      <c r="X1260" s="3" t="e">
        <f t="shared" ca="1" si="466"/>
        <v>#VALUE!</v>
      </c>
      <c r="Y1260" s="3" t="e">
        <f t="shared" ca="1" si="467"/>
        <v>#VALUE!</v>
      </c>
      <c r="Z1260" s="3" t="e">
        <f t="shared" ca="1" si="468"/>
        <v>#VALUE!</v>
      </c>
      <c r="AA1260" s="3" t="e">
        <f t="shared" ca="1" si="469"/>
        <v>#VALUE!</v>
      </c>
    </row>
    <row r="1261" spans="3:27" s="5" customFormat="1" x14ac:dyDescent="0.2">
      <c r="C1261" s="25"/>
      <c r="D1261" s="1">
        <f t="shared" si="470"/>
        <v>1259</v>
      </c>
      <c r="E1261" s="2">
        <f t="shared" si="471"/>
        <v>125.99999999999712</v>
      </c>
      <c r="F1261" s="3">
        <f t="shared" ca="1" si="472"/>
        <v>33.154521867376026</v>
      </c>
      <c r="G1261" s="3">
        <f t="shared" si="473"/>
        <v>-146.56622928499559</v>
      </c>
      <c r="H1261" s="3">
        <f t="shared" ca="1" si="474"/>
        <v>150.26936443292828</v>
      </c>
      <c r="I1261" s="3">
        <f t="shared" ca="1" si="475"/>
        <v>4174.1543031026849</v>
      </c>
      <c r="J1261" s="3">
        <f t="shared" si="476"/>
        <v>48626.707301339076</v>
      </c>
      <c r="K1261" s="3">
        <f t="shared" ca="1" si="477"/>
        <v>51690.670544567998</v>
      </c>
      <c r="L1261" s="3">
        <f t="shared" si="478"/>
        <v>-8.3153124501621392</v>
      </c>
      <c r="M1261" s="3">
        <f t="shared" ca="1" si="479"/>
        <v>-1.3483319473977182</v>
      </c>
      <c r="N1261" s="3">
        <f t="shared" ca="1" si="480"/>
        <v>-77.253729968544576</v>
      </c>
      <c r="O1261" s="1">
        <f t="shared" ca="1" si="481"/>
        <v>4516176.3774152426</v>
      </c>
      <c r="P1261" s="1">
        <f t="shared" si="482"/>
        <v>-161738505.853286</v>
      </c>
      <c r="Q1261" s="1">
        <f t="shared" ca="1" si="483"/>
        <v>166254682.23070124</v>
      </c>
      <c r="R1261" s="1">
        <f t="shared" ca="1" si="484"/>
        <v>60107.745773171315</v>
      </c>
      <c r="S1261" s="3" t="str">
        <f t="shared" si="462"/>
        <v/>
      </c>
      <c r="T1261" s="13" t="str">
        <f t="shared" si="463"/>
        <v/>
      </c>
      <c r="U1261" s="13" t="str">
        <f t="shared" si="464"/>
        <v/>
      </c>
      <c r="V1261" s="5">
        <f t="shared" si="485"/>
        <v>12.627544722</v>
      </c>
      <c r="W1261" s="3" t="e">
        <f t="shared" ca="1" si="465"/>
        <v>#VALUE!</v>
      </c>
      <c r="X1261" s="3" t="e">
        <f t="shared" ca="1" si="466"/>
        <v>#VALUE!</v>
      </c>
      <c r="Y1261" s="3" t="e">
        <f t="shared" ca="1" si="467"/>
        <v>#VALUE!</v>
      </c>
      <c r="Z1261" s="3" t="e">
        <f t="shared" ca="1" si="468"/>
        <v>#VALUE!</v>
      </c>
      <c r="AA1261" s="3" t="e">
        <f t="shared" ca="1" si="469"/>
        <v>#VALUE!</v>
      </c>
    </row>
    <row r="1262" spans="3:27" s="5" customFormat="1" x14ac:dyDescent="0.2">
      <c r="C1262" s="25"/>
      <c r="D1262" s="1">
        <f t="shared" si="470"/>
        <v>1260</v>
      </c>
      <c r="E1262" s="2">
        <f t="shared" si="471"/>
        <v>126.09999999999711</v>
      </c>
      <c r="F1262" s="3">
        <f t="shared" ca="1" si="472"/>
        <v>33.154521867376026</v>
      </c>
      <c r="G1262" s="3">
        <f t="shared" si="473"/>
        <v>-147.39776053001179</v>
      </c>
      <c r="H1262" s="3">
        <f t="shared" ca="1" si="474"/>
        <v>151.08051538672026</v>
      </c>
      <c r="I1262" s="3">
        <f t="shared" ca="1" si="475"/>
        <v>4177.4697552894222</v>
      </c>
      <c r="J1262" s="3">
        <f t="shared" si="476"/>
        <v>48612.009101848322</v>
      </c>
      <c r="K1262" s="3">
        <f t="shared" ca="1" si="477"/>
        <v>51705.738035781622</v>
      </c>
      <c r="L1262" s="3">
        <f t="shared" si="478"/>
        <v>-8.3157560725291013</v>
      </c>
      <c r="M1262" s="3">
        <f t="shared" ca="1" si="479"/>
        <v>-1.3495462936624329</v>
      </c>
      <c r="N1262" s="3">
        <f t="shared" ca="1" si="480"/>
        <v>-77.323306884380202</v>
      </c>
      <c r="O1262" s="1">
        <f t="shared" ca="1" si="481"/>
        <v>4565064.4259034041</v>
      </c>
      <c r="P1262" s="1">
        <f t="shared" si="482"/>
        <v>-161698243.95461404</v>
      </c>
      <c r="Q1262" s="1">
        <f t="shared" ca="1" si="483"/>
        <v>166263308.38051745</v>
      </c>
      <c r="R1262" s="1">
        <f t="shared" ca="1" si="484"/>
        <v>60432.206154688109</v>
      </c>
      <c r="S1262" s="3" t="str">
        <f t="shared" si="462"/>
        <v/>
      </c>
      <c r="T1262" s="13" t="str">
        <f t="shared" si="463"/>
        <v/>
      </c>
      <c r="U1262" s="13" t="str">
        <f t="shared" si="464"/>
        <v/>
      </c>
      <c r="V1262" s="5">
        <f t="shared" si="485"/>
        <v>12.627544722</v>
      </c>
      <c r="W1262" s="3" t="e">
        <f t="shared" ca="1" si="465"/>
        <v>#VALUE!</v>
      </c>
      <c r="X1262" s="3" t="e">
        <f t="shared" ca="1" si="466"/>
        <v>#VALUE!</v>
      </c>
      <c r="Y1262" s="3" t="e">
        <f t="shared" ca="1" si="467"/>
        <v>#VALUE!</v>
      </c>
      <c r="Z1262" s="3" t="e">
        <f t="shared" ca="1" si="468"/>
        <v>#VALUE!</v>
      </c>
      <c r="AA1262" s="3" t="e">
        <f t="shared" ca="1" si="469"/>
        <v>#VALUE!</v>
      </c>
    </row>
    <row r="1263" spans="3:27" s="5" customFormat="1" x14ac:dyDescent="0.2">
      <c r="C1263" s="25"/>
      <c r="D1263" s="1">
        <f t="shared" si="470"/>
        <v>1261</v>
      </c>
      <c r="E1263" s="2">
        <f t="shared" si="471"/>
        <v>126.1999999999971</v>
      </c>
      <c r="F1263" s="3">
        <f t="shared" ca="1" si="472"/>
        <v>33.154521867376026</v>
      </c>
      <c r="G1263" s="3">
        <f t="shared" si="473"/>
        <v>-148.22933613726471</v>
      </c>
      <c r="H1263" s="3">
        <f t="shared" ca="1" si="474"/>
        <v>151.89193004221298</v>
      </c>
      <c r="I1263" s="3">
        <f t="shared" ca="1" si="475"/>
        <v>4180.7852074761595</v>
      </c>
      <c r="J1263" s="3">
        <f t="shared" si="476"/>
        <v>48597.227747014957</v>
      </c>
      <c r="K1263" s="3">
        <f t="shared" ca="1" si="477"/>
        <v>51720.886655319795</v>
      </c>
      <c r="L1263" s="3">
        <f t="shared" si="478"/>
        <v>-8.3162022046980262</v>
      </c>
      <c r="M1263" s="3">
        <f t="shared" ca="1" si="479"/>
        <v>-1.350747731919671</v>
      </c>
      <c r="N1263" s="3">
        <f t="shared" ca="1" si="480"/>
        <v>-77.392144225865493</v>
      </c>
      <c r="O1263" s="1">
        <f t="shared" ca="1" si="481"/>
        <v>4614231.6823897036</v>
      </c>
      <c r="P1263" s="1">
        <f t="shared" si="482"/>
        <v>-161657749.01277515</v>
      </c>
      <c r="Q1263" s="1">
        <f t="shared" ca="1" si="483"/>
        <v>166271980.69516486</v>
      </c>
      <c r="R1263" s="1">
        <f t="shared" ca="1" si="484"/>
        <v>60756.772016885188</v>
      </c>
      <c r="S1263" s="3" t="str">
        <f t="shared" si="462"/>
        <v/>
      </c>
      <c r="T1263" s="13" t="str">
        <f t="shared" si="463"/>
        <v/>
      </c>
      <c r="U1263" s="13" t="str">
        <f t="shared" si="464"/>
        <v/>
      </c>
      <c r="V1263" s="5">
        <f t="shared" si="485"/>
        <v>12.627544722</v>
      </c>
      <c r="W1263" s="3" t="e">
        <f t="shared" ca="1" si="465"/>
        <v>#VALUE!</v>
      </c>
      <c r="X1263" s="3" t="e">
        <f t="shared" ca="1" si="466"/>
        <v>#VALUE!</v>
      </c>
      <c r="Y1263" s="3" t="e">
        <f t="shared" ca="1" si="467"/>
        <v>#VALUE!</v>
      </c>
      <c r="Z1263" s="3" t="e">
        <f t="shared" ca="1" si="468"/>
        <v>#VALUE!</v>
      </c>
      <c r="AA1263" s="3" t="e">
        <f t="shared" ca="1" si="469"/>
        <v>#VALUE!</v>
      </c>
    </row>
    <row r="1264" spans="3:27" s="5" customFormat="1" x14ac:dyDescent="0.2">
      <c r="C1264" s="25"/>
      <c r="D1264" s="1">
        <f t="shared" si="470"/>
        <v>1262</v>
      </c>
      <c r="E1264" s="2">
        <f t="shared" si="471"/>
        <v>126.2999999999971</v>
      </c>
      <c r="F1264" s="3">
        <f t="shared" ca="1" si="472"/>
        <v>33.154521867376026</v>
      </c>
      <c r="G1264" s="3">
        <f t="shared" si="473"/>
        <v>-149.06095635773451</v>
      </c>
      <c r="H1264" s="3">
        <f t="shared" ca="1" si="474"/>
        <v>152.70360516548635</v>
      </c>
      <c r="I1264" s="3">
        <f t="shared" ca="1" si="475"/>
        <v>4184.1006596628968</v>
      </c>
      <c r="J1264" s="3">
        <f t="shared" si="476"/>
        <v>48582.363232390213</v>
      </c>
      <c r="K1264" s="3">
        <f t="shared" ca="1" si="477"/>
        <v>51736.116429390073</v>
      </c>
      <c r="L1264" s="3">
        <f t="shared" si="478"/>
        <v>-8.3166508468031868</v>
      </c>
      <c r="M1264" s="3">
        <f t="shared" ca="1" si="479"/>
        <v>-1.3519364638296796</v>
      </c>
      <c r="N1264" s="3">
        <f t="shared" ca="1" si="480"/>
        <v>-77.460253547281511</v>
      </c>
      <c r="O1264" s="1">
        <f t="shared" ca="1" si="481"/>
        <v>4663678.2061073501</v>
      </c>
      <c r="P1264" s="1">
        <f t="shared" si="482"/>
        <v>-161617020.92654324</v>
      </c>
      <c r="Q1264" s="1">
        <f t="shared" ca="1" si="483"/>
        <v>166280699.13265058</v>
      </c>
      <c r="R1264" s="1">
        <f t="shared" ca="1" si="484"/>
        <v>61081.442066194541</v>
      </c>
      <c r="S1264" s="3" t="str">
        <f t="shared" si="462"/>
        <v/>
      </c>
      <c r="T1264" s="13" t="str">
        <f t="shared" si="463"/>
        <v/>
      </c>
      <c r="U1264" s="13" t="str">
        <f t="shared" si="464"/>
        <v/>
      </c>
      <c r="V1264" s="5">
        <f t="shared" si="485"/>
        <v>12.627544722</v>
      </c>
      <c r="W1264" s="3" t="e">
        <f t="shared" ca="1" si="465"/>
        <v>#VALUE!</v>
      </c>
      <c r="X1264" s="3" t="e">
        <f t="shared" ca="1" si="466"/>
        <v>#VALUE!</v>
      </c>
      <c r="Y1264" s="3" t="e">
        <f t="shared" ca="1" si="467"/>
        <v>#VALUE!</v>
      </c>
      <c r="Z1264" s="3" t="e">
        <f t="shared" ca="1" si="468"/>
        <v>#VALUE!</v>
      </c>
      <c r="AA1264" s="3" t="e">
        <f t="shared" ca="1" si="469"/>
        <v>#VALUE!</v>
      </c>
    </row>
    <row r="1265" spans="3:27" s="5" customFormat="1" x14ac:dyDescent="0.2">
      <c r="C1265" s="25"/>
      <c r="D1265" s="1">
        <f t="shared" si="470"/>
        <v>1263</v>
      </c>
      <c r="E1265" s="2">
        <f t="shared" si="471"/>
        <v>126.39999999999709</v>
      </c>
      <c r="F1265" s="3">
        <f t="shared" ca="1" si="472"/>
        <v>33.154521867376026</v>
      </c>
      <c r="G1265" s="3">
        <f t="shared" si="473"/>
        <v>-149.89262144241482</v>
      </c>
      <c r="H1265" s="3">
        <f t="shared" ca="1" si="474"/>
        <v>153.51553759516784</v>
      </c>
      <c r="I1265" s="3">
        <f t="shared" ca="1" si="475"/>
        <v>4187.416111849634</v>
      </c>
      <c r="J1265" s="3">
        <f t="shared" si="476"/>
        <v>48567.415553500206</v>
      </c>
      <c r="K1265" s="3">
        <f t="shared" ca="1" si="477"/>
        <v>51751.427383880284</v>
      </c>
      <c r="L1265" s="3">
        <f t="shared" si="478"/>
        <v>-8.3171019989796111</v>
      </c>
      <c r="M1265" s="3">
        <f t="shared" ca="1" si="479"/>
        <v>-1.3531126869457859</v>
      </c>
      <c r="N1265" s="3">
        <f t="shared" ca="1" si="480"/>
        <v>-77.527646167600139</v>
      </c>
      <c r="O1265" s="1">
        <f t="shared" ca="1" si="481"/>
        <v>4713404.0566266784</v>
      </c>
      <c r="P1265" s="1">
        <f t="shared" si="482"/>
        <v>-161576059.59411603</v>
      </c>
      <c r="Q1265" s="1">
        <f t="shared" ca="1" si="483"/>
        <v>166289463.65074271</v>
      </c>
      <c r="R1265" s="1">
        <f t="shared" ca="1" si="484"/>
        <v>61406.215038067137</v>
      </c>
      <c r="S1265" s="3" t="str">
        <f t="shared" si="462"/>
        <v/>
      </c>
      <c r="T1265" s="13" t="str">
        <f t="shared" si="463"/>
        <v/>
      </c>
      <c r="U1265" s="13" t="str">
        <f t="shared" si="464"/>
        <v/>
      </c>
      <c r="V1265" s="5">
        <f t="shared" si="485"/>
        <v>12.627544722</v>
      </c>
      <c r="W1265" s="3" t="e">
        <f t="shared" ca="1" si="465"/>
        <v>#VALUE!</v>
      </c>
      <c r="X1265" s="3" t="e">
        <f t="shared" ca="1" si="466"/>
        <v>#VALUE!</v>
      </c>
      <c r="Y1265" s="3" t="e">
        <f t="shared" ca="1" si="467"/>
        <v>#VALUE!</v>
      </c>
      <c r="Z1265" s="3" t="e">
        <f t="shared" ca="1" si="468"/>
        <v>#VALUE!</v>
      </c>
      <c r="AA1265" s="3" t="e">
        <f t="shared" ca="1" si="469"/>
        <v>#VALUE!</v>
      </c>
    </row>
    <row r="1266" spans="3:27" s="5" customFormat="1" x14ac:dyDescent="0.2">
      <c r="C1266" s="25"/>
      <c r="D1266" s="1">
        <f t="shared" si="470"/>
        <v>1264</v>
      </c>
      <c r="E1266" s="2">
        <f t="shared" si="471"/>
        <v>126.49999999999709</v>
      </c>
      <c r="F1266" s="3">
        <f t="shared" ca="1" si="472"/>
        <v>33.154521867376026</v>
      </c>
      <c r="G1266" s="3">
        <f t="shared" si="473"/>
        <v>-150.72433164231279</v>
      </c>
      <c r="H1266" s="3">
        <f t="shared" ca="1" si="474"/>
        <v>154.32772424057904</v>
      </c>
      <c r="I1266" s="3">
        <f t="shared" ca="1" si="475"/>
        <v>4190.7315640363713</v>
      </c>
      <c r="J1266" s="3">
        <f t="shared" si="476"/>
        <v>48552.384705845972</v>
      </c>
      <c r="K1266" s="3">
        <f t="shared" ca="1" si="477"/>
        <v>51766.819544365651</v>
      </c>
      <c r="L1266" s="3">
        <f t="shared" si="478"/>
        <v>-8.317555661363091</v>
      </c>
      <c r="M1266" s="3">
        <f t="shared" ca="1" si="479"/>
        <v>-1.3542765948165079</v>
      </c>
      <c r="N1266" s="3">
        <f t="shared" ca="1" si="480"/>
        <v>-77.594333176334558</v>
      </c>
      <c r="O1266" s="1">
        <f t="shared" ca="1" si="481"/>
        <v>4763409.2938552415</v>
      </c>
      <c r="P1266" s="1">
        <f t="shared" si="482"/>
        <v>-161534864.91311517</v>
      </c>
      <c r="Q1266" s="1">
        <f t="shared" ca="1" si="483"/>
        <v>166298274.20697042</v>
      </c>
      <c r="R1266" s="1">
        <f t="shared" ca="1" si="484"/>
        <v>61731.089696231618</v>
      </c>
      <c r="S1266" s="3" t="str">
        <f t="shared" si="462"/>
        <v/>
      </c>
      <c r="T1266" s="13" t="str">
        <f t="shared" si="463"/>
        <v/>
      </c>
      <c r="U1266" s="13" t="str">
        <f t="shared" si="464"/>
        <v/>
      </c>
      <c r="V1266" s="5">
        <f t="shared" si="485"/>
        <v>12.627544722</v>
      </c>
      <c r="W1266" s="3" t="e">
        <f t="shared" ca="1" si="465"/>
        <v>#VALUE!</v>
      </c>
      <c r="X1266" s="3" t="e">
        <f t="shared" ca="1" si="466"/>
        <v>#VALUE!</v>
      </c>
      <c r="Y1266" s="3" t="e">
        <f t="shared" ca="1" si="467"/>
        <v>#VALUE!</v>
      </c>
      <c r="Z1266" s="3" t="e">
        <f t="shared" ca="1" si="468"/>
        <v>#VALUE!</v>
      </c>
      <c r="AA1266" s="3" t="e">
        <f t="shared" ca="1" si="469"/>
        <v>#VALUE!</v>
      </c>
    </row>
    <row r="1267" spans="3:27" s="5" customFormat="1" x14ac:dyDescent="0.2">
      <c r="C1267" s="25"/>
      <c r="D1267" s="1">
        <f t="shared" si="470"/>
        <v>1265</v>
      </c>
      <c r="E1267" s="2">
        <f t="shared" si="471"/>
        <v>126.59999999999708</v>
      </c>
      <c r="F1267" s="3">
        <f t="shared" ca="1" si="472"/>
        <v>33.154521867376026</v>
      </c>
      <c r="G1267" s="3">
        <f t="shared" si="473"/>
        <v>-151.5560872084491</v>
      </c>
      <c r="H1267" s="3">
        <f t="shared" ca="1" si="474"/>
        <v>155.14016207993771</v>
      </c>
      <c r="I1267" s="3">
        <f t="shared" ca="1" si="475"/>
        <v>4194.0470162231086</v>
      </c>
      <c r="J1267" s="3">
        <f t="shared" si="476"/>
        <v>48537.270684903429</v>
      </c>
      <c r="K1267" s="3">
        <f t="shared" ca="1" si="477"/>
        <v>51782.292936115817</v>
      </c>
      <c r="L1267" s="3">
        <f t="shared" si="478"/>
        <v>-8.3180118340901696</v>
      </c>
      <c r="M1267" s="3">
        <f t="shared" ca="1" si="479"/>
        <v>-1.3554283770846949</v>
      </c>
      <c r="N1267" s="3">
        <f t="shared" ca="1" si="480"/>
        <v>-77.660325439219676</v>
      </c>
      <c r="O1267" s="1">
        <f t="shared" ca="1" si="481"/>
        <v>4813693.9780378686</v>
      </c>
      <c r="P1267" s="1">
        <f t="shared" si="482"/>
        <v>-161493436.78058586</v>
      </c>
      <c r="Q1267" s="1">
        <f t="shared" ca="1" si="483"/>
        <v>166307130.75862372</v>
      </c>
      <c r="R1267" s="1">
        <f t="shared" ca="1" si="484"/>
        <v>62056.064831975084</v>
      </c>
      <c r="S1267" s="3" t="str">
        <f t="shared" si="462"/>
        <v/>
      </c>
      <c r="T1267" s="13" t="str">
        <f t="shared" si="463"/>
        <v/>
      </c>
      <c r="U1267" s="13" t="str">
        <f t="shared" si="464"/>
        <v/>
      </c>
      <c r="V1267" s="5">
        <f t="shared" si="485"/>
        <v>12.627544722</v>
      </c>
      <c r="W1267" s="3" t="e">
        <f t="shared" ca="1" si="465"/>
        <v>#VALUE!</v>
      </c>
      <c r="X1267" s="3" t="e">
        <f t="shared" ca="1" si="466"/>
        <v>#VALUE!</v>
      </c>
      <c r="Y1267" s="3" t="e">
        <f t="shared" ca="1" si="467"/>
        <v>#VALUE!</v>
      </c>
      <c r="Z1267" s="3" t="e">
        <f t="shared" ca="1" si="468"/>
        <v>#VALUE!</v>
      </c>
      <c r="AA1267" s="3" t="e">
        <f t="shared" ca="1" si="469"/>
        <v>#VALUE!</v>
      </c>
    </row>
    <row r="1268" spans="3:27" s="5" customFormat="1" x14ac:dyDescent="0.2">
      <c r="C1268" s="25"/>
      <c r="D1268" s="1">
        <f t="shared" si="470"/>
        <v>1266</v>
      </c>
      <c r="E1268" s="2">
        <f t="shared" si="471"/>
        <v>126.69999999999708</v>
      </c>
      <c r="F1268" s="3">
        <f t="shared" ca="1" si="472"/>
        <v>33.154521867376026</v>
      </c>
      <c r="G1268" s="3">
        <f t="shared" si="473"/>
        <v>-152.38788839185813</v>
      </c>
      <c r="H1268" s="3">
        <f t="shared" ca="1" si="474"/>
        <v>155.95284815861402</v>
      </c>
      <c r="I1268" s="3">
        <f t="shared" ca="1" si="475"/>
        <v>4197.3624684098459</v>
      </c>
      <c r="J1268" s="3">
        <f t="shared" si="476"/>
        <v>48522.073486123416</v>
      </c>
      <c r="K1268" s="3">
        <f t="shared" ca="1" si="477"/>
        <v>51797.847584101604</v>
      </c>
      <c r="L1268" s="3">
        <f t="shared" si="478"/>
        <v>-8.3184705172981523</v>
      </c>
      <c r="M1268" s="3">
        <f t="shared" ca="1" si="479"/>
        <v>-1.356568219583796</v>
      </c>
      <c r="N1268" s="3">
        <f t="shared" ca="1" si="480"/>
        <v>-77.725633603727829</v>
      </c>
      <c r="O1268" s="1">
        <f t="shared" ca="1" si="481"/>
        <v>4864258.1697567441</v>
      </c>
      <c r="P1268" s="1">
        <f t="shared" si="482"/>
        <v>-161451775.09299681</v>
      </c>
      <c r="Q1268" s="1">
        <f t="shared" ca="1" si="483"/>
        <v>166316033.26275355</v>
      </c>
      <c r="R1268" s="1">
        <f t="shared" ca="1" si="484"/>
        <v>62381.139263445606</v>
      </c>
      <c r="S1268" s="3" t="str">
        <f t="shared" si="462"/>
        <v/>
      </c>
      <c r="T1268" s="13" t="str">
        <f t="shared" si="463"/>
        <v/>
      </c>
      <c r="U1268" s="13" t="str">
        <f t="shared" si="464"/>
        <v/>
      </c>
      <c r="V1268" s="5">
        <f t="shared" si="485"/>
        <v>12.627544722</v>
      </c>
      <c r="W1268" s="3" t="e">
        <f t="shared" ca="1" si="465"/>
        <v>#VALUE!</v>
      </c>
      <c r="X1268" s="3" t="e">
        <f t="shared" ca="1" si="466"/>
        <v>#VALUE!</v>
      </c>
      <c r="Y1268" s="3" t="e">
        <f t="shared" ca="1" si="467"/>
        <v>#VALUE!</v>
      </c>
      <c r="Z1268" s="3" t="e">
        <f t="shared" ca="1" si="468"/>
        <v>#VALUE!</v>
      </c>
      <c r="AA1268" s="3" t="e">
        <f t="shared" ca="1" si="469"/>
        <v>#VALUE!</v>
      </c>
    </row>
    <row r="1269" spans="3:27" s="5" customFormat="1" x14ac:dyDescent="0.2">
      <c r="C1269" s="25"/>
      <c r="D1269" s="1">
        <f t="shared" si="470"/>
        <v>1267</v>
      </c>
      <c r="E1269" s="2">
        <f t="shared" si="471"/>
        <v>126.79999999999707</v>
      </c>
      <c r="F1269" s="3">
        <f t="shared" ca="1" si="472"/>
        <v>33.154521867376026</v>
      </c>
      <c r="G1269" s="3">
        <f t="shared" si="473"/>
        <v>-153.21973544358795</v>
      </c>
      <c r="H1269" s="3">
        <f t="shared" ca="1" si="474"/>
        <v>156.76577958743866</v>
      </c>
      <c r="I1269" s="3">
        <f t="shared" ca="1" si="475"/>
        <v>4200.6779205965831</v>
      </c>
      <c r="J1269" s="3">
        <f t="shared" si="476"/>
        <v>48506.793104931647</v>
      </c>
      <c r="K1269" s="3">
        <f t="shared" ca="1" si="477"/>
        <v>51813.48351300168</v>
      </c>
      <c r="L1269" s="3">
        <f t="shared" si="478"/>
        <v>-8.3189317111251011</v>
      </c>
      <c r="M1269" s="3">
        <f t="shared" ca="1" si="479"/>
        <v>-1.357696304431349</v>
      </c>
      <c r="N1269" s="3">
        <f t="shared" ca="1" si="480"/>
        <v>-77.790268104425266</v>
      </c>
      <c r="O1269" s="1">
        <f t="shared" ca="1" si="481"/>
        <v>4915101.9299314804</v>
      </c>
      <c r="P1269" s="1">
        <f t="shared" si="482"/>
        <v>-161409879.74624011</v>
      </c>
      <c r="Q1269" s="1">
        <f t="shared" ca="1" si="483"/>
        <v>166324981.6761716</v>
      </c>
      <c r="R1269" s="1">
        <f t="shared" ca="1" si="484"/>
        <v>62706.311834975466</v>
      </c>
      <c r="S1269" s="3" t="str">
        <f t="shared" si="462"/>
        <v/>
      </c>
      <c r="T1269" s="13" t="str">
        <f t="shared" si="463"/>
        <v/>
      </c>
      <c r="U1269" s="13" t="str">
        <f t="shared" si="464"/>
        <v/>
      </c>
      <c r="V1269" s="5">
        <f t="shared" si="485"/>
        <v>12.627544722</v>
      </c>
      <c r="W1269" s="3" t="e">
        <f t="shared" ca="1" si="465"/>
        <v>#VALUE!</v>
      </c>
      <c r="X1269" s="3" t="e">
        <f t="shared" ca="1" si="466"/>
        <v>#VALUE!</v>
      </c>
      <c r="Y1269" s="3" t="e">
        <f t="shared" ca="1" si="467"/>
        <v>#VALUE!</v>
      </c>
      <c r="Z1269" s="3" t="e">
        <f t="shared" ca="1" si="468"/>
        <v>#VALUE!</v>
      </c>
      <c r="AA1269" s="3" t="e">
        <f t="shared" ca="1" si="469"/>
        <v>#VALUE!</v>
      </c>
    </row>
    <row r="1270" spans="3:27" s="5" customFormat="1" x14ac:dyDescent="0.2">
      <c r="C1270" s="25"/>
      <c r="D1270" s="1">
        <f t="shared" si="470"/>
        <v>1268</v>
      </c>
      <c r="E1270" s="2">
        <f t="shared" si="471"/>
        <v>126.89999999999706</v>
      </c>
      <c r="F1270" s="3">
        <f t="shared" ca="1" si="472"/>
        <v>33.154521867376026</v>
      </c>
      <c r="G1270" s="3">
        <f t="shared" si="473"/>
        <v>-154.05162861470046</v>
      </c>
      <c r="H1270" s="3">
        <f t="shared" ca="1" si="474"/>
        <v>157.57895354106117</v>
      </c>
      <c r="I1270" s="3">
        <f t="shared" ca="1" si="475"/>
        <v>4203.9933727833204</v>
      </c>
      <c r="J1270" s="3">
        <f t="shared" si="476"/>
        <v>48491.429536728734</v>
      </c>
      <c r="K1270" s="3">
        <f t="shared" ca="1" si="477"/>
        <v>51829.200747209012</v>
      </c>
      <c r="L1270" s="3">
        <f t="shared" si="478"/>
        <v>-8.3193954157098329</v>
      </c>
      <c r="M1270" s="3">
        <f t="shared" ca="1" si="479"/>
        <v>-1.3588128101197829</v>
      </c>
      <c r="N1270" s="3">
        <f t="shared" ca="1" si="480"/>
        <v>-77.854239168174885</v>
      </c>
      <c r="O1270" s="1">
        <f t="shared" ca="1" si="481"/>
        <v>4966225.3198191831</v>
      </c>
      <c r="P1270" s="1">
        <f t="shared" si="482"/>
        <v>-161367750.63563097</v>
      </c>
      <c r="Q1270" s="1">
        <f t="shared" ca="1" si="483"/>
        <v>166333975.95545015</v>
      </c>
      <c r="R1270" s="1">
        <f t="shared" ca="1" si="484"/>
        <v>63031.581416424466</v>
      </c>
      <c r="S1270" s="3" t="str">
        <f t="shared" si="462"/>
        <v/>
      </c>
      <c r="T1270" s="13" t="str">
        <f t="shared" si="463"/>
        <v/>
      </c>
      <c r="U1270" s="13" t="str">
        <f t="shared" si="464"/>
        <v/>
      </c>
      <c r="V1270" s="5">
        <f t="shared" si="485"/>
        <v>12.627544722</v>
      </c>
      <c r="W1270" s="3" t="e">
        <f t="shared" ca="1" si="465"/>
        <v>#VALUE!</v>
      </c>
      <c r="X1270" s="3" t="e">
        <f t="shared" ca="1" si="466"/>
        <v>#VALUE!</v>
      </c>
      <c r="Y1270" s="3" t="e">
        <f t="shared" ca="1" si="467"/>
        <v>#VALUE!</v>
      </c>
      <c r="Z1270" s="3" t="e">
        <f t="shared" ca="1" si="468"/>
        <v>#VALUE!</v>
      </c>
      <c r="AA1270" s="3" t="e">
        <f t="shared" ca="1" si="469"/>
        <v>#VALUE!</v>
      </c>
    </row>
    <row r="1271" spans="3:27" s="5" customFormat="1" x14ac:dyDescent="0.2">
      <c r="C1271" s="25"/>
      <c r="D1271" s="1">
        <f t="shared" si="470"/>
        <v>1269</v>
      </c>
      <c r="E1271" s="2">
        <f t="shared" si="471"/>
        <v>126.99999999999706</v>
      </c>
      <c r="F1271" s="3">
        <f t="shared" ca="1" si="472"/>
        <v>33.154521867376026</v>
      </c>
      <c r="G1271" s="3">
        <f t="shared" si="473"/>
        <v>-154.88356815627145</v>
      </c>
      <c r="H1271" s="3">
        <f t="shared" ca="1" si="474"/>
        <v>158.39236725635709</v>
      </c>
      <c r="I1271" s="3">
        <f t="shared" ca="1" si="475"/>
        <v>4207.3088249700577</v>
      </c>
      <c r="J1271" s="3">
        <f t="shared" si="476"/>
        <v>48475.982776890189</v>
      </c>
      <c r="K1271" s="3">
        <f t="shared" ca="1" si="477"/>
        <v>51844.999310837149</v>
      </c>
      <c r="L1271" s="3">
        <f t="shared" si="478"/>
        <v>-8.3198616311919267</v>
      </c>
      <c r="M1271" s="3">
        <f t="shared" ca="1" si="479"/>
        <v>-1.3599179116046214</v>
      </c>
      <c r="N1271" s="3">
        <f t="shared" ca="1" si="480"/>
        <v>-77.91755681918977</v>
      </c>
      <c r="O1271" s="1">
        <f t="shared" ca="1" si="481"/>
        <v>5017628.4010145403</v>
      </c>
      <c r="P1271" s="1">
        <f t="shared" si="482"/>
        <v>-161325387.65590775</v>
      </c>
      <c r="Q1271" s="1">
        <f t="shared" ca="1" si="483"/>
        <v>166343016.05692229</v>
      </c>
      <c r="R1271" s="1">
        <f t="shared" ca="1" si="484"/>
        <v>63356.946902542833</v>
      </c>
      <c r="S1271" s="3" t="str">
        <f t="shared" si="462"/>
        <v/>
      </c>
      <c r="T1271" s="13" t="str">
        <f t="shared" si="463"/>
        <v/>
      </c>
      <c r="U1271" s="13" t="str">
        <f t="shared" si="464"/>
        <v/>
      </c>
      <c r="V1271" s="5">
        <f t="shared" si="485"/>
        <v>12.627544722</v>
      </c>
      <c r="W1271" s="3" t="e">
        <f t="shared" ca="1" si="465"/>
        <v>#VALUE!</v>
      </c>
      <c r="X1271" s="3" t="e">
        <f t="shared" ca="1" si="466"/>
        <v>#VALUE!</v>
      </c>
      <c r="Y1271" s="3" t="e">
        <f t="shared" ca="1" si="467"/>
        <v>#VALUE!</v>
      </c>
      <c r="Z1271" s="3" t="e">
        <f t="shared" ca="1" si="468"/>
        <v>#VALUE!</v>
      </c>
      <c r="AA1271" s="3" t="e">
        <f t="shared" ca="1" si="469"/>
        <v>#VALUE!</v>
      </c>
    </row>
    <row r="1272" spans="3:27" s="5" customFormat="1" x14ac:dyDescent="0.2">
      <c r="C1272" s="25"/>
      <c r="D1272" s="1">
        <f t="shared" si="470"/>
        <v>1270</v>
      </c>
      <c r="E1272" s="2">
        <f t="shared" si="471"/>
        <v>127.09999999999705</v>
      </c>
      <c r="F1272" s="3">
        <f t="shared" ca="1" si="472"/>
        <v>33.154521867376026</v>
      </c>
      <c r="G1272" s="3">
        <f t="shared" si="473"/>
        <v>-155.71555431939063</v>
      </c>
      <c r="H1272" s="3">
        <f t="shared" ca="1" si="474"/>
        <v>159.20601803088164</v>
      </c>
      <c r="I1272" s="3">
        <f t="shared" ca="1" si="475"/>
        <v>4210.624277156795</v>
      </c>
      <c r="J1272" s="3">
        <f t="shared" si="476"/>
        <v>48460.452820766404</v>
      </c>
      <c r="K1272" s="3">
        <f t="shared" ca="1" si="477"/>
        <v>51860.879227726393</v>
      </c>
      <c r="L1272" s="3">
        <f t="shared" si="478"/>
        <v>-8.3203303577117147</v>
      </c>
      <c r="M1272" s="3">
        <f t="shared" ca="1" si="479"/>
        <v>-1.3610117803901698</v>
      </c>
      <c r="N1272" s="3">
        <f t="shared" ca="1" si="480"/>
        <v>-77.980230883942781</v>
      </c>
      <c r="O1272" s="1">
        <f t="shared" ca="1" si="481"/>
        <v>5069311.2354498813</v>
      </c>
      <c r="P1272" s="1">
        <f t="shared" si="482"/>
        <v>-161282790.7012316</v>
      </c>
      <c r="Q1272" s="1">
        <f t="shared" ca="1" si="483"/>
        <v>166352101.93668148</v>
      </c>
      <c r="R1272" s="1">
        <f t="shared" ca="1" si="484"/>
        <v>63682.407212352657</v>
      </c>
      <c r="S1272" s="3" t="str">
        <f t="shared" si="462"/>
        <v/>
      </c>
      <c r="T1272" s="13" t="str">
        <f t="shared" si="463"/>
        <v/>
      </c>
      <c r="U1272" s="13" t="str">
        <f t="shared" si="464"/>
        <v/>
      </c>
      <c r="V1272" s="5">
        <f t="shared" si="485"/>
        <v>12.627544722</v>
      </c>
      <c r="W1272" s="3" t="e">
        <f t="shared" ca="1" si="465"/>
        <v>#VALUE!</v>
      </c>
      <c r="X1272" s="3" t="e">
        <f t="shared" ca="1" si="466"/>
        <v>#VALUE!</v>
      </c>
      <c r="Y1272" s="3" t="e">
        <f t="shared" ca="1" si="467"/>
        <v>#VALUE!</v>
      </c>
      <c r="Z1272" s="3" t="e">
        <f t="shared" ca="1" si="468"/>
        <v>#VALUE!</v>
      </c>
      <c r="AA1272" s="3" t="e">
        <f t="shared" ca="1" si="469"/>
        <v>#VALUE!</v>
      </c>
    </row>
    <row r="1273" spans="3:27" s="5" customFormat="1" x14ac:dyDescent="0.2">
      <c r="C1273" s="25"/>
      <c r="D1273" s="1">
        <f t="shared" si="470"/>
        <v>1271</v>
      </c>
      <c r="E1273" s="2">
        <f t="shared" si="471"/>
        <v>127.19999999999705</v>
      </c>
      <c r="F1273" s="3">
        <f t="shared" ca="1" si="472"/>
        <v>33.154521867376026</v>
      </c>
      <c r="G1273" s="3">
        <f t="shared" si="473"/>
        <v>-156.5475873551618</v>
      </c>
      <c r="H1273" s="3">
        <f t="shared" ca="1" si="474"/>
        <v>160.01990322136908</v>
      </c>
      <c r="I1273" s="3">
        <f t="shared" ca="1" si="475"/>
        <v>4213.9397293435322</v>
      </c>
      <c r="J1273" s="3">
        <f t="shared" si="476"/>
        <v>48444.839663682673</v>
      </c>
      <c r="K1273" s="3">
        <f t="shared" ca="1" si="477"/>
        <v>51876.840521449769</v>
      </c>
      <c r="L1273" s="3">
        <f t="shared" si="478"/>
        <v>-8.320801595410293</v>
      </c>
      <c r="M1273" s="3">
        <f t="shared" ca="1" si="479"/>
        <v>-1.3620945846127712</v>
      </c>
      <c r="N1273" s="3">
        <f t="shared" ca="1" si="480"/>
        <v>-78.042270995936789</v>
      </c>
      <c r="O1273" s="1">
        <f t="shared" ca="1" si="481"/>
        <v>5121273.8853952652</v>
      </c>
      <c r="P1273" s="1">
        <f t="shared" si="482"/>
        <v>-161239959.66518664</v>
      </c>
      <c r="Q1273" s="1">
        <f t="shared" ca="1" si="483"/>
        <v>166361233.5505819</v>
      </c>
      <c r="R1273" s="1">
        <f t="shared" ca="1" si="484"/>
        <v>64007.961288547631</v>
      </c>
      <c r="S1273" s="3" t="str">
        <f t="shared" si="462"/>
        <v/>
      </c>
      <c r="T1273" s="13" t="str">
        <f t="shared" si="463"/>
        <v/>
      </c>
      <c r="U1273" s="13" t="str">
        <f t="shared" si="464"/>
        <v/>
      </c>
      <c r="V1273" s="5">
        <f t="shared" si="485"/>
        <v>12.627544722</v>
      </c>
      <c r="W1273" s="3" t="e">
        <f t="shared" ca="1" si="465"/>
        <v>#VALUE!</v>
      </c>
      <c r="X1273" s="3" t="e">
        <f t="shared" ca="1" si="466"/>
        <v>#VALUE!</v>
      </c>
      <c r="Y1273" s="3" t="e">
        <f t="shared" ca="1" si="467"/>
        <v>#VALUE!</v>
      </c>
      <c r="Z1273" s="3" t="e">
        <f t="shared" ca="1" si="468"/>
        <v>#VALUE!</v>
      </c>
      <c r="AA1273" s="3" t="e">
        <f t="shared" ca="1" si="469"/>
        <v>#VALUE!</v>
      </c>
    </row>
    <row r="1274" spans="3:27" s="5" customFormat="1" x14ac:dyDescent="0.2">
      <c r="C1274" s="25"/>
      <c r="D1274" s="1">
        <f t="shared" si="470"/>
        <v>1272</v>
      </c>
      <c r="E1274" s="2">
        <f t="shared" si="471"/>
        <v>127.29999999999704</v>
      </c>
      <c r="F1274" s="3">
        <f t="shared" ca="1" si="472"/>
        <v>33.154521867376026</v>
      </c>
      <c r="G1274" s="3">
        <f t="shared" si="473"/>
        <v>-157.37966751470282</v>
      </c>
      <c r="H1274" s="3">
        <f t="shared" ca="1" si="474"/>
        <v>160.83402024227561</v>
      </c>
      <c r="I1274" s="3">
        <f t="shared" ca="1" si="475"/>
        <v>4217.2551815302695</v>
      </c>
      <c r="J1274" s="3">
        <f t="shared" si="476"/>
        <v>48429.143300939177</v>
      </c>
      <c r="K1274" s="3">
        <f t="shared" ca="1" si="477"/>
        <v>51892.883215318878</v>
      </c>
      <c r="L1274" s="3">
        <f t="shared" si="478"/>
        <v>-8.3212753444295071</v>
      </c>
      <c r="M1274" s="3">
        <f t="shared" ca="1" si="479"/>
        <v>-1.3631664891217063</v>
      </c>
      <c r="N1274" s="3">
        <f t="shared" ca="1" si="480"/>
        <v>-78.103686600339813</v>
      </c>
      <c r="O1274" s="1">
        <f t="shared" ca="1" si="481"/>
        <v>5173516.4134585448</v>
      </c>
      <c r="P1274" s="1">
        <f t="shared" si="482"/>
        <v>-161196894.44077945</v>
      </c>
      <c r="Q1274" s="1">
        <f t="shared" ca="1" si="483"/>
        <v>166370410.854238</v>
      </c>
      <c r="R1274" s="1">
        <f t="shared" ca="1" si="484"/>
        <v>64333.608096910248</v>
      </c>
      <c r="S1274" s="3" t="str">
        <f t="shared" si="462"/>
        <v/>
      </c>
      <c r="T1274" s="13" t="str">
        <f t="shared" si="463"/>
        <v/>
      </c>
      <c r="U1274" s="13" t="str">
        <f t="shared" si="464"/>
        <v/>
      </c>
      <c r="V1274" s="5">
        <f t="shared" si="485"/>
        <v>12.627544722</v>
      </c>
      <c r="W1274" s="3" t="e">
        <f t="shared" ca="1" si="465"/>
        <v>#VALUE!</v>
      </c>
      <c r="X1274" s="3" t="e">
        <f t="shared" ca="1" si="466"/>
        <v>#VALUE!</v>
      </c>
      <c r="Y1274" s="3" t="e">
        <f t="shared" ca="1" si="467"/>
        <v>#VALUE!</v>
      </c>
      <c r="Z1274" s="3" t="e">
        <f t="shared" ca="1" si="468"/>
        <v>#VALUE!</v>
      </c>
      <c r="AA1274" s="3" t="e">
        <f t="shared" ca="1" si="469"/>
        <v>#VALUE!</v>
      </c>
    </row>
    <row r="1275" spans="3:27" s="5" customFormat="1" x14ac:dyDescent="0.2">
      <c r="C1275" s="25"/>
      <c r="D1275" s="1">
        <f t="shared" si="470"/>
        <v>1273</v>
      </c>
      <c r="E1275" s="2">
        <f t="shared" si="471"/>
        <v>127.39999999999704</v>
      </c>
      <c r="F1275" s="3">
        <f t="shared" ca="1" si="472"/>
        <v>33.154521867376026</v>
      </c>
      <c r="G1275" s="3">
        <f t="shared" si="473"/>
        <v>-158.21179504914576</v>
      </c>
      <c r="H1275" s="3">
        <f t="shared" ca="1" si="474"/>
        <v>161.64836656436469</v>
      </c>
      <c r="I1275" s="3">
        <f t="shared" ca="1" si="475"/>
        <v>4220.5706337170068</v>
      </c>
      <c r="J1275" s="3">
        <f t="shared" si="476"/>
        <v>48413.363727810989</v>
      </c>
      <c r="K1275" s="3">
        <f t="shared" ca="1" si="477"/>
        <v>51909.007332389599</v>
      </c>
      <c r="L1275" s="3">
        <f t="shared" si="478"/>
        <v>-8.3217516049119702</v>
      </c>
      <c r="M1275" s="3">
        <f t="shared" ca="1" si="479"/>
        <v>-1.3642276555578132</v>
      </c>
      <c r="N1275" s="3">
        <f t="shared" ca="1" si="480"/>
        <v>-78.16448695848969</v>
      </c>
      <c r="O1275" s="1">
        <f t="shared" ca="1" si="481"/>
        <v>5226038.8825854436</v>
      </c>
      <c r="P1275" s="1">
        <f t="shared" si="482"/>
        <v>-161153594.92043924</v>
      </c>
      <c r="Q1275" s="1">
        <f t="shared" ca="1" si="483"/>
        <v>166379633.80302468</v>
      </c>
      <c r="R1275" s="1">
        <f t="shared" ca="1" si="484"/>
        <v>64659.346625745879</v>
      </c>
      <c r="S1275" s="3" t="str">
        <f t="shared" si="462"/>
        <v/>
      </c>
      <c r="T1275" s="13" t="str">
        <f t="shared" si="463"/>
        <v/>
      </c>
      <c r="U1275" s="13" t="str">
        <f t="shared" si="464"/>
        <v/>
      </c>
      <c r="V1275" s="5">
        <f t="shared" si="485"/>
        <v>12.627544722</v>
      </c>
      <c r="W1275" s="3" t="e">
        <f t="shared" ca="1" si="465"/>
        <v>#VALUE!</v>
      </c>
      <c r="X1275" s="3" t="e">
        <f t="shared" ca="1" si="466"/>
        <v>#VALUE!</v>
      </c>
      <c r="Y1275" s="3" t="e">
        <f t="shared" ca="1" si="467"/>
        <v>#VALUE!</v>
      </c>
      <c r="Z1275" s="3" t="e">
        <f t="shared" ca="1" si="468"/>
        <v>#VALUE!</v>
      </c>
      <c r="AA1275" s="3" t="e">
        <f t="shared" ca="1" si="469"/>
        <v>#VALUE!</v>
      </c>
    </row>
    <row r="1276" spans="3:27" s="5" customFormat="1" x14ac:dyDescent="0.2">
      <c r="C1276" s="25"/>
      <c r="D1276" s="1">
        <f t="shared" si="470"/>
        <v>1274</v>
      </c>
      <c r="E1276" s="2">
        <f t="shared" si="471"/>
        <v>127.49999999999703</v>
      </c>
      <c r="F1276" s="3">
        <f t="shared" ca="1" si="472"/>
        <v>33.154521867376026</v>
      </c>
      <c r="G1276" s="3">
        <f t="shared" si="473"/>
        <v>-159.04397020963697</v>
      </c>
      <c r="H1276" s="3">
        <f t="shared" ca="1" si="474"/>
        <v>162.46293971333341</v>
      </c>
      <c r="I1276" s="3">
        <f t="shared" ca="1" si="475"/>
        <v>4223.8860859037441</v>
      </c>
      <c r="J1276" s="3">
        <f t="shared" si="476"/>
        <v>48397.500939548052</v>
      </c>
      <c r="K1276" s="3">
        <f t="shared" ca="1" si="477"/>
        <v>51925.212895467666</v>
      </c>
      <c r="L1276" s="3">
        <f t="shared" si="478"/>
        <v>-8.3222303770010448</v>
      </c>
      <c r="M1276" s="3">
        <f t="shared" ca="1" si="479"/>
        <v>-1.365278242429905</v>
      </c>
      <c r="N1276" s="3">
        <f t="shared" ca="1" si="480"/>
        <v>-78.224681152272396</v>
      </c>
      <c r="O1276" s="1">
        <f t="shared" ca="1" si="481"/>
        <v>5278841.3560596406</v>
      </c>
      <c r="P1276" s="1">
        <f t="shared" si="482"/>
        <v>-161110060.99601737</v>
      </c>
      <c r="Q1276" s="1">
        <f t="shared" ca="1" si="483"/>
        <v>166388902.35207701</v>
      </c>
      <c r="R1276" s="1">
        <f t="shared" ca="1" si="484"/>
        <v>64985.175885333367</v>
      </c>
      <c r="S1276" s="3" t="str">
        <f t="shared" si="462"/>
        <v/>
      </c>
      <c r="T1276" s="13" t="str">
        <f t="shared" si="463"/>
        <v/>
      </c>
      <c r="U1276" s="13" t="str">
        <f t="shared" si="464"/>
        <v/>
      </c>
      <c r="V1276" s="5">
        <f t="shared" si="485"/>
        <v>12.627544722</v>
      </c>
      <c r="W1276" s="3" t="e">
        <f t="shared" ca="1" si="465"/>
        <v>#VALUE!</v>
      </c>
      <c r="X1276" s="3" t="e">
        <f t="shared" ca="1" si="466"/>
        <v>#VALUE!</v>
      </c>
      <c r="Y1276" s="3" t="e">
        <f t="shared" ca="1" si="467"/>
        <v>#VALUE!</v>
      </c>
      <c r="Z1276" s="3" t="e">
        <f t="shared" ca="1" si="468"/>
        <v>#VALUE!</v>
      </c>
      <c r="AA1276" s="3" t="e">
        <f t="shared" ca="1" si="469"/>
        <v>#VALUE!</v>
      </c>
    </row>
    <row r="1277" spans="3:27" s="5" customFormat="1" x14ac:dyDescent="0.2">
      <c r="C1277" s="25"/>
      <c r="D1277" s="1">
        <f t="shared" si="470"/>
        <v>1275</v>
      </c>
      <c r="E1277" s="2">
        <f t="shared" si="471"/>
        <v>127.59999999999702</v>
      </c>
      <c r="F1277" s="3">
        <f t="shared" ca="1" si="472"/>
        <v>33.154521867376026</v>
      </c>
      <c r="G1277" s="3">
        <f t="shared" si="473"/>
        <v>-159.87619324733708</v>
      </c>
      <c r="H1277" s="3">
        <f t="shared" ca="1" si="474"/>
        <v>163.27773726847818</v>
      </c>
      <c r="I1277" s="3">
        <f t="shared" ca="1" si="475"/>
        <v>4227.2015380904813</v>
      </c>
      <c r="J1277" s="3">
        <f t="shared" si="476"/>
        <v>48381.554931375205</v>
      </c>
      <c r="K1277" s="3">
        <f t="shared" ca="1" si="477"/>
        <v>51941.49992711407</v>
      </c>
      <c r="L1277" s="3">
        <f t="shared" si="478"/>
        <v>-8.3227116608408593</v>
      </c>
      <c r="M1277" s="3">
        <f t="shared" ca="1" si="479"/>
        <v>-1.3663184051890471</v>
      </c>
      <c r="N1277" s="3">
        <f t="shared" ca="1" si="480"/>
        <v>-78.284278088377917</v>
      </c>
      <c r="O1277" s="1">
        <f t="shared" ca="1" si="481"/>
        <v>5331923.8975028377</v>
      </c>
      <c r="P1277" s="1">
        <f t="shared" si="482"/>
        <v>-161066292.55878761</v>
      </c>
      <c r="Q1277" s="1">
        <f t="shared" ca="1" si="483"/>
        <v>166398216.45629045</v>
      </c>
      <c r="R1277" s="1">
        <f t="shared" ca="1" si="484"/>
        <v>65311.094907391271</v>
      </c>
      <c r="S1277" s="3" t="str">
        <f t="shared" si="462"/>
        <v/>
      </c>
      <c r="T1277" s="13" t="str">
        <f t="shared" si="463"/>
        <v/>
      </c>
      <c r="U1277" s="13" t="str">
        <f t="shared" si="464"/>
        <v/>
      </c>
      <c r="V1277" s="5">
        <f t="shared" si="485"/>
        <v>12.627544722</v>
      </c>
      <c r="W1277" s="3" t="e">
        <f t="shared" ca="1" si="465"/>
        <v>#VALUE!</v>
      </c>
      <c r="X1277" s="3" t="e">
        <f t="shared" ca="1" si="466"/>
        <v>#VALUE!</v>
      </c>
      <c r="Y1277" s="3" t="e">
        <f t="shared" ca="1" si="467"/>
        <v>#VALUE!</v>
      </c>
      <c r="Z1277" s="3" t="e">
        <f t="shared" ca="1" si="468"/>
        <v>#VALUE!</v>
      </c>
      <c r="AA1277" s="3" t="e">
        <f t="shared" ca="1" si="469"/>
        <v>#VALUE!</v>
      </c>
    </row>
    <row r="1278" spans="3:27" s="5" customFormat="1" x14ac:dyDescent="0.2">
      <c r="C1278" s="25"/>
      <c r="D1278" s="1">
        <f t="shared" si="470"/>
        <v>1276</v>
      </c>
      <c r="E1278" s="2">
        <f t="shared" si="471"/>
        <v>127.69999999999702</v>
      </c>
      <c r="F1278" s="3">
        <f t="shared" ca="1" si="472"/>
        <v>33.154521867376026</v>
      </c>
      <c r="G1278" s="3">
        <f t="shared" si="473"/>
        <v>-160.70846441342118</v>
      </c>
      <c r="H1278" s="3">
        <f t="shared" ca="1" si="474"/>
        <v>164.0927568613989</v>
      </c>
      <c r="I1278" s="3">
        <f t="shared" ca="1" si="475"/>
        <v>4230.5169902772186</v>
      </c>
      <c r="J1278" s="3">
        <f t="shared" si="476"/>
        <v>48365.525698492165</v>
      </c>
      <c r="K1278" s="3">
        <f t="shared" ca="1" si="477"/>
        <v>51957.86844965037</v>
      </c>
      <c r="L1278" s="3">
        <f t="shared" si="478"/>
        <v>-8.3231954565762916</v>
      </c>
      <c r="M1278" s="3">
        <f t="shared" ca="1" si="479"/>
        <v>-1.3673482963007713</v>
      </c>
      <c r="N1278" s="3">
        <f t="shared" ca="1" si="480"/>
        <v>-78.343286502437749</v>
      </c>
      <c r="O1278" s="1">
        <f t="shared" ca="1" si="481"/>
        <v>5385286.5708748354</v>
      </c>
      <c r="P1278" s="1">
        <f t="shared" si="482"/>
        <v>-161022289.49944556</v>
      </c>
      <c r="Q1278" s="1">
        <f t="shared" ca="1" si="483"/>
        <v>166407576.0703204</v>
      </c>
      <c r="R1278" s="1">
        <f t="shared" ca="1" si="484"/>
        <v>65637.102744559554</v>
      </c>
      <c r="S1278" s="3" t="str">
        <f t="shared" si="462"/>
        <v/>
      </c>
      <c r="T1278" s="13" t="str">
        <f t="shared" si="463"/>
        <v/>
      </c>
      <c r="U1278" s="13" t="str">
        <f t="shared" si="464"/>
        <v/>
      </c>
      <c r="V1278" s="5">
        <f t="shared" si="485"/>
        <v>12.627544722</v>
      </c>
      <c r="W1278" s="3" t="e">
        <f t="shared" ca="1" si="465"/>
        <v>#VALUE!</v>
      </c>
      <c r="X1278" s="3" t="e">
        <f t="shared" ca="1" si="466"/>
        <v>#VALUE!</v>
      </c>
      <c r="Y1278" s="3" t="e">
        <f t="shared" ca="1" si="467"/>
        <v>#VALUE!</v>
      </c>
      <c r="Z1278" s="3" t="e">
        <f t="shared" ca="1" si="468"/>
        <v>#VALUE!</v>
      </c>
      <c r="AA1278" s="3" t="e">
        <f t="shared" ca="1" si="469"/>
        <v>#VALUE!</v>
      </c>
    </row>
    <row r="1279" spans="3:27" s="5" customFormat="1" x14ac:dyDescent="0.2">
      <c r="C1279" s="25"/>
      <c r="D1279" s="1">
        <f t="shared" si="470"/>
        <v>1277</v>
      </c>
      <c r="E1279" s="2">
        <f t="shared" si="471"/>
        <v>127.79999999999701</v>
      </c>
      <c r="F1279" s="3">
        <f t="shared" ca="1" si="472"/>
        <v>33.154521867376026</v>
      </c>
      <c r="G1279" s="3">
        <f t="shared" si="473"/>
        <v>-161.54078395907882</v>
      </c>
      <c r="H1279" s="3">
        <f t="shared" ca="1" si="474"/>
        <v>164.90799617474008</v>
      </c>
      <c r="I1279" s="3">
        <f t="shared" ca="1" si="475"/>
        <v>4233.8324424639559</v>
      </c>
      <c r="J1279" s="3">
        <f t="shared" si="476"/>
        <v>48349.413236073546</v>
      </c>
      <c r="K1279" s="3">
        <f t="shared" ca="1" si="477"/>
        <v>51974.318485163829</v>
      </c>
      <c r="L1279" s="3">
        <f t="shared" si="478"/>
        <v>-8.323681764352985</v>
      </c>
      <c r="M1279" s="3">
        <f t="shared" ca="1" si="479"/>
        <v>-1.3683680653152852</v>
      </c>
      <c r="N1279" s="3">
        <f t="shared" ca="1" si="480"/>
        <v>-78.40171496304761</v>
      </c>
      <c r="O1279" s="1">
        <f t="shared" ca="1" si="481"/>
        <v>5438929.4404736171</v>
      </c>
      <c r="P1279" s="1">
        <f t="shared" si="482"/>
        <v>-160978051.7081089</v>
      </c>
      <c r="Q1279" s="1">
        <f t="shared" ca="1" si="483"/>
        <v>166416981.14858252</v>
      </c>
      <c r="R1279" s="1">
        <f t="shared" ca="1" si="484"/>
        <v>65963.19846989603</v>
      </c>
      <c r="S1279" s="3" t="str">
        <f t="shared" si="462"/>
        <v/>
      </c>
      <c r="T1279" s="13" t="str">
        <f t="shared" si="463"/>
        <v/>
      </c>
      <c r="U1279" s="13" t="str">
        <f t="shared" si="464"/>
        <v/>
      </c>
      <c r="V1279" s="5">
        <f t="shared" si="485"/>
        <v>12.627544722</v>
      </c>
      <c r="W1279" s="3" t="e">
        <f t="shared" ca="1" si="465"/>
        <v>#VALUE!</v>
      </c>
      <c r="X1279" s="3" t="e">
        <f t="shared" ca="1" si="466"/>
        <v>#VALUE!</v>
      </c>
      <c r="Y1279" s="3" t="e">
        <f t="shared" ca="1" si="467"/>
        <v>#VALUE!</v>
      </c>
      <c r="Z1279" s="3" t="e">
        <f t="shared" ca="1" si="468"/>
        <v>#VALUE!</v>
      </c>
      <c r="AA1279" s="3" t="e">
        <f t="shared" ca="1" si="469"/>
        <v>#VALUE!</v>
      </c>
    </row>
    <row r="1280" spans="3:27" s="5" customFormat="1" x14ac:dyDescent="0.2">
      <c r="C1280" s="25"/>
      <c r="D1280" s="1">
        <f t="shared" si="470"/>
        <v>1278</v>
      </c>
      <c r="E1280" s="2">
        <f t="shared" si="471"/>
        <v>127.89999999999701</v>
      </c>
      <c r="F1280" s="3">
        <f t="shared" ca="1" si="472"/>
        <v>33.154521867376026</v>
      </c>
      <c r="G1280" s="3">
        <f t="shared" si="473"/>
        <v>-162.37315213551412</v>
      </c>
      <c r="H1280" s="3">
        <f t="shared" ca="1" si="474"/>
        <v>165.72345294096766</v>
      </c>
      <c r="I1280" s="3">
        <f t="shared" ca="1" si="475"/>
        <v>4237.1478946506932</v>
      </c>
      <c r="J1280" s="3">
        <f t="shared" si="476"/>
        <v>48333.217539268815</v>
      </c>
      <c r="K1280" s="3">
        <f t="shared" ca="1" si="477"/>
        <v>51990.850055512507</v>
      </c>
      <c r="L1280" s="3">
        <f t="shared" si="478"/>
        <v>-8.3241705843173381</v>
      </c>
      <c r="M1280" s="3">
        <f t="shared" ca="1" si="479"/>
        <v>-1.3693778589357442</v>
      </c>
      <c r="N1280" s="3">
        <f t="shared" ca="1" si="480"/>
        <v>-78.459571875679146</v>
      </c>
      <c r="O1280" s="1">
        <f t="shared" ca="1" si="481"/>
        <v>5492852.5709354244</v>
      </c>
      <c r="P1280" s="1">
        <f t="shared" si="482"/>
        <v>-160933579.07431692</v>
      </c>
      <c r="Q1280" s="1">
        <f t="shared" ca="1" si="483"/>
        <v>166426431.64525235</v>
      </c>
      <c r="R1280" s="1">
        <f t="shared" ca="1" si="484"/>
        <v>66289.381176387062</v>
      </c>
      <c r="S1280" s="3" t="str">
        <f t="shared" si="462"/>
        <v/>
      </c>
      <c r="T1280" s="13" t="str">
        <f t="shared" si="463"/>
        <v/>
      </c>
      <c r="U1280" s="13" t="str">
        <f t="shared" si="464"/>
        <v/>
      </c>
      <c r="V1280" s="5">
        <f t="shared" si="485"/>
        <v>12.627544722</v>
      </c>
      <c r="W1280" s="3" t="e">
        <f t="shared" ca="1" si="465"/>
        <v>#VALUE!</v>
      </c>
      <c r="X1280" s="3" t="e">
        <f t="shared" ca="1" si="466"/>
        <v>#VALUE!</v>
      </c>
      <c r="Y1280" s="3" t="e">
        <f t="shared" ca="1" si="467"/>
        <v>#VALUE!</v>
      </c>
      <c r="Z1280" s="3" t="e">
        <f t="shared" ca="1" si="468"/>
        <v>#VALUE!</v>
      </c>
      <c r="AA1280" s="3" t="e">
        <f t="shared" ca="1" si="469"/>
        <v>#VALUE!</v>
      </c>
    </row>
    <row r="1281" spans="3:27" s="5" customFormat="1" x14ac:dyDescent="0.2">
      <c r="C1281" s="25"/>
      <c r="D1281" s="1">
        <f t="shared" si="470"/>
        <v>1279</v>
      </c>
      <c r="E1281" s="2">
        <f t="shared" si="471"/>
        <v>127.999999999997</v>
      </c>
      <c r="F1281" s="3">
        <f t="shared" ca="1" si="472"/>
        <v>33.154521867376026</v>
      </c>
      <c r="G1281" s="3">
        <f t="shared" si="473"/>
        <v>-163.20556919394585</v>
      </c>
      <c r="H1281" s="3">
        <f t="shared" ca="1" si="474"/>
        <v>166.5391249411806</v>
      </c>
      <c r="I1281" s="3">
        <f t="shared" ca="1" si="475"/>
        <v>4240.4633468374304</v>
      </c>
      <c r="J1281" s="3">
        <f t="shared" si="476"/>
        <v>48316.938603202347</v>
      </c>
      <c r="K1281" s="3">
        <f t="shared" ca="1" si="477"/>
        <v>52007.463182330139</v>
      </c>
      <c r="L1281" s="3">
        <f t="shared" si="478"/>
        <v>-8.3246619166165079</v>
      </c>
      <c r="M1281" s="3">
        <f t="shared" ca="1" si="479"/>
        <v>-1.3703778210846456</v>
      </c>
      <c r="N1281" s="3">
        <f t="shared" ca="1" si="480"/>
        <v>-78.516865486484022</v>
      </c>
      <c r="O1281" s="1">
        <f t="shared" ca="1" si="481"/>
        <v>5547056.0272348328</v>
      </c>
      <c r="P1281" s="1">
        <f t="shared" si="482"/>
        <v>-160888871.48703063</v>
      </c>
      <c r="Q1281" s="1">
        <f t="shared" ca="1" si="483"/>
        <v>166435927.51426545</v>
      </c>
      <c r="R1281" s="1">
        <f t="shared" ca="1" si="484"/>
        <v>66615.649976472239</v>
      </c>
      <c r="S1281" s="3" t="str">
        <f t="shared" si="462"/>
        <v/>
      </c>
      <c r="T1281" s="13" t="str">
        <f t="shared" si="463"/>
        <v/>
      </c>
      <c r="U1281" s="13" t="str">
        <f t="shared" si="464"/>
        <v/>
      </c>
      <c r="V1281" s="5">
        <f t="shared" si="485"/>
        <v>12.627544722</v>
      </c>
      <c r="W1281" s="3" t="e">
        <f t="shared" ca="1" si="465"/>
        <v>#VALUE!</v>
      </c>
      <c r="X1281" s="3" t="e">
        <f t="shared" ca="1" si="466"/>
        <v>#VALUE!</v>
      </c>
      <c r="Y1281" s="3" t="e">
        <f t="shared" ca="1" si="467"/>
        <v>#VALUE!</v>
      </c>
      <c r="Z1281" s="3" t="e">
        <f t="shared" ca="1" si="468"/>
        <v>#VALUE!</v>
      </c>
      <c r="AA1281" s="3" t="e">
        <f t="shared" ca="1" si="469"/>
        <v>#VALUE!</v>
      </c>
    </row>
    <row r="1282" spans="3:27" s="5" customFormat="1" x14ac:dyDescent="0.2">
      <c r="C1282" s="25"/>
      <c r="D1282" s="1">
        <f t="shared" si="470"/>
        <v>1280</v>
      </c>
      <c r="E1282" s="2">
        <f t="shared" si="471"/>
        <v>128.09999999999701</v>
      </c>
      <c r="F1282" s="3">
        <f t="shared" ca="1" si="472"/>
        <v>33.154521867376026</v>
      </c>
      <c r="G1282" s="3">
        <f t="shared" si="473"/>
        <v>-164.03803538560749</v>
      </c>
      <c r="H1282" s="3">
        <f t="shared" ca="1" si="474"/>
        <v>167.35501000395573</v>
      </c>
      <c r="I1282" s="3">
        <f t="shared" ca="1" si="475"/>
        <v>4243.7787990241677</v>
      </c>
      <c r="J1282" s="3">
        <f t="shared" si="476"/>
        <v>48300.576422973369</v>
      </c>
      <c r="K1282" s="3">
        <f t="shared" ca="1" si="477"/>
        <v>52024.157887030975</v>
      </c>
      <c r="L1282" s="3">
        <f t="shared" si="478"/>
        <v>-8.325155761398408</v>
      </c>
      <c r="M1282" s="3">
        <f t="shared" ca="1" si="479"/>
        <v>-1.3713680929684027</v>
      </c>
      <c r="N1282" s="3">
        <f t="shared" ca="1" si="480"/>
        <v>-78.573603885993776</v>
      </c>
      <c r="O1282" s="1">
        <f t="shared" ca="1" si="481"/>
        <v>5601539.8746848246</v>
      </c>
      <c r="P1282" s="1">
        <f t="shared" si="482"/>
        <v>-160843928.83463234</v>
      </c>
      <c r="Q1282" s="1">
        <f t="shared" ca="1" si="483"/>
        <v>166445468.70931715</v>
      </c>
      <c r="R1282" s="1">
        <f t="shared" ca="1" si="484"/>
        <v>66942.004001582289</v>
      </c>
      <c r="S1282" s="3" t="str">
        <f t="shared" si="462"/>
        <v/>
      </c>
      <c r="T1282" s="13" t="str">
        <f t="shared" si="463"/>
        <v/>
      </c>
      <c r="U1282" s="13" t="str">
        <f t="shared" si="464"/>
        <v/>
      </c>
      <c r="V1282" s="5">
        <f t="shared" si="485"/>
        <v>12.627544722</v>
      </c>
      <c r="W1282" s="3" t="e">
        <f t="shared" ca="1" si="465"/>
        <v>#VALUE!</v>
      </c>
      <c r="X1282" s="3" t="e">
        <f t="shared" ca="1" si="466"/>
        <v>#VALUE!</v>
      </c>
      <c r="Y1282" s="3" t="e">
        <f t="shared" ca="1" si="467"/>
        <v>#VALUE!</v>
      </c>
      <c r="Z1282" s="3" t="e">
        <f t="shared" ca="1" si="468"/>
        <v>#VALUE!</v>
      </c>
      <c r="AA1282" s="3" t="e">
        <f t="shared" ca="1" si="469"/>
        <v>#VALUE!</v>
      </c>
    </row>
    <row r="1283" spans="3:27" s="5" customFormat="1" x14ac:dyDescent="0.2">
      <c r="C1283" s="25"/>
      <c r="D1283" s="1">
        <f t="shared" si="470"/>
        <v>1281</v>
      </c>
      <c r="E1283" s="2">
        <f t="shared" si="471"/>
        <v>128.199999999997</v>
      </c>
      <c r="F1283" s="3">
        <f t="shared" ca="1" si="472"/>
        <v>33.154521867376026</v>
      </c>
      <c r="G1283" s="3">
        <f t="shared" si="473"/>
        <v>-164.87055096174734</v>
      </c>
      <c r="H1283" s="3">
        <f t="shared" ca="1" si="474"/>
        <v>168.17110600422546</v>
      </c>
      <c r="I1283" s="3">
        <f t="shared" ca="1" si="475"/>
        <v>4247.094251210905</v>
      </c>
      <c r="J1283" s="3">
        <f t="shared" si="476"/>
        <v>48284.130993655999</v>
      </c>
      <c r="K1283" s="3">
        <f t="shared" ca="1" si="477"/>
        <v>52040.934190814442</v>
      </c>
      <c r="L1283" s="3">
        <f t="shared" si="478"/>
        <v>-8.3256521188117159</v>
      </c>
      <c r="M1283" s="3">
        <f t="shared" ca="1" si="479"/>
        <v>-1.3723488131401596</v>
      </c>
      <c r="N1283" s="3">
        <f t="shared" ca="1" si="480"/>
        <v>-78.629795012718787</v>
      </c>
      <c r="O1283" s="1">
        <f t="shared" ca="1" si="481"/>
        <v>5656304.1789368875</v>
      </c>
      <c r="P1283" s="1">
        <f t="shared" si="482"/>
        <v>-160798751.00492579</v>
      </c>
      <c r="Q1283" s="1">
        <f t="shared" ca="1" si="483"/>
        <v>166455055.18386269</v>
      </c>
      <c r="R1283" s="1">
        <f t="shared" ca="1" si="484"/>
        <v>67268.44240169019</v>
      </c>
      <c r="S1283" s="3" t="str">
        <f t="shared" ref="S1283:S1346" si="486">IF(J1283&lt;30000,( (-0.00406576*J1283)+340.3), "")</f>
        <v/>
      </c>
      <c r="T1283" s="13" t="str">
        <f t="shared" ref="T1283:T1346" si="487" xml:space="preserve"> IF(J1283&lt;30000, H1283/S1283, "")</f>
        <v/>
      </c>
      <c r="U1283" s="13" t="str">
        <f t="shared" ref="U1283:U1346" si="488" xml:space="preserve"> IF(J1283&lt;30000, (( 359.01*(1 - (2.25577*10^(-5))*(J1283))^(5.25588) ) / (298.15 - 0.0074545*J1283)), "")</f>
        <v/>
      </c>
      <c r="V1283" s="5">
        <f t="shared" si="485"/>
        <v>12.627544722</v>
      </c>
      <c r="W1283" s="3" t="e">
        <f t="shared" ref="W1283:W1346" ca="1" si="489">(0.5)*(U1283)*(H1283)*(V1283)*($B$13)</f>
        <v>#VALUE!</v>
      </c>
      <c r="X1283" s="3" t="e">
        <f t="shared" ref="X1283:X1346" ca="1" si="490" xml:space="preserve"> -W1283*COS(M1283)</f>
        <v>#VALUE!</v>
      </c>
      <c r="Y1283" s="3" t="e">
        <f t="shared" ref="Y1283:Y1346" ca="1" si="491">-W1283*SIN(M1283)</f>
        <v>#VALUE!</v>
      </c>
      <c r="Z1283" s="3" t="e">
        <f t="shared" ref="Z1283:Z1346" ca="1" si="492" xml:space="preserve"> X1283/($B$11)</f>
        <v>#VALUE!</v>
      </c>
      <c r="AA1283" s="3" t="e">
        <f t="shared" ref="AA1283:AA1346" ca="1" si="493">Y1283/($B$11)</f>
        <v>#VALUE!</v>
      </c>
    </row>
    <row r="1284" spans="3:27" s="5" customFormat="1" x14ac:dyDescent="0.2">
      <c r="C1284" s="25"/>
      <c r="D1284" s="1">
        <f t="shared" ref="D1284:D1347" si="494">D1283 + 1</f>
        <v>1282</v>
      </c>
      <c r="E1284" s="2">
        <f t="shared" ref="E1284:E1347" si="495" xml:space="preserve"> E1283 + $B$2</f>
        <v>128.299999999997</v>
      </c>
      <c r="F1284" s="3">
        <f t="shared" ref="F1284:F1347" ca="1" si="496">INDIRECT(ADDRESS(ROW()-1,COLUMN()))</f>
        <v>33.154521867376026</v>
      </c>
      <c r="G1284" s="3">
        <f t="shared" ref="G1284:G1347" si="497">G1283 + L1283*$B$2</f>
        <v>-165.7031161736285</v>
      </c>
      <c r="H1284" s="3">
        <f t="shared" ref="H1284:H1347" ca="1" si="498">SQRT(F1284^2 + G1284^2)</f>
        <v>168.98741086218624</v>
      </c>
      <c r="I1284" s="3">
        <f t="shared" ref="I1284:I1347" ca="1" si="499">I1283 + F1283*($B$2)</f>
        <v>4250.4097033976423</v>
      </c>
      <c r="J1284" s="3">
        <f t="shared" ref="J1284:J1347" si="500" xml:space="preserve"> J1283 + G1283*($B$2) + (0.5)*(L1283)*($B$2)^2</f>
        <v>48267.602310299233</v>
      </c>
      <c r="K1284" s="3">
        <f t="shared" ref="K1284:K1347" ca="1" si="501">K1283+ SQRT( (I1284-I1283)^2 + (J1284-J1283)^2 )</f>
        <v>52057.792114669734</v>
      </c>
      <c r="L1284" s="3">
        <f t="shared" ref="L1284:L1347" si="502" xml:space="preserve"> -(9.780327 * (1 + 0.0053024 * ((SIN($B$7))^2) - (5.8*10^(-6)) * (SIN(2*($B$7))^2) - (3.086*10^(-6)) * J1284))</f>
        <v>-8.3261509890058587</v>
      </c>
      <c r="M1284" s="3">
        <f t="shared" ref="M1284:M1347" ca="1" si="503">ATAN(G1284/F1284)</f>
        <v>-1.3733201175608951</v>
      </c>
      <c r="N1284" s="3">
        <f t="shared" ref="N1284:N1347" ca="1" si="504">M1284*(180/PI())</f>
        <v>-78.685446656649347</v>
      </c>
      <c r="O1284" s="1">
        <f t="shared" ref="O1284:O1347" ca="1" si="505">(0.5)*($B$11)*(H1284^2)</f>
        <v>5711349.0059810672</v>
      </c>
      <c r="P1284" s="1">
        <f t="shared" ref="P1284:P1347" si="506">($B$11)*L1284*J1284</f>
        <v>-160753337.88513577</v>
      </c>
      <c r="Q1284" s="1">
        <f t="shared" ref="Q1284:Q1347" ca="1" si="507" xml:space="preserve"> ABS(O1284) + ABS(P1284)</f>
        <v>166464686.89111683</v>
      </c>
      <c r="R1284" s="1">
        <f t="shared" ref="R1284:R1347" ca="1" si="508" xml:space="preserve"> ($B$11)*H1284</f>
        <v>67594.96434487449</v>
      </c>
      <c r="S1284" s="3" t="str">
        <f t="shared" si="486"/>
        <v/>
      </c>
      <c r="T1284" s="13" t="str">
        <f t="shared" si="487"/>
        <v/>
      </c>
      <c r="U1284" s="13" t="str">
        <f t="shared" si="488"/>
        <v/>
      </c>
      <c r="V1284" s="5">
        <f t="shared" ref="V1284:V1347" si="509">IF(T1284&lt;0.819813, 0.289302*(($B$2)^3) + 0.152372*(($B$2)^2) - 0.087724*(($B$2))+ 2.176939, IF(T1284&lt;1.36, -272.320271*(($B$2)^3) + 840.502815*(($B$2)^2) - 840.176*(($B$2))+ 276.303663, -0.108008*(($B$2)^3) + 1.270553*(($B$2)^2) - 5.287278*(($B$2))+ 13.143675))</f>
        <v>12.627544722</v>
      </c>
      <c r="W1284" s="3" t="e">
        <f t="shared" ca="1" si="489"/>
        <v>#VALUE!</v>
      </c>
      <c r="X1284" s="3" t="e">
        <f t="shared" ca="1" si="490"/>
        <v>#VALUE!</v>
      </c>
      <c r="Y1284" s="3" t="e">
        <f t="shared" ca="1" si="491"/>
        <v>#VALUE!</v>
      </c>
      <c r="Z1284" s="3" t="e">
        <f t="shared" ca="1" si="492"/>
        <v>#VALUE!</v>
      </c>
      <c r="AA1284" s="3" t="e">
        <f t="shared" ca="1" si="493"/>
        <v>#VALUE!</v>
      </c>
    </row>
    <row r="1285" spans="3:27" s="5" customFormat="1" x14ac:dyDescent="0.2">
      <c r="C1285" s="25"/>
      <c r="D1285" s="1">
        <f t="shared" si="494"/>
        <v>1283</v>
      </c>
      <c r="E1285" s="2">
        <f t="shared" si="495"/>
        <v>128.39999999999699</v>
      </c>
      <c r="F1285" s="3">
        <f t="shared" ca="1" si="496"/>
        <v>33.154521867376026</v>
      </c>
      <c r="G1285" s="3">
        <f t="shared" si="497"/>
        <v>-166.53573127252909</v>
      </c>
      <c r="H1285" s="3">
        <f t="shared" ca="1" si="498"/>
        <v>169.80392254223793</v>
      </c>
      <c r="I1285" s="3">
        <f t="shared" ca="1" si="499"/>
        <v>4253.7251555843795</v>
      </c>
      <c r="J1285" s="3">
        <f t="shared" si="500"/>
        <v>48250.990367926926</v>
      </c>
      <c r="K1285" s="3">
        <f t="shared" ca="1" si="501"/>
        <v>52074.731679380297</v>
      </c>
      <c r="L1285" s="3">
        <f t="shared" si="502"/>
        <v>-8.3266523721310293</v>
      </c>
      <c r="M1285" s="3">
        <f t="shared" ca="1" si="503"/>
        <v>-1.374282139658876</v>
      </c>
      <c r="N1285" s="3">
        <f t="shared" ca="1" si="504"/>
        <v>-78.740566462661974</v>
      </c>
      <c r="O1285" s="1">
        <f t="shared" ca="1" si="505"/>
        <v>5766674.422146068</v>
      </c>
      <c r="P1285" s="1">
        <f t="shared" si="506"/>
        <v>-160707689.36190808</v>
      </c>
      <c r="Q1285" s="1">
        <f t="shared" ca="1" si="507"/>
        <v>166474363.78405416</v>
      </c>
      <c r="R1285" s="1">
        <f t="shared" ca="1" si="508"/>
        <v>67921.56901689517</v>
      </c>
      <c r="S1285" s="3" t="str">
        <f t="shared" si="486"/>
        <v/>
      </c>
      <c r="T1285" s="13" t="str">
        <f t="shared" si="487"/>
        <v/>
      </c>
      <c r="U1285" s="13" t="str">
        <f t="shared" si="488"/>
        <v/>
      </c>
      <c r="V1285" s="5">
        <f t="shared" si="509"/>
        <v>12.627544722</v>
      </c>
      <c r="W1285" s="3" t="e">
        <f t="shared" ca="1" si="489"/>
        <v>#VALUE!</v>
      </c>
      <c r="X1285" s="3" t="e">
        <f t="shared" ca="1" si="490"/>
        <v>#VALUE!</v>
      </c>
      <c r="Y1285" s="3" t="e">
        <f t="shared" ca="1" si="491"/>
        <v>#VALUE!</v>
      </c>
      <c r="Z1285" s="3" t="e">
        <f t="shared" ca="1" si="492"/>
        <v>#VALUE!</v>
      </c>
      <c r="AA1285" s="3" t="e">
        <f t="shared" ca="1" si="493"/>
        <v>#VALUE!</v>
      </c>
    </row>
    <row r="1286" spans="3:27" s="5" customFormat="1" x14ac:dyDescent="0.2">
      <c r="C1286" s="25"/>
      <c r="D1286" s="1">
        <f t="shared" si="494"/>
        <v>1284</v>
      </c>
      <c r="E1286" s="2">
        <f t="shared" si="495"/>
        <v>128.49999999999699</v>
      </c>
      <c r="F1286" s="3">
        <f t="shared" ca="1" si="496"/>
        <v>33.154521867376026</v>
      </c>
      <c r="G1286" s="3">
        <f t="shared" si="497"/>
        <v>-167.36839650974218</v>
      </c>
      <c r="H1286" s="3">
        <f t="shared" ca="1" si="498"/>
        <v>170.62063905195231</v>
      </c>
      <c r="I1286" s="3">
        <f t="shared" ca="1" si="499"/>
        <v>4257.0406077711168</v>
      </c>
      <c r="J1286" s="3">
        <f t="shared" si="500"/>
        <v>48234.295161537812</v>
      </c>
      <c r="K1286" s="3">
        <f t="shared" ca="1" si="501"/>
        <v>52091.752905528192</v>
      </c>
      <c r="L1286" s="3">
        <f t="shared" si="502"/>
        <v>-8.3271562683381752</v>
      </c>
      <c r="M1286" s="3">
        <f t="shared" ca="1" si="503"/>
        <v>-1.3752350103875048</v>
      </c>
      <c r="N1286" s="3">
        <f t="shared" ca="1" si="504"/>
        <v>-78.795161933833953</v>
      </c>
      <c r="O1286" s="1">
        <f t="shared" ca="1" si="505"/>
        <v>5822280.494099318</v>
      </c>
      <c r="P1286" s="1">
        <f t="shared" si="506"/>
        <v>-160661805.32130933</v>
      </c>
      <c r="Q1286" s="1">
        <f t="shared" ca="1" si="507"/>
        <v>166484085.81540865</v>
      </c>
      <c r="R1286" s="1">
        <f t="shared" ca="1" si="508"/>
        <v>68248.255620780925</v>
      </c>
      <c r="S1286" s="3" t="str">
        <f t="shared" si="486"/>
        <v/>
      </c>
      <c r="T1286" s="13" t="str">
        <f t="shared" si="487"/>
        <v/>
      </c>
      <c r="U1286" s="13" t="str">
        <f t="shared" si="488"/>
        <v/>
      </c>
      <c r="V1286" s="5">
        <f t="shared" si="509"/>
        <v>12.627544722</v>
      </c>
      <c r="W1286" s="3" t="e">
        <f t="shared" ca="1" si="489"/>
        <v>#VALUE!</v>
      </c>
      <c r="X1286" s="3" t="e">
        <f t="shared" ca="1" si="490"/>
        <v>#VALUE!</v>
      </c>
      <c r="Y1286" s="3" t="e">
        <f t="shared" ca="1" si="491"/>
        <v>#VALUE!</v>
      </c>
      <c r="Z1286" s="3" t="e">
        <f t="shared" ca="1" si="492"/>
        <v>#VALUE!</v>
      </c>
      <c r="AA1286" s="3" t="e">
        <f t="shared" ca="1" si="493"/>
        <v>#VALUE!</v>
      </c>
    </row>
    <row r="1287" spans="3:27" s="5" customFormat="1" x14ac:dyDescent="0.2">
      <c r="C1287" s="25"/>
      <c r="D1287" s="1">
        <f t="shared" si="494"/>
        <v>1285</v>
      </c>
      <c r="E1287" s="2">
        <f t="shared" si="495"/>
        <v>128.59999999999698</v>
      </c>
      <c r="F1287" s="3">
        <f t="shared" ca="1" si="496"/>
        <v>33.154521867376026</v>
      </c>
      <c r="G1287" s="3">
        <f t="shared" si="497"/>
        <v>-168.201112136576</v>
      </c>
      <c r="H1287" s="3">
        <f t="shared" ca="1" si="498"/>
        <v>171.43755844107011</v>
      </c>
      <c r="I1287" s="3">
        <f t="shared" ca="1" si="499"/>
        <v>4260.3560599578541</v>
      </c>
      <c r="J1287" s="3">
        <f t="shared" si="500"/>
        <v>48217.516686105489</v>
      </c>
      <c r="K1287" s="3">
        <f t="shared" ca="1" si="501"/>
        <v>52108.855813498347</v>
      </c>
      <c r="L1287" s="3">
        <f t="shared" si="502"/>
        <v>-8.3276626777790046</v>
      </c>
      <c r="M1287" s="3">
        <f t="shared" ca="1" si="503"/>
        <v>-1.3761788582816146</v>
      </c>
      <c r="N1287" s="3">
        <f t="shared" ca="1" si="504"/>
        <v>-78.849240434668758</v>
      </c>
      <c r="O1287" s="1">
        <f t="shared" ca="1" si="505"/>
        <v>5878167.2888470665</v>
      </c>
      <c r="P1287" s="1">
        <f t="shared" si="506"/>
        <v>-160615685.64882684</v>
      </c>
      <c r="Q1287" s="1">
        <f t="shared" ca="1" si="507"/>
        <v>166493852.9376739</v>
      </c>
      <c r="R1287" s="1">
        <f t="shared" ca="1" si="508"/>
        <v>68575.023376428042</v>
      </c>
      <c r="S1287" s="3" t="str">
        <f t="shared" si="486"/>
        <v/>
      </c>
      <c r="T1287" s="13" t="str">
        <f t="shared" si="487"/>
        <v/>
      </c>
      <c r="U1287" s="13" t="str">
        <f t="shared" si="488"/>
        <v/>
      </c>
      <c r="V1287" s="5">
        <f t="shared" si="509"/>
        <v>12.627544722</v>
      </c>
      <c r="W1287" s="3" t="e">
        <f t="shared" ca="1" si="489"/>
        <v>#VALUE!</v>
      </c>
      <c r="X1287" s="3" t="e">
        <f t="shared" ca="1" si="490"/>
        <v>#VALUE!</v>
      </c>
      <c r="Y1287" s="3" t="e">
        <f t="shared" ca="1" si="491"/>
        <v>#VALUE!</v>
      </c>
      <c r="Z1287" s="3" t="e">
        <f t="shared" ca="1" si="492"/>
        <v>#VALUE!</v>
      </c>
      <c r="AA1287" s="3" t="e">
        <f t="shared" ca="1" si="493"/>
        <v>#VALUE!</v>
      </c>
    </row>
    <row r="1288" spans="3:27" s="5" customFormat="1" x14ac:dyDescent="0.2">
      <c r="C1288" s="25"/>
      <c r="D1288" s="1">
        <f t="shared" si="494"/>
        <v>1286</v>
      </c>
      <c r="E1288" s="2">
        <f t="shared" si="495"/>
        <v>128.69999999999698</v>
      </c>
      <c r="F1288" s="3">
        <f t="shared" ca="1" si="496"/>
        <v>33.154521867376026</v>
      </c>
      <c r="G1288" s="3">
        <f t="shared" si="497"/>
        <v>-169.03387840435391</v>
      </c>
      <c r="H1288" s="3">
        <f t="shared" ca="1" si="498"/>
        <v>172.25467880052554</v>
      </c>
      <c r="I1288" s="3">
        <f t="shared" ca="1" si="499"/>
        <v>4263.6715121445914</v>
      </c>
      <c r="J1288" s="3">
        <f t="shared" si="500"/>
        <v>48200.654936578438</v>
      </c>
      <c r="K1288" s="3">
        <f t="shared" ca="1" si="501"/>
        <v>52126.040423482737</v>
      </c>
      <c r="L1288" s="3">
        <f t="shared" si="502"/>
        <v>-8.3281716006059838</v>
      </c>
      <c r="M1288" s="3">
        <f t="shared" ca="1" si="503"/>
        <v>-1.3771138095122577</v>
      </c>
      <c r="N1288" s="3">
        <f t="shared" ca="1" si="504"/>
        <v>-78.902809194235161</v>
      </c>
      <c r="O1288" s="1">
        <f t="shared" ca="1" si="505"/>
        <v>5934334.8737344444</v>
      </c>
      <c r="P1288" s="1">
        <f t="shared" si="506"/>
        <v>-160569330.22936845</v>
      </c>
      <c r="Q1288" s="1">
        <f t="shared" ca="1" si="507"/>
        <v>166503665.10310289</v>
      </c>
      <c r="R1288" s="1">
        <f t="shared" ca="1" si="508"/>
        <v>68901.871520210218</v>
      </c>
      <c r="S1288" s="3" t="str">
        <f t="shared" si="486"/>
        <v/>
      </c>
      <c r="T1288" s="13" t="str">
        <f t="shared" si="487"/>
        <v/>
      </c>
      <c r="U1288" s="13" t="str">
        <f t="shared" si="488"/>
        <v/>
      </c>
      <c r="V1288" s="5">
        <f t="shared" si="509"/>
        <v>12.627544722</v>
      </c>
      <c r="W1288" s="3" t="e">
        <f t="shared" ca="1" si="489"/>
        <v>#VALUE!</v>
      </c>
      <c r="X1288" s="3" t="e">
        <f t="shared" ca="1" si="490"/>
        <v>#VALUE!</v>
      </c>
      <c r="Y1288" s="3" t="e">
        <f t="shared" ca="1" si="491"/>
        <v>#VALUE!</v>
      </c>
      <c r="Z1288" s="3" t="e">
        <f t="shared" ca="1" si="492"/>
        <v>#VALUE!</v>
      </c>
      <c r="AA1288" s="3" t="e">
        <f t="shared" ca="1" si="493"/>
        <v>#VALUE!</v>
      </c>
    </row>
    <row r="1289" spans="3:27" s="5" customFormat="1" x14ac:dyDescent="0.2">
      <c r="C1289" s="25"/>
      <c r="D1289" s="1">
        <f t="shared" si="494"/>
        <v>1287</v>
      </c>
      <c r="E1289" s="2">
        <f t="shared" si="495"/>
        <v>128.79999999999697</v>
      </c>
      <c r="F1289" s="3">
        <f t="shared" ca="1" si="496"/>
        <v>33.154521867376026</v>
      </c>
      <c r="G1289" s="3">
        <f t="shared" si="497"/>
        <v>-169.8666955644145</v>
      </c>
      <c r="H1289" s="3">
        <f t="shared" ca="1" si="498"/>
        <v>173.0719982614975</v>
      </c>
      <c r="I1289" s="3">
        <f t="shared" ca="1" si="499"/>
        <v>4266.9869643313286</v>
      </c>
      <c r="J1289" s="3">
        <f t="shared" si="500"/>
        <v>48183.709907879995</v>
      </c>
      <c r="K1289" s="3">
        <f t="shared" ca="1" si="501"/>
        <v>52143.306755484453</v>
      </c>
      <c r="L1289" s="3">
        <f t="shared" si="502"/>
        <v>-8.3286830369723344</v>
      </c>
      <c r="M1289" s="3">
        <f t="shared" ca="1" si="503"/>
        <v>-1.3780399879400338</v>
      </c>
      <c r="N1289" s="3">
        <f t="shared" ca="1" si="504"/>
        <v>-78.955875309222805</v>
      </c>
      <c r="O1289" s="1">
        <f t="shared" ca="1" si="505"/>
        <v>5990783.3164455583</v>
      </c>
      <c r="P1289" s="1">
        <f t="shared" si="506"/>
        <v>-160522738.94726235</v>
      </c>
      <c r="Q1289" s="1">
        <f t="shared" ca="1" si="507"/>
        <v>166513522.26370791</v>
      </c>
      <c r="R1289" s="1">
        <f t="shared" ca="1" si="508"/>
        <v>69228.799304599001</v>
      </c>
      <c r="S1289" s="3" t="str">
        <f t="shared" si="486"/>
        <v/>
      </c>
      <c r="T1289" s="13" t="str">
        <f t="shared" si="487"/>
        <v/>
      </c>
      <c r="U1289" s="13" t="str">
        <f t="shared" si="488"/>
        <v/>
      </c>
      <c r="V1289" s="5">
        <f t="shared" si="509"/>
        <v>12.627544722</v>
      </c>
      <c r="W1289" s="3" t="e">
        <f t="shared" ca="1" si="489"/>
        <v>#VALUE!</v>
      </c>
      <c r="X1289" s="3" t="e">
        <f t="shared" ca="1" si="490"/>
        <v>#VALUE!</v>
      </c>
      <c r="Y1289" s="3" t="e">
        <f t="shared" ca="1" si="491"/>
        <v>#VALUE!</v>
      </c>
      <c r="Z1289" s="3" t="e">
        <f t="shared" ca="1" si="492"/>
        <v>#VALUE!</v>
      </c>
      <c r="AA1289" s="3" t="e">
        <f t="shared" ca="1" si="493"/>
        <v>#VALUE!</v>
      </c>
    </row>
    <row r="1290" spans="3:27" s="5" customFormat="1" x14ac:dyDescent="0.2">
      <c r="C1290" s="25"/>
      <c r="D1290" s="1">
        <f t="shared" si="494"/>
        <v>1288</v>
      </c>
      <c r="E1290" s="2">
        <f t="shared" si="495"/>
        <v>128.89999999999696</v>
      </c>
      <c r="F1290" s="3">
        <f t="shared" ca="1" si="496"/>
        <v>33.154521867376026</v>
      </c>
      <c r="G1290" s="3">
        <f t="shared" si="497"/>
        <v>-170.69956386811174</v>
      </c>
      <c r="H1290" s="3">
        <f t="shared" ca="1" si="498"/>
        <v>173.88951499448686</v>
      </c>
      <c r="I1290" s="3">
        <f t="shared" ca="1" si="499"/>
        <v>4270.3024165180659</v>
      </c>
      <c r="J1290" s="3">
        <f t="shared" si="500"/>
        <v>48166.681594908368</v>
      </c>
      <c r="K1290" s="3">
        <f t="shared" ca="1" si="501"/>
        <v>52160.654829321691</v>
      </c>
      <c r="L1290" s="3">
        <f t="shared" si="502"/>
        <v>-8.3291969870320415</v>
      </c>
      <c r="M1290" s="3">
        <f t="shared" ca="1" si="503"/>
        <v>-1.3789575151670037</v>
      </c>
      <c r="N1290" s="3">
        <f t="shared" ca="1" si="504"/>
        <v>-79.008445746916522</v>
      </c>
      <c r="O1290" s="1">
        <f t="shared" ca="1" si="505"/>
        <v>6047512.685003574</v>
      </c>
      <c r="P1290" s="1">
        <f t="shared" si="506"/>
        <v>-160475911.686257</v>
      </c>
      <c r="Q1290" s="1">
        <f t="shared" ca="1" si="507"/>
        <v>166523424.37126058</v>
      </c>
      <c r="R1290" s="1">
        <f t="shared" ca="1" si="508"/>
        <v>69555.805997794741</v>
      </c>
      <c r="S1290" s="3" t="str">
        <f t="shared" si="486"/>
        <v/>
      </c>
      <c r="T1290" s="13" t="str">
        <f t="shared" si="487"/>
        <v/>
      </c>
      <c r="U1290" s="13" t="str">
        <f t="shared" si="488"/>
        <v/>
      </c>
      <c r="V1290" s="5">
        <f t="shared" si="509"/>
        <v>12.627544722</v>
      </c>
      <c r="W1290" s="3" t="e">
        <f t="shared" ca="1" si="489"/>
        <v>#VALUE!</v>
      </c>
      <c r="X1290" s="3" t="e">
        <f t="shared" ca="1" si="490"/>
        <v>#VALUE!</v>
      </c>
      <c r="Y1290" s="3" t="e">
        <f t="shared" ca="1" si="491"/>
        <v>#VALUE!</v>
      </c>
      <c r="Z1290" s="3" t="e">
        <f t="shared" ca="1" si="492"/>
        <v>#VALUE!</v>
      </c>
      <c r="AA1290" s="3" t="e">
        <f t="shared" ca="1" si="493"/>
        <v>#VALUE!</v>
      </c>
    </row>
    <row r="1291" spans="3:27" s="5" customFormat="1" x14ac:dyDescent="0.2">
      <c r="C1291" s="25"/>
      <c r="D1291" s="1">
        <f t="shared" si="494"/>
        <v>1289</v>
      </c>
      <c r="E1291" s="2">
        <f t="shared" si="495"/>
        <v>128.99999999999696</v>
      </c>
      <c r="F1291" s="3">
        <f t="shared" ca="1" si="496"/>
        <v>33.154521867376026</v>
      </c>
      <c r="G1291" s="3">
        <f t="shared" si="497"/>
        <v>-171.53248356681493</v>
      </c>
      <c r="H1291" s="3">
        <f t="shared" ca="1" si="498"/>
        <v>174.70722720841846</v>
      </c>
      <c r="I1291" s="3">
        <f t="shared" ca="1" si="499"/>
        <v>4273.6178687048032</v>
      </c>
      <c r="J1291" s="3">
        <f t="shared" si="500"/>
        <v>48149.569992536621</v>
      </c>
      <c r="K1291" s="3">
        <f t="shared" ca="1" si="501"/>
        <v>52178.08466463162</v>
      </c>
      <c r="L1291" s="3">
        <f t="shared" si="502"/>
        <v>-8.3297134509398472</v>
      </c>
      <c r="M1291" s="3">
        <f t="shared" ca="1" si="503"/>
        <v>-1.3798665105872279</v>
      </c>
      <c r="N1291" s="3">
        <f t="shared" ca="1" si="504"/>
        <v>-79.06052734809208</v>
      </c>
      <c r="O1291" s="1">
        <f t="shared" ca="1" si="505"/>
        <v>6104523.0477707908</v>
      </c>
      <c r="P1291" s="1">
        <f t="shared" si="506"/>
        <v>-160428848.32952076</v>
      </c>
      <c r="Q1291" s="1">
        <f t="shared" ca="1" si="507"/>
        <v>166533371.37729156</v>
      </c>
      <c r="R1291" s="1">
        <f t="shared" ca="1" si="508"/>
        <v>69882.890883367378</v>
      </c>
      <c r="S1291" s="3" t="str">
        <f t="shared" si="486"/>
        <v/>
      </c>
      <c r="T1291" s="13" t="str">
        <f t="shared" si="487"/>
        <v/>
      </c>
      <c r="U1291" s="13" t="str">
        <f t="shared" si="488"/>
        <v/>
      </c>
      <c r="V1291" s="5">
        <f t="shared" si="509"/>
        <v>12.627544722</v>
      </c>
      <c r="W1291" s="3" t="e">
        <f t="shared" ca="1" si="489"/>
        <v>#VALUE!</v>
      </c>
      <c r="X1291" s="3" t="e">
        <f t="shared" ca="1" si="490"/>
        <v>#VALUE!</v>
      </c>
      <c r="Y1291" s="3" t="e">
        <f t="shared" ca="1" si="491"/>
        <v>#VALUE!</v>
      </c>
      <c r="Z1291" s="3" t="e">
        <f t="shared" ca="1" si="492"/>
        <v>#VALUE!</v>
      </c>
      <c r="AA1291" s="3" t="e">
        <f t="shared" ca="1" si="493"/>
        <v>#VALUE!</v>
      </c>
    </row>
    <row r="1292" spans="3:27" s="5" customFormat="1" x14ac:dyDescent="0.2">
      <c r="C1292" s="25"/>
      <c r="D1292" s="1">
        <f t="shared" si="494"/>
        <v>1290</v>
      </c>
      <c r="E1292" s="2">
        <f t="shared" si="495"/>
        <v>129.09999999999695</v>
      </c>
      <c r="F1292" s="3">
        <f t="shared" ca="1" si="496"/>
        <v>33.154521867376026</v>
      </c>
      <c r="G1292" s="3">
        <f t="shared" si="497"/>
        <v>-172.36545491190893</v>
      </c>
      <c r="H1292" s="3">
        <f t="shared" ca="1" si="498"/>
        <v>175.52513314976753</v>
      </c>
      <c r="I1292" s="3">
        <f t="shared" ca="1" si="499"/>
        <v>4276.9333208915405</v>
      </c>
      <c r="J1292" s="3">
        <f t="shared" si="500"/>
        <v>48132.375095612682</v>
      </c>
      <c r="K1292" s="3">
        <f t="shared" ca="1" si="501"/>
        <v>52195.596280874204</v>
      </c>
      <c r="L1292" s="3">
        <f t="shared" si="502"/>
        <v>-8.3302324288512484</v>
      </c>
      <c r="M1292" s="3">
        <f t="shared" ca="1" si="503"/>
        <v>-1.3807670914359762</v>
      </c>
      <c r="N1292" s="3">
        <f t="shared" ca="1" si="504"/>
        <v>-79.112126829835674</v>
      </c>
      <c r="O1292" s="1">
        <f t="shared" ca="1" si="505"/>
        <v>6161814.4734487236</v>
      </c>
      <c r="P1292" s="1">
        <f t="shared" si="506"/>
        <v>-160381548.759642</v>
      </c>
      <c r="Q1292" s="1">
        <f t="shared" ca="1" si="507"/>
        <v>166543363.23309073</v>
      </c>
      <c r="R1292" s="1">
        <f t="shared" ca="1" si="508"/>
        <v>70210.053259907014</v>
      </c>
      <c r="S1292" s="3" t="str">
        <f t="shared" si="486"/>
        <v/>
      </c>
      <c r="T1292" s="13" t="str">
        <f t="shared" si="487"/>
        <v/>
      </c>
      <c r="U1292" s="13" t="str">
        <f t="shared" si="488"/>
        <v/>
      </c>
      <c r="V1292" s="5">
        <f t="shared" si="509"/>
        <v>12.627544722</v>
      </c>
      <c r="W1292" s="3" t="e">
        <f t="shared" ca="1" si="489"/>
        <v>#VALUE!</v>
      </c>
      <c r="X1292" s="3" t="e">
        <f t="shared" ca="1" si="490"/>
        <v>#VALUE!</v>
      </c>
      <c r="Y1292" s="3" t="e">
        <f t="shared" ca="1" si="491"/>
        <v>#VALUE!</v>
      </c>
      <c r="Z1292" s="3" t="e">
        <f t="shared" ca="1" si="492"/>
        <v>#VALUE!</v>
      </c>
      <c r="AA1292" s="3" t="e">
        <f t="shared" ca="1" si="493"/>
        <v>#VALUE!</v>
      </c>
    </row>
    <row r="1293" spans="3:27" s="5" customFormat="1" x14ac:dyDescent="0.2">
      <c r="C1293" s="25"/>
      <c r="D1293" s="1">
        <f t="shared" si="494"/>
        <v>1291</v>
      </c>
      <c r="E1293" s="2">
        <f t="shared" si="495"/>
        <v>129.19999999999695</v>
      </c>
      <c r="F1293" s="3">
        <f t="shared" ca="1" si="496"/>
        <v>33.154521867376026</v>
      </c>
      <c r="G1293" s="3">
        <f t="shared" si="497"/>
        <v>-173.19847815479406</v>
      </c>
      <c r="H1293" s="3">
        <f t="shared" ca="1" si="498"/>
        <v>176.34323110170968</v>
      </c>
      <c r="I1293" s="3">
        <f t="shared" ca="1" si="499"/>
        <v>4280.2487730782777</v>
      </c>
      <c r="J1293" s="3">
        <f t="shared" si="500"/>
        <v>48115.096898959346</v>
      </c>
      <c r="K1293" s="3">
        <f t="shared" ca="1" si="501"/>
        <v>52213.189697335882</v>
      </c>
      <c r="L1293" s="3">
        <f t="shared" si="502"/>
        <v>-8.3307539209225059</v>
      </c>
      <c r="M1293" s="3">
        <f t="shared" ca="1" si="503"/>
        <v>-1.3816593728376458</v>
      </c>
      <c r="N1293" s="3">
        <f t="shared" ca="1" si="504"/>
        <v>-79.163250788289361</v>
      </c>
      <c r="O1293" s="1">
        <f t="shared" ca="1" si="505"/>
        <v>6219387.0310781971</v>
      </c>
      <c r="P1293" s="1">
        <f t="shared" si="506"/>
        <v>-160334012.85862875</v>
      </c>
      <c r="Q1293" s="1">
        <f t="shared" ca="1" si="507"/>
        <v>166553399.88970694</v>
      </c>
      <c r="R1293" s="1">
        <f t="shared" ca="1" si="508"/>
        <v>70537.292440683872</v>
      </c>
      <c r="S1293" s="3" t="str">
        <f t="shared" si="486"/>
        <v/>
      </c>
      <c r="T1293" s="13" t="str">
        <f t="shared" si="487"/>
        <v/>
      </c>
      <c r="U1293" s="13" t="str">
        <f t="shared" si="488"/>
        <v/>
      </c>
      <c r="V1293" s="5">
        <f t="shared" si="509"/>
        <v>12.627544722</v>
      </c>
      <c r="W1293" s="3" t="e">
        <f t="shared" ca="1" si="489"/>
        <v>#VALUE!</v>
      </c>
      <c r="X1293" s="3" t="e">
        <f t="shared" ca="1" si="490"/>
        <v>#VALUE!</v>
      </c>
      <c r="Y1293" s="3" t="e">
        <f t="shared" ca="1" si="491"/>
        <v>#VALUE!</v>
      </c>
      <c r="Z1293" s="3" t="e">
        <f t="shared" ca="1" si="492"/>
        <v>#VALUE!</v>
      </c>
      <c r="AA1293" s="3" t="e">
        <f t="shared" ca="1" si="493"/>
        <v>#VALUE!</v>
      </c>
    </row>
    <row r="1294" spans="3:27" s="5" customFormat="1" x14ac:dyDescent="0.2">
      <c r="C1294" s="25"/>
      <c r="D1294" s="1">
        <f t="shared" si="494"/>
        <v>1292</v>
      </c>
      <c r="E1294" s="2">
        <f t="shared" si="495"/>
        <v>129.29999999999694</v>
      </c>
      <c r="F1294" s="3">
        <f t="shared" ca="1" si="496"/>
        <v>33.154521867376026</v>
      </c>
      <c r="G1294" s="3">
        <f t="shared" si="497"/>
        <v>-174.0315535468863</v>
      </c>
      <c r="H1294" s="3">
        <f t="shared" ca="1" si="498"/>
        <v>177.16151938329347</v>
      </c>
      <c r="I1294" s="3">
        <f t="shared" ca="1" si="499"/>
        <v>4283.564225265015</v>
      </c>
      <c r="J1294" s="3">
        <f t="shared" si="500"/>
        <v>48097.735397374257</v>
      </c>
      <c r="K1294" s="3">
        <f t="shared" ca="1" si="501"/>
        <v>52230.86493313322</v>
      </c>
      <c r="L1294" s="3">
        <f t="shared" si="502"/>
        <v>-8.331277927310639</v>
      </c>
      <c r="M1294" s="3">
        <f t="shared" ca="1" si="503"/>
        <v>-1.3825434678524255</v>
      </c>
      <c r="N1294" s="3">
        <f t="shared" ca="1" si="504"/>
        <v>-79.213905701324791</v>
      </c>
      <c r="O1294" s="1">
        <f t="shared" ca="1" si="505"/>
        <v>6277240.7900394127</v>
      </c>
      <c r="P1294" s="1">
        <f t="shared" si="506"/>
        <v>-160286240.5079087</v>
      </c>
      <c r="Q1294" s="1">
        <f t="shared" ca="1" si="507"/>
        <v>166563481.29794812</v>
      </c>
      <c r="R1294" s="1">
        <f t="shared" ca="1" si="508"/>
        <v>70864.607753317381</v>
      </c>
      <c r="S1294" s="3" t="str">
        <f t="shared" si="486"/>
        <v/>
      </c>
      <c r="T1294" s="13" t="str">
        <f t="shared" si="487"/>
        <v/>
      </c>
      <c r="U1294" s="13" t="str">
        <f t="shared" si="488"/>
        <v/>
      </c>
      <c r="V1294" s="5">
        <f t="shared" si="509"/>
        <v>12.627544722</v>
      </c>
      <c r="W1294" s="3" t="e">
        <f t="shared" ca="1" si="489"/>
        <v>#VALUE!</v>
      </c>
      <c r="X1294" s="3" t="e">
        <f t="shared" ca="1" si="490"/>
        <v>#VALUE!</v>
      </c>
      <c r="Y1294" s="3" t="e">
        <f t="shared" ca="1" si="491"/>
        <v>#VALUE!</v>
      </c>
      <c r="Z1294" s="3" t="e">
        <f t="shared" ca="1" si="492"/>
        <v>#VALUE!</v>
      </c>
      <c r="AA1294" s="3" t="e">
        <f t="shared" ca="1" si="493"/>
        <v>#VALUE!</v>
      </c>
    </row>
    <row r="1295" spans="3:27" s="5" customFormat="1" x14ac:dyDescent="0.2">
      <c r="C1295" s="25"/>
      <c r="D1295" s="1">
        <f t="shared" si="494"/>
        <v>1293</v>
      </c>
      <c r="E1295" s="2">
        <f t="shared" si="495"/>
        <v>129.39999999999694</v>
      </c>
      <c r="F1295" s="3">
        <f t="shared" ca="1" si="496"/>
        <v>33.154521867376026</v>
      </c>
      <c r="G1295" s="3">
        <f t="shared" si="497"/>
        <v>-174.86468133961736</v>
      </c>
      <c r="H1295" s="3">
        <f t="shared" ca="1" si="498"/>
        <v>177.9799963486353</v>
      </c>
      <c r="I1295" s="3">
        <f t="shared" ca="1" si="499"/>
        <v>4286.8796774517523</v>
      </c>
      <c r="J1295" s="3">
        <f t="shared" si="500"/>
        <v>48080.290585629933</v>
      </c>
      <c r="K1295" s="3">
        <f t="shared" ca="1" si="501"/>
        <v>52248.622007216451</v>
      </c>
      <c r="L1295" s="3">
        <f t="shared" si="502"/>
        <v>-8.3318044481734219</v>
      </c>
      <c r="M1295" s="3">
        <f t="shared" ca="1" si="503"/>
        <v>-1.3834194875217458</v>
      </c>
      <c r="N1295" s="3">
        <f t="shared" ca="1" si="504"/>
        <v>-79.26409793114729</v>
      </c>
      <c r="O1295" s="1">
        <f t="shared" ca="1" si="505"/>
        <v>6335375.8200520463</v>
      </c>
      <c r="P1295" s="1">
        <f t="shared" si="506"/>
        <v>-160238231.58832887</v>
      </c>
      <c r="Q1295" s="1">
        <f t="shared" ca="1" si="507"/>
        <v>166573607.40838093</v>
      </c>
      <c r="R1295" s="1">
        <f t="shared" ca="1" si="508"/>
        <v>71191.998539454115</v>
      </c>
      <c r="S1295" s="3" t="str">
        <f t="shared" si="486"/>
        <v/>
      </c>
      <c r="T1295" s="13" t="str">
        <f t="shared" si="487"/>
        <v/>
      </c>
      <c r="U1295" s="13" t="str">
        <f t="shared" si="488"/>
        <v/>
      </c>
      <c r="V1295" s="5">
        <f t="shared" si="509"/>
        <v>12.627544722</v>
      </c>
      <c r="W1295" s="3" t="e">
        <f t="shared" ca="1" si="489"/>
        <v>#VALUE!</v>
      </c>
      <c r="X1295" s="3" t="e">
        <f t="shared" ca="1" si="490"/>
        <v>#VALUE!</v>
      </c>
      <c r="Y1295" s="3" t="e">
        <f t="shared" ca="1" si="491"/>
        <v>#VALUE!</v>
      </c>
      <c r="Z1295" s="3" t="e">
        <f t="shared" ca="1" si="492"/>
        <v>#VALUE!</v>
      </c>
      <c r="AA1295" s="3" t="e">
        <f t="shared" ca="1" si="493"/>
        <v>#VALUE!</v>
      </c>
    </row>
    <row r="1296" spans="3:27" s="5" customFormat="1" x14ac:dyDescent="0.2">
      <c r="C1296" s="25"/>
      <c r="D1296" s="1">
        <f t="shared" si="494"/>
        <v>1294</v>
      </c>
      <c r="E1296" s="2">
        <f t="shared" si="495"/>
        <v>129.49999999999693</v>
      </c>
      <c r="F1296" s="3">
        <f t="shared" ca="1" si="496"/>
        <v>33.154521867376026</v>
      </c>
      <c r="G1296" s="3">
        <f t="shared" si="497"/>
        <v>-175.69786178443471</v>
      </c>
      <c r="H1296" s="3">
        <f t="shared" ca="1" si="498"/>
        <v>178.79866038613554</v>
      </c>
      <c r="I1296" s="3">
        <f t="shared" ca="1" si="499"/>
        <v>4290.1951296384896</v>
      </c>
      <c r="J1296" s="3">
        <f t="shared" si="500"/>
        <v>48062.762458473735</v>
      </c>
      <c r="K1296" s="3">
        <f t="shared" ca="1" si="501"/>
        <v>52266.460938372955</v>
      </c>
      <c r="L1296" s="3">
        <f t="shared" si="502"/>
        <v>-8.3323334836693927</v>
      </c>
      <c r="M1296" s="3">
        <f t="shared" ca="1" si="503"/>
        <v>-1.3842875409125515</v>
      </c>
      <c r="N1296" s="3">
        <f t="shared" ca="1" si="504"/>
        <v>-79.31383372683247</v>
      </c>
      <c r="O1296" s="1">
        <f t="shared" ca="1" si="505"/>
        <v>6393792.1911753267</v>
      </c>
      <c r="P1296" s="1">
        <f t="shared" si="506"/>
        <v>-160189985.98015559</v>
      </c>
      <c r="Q1296" s="1">
        <f t="shared" ca="1" si="507"/>
        <v>166583778.17133093</v>
      </c>
      <c r="R1296" s="1">
        <f t="shared" ca="1" si="508"/>
        <v>71519.46415445421</v>
      </c>
      <c r="S1296" s="3" t="str">
        <f t="shared" si="486"/>
        <v/>
      </c>
      <c r="T1296" s="13" t="str">
        <f t="shared" si="487"/>
        <v/>
      </c>
      <c r="U1296" s="13" t="str">
        <f t="shared" si="488"/>
        <v/>
      </c>
      <c r="V1296" s="5">
        <f t="shared" si="509"/>
        <v>12.627544722</v>
      </c>
      <c r="W1296" s="3" t="e">
        <f t="shared" ca="1" si="489"/>
        <v>#VALUE!</v>
      </c>
      <c r="X1296" s="3" t="e">
        <f t="shared" ca="1" si="490"/>
        <v>#VALUE!</v>
      </c>
      <c r="Y1296" s="3" t="e">
        <f t="shared" ca="1" si="491"/>
        <v>#VALUE!</v>
      </c>
      <c r="Z1296" s="3" t="e">
        <f t="shared" ca="1" si="492"/>
        <v>#VALUE!</v>
      </c>
      <c r="AA1296" s="3" t="e">
        <f t="shared" ca="1" si="493"/>
        <v>#VALUE!</v>
      </c>
    </row>
    <row r="1297" spans="3:27" s="5" customFormat="1" x14ac:dyDescent="0.2">
      <c r="C1297" s="25"/>
      <c r="D1297" s="1">
        <f t="shared" si="494"/>
        <v>1295</v>
      </c>
      <c r="E1297" s="2">
        <f t="shared" si="495"/>
        <v>129.59999999999692</v>
      </c>
      <c r="F1297" s="3">
        <f t="shared" ca="1" si="496"/>
        <v>33.154521867376026</v>
      </c>
      <c r="G1297" s="3">
        <f t="shared" si="497"/>
        <v>-176.53109513280165</v>
      </c>
      <c r="H1297" s="3">
        <f t="shared" ca="1" si="498"/>
        <v>179.61750991771538</v>
      </c>
      <c r="I1297" s="3">
        <f t="shared" ca="1" si="499"/>
        <v>4293.5105818252268</v>
      </c>
      <c r="J1297" s="3">
        <f t="shared" si="500"/>
        <v>48045.151010627873</v>
      </c>
      <c r="K1297" s="3">
        <f t="shared" ca="1" si="501"/>
        <v>52284.381745230632</v>
      </c>
      <c r="L1297" s="3">
        <f t="shared" si="502"/>
        <v>-8.3328650339578445</v>
      </c>
      <c r="M1297" s="3">
        <f t="shared" ca="1" si="503"/>
        <v>-1.3851477351604276</v>
      </c>
      <c r="N1297" s="3">
        <f t="shared" ca="1" si="504"/>
        <v>-79.36311922679721</v>
      </c>
      <c r="O1297" s="1">
        <f t="shared" ca="1" si="505"/>
        <v>6452489.9738081163</v>
      </c>
      <c r="P1297" s="1">
        <f t="shared" si="506"/>
        <v>-160141503.56307414</v>
      </c>
      <c r="Q1297" s="1">
        <f t="shared" ca="1" si="507"/>
        <v>166593993.53688225</v>
      </c>
      <c r="R1297" s="1">
        <f t="shared" ca="1" si="508"/>
        <v>71847.003967086159</v>
      </c>
      <c r="S1297" s="3" t="str">
        <f t="shared" si="486"/>
        <v/>
      </c>
      <c r="T1297" s="13" t="str">
        <f t="shared" si="487"/>
        <v/>
      </c>
      <c r="U1297" s="13" t="str">
        <f t="shared" si="488"/>
        <v/>
      </c>
      <c r="V1297" s="5">
        <f t="shared" si="509"/>
        <v>12.627544722</v>
      </c>
      <c r="W1297" s="3" t="e">
        <f t="shared" ca="1" si="489"/>
        <v>#VALUE!</v>
      </c>
      <c r="X1297" s="3" t="e">
        <f t="shared" ca="1" si="490"/>
        <v>#VALUE!</v>
      </c>
      <c r="Y1297" s="3" t="e">
        <f t="shared" ca="1" si="491"/>
        <v>#VALUE!</v>
      </c>
      <c r="Z1297" s="3" t="e">
        <f t="shared" ca="1" si="492"/>
        <v>#VALUE!</v>
      </c>
      <c r="AA1297" s="3" t="e">
        <f t="shared" ca="1" si="493"/>
        <v>#VALUE!</v>
      </c>
    </row>
    <row r="1298" spans="3:27" s="5" customFormat="1" x14ac:dyDescent="0.2">
      <c r="C1298" s="25"/>
      <c r="D1298" s="1">
        <f t="shared" si="494"/>
        <v>1296</v>
      </c>
      <c r="E1298" s="2">
        <f t="shared" si="495"/>
        <v>129.69999999999692</v>
      </c>
      <c r="F1298" s="3">
        <f t="shared" ca="1" si="496"/>
        <v>33.154521867376026</v>
      </c>
      <c r="G1298" s="3">
        <f t="shared" si="497"/>
        <v>-177.36438163619744</v>
      </c>
      <c r="H1298" s="3">
        <f t="shared" ca="1" si="498"/>
        <v>180.43654339807389</v>
      </c>
      <c r="I1298" s="3">
        <f t="shared" ca="1" si="499"/>
        <v>4296.8260340119641</v>
      </c>
      <c r="J1298" s="3">
        <f t="shared" si="500"/>
        <v>48027.456236789425</v>
      </c>
      <c r="K1298" s="3">
        <f t="shared" ca="1" si="501"/>
        <v>52302.384446261211</v>
      </c>
      <c r="L1298" s="3">
        <f t="shared" si="502"/>
        <v>-8.3333990991988305</v>
      </c>
      <c r="M1298" s="3">
        <f t="shared" ca="1" si="503"/>
        <v>-1.3860001755116174</v>
      </c>
      <c r="N1298" s="3">
        <f t="shared" ca="1" si="504"/>
        <v>-79.41196046120703</v>
      </c>
      <c r="O1298" s="1">
        <f t="shared" ca="1" si="505"/>
        <v>6511469.2386890007</v>
      </c>
      <c r="P1298" s="1">
        <f t="shared" si="506"/>
        <v>-160092784.21618891</v>
      </c>
      <c r="Q1298" s="1">
        <f t="shared" ca="1" si="507"/>
        <v>166604253.45487791</v>
      </c>
      <c r="R1298" s="1">
        <f t="shared" ca="1" si="508"/>
        <v>72174.617359229553</v>
      </c>
      <c r="S1298" s="3" t="str">
        <f t="shared" si="486"/>
        <v/>
      </c>
      <c r="T1298" s="13" t="str">
        <f t="shared" si="487"/>
        <v/>
      </c>
      <c r="U1298" s="13" t="str">
        <f t="shared" si="488"/>
        <v/>
      </c>
      <c r="V1298" s="5">
        <f t="shared" si="509"/>
        <v>12.627544722</v>
      </c>
      <c r="W1298" s="3" t="e">
        <f t="shared" ca="1" si="489"/>
        <v>#VALUE!</v>
      </c>
      <c r="X1298" s="3" t="e">
        <f t="shared" ca="1" si="490"/>
        <v>#VALUE!</v>
      </c>
      <c r="Y1298" s="3" t="e">
        <f t="shared" ca="1" si="491"/>
        <v>#VALUE!</v>
      </c>
      <c r="Z1298" s="3" t="e">
        <f t="shared" ca="1" si="492"/>
        <v>#VALUE!</v>
      </c>
      <c r="AA1298" s="3" t="e">
        <f t="shared" ca="1" si="493"/>
        <v>#VALUE!</v>
      </c>
    </row>
    <row r="1299" spans="3:27" s="5" customFormat="1" x14ac:dyDescent="0.2">
      <c r="C1299" s="25"/>
      <c r="D1299" s="1">
        <f t="shared" si="494"/>
        <v>1297</v>
      </c>
      <c r="E1299" s="2">
        <f t="shared" si="495"/>
        <v>129.79999999999691</v>
      </c>
      <c r="F1299" s="3">
        <f t="shared" ca="1" si="496"/>
        <v>33.154521867376026</v>
      </c>
      <c r="G1299" s="3">
        <f t="shared" si="497"/>
        <v>-178.19772154611732</v>
      </c>
      <c r="H1299" s="3">
        <f t="shared" ca="1" si="498"/>
        <v>181.25575931396466</v>
      </c>
      <c r="I1299" s="3">
        <f t="shared" ca="1" si="499"/>
        <v>4300.1414861987014</v>
      </c>
      <c r="J1299" s="3">
        <f t="shared" si="500"/>
        <v>48009.67813163031</v>
      </c>
      <c r="K1299" s="3">
        <f t="shared" ca="1" si="501"/>
        <v>52320.469059783514</v>
      </c>
      <c r="L1299" s="3">
        <f t="shared" si="502"/>
        <v>-8.3339356795531625</v>
      </c>
      <c r="M1299" s="3">
        <f t="shared" ca="1" si="503"/>
        <v>-1.3868449653639627</v>
      </c>
      <c r="N1299" s="3">
        <f t="shared" ca="1" si="504"/>
        <v>-79.460363354321899</v>
      </c>
      <c r="O1299" s="1">
        <f t="shared" ca="1" si="505"/>
        <v>6570730.0568963783</v>
      </c>
      <c r="P1299" s="1">
        <f t="shared" si="506"/>
        <v>-160043827.81802282</v>
      </c>
      <c r="Q1299" s="1">
        <f t="shared" ca="1" si="507"/>
        <v>166614557.87491921</v>
      </c>
      <c r="R1299" s="1">
        <f t="shared" ca="1" si="508"/>
        <v>72502.303725585865</v>
      </c>
      <c r="S1299" s="3" t="str">
        <f t="shared" si="486"/>
        <v/>
      </c>
      <c r="T1299" s="13" t="str">
        <f t="shared" si="487"/>
        <v/>
      </c>
      <c r="U1299" s="13" t="str">
        <f t="shared" si="488"/>
        <v/>
      </c>
      <c r="V1299" s="5">
        <f t="shared" si="509"/>
        <v>12.627544722</v>
      </c>
      <c r="W1299" s="3" t="e">
        <f t="shared" ca="1" si="489"/>
        <v>#VALUE!</v>
      </c>
      <c r="X1299" s="3" t="e">
        <f t="shared" ca="1" si="490"/>
        <v>#VALUE!</v>
      </c>
      <c r="Y1299" s="3" t="e">
        <f t="shared" ca="1" si="491"/>
        <v>#VALUE!</v>
      </c>
      <c r="Z1299" s="3" t="e">
        <f t="shared" ca="1" si="492"/>
        <v>#VALUE!</v>
      </c>
      <c r="AA1299" s="3" t="e">
        <f t="shared" ca="1" si="493"/>
        <v>#VALUE!</v>
      </c>
    </row>
    <row r="1300" spans="3:27" s="5" customFormat="1" x14ac:dyDescent="0.2">
      <c r="C1300" s="25"/>
      <c r="D1300" s="1">
        <f t="shared" si="494"/>
        <v>1298</v>
      </c>
      <c r="E1300" s="2">
        <f t="shared" si="495"/>
        <v>129.89999999999691</v>
      </c>
      <c r="F1300" s="3">
        <f t="shared" ca="1" si="496"/>
        <v>33.154521867376026</v>
      </c>
      <c r="G1300" s="3">
        <f t="shared" si="497"/>
        <v>-179.03111511407263</v>
      </c>
      <c r="H1300" s="3">
        <f t="shared" ca="1" si="498"/>
        <v>182.075156183491</v>
      </c>
      <c r="I1300" s="3">
        <f t="shared" ca="1" si="499"/>
        <v>4303.4569383854387</v>
      </c>
      <c r="J1300" s="3">
        <f t="shared" si="500"/>
        <v>47991.816689797299</v>
      </c>
      <c r="K1300" s="3">
        <f t="shared" ca="1" si="501"/>
        <v>52338.635603966613</v>
      </c>
      <c r="L1300" s="3">
        <f t="shared" si="502"/>
        <v>-8.3344747751824144</v>
      </c>
      <c r="M1300" s="3">
        <f t="shared" ca="1" si="503"/>
        <v>-1.3876822063067982</v>
      </c>
      <c r="N1300" s="3">
        <f t="shared" ca="1" si="504"/>
        <v>-79.508333726781927</v>
      </c>
      <c r="O1300" s="1">
        <f t="shared" ca="1" si="505"/>
        <v>6630272.4998485278</v>
      </c>
      <c r="P1300" s="1">
        <f t="shared" si="506"/>
        <v>-159994634.24651757</v>
      </c>
      <c r="Q1300" s="1">
        <f t="shared" ca="1" si="507"/>
        <v>166624906.74636608</v>
      </c>
      <c r="R1300" s="1">
        <f t="shared" ca="1" si="508"/>
        <v>72830.062473396407</v>
      </c>
      <c r="S1300" s="3" t="str">
        <f t="shared" si="486"/>
        <v/>
      </c>
      <c r="T1300" s="13" t="str">
        <f t="shared" si="487"/>
        <v/>
      </c>
      <c r="U1300" s="13" t="str">
        <f t="shared" si="488"/>
        <v/>
      </c>
      <c r="V1300" s="5">
        <f t="shared" si="509"/>
        <v>12.627544722</v>
      </c>
      <c r="W1300" s="3" t="e">
        <f t="shared" ca="1" si="489"/>
        <v>#VALUE!</v>
      </c>
      <c r="X1300" s="3" t="e">
        <f t="shared" ca="1" si="490"/>
        <v>#VALUE!</v>
      </c>
      <c r="Y1300" s="3" t="e">
        <f t="shared" ca="1" si="491"/>
        <v>#VALUE!</v>
      </c>
      <c r="Z1300" s="3" t="e">
        <f t="shared" ca="1" si="492"/>
        <v>#VALUE!</v>
      </c>
      <c r="AA1300" s="3" t="e">
        <f t="shared" ca="1" si="493"/>
        <v>#VALUE!</v>
      </c>
    </row>
    <row r="1301" spans="3:27" s="5" customFormat="1" x14ac:dyDescent="0.2">
      <c r="C1301" s="25"/>
      <c r="D1301" s="1">
        <f t="shared" si="494"/>
        <v>1299</v>
      </c>
      <c r="E1301" s="2">
        <f t="shared" si="495"/>
        <v>129.9999999999969</v>
      </c>
      <c r="F1301" s="3">
        <f t="shared" ca="1" si="496"/>
        <v>33.154521867376026</v>
      </c>
      <c r="G1301" s="3">
        <f t="shared" si="497"/>
        <v>-179.86456259159087</v>
      </c>
      <c r="H1301" s="3">
        <f t="shared" ca="1" si="498"/>
        <v>182.89473255542003</v>
      </c>
      <c r="I1301" s="3">
        <f t="shared" ca="1" si="499"/>
        <v>4306.7723905721759</v>
      </c>
      <c r="J1301" s="3">
        <f t="shared" si="500"/>
        <v>47973.871905912019</v>
      </c>
      <c r="K1301" s="3">
        <f t="shared" ca="1" si="501"/>
        <v>52356.884096832924</v>
      </c>
      <c r="L1301" s="3">
        <f t="shared" si="502"/>
        <v>-8.3350163862489151</v>
      </c>
      <c r="M1301" s="3">
        <f t="shared" ca="1" si="503"/>
        <v>-1.3885119981598304</v>
      </c>
      <c r="N1301" s="3">
        <f t="shared" ca="1" si="504"/>
        <v>-79.555877297835011</v>
      </c>
      <c r="O1301" s="1">
        <f t="shared" ca="1" si="505"/>
        <v>6690096.6393037252</v>
      </c>
      <c r="P1301" s="1">
        <f t="shared" si="506"/>
        <v>-159945203.37903327</v>
      </c>
      <c r="Q1301" s="1">
        <f t="shared" ca="1" si="507"/>
        <v>166635300.01833698</v>
      </c>
      <c r="R1301" s="1">
        <f t="shared" ca="1" si="508"/>
        <v>73157.89302216802</v>
      </c>
      <c r="S1301" s="3" t="str">
        <f t="shared" si="486"/>
        <v/>
      </c>
      <c r="T1301" s="13" t="str">
        <f t="shared" si="487"/>
        <v/>
      </c>
      <c r="U1301" s="13" t="str">
        <f t="shared" si="488"/>
        <v/>
      </c>
      <c r="V1301" s="5">
        <f t="shared" si="509"/>
        <v>12.627544722</v>
      </c>
      <c r="W1301" s="3" t="e">
        <f t="shared" ca="1" si="489"/>
        <v>#VALUE!</v>
      </c>
      <c r="X1301" s="3" t="e">
        <f t="shared" ca="1" si="490"/>
        <v>#VALUE!</v>
      </c>
      <c r="Y1301" s="3" t="e">
        <f t="shared" ca="1" si="491"/>
        <v>#VALUE!</v>
      </c>
      <c r="Z1301" s="3" t="e">
        <f t="shared" ca="1" si="492"/>
        <v>#VALUE!</v>
      </c>
      <c r="AA1301" s="3" t="e">
        <f t="shared" ca="1" si="493"/>
        <v>#VALUE!</v>
      </c>
    </row>
    <row r="1302" spans="3:27" s="5" customFormat="1" x14ac:dyDescent="0.2">
      <c r="C1302" s="25"/>
      <c r="D1302" s="1">
        <f t="shared" si="494"/>
        <v>1300</v>
      </c>
      <c r="E1302" s="2">
        <f t="shared" si="495"/>
        <v>130.0999999999969</v>
      </c>
      <c r="F1302" s="3">
        <f t="shared" ca="1" si="496"/>
        <v>33.154521867376026</v>
      </c>
      <c r="G1302" s="3">
        <f t="shared" si="497"/>
        <v>-180.69806423021575</v>
      </c>
      <c r="H1302" s="3">
        <f t="shared" ca="1" si="498"/>
        <v>183.71448700851408</v>
      </c>
      <c r="I1302" s="3">
        <f t="shared" ca="1" si="499"/>
        <v>4310.0878427589132</v>
      </c>
      <c r="J1302" s="3">
        <f t="shared" si="500"/>
        <v>47955.843774570931</v>
      </c>
      <c r="K1302" s="3">
        <f t="shared" ca="1" si="501"/>
        <v>52375.214556261264</v>
      </c>
      <c r="L1302" s="3">
        <f t="shared" si="502"/>
        <v>-8.3355605129157553</v>
      </c>
      <c r="M1302" s="3">
        <f t="shared" ca="1" si="503"/>
        <v>-1.3893344390110309</v>
      </c>
      <c r="N1302" s="3">
        <f t="shared" ca="1" si="504"/>
        <v>-79.602999687507946</v>
      </c>
      <c r="O1302" s="1">
        <f t="shared" ca="1" si="505"/>
        <v>6750202.5473602973</v>
      </c>
      <c r="P1302" s="1">
        <f t="shared" si="506"/>
        <v>-159895535.0923481</v>
      </c>
      <c r="Q1302" s="1">
        <f t="shared" ca="1" si="507"/>
        <v>166645737.6397084</v>
      </c>
      <c r="R1302" s="1">
        <f t="shared" ca="1" si="508"/>
        <v>73485.794803405632</v>
      </c>
      <c r="S1302" s="3" t="str">
        <f t="shared" si="486"/>
        <v/>
      </c>
      <c r="T1302" s="13" t="str">
        <f t="shared" si="487"/>
        <v/>
      </c>
      <c r="U1302" s="13" t="str">
        <f t="shared" si="488"/>
        <v/>
      </c>
      <c r="V1302" s="5">
        <f t="shared" si="509"/>
        <v>12.627544722</v>
      </c>
      <c r="W1302" s="3" t="e">
        <f t="shared" ca="1" si="489"/>
        <v>#VALUE!</v>
      </c>
      <c r="X1302" s="3" t="e">
        <f t="shared" ca="1" si="490"/>
        <v>#VALUE!</v>
      </c>
      <c r="Y1302" s="3" t="e">
        <f t="shared" ca="1" si="491"/>
        <v>#VALUE!</v>
      </c>
      <c r="Z1302" s="3" t="e">
        <f t="shared" ca="1" si="492"/>
        <v>#VALUE!</v>
      </c>
      <c r="AA1302" s="3" t="e">
        <f t="shared" ca="1" si="493"/>
        <v>#VALUE!</v>
      </c>
    </row>
    <row r="1303" spans="3:27" s="5" customFormat="1" x14ac:dyDescent="0.2">
      <c r="C1303" s="25"/>
      <c r="D1303" s="1">
        <f t="shared" si="494"/>
        <v>1301</v>
      </c>
      <c r="E1303" s="2">
        <f t="shared" si="495"/>
        <v>130.19999999999689</v>
      </c>
      <c r="F1303" s="3">
        <f t="shared" ca="1" si="496"/>
        <v>33.154521867376026</v>
      </c>
      <c r="G1303" s="3">
        <f t="shared" si="497"/>
        <v>-181.53162028150732</v>
      </c>
      <c r="H1303" s="3">
        <f t="shared" ca="1" si="498"/>
        <v>184.53441815087956</v>
      </c>
      <c r="I1303" s="3">
        <f t="shared" ca="1" si="499"/>
        <v>4313.4032949456505</v>
      </c>
      <c r="J1303" s="3">
        <f t="shared" si="500"/>
        <v>47937.732290345346</v>
      </c>
      <c r="K1303" s="3">
        <f t="shared" ca="1" si="501"/>
        <v>52393.626999989792</v>
      </c>
      <c r="L1303" s="3">
        <f t="shared" si="502"/>
        <v>-8.3361071553467827</v>
      </c>
      <c r="M1303" s="3">
        <f t="shared" ca="1" si="503"/>
        <v>-1.3901496252535746</v>
      </c>
      <c r="N1303" s="3">
        <f t="shared" ca="1" si="504"/>
        <v>-79.649706418722829</v>
      </c>
      <c r="O1303" s="1">
        <f t="shared" ca="1" si="505"/>
        <v>6810590.2964567328</v>
      </c>
      <c r="P1303" s="1">
        <f t="shared" si="506"/>
        <v>-159845629.26265854</v>
      </c>
      <c r="Q1303" s="1">
        <f t="shared" ca="1" si="507"/>
        <v>166656219.55911526</v>
      </c>
      <c r="R1303" s="1">
        <f t="shared" ca="1" si="508"/>
        <v>73813.767260351829</v>
      </c>
      <c r="S1303" s="3" t="str">
        <f t="shared" si="486"/>
        <v/>
      </c>
      <c r="T1303" s="13" t="str">
        <f t="shared" si="487"/>
        <v/>
      </c>
      <c r="U1303" s="13" t="str">
        <f t="shared" si="488"/>
        <v/>
      </c>
      <c r="V1303" s="5">
        <f t="shared" si="509"/>
        <v>12.627544722</v>
      </c>
      <c r="W1303" s="3" t="e">
        <f t="shared" ca="1" si="489"/>
        <v>#VALUE!</v>
      </c>
      <c r="X1303" s="3" t="e">
        <f t="shared" ca="1" si="490"/>
        <v>#VALUE!</v>
      </c>
      <c r="Y1303" s="3" t="e">
        <f t="shared" ca="1" si="491"/>
        <v>#VALUE!</v>
      </c>
      <c r="Z1303" s="3" t="e">
        <f t="shared" ca="1" si="492"/>
        <v>#VALUE!</v>
      </c>
      <c r="AA1303" s="3" t="e">
        <f t="shared" ca="1" si="493"/>
        <v>#VALUE!</v>
      </c>
    </row>
    <row r="1304" spans="3:27" s="5" customFormat="1" x14ac:dyDescent="0.2">
      <c r="C1304" s="25"/>
      <c r="D1304" s="1">
        <f t="shared" si="494"/>
        <v>1302</v>
      </c>
      <c r="E1304" s="2">
        <f t="shared" si="495"/>
        <v>130.29999999999688</v>
      </c>
      <c r="F1304" s="3">
        <f t="shared" ca="1" si="496"/>
        <v>33.154521867376026</v>
      </c>
      <c r="G1304" s="3">
        <f t="shared" si="497"/>
        <v>-182.365230997042</v>
      </c>
      <c r="H1304" s="3">
        <f t="shared" ca="1" si="498"/>
        <v>185.35452461933269</v>
      </c>
      <c r="I1304" s="3">
        <f t="shared" ca="1" si="499"/>
        <v>4316.7187471323878</v>
      </c>
      <c r="J1304" s="3">
        <f t="shared" si="500"/>
        <v>47919.537447781418</v>
      </c>
      <c r="K1304" s="3">
        <f t="shared" ca="1" si="501"/>
        <v>52412.121445618919</v>
      </c>
      <c r="L1304" s="3">
        <f t="shared" si="502"/>
        <v>-8.336656313706607</v>
      </c>
      <c r="M1304" s="3">
        <f t="shared" ca="1" si="503"/>
        <v>-1.3909576516218447</v>
      </c>
      <c r="N1304" s="3">
        <f t="shared" ca="1" si="504"/>
        <v>-79.696002919359984</v>
      </c>
      <c r="O1304" s="1">
        <f t="shared" ca="1" si="505"/>
        <v>6871259.9593717624</v>
      </c>
      <c r="P1304" s="1">
        <f t="shared" si="506"/>
        <v>-159795485.76557887</v>
      </c>
      <c r="Q1304" s="1">
        <f t="shared" ca="1" si="507"/>
        <v>166666745.72495064</v>
      </c>
      <c r="R1304" s="1">
        <f t="shared" ca="1" si="508"/>
        <v>74141.809847733079</v>
      </c>
      <c r="S1304" s="3" t="str">
        <f t="shared" si="486"/>
        <v/>
      </c>
      <c r="T1304" s="13" t="str">
        <f t="shared" si="487"/>
        <v/>
      </c>
      <c r="U1304" s="13" t="str">
        <f t="shared" si="488"/>
        <v/>
      </c>
      <c r="V1304" s="5">
        <f t="shared" si="509"/>
        <v>12.627544722</v>
      </c>
      <c r="W1304" s="3" t="e">
        <f t="shared" ca="1" si="489"/>
        <v>#VALUE!</v>
      </c>
      <c r="X1304" s="3" t="e">
        <f t="shared" ca="1" si="490"/>
        <v>#VALUE!</v>
      </c>
      <c r="Y1304" s="3" t="e">
        <f t="shared" ca="1" si="491"/>
        <v>#VALUE!</v>
      </c>
      <c r="Z1304" s="3" t="e">
        <f t="shared" ca="1" si="492"/>
        <v>#VALUE!</v>
      </c>
      <c r="AA1304" s="3" t="e">
        <f t="shared" ca="1" si="493"/>
        <v>#VALUE!</v>
      </c>
    </row>
    <row r="1305" spans="3:27" s="5" customFormat="1" x14ac:dyDescent="0.2">
      <c r="C1305" s="25"/>
      <c r="D1305" s="1">
        <f t="shared" si="494"/>
        <v>1303</v>
      </c>
      <c r="E1305" s="2">
        <f t="shared" si="495"/>
        <v>130.39999999999688</v>
      </c>
      <c r="F1305" s="3">
        <f t="shared" ca="1" si="496"/>
        <v>33.154521867376026</v>
      </c>
      <c r="G1305" s="3">
        <f t="shared" si="497"/>
        <v>-183.19889662841265</v>
      </c>
      <c r="H1305" s="3">
        <f t="shared" ca="1" si="498"/>
        <v>186.17480507878111</v>
      </c>
      <c r="I1305" s="3">
        <f t="shared" ca="1" si="499"/>
        <v>4320.034199319125</v>
      </c>
      <c r="J1305" s="3">
        <f t="shared" si="500"/>
        <v>47901.259241400148</v>
      </c>
      <c r="K1305" s="3">
        <f t="shared" ca="1" si="501"/>
        <v>52430.697910614144</v>
      </c>
      <c r="L1305" s="3">
        <f t="shared" si="502"/>
        <v>-8.337207988160598</v>
      </c>
      <c r="M1305" s="3">
        <f t="shared" ca="1" si="503"/>
        <v>-1.3917586112265405</v>
      </c>
      <c r="N1305" s="3">
        <f t="shared" ca="1" si="504"/>
        <v>-79.741894524269526</v>
      </c>
      <c r="O1305" s="1">
        <f t="shared" ca="1" si="505"/>
        <v>6932211.6092244275</v>
      </c>
      <c r="P1305" s="1">
        <f t="shared" si="506"/>
        <v>-159745104.47614118</v>
      </c>
      <c r="Q1305" s="1">
        <f t="shared" ca="1" si="507"/>
        <v>166677316.08536562</v>
      </c>
      <c r="R1305" s="1">
        <f t="shared" ca="1" si="508"/>
        <v>74469.92203151244</v>
      </c>
      <c r="S1305" s="3" t="str">
        <f t="shared" si="486"/>
        <v/>
      </c>
      <c r="T1305" s="13" t="str">
        <f t="shared" si="487"/>
        <v/>
      </c>
      <c r="U1305" s="13" t="str">
        <f t="shared" si="488"/>
        <v/>
      </c>
      <c r="V1305" s="5">
        <f t="shared" si="509"/>
        <v>12.627544722</v>
      </c>
      <c r="W1305" s="3" t="e">
        <f t="shared" ca="1" si="489"/>
        <v>#VALUE!</v>
      </c>
      <c r="X1305" s="3" t="e">
        <f t="shared" ca="1" si="490"/>
        <v>#VALUE!</v>
      </c>
      <c r="Y1305" s="3" t="e">
        <f t="shared" ca="1" si="491"/>
        <v>#VALUE!</v>
      </c>
      <c r="Z1305" s="3" t="e">
        <f t="shared" ca="1" si="492"/>
        <v>#VALUE!</v>
      </c>
      <c r="AA1305" s="3" t="e">
        <f t="shared" ca="1" si="493"/>
        <v>#VALUE!</v>
      </c>
    </row>
    <row r="1306" spans="3:27" s="5" customFormat="1" x14ac:dyDescent="0.2">
      <c r="C1306" s="25"/>
      <c r="D1306" s="1">
        <f t="shared" si="494"/>
        <v>1304</v>
      </c>
      <c r="E1306" s="2">
        <f t="shared" si="495"/>
        <v>130.49999999999687</v>
      </c>
      <c r="F1306" s="3">
        <f t="shared" ca="1" si="496"/>
        <v>33.154521867376026</v>
      </c>
      <c r="G1306" s="3">
        <f t="shared" si="497"/>
        <v>-184.0326174272287</v>
      </c>
      <c r="H1306" s="3">
        <f t="shared" ca="1" si="498"/>
        <v>186.99525822162187</v>
      </c>
      <c r="I1306" s="3">
        <f t="shared" ca="1" si="499"/>
        <v>4323.3496515058623</v>
      </c>
      <c r="J1306" s="3">
        <f t="shared" si="500"/>
        <v>47882.897665697368</v>
      </c>
      <c r="K1306" s="3">
        <f t="shared" ca="1" si="501"/>
        <v>52449.356412308851</v>
      </c>
      <c r="L1306" s="3">
        <f t="shared" si="502"/>
        <v>-8.337762178874879</v>
      </c>
      <c r="M1306" s="3">
        <f t="shared" ca="1" si="503"/>
        <v>-1.3925525955889035</v>
      </c>
      <c r="N1306" s="3">
        <f t="shared" ca="1" si="504"/>
        <v>-79.787386477232317</v>
      </c>
      <c r="O1306" s="1">
        <f t="shared" ca="1" si="505"/>
        <v>6993445.3194742072</v>
      </c>
      <c r="P1306" s="1">
        <f t="shared" si="506"/>
        <v>-159694485.2687951</v>
      </c>
      <c r="Q1306" s="1">
        <f t="shared" ca="1" si="507"/>
        <v>166687930.58826932</v>
      </c>
      <c r="R1306" s="1">
        <f t="shared" ca="1" si="508"/>
        <v>74798.103288648752</v>
      </c>
      <c r="S1306" s="3" t="str">
        <f t="shared" si="486"/>
        <v/>
      </c>
      <c r="T1306" s="13" t="str">
        <f t="shared" si="487"/>
        <v/>
      </c>
      <c r="U1306" s="13" t="str">
        <f t="shared" si="488"/>
        <v/>
      </c>
      <c r="V1306" s="5">
        <f t="shared" si="509"/>
        <v>12.627544722</v>
      </c>
      <c r="W1306" s="3" t="e">
        <f t="shared" ca="1" si="489"/>
        <v>#VALUE!</v>
      </c>
      <c r="X1306" s="3" t="e">
        <f t="shared" ca="1" si="490"/>
        <v>#VALUE!</v>
      </c>
      <c r="Y1306" s="3" t="e">
        <f t="shared" ca="1" si="491"/>
        <v>#VALUE!</v>
      </c>
      <c r="Z1306" s="3" t="e">
        <f t="shared" ca="1" si="492"/>
        <v>#VALUE!</v>
      </c>
      <c r="AA1306" s="3" t="e">
        <f t="shared" ca="1" si="493"/>
        <v>#VALUE!</v>
      </c>
    </row>
    <row r="1307" spans="3:27" s="5" customFormat="1" x14ac:dyDescent="0.2">
      <c r="C1307" s="25"/>
      <c r="D1307" s="1">
        <f t="shared" si="494"/>
        <v>1305</v>
      </c>
      <c r="E1307" s="2">
        <f t="shared" si="495"/>
        <v>130.59999999999687</v>
      </c>
      <c r="F1307" s="3">
        <f t="shared" ca="1" si="496"/>
        <v>33.154521867376026</v>
      </c>
      <c r="G1307" s="3">
        <f t="shared" si="497"/>
        <v>-184.86639364511618</v>
      </c>
      <c r="H1307" s="3">
        <f t="shared" ca="1" si="498"/>
        <v>187.81588276715408</v>
      </c>
      <c r="I1307" s="3">
        <f t="shared" ca="1" si="499"/>
        <v>4326.6651036925996</v>
      </c>
      <c r="J1307" s="3">
        <f t="shared" si="500"/>
        <v>47864.452715143751</v>
      </c>
      <c r="K1307" s="3">
        <f t="shared" ca="1" si="501"/>
        <v>52468.096967907019</v>
      </c>
      <c r="L1307" s="3">
        <f t="shared" si="502"/>
        <v>-8.3383188860163386</v>
      </c>
      <c r="M1307" s="3">
        <f t="shared" ca="1" si="503"/>
        <v>-1.3933396946740955</v>
      </c>
      <c r="N1307" s="3">
        <f t="shared" ca="1" si="504"/>
        <v>-79.832483932872421</v>
      </c>
      <c r="O1307" s="1">
        <f t="shared" ca="1" si="505"/>
        <v>7054961.163921074</v>
      </c>
      <c r="P1307" s="1">
        <f t="shared" si="506"/>
        <v>-159643628.01740766</v>
      </c>
      <c r="Q1307" s="1">
        <f t="shared" ca="1" si="507"/>
        <v>166698589.18132874</v>
      </c>
      <c r="R1307" s="1">
        <f t="shared" ca="1" si="508"/>
        <v>75126.353106861628</v>
      </c>
      <c r="S1307" s="3" t="str">
        <f t="shared" si="486"/>
        <v/>
      </c>
      <c r="T1307" s="13" t="str">
        <f t="shared" si="487"/>
        <v/>
      </c>
      <c r="U1307" s="13" t="str">
        <f t="shared" si="488"/>
        <v/>
      </c>
      <c r="V1307" s="5">
        <f t="shared" si="509"/>
        <v>12.627544722</v>
      </c>
      <c r="W1307" s="3" t="e">
        <f t="shared" ca="1" si="489"/>
        <v>#VALUE!</v>
      </c>
      <c r="X1307" s="3" t="e">
        <f t="shared" ca="1" si="490"/>
        <v>#VALUE!</v>
      </c>
      <c r="Y1307" s="3" t="e">
        <f t="shared" ca="1" si="491"/>
        <v>#VALUE!</v>
      </c>
      <c r="Z1307" s="3" t="e">
        <f t="shared" ca="1" si="492"/>
        <v>#VALUE!</v>
      </c>
      <c r="AA1307" s="3" t="e">
        <f t="shared" ca="1" si="493"/>
        <v>#VALUE!</v>
      </c>
    </row>
    <row r="1308" spans="3:27" s="5" customFormat="1" x14ac:dyDescent="0.2">
      <c r="C1308" s="25"/>
      <c r="D1308" s="1">
        <f t="shared" si="494"/>
        <v>1306</v>
      </c>
      <c r="E1308" s="2">
        <f t="shared" si="495"/>
        <v>130.69999999999686</v>
      </c>
      <c r="F1308" s="3">
        <f t="shared" ca="1" si="496"/>
        <v>33.154521867376026</v>
      </c>
      <c r="G1308" s="3">
        <f t="shared" si="497"/>
        <v>-185.7002255337178</v>
      </c>
      <c r="H1308" s="3">
        <f t="shared" ca="1" si="498"/>
        <v>188.63667746100697</v>
      </c>
      <c r="I1308" s="3">
        <f t="shared" ca="1" si="499"/>
        <v>4329.9805558793369</v>
      </c>
      <c r="J1308" s="3">
        <f t="shared" si="500"/>
        <v>47845.924384184807</v>
      </c>
      <c r="K1308" s="3">
        <f t="shared" ca="1" si="501"/>
        <v>52486.919594485866</v>
      </c>
      <c r="L1308" s="3">
        <f t="shared" si="502"/>
        <v>-8.3388781097526241</v>
      </c>
      <c r="M1308" s="3">
        <f t="shared" ca="1" si="503"/>
        <v>-1.3941199969237477</v>
      </c>
      <c r="N1308" s="3">
        <f t="shared" ca="1" si="504"/>
        <v>-79.877191958522047</v>
      </c>
      <c r="O1308" s="1">
        <f t="shared" ca="1" si="505"/>
        <v>7116759.2167055951</v>
      </c>
      <c r="P1308" s="1">
        <f t="shared" si="506"/>
        <v>-159592532.59526318</v>
      </c>
      <c r="Q1308" s="1">
        <f t="shared" ca="1" si="507"/>
        <v>166709291.81196877</v>
      </c>
      <c r="R1308" s="1">
        <f t="shared" ca="1" si="508"/>
        <v>75454.670984402794</v>
      </c>
      <c r="S1308" s="3" t="str">
        <f t="shared" si="486"/>
        <v/>
      </c>
      <c r="T1308" s="13" t="str">
        <f t="shared" si="487"/>
        <v/>
      </c>
      <c r="U1308" s="13" t="str">
        <f t="shared" si="488"/>
        <v/>
      </c>
      <c r="V1308" s="5">
        <f t="shared" si="509"/>
        <v>12.627544722</v>
      </c>
      <c r="W1308" s="3" t="e">
        <f t="shared" ca="1" si="489"/>
        <v>#VALUE!</v>
      </c>
      <c r="X1308" s="3" t="e">
        <f t="shared" ca="1" si="490"/>
        <v>#VALUE!</v>
      </c>
      <c r="Y1308" s="3" t="e">
        <f t="shared" ca="1" si="491"/>
        <v>#VALUE!</v>
      </c>
      <c r="Z1308" s="3" t="e">
        <f t="shared" ca="1" si="492"/>
        <v>#VALUE!</v>
      </c>
      <c r="AA1308" s="3" t="e">
        <f t="shared" ca="1" si="493"/>
        <v>#VALUE!</v>
      </c>
    </row>
    <row r="1309" spans="3:27" s="5" customFormat="1" x14ac:dyDescent="0.2">
      <c r="C1309" s="25"/>
      <c r="D1309" s="1">
        <f t="shared" si="494"/>
        <v>1307</v>
      </c>
      <c r="E1309" s="2">
        <f t="shared" si="495"/>
        <v>130.79999999999686</v>
      </c>
      <c r="F1309" s="3">
        <f t="shared" ca="1" si="496"/>
        <v>33.154521867376026</v>
      </c>
      <c r="G1309" s="3">
        <f t="shared" si="497"/>
        <v>-186.53411334469305</v>
      </c>
      <c r="H1309" s="3">
        <f t="shared" ca="1" si="498"/>
        <v>189.45764107458191</v>
      </c>
      <c r="I1309" s="3">
        <f t="shared" ca="1" si="499"/>
        <v>4333.2960080660741</v>
      </c>
      <c r="J1309" s="3">
        <f t="shared" si="500"/>
        <v>47827.312667240883</v>
      </c>
      <c r="K1309" s="3">
        <f t="shared" ca="1" si="501"/>
        <v>52505.824308998475</v>
      </c>
      <c r="L1309" s="3">
        <f t="shared" si="502"/>
        <v>-8.3394398502521394</v>
      </c>
      <c r="M1309" s="3">
        <f t="shared" ca="1" si="503"/>
        <v>-1.394893589287707</v>
      </c>
      <c r="N1309" s="3">
        <f t="shared" ca="1" si="504"/>
        <v>-79.921515536040474</v>
      </c>
      <c r="O1309" s="1">
        <f t="shared" ca="1" si="505"/>
        <v>7178839.5523090223</v>
      </c>
      <c r="P1309" s="1">
        <f t="shared" si="506"/>
        <v>-159541198.87506303</v>
      </c>
      <c r="Q1309" s="1">
        <f t="shared" ca="1" si="507"/>
        <v>166720038.42737207</v>
      </c>
      <c r="R1309" s="1">
        <f t="shared" ca="1" si="508"/>
        <v>75783.056429832766</v>
      </c>
      <c r="S1309" s="3" t="str">
        <f t="shared" si="486"/>
        <v/>
      </c>
      <c r="T1309" s="13" t="str">
        <f t="shared" si="487"/>
        <v/>
      </c>
      <c r="U1309" s="13" t="str">
        <f t="shared" si="488"/>
        <v/>
      </c>
      <c r="V1309" s="5">
        <f t="shared" si="509"/>
        <v>12.627544722</v>
      </c>
      <c r="W1309" s="3" t="e">
        <f t="shared" ca="1" si="489"/>
        <v>#VALUE!</v>
      </c>
      <c r="X1309" s="3" t="e">
        <f t="shared" ca="1" si="490"/>
        <v>#VALUE!</v>
      </c>
      <c r="Y1309" s="3" t="e">
        <f t="shared" ca="1" si="491"/>
        <v>#VALUE!</v>
      </c>
      <c r="Z1309" s="3" t="e">
        <f t="shared" ca="1" si="492"/>
        <v>#VALUE!</v>
      </c>
      <c r="AA1309" s="3" t="e">
        <f t="shared" ca="1" si="493"/>
        <v>#VALUE!</v>
      </c>
    </row>
    <row r="1310" spans="3:27" s="5" customFormat="1" x14ac:dyDescent="0.2">
      <c r="C1310" s="25"/>
      <c r="D1310" s="1">
        <f t="shared" si="494"/>
        <v>1308</v>
      </c>
      <c r="E1310" s="2">
        <f t="shared" si="495"/>
        <v>130.89999999999685</v>
      </c>
      <c r="F1310" s="3">
        <f t="shared" ca="1" si="496"/>
        <v>33.154521867376026</v>
      </c>
      <c r="G1310" s="3">
        <f t="shared" si="497"/>
        <v>-187.36805732971825</v>
      </c>
      <c r="H1310" s="3">
        <f t="shared" ca="1" si="498"/>
        <v>190.27877240450891</v>
      </c>
      <c r="I1310" s="3">
        <f t="shared" ca="1" si="499"/>
        <v>4336.6114602528114</v>
      </c>
      <c r="J1310" s="3">
        <f t="shared" si="500"/>
        <v>47808.617558707163</v>
      </c>
      <c r="K1310" s="3">
        <f t="shared" ca="1" si="501"/>
        <v>52524.811128276335</v>
      </c>
      <c r="L1310" s="3">
        <f t="shared" si="502"/>
        <v>-8.3400041076840505</v>
      </c>
      <c r="M1310" s="3">
        <f t="shared" ca="1" si="503"/>
        <v>-1.3956605572550016</v>
      </c>
      <c r="N1310" s="3">
        <f t="shared" ca="1" si="504"/>
        <v>-79.965459563588183</v>
      </c>
      <c r="O1310" s="1">
        <f t="shared" ca="1" si="505"/>
        <v>7241202.2455533808</v>
      </c>
      <c r="P1310" s="1">
        <f t="shared" si="506"/>
        <v>-159489626.72892541</v>
      </c>
      <c r="Q1310" s="1">
        <f t="shared" ca="1" si="507"/>
        <v>166730828.97447878</v>
      </c>
      <c r="R1310" s="1">
        <f t="shared" ca="1" si="508"/>
        <v>76111.508961803571</v>
      </c>
      <c r="S1310" s="3" t="str">
        <f t="shared" si="486"/>
        <v/>
      </c>
      <c r="T1310" s="13" t="str">
        <f t="shared" si="487"/>
        <v/>
      </c>
      <c r="U1310" s="13" t="str">
        <f t="shared" si="488"/>
        <v/>
      </c>
      <c r="V1310" s="5">
        <f t="shared" si="509"/>
        <v>12.627544722</v>
      </c>
      <c r="W1310" s="3" t="e">
        <f t="shared" ca="1" si="489"/>
        <v>#VALUE!</v>
      </c>
      <c r="X1310" s="3" t="e">
        <f t="shared" ca="1" si="490"/>
        <v>#VALUE!</v>
      </c>
      <c r="Y1310" s="3" t="e">
        <f t="shared" ca="1" si="491"/>
        <v>#VALUE!</v>
      </c>
      <c r="Z1310" s="3" t="e">
        <f t="shared" ca="1" si="492"/>
        <v>#VALUE!</v>
      </c>
      <c r="AA1310" s="3" t="e">
        <f t="shared" ca="1" si="493"/>
        <v>#VALUE!</v>
      </c>
    </row>
    <row r="1311" spans="3:27" s="5" customFormat="1" x14ac:dyDescent="0.2">
      <c r="C1311" s="25"/>
      <c r="D1311" s="1">
        <f t="shared" si="494"/>
        <v>1309</v>
      </c>
      <c r="E1311" s="2">
        <f t="shared" si="495"/>
        <v>130.99999999999685</v>
      </c>
      <c r="F1311" s="3">
        <f t="shared" ca="1" si="496"/>
        <v>33.154521867376026</v>
      </c>
      <c r="G1311" s="3">
        <f t="shared" si="497"/>
        <v>-188.20205774048665</v>
      </c>
      <c r="H1311" s="3">
        <f t="shared" ca="1" si="498"/>
        <v>191.10007027211631</v>
      </c>
      <c r="I1311" s="3">
        <f t="shared" ca="1" si="499"/>
        <v>4339.9269124395487</v>
      </c>
      <c r="J1311" s="3">
        <f t="shared" si="500"/>
        <v>47789.839052953648</v>
      </c>
      <c r="K1311" s="3">
        <f t="shared" ca="1" si="501"/>
        <v>52543.880069031853</v>
      </c>
      <c r="L1311" s="3">
        <f t="shared" si="502"/>
        <v>-8.3405708822182802</v>
      </c>
      <c r="M1311" s="3">
        <f t="shared" ca="1" si="503"/>
        <v>-1.3964209848840463</v>
      </c>
      <c r="N1311" s="3">
        <f t="shared" ca="1" si="504"/>
        <v>-80.009028857357578</v>
      </c>
      <c r="O1311" s="1">
        <f t="shared" ca="1" si="505"/>
        <v>7303847.3716015574</v>
      </c>
      <c r="P1311" s="1">
        <f t="shared" si="506"/>
        <v>-159437816.02838531</v>
      </c>
      <c r="Q1311" s="1">
        <f t="shared" ca="1" si="507"/>
        <v>166741663.39998686</v>
      </c>
      <c r="R1311" s="1">
        <f t="shared" ca="1" si="508"/>
        <v>76440.028108846527</v>
      </c>
      <c r="S1311" s="3" t="str">
        <f t="shared" si="486"/>
        <v/>
      </c>
      <c r="T1311" s="13" t="str">
        <f t="shared" si="487"/>
        <v/>
      </c>
      <c r="U1311" s="13" t="str">
        <f t="shared" si="488"/>
        <v/>
      </c>
      <c r="V1311" s="5">
        <f t="shared" si="509"/>
        <v>12.627544722</v>
      </c>
      <c r="W1311" s="3" t="e">
        <f t="shared" ca="1" si="489"/>
        <v>#VALUE!</v>
      </c>
      <c r="X1311" s="3" t="e">
        <f t="shared" ca="1" si="490"/>
        <v>#VALUE!</v>
      </c>
      <c r="Y1311" s="3" t="e">
        <f t="shared" ca="1" si="491"/>
        <v>#VALUE!</v>
      </c>
      <c r="Z1311" s="3" t="e">
        <f t="shared" ca="1" si="492"/>
        <v>#VALUE!</v>
      </c>
      <c r="AA1311" s="3" t="e">
        <f t="shared" ca="1" si="493"/>
        <v>#VALUE!</v>
      </c>
    </row>
    <row r="1312" spans="3:27" s="5" customFormat="1" x14ac:dyDescent="0.2">
      <c r="C1312" s="25"/>
      <c r="D1312" s="1">
        <f t="shared" si="494"/>
        <v>1310</v>
      </c>
      <c r="E1312" s="2">
        <f t="shared" si="495"/>
        <v>131.09999999999684</v>
      </c>
      <c r="F1312" s="3">
        <f t="shared" ca="1" si="496"/>
        <v>33.154521867376026</v>
      </c>
      <c r="G1312" s="3">
        <f t="shared" si="497"/>
        <v>-189.03611482870849</v>
      </c>
      <c r="H1312" s="3">
        <f t="shared" ca="1" si="498"/>
        <v>191.92153352291393</v>
      </c>
      <c r="I1312" s="3">
        <f t="shared" ca="1" si="499"/>
        <v>4343.242364626286</v>
      </c>
      <c r="J1312" s="3">
        <f t="shared" si="500"/>
        <v>47770.977144325188</v>
      </c>
      <c r="K1312" s="3">
        <f t="shared" ca="1" si="501"/>
        <v>52563.031147860755</v>
      </c>
      <c r="L1312" s="3">
        <f t="shared" si="502"/>
        <v>-8.3411401740255151</v>
      </c>
      <c r="M1312" s="3">
        <f t="shared" ca="1" si="503"/>
        <v>-1.3971749548321113</v>
      </c>
      <c r="N1312" s="3">
        <f t="shared" ca="1" si="504"/>
        <v>-80.052228153261396</v>
      </c>
      <c r="O1312" s="1">
        <f t="shared" ca="1" si="505"/>
        <v>7366775.0059573958</v>
      </c>
      <c r="P1312" s="1">
        <f t="shared" si="506"/>
        <v>-159385766.64439422</v>
      </c>
      <c r="Q1312" s="1">
        <f t="shared" ca="1" si="507"/>
        <v>166752541.65035161</v>
      </c>
      <c r="R1312" s="1">
        <f t="shared" ca="1" si="508"/>
        <v>76768.613409165569</v>
      </c>
      <c r="S1312" s="3" t="str">
        <f t="shared" si="486"/>
        <v/>
      </c>
      <c r="T1312" s="13" t="str">
        <f t="shared" si="487"/>
        <v/>
      </c>
      <c r="U1312" s="13" t="str">
        <f t="shared" si="488"/>
        <v/>
      </c>
      <c r="V1312" s="5">
        <f t="shared" si="509"/>
        <v>12.627544722</v>
      </c>
      <c r="W1312" s="3" t="e">
        <f t="shared" ca="1" si="489"/>
        <v>#VALUE!</v>
      </c>
      <c r="X1312" s="3" t="e">
        <f t="shared" ca="1" si="490"/>
        <v>#VALUE!</v>
      </c>
      <c r="Y1312" s="3" t="e">
        <f t="shared" ca="1" si="491"/>
        <v>#VALUE!</v>
      </c>
      <c r="Z1312" s="3" t="e">
        <f t="shared" ca="1" si="492"/>
        <v>#VALUE!</v>
      </c>
      <c r="AA1312" s="3" t="e">
        <f t="shared" ca="1" si="493"/>
        <v>#VALUE!</v>
      </c>
    </row>
    <row r="1313" spans="3:27" s="5" customFormat="1" x14ac:dyDescent="0.2">
      <c r="C1313" s="25"/>
      <c r="D1313" s="1">
        <f t="shared" si="494"/>
        <v>1311</v>
      </c>
      <c r="E1313" s="2">
        <f t="shared" si="495"/>
        <v>131.19999999999683</v>
      </c>
      <c r="F1313" s="3">
        <f t="shared" ca="1" si="496"/>
        <v>33.154521867376026</v>
      </c>
      <c r="G1313" s="3">
        <f t="shared" si="497"/>
        <v>-189.87022884611105</v>
      </c>
      <c r="H1313" s="3">
        <f t="shared" ca="1" si="498"/>
        <v>192.74316102608907</v>
      </c>
      <c r="I1313" s="3">
        <f t="shared" ca="1" si="499"/>
        <v>4346.5578168130232</v>
      </c>
      <c r="J1313" s="3">
        <f t="shared" si="500"/>
        <v>47752.031827141451</v>
      </c>
      <c r="K1313" s="3">
        <f t="shared" ca="1" si="501"/>
        <v>52582.264381244539</v>
      </c>
      <c r="L1313" s="3">
        <f t="shared" si="502"/>
        <v>-8.3417119832772002</v>
      </c>
      <c r="M1313" s="3">
        <f t="shared" ca="1" si="503"/>
        <v>-1.3979225483840743</v>
      </c>
      <c r="N1313" s="3">
        <f t="shared" ca="1" si="504"/>
        <v>-80.09506210858008</v>
      </c>
      <c r="O1313" s="1">
        <f t="shared" ca="1" si="505"/>
        <v>7429985.22446578</v>
      </c>
      <c r="P1313" s="1">
        <f t="shared" si="506"/>
        <v>-159333478.44732004</v>
      </c>
      <c r="Q1313" s="1">
        <f t="shared" ca="1" si="507"/>
        <v>166763463.67178583</v>
      </c>
      <c r="R1313" s="1">
        <f t="shared" ca="1" si="508"/>
        <v>77097.26441043563</v>
      </c>
      <c r="S1313" s="3" t="str">
        <f t="shared" si="486"/>
        <v/>
      </c>
      <c r="T1313" s="13" t="str">
        <f t="shared" si="487"/>
        <v/>
      </c>
      <c r="U1313" s="13" t="str">
        <f t="shared" si="488"/>
        <v/>
      </c>
      <c r="V1313" s="5">
        <f t="shared" si="509"/>
        <v>12.627544722</v>
      </c>
      <c r="W1313" s="3" t="e">
        <f t="shared" ca="1" si="489"/>
        <v>#VALUE!</v>
      </c>
      <c r="X1313" s="3" t="e">
        <f t="shared" ca="1" si="490"/>
        <v>#VALUE!</v>
      </c>
      <c r="Y1313" s="3" t="e">
        <f t="shared" ca="1" si="491"/>
        <v>#VALUE!</v>
      </c>
      <c r="Z1313" s="3" t="e">
        <f t="shared" ca="1" si="492"/>
        <v>#VALUE!</v>
      </c>
      <c r="AA1313" s="3" t="e">
        <f t="shared" ca="1" si="493"/>
        <v>#VALUE!</v>
      </c>
    </row>
    <row r="1314" spans="3:27" s="5" customFormat="1" x14ac:dyDescent="0.2">
      <c r="C1314" s="25"/>
      <c r="D1314" s="1">
        <f t="shared" si="494"/>
        <v>1312</v>
      </c>
      <c r="E1314" s="2">
        <f t="shared" si="495"/>
        <v>131.29999999999683</v>
      </c>
      <c r="F1314" s="3">
        <f t="shared" ca="1" si="496"/>
        <v>33.154521867376026</v>
      </c>
      <c r="G1314" s="3">
        <f t="shared" si="497"/>
        <v>-190.70440004443876</v>
      </c>
      <c r="H1314" s="3">
        <f t="shared" ca="1" si="498"/>
        <v>193.56495167401471</v>
      </c>
      <c r="I1314" s="3">
        <f t="shared" ca="1" si="499"/>
        <v>4349.8732689997605</v>
      </c>
      <c r="J1314" s="3">
        <f t="shared" si="500"/>
        <v>47733.00309569692</v>
      </c>
      <c r="K1314" s="3">
        <f t="shared" ca="1" si="501"/>
        <v>52601.579785552771</v>
      </c>
      <c r="L1314" s="3">
        <f t="shared" si="502"/>
        <v>-8.3422863101455373</v>
      </c>
      <c r="M1314" s="3">
        <f t="shared" ca="1" si="503"/>
        <v>-1.398663845480475</v>
      </c>
      <c r="N1314" s="3">
        <f t="shared" ca="1" si="504"/>
        <v>-80.137535303569138</v>
      </c>
      <c r="O1314" s="1">
        <f t="shared" ca="1" si="505"/>
        <v>7493478.1033127289</v>
      </c>
      <c r="P1314" s="1">
        <f t="shared" si="506"/>
        <v>-159280951.30694678</v>
      </c>
      <c r="Q1314" s="1">
        <f t="shared" ca="1" si="507"/>
        <v>166774429.41025952</v>
      </c>
      <c r="R1314" s="1">
        <f t="shared" ca="1" si="508"/>
        <v>77425.98066960588</v>
      </c>
      <c r="S1314" s="3" t="str">
        <f t="shared" si="486"/>
        <v/>
      </c>
      <c r="T1314" s="13" t="str">
        <f t="shared" si="487"/>
        <v/>
      </c>
      <c r="U1314" s="13" t="str">
        <f t="shared" si="488"/>
        <v/>
      </c>
      <c r="V1314" s="5">
        <f t="shared" si="509"/>
        <v>12.627544722</v>
      </c>
      <c r="W1314" s="3" t="e">
        <f t="shared" ca="1" si="489"/>
        <v>#VALUE!</v>
      </c>
      <c r="X1314" s="3" t="e">
        <f t="shared" ca="1" si="490"/>
        <v>#VALUE!</v>
      </c>
      <c r="Y1314" s="3" t="e">
        <f t="shared" ca="1" si="491"/>
        <v>#VALUE!</v>
      </c>
      <c r="Z1314" s="3" t="e">
        <f t="shared" ca="1" si="492"/>
        <v>#VALUE!</v>
      </c>
      <c r="AA1314" s="3" t="e">
        <f t="shared" ca="1" si="493"/>
        <v>#VALUE!</v>
      </c>
    </row>
    <row r="1315" spans="3:27" s="5" customFormat="1" x14ac:dyDescent="0.2">
      <c r="C1315" s="25"/>
      <c r="D1315" s="1">
        <f t="shared" si="494"/>
        <v>1313</v>
      </c>
      <c r="E1315" s="2">
        <f t="shared" si="495"/>
        <v>131.39999999999682</v>
      </c>
      <c r="F1315" s="3">
        <f t="shared" ca="1" si="496"/>
        <v>33.154521867376026</v>
      </c>
      <c r="G1315" s="3">
        <f t="shared" si="497"/>
        <v>-191.53862867545331</v>
      </c>
      <c r="H1315" s="3">
        <f t="shared" ca="1" si="498"/>
        <v>194.38690438177028</v>
      </c>
      <c r="I1315" s="3">
        <f t="shared" ca="1" si="499"/>
        <v>4353.1887211864978</v>
      </c>
      <c r="J1315" s="3">
        <f t="shared" si="500"/>
        <v>47713.890944260929</v>
      </c>
      <c r="K1315" s="3">
        <f t="shared" ca="1" si="501"/>
        <v>52620.977377045398</v>
      </c>
      <c r="L1315" s="3">
        <f t="shared" si="502"/>
        <v>-8.3428631548034904</v>
      </c>
      <c r="M1315" s="3">
        <f t="shared" ca="1" si="503"/>
        <v>-1.3993989247448924</v>
      </c>
      <c r="N1315" s="3">
        <f t="shared" ca="1" si="504"/>
        <v>-80.179652243027832</v>
      </c>
      <c r="O1315" s="1">
        <f t="shared" ca="1" si="505"/>
        <v>7557253.7190254992</v>
      </c>
      <c r="P1315" s="1">
        <f t="shared" si="506"/>
        <v>-159228185.09247455</v>
      </c>
      <c r="Q1315" s="1">
        <f t="shared" ca="1" si="507"/>
        <v>166785438.81150004</v>
      </c>
      <c r="R1315" s="1">
        <f t="shared" ca="1" si="508"/>
        <v>77754.761752708117</v>
      </c>
      <c r="S1315" s="3" t="str">
        <f t="shared" si="486"/>
        <v/>
      </c>
      <c r="T1315" s="13" t="str">
        <f t="shared" si="487"/>
        <v/>
      </c>
      <c r="U1315" s="13" t="str">
        <f t="shared" si="488"/>
        <v/>
      </c>
      <c r="V1315" s="5">
        <f t="shared" si="509"/>
        <v>12.627544722</v>
      </c>
      <c r="W1315" s="3" t="e">
        <f t="shared" ca="1" si="489"/>
        <v>#VALUE!</v>
      </c>
      <c r="X1315" s="3" t="e">
        <f t="shared" ca="1" si="490"/>
        <v>#VALUE!</v>
      </c>
      <c r="Y1315" s="3" t="e">
        <f t="shared" ca="1" si="491"/>
        <v>#VALUE!</v>
      </c>
      <c r="Z1315" s="3" t="e">
        <f t="shared" ca="1" si="492"/>
        <v>#VALUE!</v>
      </c>
      <c r="AA1315" s="3" t="e">
        <f t="shared" ca="1" si="493"/>
        <v>#VALUE!</v>
      </c>
    </row>
    <row r="1316" spans="3:27" s="5" customFormat="1" x14ac:dyDescent="0.2">
      <c r="C1316" s="25"/>
      <c r="D1316" s="1">
        <f t="shared" si="494"/>
        <v>1314</v>
      </c>
      <c r="E1316" s="2">
        <f t="shared" si="495"/>
        <v>131.49999999999682</v>
      </c>
      <c r="F1316" s="3">
        <f t="shared" ca="1" si="496"/>
        <v>33.154521867376026</v>
      </c>
      <c r="G1316" s="3">
        <f t="shared" si="497"/>
        <v>-192.37291499093365</v>
      </c>
      <c r="H1316" s="3">
        <f t="shared" ca="1" si="498"/>
        <v>195.20901808667372</v>
      </c>
      <c r="I1316" s="3">
        <f t="shared" ca="1" si="499"/>
        <v>4356.5041733732351</v>
      </c>
      <c r="J1316" s="3">
        <f t="shared" si="500"/>
        <v>47694.695367077606</v>
      </c>
      <c r="K1316" s="3">
        <f t="shared" ca="1" si="501"/>
        <v>52640.457171875001</v>
      </c>
      <c r="L1316" s="3">
        <f t="shared" si="502"/>
        <v>-8.343442517424787</v>
      </c>
      <c r="M1316" s="3">
        <f t="shared" ca="1" si="503"/>
        <v>-1.4001278635106635</v>
      </c>
      <c r="N1316" s="3">
        <f t="shared" ca="1" si="504"/>
        <v>-80.221417357829992</v>
      </c>
      <c r="O1316" s="1">
        <f t="shared" ca="1" si="505"/>
        <v>7621312.1484726621</v>
      </c>
      <c r="P1316" s="1">
        <f t="shared" si="506"/>
        <v>-159175179.67251933</v>
      </c>
      <c r="Q1316" s="1">
        <f t="shared" ca="1" si="507"/>
        <v>166796491.82099199</v>
      </c>
      <c r="R1316" s="1">
        <f t="shared" ca="1" si="508"/>
        <v>78083.607234669485</v>
      </c>
      <c r="S1316" s="3" t="str">
        <f t="shared" si="486"/>
        <v/>
      </c>
      <c r="T1316" s="13" t="str">
        <f t="shared" si="487"/>
        <v/>
      </c>
      <c r="U1316" s="13" t="str">
        <f t="shared" si="488"/>
        <v/>
      </c>
      <c r="V1316" s="5">
        <f t="shared" si="509"/>
        <v>12.627544722</v>
      </c>
      <c r="W1316" s="3" t="e">
        <f t="shared" ca="1" si="489"/>
        <v>#VALUE!</v>
      </c>
      <c r="X1316" s="3" t="e">
        <f t="shared" ca="1" si="490"/>
        <v>#VALUE!</v>
      </c>
      <c r="Y1316" s="3" t="e">
        <f t="shared" ca="1" si="491"/>
        <v>#VALUE!</v>
      </c>
      <c r="Z1316" s="3" t="e">
        <f t="shared" ca="1" si="492"/>
        <v>#VALUE!</v>
      </c>
      <c r="AA1316" s="3" t="e">
        <f t="shared" ca="1" si="493"/>
        <v>#VALUE!</v>
      </c>
    </row>
    <row r="1317" spans="3:27" s="5" customFormat="1" x14ac:dyDescent="0.2">
      <c r="C1317" s="25"/>
      <c r="D1317" s="1">
        <f t="shared" si="494"/>
        <v>1315</v>
      </c>
      <c r="E1317" s="2">
        <f t="shared" si="495"/>
        <v>131.59999999999681</v>
      </c>
      <c r="F1317" s="3">
        <f t="shared" ca="1" si="496"/>
        <v>33.154521867376026</v>
      </c>
      <c r="G1317" s="3">
        <f t="shared" si="497"/>
        <v>-193.20725924267612</v>
      </c>
      <c r="H1317" s="3">
        <f t="shared" ca="1" si="498"/>
        <v>196.03129174782524</v>
      </c>
      <c r="I1317" s="3">
        <f t="shared" ca="1" si="499"/>
        <v>4359.8196255599723</v>
      </c>
      <c r="J1317" s="3">
        <f t="shared" si="500"/>
        <v>47675.416358365925</v>
      </c>
      <c r="K1317" s="3">
        <f t="shared" ca="1" si="501"/>
        <v>52660.019186088975</v>
      </c>
      <c r="L1317" s="3">
        <f t="shared" si="502"/>
        <v>-8.3440243981839064</v>
      </c>
      <c r="M1317" s="3">
        <f t="shared" ca="1" si="503"/>
        <v>-1.400850737846961</v>
      </c>
      <c r="N1317" s="3">
        <f t="shared" ca="1" si="504"/>
        <v>-80.262835006418172</v>
      </c>
      <c r="O1317" s="1">
        <f t="shared" ca="1" si="505"/>
        <v>7685653.4688641941</v>
      </c>
      <c r="P1317" s="1">
        <f t="shared" si="506"/>
        <v>-159121934.91511256</v>
      </c>
      <c r="Q1317" s="1">
        <f t="shared" ca="1" si="507"/>
        <v>166807588.38397676</v>
      </c>
      <c r="R1317" s="1">
        <f t="shared" ca="1" si="508"/>
        <v>78412.516699130094</v>
      </c>
      <c r="S1317" s="3" t="str">
        <f t="shared" si="486"/>
        <v/>
      </c>
      <c r="T1317" s="13" t="str">
        <f t="shared" si="487"/>
        <v/>
      </c>
      <c r="U1317" s="13" t="str">
        <f t="shared" si="488"/>
        <v/>
      </c>
      <c r="V1317" s="5">
        <f t="shared" si="509"/>
        <v>12.627544722</v>
      </c>
      <c r="W1317" s="3" t="e">
        <f t="shared" ca="1" si="489"/>
        <v>#VALUE!</v>
      </c>
      <c r="X1317" s="3" t="e">
        <f t="shared" ca="1" si="490"/>
        <v>#VALUE!</v>
      </c>
      <c r="Y1317" s="3" t="e">
        <f t="shared" ca="1" si="491"/>
        <v>#VALUE!</v>
      </c>
      <c r="Z1317" s="3" t="e">
        <f t="shared" ca="1" si="492"/>
        <v>#VALUE!</v>
      </c>
      <c r="AA1317" s="3" t="e">
        <f t="shared" ca="1" si="493"/>
        <v>#VALUE!</v>
      </c>
    </row>
    <row r="1318" spans="3:27" s="5" customFormat="1" x14ac:dyDescent="0.2">
      <c r="C1318" s="25"/>
      <c r="D1318" s="1">
        <f t="shared" si="494"/>
        <v>1316</v>
      </c>
      <c r="E1318" s="2">
        <f t="shared" si="495"/>
        <v>131.69999999999681</v>
      </c>
      <c r="F1318" s="3">
        <f t="shared" ca="1" si="496"/>
        <v>33.154521867376026</v>
      </c>
      <c r="G1318" s="3">
        <f t="shared" si="497"/>
        <v>-194.04166168249452</v>
      </c>
      <c r="H1318" s="3">
        <f t="shared" ca="1" si="498"/>
        <v>196.85372434566224</v>
      </c>
      <c r="I1318" s="3">
        <f t="shared" ca="1" si="499"/>
        <v>4363.1350777467096</v>
      </c>
      <c r="J1318" s="3">
        <f t="shared" si="500"/>
        <v>47656.053912319665</v>
      </c>
      <c r="K1318" s="3">
        <f t="shared" ca="1" si="501"/>
        <v>52679.663435631701</v>
      </c>
      <c r="L1318" s="3">
        <f t="shared" si="502"/>
        <v>-8.3446087972560932</v>
      </c>
      <c r="M1318" s="3">
        <f t="shared" ca="1" si="503"/>
        <v>-1.4015676225842488</v>
      </c>
      <c r="N1318" s="3">
        <f t="shared" ca="1" si="504"/>
        <v>-80.303909476262106</v>
      </c>
      <c r="O1318" s="1">
        <f t="shared" ca="1" si="505"/>
        <v>7750277.7577515952</v>
      </c>
      <c r="P1318" s="1">
        <f t="shared" si="506"/>
        <v>-159068450.68770131</v>
      </c>
      <c r="Q1318" s="1">
        <f t="shared" ca="1" si="507"/>
        <v>166818728.4454529</v>
      </c>
      <c r="R1318" s="1">
        <f t="shared" ca="1" si="508"/>
        <v>78741.489738264892</v>
      </c>
      <c r="S1318" s="3" t="str">
        <f t="shared" si="486"/>
        <v/>
      </c>
      <c r="T1318" s="13" t="str">
        <f t="shared" si="487"/>
        <v/>
      </c>
      <c r="U1318" s="13" t="str">
        <f t="shared" si="488"/>
        <v/>
      </c>
      <c r="V1318" s="5">
        <f t="shared" si="509"/>
        <v>12.627544722</v>
      </c>
      <c r="W1318" s="3" t="e">
        <f t="shared" ca="1" si="489"/>
        <v>#VALUE!</v>
      </c>
      <c r="X1318" s="3" t="e">
        <f t="shared" ca="1" si="490"/>
        <v>#VALUE!</v>
      </c>
      <c r="Y1318" s="3" t="e">
        <f t="shared" ca="1" si="491"/>
        <v>#VALUE!</v>
      </c>
      <c r="Z1318" s="3" t="e">
        <f t="shared" ca="1" si="492"/>
        <v>#VALUE!</v>
      </c>
      <c r="AA1318" s="3" t="e">
        <f t="shared" ca="1" si="493"/>
        <v>#VALUE!</v>
      </c>
    </row>
    <row r="1319" spans="3:27" s="5" customFormat="1" x14ac:dyDescent="0.2">
      <c r="C1319" s="25"/>
      <c r="D1319" s="1">
        <f t="shared" si="494"/>
        <v>1317</v>
      </c>
      <c r="E1319" s="2">
        <f t="shared" si="495"/>
        <v>131.7999999999968</v>
      </c>
      <c r="F1319" s="3">
        <f t="shared" ca="1" si="496"/>
        <v>33.154521867376026</v>
      </c>
      <c r="G1319" s="3">
        <f t="shared" si="497"/>
        <v>-194.87612256222013</v>
      </c>
      <c r="H1319" s="3">
        <f t="shared" ca="1" si="498"/>
        <v>197.67631488152483</v>
      </c>
      <c r="I1319" s="3">
        <f t="shared" ca="1" si="499"/>
        <v>4366.4505299334469</v>
      </c>
      <c r="J1319" s="3">
        <f t="shared" si="500"/>
        <v>47636.60802310743</v>
      </c>
      <c r="K1319" s="3">
        <f t="shared" ca="1" si="501"/>
        <v>52699.389936346655</v>
      </c>
      <c r="L1319" s="3">
        <f t="shared" si="502"/>
        <v>-8.3451957148173541</v>
      </c>
      <c r="M1319" s="3">
        <f t="shared" ca="1" si="503"/>
        <v>-1.4022785913391307</v>
      </c>
      <c r="N1319" s="3">
        <f t="shared" ca="1" si="504"/>
        <v>-80.3446449852825</v>
      </c>
      <c r="O1319" s="1">
        <f t="shared" ca="1" si="505"/>
        <v>7815185.0930279512</v>
      </c>
      <c r="P1319" s="1">
        <f t="shared" si="506"/>
        <v>-159014726.85714805</v>
      </c>
      <c r="Q1319" s="1">
        <f t="shared" ca="1" si="507"/>
        <v>166829911.950176</v>
      </c>
      <c r="R1319" s="1">
        <f t="shared" ca="1" si="508"/>
        <v>79070.525952609925</v>
      </c>
      <c r="S1319" s="3" t="str">
        <f t="shared" si="486"/>
        <v/>
      </c>
      <c r="T1319" s="13" t="str">
        <f t="shared" si="487"/>
        <v/>
      </c>
      <c r="U1319" s="13" t="str">
        <f t="shared" si="488"/>
        <v/>
      </c>
      <c r="V1319" s="5">
        <f t="shared" si="509"/>
        <v>12.627544722</v>
      </c>
      <c r="W1319" s="3" t="e">
        <f t="shared" ca="1" si="489"/>
        <v>#VALUE!</v>
      </c>
      <c r="X1319" s="3" t="e">
        <f t="shared" ca="1" si="490"/>
        <v>#VALUE!</v>
      </c>
      <c r="Y1319" s="3" t="e">
        <f t="shared" ca="1" si="491"/>
        <v>#VALUE!</v>
      </c>
      <c r="Z1319" s="3" t="e">
        <f t="shared" ca="1" si="492"/>
        <v>#VALUE!</v>
      </c>
      <c r="AA1319" s="3" t="e">
        <f t="shared" ca="1" si="493"/>
        <v>#VALUE!</v>
      </c>
    </row>
    <row r="1320" spans="3:27" s="5" customFormat="1" x14ac:dyDescent="0.2">
      <c r="C1320" s="25"/>
      <c r="D1320" s="1">
        <f t="shared" si="494"/>
        <v>1318</v>
      </c>
      <c r="E1320" s="2">
        <f t="shared" si="495"/>
        <v>131.89999999999679</v>
      </c>
      <c r="F1320" s="3">
        <f t="shared" ca="1" si="496"/>
        <v>33.154521867376026</v>
      </c>
      <c r="G1320" s="3">
        <f t="shared" si="497"/>
        <v>-195.71064213370187</v>
      </c>
      <c r="H1320" s="3">
        <f t="shared" ca="1" si="498"/>
        <v>198.49906237723198</v>
      </c>
      <c r="I1320" s="3">
        <f t="shared" ca="1" si="499"/>
        <v>4369.7659821201842</v>
      </c>
      <c r="J1320" s="3">
        <f t="shared" si="500"/>
        <v>47617.078684872635</v>
      </c>
      <c r="K1320" s="3">
        <f t="shared" ca="1" si="501"/>
        <v>52719.19870397848</v>
      </c>
      <c r="L1320" s="3">
        <f t="shared" si="502"/>
        <v>-8.345785151044451</v>
      </c>
      <c r="M1320" s="3">
        <f t="shared" ca="1" si="503"/>
        <v>-1.4029837165386108</v>
      </c>
      <c r="N1320" s="3">
        <f t="shared" ca="1" si="504"/>
        <v>-80.385045683241032</v>
      </c>
      <c r="O1320" s="1">
        <f t="shared" ca="1" si="505"/>
        <v>7880375.5529280463</v>
      </c>
      <c r="P1320" s="1">
        <f t="shared" si="506"/>
        <v>-158960763.2897301</v>
      </c>
      <c r="Q1320" s="1">
        <f t="shared" ca="1" si="507"/>
        <v>166841138.84265816</v>
      </c>
      <c r="R1320" s="1">
        <f t="shared" ca="1" si="508"/>
        <v>79399.624950892787</v>
      </c>
      <c r="S1320" s="3" t="str">
        <f t="shared" si="486"/>
        <v/>
      </c>
      <c r="T1320" s="13" t="str">
        <f t="shared" si="487"/>
        <v/>
      </c>
      <c r="U1320" s="13" t="str">
        <f t="shared" si="488"/>
        <v/>
      </c>
      <c r="V1320" s="5">
        <f t="shared" si="509"/>
        <v>12.627544722</v>
      </c>
      <c r="W1320" s="3" t="e">
        <f t="shared" ca="1" si="489"/>
        <v>#VALUE!</v>
      </c>
      <c r="X1320" s="3" t="e">
        <f t="shared" ca="1" si="490"/>
        <v>#VALUE!</v>
      </c>
      <c r="Y1320" s="3" t="e">
        <f t="shared" ca="1" si="491"/>
        <v>#VALUE!</v>
      </c>
      <c r="Z1320" s="3" t="e">
        <f t="shared" ca="1" si="492"/>
        <v>#VALUE!</v>
      </c>
      <c r="AA1320" s="3" t="e">
        <f t="shared" ca="1" si="493"/>
        <v>#VALUE!</v>
      </c>
    </row>
    <row r="1321" spans="3:27" s="5" customFormat="1" x14ac:dyDescent="0.2">
      <c r="C1321" s="25"/>
      <c r="D1321" s="1">
        <f t="shared" si="494"/>
        <v>1319</v>
      </c>
      <c r="E1321" s="2">
        <f t="shared" si="495"/>
        <v>131.99999999999679</v>
      </c>
      <c r="F1321" s="3">
        <f t="shared" ca="1" si="496"/>
        <v>33.154521867376026</v>
      </c>
      <c r="G1321" s="3">
        <f t="shared" si="497"/>
        <v>-196.54522064880632</v>
      </c>
      <c r="H1321" s="3">
        <f t="shared" ca="1" si="498"/>
        <v>199.32196587466791</v>
      </c>
      <c r="I1321" s="3">
        <f t="shared" ca="1" si="499"/>
        <v>4373.0814343069214</v>
      </c>
      <c r="J1321" s="3">
        <f t="shared" si="500"/>
        <v>47597.465891733511</v>
      </c>
      <c r="K1321" s="3">
        <f t="shared" ca="1" si="501"/>
        <v>52739.089754175002</v>
      </c>
      <c r="L1321" s="3">
        <f t="shared" si="502"/>
        <v>-8.3463771061149075</v>
      </c>
      <c r="M1321" s="3">
        <f t="shared" ca="1" si="503"/>
        <v>-1.4036830694437801</v>
      </c>
      <c r="N1321" s="3">
        <f t="shared" ca="1" si="504"/>
        <v>-80.42511565309745</v>
      </c>
      <c r="O1321" s="1">
        <f t="shared" ca="1" si="505"/>
        <v>7945849.2160284556</v>
      </c>
      <c r="P1321" s="1">
        <f t="shared" si="506"/>
        <v>-158906559.8511399</v>
      </c>
      <c r="Q1321" s="1">
        <f t="shared" ca="1" si="507"/>
        <v>166852409.06716835</v>
      </c>
      <c r="R1321" s="1">
        <f t="shared" ca="1" si="508"/>
        <v>79728.786349867165</v>
      </c>
      <c r="S1321" s="3" t="str">
        <f t="shared" si="486"/>
        <v/>
      </c>
      <c r="T1321" s="13" t="str">
        <f t="shared" si="487"/>
        <v/>
      </c>
      <c r="U1321" s="13" t="str">
        <f t="shared" si="488"/>
        <v/>
      </c>
      <c r="V1321" s="5">
        <f t="shared" si="509"/>
        <v>12.627544722</v>
      </c>
      <c r="W1321" s="3" t="e">
        <f t="shared" ca="1" si="489"/>
        <v>#VALUE!</v>
      </c>
      <c r="X1321" s="3" t="e">
        <f t="shared" ca="1" si="490"/>
        <v>#VALUE!</v>
      </c>
      <c r="Y1321" s="3" t="e">
        <f t="shared" ca="1" si="491"/>
        <v>#VALUE!</v>
      </c>
      <c r="Z1321" s="3" t="e">
        <f t="shared" ca="1" si="492"/>
        <v>#VALUE!</v>
      </c>
      <c r="AA1321" s="3" t="e">
        <f t="shared" ca="1" si="493"/>
        <v>#VALUE!</v>
      </c>
    </row>
    <row r="1322" spans="3:27" s="5" customFormat="1" x14ac:dyDescent="0.2">
      <c r="C1322" s="25"/>
      <c r="D1322" s="1">
        <f t="shared" si="494"/>
        <v>1320</v>
      </c>
      <c r="E1322" s="2">
        <f t="shared" si="495"/>
        <v>132.09999999999678</v>
      </c>
      <c r="F1322" s="3">
        <f t="shared" ca="1" si="496"/>
        <v>33.154521867376026</v>
      </c>
      <c r="G1322" s="3">
        <f t="shared" si="497"/>
        <v>-197.37985835941782</v>
      </c>
      <c r="H1322" s="3">
        <f t="shared" ca="1" si="498"/>
        <v>200.14502443537825</v>
      </c>
      <c r="I1322" s="3">
        <f t="shared" ca="1" si="499"/>
        <v>4376.3968864936587</v>
      </c>
      <c r="J1322" s="3">
        <f t="shared" si="500"/>
        <v>47577.769637783094</v>
      </c>
      <c r="K1322" s="3">
        <f t="shared" ca="1" si="501"/>
        <v>52759.063102489235</v>
      </c>
      <c r="L1322" s="3">
        <f t="shared" si="502"/>
        <v>-8.3469715802070077</v>
      </c>
      <c r="M1322" s="3">
        <f t="shared" ca="1" si="503"/>
        <v>-1.4043767201729456</v>
      </c>
      <c r="N1322" s="3">
        <f t="shared" ca="1" si="504"/>
        <v>-80.464858912334805</v>
      </c>
      <c r="O1322" s="1">
        <f t="shared" ca="1" si="505"/>
        <v>8011606.1612476306</v>
      </c>
      <c r="P1322" s="1">
        <f t="shared" si="506"/>
        <v>-158852116.40648454</v>
      </c>
      <c r="Q1322" s="1">
        <f t="shared" ca="1" si="507"/>
        <v>166863722.56773219</v>
      </c>
      <c r="R1322" s="1">
        <f t="shared" ca="1" si="508"/>
        <v>80058.009774151302</v>
      </c>
      <c r="S1322" s="3" t="str">
        <f t="shared" si="486"/>
        <v/>
      </c>
      <c r="T1322" s="13" t="str">
        <f t="shared" si="487"/>
        <v/>
      </c>
      <c r="U1322" s="13" t="str">
        <f t="shared" si="488"/>
        <v/>
      </c>
      <c r="V1322" s="5">
        <f t="shared" si="509"/>
        <v>12.627544722</v>
      </c>
      <c r="W1322" s="3" t="e">
        <f t="shared" ca="1" si="489"/>
        <v>#VALUE!</v>
      </c>
      <c r="X1322" s="3" t="e">
        <f t="shared" ca="1" si="490"/>
        <v>#VALUE!</v>
      </c>
      <c r="Y1322" s="3" t="e">
        <f t="shared" ca="1" si="491"/>
        <v>#VALUE!</v>
      </c>
      <c r="Z1322" s="3" t="e">
        <f t="shared" ca="1" si="492"/>
        <v>#VALUE!</v>
      </c>
      <c r="AA1322" s="3" t="e">
        <f t="shared" ca="1" si="493"/>
        <v>#VALUE!</v>
      </c>
    </row>
    <row r="1323" spans="3:27" s="5" customFormat="1" x14ac:dyDescent="0.2">
      <c r="C1323" s="25"/>
      <c r="D1323" s="1">
        <f t="shared" si="494"/>
        <v>1321</v>
      </c>
      <c r="E1323" s="2">
        <f t="shared" si="495"/>
        <v>132.19999999999678</v>
      </c>
      <c r="F1323" s="3">
        <f t="shared" ca="1" si="496"/>
        <v>33.154521867376026</v>
      </c>
      <c r="G1323" s="3">
        <f t="shared" si="497"/>
        <v>-198.21455551743853</v>
      </c>
      <c r="H1323" s="3">
        <f t="shared" ca="1" si="498"/>
        <v>200.96823714017606</v>
      </c>
      <c r="I1323" s="3">
        <f t="shared" ca="1" si="499"/>
        <v>4379.712338680396</v>
      </c>
      <c r="J1323" s="3">
        <f t="shared" si="500"/>
        <v>47557.989917089253</v>
      </c>
      <c r="K1323" s="3">
        <f t="shared" ca="1" si="501"/>
        <v>52779.118764381303</v>
      </c>
      <c r="L1323" s="3">
        <f t="shared" si="502"/>
        <v>-8.3475685734997978</v>
      </c>
      <c r="M1323" s="3">
        <f t="shared" ca="1" si="503"/>
        <v>-1.4050647377242171</v>
      </c>
      <c r="N1323" s="3">
        <f t="shared" ca="1" si="504"/>
        <v>-80.504279414253588</v>
      </c>
      <c r="O1323" s="1">
        <f t="shared" ca="1" si="505"/>
        <v>8077646.467846008</v>
      </c>
      <c r="P1323" s="1">
        <f t="shared" si="506"/>
        <v>-158797432.8202858</v>
      </c>
      <c r="Q1323" s="1">
        <f t="shared" ca="1" si="507"/>
        <v>166875079.2881318</v>
      </c>
      <c r="R1323" s="1">
        <f t="shared" ca="1" si="508"/>
        <v>80387.294856070424</v>
      </c>
      <c r="S1323" s="3" t="str">
        <f t="shared" si="486"/>
        <v/>
      </c>
      <c r="T1323" s="13" t="str">
        <f t="shared" si="487"/>
        <v/>
      </c>
      <c r="U1323" s="13" t="str">
        <f t="shared" si="488"/>
        <v/>
      </c>
      <c r="V1323" s="5">
        <f t="shared" si="509"/>
        <v>12.627544722</v>
      </c>
      <c r="W1323" s="3" t="e">
        <f t="shared" ca="1" si="489"/>
        <v>#VALUE!</v>
      </c>
      <c r="X1323" s="3" t="e">
        <f t="shared" ca="1" si="490"/>
        <v>#VALUE!</v>
      </c>
      <c r="Y1323" s="3" t="e">
        <f t="shared" ca="1" si="491"/>
        <v>#VALUE!</v>
      </c>
      <c r="Z1323" s="3" t="e">
        <f t="shared" ca="1" si="492"/>
        <v>#VALUE!</v>
      </c>
      <c r="AA1323" s="3" t="e">
        <f t="shared" ca="1" si="493"/>
        <v>#VALUE!</v>
      </c>
    </row>
    <row r="1324" spans="3:27" s="5" customFormat="1" x14ac:dyDescent="0.2">
      <c r="C1324" s="25"/>
      <c r="D1324" s="1">
        <f t="shared" si="494"/>
        <v>1322</v>
      </c>
      <c r="E1324" s="2">
        <f t="shared" si="495"/>
        <v>132.29999999999677</v>
      </c>
      <c r="F1324" s="3">
        <f t="shared" ca="1" si="496"/>
        <v>33.154521867376026</v>
      </c>
      <c r="G1324" s="3">
        <f t="shared" si="497"/>
        <v>-199.04931237478851</v>
      </c>
      <c r="H1324" s="3">
        <f t="shared" ca="1" si="498"/>
        <v>201.79160308875703</v>
      </c>
      <c r="I1324" s="3">
        <f t="shared" ca="1" si="499"/>
        <v>4383.0277908671333</v>
      </c>
      <c r="J1324" s="3">
        <f t="shared" si="500"/>
        <v>47538.126723694644</v>
      </c>
      <c r="K1324" s="3">
        <f t="shared" ca="1" si="501"/>
        <v>52799.256755220369</v>
      </c>
      <c r="L1324" s="3">
        <f t="shared" si="502"/>
        <v>-8.3481680861730823</v>
      </c>
      <c r="M1324" s="3">
        <f t="shared" ca="1" si="503"/>
        <v>-1.4057471899975651</v>
      </c>
      <c r="N1324" s="3">
        <f t="shared" ca="1" si="504"/>
        <v>-80.543381049235535</v>
      </c>
      <c r="O1324" s="1">
        <f t="shared" ca="1" si="505"/>
        <v>8143970.2154260911</v>
      </c>
      <c r="P1324" s="1">
        <f t="shared" si="506"/>
        <v>-158742508.95647976</v>
      </c>
      <c r="Q1324" s="1">
        <f t="shared" ca="1" si="507"/>
        <v>166886479.17190585</v>
      </c>
      <c r="R1324" s="1">
        <f t="shared" ca="1" si="508"/>
        <v>80716.641235502815</v>
      </c>
      <c r="S1324" s="3" t="str">
        <f t="shared" si="486"/>
        <v/>
      </c>
      <c r="T1324" s="13" t="str">
        <f t="shared" si="487"/>
        <v/>
      </c>
      <c r="U1324" s="13" t="str">
        <f t="shared" si="488"/>
        <v/>
      </c>
      <c r="V1324" s="5">
        <f t="shared" si="509"/>
        <v>12.627544722</v>
      </c>
      <c r="W1324" s="3" t="e">
        <f t="shared" ca="1" si="489"/>
        <v>#VALUE!</v>
      </c>
      <c r="X1324" s="3" t="e">
        <f t="shared" ca="1" si="490"/>
        <v>#VALUE!</v>
      </c>
      <c r="Y1324" s="3" t="e">
        <f t="shared" ca="1" si="491"/>
        <v>#VALUE!</v>
      </c>
      <c r="Z1324" s="3" t="e">
        <f t="shared" ca="1" si="492"/>
        <v>#VALUE!</v>
      </c>
      <c r="AA1324" s="3" t="e">
        <f t="shared" ca="1" si="493"/>
        <v>#VALUE!</v>
      </c>
    </row>
    <row r="1325" spans="3:27" s="5" customFormat="1" x14ac:dyDescent="0.2">
      <c r="C1325" s="25"/>
      <c r="D1325" s="1">
        <f t="shared" si="494"/>
        <v>1323</v>
      </c>
      <c r="E1325" s="2">
        <f t="shared" si="495"/>
        <v>132.39999999999677</v>
      </c>
      <c r="F1325" s="3">
        <f t="shared" ca="1" si="496"/>
        <v>33.154521867376026</v>
      </c>
      <c r="G1325" s="3">
        <f t="shared" si="497"/>
        <v>-199.88412918340583</v>
      </c>
      <c r="H1325" s="3">
        <f t="shared" ca="1" si="498"/>
        <v>202.61512139932395</v>
      </c>
      <c r="I1325" s="3">
        <f t="shared" ca="1" si="499"/>
        <v>4386.3432430538705</v>
      </c>
      <c r="J1325" s="3">
        <f t="shared" si="500"/>
        <v>47518.180051616735</v>
      </c>
      <c r="K1325" s="3">
        <f t="shared" ca="1" si="501"/>
        <v>52819.477090286491</v>
      </c>
      <c r="L1325" s="3">
        <f t="shared" si="502"/>
        <v>-8.3487701184074243</v>
      </c>
      <c r="M1325" s="3">
        <f t="shared" ca="1" si="503"/>
        <v>-1.4064241438163665</v>
      </c>
      <c r="N1325" s="3">
        <f t="shared" ca="1" si="504"/>
        <v>-80.582167645978117</v>
      </c>
      <c r="O1325" s="1">
        <f t="shared" ca="1" si="505"/>
        <v>8210577.4839325557</v>
      </c>
      <c r="P1325" s="1">
        <f t="shared" si="506"/>
        <v>-158687344.67841661</v>
      </c>
      <c r="Q1325" s="1">
        <f t="shared" ca="1" si="507"/>
        <v>166897922.16234916</v>
      </c>
      <c r="R1325" s="1">
        <f t="shared" ca="1" si="508"/>
        <v>81046.048559729577</v>
      </c>
      <c r="S1325" s="3" t="str">
        <f t="shared" si="486"/>
        <v/>
      </c>
      <c r="T1325" s="13" t="str">
        <f t="shared" si="487"/>
        <v/>
      </c>
      <c r="U1325" s="13" t="str">
        <f t="shared" si="488"/>
        <v/>
      </c>
      <c r="V1325" s="5">
        <f t="shared" si="509"/>
        <v>12.627544722</v>
      </c>
      <c r="W1325" s="3" t="e">
        <f t="shared" ca="1" si="489"/>
        <v>#VALUE!</v>
      </c>
      <c r="X1325" s="3" t="e">
        <f t="shared" ca="1" si="490"/>
        <v>#VALUE!</v>
      </c>
      <c r="Y1325" s="3" t="e">
        <f t="shared" ca="1" si="491"/>
        <v>#VALUE!</v>
      </c>
      <c r="Z1325" s="3" t="e">
        <f t="shared" ca="1" si="492"/>
        <v>#VALUE!</v>
      </c>
      <c r="AA1325" s="3" t="e">
        <f t="shared" ca="1" si="493"/>
        <v>#VALUE!</v>
      </c>
    </row>
    <row r="1326" spans="3:27" s="5" customFormat="1" x14ac:dyDescent="0.2">
      <c r="C1326" s="25"/>
      <c r="D1326" s="1">
        <f t="shared" si="494"/>
        <v>1324</v>
      </c>
      <c r="E1326" s="2">
        <f t="shared" si="495"/>
        <v>132.49999999999676</v>
      </c>
      <c r="F1326" s="3">
        <f t="shared" ca="1" si="496"/>
        <v>33.154521867376026</v>
      </c>
      <c r="G1326" s="3">
        <f t="shared" si="497"/>
        <v>-200.71900619524658</v>
      </c>
      <c r="H1326" s="3">
        <f t="shared" ca="1" si="498"/>
        <v>203.43879120822004</v>
      </c>
      <c r="I1326" s="3">
        <f t="shared" ca="1" si="499"/>
        <v>4389.6586952406078</v>
      </c>
      <c r="J1326" s="3">
        <f t="shared" si="500"/>
        <v>47498.149894847804</v>
      </c>
      <c r="K1326" s="3">
        <f t="shared" ca="1" si="501"/>
        <v>52839.779784772458</v>
      </c>
      <c r="L1326" s="3">
        <f t="shared" si="502"/>
        <v>-8.3493746703841509</v>
      </c>
      <c r="M1326" s="3">
        <f t="shared" ca="1" si="503"/>
        <v>-1.4070956649484481</v>
      </c>
      <c r="N1326" s="3">
        <f t="shared" ca="1" si="504"/>
        <v>-80.620642972700239</v>
      </c>
      <c r="O1326" s="1">
        <f t="shared" ca="1" si="505"/>
        <v>8277468.3536523487</v>
      </c>
      <c r="P1326" s="1">
        <f t="shared" si="506"/>
        <v>-158631939.84886074</v>
      </c>
      <c r="Q1326" s="1">
        <f t="shared" ca="1" si="507"/>
        <v>166909408.2025131</v>
      </c>
      <c r="R1326" s="1">
        <f t="shared" ca="1" si="508"/>
        <v>81375.516483288011</v>
      </c>
      <c r="S1326" s="3" t="str">
        <f t="shared" si="486"/>
        <v/>
      </c>
      <c r="T1326" s="13" t="str">
        <f t="shared" si="487"/>
        <v/>
      </c>
      <c r="U1326" s="13" t="str">
        <f t="shared" si="488"/>
        <v/>
      </c>
      <c r="V1326" s="5">
        <f t="shared" si="509"/>
        <v>12.627544722</v>
      </c>
      <c r="W1326" s="3" t="e">
        <f t="shared" ca="1" si="489"/>
        <v>#VALUE!</v>
      </c>
      <c r="X1326" s="3" t="e">
        <f t="shared" ca="1" si="490"/>
        <v>#VALUE!</v>
      </c>
      <c r="Y1326" s="3" t="e">
        <f t="shared" ca="1" si="491"/>
        <v>#VALUE!</v>
      </c>
      <c r="Z1326" s="3" t="e">
        <f t="shared" ca="1" si="492"/>
        <v>#VALUE!</v>
      </c>
      <c r="AA1326" s="3" t="e">
        <f t="shared" ca="1" si="493"/>
        <v>#VALUE!</v>
      </c>
    </row>
    <row r="1327" spans="3:27" s="5" customFormat="1" x14ac:dyDescent="0.2">
      <c r="C1327" s="25"/>
      <c r="D1327" s="1">
        <f t="shared" si="494"/>
        <v>1325</v>
      </c>
      <c r="E1327" s="2">
        <f t="shared" si="495"/>
        <v>132.59999999999675</v>
      </c>
      <c r="F1327" s="3">
        <f t="shared" ca="1" si="496"/>
        <v>33.154521867376026</v>
      </c>
      <c r="G1327" s="3">
        <f t="shared" si="497"/>
        <v>-201.55394366228501</v>
      </c>
      <c r="H1327" s="3">
        <f t="shared" ca="1" si="498"/>
        <v>204.26261166957079</v>
      </c>
      <c r="I1327" s="3">
        <f t="shared" ca="1" si="499"/>
        <v>4392.9741474273451</v>
      </c>
      <c r="J1327" s="3">
        <f t="shared" si="500"/>
        <v>47478.036247354932</v>
      </c>
      <c r="K1327" s="3">
        <f t="shared" ca="1" si="501"/>
        <v>52860.164853785587</v>
      </c>
      <c r="L1327" s="3">
        <f t="shared" si="502"/>
        <v>-8.3499817422853511</v>
      </c>
      <c r="M1327" s="3">
        <f t="shared" ca="1" si="503"/>
        <v>-1.4077618181266462</v>
      </c>
      <c r="N1327" s="3">
        <f t="shared" ca="1" si="504"/>
        <v>-80.658810738320227</v>
      </c>
      <c r="O1327" s="1">
        <f t="shared" ca="1" si="505"/>
        <v>8344642.9052147754</v>
      </c>
      <c r="P1327" s="1">
        <f t="shared" si="506"/>
        <v>-158576294.32999033</v>
      </c>
      <c r="Q1327" s="1">
        <f t="shared" ca="1" si="507"/>
        <v>166920937.23520511</v>
      </c>
      <c r="R1327" s="1">
        <f t="shared" ca="1" si="508"/>
        <v>81705.044667828319</v>
      </c>
      <c r="S1327" s="3" t="str">
        <f t="shared" si="486"/>
        <v/>
      </c>
      <c r="T1327" s="13" t="str">
        <f t="shared" si="487"/>
        <v/>
      </c>
      <c r="U1327" s="13" t="str">
        <f t="shared" si="488"/>
        <v/>
      </c>
      <c r="V1327" s="5">
        <f t="shared" si="509"/>
        <v>12.627544722</v>
      </c>
      <c r="W1327" s="3" t="e">
        <f t="shared" ca="1" si="489"/>
        <v>#VALUE!</v>
      </c>
      <c r="X1327" s="3" t="e">
        <f t="shared" ca="1" si="490"/>
        <v>#VALUE!</v>
      </c>
      <c r="Y1327" s="3" t="e">
        <f t="shared" ca="1" si="491"/>
        <v>#VALUE!</v>
      </c>
      <c r="Z1327" s="3" t="e">
        <f t="shared" ca="1" si="492"/>
        <v>#VALUE!</v>
      </c>
      <c r="AA1327" s="3" t="e">
        <f t="shared" ca="1" si="493"/>
        <v>#VALUE!</v>
      </c>
    </row>
    <row r="1328" spans="3:27" s="5" customFormat="1" x14ac:dyDescent="0.2">
      <c r="C1328" s="25"/>
      <c r="D1328" s="1">
        <f t="shared" si="494"/>
        <v>1326</v>
      </c>
      <c r="E1328" s="2">
        <f t="shared" si="495"/>
        <v>132.69999999999675</v>
      </c>
      <c r="F1328" s="3">
        <f t="shared" ca="1" si="496"/>
        <v>33.154521867376026</v>
      </c>
      <c r="G1328" s="3">
        <f t="shared" si="497"/>
        <v>-202.38894183651354</v>
      </c>
      <c r="H1328" s="3">
        <f t="shared" ca="1" si="498"/>
        <v>205.0865819549343</v>
      </c>
      <c r="I1328" s="3">
        <f t="shared" ca="1" si="499"/>
        <v>4396.2895996140824</v>
      </c>
      <c r="J1328" s="3">
        <f t="shared" si="500"/>
        <v>47457.83910307999</v>
      </c>
      <c r="K1328" s="3">
        <f t="shared" ca="1" si="501"/>
        <v>52880.632312349495</v>
      </c>
      <c r="L1328" s="3">
        <f t="shared" si="502"/>
        <v>-8.3505913342938651</v>
      </c>
      <c r="M1328" s="3">
        <f t="shared" ca="1" si="503"/>
        <v>-1.40842266706889</v>
      </c>
      <c r="N1328" s="3">
        <f t="shared" ca="1" si="504"/>
        <v>-80.696674593606474</v>
      </c>
      <c r="O1328" s="1">
        <f t="shared" ca="1" si="505"/>
        <v>8412101.2195915971</v>
      </c>
      <c r="P1328" s="1">
        <f t="shared" si="506"/>
        <v>-158520407.98339692</v>
      </c>
      <c r="Q1328" s="1">
        <f t="shared" ca="1" si="507"/>
        <v>166932509.20298851</v>
      </c>
      <c r="R1328" s="1">
        <f t="shared" ca="1" si="508"/>
        <v>82034.63278197372</v>
      </c>
      <c r="S1328" s="3" t="str">
        <f t="shared" si="486"/>
        <v/>
      </c>
      <c r="T1328" s="13" t="str">
        <f t="shared" si="487"/>
        <v/>
      </c>
      <c r="U1328" s="13" t="str">
        <f t="shared" si="488"/>
        <v/>
      </c>
      <c r="V1328" s="5">
        <f t="shared" si="509"/>
        <v>12.627544722</v>
      </c>
      <c r="W1328" s="3" t="e">
        <f t="shared" ca="1" si="489"/>
        <v>#VALUE!</v>
      </c>
      <c r="X1328" s="3" t="e">
        <f t="shared" ca="1" si="490"/>
        <v>#VALUE!</v>
      </c>
      <c r="Y1328" s="3" t="e">
        <f t="shared" ca="1" si="491"/>
        <v>#VALUE!</v>
      </c>
      <c r="Z1328" s="3" t="e">
        <f t="shared" ca="1" si="492"/>
        <v>#VALUE!</v>
      </c>
      <c r="AA1328" s="3" t="e">
        <f t="shared" ca="1" si="493"/>
        <v>#VALUE!</v>
      </c>
    </row>
    <row r="1329" spans="3:27" s="5" customFormat="1" x14ac:dyDescent="0.2">
      <c r="C1329" s="25"/>
      <c r="D1329" s="1">
        <f t="shared" si="494"/>
        <v>1327</v>
      </c>
      <c r="E1329" s="2">
        <f t="shared" si="495"/>
        <v>132.79999999999674</v>
      </c>
      <c r="F1329" s="3">
        <f t="shared" ca="1" si="496"/>
        <v>33.154521867376026</v>
      </c>
      <c r="G1329" s="3">
        <f t="shared" si="497"/>
        <v>-203.22400096994292</v>
      </c>
      <c r="H1329" s="3">
        <f t="shared" ca="1" si="498"/>
        <v>205.91070125295985</v>
      </c>
      <c r="I1329" s="3">
        <f t="shared" ca="1" si="499"/>
        <v>4399.6050518008196</v>
      </c>
      <c r="J1329" s="3">
        <f t="shared" si="500"/>
        <v>47437.558455939667</v>
      </c>
      <c r="K1329" s="3">
        <f t="shared" ca="1" si="501"/>
        <v>52901.182175405796</v>
      </c>
      <c r="L1329" s="3">
        <f t="shared" si="502"/>
        <v>-8.351203446593308</v>
      </c>
      <c r="M1329" s="3">
        <f t="shared" ca="1" si="503"/>
        <v>-1.4090782744978243</v>
      </c>
      <c r="N1329" s="3">
        <f t="shared" ca="1" si="504"/>
        <v>-80.734238132301826</v>
      </c>
      <c r="O1329" s="1">
        <f t="shared" ca="1" si="505"/>
        <v>8479843.3780971356</v>
      </c>
      <c r="P1329" s="1">
        <f t="shared" si="506"/>
        <v>-158464280.67008597</v>
      </c>
      <c r="Q1329" s="1">
        <f t="shared" ca="1" si="507"/>
        <v>166944124.04818311</v>
      </c>
      <c r="R1329" s="1">
        <f t="shared" ca="1" si="508"/>
        <v>82364.280501183937</v>
      </c>
      <c r="S1329" s="3" t="str">
        <f t="shared" si="486"/>
        <v/>
      </c>
      <c r="T1329" s="13" t="str">
        <f t="shared" si="487"/>
        <v/>
      </c>
      <c r="U1329" s="13" t="str">
        <f t="shared" si="488"/>
        <v/>
      </c>
      <c r="V1329" s="5">
        <f t="shared" si="509"/>
        <v>12.627544722</v>
      </c>
      <c r="W1329" s="3" t="e">
        <f t="shared" ca="1" si="489"/>
        <v>#VALUE!</v>
      </c>
      <c r="X1329" s="3" t="e">
        <f t="shared" ca="1" si="490"/>
        <v>#VALUE!</v>
      </c>
      <c r="Y1329" s="3" t="e">
        <f t="shared" ca="1" si="491"/>
        <v>#VALUE!</v>
      </c>
      <c r="Z1329" s="3" t="e">
        <f t="shared" ca="1" si="492"/>
        <v>#VALUE!</v>
      </c>
      <c r="AA1329" s="3" t="e">
        <f t="shared" ca="1" si="493"/>
        <v>#VALUE!</v>
      </c>
    </row>
    <row r="1330" spans="3:27" s="5" customFormat="1" x14ac:dyDescent="0.2">
      <c r="C1330" s="25"/>
      <c r="D1330" s="1">
        <f t="shared" si="494"/>
        <v>1328</v>
      </c>
      <c r="E1330" s="2">
        <f t="shared" si="495"/>
        <v>132.89999999999674</v>
      </c>
      <c r="F1330" s="3">
        <f t="shared" ca="1" si="496"/>
        <v>33.154521867376026</v>
      </c>
      <c r="G1330" s="3">
        <f t="shared" si="497"/>
        <v>-204.05912131460227</v>
      </c>
      <c r="H1330" s="3">
        <f t="shared" ca="1" si="498"/>
        <v>206.73496876905438</v>
      </c>
      <c r="I1330" s="3">
        <f t="shared" ca="1" si="499"/>
        <v>4402.9205039875569</v>
      </c>
      <c r="J1330" s="3">
        <f t="shared" si="500"/>
        <v>47417.194299825438</v>
      </c>
      <c r="K1330" s="3">
        <f t="shared" ca="1" si="501"/>
        <v>52921.814457815824</v>
      </c>
      <c r="L1330" s="3">
        <f t="shared" si="502"/>
        <v>-8.3518180793680408</v>
      </c>
      <c r="M1330" s="3">
        <f t="shared" ca="1" si="503"/>
        <v>-1.4097287021599849</v>
      </c>
      <c r="N1330" s="3">
        <f t="shared" ca="1" si="504"/>
        <v>-80.771504892222197</v>
      </c>
      <c r="O1330" s="1">
        <f t="shared" ca="1" si="505"/>
        <v>8547869.4623883776</v>
      </c>
      <c r="P1330" s="1">
        <f t="shared" si="506"/>
        <v>-158407912.2504757</v>
      </c>
      <c r="Q1330" s="1">
        <f t="shared" ca="1" si="507"/>
        <v>166955781.71286407</v>
      </c>
      <c r="R1330" s="1">
        <f t="shared" ca="1" si="508"/>
        <v>82693.987507621758</v>
      </c>
      <c r="S1330" s="3" t="str">
        <f t="shared" si="486"/>
        <v/>
      </c>
      <c r="T1330" s="13" t="str">
        <f t="shared" si="487"/>
        <v/>
      </c>
      <c r="U1330" s="13" t="str">
        <f t="shared" si="488"/>
        <v/>
      </c>
      <c r="V1330" s="5">
        <f t="shared" si="509"/>
        <v>12.627544722</v>
      </c>
      <c r="W1330" s="3" t="e">
        <f t="shared" ca="1" si="489"/>
        <v>#VALUE!</v>
      </c>
      <c r="X1330" s="3" t="e">
        <f t="shared" ca="1" si="490"/>
        <v>#VALUE!</v>
      </c>
      <c r="Y1330" s="3" t="e">
        <f t="shared" ca="1" si="491"/>
        <v>#VALUE!</v>
      </c>
      <c r="Z1330" s="3" t="e">
        <f t="shared" ca="1" si="492"/>
        <v>#VALUE!</v>
      </c>
      <c r="AA1330" s="3" t="e">
        <f t="shared" ca="1" si="493"/>
        <v>#VALUE!</v>
      </c>
    </row>
    <row r="1331" spans="3:27" s="5" customFormat="1" x14ac:dyDescent="0.2">
      <c r="C1331" s="25"/>
      <c r="D1331" s="1">
        <f t="shared" si="494"/>
        <v>1329</v>
      </c>
      <c r="E1331" s="2">
        <f t="shared" si="495"/>
        <v>132.99999999999673</v>
      </c>
      <c r="F1331" s="3">
        <f t="shared" ca="1" si="496"/>
        <v>33.154521867376026</v>
      </c>
      <c r="G1331" s="3">
        <f t="shared" si="497"/>
        <v>-204.89430312253907</v>
      </c>
      <c r="H1331" s="3">
        <f t="shared" ca="1" si="498"/>
        <v>207.55938372505648</v>
      </c>
      <c r="I1331" s="3">
        <f t="shared" ca="1" si="499"/>
        <v>4406.2359561742942</v>
      </c>
      <c r="J1331" s="3">
        <f t="shared" si="500"/>
        <v>47396.746628603585</v>
      </c>
      <c r="K1331" s="3">
        <f t="shared" ca="1" si="501"/>
        <v>52942.529174362266</v>
      </c>
      <c r="L1331" s="3">
        <f t="shared" si="502"/>
        <v>-8.352435232803197</v>
      </c>
      <c r="M1331" s="3">
        <f t="shared" ca="1" si="503"/>
        <v>-1.4103740108445346</v>
      </c>
      <c r="N1331" s="3">
        <f t="shared" ca="1" si="504"/>
        <v>-80.808478356330028</v>
      </c>
      <c r="O1331" s="1">
        <f t="shared" ca="1" si="505"/>
        <v>8616179.554465048</v>
      </c>
      <c r="P1331" s="1">
        <f t="shared" si="506"/>
        <v>-158351302.58439788</v>
      </c>
      <c r="Q1331" s="1">
        <f t="shared" ca="1" si="507"/>
        <v>166967482.13886294</v>
      </c>
      <c r="R1331" s="1">
        <f t="shared" ca="1" si="508"/>
        <v>83023.753490022587</v>
      </c>
      <c r="S1331" s="3" t="str">
        <f t="shared" si="486"/>
        <v/>
      </c>
      <c r="T1331" s="13" t="str">
        <f t="shared" si="487"/>
        <v/>
      </c>
      <c r="U1331" s="13" t="str">
        <f t="shared" si="488"/>
        <v/>
      </c>
      <c r="V1331" s="5">
        <f t="shared" si="509"/>
        <v>12.627544722</v>
      </c>
      <c r="W1331" s="3" t="e">
        <f t="shared" ca="1" si="489"/>
        <v>#VALUE!</v>
      </c>
      <c r="X1331" s="3" t="e">
        <f t="shared" ca="1" si="490"/>
        <v>#VALUE!</v>
      </c>
      <c r="Y1331" s="3" t="e">
        <f t="shared" ca="1" si="491"/>
        <v>#VALUE!</v>
      </c>
      <c r="Z1331" s="3" t="e">
        <f t="shared" ca="1" si="492"/>
        <v>#VALUE!</v>
      </c>
      <c r="AA1331" s="3" t="e">
        <f t="shared" ca="1" si="493"/>
        <v>#VALUE!</v>
      </c>
    </row>
    <row r="1332" spans="3:27" s="5" customFormat="1" x14ac:dyDescent="0.2">
      <c r="C1332" s="25"/>
      <c r="D1332" s="1">
        <f t="shared" si="494"/>
        <v>1330</v>
      </c>
      <c r="E1332" s="2">
        <f t="shared" si="495"/>
        <v>133.09999999999673</v>
      </c>
      <c r="F1332" s="3">
        <f t="shared" ca="1" si="496"/>
        <v>33.154521867376026</v>
      </c>
      <c r="G1332" s="3">
        <f t="shared" si="497"/>
        <v>-205.7295466458194</v>
      </c>
      <c r="H1332" s="3">
        <f t="shared" ca="1" si="498"/>
        <v>208.3839453589184</v>
      </c>
      <c r="I1332" s="3">
        <f t="shared" ca="1" si="499"/>
        <v>4409.5514083610315</v>
      </c>
      <c r="J1332" s="3">
        <f t="shared" si="500"/>
        <v>47376.215436115162</v>
      </c>
      <c r="K1332" s="3">
        <f t="shared" ca="1" si="501"/>
        <v>52963.326339750827</v>
      </c>
      <c r="L1332" s="3">
        <f t="shared" si="502"/>
        <v>-8.3530549070846636</v>
      </c>
      <c r="M1332" s="3">
        <f t="shared" ca="1" si="503"/>
        <v>-1.4110142604015745</v>
      </c>
      <c r="N1332" s="3">
        <f t="shared" ca="1" si="504"/>
        <v>-80.845161953783546</v>
      </c>
      <c r="O1332" s="1">
        <f t="shared" ca="1" si="505"/>
        <v>8684773.7366697378</v>
      </c>
      <c r="P1332" s="1">
        <f t="shared" si="506"/>
        <v>-158294451.53109676</v>
      </c>
      <c r="Q1332" s="1">
        <f t="shared" ca="1" si="507"/>
        <v>166979225.26776651</v>
      </c>
      <c r="R1332" s="1">
        <f t="shared" ca="1" si="508"/>
        <v>83353.578143567356</v>
      </c>
      <c r="S1332" s="3" t="str">
        <f t="shared" si="486"/>
        <v/>
      </c>
      <c r="T1332" s="13" t="str">
        <f t="shared" si="487"/>
        <v/>
      </c>
      <c r="U1332" s="13" t="str">
        <f t="shared" si="488"/>
        <v/>
      </c>
      <c r="V1332" s="5">
        <f t="shared" si="509"/>
        <v>12.627544722</v>
      </c>
      <c r="W1332" s="3" t="e">
        <f t="shared" ca="1" si="489"/>
        <v>#VALUE!</v>
      </c>
      <c r="X1332" s="3" t="e">
        <f t="shared" ca="1" si="490"/>
        <v>#VALUE!</v>
      </c>
      <c r="Y1332" s="3" t="e">
        <f t="shared" ca="1" si="491"/>
        <v>#VALUE!</v>
      </c>
      <c r="Z1332" s="3" t="e">
        <f t="shared" ca="1" si="492"/>
        <v>#VALUE!</v>
      </c>
      <c r="AA1332" s="3" t="e">
        <f t="shared" ca="1" si="493"/>
        <v>#VALUE!</v>
      </c>
    </row>
    <row r="1333" spans="3:27" s="5" customFormat="1" x14ac:dyDescent="0.2">
      <c r="C1333" s="25"/>
      <c r="D1333" s="1">
        <f t="shared" si="494"/>
        <v>1331</v>
      </c>
      <c r="E1333" s="2">
        <f t="shared" si="495"/>
        <v>133.19999999999672</v>
      </c>
      <c r="F1333" s="3">
        <f t="shared" ca="1" si="496"/>
        <v>33.154521867376026</v>
      </c>
      <c r="G1333" s="3">
        <f t="shared" si="497"/>
        <v>-206.56485213652786</v>
      </c>
      <c r="H1333" s="3">
        <f t="shared" ca="1" si="498"/>
        <v>209.20865292439493</v>
      </c>
      <c r="I1333" s="3">
        <f t="shared" ca="1" si="499"/>
        <v>4412.8668605477687</v>
      </c>
      <c r="J1333" s="3">
        <f t="shared" si="500"/>
        <v>47355.600716176043</v>
      </c>
      <c r="K1333" s="3">
        <f t="shared" ca="1" si="501"/>
        <v>52984.205968611772</v>
      </c>
      <c r="L1333" s="3">
        <f t="shared" si="502"/>
        <v>-8.3536771023990912</v>
      </c>
      <c r="M1333" s="3">
        <f t="shared" ca="1" si="503"/>
        <v>-1.411649509760041</v>
      </c>
      <c r="N1333" s="3">
        <f t="shared" ca="1" si="504"/>
        <v>-80.881559060962061</v>
      </c>
      <c r="O1333" s="1">
        <f t="shared" ca="1" si="505"/>
        <v>8753652.0916879885</v>
      </c>
      <c r="P1333" s="1">
        <f t="shared" si="506"/>
        <v>-158237358.94922954</v>
      </c>
      <c r="Q1333" s="1">
        <f t="shared" ca="1" si="507"/>
        <v>166991011.04091752</v>
      </c>
      <c r="R1333" s="1">
        <f t="shared" ca="1" si="508"/>
        <v>83683.461169757968</v>
      </c>
      <c r="S1333" s="3" t="str">
        <f t="shared" si="486"/>
        <v/>
      </c>
      <c r="T1333" s="13" t="str">
        <f t="shared" si="487"/>
        <v/>
      </c>
      <c r="U1333" s="13" t="str">
        <f t="shared" si="488"/>
        <v/>
      </c>
      <c r="V1333" s="5">
        <f t="shared" si="509"/>
        <v>12.627544722</v>
      </c>
      <c r="W1333" s="3" t="e">
        <f t="shared" ca="1" si="489"/>
        <v>#VALUE!</v>
      </c>
      <c r="X1333" s="3" t="e">
        <f t="shared" ca="1" si="490"/>
        <v>#VALUE!</v>
      </c>
      <c r="Y1333" s="3" t="e">
        <f t="shared" ca="1" si="491"/>
        <v>#VALUE!</v>
      </c>
      <c r="Z1333" s="3" t="e">
        <f t="shared" ca="1" si="492"/>
        <v>#VALUE!</v>
      </c>
      <c r="AA1333" s="3" t="e">
        <f t="shared" ca="1" si="493"/>
        <v>#VALUE!</v>
      </c>
    </row>
    <row r="1334" spans="3:27" s="5" customFormat="1" x14ac:dyDescent="0.2">
      <c r="C1334" s="25"/>
      <c r="D1334" s="1">
        <f t="shared" si="494"/>
        <v>1332</v>
      </c>
      <c r="E1334" s="2">
        <f t="shared" si="495"/>
        <v>133.29999999999671</v>
      </c>
      <c r="F1334" s="3">
        <f t="shared" ca="1" si="496"/>
        <v>33.154521867376026</v>
      </c>
      <c r="G1334" s="3">
        <f t="shared" si="497"/>
        <v>-207.40021984676778</v>
      </c>
      <c r="H1334" s="3">
        <f t="shared" ca="1" si="498"/>
        <v>210.03350569073956</v>
      </c>
      <c r="I1334" s="3">
        <f t="shared" ca="1" si="499"/>
        <v>4416.182312734506</v>
      </c>
      <c r="J1334" s="3">
        <f t="shared" si="500"/>
        <v>47334.90246257688</v>
      </c>
      <c r="K1334" s="3">
        <f t="shared" ca="1" si="501"/>
        <v>53005.168075501533</v>
      </c>
      <c r="L1334" s="3">
        <f t="shared" si="502"/>
        <v>-8.3543018189338909</v>
      </c>
      <c r="M1334" s="3">
        <f t="shared" ca="1" si="503"/>
        <v>-1.412279816945198</v>
      </c>
      <c r="N1334" s="3">
        <f t="shared" ca="1" si="504"/>
        <v>-80.917673002468334</v>
      </c>
      <c r="O1334" s="1">
        <f t="shared" ca="1" si="505"/>
        <v>8822814.7025483847</v>
      </c>
      <c r="P1334" s="1">
        <f t="shared" si="506"/>
        <v>-158180024.69686574</v>
      </c>
      <c r="Q1334" s="1">
        <f t="shared" ca="1" si="507"/>
        <v>167002839.39941412</v>
      </c>
      <c r="R1334" s="1">
        <f t="shared" ca="1" si="508"/>
        <v>84013.402276295819</v>
      </c>
      <c r="S1334" s="3" t="str">
        <f t="shared" si="486"/>
        <v/>
      </c>
      <c r="T1334" s="13" t="str">
        <f t="shared" si="487"/>
        <v/>
      </c>
      <c r="U1334" s="13" t="str">
        <f t="shared" si="488"/>
        <v/>
      </c>
      <c r="V1334" s="5">
        <f t="shared" si="509"/>
        <v>12.627544722</v>
      </c>
      <c r="W1334" s="3" t="e">
        <f t="shared" ca="1" si="489"/>
        <v>#VALUE!</v>
      </c>
      <c r="X1334" s="3" t="e">
        <f t="shared" ca="1" si="490"/>
        <v>#VALUE!</v>
      </c>
      <c r="Y1334" s="3" t="e">
        <f t="shared" ca="1" si="491"/>
        <v>#VALUE!</v>
      </c>
      <c r="Z1334" s="3" t="e">
        <f t="shared" ca="1" si="492"/>
        <v>#VALUE!</v>
      </c>
      <c r="AA1334" s="3" t="e">
        <f t="shared" ca="1" si="493"/>
        <v>#VALUE!</v>
      </c>
    </row>
    <row r="1335" spans="3:27" s="5" customFormat="1" x14ac:dyDescent="0.2">
      <c r="C1335" s="25"/>
      <c r="D1335" s="1">
        <f t="shared" si="494"/>
        <v>1333</v>
      </c>
      <c r="E1335" s="2">
        <f t="shared" si="495"/>
        <v>133.39999999999671</v>
      </c>
      <c r="F1335" s="3">
        <f t="shared" ca="1" si="496"/>
        <v>33.154521867376026</v>
      </c>
      <c r="G1335" s="3">
        <f t="shared" si="497"/>
        <v>-208.23565002866118</v>
      </c>
      <c r="H1335" s="3">
        <f t="shared" ca="1" si="498"/>
        <v>210.85850294240777</v>
      </c>
      <c r="I1335" s="3">
        <f t="shared" ca="1" si="499"/>
        <v>4419.4977649212433</v>
      </c>
      <c r="J1335" s="3">
        <f t="shared" si="500"/>
        <v>47314.12066908311</v>
      </c>
      <c r="K1335" s="3">
        <f t="shared" ca="1" si="501"/>
        <v>53026.212674904236</v>
      </c>
      <c r="L1335" s="3">
        <f t="shared" si="502"/>
        <v>-8.3549290568772339</v>
      </c>
      <c r="M1335" s="3">
        <f t="shared" ca="1" si="503"/>
        <v>-1.4129052390957366</v>
      </c>
      <c r="N1335" s="3">
        <f t="shared" ca="1" si="504"/>
        <v>-80.953507052108193</v>
      </c>
      <c r="O1335" s="1">
        <f t="shared" ca="1" si="505"/>
        <v>8892261.6526226774</v>
      </c>
      <c r="P1335" s="1">
        <f t="shared" si="506"/>
        <v>-158122448.63148728</v>
      </c>
      <c r="Q1335" s="1">
        <f t="shared" ca="1" si="507"/>
        <v>167014710.28410995</v>
      </c>
      <c r="R1335" s="1">
        <f t="shared" ca="1" si="508"/>
        <v>84343.401176963103</v>
      </c>
      <c r="S1335" s="3" t="str">
        <f t="shared" si="486"/>
        <v/>
      </c>
      <c r="T1335" s="13" t="str">
        <f t="shared" si="487"/>
        <v/>
      </c>
      <c r="U1335" s="13" t="str">
        <f t="shared" si="488"/>
        <v/>
      </c>
      <c r="V1335" s="5">
        <f t="shared" si="509"/>
        <v>12.627544722</v>
      </c>
      <c r="W1335" s="3" t="e">
        <f t="shared" ca="1" si="489"/>
        <v>#VALUE!</v>
      </c>
      <c r="X1335" s="3" t="e">
        <f t="shared" ca="1" si="490"/>
        <v>#VALUE!</v>
      </c>
      <c r="Y1335" s="3" t="e">
        <f t="shared" ca="1" si="491"/>
        <v>#VALUE!</v>
      </c>
      <c r="Z1335" s="3" t="e">
        <f t="shared" ca="1" si="492"/>
        <v>#VALUE!</v>
      </c>
      <c r="AA1335" s="3" t="e">
        <f t="shared" ca="1" si="493"/>
        <v>#VALUE!</v>
      </c>
    </row>
    <row r="1336" spans="3:27" s="5" customFormat="1" x14ac:dyDescent="0.2">
      <c r="C1336" s="25"/>
      <c r="D1336" s="1">
        <f t="shared" si="494"/>
        <v>1334</v>
      </c>
      <c r="E1336" s="2">
        <f t="shared" si="495"/>
        <v>133.4999999999967</v>
      </c>
      <c r="F1336" s="3">
        <f t="shared" ca="1" si="496"/>
        <v>33.154521867376026</v>
      </c>
      <c r="G1336" s="3">
        <f t="shared" si="497"/>
        <v>-209.0711429343489</v>
      </c>
      <c r="H1336" s="3">
        <f t="shared" ca="1" si="498"/>
        <v>211.68364397876675</v>
      </c>
      <c r="I1336" s="3">
        <f t="shared" ca="1" si="499"/>
        <v>4422.8132171079806</v>
      </c>
      <c r="J1336" s="3">
        <f t="shared" si="500"/>
        <v>47293.255329434956</v>
      </c>
      <c r="K1336" s="3">
        <f t="shared" ca="1" si="501"/>
        <v>53047.339781233197</v>
      </c>
      <c r="L1336" s="3">
        <f t="shared" si="502"/>
        <v>-8.355558816418057</v>
      </c>
      <c r="M1336" s="3">
        <f t="shared" ca="1" si="503"/>
        <v>-1.4135258324804916</v>
      </c>
      <c r="N1336" s="3">
        <f t="shared" ca="1" si="504"/>
        <v>-80.989064433848384</v>
      </c>
      <c r="O1336" s="1">
        <f t="shared" ca="1" si="505"/>
        <v>8961993.0256258547</v>
      </c>
      <c r="P1336" s="1">
        <f t="shared" si="506"/>
        <v>-158064630.60998821</v>
      </c>
      <c r="Q1336" s="1">
        <f t="shared" ca="1" si="507"/>
        <v>167026623.63561407</v>
      </c>
      <c r="R1336" s="1">
        <f t="shared" ca="1" si="508"/>
        <v>84673.457591506696</v>
      </c>
      <c r="S1336" s="3" t="str">
        <f t="shared" si="486"/>
        <v/>
      </c>
      <c r="T1336" s="13" t="str">
        <f t="shared" si="487"/>
        <v/>
      </c>
      <c r="U1336" s="13" t="str">
        <f t="shared" si="488"/>
        <v/>
      </c>
      <c r="V1336" s="5">
        <f t="shared" si="509"/>
        <v>12.627544722</v>
      </c>
      <c r="W1336" s="3" t="e">
        <f t="shared" ca="1" si="489"/>
        <v>#VALUE!</v>
      </c>
      <c r="X1336" s="3" t="e">
        <f t="shared" ca="1" si="490"/>
        <v>#VALUE!</v>
      </c>
      <c r="Y1336" s="3" t="e">
        <f t="shared" ca="1" si="491"/>
        <v>#VALUE!</v>
      </c>
      <c r="Z1336" s="3" t="e">
        <f t="shared" ca="1" si="492"/>
        <v>#VALUE!</v>
      </c>
      <c r="AA1336" s="3" t="e">
        <f t="shared" ca="1" si="493"/>
        <v>#VALUE!</v>
      </c>
    </row>
    <row r="1337" spans="3:27" s="5" customFormat="1" x14ac:dyDescent="0.2">
      <c r="C1337" s="25"/>
      <c r="D1337" s="1">
        <f t="shared" si="494"/>
        <v>1335</v>
      </c>
      <c r="E1337" s="2">
        <f t="shared" si="495"/>
        <v>133.5999999999967</v>
      </c>
      <c r="F1337" s="3">
        <f t="shared" ca="1" si="496"/>
        <v>33.154521867376026</v>
      </c>
      <c r="G1337" s="3">
        <f t="shared" si="497"/>
        <v>-209.90669881599069</v>
      </c>
      <c r="H1337" s="3">
        <f t="shared" ca="1" si="498"/>
        <v>212.50892811381206</v>
      </c>
      <c r="I1337" s="3">
        <f t="shared" ca="1" si="499"/>
        <v>4426.1286692947178</v>
      </c>
      <c r="J1337" s="3">
        <f t="shared" si="500"/>
        <v>47272.306437347441</v>
      </c>
      <c r="K1337" s="3">
        <f t="shared" ca="1" si="501"/>
        <v>53068.549408832398</v>
      </c>
      <c r="L1337" s="3">
        <f t="shared" si="502"/>
        <v>-8.3561910977460485</v>
      </c>
      <c r="M1337" s="3">
        <f t="shared" ca="1" si="503"/>
        <v>-1.4141416525147843</v>
      </c>
      <c r="N1337" s="3">
        <f t="shared" ca="1" si="504"/>
        <v>-81.024348322752957</v>
      </c>
      <c r="O1337" s="1">
        <f t="shared" ca="1" si="505"/>
        <v>9032008.9056162685</v>
      </c>
      <c r="P1337" s="1">
        <f t="shared" si="506"/>
        <v>-158006570.48867434</v>
      </c>
      <c r="Q1337" s="1">
        <f t="shared" ca="1" si="507"/>
        <v>167038579.39429063</v>
      </c>
      <c r="R1337" s="1">
        <f t="shared" ca="1" si="508"/>
        <v>85003.571245524829</v>
      </c>
      <c r="S1337" s="3" t="str">
        <f t="shared" si="486"/>
        <v/>
      </c>
      <c r="T1337" s="13" t="str">
        <f t="shared" si="487"/>
        <v/>
      </c>
      <c r="U1337" s="13" t="str">
        <f t="shared" si="488"/>
        <v/>
      </c>
      <c r="V1337" s="5">
        <f t="shared" si="509"/>
        <v>12.627544722</v>
      </c>
      <c r="W1337" s="3" t="e">
        <f t="shared" ca="1" si="489"/>
        <v>#VALUE!</v>
      </c>
      <c r="X1337" s="3" t="e">
        <f t="shared" ca="1" si="490"/>
        <v>#VALUE!</v>
      </c>
      <c r="Y1337" s="3" t="e">
        <f t="shared" ca="1" si="491"/>
        <v>#VALUE!</v>
      </c>
      <c r="Z1337" s="3" t="e">
        <f t="shared" ca="1" si="492"/>
        <v>#VALUE!</v>
      </c>
      <c r="AA1337" s="3" t="e">
        <f t="shared" ca="1" si="493"/>
        <v>#VALUE!</v>
      </c>
    </row>
    <row r="1338" spans="3:27" s="5" customFormat="1" x14ac:dyDescent="0.2">
      <c r="C1338" s="25"/>
      <c r="D1338" s="1">
        <f t="shared" si="494"/>
        <v>1336</v>
      </c>
      <c r="E1338" s="2">
        <f t="shared" si="495"/>
        <v>133.69999999999669</v>
      </c>
      <c r="F1338" s="3">
        <f t="shared" ca="1" si="496"/>
        <v>33.154521867376026</v>
      </c>
      <c r="G1338" s="3">
        <f t="shared" si="497"/>
        <v>-210.74231792576529</v>
      </c>
      <c r="H1338" s="3">
        <f t="shared" ca="1" si="498"/>
        <v>213.33435467589052</v>
      </c>
      <c r="I1338" s="3">
        <f t="shared" ca="1" si="499"/>
        <v>4429.4441214814551</v>
      </c>
      <c r="J1338" s="3">
        <f t="shared" si="500"/>
        <v>47251.273986510358</v>
      </c>
      <c r="K1338" s="3">
        <f t="shared" ca="1" si="501"/>
        <v>53089.841571977951</v>
      </c>
      <c r="L1338" s="3">
        <f t="shared" si="502"/>
        <v>-8.3568259010516677</v>
      </c>
      <c r="M1338" s="3">
        <f t="shared" ca="1" si="503"/>
        <v>-1.4147527537764015</v>
      </c>
      <c r="N1338" s="3">
        <f t="shared" ca="1" si="504"/>
        <v>-81.059361845898749</v>
      </c>
      <c r="O1338" s="1">
        <f t="shared" ca="1" si="505"/>
        <v>9102309.3769957311</v>
      </c>
      <c r="P1338" s="1">
        <f t="shared" si="506"/>
        <v>-157948268.12326348</v>
      </c>
      <c r="Q1338" s="1">
        <f t="shared" ca="1" si="507"/>
        <v>167050577.50025922</v>
      </c>
      <c r="R1338" s="1">
        <f t="shared" ca="1" si="508"/>
        <v>85333.741870356214</v>
      </c>
      <c r="S1338" s="3" t="str">
        <f t="shared" si="486"/>
        <v/>
      </c>
      <c r="T1338" s="13" t="str">
        <f t="shared" si="487"/>
        <v/>
      </c>
      <c r="U1338" s="13" t="str">
        <f t="shared" si="488"/>
        <v/>
      </c>
      <c r="V1338" s="5">
        <f t="shared" si="509"/>
        <v>12.627544722</v>
      </c>
      <c r="W1338" s="3" t="e">
        <f t="shared" ca="1" si="489"/>
        <v>#VALUE!</v>
      </c>
      <c r="X1338" s="3" t="e">
        <f t="shared" ca="1" si="490"/>
        <v>#VALUE!</v>
      </c>
      <c r="Y1338" s="3" t="e">
        <f t="shared" ca="1" si="491"/>
        <v>#VALUE!</v>
      </c>
      <c r="Z1338" s="3" t="e">
        <f t="shared" ca="1" si="492"/>
        <v>#VALUE!</v>
      </c>
      <c r="AA1338" s="3" t="e">
        <f t="shared" ca="1" si="493"/>
        <v>#VALUE!</v>
      </c>
    </row>
    <row r="1339" spans="3:27" s="5" customFormat="1" x14ac:dyDescent="0.2">
      <c r="C1339" s="25"/>
      <c r="D1339" s="1">
        <f t="shared" si="494"/>
        <v>1337</v>
      </c>
      <c r="E1339" s="2">
        <f t="shared" si="495"/>
        <v>133.79999999999669</v>
      </c>
      <c r="F1339" s="3">
        <f t="shared" ca="1" si="496"/>
        <v>33.154521867376026</v>
      </c>
      <c r="G1339" s="3">
        <f t="shared" si="497"/>
        <v>-211.57800051587046</v>
      </c>
      <c r="H1339" s="3">
        <f t="shared" ca="1" si="498"/>
        <v>214.1599230074292</v>
      </c>
      <c r="I1339" s="3">
        <f t="shared" ca="1" si="499"/>
        <v>4432.7595736681924</v>
      </c>
      <c r="J1339" s="3">
        <f t="shared" si="500"/>
        <v>47230.157970588276</v>
      </c>
      <c r="K1339" s="3">
        <f t="shared" ca="1" si="501"/>
        <v>53111.216284879512</v>
      </c>
      <c r="L1339" s="3">
        <f t="shared" si="502"/>
        <v>-8.3574632265261304</v>
      </c>
      <c r="M1339" s="3">
        <f t="shared" ca="1" si="503"/>
        <v>-1.4153591900212212</v>
      </c>
      <c r="N1339" s="3">
        <f t="shared" ca="1" si="504"/>
        <v>-81.094108083270683</v>
      </c>
      <c r="O1339" s="1">
        <f t="shared" ca="1" si="505"/>
        <v>9172894.5245096013</v>
      </c>
      <c r="P1339" s="1">
        <f t="shared" si="506"/>
        <v>-157889723.36888459</v>
      </c>
      <c r="Q1339" s="1">
        <f t="shared" ca="1" si="507"/>
        <v>167062617.8933942</v>
      </c>
      <c r="R1339" s="1">
        <f t="shared" ca="1" si="508"/>
        <v>85663.969202971683</v>
      </c>
      <c r="S1339" s="3" t="str">
        <f t="shared" si="486"/>
        <v/>
      </c>
      <c r="T1339" s="13" t="str">
        <f t="shared" si="487"/>
        <v/>
      </c>
      <c r="U1339" s="13" t="str">
        <f t="shared" si="488"/>
        <v/>
      </c>
      <c r="V1339" s="5">
        <f t="shared" si="509"/>
        <v>12.627544722</v>
      </c>
      <c r="W1339" s="3" t="e">
        <f t="shared" ca="1" si="489"/>
        <v>#VALUE!</v>
      </c>
      <c r="X1339" s="3" t="e">
        <f t="shared" ca="1" si="490"/>
        <v>#VALUE!</v>
      </c>
      <c r="Y1339" s="3" t="e">
        <f t="shared" ca="1" si="491"/>
        <v>#VALUE!</v>
      </c>
      <c r="Z1339" s="3" t="e">
        <f t="shared" ca="1" si="492"/>
        <v>#VALUE!</v>
      </c>
      <c r="AA1339" s="3" t="e">
        <f t="shared" ca="1" si="493"/>
        <v>#VALUE!</v>
      </c>
    </row>
    <row r="1340" spans="3:27" s="5" customFormat="1" x14ac:dyDescent="0.2">
      <c r="C1340" s="25"/>
      <c r="D1340" s="1">
        <f t="shared" si="494"/>
        <v>1338</v>
      </c>
      <c r="E1340" s="2">
        <f t="shared" si="495"/>
        <v>133.89999999999668</v>
      </c>
      <c r="F1340" s="3">
        <f t="shared" ca="1" si="496"/>
        <v>33.154521867376026</v>
      </c>
      <c r="G1340" s="3">
        <f t="shared" si="497"/>
        <v>-212.41374683852308</v>
      </c>
      <c r="H1340" s="3">
        <f t="shared" ca="1" si="498"/>
        <v>214.98563246467074</v>
      </c>
      <c r="I1340" s="3">
        <f t="shared" ca="1" si="499"/>
        <v>4436.0750258549297</v>
      </c>
      <c r="J1340" s="3">
        <f t="shared" si="500"/>
        <v>47208.958383220554</v>
      </c>
      <c r="K1340" s="3">
        <f t="shared" ca="1" si="501"/>
        <v>53132.673561681666</v>
      </c>
      <c r="L1340" s="3">
        <f t="shared" si="502"/>
        <v>-8.3581030743614111</v>
      </c>
      <c r="M1340" s="3">
        <f t="shared" ca="1" si="503"/>
        <v>-1.4159610141984917</v>
      </c>
      <c r="N1340" s="3">
        <f t="shared" ca="1" si="504"/>
        <v>-81.128590068637209</v>
      </c>
      <c r="O1340" s="1">
        <f t="shared" ca="1" si="505"/>
        <v>9243764.4332468975</v>
      </c>
      <c r="P1340" s="1">
        <f t="shared" si="506"/>
        <v>-157830936.08007824</v>
      </c>
      <c r="Q1340" s="1">
        <f t="shared" ca="1" si="507"/>
        <v>167074700.51332515</v>
      </c>
      <c r="R1340" s="1">
        <f t="shared" ca="1" si="508"/>
        <v>85994.252985868297</v>
      </c>
      <c r="S1340" s="3" t="str">
        <f t="shared" si="486"/>
        <v/>
      </c>
      <c r="T1340" s="13" t="str">
        <f t="shared" si="487"/>
        <v/>
      </c>
      <c r="U1340" s="13" t="str">
        <f t="shared" si="488"/>
        <v/>
      </c>
      <c r="V1340" s="5">
        <f t="shared" si="509"/>
        <v>12.627544722</v>
      </c>
      <c r="W1340" s="3" t="e">
        <f t="shared" ca="1" si="489"/>
        <v>#VALUE!</v>
      </c>
      <c r="X1340" s="3" t="e">
        <f t="shared" ca="1" si="490"/>
        <v>#VALUE!</v>
      </c>
      <c r="Y1340" s="3" t="e">
        <f t="shared" ca="1" si="491"/>
        <v>#VALUE!</v>
      </c>
      <c r="Z1340" s="3" t="e">
        <f t="shared" ca="1" si="492"/>
        <v>#VALUE!</v>
      </c>
      <c r="AA1340" s="3" t="e">
        <f t="shared" ca="1" si="493"/>
        <v>#VALUE!</v>
      </c>
    </row>
    <row r="1341" spans="3:27" s="5" customFormat="1" x14ac:dyDescent="0.2">
      <c r="C1341" s="25"/>
      <c r="D1341" s="1">
        <f t="shared" si="494"/>
        <v>1339</v>
      </c>
      <c r="E1341" s="2">
        <f t="shared" si="495"/>
        <v>133.99999999999667</v>
      </c>
      <c r="F1341" s="3">
        <f t="shared" ca="1" si="496"/>
        <v>33.154521867376026</v>
      </c>
      <c r="G1341" s="3">
        <f t="shared" si="497"/>
        <v>-213.24955714595922</v>
      </c>
      <c r="H1341" s="3">
        <f t="shared" ca="1" si="498"/>
        <v>215.81148241741457</v>
      </c>
      <c r="I1341" s="3">
        <f t="shared" ca="1" si="499"/>
        <v>4439.3904780416669</v>
      </c>
      <c r="J1341" s="3">
        <f t="shared" si="500"/>
        <v>47187.67521802133</v>
      </c>
      <c r="K1341" s="3">
        <f t="shared" ca="1" si="501"/>
        <v>53154.213416465296</v>
      </c>
      <c r="L1341" s="3">
        <f t="shared" si="502"/>
        <v>-8.3587454447502534</v>
      </c>
      <c r="M1341" s="3">
        <f t="shared" ca="1" si="503"/>
        <v>-1.4165582784657749</v>
      </c>
      <c r="N1341" s="3">
        <f t="shared" ca="1" si="504"/>
        <v>-81.16281079040651</v>
      </c>
      <c r="O1341" s="1">
        <f t="shared" ca="1" si="505"/>
        <v>9314919.1886404082</v>
      </c>
      <c r="P1341" s="1">
        <f t="shared" si="506"/>
        <v>-157771906.11079609</v>
      </c>
      <c r="Q1341" s="1">
        <f t="shared" ca="1" si="507"/>
        <v>167086825.29943651</v>
      </c>
      <c r="R1341" s="1">
        <f t="shared" ca="1" si="508"/>
        <v>86324.592966965822</v>
      </c>
      <c r="S1341" s="3" t="str">
        <f t="shared" si="486"/>
        <v/>
      </c>
      <c r="T1341" s="13" t="str">
        <f t="shared" si="487"/>
        <v/>
      </c>
      <c r="U1341" s="13" t="str">
        <f t="shared" si="488"/>
        <v/>
      </c>
      <c r="V1341" s="5">
        <f t="shared" si="509"/>
        <v>12.627544722</v>
      </c>
      <c r="W1341" s="3" t="e">
        <f t="shared" ca="1" si="489"/>
        <v>#VALUE!</v>
      </c>
      <c r="X1341" s="3" t="e">
        <f t="shared" ca="1" si="490"/>
        <v>#VALUE!</v>
      </c>
      <c r="Y1341" s="3" t="e">
        <f t="shared" ca="1" si="491"/>
        <v>#VALUE!</v>
      </c>
      <c r="Z1341" s="3" t="e">
        <f t="shared" ca="1" si="492"/>
        <v>#VALUE!</v>
      </c>
      <c r="AA1341" s="3" t="e">
        <f t="shared" ca="1" si="493"/>
        <v>#VALUE!</v>
      </c>
    </row>
    <row r="1342" spans="3:27" s="5" customFormat="1" x14ac:dyDescent="0.2">
      <c r="C1342" s="25"/>
      <c r="D1342" s="1">
        <f t="shared" si="494"/>
        <v>1340</v>
      </c>
      <c r="E1342" s="2">
        <f t="shared" si="495"/>
        <v>134.09999999999667</v>
      </c>
      <c r="F1342" s="3">
        <f t="shared" ca="1" si="496"/>
        <v>33.154521867376026</v>
      </c>
      <c r="G1342" s="3">
        <f t="shared" si="497"/>
        <v>-214.08543169043423</v>
      </c>
      <c r="H1342" s="3">
        <f t="shared" ca="1" si="498"/>
        <v>216.6374722487638</v>
      </c>
      <c r="I1342" s="3">
        <f t="shared" ca="1" si="499"/>
        <v>4442.7059302284042</v>
      </c>
      <c r="J1342" s="3">
        <f t="shared" si="500"/>
        <v>47166.308468579511</v>
      </c>
      <c r="K1342" s="3">
        <f t="shared" ca="1" si="501"/>
        <v>53175.835863248954</v>
      </c>
      <c r="L1342" s="3">
        <f t="shared" si="502"/>
        <v>-8.3593903378861523</v>
      </c>
      <c r="M1342" s="3">
        <f t="shared" ca="1" si="503"/>
        <v>-1.4171510342035611</v>
      </c>
      <c r="N1342" s="3">
        <f t="shared" ca="1" si="504"/>
        <v>-81.196773192463823</v>
      </c>
      <c r="O1342" s="1">
        <f t="shared" ca="1" si="505"/>
        <v>9386358.8764667809</v>
      </c>
      <c r="P1342" s="1">
        <f t="shared" si="506"/>
        <v>-157712633.31440055</v>
      </c>
      <c r="Q1342" s="1">
        <f t="shared" ca="1" si="507"/>
        <v>167098992.19086733</v>
      </c>
      <c r="R1342" s="1">
        <f t="shared" ca="1" si="508"/>
        <v>86654.988899505523</v>
      </c>
      <c r="S1342" s="3" t="str">
        <f t="shared" si="486"/>
        <v/>
      </c>
      <c r="T1342" s="13" t="str">
        <f t="shared" si="487"/>
        <v/>
      </c>
      <c r="U1342" s="13" t="str">
        <f t="shared" si="488"/>
        <v/>
      </c>
      <c r="V1342" s="5">
        <f t="shared" si="509"/>
        <v>12.627544722</v>
      </c>
      <c r="W1342" s="3" t="e">
        <f t="shared" ca="1" si="489"/>
        <v>#VALUE!</v>
      </c>
      <c r="X1342" s="3" t="e">
        <f t="shared" ca="1" si="490"/>
        <v>#VALUE!</v>
      </c>
      <c r="Y1342" s="3" t="e">
        <f t="shared" ca="1" si="491"/>
        <v>#VALUE!</v>
      </c>
      <c r="Z1342" s="3" t="e">
        <f t="shared" ca="1" si="492"/>
        <v>#VALUE!</v>
      </c>
      <c r="AA1342" s="3" t="e">
        <f t="shared" ca="1" si="493"/>
        <v>#VALUE!</v>
      </c>
    </row>
    <row r="1343" spans="3:27" s="5" customFormat="1" x14ac:dyDescent="0.2">
      <c r="C1343" s="25"/>
      <c r="D1343" s="1">
        <f t="shared" si="494"/>
        <v>1341</v>
      </c>
      <c r="E1343" s="2">
        <f t="shared" si="495"/>
        <v>134.19999999999666</v>
      </c>
      <c r="F1343" s="3">
        <f t="shared" ca="1" si="496"/>
        <v>33.154521867376026</v>
      </c>
      <c r="G1343" s="3">
        <f t="shared" si="497"/>
        <v>-214.92137072422284</v>
      </c>
      <c r="H1343" s="3">
        <f t="shared" ca="1" si="498"/>
        <v>217.46360135487765</v>
      </c>
      <c r="I1343" s="3">
        <f t="shared" ca="1" si="499"/>
        <v>4446.0213824151415</v>
      </c>
      <c r="J1343" s="3">
        <f t="shared" si="500"/>
        <v>47144.858128458778</v>
      </c>
      <c r="K1343" s="3">
        <f t="shared" ca="1" si="501"/>
        <v>53197.540915990139</v>
      </c>
      <c r="L1343" s="3">
        <f t="shared" si="502"/>
        <v>-8.3600377539633737</v>
      </c>
      <c r="M1343" s="3">
        <f t="shared" ca="1" si="503"/>
        <v>-1.4177393320295657</v>
      </c>
      <c r="N1343" s="3">
        <f t="shared" ca="1" si="504"/>
        <v>-81.230480174990603</v>
      </c>
      <c r="O1343" s="1">
        <f t="shared" ca="1" si="505"/>
        <v>9458083.5828466304</v>
      </c>
      <c r="P1343" s="1">
        <f t="shared" si="506"/>
        <v>-157653117.54366496</v>
      </c>
      <c r="Q1343" s="1">
        <f t="shared" ca="1" si="507"/>
        <v>167111201.1265116</v>
      </c>
      <c r="R1343" s="1">
        <f t="shared" ca="1" si="508"/>
        <v>86985.440541951059</v>
      </c>
      <c r="S1343" s="3" t="str">
        <f t="shared" si="486"/>
        <v/>
      </c>
      <c r="T1343" s="13" t="str">
        <f t="shared" si="487"/>
        <v/>
      </c>
      <c r="U1343" s="13" t="str">
        <f t="shared" si="488"/>
        <v/>
      </c>
      <c r="V1343" s="5">
        <f t="shared" si="509"/>
        <v>12.627544722</v>
      </c>
      <c r="W1343" s="3" t="e">
        <f t="shared" ca="1" si="489"/>
        <v>#VALUE!</v>
      </c>
      <c r="X1343" s="3" t="e">
        <f t="shared" ca="1" si="490"/>
        <v>#VALUE!</v>
      </c>
      <c r="Y1343" s="3" t="e">
        <f t="shared" ca="1" si="491"/>
        <v>#VALUE!</v>
      </c>
      <c r="Z1343" s="3" t="e">
        <f t="shared" ca="1" si="492"/>
        <v>#VALUE!</v>
      </c>
      <c r="AA1343" s="3" t="e">
        <f t="shared" ca="1" si="493"/>
        <v>#VALUE!</v>
      </c>
    </row>
    <row r="1344" spans="3:27" s="5" customFormat="1" x14ac:dyDescent="0.2">
      <c r="C1344" s="25"/>
      <c r="D1344" s="1">
        <f t="shared" si="494"/>
        <v>1342</v>
      </c>
      <c r="E1344" s="2">
        <f t="shared" si="495"/>
        <v>134.29999999999666</v>
      </c>
      <c r="F1344" s="3">
        <f t="shared" ca="1" si="496"/>
        <v>33.154521867376026</v>
      </c>
      <c r="G1344" s="3">
        <f t="shared" si="497"/>
        <v>-215.75737449961917</v>
      </c>
      <c r="H1344" s="3">
        <f t="shared" ca="1" si="498"/>
        <v>218.28986914472975</v>
      </c>
      <c r="I1344" s="3">
        <f t="shared" ca="1" si="499"/>
        <v>4449.3368346018788</v>
      </c>
      <c r="J1344" s="3">
        <f t="shared" si="500"/>
        <v>47123.324191197593</v>
      </c>
      <c r="K1344" s="3">
        <f t="shared" ca="1" si="501"/>
        <v>53219.328588586613</v>
      </c>
      <c r="L1344" s="3">
        <f t="shared" si="502"/>
        <v>-8.3606876931769385</v>
      </c>
      <c r="M1344" s="3">
        <f t="shared" ca="1" si="503"/>
        <v>-1.4183232218127106</v>
      </c>
      <c r="N1344" s="3">
        <f t="shared" ca="1" si="504"/>
        <v>-81.263934595265624</v>
      </c>
      <c r="O1344" s="1">
        <f t="shared" ca="1" si="505"/>
        <v>9530093.3942446467</v>
      </c>
      <c r="P1344" s="1">
        <f t="shared" si="506"/>
        <v>-157593358.65077314</v>
      </c>
      <c r="Q1344" s="1">
        <f t="shared" ca="1" si="507"/>
        <v>167123452.04501778</v>
      </c>
      <c r="R1344" s="1">
        <f t="shared" ca="1" si="508"/>
        <v>87315.947657891898</v>
      </c>
      <c r="S1344" s="3" t="str">
        <f t="shared" si="486"/>
        <v/>
      </c>
      <c r="T1344" s="13" t="str">
        <f t="shared" si="487"/>
        <v/>
      </c>
      <c r="U1344" s="13" t="str">
        <f t="shared" si="488"/>
        <v/>
      </c>
      <c r="V1344" s="5">
        <f t="shared" si="509"/>
        <v>12.627544722</v>
      </c>
      <c r="W1344" s="3" t="e">
        <f t="shared" ca="1" si="489"/>
        <v>#VALUE!</v>
      </c>
      <c r="X1344" s="3" t="e">
        <f t="shared" ca="1" si="490"/>
        <v>#VALUE!</v>
      </c>
      <c r="Y1344" s="3" t="e">
        <f t="shared" ca="1" si="491"/>
        <v>#VALUE!</v>
      </c>
      <c r="Z1344" s="3" t="e">
        <f t="shared" ca="1" si="492"/>
        <v>#VALUE!</v>
      </c>
      <c r="AA1344" s="3" t="e">
        <f t="shared" ca="1" si="493"/>
        <v>#VALUE!</v>
      </c>
    </row>
    <row r="1345" spans="3:27" s="5" customFormat="1" x14ac:dyDescent="0.2">
      <c r="C1345" s="25"/>
      <c r="D1345" s="1">
        <f t="shared" si="494"/>
        <v>1343</v>
      </c>
      <c r="E1345" s="2">
        <f t="shared" si="495"/>
        <v>134.39999999999665</v>
      </c>
      <c r="F1345" s="3">
        <f t="shared" ca="1" si="496"/>
        <v>33.154521867376026</v>
      </c>
      <c r="G1345" s="3">
        <f t="shared" si="497"/>
        <v>-216.59344326893688</v>
      </c>
      <c r="H1345" s="3">
        <f t="shared" ca="1" si="498"/>
        <v>219.11627503987123</v>
      </c>
      <c r="I1345" s="3">
        <f t="shared" ca="1" si="499"/>
        <v>4452.652286788616</v>
      </c>
      <c r="J1345" s="3">
        <f t="shared" si="500"/>
        <v>47101.70665030917</v>
      </c>
      <c r="K1345" s="3">
        <f t="shared" ca="1" si="501"/>
        <v>53241.198894877685</v>
      </c>
      <c r="L1345" s="3">
        <f t="shared" si="502"/>
        <v>-8.3613401557226315</v>
      </c>
      <c r="M1345" s="3">
        <f t="shared" ca="1" si="503"/>
        <v>-1.4189027526868068</v>
      </c>
      <c r="N1345" s="3">
        <f t="shared" ca="1" si="504"/>
        <v>-81.297139268448859</v>
      </c>
      <c r="O1345" s="1">
        <f t="shared" ca="1" si="505"/>
        <v>9602388.3974696994</v>
      </c>
      <c r="P1345" s="1">
        <f t="shared" si="506"/>
        <v>-157533356.48731911</v>
      </c>
      <c r="Q1345" s="1">
        <f t="shared" ca="1" si="507"/>
        <v>167135744.88478881</v>
      </c>
      <c r="R1345" s="1">
        <f t="shared" ca="1" si="508"/>
        <v>87646.510015948486</v>
      </c>
      <c r="S1345" s="3" t="str">
        <f t="shared" si="486"/>
        <v/>
      </c>
      <c r="T1345" s="13" t="str">
        <f t="shared" si="487"/>
        <v/>
      </c>
      <c r="U1345" s="13" t="str">
        <f t="shared" si="488"/>
        <v/>
      </c>
      <c r="V1345" s="5">
        <f t="shared" si="509"/>
        <v>12.627544722</v>
      </c>
      <c r="W1345" s="3" t="e">
        <f t="shared" ca="1" si="489"/>
        <v>#VALUE!</v>
      </c>
      <c r="X1345" s="3" t="e">
        <f t="shared" ca="1" si="490"/>
        <v>#VALUE!</v>
      </c>
      <c r="Y1345" s="3" t="e">
        <f t="shared" ca="1" si="491"/>
        <v>#VALUE!</v>
      </c>
      <c r="Z1345" s="3" t="e">
        <f t="shared" ca="1" si="492"/>
        <v>#VALUE!</v>
      </c>
      <c r="AA1345" s="3" t="e">
        <f t="shared" ca="1" si="493"/>
        <v>#VALUE!</v>
      </c>
    </row>
    <row r="1346" spans="3:27" s="5" customFormat="1" x14ac:dyDescent="0.2">
      <c r="C1346" s="25"/>
      <c r="D1346" s="1">
        <f t="shared" si="494"/>
        <v>1344</v>
      </c>
      <c r="E1346" s="2">
        <f t="shared" si="495"/>
        <v>134.49999999999665</v>
      </c>
      <c r="F1346" s="3">
        <f t="shared" ca="1" si="496"/>
        <v>33.154521867376026</v>
      </c>
      <c r="G1346" s="3">
        <f t="shared" si="497"/>
        <v>-217.42957728450915</v>
      </c>
      <c r="H1346" s="3">
        <f t="shared" ca="1" si="498"/>
        <v>219.94281847419947</v>
      </c>
      <c r="I1346" s="3">
        <f t="shared" ca="1" si="499"/>
        <v>4455.9677389753533</v>
      </c>
      <c r="J1346" s="3">
        <f t="shared" si="500"/>
        <v>47080.005499281498</v>
      </c>
      <c r="K1346" s="3">
        <f t="shared" ca="1" si="501"/>
        <v>53263.151848645422</v>
      </c>
      <c r="L1346" s="3">
        <f t="shared" si="502"/>
        <v>-8.3619951417969993</v>
      </c>
      <c r="M1346" s="3">
        <f t="shared" ca="1" si="503"/>
        <v>-1.4194779730639357</v>
      </c>
      <c r="N1346" s="3">
        <f t="shared" ca="1" si="504"/>
        <v>-81.330096968348272</v>
      </c>
      <c r="O1346" s="1">
        <f t="shared" ca="1" si="505"/>
        <v>9674968.6796749309</v>
      </c>
      <c r="P1346" s="1">
        <f t="shared" si="506"/>
        <v>-157473110.90430716</v>
      </c>
      <c r="Q1346" s="1">
        <f t="shared" ca="1" si="507"/>
        <v>167148079.58398208</v>
      </c>
      <c r="R1346" s="1">
        <f t="shared" ca="1" si="508"/>
        <v>87977.127389679794</v>
      </c>
      <c r="S1346" s="3" t="str">
        <f t="shared" si="486"/>
        <v/>
      </c>
      <c r="T1346" s="13" t="str">
        <f t="shared" si="487"/>
        <v/>
      </c>
      <c r="U1346" s="13" t="str">
        <f t="shared" si="488"/>
        <v/>
      </c>
      <c r="V1346" s="5">
        <f t="shared" si="509"/>
        <v>12.627544722</v>
      </c>
      <c r="W1346" s="3" t="e">
        <f t="shared" ca="1" si="489"/>
        <v>#VALUE!</v>
      </c>
      <c r="X1346" s="3" t="e">
        <f t="shared" ca="1" si="490"/>
        <v>#VALUE!</v>
      </c>
      <c r="Y1346" s="3" t="e">
        <f t="shared" ca="1" si="491"/>
        <v>#VALUE!</v>
      </c>
      <c r="Z1346" s="3" t="e">
        <f t="shared" ca="1" si="492"/>
        <v>#VALUE!</v>
      </c>
      <c r="AA1346" s="3" t="e">
        <f t="shared" ca="1" si="493"/>
        <v>#VALUE!</v>
      </c>
    </row>
    <row r="1347" spans="3:27" s="5" customFormat="1" x14ac:dyDescent="0.2">
      <c r="C1347" s="25"/>
      <c r="D1347" s="1">
        <f t="shared" si="494"/>
        <v>1345</v>
      </c>
      <c r="E1347" s="2">
        <f t="shared" si="495"/>
        <v>134.59999999999664</v>
      </c>
      <c r="F1347" s="3">
        <f t="shared" ca="1" si="496"/>
        <v>33.154521867376026</v>
      </c>
      <c r="G1347" s="3">
        <f t="shared" si="497"/>
        <v>-218.26577679868885</v>
      </c>
      <c r="H1347" s="3">
        <f t="shared" ca="1" si="498"/>
        <v>220.76949889373165</v>
      </c>
      <c r="I1347" s="3">
        <f t="shared" ca="1" si="499"/>
        <v>4459.2831911620906</v>
      </c>
      <c r="J1347" s="3">
        <f t="shared" si="500"/>
        <v>47058.220731577341</v>
      </c>
      <c r="K1347" s="3">
        <f t="shared" ca="1" si="501"/>
        <v>53285.18746361589</v>
      </c>
      <c r="L1347" s="3">
        <f t="shared" si="502"/>
        <v>-8.3626526515973474</v>
      </c>
      <c r="M1347" s="3">
        <f t="shared" ca="1" si="503"/>
        <v>-1.4200489306475459</v>
      </c>
      <c r="N1347" s="3">
        <f t="shared" ca="1" si="504"/>
        <v>-81.362810428170121</v>
      </c>
      <c r="O1347" s="1">
        <f t="shared" ca="1" si="505"/>
        <v>9747834.3283578772</v>
      </c>
      <c r="P1347" s="1">
        <f t="shared" si="506"/>
        <v>-157412621.75215143</v>
      </c>
      <c r="Q1347" s="1">
        <f t="shared" ca="1" si="507"/>
        <v>167160456.08050931</v>
      </c>
      <c r="R1347" s="1">
        <f t="shared" ca="1" si="508"/>
        <v>88307.799557492661</v>
      </c>
      <c r="S1347" s="3" t="str">
        <f t="shared" ref="S1347:S1410" si="510">IF(J1347&lt;30000,( (-0.00406576*J1347)+340.3), "")</f>
        <v/>
      </c>
      <c r="T1347" s="13" t="str">
        <f t="shared" ref="T1347:T1410" si="511" xml:space="preserve"> IF(J1347&lt;30000, H1347/S1347, "")</f>
        <v/>
      </c>
      <c r="U1347" s="13" t="str">
        <f t="shared" ref="U1347:U1410" si="512" xml:space="preserve"> IF(J1347&lt;30000, (( 359.01*(1 - (2.25577*10^(-5))*(J1347))^(5.25588) ) / (298.15 - 0.0074545*J1347)), "")</f>
        <v/>
      </c>
      <c r="V1347" s="5">
        <f t="shared" si="509"/>
        <v>12.627544722</v>
      </c>
      <c r="W1347" s="3" t="e">
        <f t="shared" ref="W1347:W1410" ca="1" si="513">(0.5)*(U1347)*(H1347)*(V1347)*($B$13)</f>
        <v>#VALUE!</v>
      </c>
      <c r="X1347" s="3" t="e">
        <f t="shared" ref="X1347:X1410" ca="1" si="514" xml:space="preserve"> -W1347*COS(M1347)</f>
        <v>#VALUE!</v>
      </c>
      <c r="Y1347" s="3" t="e">
        <f t="shared" ref="Y1347:Y1410" ca="1" si="515">-W1347*SIN(M1347)</f>
        <v>#VALUE!</v>
      </c>
      <c r="Z1347" s="3" t="e">
        <f t="shared" ref="Z1347:Z1410" ca="1" si="516" xml:space="preserve"> X1347/($B$11)</f>
        <v>#VALUE!</v>
      </c>
      <c r="AA1347" s="3" t="e">
        <f t="shared" ref="AA1347:AA1410" ca="1" si="517">Y1347/($B$11)</f>
        <v>#VALUE!</v>
      </c>
    </row>
    <row r="1348" spans="3:27" s="5" customFormat="1" x14ac:dyDescent="0.2">
      <c r="C1348" s="25"/>
      <c r="D1348" s="1">
        <f t="shared" ref="D1348:D1411" si="518">D1347 + 1</f>
        <v>1346</v>
      </c>
      <c r="E1348" s="2">
        <f t="shared" ref="E1348:E1411" si="519" xml:space="preserve"> E1347 + $B$2</f>
        <v>134.69999999999663</v>
      </c>
      <c r="F1348" s="3">
        <f t="shared" ref="F1348:F1411" ca="1" si="520">INDIRECT(ADDRESS(ROW()-1,COLUMN()))</f>
        <v>33.154521867376026</v>
      </c>
      <c r="G1348" s="3">
        <f t="shared" ref="G1348:G1411" si="521">G1347 + L1347*$B$2</f>
        <v>-219.10204206384859</v>
      </c>
      <c r="H1348" s="3">
        <f t="shared" ref="H1348:H1411" ca="1" si="522">SQRT(F1348^2 + G1348^2)</f>
        <v>221.59631575638343</v>
      </c>
      <c r="I1348" s="3">
        <f t="shared" ref="I1348:I1411" ca="1" si="523">I1347 + F1347*($B$2)</f>
        <v>4462.5986433488279</v>
      </c>
      <c r="J1348" s="3">
        <f t="shared" ref="J1348:J1411" si="524" xml:space="preserve"> J1347 + G1347*($B$2) + (0.5)*(L1347)*($B$2)^2</f>
        <v>47036.352340634221</v>
      </c>
      <c r="K1348" s="3">
        <f t="shared" ref="K1348:K1411" ca="1" si="525">K1347+ SQRT( (I1348-I1347)^2 + (J1348-J1347)^2 )</f>
        <v>53307.30575346035</v>
      </c>
      <c r="L1348" s="3">
        <f t="shared" ref="L1348:L1411" si="526" xml:space="preserve"> -(9.780327 * (1 + 0.0053024 * ((SIN($B$7))^2) - (5.8*10^(-6)) * (SIN(2*($B$7))^2) - (3.086*10^(-6)) * J1348))</f>
        <v>-8.3633126853217483</v>
      </c>
      <c r="M1348" s="3">
        <f t="shared" ref="M1348:M1411" ca="1" si="527">ATAN(G1348/F1348)</f>
        <v>-1.420615672445265</v>
      </c>
      <c r="N1348" s="3">
        <f t="shared" ref="N1348:N1411" ca="1" si="528">M1348*(180/PI())</f>
        <v>-81.395282341253079</v>
      </c>
      <c r="O1348" s="1">
        <f t="shared" ref="O1348:O1411" ca="1" si="529">(0.5)*($B$11)*(H1348^2)</f>
        <v>9820985.4313605577</v>
      </c>
      <c r="P1348" s="1">
        <f t="shared" ref="P1348:P1411" si="530">($B$11)*L1348*J1348</f>
        <v>-157351888.88067579</v>
      </c>
      <c r="Q1348" s="1">
        <f t="shared" ref="Q1348:Q1411" ca="1" si="531" xml:space="preserve"> ABS(O1348) + ABS(P1348)</f>
        <v>167172874.31203634</v>
      </c>
      <c r="R1348" s="1">
        <f t="shared" ref="R1348:R1411" ca="1" si="532" xml:space="preserve"> ($B$11)*H1348</f>
        <v>88638.526302553379</v>
      </c>
      <c r="S1348" s="3" t="str">
        <f t="shared" si="510"/>
        <v/>
      </c>
      <c r="T1348" s="13" t="str">
        <f t="shared" si="511"/>
        <v/>
      </c>
      <c r="U1348" s="13" t="str">
        <f t="shared" si="512"/>
        <v/>
      </c>
      <c r="V1348" s="5">
        <f t="shared" ref="V1348:V1411" si="533">IF(T1348&lt;0.819813, 0.289302*(($B$2)^3) + 0.152372*(($B$2)^2) - 0.087724*(($B$2))+ 2.176939, IF(T1348&lt;1.36, -272.320271*(($B$2)^3) + 840.502815*(($B$2)^2) - 840.176*(($B$2))+ 276.303663, -0.108008*(($B$2)^3) + 1.270553*(($B$2)^2) - 5.287278*(($B$2))+ 13.143675))</f>
        <v>12.627544722</v>
      </c>
      <c r="W1348" s="3" t="e">
        <f t="shared" ca="1" si="513"/>
        <v>#VALUE!</v>
      </c>
      <c r="X1348" s="3" t="e">
        <f t="shared" ca="1" si="514"/>
        <v>#VALUE!</v>
      </c>
      <c r="Y1348" s="3" t="e">
        <f t="shared" ca="1" si="515"/>
        <v>#VALUE!</v>
      </c>
      <c r="Z1348" s="3" t="e">
        <f t="shared" ca="1" si="516"/>
        <v>#VALUE!</v>
      </c>
      <c r="AA1348" s="3" t="e">
        <f t="shared" ca="1" si="517"/>
        <v>#VALUE!</v>
      </c>
    </row>
    <row r="1349" spans="3:27" s="5" customFormat="1" x14ac:dyDescent="0.2">
      <c r="C1349" s="25"/>
      <c r="D1349" s="1">
        <f t="shared" si="518"/>
        <v>1347</v>
      </c>
      <c r="E1349" s="2">
        <f t="shared" si="519"/>
        <v>134.79999999999663</v>
      </c>
      <c r="F1349" s="3">
        <f t="shared" ca="1" si="520"/>
        <v>33.154521867376026</v>
      </c>
      <c r="G1349" s="3">
        <f t="shared" si="521"/>
        <v>-219.93837333238076</v>
      </c>
      <c r="H1349" s="3">
        <f t="shared" ca="1" si="522"/>
        <v>222.42326853175234</v>
      </c>
      <c r="I1349" s="3">
        <f t="shared" ca="1" si="523"/>
        <v>4465.9140955355651</v>
      </c>
      <c r="J1349" s="3">
        <f t="shared" si="524"/>
        <v>47014.400319864413</v>
      </c>
      <c r="K1349" s="3">
        <f t="shared" ca="1" si="525"/>
        <v>53329.506731796464</v>
      </c>
      <c r="L1349" s="3">
        <f t="shared" si="526"/>
        <v>-8.3639752431690297</v>
      </c>
      <c r="M1349" s="3">
        <f t="shared" ca="1" si="527"/>
        <v>-1.4211782447814392</v>
      </c>
      <c r="N1349" s="3">
        <f t="shared" ca="1" si="528"/>
        <v>-81.427515361786675</v>
      </c>
      <c r="O1349" s="1">
        <f t="shared" ca="1" si="529"/>
        <v>9894422.0768696014</v>
      </c>
      <c r="P1349" s="1">
        <f t="shared" si="530"/>
        <v>-157290912.13911363</v>
      </c>
      <c r="Q1349" s="1">
        <f t="shared" ca="1" si="531"/>
        <v>167185334.21598324</v>
      </c>
      <c r="R1349" s="1">
        <f t="shared" ca="1" si="532"/>
        <v>88969.307412700931</v>
      </c>
      <c r="S1349" s="3" t="str">
        <f t="shared" si="510"/>
        <v/>
      </c>
      <c r="T1349" s="13" t="str">
        <f t="shared" si="511"/>
        <v/>
      </c>
      <c r="U1349" s="13" t="str">
        <f t="shared" si="512"/>
        <v/>
      </c>
      <c r="V1349" s="5">
        <f t="shared" si="533"/>
        <v>12.627544722</v>
      </c>
      <c r="W1349" s="3" t="e">
        <f t="shared" ca="1" si="513"/>
        <v>#VALUE!</v>
      </c>
      <c r="X1349" s="3" t="e">
        <f t="shared" ca="1" si="514"/>
        <v>#VALUE!</v>
      </c>
      <c r="Y1349" s="3" t="e">
        <f t="shared" ca="1" si="515"/>
        <v>#VALUE!</v>
      </c>
      <c r="Z1349" s="3" t="e">
        <f t="shared" ca="1" si="516"/>
        <v>#VALUE!</v>
      </c>
      <c r="AA1349" s="3" t="e">
        <f t="shared" ca="1" si="517"/>
        <v>#VALUE!</v>
      </c>
    </row>
    <row r="1350" spans="3:27" s="5" customFormat="1" x14ac:dyDescent="0.2">
      <c r="C1350" s="25"/>
      <c r="D1350" s="1">
        <f t="shared" si="518"/>
        <v>1348</v>
      </c>
      <c r="E1350" s="2">
        <f t="shared" si="519"/>
        <v>134.89999999999662</v>
      </c>
      <c r="F1350" s="3">
        <f t="shared" ca="1" si="520"/>
        <v>33.154521867376026</v>
      </c>
      <c r="G1350" s="3">
        <f t="shared" si="521"/>
        <v>-220.77477085669767</v>
      </c>
      <c r="H1350" s="3">
        <f t="shared" ca="1" si="522"/>
        <v>223.25035670090583</v>
      </c>
      <c r="I1350" s="3">
        <f t="shared" ca="1" si="523"/>
        <v>4469.2295477223024</v>
      </c>
      <c r="J1350" s="3">
        <f t="shared" si="524"/>
        <v>46992.36466265496</v>
      </c>
      <c r="K1350" s="3">
        <f t="shared" ca="1" si="525"/>
        <v>53351.79041218941</v>
      </c>
      <c r="L1350" s="3">
        <f t="shared" si="526"/>
        <v>-8.3646403253387884</v>
      </c>
      <c r="M1350" s="3">
        <f t="shared" ca="1" si="527"/>
        <v>-1.4217366933094027</v>
      </c>
      <c r="N1350" s="3">
        <f t="shared" ca="1" si="528"/>
        <v>-81.459512105514278</v>
      </c>
      <c r="O1350" s="1">
        <f t="shared" ca="1" si="529"/>
        <v>9968144.3534163386</v>
      </c>
      <c r="P1350" s="1">
        <f t="shared" si="530"/>
        <v>-157229691.37610766</v>
      </c>
      <c r="Q1350" s="1">
        <f t="shared" ca="1" si="531"/>
        <v>167197835.72952402</v>
      </c>
      <c r="R1350" s="1">
        <f t="shared" ca="1" si="532"/>
        <v>89300.142680362333</v>
      </c>
      <c r="S1350" s="3" t="str">
        <f t="shared" si="510"/>
        <v/>
      </c>
      <c r="T1350" s="13" t="str">
        <f t="shared" si="511"/>
        <v/>
      </c>
      <c r="U1350" s="13" t="str">
        <f t="shared" si="512"/>
        <v/>
      </c>
      <c r="V1350" s="5">
        <f t="shared" si="533"/>
        <v>12.627544722</v>
      </c>
      <c r="W1350" s="3" t="e">
        <f t="shared" ca="1" si="513"/>
        <v>#VALUE!</v>
      </c>
      <c r="X1350" s="3" t="e">
        <f t="shared" ca="1" si="514"/>
        <v>#VALUE!</v>
      </c>
      <c r="Y1350" s="3" t="e">
        <f t="shared" ca="1" si="515"/>
        <v>#VALUE!</v>
      </c>
      <c r="Z1350" s="3" t="e">
        <f t="shared" ca="1" si="516"/>
        <v>#VALUE!</v>
      </c>
      <c r="AA1350" s="3" t="e">
        <f t="shared" ca="1" si="517"/>
        <v>#VALUE!</v>
      </c>
    </row>
    <row r="1351" spans="3:27" s="5" customFormat="1" x14ac:dyDescent="0.2">
      <c r="C1351" s="25"/>
      <c r="D1351" s="1">
        <f t="shared" si="518"/>
        <v>1349</v>
      </c>
      <c r="E1351" s="2">
        <f t="shared" si="519"/>
        <v>134.99999999999662</v>
      </c>
      <c r="F1351" s="3">
        <f t="shared" ca="1" si="520"/>
        <v>33.154521867376026</v>
      </c>
      <c r="G1351" s="3">
        <f t="shared" si="521"/>
        <v>-221.61123488923155</v>
      </c>
      <c r="H1351" s="3">
        <f t="shared" ca="1" si="522"/>
        <v>224.07757975617392</v>
      </c>
      <c r="I1351" s="3">
        <f t="shared" ca="1" si="523"/>
        <v>4472.5449999090397</v>
      </c>
      <c r="J1351" s="3">
        <f t="shared" si="524"/>
        <v>46970.245362367663</v>
      </c>
      <c r="K1351" s="3">
        <f t="shared" ca="1" si="525"/>
        <v>53374.156808153049</v>
      </c>
      <c r="L1351" s="3">
        <f t="shared" si="526"/>
        <v>-8.3653079320313743</v>
      </c>
      <c r="M1351" s="3">
        <f t="shared" ca="1" si="527"/>
        <v>-1.4222910630234886</v>
      </c>
      <c r="N1351" s="3">
        <f t="shared" ca="1" si="528"/>
        <v>-81.491275150421274</v>
      </c>
      <c r="O1351" s="1">
        <f t="shared" ca="1" si="529"/>
        <v>10042152.349876896</v>
      </c>
      <c r="P1351" s="1">
        <f t="shared" si="530"/>
        <v>-157168226.43970963</v>
      </c>
      <c r="Q1351" s="1">
        <f t="shared" ca="1" si="531"/>
        <v>167210378.78958654</v>
      </c>
      <c r="R1351" s="1">
        <f t="shared" ca="1" si="532"/>
        <v>89631.031902469564</v>
      </c>
      <c r="S1351" s="3" t="str">
        <f t="shared" si="510"/>
        <v/>
      </c>
      <c r="T1351" s="13" t="str">
        <f t="shared" si="511"/>
        <v/>
      </c>
      <c r="U1351" s="13" t="str">
        <f t="shared" si="512"/>
        <v/>
      </c>
      <c r="V1351" s="5">
        <f t="shared" si="533"/>
        <v>12.627544722</v>
      </c>
      <c r="W1351" s="3" t="e">
        <f t="shared" ca="1" si="513"/>
        <v>#VALUE!</v>
      </c>
      <c r="X1351" s="3" t="e">
        <f t="shared" ca="1" si="514"/>
        <v>#VALUE!</v>
      </c>
      <c r="Y1351" s="3" t="e">
        <f t="shared" ca="1" si="515"/>
        <v>#VALUE!</v>
      </c>
      <c r="Z1351" s="3" t="e">
        <f t="shared" ca="1" si="516"/>
        <v>#VALUE!</v>
      </c>
      <c r="AA1351" s="3" t="e">
        <f t="shared" ca="1" si="517"/>
        <v>#VALUE!</v>
      </c>
    </row>
    <row r="1352" spans="3:27" s="5" customFormat="1" x14ac:dyDescent="0.2">
      <c r="C1352" s="25"/>
      <c r="D1352" s="1">
        <f t="shared" si="518"/>
        <v>1350</v>
      </c>
      <c r="E1352" s="2">
        <f t="shared" si="519"/>
        <v>135.09999999999661</v>
      </c>
      <c r="F1352" s="3">
        <f t="shared" ca="1" si="520"/>
        <v>33.154521867376026</v>
      </c>
      <c r="G1352" s="3">
        <f t="shared" si="521"/>
        <v>-222.44776568243469</v>
      </c>
      <c r="H1352" s="3">
        <f t="shared" ca="1" si="522"/>
        <v>224.90493720094648</v>
      </c>
      <c r="I1352" s="3">
        <f t="shared" ca="1" si="523"/>
        <v>4475.860452095777</v>
      </c>
      <c r="J1352" s="3">
        <f t="shared" si="524"/>
        <v>46948.042412339084</v>
      </c>
      <c r="K1352" s="3">
        <f t="shared" ca="1" si="525"/>
        <v>53396.605933151011</v>
      </c>
      <c r="L1352" s="3">
        <f t="shared" si="526"/>
        <v>-8.3659780634479102</v>
      </c>
      <c r="M1352" s="3">
        <f t="shared" ca="1" si="527"/>
        <v>-1.4228413982707819</v>
      </c>
      <c r="N1352" s="3">
        <f t="shared" ca="1" si="528"/>
        <v>-81.522807037408469</v>
      </c>
      <c r="O1352" s="1">
        <f t="shared" ca="1" si="529"/>
        <v>10116446.155472336</v>
      </c>
      <c r="P1352" s="1">
        <f t="shared" si="530"/>
        <v>-157106517.17738035</v>
      </c>
      <c r="Q1352" s="1">
        <f t="shared" ca="1" si="531"/>
        <v>167222963.33285269</v>
      </c>
      <c r="R1352" s="1">
        <f t="shared" ca="1" si="532"/>
        <v>89961.974880378591</v>
      </c>
      <c r="S1352" s="3" t="str">
        <f t="shared" si="510"/>
        <v/>
      </c>
      <c r="T1352" s="13" t="str">
        <f t="shared" si="511"/>
        <v/>
      </c>
      <c r="U1352" s="13" t="str">
        <f t="shared" si="512"/>
        <v/>
      </c>
      <c r="V1352" s="5">
        <f t="shared" si="533"/>
        <v>12.627544722</v>
      </c>
      <c r="W1352" s="3" t="e">
        <f t="shared" ca="1" si="513"/>
        <v>#VALUE!</v>
      </c>
      <c r="X1352" s="3" t="e">
        <f t="shared" ca="1" si="514"/>
        <v>#VALUE!</v>
      </c>
      <c r="Y1352" s="3" t="e">
        <f t="shared" ca="1" si="515"/>
        <v>#VALUE!</v>
      </c>
      <c r="Z1352" s="3" t="e">
        <f t="shared" ca="1" si="516"/>
        <v>#VALUE!</v>
      </c>
      <c r="AA1352" s="3" t="e">
        <f t="shared" ca="1" si="517"/>
        <v>#VALUE!</v>
      </c>
    </row>
    <row r="1353" spans="3:27" s="5" customFormat="1" x14ac:dyDescent="0.2">
      <c r="C1353" s="25"/>
      <c r="D1353" s="1">
        <f t="shared" si="518"/>
        <v>1351</v>
      </c>
      <c r="E1353" s="2">
        <f t="shared" si="519"/>
        <v>135.19999999999661</v>
      </c>
      <c r="F1353" s="3">
        <f t="shared" ca="1" si="520"/>
        <v>33.154521867376026</v>
      </c>
      <c r="G1353" s="3">
        <f t="shared" si="521"/>
        <v>-223.28436348877949</v>
      </c>
      <c r="H1353" s="3">
        <f t="shared" ca="1" si="522"/>
        <v>225.73242854947475</v>
      </c>
      <c r="I1353" s="3">
        <f t="shared" ca="1" si="523"/>
        <v>4479.1759042825142</v>
      </c>
      <c r="J1353" s="3">
        <f t="shared" si="524"/>
        <v>46925.755805880523</v>
      </c>
      <c r="K1353" s="3">
        <f t="shared" ca="1" si="525"/>
        <v>53419.13780059784</v>
      </c>
      <c r="L1353" s="3">
        <f t="shared" si="526"/>
        <v>-8.3666507197902682</v>
      </c>
      <c r="M1353" s="3">
        <f t="shared" ca="1" si="527"/>
        <v>-1.4233877427626265</v>
      </c>
      <c r="N1353" s="3">
        <f t="shared" ca="1" si="528"/>
        <v>-81.554110270951384</v>
      </c>
      <c r="O1353" s="1">
        <f t="shared" ca="1" si="529"/>
        <v>10191025.859768745</v>
      </c>
      <c r="P1353" s="1">
        <f t="shared" si="530"/>
        <v>-157044563.43598905</v>
      </c>
      <c r="Q1353" s="1">
        <f t="shared" ca="1" si="531"/>
        <v>167235589.2957578</v>
      </c>
      <c r="R1353" s="1">
        <f t="shared" ca="1" si="532"/>
        <v>90292.971419789901</v>
      </c>
      <c r="S1353" s="3" t="str">
        <f t="shared" si="510"/>
        <v/>
      </c>
      <c r="T1353" s="13" t="str">
        <f t="shared" si="511"/>
        <v/>
      </c>
      <c r="U1353" s="13" t="str">
        <f t="shared" si="512"/>
        <v/>
      </c>
      <c r="V1353" s="5">
        <f t="shared" si="533"/>
        <v>12.627544722</v>
      </c>
      <c r="W1353" s="3" t="e">
        <f t="shared" ca="1" si="513"/>
        <v>#VALUE!</v>
      </c>
      <c r="X1353" s="3" t="e">
        <f t="shared" ca="1" si="514"/>
        <v>#VALUE!</v>
      </c>
      <c r="Y1353" s="3" t="e">
        <f t="shared" ca="1" si="515"/>
        <v>#VALUE!</v>
      </c>
      <c r="Z1353" s="3" t="e">
        <f t="shared" ca="1" si="516"/>
        <v>#VALUE!</v>
      </c>
      <c r="AA1353" s="3" t="e">
        <f t="shared" ca="1" si="517"/>
        <v>#VALUE!</v>
      </c>
    </row>
    <row r="1354" spans="3:27" s="5" customFormat="1" x14ac:dyDescent="0.2">
      <c r="C1354" s="25"/>
      <c r="D1354" s="1">
        <f t="shared" si="518"/>
        <v>1352</v>
      </c>
      <c r="E1354" s="2">
        <f t="shared" si="519"/>
        <v>135.2999999999966</v>
      </c>
      <c r="F1354" s="3">
        <f t="shared" ca="1" si="520"/>
        <v>33.154521867376026</v>
      </c>
      <c r="G1354" s="3">
        <f t="shared" si="521"/>
        <v>-224.1210285607585</v>
      </c>
      <c r="H1354" s="3">
        <f t="shared" ca="1" si="522"/>
        <v>226.56005332667681</v>
      </c>
      <c r="I1354" s="3">
        <f t="shared" ca="1" si="523"/>
        <v>4482.4913564692515</v>
      </c>
      <c r="J1354" s="3">
        <f t="shared" si="524"/>
        <v>46903.385536278045</v>
      </c>
      <c r="K1354" s="3">
        <f t="shared" ca="1" si="525"/>
        <v>53441.752423860016</v>
      </c>
      <c r="L1354" s="3">
        <f t="shared" si="526"/>
        <v>-8.3673259012610934</v>
      </c>
      <c r="M1354" s="3">
        <f t="shared" ca="1" si="527"/>
        <v>-1.423930139585887</v>
      </c>
      <c r="N1354" s="3">
        <f t="shared" ca="1" si="528"/>
        <v>-81.585187319745515</v>
      </c>
      <c r="O1354" s="1">
        <f t="shared" ca="1" si="529"/>
        <v>10265891.552677328</v>
      </c>
      <c r="P1354" s="1">
        <f t="shared" si="530"/>
        <v>-156982365.06181368</v>
      </c>
      <c r="Q1354" s="1">
        <f t="shared" ca="1" si="531"/>
        <v>167248256.61449102</v>
      </c>
      <c r="R1354" s="1">
        <f t="shared" ca="1" si="532"/>
        <v>90624.02133067073</v>
      </c>
      <c r="S1354" s="3" t="str">
        <f t="shared" si="510"/>
        <v/>
      </c>
      <c r="T1354" s="13" t="str">
        <f t="shared" si="511"/>
        <v/>
      </c>
      <c r="U1354" s="13" t="str">
        <f t="shared" si="512"/>
        <v/>
      </c>
      <c r="V1354" s="5">
        <f t="shared" si="533"/>
        <v>12.627544722</v>
      </c>
      <c r="W1354" s="3" t="e">
        <f t="shared" ca="1" si="513"/>
        <v>#VALUE!</v>
      </c>
      <c r="X1354" s="3" t="e">
        <f t="shared" ca="1" si="514"/>
        <v>#VALUE!</v>
      </c>
      <c r="Y1354" s="3" t="e">
        <f t="shared" ca="1" si="515"/>
        <v>#VALUE!</v>
      </c>
      <c r="Z1354" s="3" t="e">
        <f t="shared" ca="1" si="516"/>
        <v>#VALUE!</v>
      </c>
      <c r="AA1354" s="3" t="e">
        <f t="shared" ca="1" si="517"/>
        <v>#VALUE!</v>
      </c>
    </row>
    <row r="1355" spans="3:27" s="5" customFormat="1" x14ac:dyDescent="0.2">
      <c r="C1355" s="25"/>
      <c r="D1355" s="1">
        <f t="shared" si="518"/>
        <v>1353</v>
      </c>
      <c r="E1355" s="2">
        <f t="shared" si="519"/>
        <v>135.3999999999966</v>
      </c>
      <c r="F1355" s="3">
        <f t="shared" ca="1" si="520"/>
        <v>33.154521867376026</v>
      </c>
      <c r="G1355" s="3">
        <f t="shared" si="521"/>
        <v>-224.95776115088461</v>
      </c>
      <c r="H1355" s="3">
        <f t="shared" ca="1" si="522"/>
        <v>227.38781106794789</v>
      </c>
      <c r="I1355" s="3">
        <f t="shared" ca="1" si="523"/>
        <v>4485.8068086559888</v>
      </c>
      <c r="J1355" s="3">
        <f t="shared" si="524"/>
        <v>46880.931596792463</v>
      </c>
      <c r="K1355" s="3">
        <f t="shared" ca="1" si="525"/>
        <v>53464.449816257045</v>
      </c>
      <c r="L1355" s="3">
        <f t="shared" si="526"/>
        <v>-8.3680036080637876</v>
      </c>
      <c r="M1355" s="3">
        <f t="shared" ca="1" si="527"/>
        <v>-1.4244686312139767</v>
      </c>
      <c r="N1355" s="3">
        <f t="shared" ca="1" si="528"/>
        <v>-81.616040617338186</v>
      </c>
      <c r="O1355" s="1">
        <f t="shared" ca="1" si="529"/>
        <v>10341043.324454553</v>
      </c>
      <c r="P1355" s="1">
        <f t="shared" si="530"/>
        <v>-156919921.90054038</v>
      </c>
      <c r="Q1355" s="1">
        <f t="shared" ca="1" si="531"/>
        <v>167260965.22499493</v>
      </c>
      <c r="R1355" s="1">
        <f t="shared" ca="1" si="532"/>
        <v>90955.124427179151</v>
      </c>
      <c r="S1355" s="3" t="str">
        <f t="shared" si="510"/>
        <v/>
      </c>
      <c r="T1355" s="13" t="str">
        <f t="shared" si="511"/>
        <v/>
      </c>
      <c r="U1355" s="13" t="str">
        <f t="shared" si="512"/>
        <v/>
      </c>
      <c r="V1355" s="5">
        <f t="shared" si="533"/>
        <v>12.627544722</v>
      </c>
      <c r="W1355" s="3" t="e">
        <f t="shared" ca="1" si="513"/>
        <v>#VALUE!</v>
      </c>
      <c r="X1355" s="3" t="e">
        <f t="shared" ca="1" si="514"/>
        <v>#VALUE!</v>
      </c>
      <c r="Y1355" s="3" t="e">
        <f t="shared" ca="1" si="515"/>
        <v>#VALUE!</v>
      </c>
      <c r="Z1355" s="3" t="e">
        <f t="shared" ca="1" si="516"/>
        <v>#VALUE!</v>
      </c>
      <c r="AA1355" s="3" t="e">
        <f t="shared" ca="1" si="517"/>
        <v>#VALUE!</v>
      </c>
    </row>
    <row r="1356" spans="3:27" s="5" customFormat="1" x14ac:dyDescent="0.2">
      <c r="C1356" s="25"/>
      <c r="D1356" s="1">
        <f t="shared" si="518"/>
        <v>1354</v>
      </c>
      <c r="E1356" s="2">
        <f t="shared" si="519"/>
        <v>135.49999999999659</v>
      </c>
      <c r="F1356" s="3">
        <f t="shared" ca="1" si="520"/>
        <v>33.154521867376026</v>
      </c>
      <c r="G1356" s="3">
        <f t="shared" si="521"/>
        <v>-225.79456151169097</v>
      </c>
      <c r="H1356" s="3">
        <f t="shared" ca="1" si="522"/>
        <v>228.21570131897394</v>
      </c>
      <c r="I1356" s="3">
        <f t="shared" ca="1" si="523"/>
        <v>4489.1222608427261</v>
      </c>
      <c r="J1356" s="3">
        <f t="shared" si="524"/>
        <v>46858.393980659333</v>
      </c>
      <c r="K1356" s="3">
        <f t="shared" ca="1" si="525"/>
        <v>53487.229991062493</v>
      </c>
      <c r="L1356" s="3">
        <f t="shared" si="526"/>
        <v>-8.3686838404025146</v>
      </c>
      <c r="M1356" s="3">
        <f t="shared" ca="1" si="527"/>
        <v>-1.4250032595176525</v>
      </c>
      <c r="N1356" s="3">
        <f t="shared" ca="1" si="528"/>
        <v>-81.646672562747042</v>
      </c>
      <c r="O1356" s="1">
        <f t="shared" ca="1" si="529"/>
        <v>10416481.265702225</v>
      </c>
      <c r="P1356" s="1">
        <f t="shared" si="530"/>
        <v>-156857233.79726329</v>
      </c>
      <c r="Q1356" s="1">
        <f t="shared" ca="1" si="531"/>
        <v>167273715.06296551</v>
      </c>
      <c r="R1356" s="1">
        <f t="shared" ca="1" si="532"/>
        <v>91286.280527589581</v>
      </c>
      <c r="S1356" s="3" t="str">
        <f t="shared" si="510"/>
        <v/>
      </c>
      <c r="T1356" s="13" t="str">
        <f t="shared" si="511"/>
        <v/>
      </c>
      <c r="U1356" s="13" t="str">
        <f t="shared" si="512"/>
        <v/>
      </c>
      <c r="V1356" s="5">
        <f t="shared" si="533"/>
        <v>12.627544722</v>
      </c>
      <c r="W1356" s="3" t="e">
        <f t="shared" ca="1" si="513"/>
        <v>#VALUE!</v>
      </c>
      <c r="X1356" s="3" t="e">
        <f t="shared" ca="1" si="514"/>
        <v>#VALUE!</v>
      </c>
      <c r="Y1356" s="3" t="e">
        <f t="shared" ca="1" si="515"/>
        <v>#VALUE!</v>
      </c>
      <c r="Z1356" s="3" t="e">
        <f t="shared" ca="1" si="516"/>
        <v>#VALUE!</v>
      </c>
      <c r="AA1356" s="3" t="e">
        <f t="shared" ca="1" si="517"/>
        <v>#VALUE!</v>
      </c>
    </row>
    <row r="1357" spans="3:27" s="5" customFormat="1" x14ac:dyDescent="0.2">
      <c r="C1357" s="25"/>
      <c r="D1357" s="1">
        <f t="shared" si="518"/>
        <v>1355</v>
      </c>
      <c r="E1357" s="2">
        <f t="shared" si="519"/>
        <v>135.59999999999658</v>
      </c>
      <c r="F1357" s="3">
        <f t="shared" ca="1" si="520"/>
        <v>33.154521867376026</v>
      </c>
      <c r="G1357" s="3">
        <f t="shared" si="521"/>
        <v>-226.63142989573123</v>
      </c>
      <c r="H1357" s="3">
        <f t="shared" ca="1" si="522"/>
        <v>229.04372363554967</v>
      </c>
      <c r="I1357" s="3">
        <f t="shared" ca="1" si="523"/>
        <v>4492.4377130294633</v>
      </c>
      <c r="J1357" s="3">
        <f t="shared" si="524"/>
        <v>46835.772681088958</v>
      </c>
      <c r="K1357" s="3">
        <f t="shared" ca="1" si="525"/>
        <v>53510.092961505004</v>
      </c>
      <c r="L1357" s="3">
        <f t="shared" si="526"/>
        <v>-8.3693665984822037</v>
      </c>
      <c r="M1357" s="3">
        <f t="shared" ca="1" si="527"/>
        <v>-1.4255340657755851</v>
      </c>
      <c r="N1357" s="3">
        <f t="shared" ca="1" si="528"/>
        <v>-81.67708552106572</v>
      </c>
      <c r="O1357" s="1">
        <f t="shared" ca="1" si="529"/>
        <v>10492205.46736761</v>
      </c>
      <c r="P1357" s="1">
        <f t="shared" si="530"/>
        <v>-156794300.59648448</v>
      </c>
      <c r="Q1357" s="1">
        <f t="shared" ca="1" si="531"/>
        <v>167286506.0638521</v>
      </c>
      <c r="R1357" s="1">
        <f t="shared" ca="1" si="532"/>
        <v>91617.489454219874</v>
      </c>
      <c r="S1357" s="3" t="str">
        <f t="shared" si="510"/>
        <v/>
      </c>
      <c r="T1357" s="13" t="str">
        <f t="shared" si="511"/>
        <v/>
      </c>
      <c r="U1357" s="13" t="str">
        <f t="shared" si="512"/>
        <v/>
      </c>
      <c r="V1357" s="5">
        <f t="shared" si="533"/>
        <v>12.627544722</v>
      </c>
      <c r="W1357" s="3" t="e">
        <f t="shared" ca="1" si="513"/>
        <v>#VALUE!</v>
      </c>
      <c r="X1357" s="3" t="e">
        <f t="shared" ca="1" si="514"/>
        <v>#VALUE!</v>
      </c>
      <c r="Y1357" s="3" t="e">
        <f t="shared" ca="1" si="515"/>
        <v>#VALUE!</v>
      </c>
      <c r="Z1357" s="3" t="e">
        <f t="shared" ca="1" si="516"/>
        <v>#VALUE!</v>
      </c>
      <c r="AA1357" s="3" t="e">
        <f t="shared" ca="1" si="517"/>
        <v>#VALUE!</v>
      </c>
    </row>
    <row r="1358" spans="3:27" s="5" customFormat="1" x14ac:dyDescent="0.2">
      <c r="C1358" s="25"/>
      <c r="D1358" s="1">
        <f t="shared" si="518"/>
        <v>1356</v>
      </c>
      <c r="E1358" s="2">
        <f t="shared" si="519"/>
        <v>135.69999999999658</v>
      </c>
      <c r="F1358" s="3">
        <f t="shared" ca="1" si="520"/>
        <v>33.154521867376026</v>
      </c>
      <c r="G1358" s="3">
        <f t="shared" si="521"/>
        <v>-227.46836655557945</v>
      </c>
      <c r="H1358" s="3">
        <f t="shared" ca="1" si="522"/>
        <v>229.87187758340031</v>
      </c>
      <c r="I1358" s="3">
        <f t="shared" ca="1" si="523"/>
        <v>4495.7531652162006</v>
      </c>
      <c r="J1358" s="3">
        <f t="shared" si="524"/>
        <v>46813.067691266391</v>
      </c>
      <c r="K1358" s="3">
        <f t="shared" ca="1" si="525"/>
        <v>53533.038740769291</v>
      </c>
      <c r="L1358" s="3">
        <f t="shared" si="526"/>
        <v>-8.3700518825085428</v>
      </c>
      <c r="M1358" s="3">
        <f t="shared" ca="1" si="527"/>
        <v>-1.4260610906847084</v>
      </c>
      <c r="N1358" s="3">
        <f t="shared" ca="1" si="528"/>
        <v>-81.70728182405675</v>
      </c>
      <c r="O1358" s="1">
        <f t="shared" ca="1" si="529"/>
        <v>10568216.020743554</v>
      </c>
      <c r="P1358" s="1">
        <f t="shared" si="530"/>
        <v>-156731122.14211366</v>
      </c>
      <c r="Q1358" s="1">
        <f t="shared" ca="1" si="531"/>
        <v>167299338.1628572</v>
      </c>
      <c r="R1358" s="1">
        <f t="shared" ca="1" si="532"/>
        <v>91948.751033360124</v>
      </c>
      <c r="S1358" s="3" t="str">
        <f t="shared" si="510"/>
        <v/>
      </c>
      <c r="T1358" s="13" t="str">
        <f t="shared" si="511"/>
        <v/>
      </c>
      <c r="U1358" s="13" t="str">
        <f t="shared" si="512"/>
        <v/>
      </c>
      <c r="V1358" s="5">
        <f t="shared" si="533"/>
        <v>12.627544722</v>
      </c>
      <c r="W1358" s="3" t="e">
        <f t="shared" ca="1" si="513"/>
        <v>#VALUE!</v>
      </c>
      <c r="X1358" s="3" t="e">
        <f t="shared" ca="1" si="514"/>
        <v>#VALUE!</v>
      </c>
      <c r="Y1358" s="3" t="e">
        <f t="shared" ca="1" si="515"/>
        <v>#VALUE!</v>
      </c>
      <c r="Z1358" s="3" t="e">
        <f t="shared" ca="1" si="516"/>
        <v>#VALUE!</v>
      </c>
      <c r="AA1358" s="3" t="e">
        <f t="shared" ca="1" si="517"/>
        <v>#VALUE!</v>
      </c>
    </row>
    <row r="1359" spans="3:27" s="5" customFormat="1" x14ac:dyDescent="0.2">
      <c r="C1359" s="25"/>
      <c r="D1359" s="1">
        <f t="shared" si="518"/>
        <v>1357</v>
      </c>
      <c r="E1359" s="2">
        <f t="shared" si="519"/>
        <v>135.79999999999657</v>
      </c>
      <c r="F1359" s="3">
        <f t="shared" ca="1" si="520"/>
        <v>33.154521867376026</v>
      </c>
      <c r="G1359" s="3">
        <f t="shared" si="521"/>
        <v>-228.30537174383031</v>
      </c>
      <c r="H1359" s="3">
        <f t="shared" ca="1" si="522"/>
        <v>230.7001627380069</v>
      </c>
      <c r="I1359" s="3">
        <f t="shared" ca="1" si="523"/>
        <v>4499.0686174029379</v>
      </c>
      <c r="J1359" s="3">
        <f t="shared" si="524"/>
        <v>46790.279004351425</v>
      </c>
      <c r="K1359" s="3">
        <f t="shared" ca="1" si="525"/>
        <v>53556.067341997128</v>
      </c>
      <c r="L1359" s="3">
        <f t="shared" si="526"/>
        <v>-8.370739692687982</v>
      </c>
      <c r="M1359" s="3">
        <f t="shared" ca="1" si="527"/>
        <v>-1.4265843743703575</v>
      </c>
      <c r="N1359" s="3">
        <f t="shared" ca="1" si="528"/>
        <v>-81.737263770732483</v>
      </c>
      <c r="O1359" s="1">
        <f t="shared" ca="1" si="529"/>
        <v>10644513.017468574</v>
      </c>
      <c r="P1359" s="1">
        <f t="shared" si="530"/>
        <v>-156667698.27746785</v>
      </c>
      <c r="Q1359" s="1">
        <f t="shared" ca="1" si="531"/>
        <v>167312211.29493642</v>
      </c>
      <c r="R1359" s="1">
        <f t="shared" ca="1" si="532"/>
        <v>92280.065095202764</v>
      </c>
      <c r="S1359" s="3" t="str">
        <f t="shared" si="510"/>
        <v/>
      </c>
      <c r="T1359" s="13" t="str">
        <f t="shared" si="511"/>
        <v/>
      </c>
      <c r="U1359" s="13" t="str">
        <f t="shared" si="512"/>
        <v/>
      </c>
      <c r="V1359" s="5">
        <f t="shared" si="533"/>
        <v>12.627544722</v>
      </c>
      <c r="W1359" s="3" t="e">
        <f t="shared" ca="1" si="513"/>
        <v>#VALUE!</v>
      </c>
      <c r="X1359" s="3" t="e">
        <f t="shared" ca="1" si="514"/>
        <v>#VALUE!</v>
      </c>
      <c r="Y1359" s="3" t="e">
        <f t="shared" ca="1" si="515"/>
        <v>#VALUE!</v>
      </c>
      <c r="Z1359" s="3" t="e">
        <f t="shared" ca="1" si="516"/>
        <v>#VALUE!</v>
      </c>
      <c r="AA1359" s="3" t="e">
        <f t="shared" ca="1" si="517"/>
        <v>#VALUE!</v>
      </c>
    </row>
    <row r="1360" spans="3:27" s="5" customFormat="1" x14ac:dyDescent="0.2">
      <c r="C1360" s="25"/>
      <c r="D1360" s="1">
        <f t="shared" si="518"/>
        <v>1358</v>
      </c>
      <c r="E1360" s="2">
        <f t="shared" si="519"/>
        <v>135.89999999999657</v>
      </c>
      <c r="F1360" s="3">
        <f t="shared" ca="1" si="520"/>
        <v>33.154521867376026</v>
      </c>
      <c r="G1360" s="3">
        <f t="shared" si="521"/>
        <v>-229.14244571309911</v>
      </c>
      <c r="H1360" s="3">
        <f t="shared" ca="1" si="522"/>
        <v>231.52857868443559</v>
      </c>
      <c r="I1360" s="3">
        <f t="shared" ca="1" si="523"/>
        <v>4502.3840695896752</v>
      </c>
      <c r="J1360" s="3">
        <f t="shared" si="524"/>
        <v>46767.406613478575</v>
      </c>
      <c r="K1360" s="3">
        <f t="shared" ca="1" si="525"/>
        <v>53579.178778288348</v>
      </c>
      <c r="L1360" s="3">
        <f t="shared" si="526"/>
        <v>-8.3714300292277404</v>
      </c>
      <c r="M1360" s="3">
        <f t="shared" ca="1" si="527"/>
        <v>-1.4271039563961916</v>
      </c>
      <c r="N1360" s="3">
        <f t="shared" ca="1" si="528"/>
        <v>-81.767033627923638</v>
      </c>
      <c r="O1360" s="1">
        <f t="shared" ca="1" si="529"/>
        <v>10721096.549526976</v>
      </c>
      <c r="P1360" s="1">
        <f t="shared" si="530"/>
        <v>-156604028.84527144</v>
      </c>
      <c r="Q1360" s="1">
        <f t="shared" ca="1" si="531"/>
        <v>167325125.39479843</v>
      </c>
      <c r="R1360" s="1">
        <f t="shared" ca="1" si="532"/>
        <v>92611.431473774239</v>
      </c>
      <c r="S1360" s="3" t="str">
        <f t="shared" si="510"/>
        <v/>
      </c>
      <c r="T1360" s="13" t="str">
        <f t="shared" si="511"/>
        <v/>
      </c>
      <c r="U1360" s="13" t="str">
        <f t="shared" si="512"/>
        <v/>
      </c>
      <c r="V1360" s="5">
        <f t="shared" si="533"/>
        <v>12.627544722</v>
      </c>
      <c r="W1360" s="3" t="e">
        <f t="shared" ca="1" si="513"/>
        <v>#VALUE!</v>
      </c>
      <c r="X1360" s="3" t="e">
        <f t="shared" ca="1" si="514"/>
        <v>#VALUE!</v>
      </c>
      <c r="Y1360" s="3" t="e">
        <f t="shared" ca="1" si="515"/>
        <v>#VALUE!</v>
      </c>
      <c r="Z1360" s="3" t="e">
        <f t="shared" ca="1" si="516"/>
        <v>#VALUE!</v>
      </c>
      <c r="AA1360" s="3" t="e">
        <f t="shared" ca="1" si="517"/>
        <v>#VALUE!</v>
      </c>
    </row>
    <row r="1361" spans="3:27" s="5" customFormat="1" x14ac:dyDescent="0.2">
      <c r="C1361" s="25"/>
      <c r="D1361" s="1">
        <f t="shared" si="518"/>
        <v>1359</v>
      </c>
      <c r="E1361" s="2">
        <f t="shared" si="519"/>
        <v>135.99999999999656</v>
      </c>
      <c r="F1361" s="3">
        <f t="shared" ca="1" si="520"/>
        <v>33.154521867376026</v>
      </c>
      <c r="G1361" s="3">
        <f t="shared" si="521"/>
        <v>-229.97958871602188</v>
      </c>
      <c r="H1361" s="3">
        <f t="shared" ca="1" si="522"/>
        <v>232.35712501717026</v>
      </c>
      <c r="I1361" s="3">
        <f t="shared" ca="1" si="523"/>
        <v>4505.6995217764124</v>
      </c>
      <c r="J1361" s="3">
        <f t="shared" si="524"/>
        <v>46744.450511757124</v>
      </c>
      <c r="K1361" s="3">
        <f t="shared" ca="1" si="525"/>
        <v>53602.373062701714</v>
      </c>
      <c r="L1361" s="3">
        <f t="shared" si="526"/>
        <v>-8.372122892335792</v>
      </c>
      <c r="M1361" s="3">
        <f t="shared" ca="1" si="527"/>
        <v>-1.4276198757739178</v>
      </c>
      <c r="N1361" s="3">
        <f t="shared" ca="1" si="528"/>
        <v>-81.796593630836369</v>
      </c>
      <c r="O1361" s="1">
        <f t="shared" ca="1" si="529"/>
        <v>10797966.709248979</v>
      </c>
      <c r="P1361" s="1">
        <f t="shared" si="530"/>
        <v>-156540113.68765575</v>
      </c>
      <c r="Q1361" s="1">
        <f t="shared" ca="1" si="531"/>
        <v>167338080.39690474</v>
      </c>
      <c r="R1361" s="1">
        <f t="shared" ca="1" si="532"/>
        <v>92942.850006868102</v>
      </c>
      <c r="S1361" s="3" t="str">
        <f t="shared" si="510"/>
        <v/>
      </c>
      <c r="T1361" s="13" t="str">
        <f t="shared" si="511"/>
        <v/>
      </c>
      <c r="U1361" s="13" t="str">
        <f t="shared" si="512"/>
        <v/>
      </c>
      <c r="V1361" s="5">
        <f t="shared" si="533"/>
        <v>12.627544722</v>
      </c>
      <c r="W1361" s="3" t="e">
        <f t="shared" ca="1" si="513"/>
        <v>#VALUE!</v>
      </c>
      <c r="X1361" s="3" t="e">
        <f t="shared" ca="1" si="514"/>
        <v>#VALUE!</v>
      </c>
      <c r="Y1361" s="3" t="e">
        <f t="shared" ca="1" si="515"/>
        <v>#VALUE!</v>
      </c>
      <c r="Z1361" s="3" t="e">
        <f t="shared" ca="1" si="516"/>
        <v>#VALUE!</v>
      </c>
      <c r="AA1361" s="3" t="e">
        <f t="shared" ca="1" si="517"/>
        <v>#VALUE!</v>
      </c>
    </row>
    <row r="1362" spans="3:27" s="5" customFormat="1" x14ac:dyDescent="0.2">
      <c r="C1362" s="25"/>
      <c r="D1362" s="1">
        <f t="shared" si="518"/>
        <v>1360</v>
      </c>
      <c r="E1362" s="2">
        <f t="shared" si="519"/>
        <v>136.09999999999656</v>
      </c>
      <c r="F1362" s="3">
        <f t="shared" ca="1" si="520"/>
        <v>33.154521867376026</v>
      </c>
      <c r="G1362" s="3">
        <f t="shared" si="521"/>
        <v>-230.81680100525546</v>
      </c>
      <c r="H1362" s="3">
        <f t="shared" ca="1" si="522"/>
        <v>233.18580133994868</v>
      </c>
      <c r="I1362" s="3">
        <f t="shared" ca="1" si="523"/>
        <v>4509.0149739631497</v>
      </c>
      <c r="J1362" s="3">
        <f t="shared" si="524"/>
        <v>46721.410692271063</v>
      </c>
      <c r="K1362" s="3">
        <f t="shared" ca="1" si="525"/>
        <v>53625.650208255945</v>
      </c>
      <c r="L1362" s="3">
        <f t="shared" si="526"/>
        <v>-8.3728182822208748</v>
      </c>
      <c r="M1362" s="3">
        <f t="shared" ca="1" si="527"/>
        <v>-1.4281321709728116</v>
      </c>
      <c r="N1362" s="3">
        <f t="shared" ca="1" si="528"/>
        <v>-81.825945983597805</v>
      </c>
      <c r="O1362" s="1">
        <f t="shared" ca="1" si="529"/>
        <v>10875123.589310803</v>
      </c>
      <c r="P1362" s="1">
        <f t="shared" si="530"/>
        <v>-156475952.64615881</v>
      </c>
      <c r="Q1362" s="1">
        <f t="shared" ca="1" si="531"/>
        <v>167351076.23546961</v>
      </c>
      <c r="R1362" s="1">
        <f t="shared" ca="1" si="532"/>
        <v>93274.320535979467</v>
      </c>
      <c r="S1362" s="3" t="str">
        <f t="shared" si="510"/>
        <v/>
      </c>
      <c r="T1362" s="13" t="str">
        <f t="shared" si="511"/>
        <v/>
      </c>
      <c r="U1362" s="13" t="str">
        <f t="shared" si="512"/>
        <v/>
      </c>
      <c r="V1362" s="5">
        <f t="shared" si="533"/>
        <v>12.627544722</v>
      </c>
      <c r="W1362" s="3" t="e">
        <f t="shared" ca="1" si="513"/>
        <v>#VALUE!</v>
      </c>
      <c r="X1362" s="3" t="e">
        <f t="shared" ca="1" si="514"/>
        <v>#VALUE!</v>
      </c>
      <c r="Y1362" s="3" t="e">
        <f t="shared" ca="1" si="515"/>
        <v>#VALUE!</v>
      </c>
      <c r="Z1362" s="3" t="e">
        <f t="shared" ca="1" si="516"/>
        <v>#VALUE!</v>
      </c>
      <c r="AA1362" s="3" t="e">
        <f t="shared" ca="1" si="517"/>
        <v>#VALUE!</v>
      </c>
    </row>
    <row r="1363" spans="3:27" s="5" customFormat="1" x14ac:dyDescent="0.2">
      <c r="C1363" s="25"/>
      <c r="D1363" s="1">
        <f t="shared" si="518"/>
        <v>1361</v>
      </c>
      <c r="E1363" s="2">
        <f t="shared" si="519"/>
        <v>136.19999999999655</v>
      </c>
      <c r="F1363" s="3">
        <f t="shared" ca="1" si="520"/>
        <v>33.154521867376026</v>
      </c>
      <c r="G1363" s="3">
        <f t="shared" si="521"/>
        <v>-231.65408283347753</v>
      </c>
      <c r="H1363" s="3">
        <f t="shared" ca="1" si="522"/>
        <v>234.01460726560208</v>
      </c>
      <c r="I1363" s="3">
        <f t="shared" ca="1" si="523"/>
        <v>4512.330426149887</v>
      </c>
      <c r="J1363" s="3">
        <f t="shared" si="524"/>
        <v>46698.287148079122</v>
      </c>
      <c r="K1363" s="3">
        <f t="shared" ca="1" si="525"/>
        <v>53649.010227930579</v>
      </c>
      <c r="L1363" s="3">
        <f t="shared" si="526"/>
        <v>-8.3735161990924922</v>
      </c>
      <c r="M1363" s="3">
        <f t="shared" ca="1" si="527"/>
        <v>-1.4286408799290446</v>
      </c>
      <c r="N1363" s="3">
        <f t="shared" ca="1" si="528"/>
        <v>-81.85509285979046</v>
      </c>
      <c r="O1363" s="1">
        <f t="shared" ca="1" si="529"/>
        <v>10952567.282734796</v>
      </c>
      <c r="P1363" s="1">
        <f t="shared" si="530"/>
        <v>-156411545.56172529</v>
      </c>
      <c r="Q1363" s="1">
        <f t="shared" ca="1" si="531"/>
        <v>167364112.84446007</v>
      </c>
      <c r="R1363" s="1">
        <f t="shared" ca="1" si="532"/>
        <v>93605.84290624084</v>
      </c>
      <c r="S1363" s="3" t="str">
        <f t="shared" si="510"/>
        <v/>
      </c>
      <c r="T1363" s="13" t="str">
        <f t="shared" si="511"/>
        <v/>
      </c>
      <c r="U1363" s="13" t="str">
        <f t="shared" si="512"/>
        <v/>
      </c>
      <c r="V1363" s="5">
        <f t="shared" si="533"/>
        <v>12.627544722</v>
      </c>
      <c r="W1363" s="3" t="e">
        <f t="shared" ca="1" si="513"/>
        <v>#VALUE!</v>
      </c>
      <c r="X1363" s="3" t="e">
        <f t="shared" ca="1" si="514"/>
        <v>#VALUE!</v>
      </c>
      <c r="Y1363" s="3" t="e">
        <f t="shared" ca="1" si="515"/>
        <v>#VALUE!</v>
      </c>
      <c r="Z1363" s="3" t="e">
        <f t="shared" ca="1" si="516"/>
        <v>#VALUE!</v>
      </c>
      <c r="AA1363" s="3" t="e">
        <f t="shared" ca="1" si="517"/>
        <v>#VALUE!</v>
      </c>
    </row>
    <row r="1364" spans="3:27" s="5" customFormat="1" x14ac:dyDescent="0.2">
      <c r="C1364" s="25"/>
      <c r="D1364" s="1">
        <f t="shared" si="518"/>
        <v>1362</v>
      </c>
      <c r="E1364" s="2">
        <f t="shared" si="519"/>
        <v>136.29999999999654</v>
      </c>
      <c r="F1364" s="3">
        <f t="shared" ca="1" si="520"/>
        <v>33.154521867376026</v>
      </c>
      <c r="G1364" s="3">
        <f t="shared" si="521"/>
        <v>-232.49143445338677</v>
      </c>
      <c r="H1364" s="3">
        <f t="shared" ca="1" si="522"/>
        <v>234.84354241589816</v>
      </c>
      <c r="I1364" s="3">
        <f t="shared" ca="1" si="523"/>
        <v>4515.6458783366243</v>
      </c>
      <c r="J1364" s="3">
        <f t="shared" si="524"/>
        <v>46675.079872214781</v>
      </c>
      <c r="K1364" s="3">
        <f t="shared" ca="1" si="525"/>
        <v>53672.453134666866</v>
      </c>
      <c r="L1364" s="3">
        <f t="shared" si="526"/>
        <v>-8.3742166431609082</v>
      </c>
      <c r="M1364" s="3">
        <f t="shared" ca="1" si="527"/>
        <v>-1.4291460400548202</v>
      </c>
      <c r="N1364" s="3">
        <f t="shared" ca="1" si="528"/>
        <v>-81.884036402975696</v>
      </c>
      <c r="O1364" s="1">
        <f t="shared" ca="1" si="529"/>
        <v>11030297.882889552</v>
      </c>
      <c r="P1364" s="1">
        <f t="shared" si="530"/>
        <v>-156346892.2747063</v>
      </c>
      <c r="Q1364" s="1">
        <f t="shared" ca="1" si="531"/>
        <v>167377190.15759584</v>
      </c>
      <c r="R1364" s="1">
        <f t="shared" ca="1" si="532"/>
        <v>93937.416966359262</v>
      </c>
      <c r="S1364" s="3" t="str">
        <f t="shared" si="510"/>
        <v/>
      </c>
      <c r="T1364" s="13" t="str">
        <f t="shared" si="511"/>
        <v/>
      </c>
      <c r="U1364" s="13" t="str">
        <f t="shared" si="512"/>
        <v/>
      </c>
      <c r="V1364" s="5">
        <f t="shared" si="533"/>
        <v>12.627544722</v>
      </c>
      <c r="W1364" s="3" t="e">
        <f t="shared" ca="1" si="513"/>
        <v>#VALUE!</v>
      </c>
      <c r="X1364" s="3" t="e">
        <f t="shared" ca="1" si="514"/>
        <v>#VALUE!</v>
      </c>
      <c r="Y1364" s="3" t="e">
        <f t="shared" ca="1" si="515"/>
        <v>#VALUE!</v>
      </c>
      <c r="Z1364" s="3" t="e">
        <f t="shared" ca="1" si="516"/>
        <v>#VALUE!</v>
      </c>
      <c r="AA1364" s="3" t="e">
        <f t="shared" ca="1" si="517"/>
        <v>#VALUE!</v>
      </c>
    </row>
    <row r="1365" spans="3:27" s="5" customFormat="1" x14ac:dyDescent="0.2">
      <c r="C1365" s="25"/>
      <c r="D1365" s="1">
        <f t="shared" si="518"/>
        <v>1363</v>
      </c>
      <c r="E1365" s="2">
        <f t="shared" si="519"/>
        <v>136.39999999999654</v>
      </c>
      <c r="F1365" s="3">
        <f t="shared" ca="1" si="520"/>
        <v>33.154521867376026</v>
      </c>
      <c r="G1365" s="3">
        <f t="shared" si="521"/>
        <v>-233.32885611770286</v>
      </c>
      <c r="H1365" s="3">
        <f t="shared" ca="1" si="522"/>
        <v>235.67260642138703</v>
      </c>
      <c r="I1365" s="3">
        <f t="shared" ca="1" si="523"/>
        <v>4518.9613305233615</v>
      </c>
      <c r="J1365" s="3">
        <f t="shared" si="524"/>
        <v>46651.788857686224</v>
      </c>
      <c r="K1365" s="3">
        <f t="shared" ca="1" si="525"/>
        <v>53695.978941368696</v>
      </c>
      <c r="L1365" s="3">
        <f t="shared" si="526"/>
        <v>-8.3749196146371503</v>
      </c>
      <c r="M1365" s="3">
        <f t="shared" ca="1" si="527"/>
        <v>-1.4296476882473244</v>
      </c>
      <c r="N1365" s="3">
        <f t="shared" ca="1" si="528"/>
        <v>-81.912778727206543</v>
      </c>
      <c r="O1365" s="1">
        <f t="shared" ca="1" si="529"/>
        <v>11108315.48349</v>
      </c>
      <c r="P1365" s="1">
        <f t="shared" si="530"/>
        <v>-156281992.62485889</v>
      </c>
      <c r="Q1365" s="1">
        <f t="shared" ca="1" si="531"/>
        <v>167390308.10834888</v>
      </c>
      <c r="R1365" s="1">
        <f t="shared" ca="1" si="532"/>
        <v>94269.042568554811</v>
      </c>
      <c r="S1365" s="3" t="str">
        <f t="shared" si="510"/>
        <v/>
      </c>
      <c r="T1365" s="13" t="str">
        <f t="shared" si="511"/>
        <v/>
      </c>
      <c r="U1365" s="13" t="str">
        <f t="shared" si="512"/>
        <v/>
      </c>
      <c r="V1365" s="5">
        <f t="shared" si="533"/>
        <v>12.627544722</v>
      </c>
      <c r="W1365" s="3" t="e">
        <f t="shared" ca="1" si="513"/>
        <v>#VALUE!</v>
      </c>
      <c r="X1365" s="3" t="e">
        <f t="shared" ca="1" si="514"/>
        <v>#VALUE!</v>
      </c>
      <c r="Y1365" s="3" t="e">
        <f t="shared" ca="1" si="515"/>
        <v>#VALUE!</v>
      </c>
      <c r="Z1365" s="3" t="e">
        <f t="shared" ca="1" si="516"/>
        <v>#VALUE!</v>
      </c>
      <c r="AA1365" s="3" t="e">
        <f t="shared" ca="1" si="517"/>
        <v>#VALUE!</v>
      </c>
    </row>
    <row r="1366" spans="3:27" s="5" customFormat="1" x14ac:dyDescent="0.2">
      <c r="C1366" s="25"/>
      <c r="D1366" s="1">
        <f t="shared" si="518"/>
        <v>1364</v>
      </c>
      <c r="E1366" s="2">
        <f t="shared" si="519"/>
        <v>136.49999999999653</v>
      </c>
      <c r="F1366" s="3">
        <f t="shared" ca="1" si="520"/>
        <v>33.154521867376026</v>
      </c>
      <c r="G1366" s="3">
        <f t="shared" si="521"/>
        <v>-234.16634807916657</v>
      </c>
      <c r="H1366" s="3">
        <f t="shared" ca="1" si="522"/>
        <v>236.50179892125072</v>
      </c>
      <c r="I1366" s="3">
        <f t="shared" ca="1" si="523"/>
        <v>4522.2767827100988</v>
      </c>
      <c r="J1366" s="3">
        <f t="shared" si="524"/>
        <v>46628.41409747638</v>
      </c>
      <c r="K1366" s="3">
        <f t="shared" ca="1" si="525"/>
        <v>53719.587660903439</v>
      </c>
      <c r="L1366" s="3">
        <f t="shared" si="526"/>
        <v>-8.37562511373301</v>
      </c>
      <c r="M1366" s="3">
        <f t="shared" ca="1" si="527"/>
        <v>-1.4301458608974955</v>
      </c>
      <c r="N1366" s="3">
        <f t="shared" ca="1" si="528"/>
        <v>-81.941321917530203</v>
      </c>
      <c r="O1366" s="1">
        <f t="shared" ca="1" si="529"/>
        <v>11186620.178597543</v>
      </c>
      <c r="P1366" s="1">
        <f t="shared" si="530"/>
        <v>-156216846.45134622</v>
      </c>
      <c r="Q1366" s="1">
        <f t="shared" ca="1" si="531"/>
        <v>167403466.62994376</v>
      </c>
      <c r="R1366" s="1">
        <f t="shared" ca="1" si="532"/>
        <v>94600.719568500295</v>
      </c>
      <c r="S1366" s="3" t="str">
        <f t="shared" si="510"/>
        <v/>
      </c>
      <c r="T1366" s="13" t="str">
        <f t="shared" si="511"/>
        <v/>
      </c>
      <c r="U1366" s="13" t="str">
        <f t="shared" si="512"/>
        <v/>
      </c>
      <c r="V1366" s="5">
        <f t="shared" si="533"/>
        <v>12.627544722</v>
      </c>
      <c r="W1366" s="3" t="e">
        <f t="shared" ca="1" si="513"/>
        <v>#VALUE!</v>
      </c>
      <c r="X1366" s="3" t="e">
        <f t="shared" ca="1" si="514"/>
        <v>#VALUE!</v>
      </c>
      <c r="Y1366" s="3" t="e">
        <f t="shared" ca="1" si="515"/>
        <v>#VALUE!</v>
      </c>
      <c r="Z1366" s="3" t="e">
        <f t="shared" ca="1" si="516"/>
        <v>#VALUE!</v>
      </c>
      <c r="AA1366" s="3" t="e">
        <f t="shared" ca="1" si="517"/>
        <v>#VALUE!</v>
      </c>
    </row>
    <row r="1367" spans="3:27" s="5" customFormat="1" x14ac:dyDescent="0.2">
      <c r="C1367" s="25"/>
      <c r="D1367" s="1">
        <f t="shared" si="518"/>
        <v>1365</v>
      </c>
      <c r="E1367" s="2">
        <f t="shared" si="519"/>
        <v>136.59999999999653</v>
      </c>
      <c r="F1367" s="3">
        <f t="shared" ca="1" si="520"/>
        <v>33.154521867376026</v>
      </c>
      <c r="G1367" s="3">
        <f t="shared" si="521"/>
        <v>-235.00391059053987</v>
      </c>
      <c r="H1367" s="3">
        <f t="shared" ca="1" si="522"/>
        <v>237.33111956315543</v>
      </c>
      <c r="I1367" s="3">
        <f t="shared" ca="1" si="523"/>
        <v>4525.5922348968361</v>
      </c>
      <c r="J1367" s="3">
        <f t="shared" si="524"/>
        <v>46604.955584542891</v>
      </c>
      <c r="K1367" s="3">
        <f t="shared" ca="1" si="525"/>
        <v>53743.279306102813</v>
      </c>
      <c r="L1367" s="3">
        <f t="shared" si="526"/>
        <v>-8.3763331406610373</v>
      </c>
      <c r="M1367" s="3">
        <f t="shared" ca="1" si="527"/>
        <v>-1.4306405938986155</v>
      </c>
      <c r="N1367" s="3">
        <f t="shared" ca="1" si="528"/>
        <v>-81.969668030480221</v>
      </c>
      <c r="O1367" s="1">
        <f t="shared" ca="1" si="529"/>
        <v>11265212.062620156</v>
      </c>
      <c r="P1367" s="1">
        <f t="shared" si="530"/>
        <v>-156151453.59273693</v>
      </c>
      <c r="Q1367" s="1">
        <f t="shared" ca="1" si="531"/>
        <v>167416665.65535709</v>
      </c>
      <c r="R1367" s="1">
        <f t="shared" ca="1" si="532"/>
        <v>94932.447825262178</v>
      </c>
      <c r="S1367" s="3" t="str">
        <f t="shared" si="510"/>
        <v/>
      </c>
      <c r="T1367" s="13" t="str">
        <f t="shared" si="511"/>
        <v/>
      </c>
      <c r="U1367" s="13" t="str">
        <f t="shared" si="512"/>
        <v/>
      </c>
      <c r="V1367" s="5">
        <f t="shared" si="533"/>
        <v>12.627544722</v>
      </c>
      <c r="W1367" s="3" t="e">
        <f t="shared" ca="1" si="513"/>
        <v>#VALUE!</v>
      </c>
      <c r="X1367" s="3" t="e">
        <f t="shared" ca="1" si="514"/>
        <v>#VALUE!</v>
      </c>
      <c r="Y1367" s="3" t="e">
        <f t="shared" ca="1" si="515"/>
        <v>#VALUE!</v>
      </c>
      <c r="Z1367" s="3" t="e">
        <f t="shared" ca="1" si="516"/>
        <v>#VALUE!</v>
      </c>
      <c r="AA1367" s="3" t="e">
        <f t="shared" ca="1" si="517"/>
        <v>#VALUE!</v>
      </c>
    </row>
    <row r="1368" spans="3:27" s="5" customFormat="1" x14ac:dyDescent="0.2">
      <c r="C1368" s="25"/>
      <c r="D1368" s="1">
        <f t="shared" si="518"/>
        <v>1366</v>
      </c>
      <c r="E1368" s="2">
        <f t="shared" si="519"/>
        <v>136.69999999999652</v>
      </c>
      <c r="F1368" s="3">
        <f t="shared" ca="1" si="520"/>
        <v>33.154521867376026</v>
      </c>
      <c r="G1368" s="3">
        <f t="shared" si="521"/>
        <v>-235.84154390460597</v>
      </c>
      <c r="H1368" s="3">
        <f t="shared" ca="1" si="522"/>
        <v>238.1605680031069</v>
      </c>
      <c r="I1368" s="3">
        <f t="shared" ca="1" si="523"/>
        <v>4528.9076870835734</v>
      </c>
      <c r="J1368" s="3">
        <f t="shared" si="524"/>
        <v>46581.413311818134</v>
      </c>
      <c r="K1368" s="3">
        <f t="shared" ca="1" si="525"/>
        <v>53767.053889763716</v>
      </c>
      <c r="L1368" s="3">
        <f t="shared" si="526"/>
        <v>-8.3770436956345513</v>
      </c>
      <c r="M1368" s="3">
        <f t="shared" ca="1" si="527"/>
        <v>-1.4311319226547283</v>
      </c>
      <c r="N1368" s="3">
        <f t="shared" ca="1" si="528"/>
        <v>-81.997819094558892</v>
      </c>
      <c r="O1368" s="1">
        <f t="shared" ca="1" si="529"/>
        <v>11344091.230312502</v>
      </c>
      <c r="P1368" s="1">
        <f t="shared" si="530"/>
        <v>-156085813.88700539</v>
      </c>
      <c r="Q1368" s="1">
        <f t="shared" ca="1" si="531"/>
        <v>167429905.11731789</v>
      </c>
      <c r="R1368" s="1">
        <f t="shared" ca="1" si="532"/>
        <v>95264.227201242757</v>
      </c>
      <c r="S1368" s="3" t="str">
        <f t="shared" si="510"/>
        <v/>
      </c>
      <c r="T1368" s="13" t="str">
        <f t="shared" si="511"/>
        <v/>
      </c>
      <c r="U1368" s="13" t="str">
        <f t="shared" si="512"/>
        <v/>
      </c>
      <c r="V1368" s="5">
        <f t="shared" si="533"/>
        <v>12.627544722</v>
      </c>
      <c r="W1368" s="3" t="e">
        <f t="shared" ca="1" si="513"/>
        <v>#VALUE!</v>
      </c>
      <c r="X1368" s="3" t="e">
        <f t="shared" ca="1" si="514"/>
        <v>#VALUE!</v>
      </c>
      <c r="Y1368" s="3" t="e">
        <f t="shared" ca="1" si="515"/>
        <v>#VALUE!</v>
      </c>
      <c r="Z1368" s="3" t="e">
        <f t="shared" ca="1" si="516"/>
        <v>#VALUE!</v>
      </c>
      <c r="AA1368" s="3" t="e">
        <f t="shared" ca="1" si="517"/>
        <v>#VALUE!</v>
      </c>
    </row>
    <row r="1369" spans="3:27" s="5" customFormat="1" x14ac:dyDescent="0.2">
      <c r="C1369" s="25"/>
      <c r="D1369" s="1">
        <f t="shared" si="518"/>
        <v>1367</v>
      </c>
      <c r="E1369" s="2">
        <f t="shared" si="519"/>
        <v>136.79999999999652</v>
      </c>
      <c r="F1369" s="3">
        <f t="shared" ca="1" si="520"/>
        <v>33.154521867376026</v>
      </c>
      <c r="G1369" s="3">
        <f t="shared" si="521"/>
        <v>-236.67924827416942</v>
      </c>
      <c r="H1369" s="3">
        <f t="shared" ca="1" si="522"/>
        <v>238.99014390530888</v>
      </c>
      <c r="I1369" s="3">
        <f t="shared" ca="1" si="523"/>
        <v>4532.2231392703106</v>
      </c>
      <c r="J1369" s="3">
        <f t="shared" si="524"/>
        <v>46557.787272209192</v>
      </c>
      <c r="K1369" s="3">
        <f t="shared" ca="1" si="525"/>
        <v>53790.911424649072</v>
      </c>
      <c r="L1369" s="3">
        <f t="shared" si="526"/>
        <v>-8.3777567788676279</v>
      </c>
      <c r="M1369" s="3">
        <f t="shared" ca="1" si="527"/>
        <v>-1.4316198820888903</v>
      </c>
      <c r="N1369" s="3">
        <f t="shared" ca="1" si="528"/>
        <v>-82.025777110709981</v>
      </c>
      <c r="O1369" s="1">
        <f t="shared" ca="1" si="529"/>
        <v>11423257.776776049</v>
      </c>
      <c r="P1369" s="1">
        <f t="shared" si="530"/>
        <v>-156019927.17153099</v>
      </c>
      <c r="Q1369" s="1">
        <f t="shared" ca="1" si="531"/>
        <v>167443184.94830704</v>
      </c>
      <c r="R1369" s="1">
        <f t="shared" ca="1" si="532"/>
        <v>95596.057562123548</v>
      </c>
      <c r="S1369" s="3" t="str">
        <f t="shared" si="510"/>
        <v/>
      </c>
      <c r="T1369" s="13" t="str">
        <f t="shared" si="511"/>
        <v/>
      </c>
      <c r="U1369" s="13" t="str">
        <f t="shared" si="512"/>
        <v/>
      </c>
      <c r="V1369" s="5">
        <f t="shared" si="533"/>
        <v>12.627544722</v>
      </c>
      <c r="W1369" s="3" t="e">
        <f t="shared" ca="1" si="513"/>
        <v>#VALUE!</v>
      </c>
      <c r="X1369" s="3" t="e">
        <f t="shared" ca="1" si="514"/>
        <v>#VALUE!</v>
      </c>
      <c r="Y1369" s="3" t="e">
        <f t="shared" ca="1" si="515"/>
        <v>#VALUE!</v>
      </c>
      <c r="Z1369" s="3" t="e">
        <f t="shared" ca="1" si="516"/>
        <v>#VALUE!</v>
      </c>
      <c r="AA1369" s="3" t="e">
        <f t="shared" ca="1" si="517"/>
        <v>#VALUE!</v>
      </c>
    </row>
    <row r="1370" spans="3:27" s="5" customFormat="1" x14ac:dyDescent="0.2">
      <c r="C1370" s="25"/>
      <c r="D1370" s="1">
        <f t="shared" si="518"/>
        <v>1368</v>
      </c>
      <c r="E1370" s="2">
        <f t="shared" si="519"/>
        <v>136.89999999999651</v>
      </c>
      <c r="F1370" s="3">
        <f t="shared" ca="1" si="520"/>
        <v>33.154521867376026</v>
      </c>
      <c r="G1370" s="3">
        <f t="shared" si="521"/>
        <v>-237.51702395205618</v>
      </c>
      <c r="H1370" s="3">
        <f t="shared" ca="1" si="522"/>
        <v>239.81984694202427</v>
      </c>
      <c r="I1370" s="3">
        <f t="shared" ca="1" si="523"/>
        <v>4535.5385914570479</v>
      </c>
      <c r="J1370" s="3">
        <f t="shared" si="524"/>
        <v>46534.07745859788</v>
      </c>
      <c r="K1370" s="3">
        <f t="shared" ca="1" si="525"/>
        <v>53814.851923488604</v>
      </c>
      <c r="L1370" s="3">
        <f t="shared" si="526"/>
        <v>-8.3784723905751104</v>
      </c>
      <c r="M1370" s="3">
        <f t="shared" ca="1" si="527"/>
        <v>-1.4321045066512543</v>
      </c>
      <c r="N1370" s="3">
        <f t="shared" ca="1" si="528"/>
        <v>-82.053544052781803</v>
      </c>
      <c r="O1370" s="1">
        <f t="shared" ca="1" si="529"/>
        <v>11502711.797459189</v>
      </c>
      <c r="P1370" s="1">
        <f t="shared" si="530"/>
        <v>-155953793.28309837</v>
      </c>
      <c r="Q1370" s="1">
        <f t="shared" ca="1" si="531"/>
        <v>167456505.08055755</v>
      </c>
      <c r="R1370" s="1">
        <f t="shared" ca="1" si="532"/>
        <v>95927.938776809708</v>
      </c>
      <c r="S1370" s="3" t="str">
        <f t="shared" si="510"/>
        <v/>
      </c>
      <c r="T1370" s="13" t="str">
        <f t="shared" si="511"/>
        <v/>
      </c>
      <c r="U1370" s="13" t="str">
        <f t="shared" si="512"/>
        <v/>
      </c>
      <c r="V1370" s="5">
        <f t="shared" si="533"/>
        <v>12.627544722</v>
      </c>
      <c r="W1370" s="3" t="e">
        <f t="shared" ca="1" si="513"/>
        <v>#VALUE!</v>
      </c>
      <c r="X1370" s="3" t="e">
        <f t="shared" ca="1" si="514"/>
        <v>#VALUE!</v>
      </c>
      <c r="Y1370" s="3" t="e">
        <f t="shared" ca="1" si="515"/>
        <v>#VALUE!</v>
      </c>
      <c r="Z1370" s="3" t="e">
        <f t="shared" ca="1" si="516"/>
        <v>#VALUE!</v>
      </c>
      <c r="AA1370" s="3" t="e">
        <f t="shared" ca="1" si="517"/>
        <v>#VALUE!</v>
      </c>
    </row>
    <row r="1371" spans="3:27" s="5" customFormat="1" x14ac:dyDescent="0.2">
      <c r="C1371" s="25"/>
      <c r="D1371" s="1">
        <f t="shared" si="518"/>
        <v>1369</v>
      </c>
      <c r="E1371" s="2">
        <f t="shared" si="519"/>
        <v>136.9999999999965</v>
      </c>
      <c r="F1371" s="3">
        <f t="shared" ca="1" si="520"/>
        <v>33.154521867376026</v>
      </c>
      <c r="G1371" s="3">
        <f t="shared" si="521"/>
        <v>-238.35487119111369</v>
      </c>
      <c r="H1371" s="3">
        <f t="shared" ca="1" si="522"/>
        <v>240.64967679343911</v>
      </c>
      <c r="I1371" s="3">
        <f t="shared" ca="1" si="523"/>
        <v>4538.8540436437852</v>
      </c>
      <c r="J1371" s="3">
        <f t="shared" si="524"/>
        <v>46510.283863840727</v>
      </c>
      <c r="K1371" s="3">
        <f t="shared" ca="1" si="525"/>
        <v>53838.875398979675</v>
      </c>
      <c r="L1371" s="3">
        <f t="shared" si="526"/>
        <v>-8.379190530972604</v>
      </c>
      <c r="M1371" s="3">
        <f t="shared" ca="1" si="527"/>
        <v>-1.4325858303269925</v>
      </c>
      <c r="N1371" s="3">
        <f t="shared" ca="1" si="528"/>
        <v>-82.081121867981324</v>
      </c>
      <c r="O1371" s="1">
        <f t="shared" ca="1" si="529"/>
        <v>11582453.388157342</v>
      </c>
      <c r="P1371" s="1">
        <f t="shared" si="530"/>
        <v>-155887412.05789685</v>
      </c>
      <c r="Q1371" s="1">
        <f t="shared" ca="1" si="531"/>
        <v>167469865.44605419</v>
      </c>
      <c r="R1371" s="1">
        <f t="shared" ca="1" si="532"/>
        <v>96259.870717375641</v>
      </c>
      <c r="S1371" s="3" t="str">
        <f t="shared" si="510"/>
        <v/>
      </c>
      <c r="T1371" s="13" t="str">
        <f t="shared" si="511"/>
        <v/>
      </c>
      <c r="U1371" s="13" t="str">
        <f t="shared" si="512"/>
        <v/>
      </c>
      <c r="V1371" s="5">
        <f t="shared" si="533"/>
        <v>12.627544722</v>
      </c>
      <c r="W1371" s="3" t="e">
        <f t="shared" ca="1" si="513"/>
        <v>#VALUE!</v>
      </c>
      <c r="X1371" s="3" t="e">
        <f t="shared" ca="1" si="514"/>
        <v>#VALUE!</v>
      </c>
      <c r="Y1371" s="3" t="e">
        <f t="shared" ca="1" si="515"/>
        <v>#VALUE!</v>
      </c>
      <c r="Z1371" s="3" t="e">
        <f t="shared" ca="1" si="516"/>
        <v>#VALUE!</v>
      </c>
      <c r="AA1371" s="3" t="e">
        <f t="shared" ca="1" si="517"/>
        <v>#VALUE!</v>
      </c>
    </row>
    <row r="1372" spans="3:27" s="5" customFormat="1" x14ac:dyDescent="0.2">
      <c r="C1372" s="25"/>
      <c r="D1372" s="1">
        <f t="shared" si="518"/>
        <v>1370</v>
      </c>
      <c r="E1372" s="2">
        <f t="shared" si="519"/>
        <v>137.0999999999965</v>
      </c>
      <c r="F1372" s="3">
        <f t="shared" ca="1" si="520"/>
        <v>33.154521867376026</v>
      </c>
      <c r="G1372" s="3">
        <f t="shared" si="521"/>
        <v>-239.19279024421095</v>
      </c>
      <c r="H1372" s="3">
        <f t="shared" ca="1" si="522"/>
        <v>241.47963314752948</v>
      </c>
      <c r="I1372" s="3">
        <f t="shared" ca="1" si="523"/>
        <v>4542.1694958305225</v>
      </c>
      <c r="J1372" s="3">
        <f t="shared" si="524"/>
        <v>46486.406480768957</v>
      </c>
      <c r="K1372" s="3">
        <f t="shared" ca="1" si="525"/>
        <v>53862.981863788074</v>
      </c>
      <c r="L1372" s="3">
        <f t="shared" si="526"/>
        <v>-8.3799112002764762</v>
      </c>
      <c r="M1372" s="3">
        <f t="shared" ca="1" si="527"/>
        <v>-1.4330638866440621</v>
      </c>
      <c r="N1372" s="3">
        <f t="shared" ca="1" si="528"/>
        <v>-82.108512477318982</v>
      </c>
      <c r="O1372" s="1">
        <f t="shared" ca="1" si="529"/>
        <v>11662482.645013085</v>
      </c>
      <c r="P1372" s="1">
        <f t="shared" si="530"/>
        <v>-155820783.33152032</v>
      </c>
      <c r="Q1372" s="1">
        <f t="shared" ca="1" si="531"/>
        <v>167483265.97653341</v>
      </c>
      <c r="R1372" s="1">
        <f t="shared" ca="1" si="532"/>
        <v>96591.853259011797</v>
      </c>
      <c r="S1372" s="3" t="str">
        <f t="shared" si="510"/>
        <v/>
      </c>
      <c r="T1372" s="13" t="str">
        <f t="shared" si="511"/>
        <v/>
      </c>
      <c r="U1372" s="13" t="str">
        <f t="shared" si="512"/>
        <v/>
      </c>
      <c r="V1372" s="5">
        <f t="shared" si="533"/>
        <v>12.627544722</v>
      </c>
      <c r="W1372" s="3" t="e">
        <f t="shared" ca="1" si="513"/>
        <v>#VALUE!</v>
      </c>
      <c r="X1372" s="3" t="e">
        <f t="shared" ca="1" si="514"/>
        <v>#VALUE!</v>
      </c>
      <c r="Y1372" s="3" t="e">
        <f t="shared" ca="1" si="515"/>
        <v>#VALUE!</v>
      </c>
      <c r="Z1372" s="3" t="e">
        <f t="shared" ca="1" si="516"/>
        <v>#VALUE!</v>
      </c>
      <c r="AA1372" s="3" t="e">
        <f t="shared" ca="1" si="517"/>
        <v>#VALUE!</v>
      </c>
    </row>
    <row r="1373" spans="3:27" s="5" customFormat="1" x14ac:dyDescent="0.2">
      <c r="C1373" s="25"/>
      <c r="D1373" s="1">
        <f t="shared" si="518"/>
        <v>1371</v>
      </c>
      <c r="E1373" s="2">
        <f t="shared" si="519"/>
        <v>137.19999999999649</v>
      </c>
      <c r="F1373" s="3">
        <f t="shared" ca="1" si="520"/>
        <v>33.154521867376026</v>
      </c>
      <c r="G1373" s="3">
        <f t="shared" si="521"/>
        <v>-240.03078136423861</v>
      </c>
      <c r="H1373" s="3">
        <f t="shared" ca="1" si="522"/>
        <v>242.30971569993068</v>
      </c>
      <c r="I1373" s="3">
        <f t="shared" ca="1" si="523"/>
        <v>4545.4849480172597</v>
      </c>
      <c r="J1373" s="3">
        <f t="shared" si="524"/>
        <v>46462.445302188535</v>
      </c>
      <c r="K1373" s="3">
        <f t="shared" ca="1" si="525"/>
        <v>53887.171330548743</v>
      </c>
      <c r="L1373" s="3">
        <f t="shared" si="526"/>
        <v>-8.3806343987038581</v>
      </c>
      <c r="M1373" s="3">
        <f t="shared" ca="1" si="527"/>
        <v>-1.4335387086808171</v>
      </c>
      <c r="N1373" s="3">
        <f t="shared" ca="1" si="528"/>
        <v>-82.135717776044856</v>
      </c>
      <c r="O1373" s="1">
        <f t="shared" ca="1" si="529"/>
        <v>11742799.664516246</v>
      </c>
      <c r="P1373" s="1">
        <f t="shared" si="530"/>
        <v>-155753906.93896708</v>
      </c>
      <c r="Q1373" s="1">
        <f t="shared" ca="1" si="531"/>
        <v>167496706.60348332</v>
      </c>
      <c r="R1373" s="1">
        <f t="shared" ca="1" si="532"/>
        <v>96923.88627997227</v>
      </c>
      <c r="S1373" s="3" t="str">
        <f t="shared" si="510"/>
        <v/>
      </c>
      <c r="T1373" s="13" t="str">
        <f t="shared" si="511"/>
        <v/>
      </c>
      <c r="U1373" s="13" t="str">
        <f t="shared" si="512"/>
        <v/>
      </c>
      <c r="V1373" s="5">
        <f t="shared" si="533"/>
        <v>12.627544722</v>
      </c>
      <c r="W1373" s="3" t="e">
        <f t="shared" ca="1" si="513"/>
        <v>#VALUE!</v>
      </c>
      <c r="X1373" s="3" t="e">
        <f t="shared" ca="1" si="514"/>
        <v>#VALUE!</v>
      </c>
      <c r="Y1373" s="3" t="e">
        <f t="shared" ca="1" si="515"/>
        <v>#VALUE!</v>
      </c>
      <c r="Z1373" s="3" t="e">
        <f t="shared" ca="1" si="516"/>
        <v>#VALUE!</v>
      </c>
      <c r="AA1373" s="3" t="e">
        <f t="shared" ca="1" si="517"/>
        <v>#VALUE!</v>
      </c>
    </row>
    <row r="1374" spans="3:27" s="5" customFormat="1" x14ac:dyDescent="0.2">
      <c r="C1374" s="25"/>
      <c r="D1374" s="1">
        <f t="shared" si="518"/>
        <v>1372</v>
      </c>
      <c r="E1374" s="2">
        <f t="shared" si="519"/>
        <v>137.29999999999649</v>
      </c>
      <c r="F1374" s="3">
        <f t="shared" ca="1" si="520"/>
        <v>33.154521867376026</v>
      </c>
      <c r="G1374" s="3">
        <f t="shared" si="521"/>
        <v>-240.86884480410899</v>
      </c>
      <c r="H1374" s="3">
        <f t="shared" ca="1" si="522"/>
        <v>243.13992415380955</v>
      </c>
      <c r="I1374" s="3">
        <f t="shared" ca="1" si="523"/>
        <v>4548.800400203997</v>
      </c>
      <c r="J1374" s="3">
        <f t="shared" si="524"/>
        <v>46438.400320880115</v>
      </c>
      <c r="K1374" s="3">
        <f t="shared" ca="1" si="525"/>
        <v>53911.443811866578</v>
      </c>
      <c r="L1374" s="3">
        <f t="shared" si="526"/>
        <v>-8.3813601264726465</v>
      </c>
      <c r="M1374" s="3">
        <f t="shared" ca="1" si="527"/>
        <v>-1.4340103290734685</v>
      </c>
      <c r="N1374" s="3">
        <f t="shared" ca="1" si="528"/>
        <v>-82.162739634076075</v>
      </c>
      <c r="O1374" s="1">
        <f t="shared" ca="1" si="529"/>
        <v>11823404.543504052</v>
      </c>
      <c r="P1374" s="1">
        <f t="shared" si="530"/>
        <v>-155686782.71463966</v>
      </c>
      <c r="Q1374" s="1">
        <f t="shared" ca="1" si="531"/>
        <v>167510187.25814372</v>
      </c>
      <c r="R1374" s="1">
        <f t="shared" ca="1" si="532"/>
        <v>97255.969661523821</v>
      </c>
      <c r="S1374" s="3" t="str">
        <f t="shared" si="510"/>
        <v/>
      </c>
      <c r="T1374" s="13" t="str">
        <f t="shared" si="511"/>
        <v/>
      </c>
      <c r="U1374" s="13" t="str">
        <f t="shared" si="512"/>
        <v/>
      </c>
      <c r="V1374" s="5">
        <f t="shared" si="533"/>
        <v>12.627544722</v>
      </c>
      <c r="W1374" s="3" t="e">
        <f t="shared" ca="1" si="513"/>
        <v>#VALUE!</v>
      </c>
      <c r="X1374" s="3" t="e">
        <f t="shared" ca="1" si="514"/>
        <v>#VALUE!</v>
      </c>
      <c r="Y1374" s="3" t="e">
        <f t="shared" ca="1" si="515"/>
        <v>#VALUE!</v>
      </c>
      <c r="Z1374" s="3" t="e">
        <f t="shared" ca="1" si="516"/>
        <v>#VALUE!</v>
      </c>
      <c r="AA1374" s="3" t="e">
        <f t="shared" ca="1" si="517"/>
        <v>#VALUE!</v>
      </c>
    </row>
    <row r="1375" spans="3:27" s="5" customFormat="1" x14ac:dyDescent="0.2">
      <c r="C1375" s="25"/>
      <c r="D1375" s="1">
        <f t="shared" si="518"/>
        <v>1373</v>
      </c>
      <c r="E1375" s="2">
        <f t="shared" si="519"/>
        <v>137.39999999999648</v>
      </c>
      <c r="F1375" s="3">
        <f t="shared" ca="1" si="520"/>
        <v>33.154521867376026</v>
      </c>
      <c r="G1375" s="3">
        <f t="shared" si="521"/>
        <v>-241.70698081675624</v>
      </c>
      <c r="H1375" s="3">
        <f t="shared" ca="1" si="522"/>
        <v>243.97025821973892</v>
      </c>
      <c r="I1375" s="3">
        <f t="shared" ca="1" si="523"/>
        <v>4552.1158523907343</v>
      </c>
      <c r="J1375" s="3">
        <f t="shared" si="524"/>
        <v>46414.271529599071</v>
      </c>
      <c r="K1375" s="3">
        <f t="shared" ca="1" si="525"/>
        <v>53935.799320317165</v>
      </c>
      <c r="L1375" s="3">
        <f t="shared" si="526"/>
        <v>-8.3820883838014968</v>
      </c>
      <c r="M1375" s="3">
        <f t="shared" ca="1" si="527"/>
        <v>-1.4344787800233985</v>
      </c>
      <c r="N1375" s="3">
        <f t="shared" ca="1" si="528"/>
        <v>-82.189579896415964</v>
      </c>
      <c r="O1375" s="1">
        <f t="shared" ca="1" si="529"/>
        <v>11904297.379161218</v>
      </c>
      <c r="P1375" s="1">
        <f t="shared" si="530"/>
        <v>-155619410.49234438</v>
      </c>
      <c r="Q1375" s="1">
        <f t="shared" ca="1" si="531"/>
        <v>167523707.87150559</v>
      </c>
      <c r="R1375" s="1">
        <f t="shared" ca="1" si="532"/>
        <v>97588.103287895574</v>
      </c>
      <c r="S1375" s="3" t="str">
        <f t="shared" si="510"/>
        <v/>
      </c>
      <c r="T1375" s="13" t="str">
        <f t="shared" si="511"/>
        <v/>
      </c>
      <c r="U1375" s="13" t="str">
        <f t="shared" si="512"/>
        <v/>
      </c>
      <c r="V1375" s="5">
        <f t="shared" si="533"/>
        <v>12.627544722</v>
      </c>
      <c r="W1375" s="3" t="e">
        <f t="shared" ca="1" si="513"/>
        <v>#VALUE!</v>
      </c>
      <c r="X1375" s="3" t="e">
        <f t="shared" ca="1" si="514"/>
        <v>#VALUE!</v>
      </c>
      <c r="Y1375" s="3" t="e">
        <f t="shared" ca="1" si="515"/>
        <v>#VALUE!</v>
      </c>
      <c r="Z1375" s="3" t="e">
        <f t="shared" ca="1" si="516"/>
        <v>#VALUE!</v>
      </c>
      <c r="AA1375" s="3" t="e">
        <f t="shared" ca="1" si="517"/>
        <v>#VALUE!</v>
      </c>
    </row>
    <row r="1376" spans="3:27" s="5" customFormat="1" x14ac:dyDescent="0.2">
      <c r="C1376" s="25"/>
      <c r="D1376" s="1">
        <f t="shared" si="518"/>
        <v>1374</v>
      </c>
      <c r="E1376" s="2">
        <f t="shared" si="519"/>
        <v>137.49999999999648</v>
      </c>
      <c r="F1376" s="3">
        <f t="shared" ca="1" si="520"/>
        <v>33.154521867376026</v>
      </c>
      <c r="G1376" s="3">
        <f t="shared" si="521"/>
        <v>-242.5451896551364</v>
      </c>
      <c r="H1376" s="3">
        <f t="shared" ca="1" si="522"/>
        <v>244.80071761557483</v>
      </c>
      <c r="I1376" s="3">
        <f t="shared" ca="1" si="523"/>
        <v>4555.4313045774716</v>
      </c>
      <c r="J1376" s="3">
        <f t="shared" si="524"/>
        <v>46390.058921075477</v>
      </c>
      <c r="K1376" s="3">
        <f t="shared" ca="1" si="525"/>
        <v>53960.237868447512</v>
      </c>
      <c r="L1376" s="3">
        <f t="shared" si="526"/>
        <v>-8.3828191709098316</v>
      </c>
      <c r="M1376" s="3">
        <f t="shared" ca="1" si="527"/>
        <v>-1.4349440933043309</v>
      </c>
      <c r="N1376" s="3">
        <f t="shared" ca="1" si="528"/>
        <v>-82.216240383564767</v>
      </c>
      <c r="O1376" s="1">
        <f t="shared" ca="1" si="529"/>
        <v>11985478.269020081</v>
      </c>
      <c r="P1376" s="1">
        <f t="shared" si="530"/>
        <v>-155551790.10529128</v>
      </c>
      <c r="Q1376" s="1">
        <f t="shared" ca="1" si="531"/>
        <v>167537268.37431136</v>
      </c>
      <c r="R1376" s="1">
        <f t="shared" ca="1" si="532"/>
        <v>97920.287046229932</v>
      </c>
      <c r="S1376" s="3" t="str">
        <f t="shared" si="510"/>
        <v/>
      </c>
      <c r="T1376" s="13" t="str">
        <f t="shared" si="511"/>
        <v/>
      </c>
      <c r="U1376" s="13" t="str">
        <f t="shared" si="512"/>
        <v/>
      </c>
      <c r="V1376" s="5">
        <f t="shared" si="533"/>
        <v>12.627544722</v>
      </c>
      <c r="W1376" s="3" t="e">
        <f t="shared" ca="1" si="513"/>
        <v>#VALUE!</v>
      </c>
      <c r="X1376" s="3" t="e">
        <f t="shared" ca="1" si="514"/>
        <v>#VALUE!</v>
      </c>
      <c r="Y1376" s="3" t="e">
        <f t="shared" ca="1" si="515"/>
        <v>#VALUE!</v>
      </c>
      <c r="Z1376" s="3" t="e">
        <f t="shared" ca="1" si="516"/>
        <v>#VALUE!</v>
      </c>
      <c r="AA1376" s="3" t="e">
        <f t="shared" ca="1" si="517"/>
        <v>#VALUE!</v>
      </c>
    </row>
    <row r="1377" spans="3:27" s="5" customFormat="1" x14ac:dyDescent="0.2">
      <c r="C1377" s="25"/>
      <c r="D1377" s="1">
        <f t="shared" si="518"/>
        <v>1375</v>
      </c>
      <c r="E1377" s="2">
        <f t="shared" si="519"/>
        <v>137.59999999999647</v>
      </c>
      <c r="F1377" s="3">
        <f t="shared" ca="1" si="520"/>
        <v>33.154521867376026</v>
      </c>
      <c r="G1377" s="3">
        <f t="shared" si="521"/>
        <v>-243.38347157222739</v>
      </c>
      <c r="H1377" s="3">
        <f t="shared" ca="1" si="522"/>
        <v>245.63130206633588</v>
      </c>
      <c r="I1377" s="3">
        <f t="shared" ca="1" si="523"/>
        <v>4558.7467567642088</v>
      </c>
      <c r="J1377" s="3">
        <f t="shared" si="524"/>
        <v>46365.762488014108</v>
      </c>
      <c r="K1377" s="3">
        <f t="shared" ca="1" si="525"/>
        <v>53984.759468776778</v>
      </c>
      <c r="L1377" s="3">
        <f t="shared" si="526"/>
        <v>-8.3835524880178376</v>
      </c>
      <c r="M1377" s="3">
        <f t="shared" ca="1" si="527"/>
        <v>-1.4354063002693602</v>
      </c>
      <c r="N1377" s="3">
        <f t="shared" ca="1" si="528"/>
        <v>-82.242722891922497</v>
      </c>
      <c r="O1377" s="1">
        <f t="shared" ca="1" si="529"/>
        <v>12066947.310960708</v>
      </c>
      <c r="P1377" s="1">
        <f t="shared" si="530"/>
        <v>-155483921.38609391</v>
      </c>
      <c r="Q1377" s="1">
        <f t="shared" ca="1" si="531"/>
        <v>167550868.69705462</v>
      </c>
      <c r="R1377" s="1">
        <f t="shared" ca="1" si="532"/>
        <v>98252.520826534354</v>
      </c>
      <c r="S1377" s="3" t="str">
        <f t="shared" si="510"/>
        <v/>
      </c>
      <c r="T1377" s="13" t="str">
        <f t="shared" si="511"/>
        <v/>
      </c>
      <c r="U1377" s="13" t="str">
        <f t="shared" si="512"/>
        <v/>
      </c>
      <c r="V1377" s="5">
        <f t="shared" si="533"/>
        <v>12.627544722</v>
      </c>
      <c r="W1377" s="3" t="e">
        <f t="shared" ca="1" si="513"/>
        <v>#VALUE!</v>
      </c>
      <c r="X1377" s="3" t="e">
        <f t="shared" ca="1" si="514"/>
        <v>#VALUE!</v>
      </c>
      <c r="Y1377" s="3" t="e">
        <f t="shared" ca="1" si="515"/>
        <v>#VALUE!</v>
      </c>
      <c r="Z1377" s="3" t="e">
        <f t="shared" ca="1" si="516"/>
        <v>#VALUE!</v>
      </c>
      <c r="AA1377" s="3" t="e">
        <f t="shared" ca="1" si="517"/>
        <v>#VALUE!</v>
      </c>
    </row>
    <row r="1378" spans="3:27" s="5" customFormat="1" x14ac:dyDescent="0.2">
      <c r="C1378" s="25"/>
      <c r="D1378" s="1">
        <f t="shared" si="518"/>
        <v>1376</v>
      </c>
      <c r="E1378" s="2">
        <f t="shared" si="519"/>
        <v>137.69999999999646</v>
      </c>
      <c r="F1378" s="3">
        <f t="shared" ca="1" si="520"/>
        <v>33.154521867376026</v>
      </c>
      <c r="G1378" s="3">
        <f t="shared" si="521"/>
        <v>-244.22182682102917</v>
      </c>
      <c r="H1378" s="3">
        <f t="shared" ca="1" si="522"/>
        <v>246.46201130408531</v>
      </c>
      <c r="I1378" s="3">
        <f t="shared" ca="1" si="523"/>
        <v>4562.0622089509461</v>
      </c>
      <c r="J1378" s="3">
        <f t="shared" si="524"/>
        <v>46341.382223094442</v>
      </c>
      <c r="K1378" s="3">
        <f t="shared" ca="1" si="525"/>
        <v>54009.364133796968</v>
      </c>
      <c r="L1378" s="3">
        <f t="shared" si="526"/>
        <v>-8.3842883353464597</v>
      </c>
      <c r="M1378" s="3">
        <f t="shared" ca="1" si="527"/>
        <v>-1.4358654318578445</v>
      </c>
      <c r="N1378" s="3">
        <f t="shared" ca="1" si="528"/>
        <v>-82.269029194183787</v>
      </c>
      <c r="O1378" s="1">
        <f t="shared" ca="1" si="529"/>
        <v>12148704.603211014</v>
      </c>
      <c r="P1378" s="1">
        <f t="shared" si="530"/>
        <v>-155415804.166769</v>
      </c>
      <c r="Q1378" s="1">
        <f t="shared" ca="1" si="531"/>
        <v>167564508.76998001</v>
      </c>
      <c r="R1378" s="1">
        <f t="shared" ca="1" si="532"/>
        <v>98584.804521634127</v>
      </c>
      <c r="S1378" s="3" t="str">
        <f t="shared" si="510"/>
        <v/>
      </c>
      <c r="T1378" s="13" t="str">
        <f t="shared" si="511"/>
        <v/>
      </c>
      <c r="U1378" s="13" t="str">
        <f t="shared" si="512"/>
        <v/>
      </c>
      <c r="V1378" s="5">
        <f t="shared" si="533"/>
        <v>12.627544722</v>
      </c>
      <c r="W1378" s="3" t="e">
        <f t="shared" ca="1" si="513"/>
        <v>#VALUE!</v>
      </c>
      <c r="X1378" s="3" t="e">
        <f t="shared" ca="1" si="514"/>
        <v>#VALUE!</v>
      </c>
      <c r="Y1378" s="3" t="e">
        <f t="shared" ca="1" si="515"/>
        <v>#VALUE!</v>
      </c>
      <c r="Z1378" s="3" t="e">
        <f t="shared" ca="1" si="516"/>
        <v>#VALUE!</v>
      </c>
      <c r="AA1378" s="3" t="e">
        <f t="shared" ca="1" si="517"/>
        <v>#VALUE!</v>
      </c>
    </row>
    <row r="1379" spans="3:27" s="5" customFormat="1" x14ac:dyDescent="0.2">
      <c r="C1379" s="25"/>
      <c r="D1379" s="1">
        <f t="shared" si="518"/>
        <v>1377</v>
      </c>
      <c r="E1379" s="2">
        <f t="shared" si="519"/>
        <v>137.79999999999646</v>
      </c>
      <c r="F1379" s="3">
        <f t="shared" ca="1" si="520"/>
        <v>33.154521867376026</v>
      </c>
      <c r="G1379" s="3">
        <f t="shared" si="521"/>
        <v>-245.0602556545638</v>
      </c>
      <c r="H1379" s="3">
        <f t="shared" ca="1" si="522"/>
        <v>247.29284506781528</v>
      </c>
      <c r="I1379" s="3">
        <f t="shared" ca="1" si="523"/>
        <v>4565.3776611376834</v>
      </c>
      <c r="J1379" s="3">
        <f t="shared" si="524"/>
        <v>46316.918118970665</v>
      </c>
      <c r="K1379" s="3">
        <f t="shared" ca="1" si="525"/>
        <v>54034.051875973637</v>
      </c>
      <c r="L1379" s="3">
        <f t="shared" si="526"/>
        <v>-8.3850267131174139</v>
      </c>
      <c r="M1379" s="3">
        <f t="shared" ca="1" si="527"/>
        <v>-1.4363215186021636</v>
      </c>
      <c r="N1379" s="3">
        <f t="shared" ca="1" si="528"/>
        <v>-82.29516103972513</v>
      </c>
      <c r="O1379" s="1">
        <f t="shared" ca="1" si="529"/>
        <v>12230750.244346898</v>
      </c>
      <c r="P1379" s="1">
        <f t="shared" si="530"/>
        <v>-155347438.27873641</v>
      </c>
      <c r="Q1379" s="1">
        <f t="shared" ca="1" si="531"/>
        <v>167578188.5230833</v>
      </c>
      <c r="R1379" s="1">
        <f t="shared" ca="1" si="532"/>
        <v>98917.138027126115</v>
      </c>
      <c r="S1379" s="3" t="str">
        <f t="shared" si="510"/>
        <v/>
      </c>
      <c r="T1379" s="13" t="str">
        <f t="shared" si="511"/>
        <v/>
      </c>
      <c r="U1379" s="13" t="str">
        <f t="shared" si="512"/>
        <v/>
      </c>
      <c r="V1379" s="5">
        <f t="shared" si="533"/>
        <v>12.627544722</v>
      </c>
      <c r="W1379" s="3" t="e">
        <f t="shared" ca="1" si="513"/>
        <v>#VALUE!</v>
      </c>
      <c r="X1379" s="3" t="e">
        <f t="shared" ca="1" si="514"/>
        <v>#VALUE!</v>
      </c>
      <c r="Y1379" s="3" t="e">
        <f t="shared" ca="1" si="515"/>
        <v>#VALUE!</v>
      </c>
      <c r="Z1379" s="3" t="e">
        <f t="shared" ca="1" si="516"/>
        <v>#VALUE!</v>
      </c>
      <c r="AA1379" s="3" t="e">
        <f t="shared" ca="1" si="517"/>
        <v>#VALUE!</v>
      </c>
    </row>
    <row r="1380" spans="3:27" s="5" customFormat="1" x14ac:dyDescent="0.2">
      <c r="C1380" s="25"/>
      <c r="D1380" s="1">
        <f t="shared" si="518"/>
        <v>1378</v>
      </c>
      <c r="E1380" s="2">
        <f t="shared" si="519"/>
        <v>137.89999999999645</v>
      </c>
      <c r="F1380" s="3">
        <f t="shared" ca="1" si="520"/>
        <v>33.154521867376026</v>
      </c>
      <c r="G1380" s="3">
        <f t="shared" si="521"/>
        <v>-245.89875832587555</v>
      </c>
      <c r="H1380" s="3">
        <f t="shared" ca="1" si="522"/>
        <v>248.12380310333322</v>
      </c>
      <c r="I1380" s="3">
        <f t="shared" ca="1" si="523"/>
        <v>4568.6931133244207</v>
      </c>
      <c r="J1380" s="3">
        <f t="shared" si="524"/>
        <v>46292.370168271649</v>
      </c>
      <c r="K1380" s="3">
        <f t="shared" ca="1" si="525"/>
        <v>54058.822707746585</v>
      </c>
      <c r="L1380" s="3">
        <f t="shared" si="526"/>
        <v>-8.3857676215531729</v>
      </c>
      <c r="M1380" s="3">
        <f t="shared" ca="1" si="527"/>
        <v>-1.4367745906343461</v>
      </c>
      <c r="N1380" s="3">
        <f t="shared" ca="1" si="528"/>
        <v>-82.321120154984612</v>
      </c>
      <c r="O1380" s="1">
        <f t="shared" ca="1" si="529"/>
        <v>12313084.333292333</v>
      </c>
      <c r="P1380" s="1">
        <f t="shared" si="530"/>
        <v>-155278823.55281857</v>
      </c>
      <c r="Q1380" s="1">
        <f t="shared" ca="1" si="531"/>
        <v>167591907.8861109</v>
      </c>
      <c r="R1380" s="1">
        <f t="shared" ca="1" si="532"/>
        <v>99249.521241333292</v>
      </c>
      <c r="S1380" s="3" t="str">
        <f t="shared" si="510"/>
        <v/>
      </c>
      <c r="T1380" s="13" t="str">
        <f t="shared" si="511"/>
        <v/>
      </c>
      <c r="U1380" s="13" t="str">
        <f t="shared" si="512"/>
        <v/>
      </c>
      <c r="V1380" s="5">
        <f t="shared" si="533"/>
        <v>12.627544722</v>
      </c>
      <c r="W1380" s="3" t="e">
        <f t="shared" ca="1" si="513"/>
        <v>#VALUE!</v>
      </c>
      <c r="X1380" s="3" t="e">
        <f t="shared" ca="1" si="514"/>
        <v>#VALUE!</v>
      </c>
      <c r="Y1380" s="3" t="e">
        <f t="shared" ca="1" si="515"/>
        <v>#VALUE!</v>
      </c>
      <c r="Z1380" s="3" t="e">
        <f t="shared" ca="1" si="516"/>
        <v>#VALUE!</v>
      </c>
      <c r="AA1380" s="3" t="e">
        <f t="shared" ca="1" si="517"/>
        <v>#VALUE!</v>
      </c>
    </row>
    <row r="1381" spans="3:27" s="5" customFormat="1" x14ac:dyDescent="0.2">
      <c r="C1381" s="25"/>
      <c r="D1381" s="1">
        <f t="shared" si="518"/>
        <v>1379</v>
      </c>
      <c r="E1381" s="2">
        <f t="shared" si="519"/>
        <v>137.99999999999645</v>
      </c>
      <c r="F1381" s="3">
        <f t="shared" ca="1" si="520"/>
        <v>33.154521867376026</v>
      </c>
      <c r="G1381" s="3">
        <f t="shared" si="521"/>
        <v>-246.73733508803087</v>
      </c>
      <c r="H1381" s="3">
        <f t="shared" ca="1" si="522"/>
        <v>248.95488516315069</v>
      </c>
      <c r="I1381" s="3">
        <f t="shared" ca="1" si="523"/>
        <v>4572.0085655111579</v>
      </c>
      <c r="J1381" s="3">
        <f t="shared" si="524"/>
        <v>46267.738363600954</v>
      </c>
      <c r="K1381" s="3">
        <f t="shared" ca="1" si="525"/>
        <v>54083.676641530554</v>
      </c>
      <c r="L1381" s="3">
        <f t="shared" si="526"/>
        <v>-8.3865110608769804</v>
      </c>
      <c r="M1381" s="3">
        <f t="shared" ca="1" si="527"/>
        <v>-1.4372246776925681</v>
      </c>
      <c r="N1381" s="3">
        <f t="shared" ca="1" si="528"/>
        <v>-82.346908243834193</v>
      </c>
      <c r="O1381" s="1">
        <f t="shared" ca="1" si="529"/>
        <v>12395706.969319509</v>
      </c>
      <c r="P1381" s="1">
        <f t="shared" si="530"/>
        <v>-155209959.81924066</v>
      </c>
      <c r="Q1381" s="1">
        <f t="shared" ca="1" si="531"/>
        <v>167605666.78856018</v>
      </c>
      <c r="R1381" s="1">
        <f t="shared" ca="1" si="532"/>
        <v>99581.954065260274</v>
      </c>
      <c r="S1381" s="3" t="str">
        <f t="shared" si="510"/>
        <v/>
      </c>
      <c r="T1381" s="13" t="str">
        <f t="shared" si="511"/>
        <v/>
      </c>
      <c r="U1381" s="13" t="str">
        <f t="shared" si="512"/>
        <v/>
      </c>
      <c r="V1381" s="5">
        <f t="shared" si="533"/>
        <v>12.627544722</v>
      </c>
      <c r="W1381" s="3" t="e">
        <f t="shared" ca="1" si="513"/>
        <v>#VALUE!</v>
      </c>
      <c r="X1381" s="3" t="e">
        <f t="shared" ca="1" si="514"/>
        <v>#VALUE!</v>
      </c>
      <c r="Y1381" s="3" t="e">
        <f t="shared" ca="1" si="515"/>
        <v>#VALUE!</v>
      </c>
      <c r="Z1381" s="3" t="e">
        <f t="shared" ca="1" si="516"/>
        <v>#VALUE!</v>
      </c>
      <c r="AA1381" s="3" t="e">
        <f t="shared" ca="1" si="517"/>
        <v>#VALUE!</v>
      </c>
    </row>
    <row r="1382" spans="3:27" s="5" customFormat="1" x14ac:dyDescent="0.2">
      <c r="C1382" s="25"/>
      <c r="D1382" s="1">
        <f t="shared" si="518"/>
        <v>1380</v>
      </c>
      <c r="E1382" s="2">
        <f t="shared" si="519"/>
        <v>138.09999999999644</v>
      </c>
      <c r="F1382" s="3">
        <f t="shared" ca="1" si="520"/>
        <v>33.154521867376026</v>
      </c>
      <c r="G1382" s="3">
        <f t="shared" si="521"/>
        <v>-247.57598619411857</v>
      </c>
      <c r="H1382" s="3">
        <f t="shared" ca="1" si="522"/>
        <v>249.78609100637431</v>
      </c>
      <c r="I1382" s="3">
        <f t="shared" ca="1" si="523"/>
        <v>4575.3240176978952</v>
      </c>
      <c r="J1382" s="3">
        <f t="shared" si="524"/>
        <v>46243.02269753685</v>
      </c>
      <c r="K1382" s="3">
        <f t="shared" ca="1" si="525"/>
        <v>54108.613689715829</v>
      </c>
      <c r="L1382" s="3">
        <f t="shared" si="526"/>
        <v>-8.3872570313128367</v>
      </c>
      <c r="M1382" s="3">
        <f t="shared" ca="1" si="527"/>
        <v>-1.4376718091275267</v>
      </c>
      <c r="N1382" s="3">
        <f t="shared" ca="1" si="528"/>
        <v>-82.372526987944937</v>
      </c>
      <c r="O1382" s="1">
        <f t="shared" ca="1" si="529"/>
        <v>12478618.252048941</v>
      </c>
      <c r="P1382" s="1">
        <f t="shared" si="530"/>
        <v>-155140846.90763003</v>
      </c>
      <c r="Q1382" s="1">
        <f t="shared" ca="1" si="531"/>
        <v>167619465.15967897</v>
      </c>
      <c r="R1382" s="1">
        <f t="shared" ca="1" si="532"/>
        <v>99914.43640254972</v>
      </c>
      <c r="S1382" s="3" t="str">
        <f t="shared" si="510"/>
        <v/>
      </c>
      <c r="T1382" s="13" t="str">
        <f t="shared" si="511"/>
        <v/>
      </c>
      <c r="U1382" s="13" t="str">
        <f t="shared" si="512"/>
        <v/>
      </c>
      <c r="V1382" s="5">
        <f t="shared" si="533"/>
        <v>12.627544722</v>
      </c>
      <c r="W1382" s="3" t="e">
        <f t="shared" ca="1" si="513"/>
        <v>#VALUE!</v>
      </c>
      <c r="X1382" s="3" t="e">
        <f t="shared" ca="1" si="514"/>
        <v>#VALUE!</v>
      </c>
      <c r="Y1382" s="3" t="e">
        <f t="shared" ca="1" si="515"/>
        <v>#VALUE!</v>
      </c>
      <c r="Z1382" s="3" t="e">
        <f t="shared" ca="1" si="516"/>
        <v>#VALUE!</v>
      </c>
      <c r="AA1382" s="3" t="e">
        <f t="shared" ca="1" si="517"/>
        <v>#VALUE!</v>
      </c>
    </row>
    <row r="1383" spans="3:27" s="5" customFormat="1" x14ac:dyDescent="0.2">
      <c r="C1383" s="25"/>
      <c r="D1383" s="1">
        <f t="shared" si="518"/>
        <v>1381</v>
      </c>
      <c r="E1383" s="2">
        <f t="shared" si="519"/>
        <v>138.19999999999644</v>
      </c>
      <c r="F1383" s="3">
        <f t="shared" ca="1" si="520"/>
        <v>33.154521867376026</v>
      </c>
      <c r="G1383" s="3">
        <f t="shared" si="521"/>
        <v>-248.41471189724984</v>
      </c>
      <c r="H1383" s="3">
        <f t="shared" ca="1" si="522"/>
        <v>250.61742039859871</v>
      </c>
      <c r="I1383" s="3">
        <f t="shared" ca="1" si="523"/>
        <v>4578.6394698846325</v>
      </c>
      <c r="J1383" s="3">
        <f t="shared" si="524"/>
        <v>46218.223162632283</v>
      </c>
      <c r="K1383" s="3">
        <f t="shared" ca="1" si="525"/>
        <v>54133.633864668962</v>
      </c>
      <c r="L1383" s="3">
        <f t="shared" si="526"/>
        <v>-8.3880055330855097</v>
      </c>
      <c r="M1383" s="3">
        <f t="shared" ca="1" si="527"/>
        <v>-1.4381160139086908</v>
      </c>
      <c r="N1383" s="3">
        <f t="shared" ca="1" si="528"/>
        <v>-82.397978047145173</v>
      </c>
      <c r="O1383" s="1">
        <f t="shared" ca="1" si="529"/>
        <v>12561818.281449594</v>
      </c>
      <c r="P1383" s="1">
        <f t="shared" si="530"/>
        <v>-155071484.6470162</v>
      </c>
      <c r="Q1383" s="1">
        <f t="shared" ca="1" si="531"/>
        <v>167633302.92846578</v>
      </c>
      <c r="R1383" s="1">
        <f t="shared" ca="1" si="532"/>
        <v>100246.96815943948</v>
      </c>
      <c r="S1383" s="3" t="str">
        <f t="shared" si="510"/>
        <v/>
      </c>
      <c r="T1383" s="13" t="str">
        <f t="shared" si="511"/>
        <v/>
      </c>
      <c r="U1383" s="13" t="str">
        <f t="shared" si="512"/>
        <v/>
      </c>
      <c r="V1383" s="5">
        <f t="shared" si="533"/>
        <v>12.627544722</v>
      </c>
      <c r="W1383" s="3" t="e">
        <f t="shared" ca="1" si="513"/>
        <v>#VALUE!</v>
      </c>
      <c r="X1383" s="3" t="e">
        <f t="shared" ca="1" si="514"/>
        <v>#VALUE!</v>
      </c>
      <c r="Y1383" s="3" t="e">
        <f t="shared" ca="1" si="515"/>
        <v>#VALUE!</v>
      </c>
      <c r="Z1383" s="3" t="e">
        <f t="shared" ca="1" si="516"/>
        <v>#VALUE!</v>
      </c>
      <c r="AA1383" s="3" t="e">
        <f t="shared" ca="1" si="517"/>
        <v>#VALUE!</v>
      </c>
    </row>
    <row r="1384" spans="3:27" s="5" customFormat="1" x14ac:dyDescent="0.2">
      <c r="C1384" s="25"/>
      <c r="D1384" s="1">
        <f t="shared" si="518"/>
        <v>1382</v>
      </c>
      <c r="E1384" s="2">
        <f t="shared" si="519"/>
        <v>138.29999999999643</v>
      </c>
      <c r="F1384" s="3">
        <f t="shared" ca="1" si="520"/>
        <v>33.154521867376026</v>
      </c>
      <c r="G1384" s="3">
        <f t="shared" si="521"/>
        <v>-249.25351245055839</v>
      </c>
      <c r="H1384" s="3">
        <f t="shared" ca="1" si="522"/>
        <v>251.44887311180176</v>
      </c>
      <c r="I1384" s="3">
        <f t="shared" ca="1" si="523"/>
        <v>4581.9549220713698</v>
      </c>
      <c r="J1384" s="3">
        <f t="shared" si="524"/>
        <v>46193.339751414889</v>
      </c>
      <c r="K1384" s="3">
        <f t="shared" ca="1" si="525"/>
        <v>54158.737178733376</v>
      </c>
      <c r="L1384" s="3">
        <f t="shared" si="526"/>
        <v>-8.3887565664205344</v>
      </c>
      <c r="M1384" s="3">
        <f t="shared" ca="1" si="527"/>
        <v>-1.438557320630433</v>
      </c>
      <c r="N1384" s="3">
        <f t="shared" ca="1" si="528"/>
        <v>-82.423263059771756</v>
      </c>
      <c r="O1384" s="1">
        <f t="shared" ca="1" si="529"/>
        <v>12645307.157838996</v>
      </c>
      <c r="P1384" s="1">
        <f t="shared" si="530"/>
        <v>-155001872.86583054</v>
      </c>
      <c r="Q1384" s="1">
        <f t="shared" ca="1" si="531"/>
        <v>167647180.02366954</v>
      </c>
      <c r="R1384" s="1">
        <f t="shared" ca="1" si="532"/>
        <v>100579.54924472071</v>
      </c>
      <c r="S1384" s="3" t="str">
        <f t="shared" si="510"/>
        <v/>
      </c>
      <c r="T1384" s="13" t="str">
        <f t="shared" si="511"/>
        <v/>
      </c>
      <c r="U1384" s="13" t="str">
        <f t="shared" si="512"/>
        <v/>
      </c>
      <c r="V1384" s="5">
        <f t="shared" si="533"/>
        <v>12.627544722</v>
      </c>
      <c r="W1384" s="3" t="e">
        <f t="shared" ca="1" si="513"/>
        <v>#VALUE!</v>
      </c>
      <c r="X1384" s="3" t="e">
        <f t="shared" ca="1" si="514"/>
        <v>#VALUE!</v>
      </c>
      <c r="Y1384" s="3" t="e">
        <f t="shared" ca="1" si="515"/>
        <v>#VALUE!</v>
      </c>
      <c r="Z1384" s="3" t="e">
        <f t="shared" ca="1" si="516"/>
        <v>#VALUE!</v>
      </c>
      <c r="AA1384" s="3" t="e">
        <f t="shared" ca="1" si="517"/>
        <v>#VALUE!</v>
      </c>
    </row>
    <row r="1385" spans="3:27" s="5" customFormat="1" x14ac:dyDescent="0.2">
      <c r="C1385" s="25"/>
      <c r="D1385" s="1">
        <f t="shared" si="518"/>
        <v>1383</v>
      </c>
      <c r="E1385" s="2">
        <f t="shared" si="519"/>
        <v>138.39999999999642</v>
      </c>
      <c r="F1385" s="3">
        <f t="shared" ca="1" si="520"/>
        <v>33.154521867376026</v>
      </c>
      <c r="G1385" s="3">
        <f t="shared" si="521"/>
        <v>-250.09238810720043</v>
      </c>
      <c r="H1385" s="3">
        <f t="shared" ca="1" si="522"/>
        <v>252.28044892424163</v>
      </c>
      <c r="I1385" s="3">
        <f t="shared" ca="1" si="523"/>
        <v>4585.270374258107</v>
      </c>
      <c r="J1385" s="3">
        <f t="shared" si="524"/>
        <v>46168.372456387006</v>
      </c>
      <c r="K1385" s="3">
        <f t="shared" ca="1" si="525"/>
        <v>54183.923644229988</v>
      </c>
      <c r="L1385" s="3">
        <f t="shared" si="526"/>
        <v>-8.3895101315442009</v>
      </c>
      <c r="M1385" s="3">
        <f t="shared" ca="1" si="527"/>
        <v>-1.4389957575180419</v>
      </c>
      <c r="N1385" s="3">
        <f t="shared" ca="1" si="528"/>
        <v>-82.448383643014608</v>
      </c>
      <c r="O1385" s="1">
        <f t="shared" ca="1" si="529"/>
        <v>12729084.981883377</v>
      </c>
      <c r="P1385" s="1">
        <f t="shared" si="530"/>
        <v>-154932011.39190602</v>
      </c>
      <c r="Q1385" s="1">
        <f t="shared" ca="1" si="531"/>
        <v>167661096.3737894</v>
      </c>
      <c r="R1385" s="1">
        <f t="shared" ca="1" si="532"/>
        <v>100912.17956969664</v>
      </c>
      <c r="S1385" s="3" t="str">
        <f t="shared" si="510"/>
        <v/>
      </c>
      <c r="T1385" s="13" t="str">
        <f t="shared" si="511"/>
        <v/>
      </c>
      <c r="U1385" s="13" t="str">
        <f t="shared" si="512"/>
        <v/>
      </c>
      <c r="V1385" s="5">
        <f t="shared" si="533"/>
        <v>12.627544722</v>
      </c>
      <c r="W1385" s="3" t="e">
        <f t="shared" ca="1" si="513"/>
        <v>#VALUE!</v>
      </c>
      <c r="X1385" s="3" t="e">
        <f t="shared" ca="1" si="514"/>
        <v>#VALUE!</v>
      </c>
      <c r="Y1385" s="3" t="e">
        <f t="shared" ca="1" si="515"/>
        <v>#VALUE!</v>
      </c>
      <c r="Z1385" s="3" t="e">
        <f t="shared" ca="1" si="516"/>
        <v>#VALUE!</v>
      </c>
      <c r="AA1385" s="3" t="e">
        <f t="shared" ca="1" si="517"/>
        <v>#VALUE!</v>
      </c>
    </row>
    <row r="1386" spans="3:27" s="5" customFormat="1" x14ac:dyDescent="0.2">
      <c r="C1386" s="25"/>
      <c r="D1386" s="1">
        <f t="shared" si="518"/>
        <v>1384</v>
      </c>
      <c r="E1386" s="2">
        <f t="shared" si="519"/>
        <v>138.49999999999642</v>
      </c>
      <c r="F1386" s="3">
        <f t="shared" ca="1" si="520"/>
        <v>33.154521867376026</v>
      </c>
      <c r="G1386" s="3">
        <f t="shared" si="521"/>
        <v>-250.93133912035486</v>
      </c>
      <c r="H1386" s="3">
        <f t="shared" ca="1" si="522"/>
        <v>253.11214762035593</v>
      </c>
      <c r="I1386" s="3">
        <f t="shared" ca="1" si="523"/>
        <v>4588.5858264448443</v>
      </c>
      <c r="J1386" s="3">
        <f t="shared" si="524"/>
        <v>46143.321270025626</v>
      </c>
      <c r="K1386" s="3">
        <f t="shared" ca="1" si="525"/>
        <v>54209.19327345788</v>
      </c>
      <c r="L1386" s="3">
        <f t="shared" si="526"/>
        <v>-8.3902662286835721</v>
      </c>
      <c r="M1386" s="3">
        <f t="shared" ca="1" si="527"/>
        <v>-1.4394313524336231</v>
      </c>
      <c r="N1386" s="3">
        <f t="shared" ca="1" si="528"/>
        <v>-82.473341393254756</v>
      </c>
      <c r="O1386" s="1">
        <f t="shared" ca="1" si="529"/>
        <v>12813151.85459777</v>
      </c>
      <c r="P1386" s="1">
        <f t="shared" si="530"/>
        <v>-154861900.05247694</v>
      </c>
      <c r="Q1386" s="1">
        <f t="shared" ca="1" si="531"/>
        <v>167675051.90707472</v>
      </c>
      <c r="R1386" s="1">
        <f t="shared" ca="1" si="532"/>
        <v>101244.85904814237</v>
      </c>
      <c r="S1386" s="3" t="str">
        <f t="shared" si="510"/>
        <v/>
      </c>
      <c r="T1386" s="13" t="str">
        <f t="shared" si="511"/>
        <v/>
      </c>
      <c r="U1386" s="13" t="str">
        <f t="shared" si="512"/>
        <v/>
      </c>
      <c r="V1386" s="5">
        <f t="shared" si="533"/>
        <v>12.627544722</v>
      </c>
      <c r="W1386" s="3" t="e">
        <f t="shared" ca="1" si="513"/>
        <v>#VALUE!</v>
      </c>
      <c r="X1386" s="3" t="e">
        <f t="shared" ca="1" si="514"/>
        <v>#VALUE!</v>
      </c>
      <c r="Y1386" s="3" t="e">
        <f t="shared" ca="1" si="515"/>
        <v>#VALUE!</v>
      </c>
      <c r="Z1386" s="3" t="e">
        <f t="shared" ca="1" si="516"/>
        <v>#VALUE!</v>
      </c>
      <c r="AA1386" s="3" t="e">
        <f t="shared" ca="1" si="517"/>
        <v>#VALUE!</v>
      </c>
    </row>
    <row r="1387" spans="3:27" s="5" customFormat="1" x14ac:dyDescent="0.2">
      <c r="C1387" s="25"/>
      <c r="D1387" s="1">
        <f t="shared" si="518"/>
        <v>1385</v>
      </c>
      <c r="E1387" s="2">
        <f t="shared" si="519"/>
        <v>138.59999999999641</v>
      </c>
      <c r="F1387" s="3">
        <f t="shared" ca="1" si="520"/>
        <v>33.154521867376026</v>
      </c>
      <c r="G1387" s="3">
        <f t="shared" si="521"/>
        <v>-251.77036574322321</v>
      </c>
      <c r="H1387" s="3">
        <f t="shared" ca="1" si="522"/>
        <v>253.94396899066277</v>
      </c>
      <c r="I1387" s="3">
        <f t="shared" ca="1" si="523"/>
        <v>4591.9012786315816</v>
      </c>
      <c r="J1387" s="3">
        <f t="shared" si="524"/>
        <v>46118.186184782448</v>
      </c>
      <c r="K1387" s="3">
        <f t="shared" ca="1" si="525"/>
        <v>54234.546078694861</v>
      </c>
      <c r="L1387" s="3">
        <f t="shared" si="526"/>
        <v>-8.391024858066471</v>
      </c>
      <c r="M1387" s="3">
        <f t="shared" ca="1" si="527"/>
        <v>-1.4398641328818851</v>
      </c>
      <c r="N1387" s="3">
        <f t="shared" ca="1" si="528"/>
        <v>-82.498137886395952</v>
      </c>
      <c r="O1387" s="1">
        <f t="shared" ca="1" si="529"/>
        <v>12897507.877346138</v>
      </c>
      <c r="P1387" s="1">
        <f t="shared" si="530"/>
        <v>-154791538.6741789</v>
      </c>
      <c r="Q1387" s="1">
        <f t="shared" ca="1" si="531"/>
        <v>167689046.55152503</v>
      </c>
      <c r="R1387" s="1">
        <f t="shared" ca="1" si="532"/>
        <v>101577.5875962651</v>
      </c>
      <c r="S1387" s="3" t="str">
        <f t="shared" si="510"/>
        <v/>
      </c>
      <c r="T1387" s="13" t="str">
        <f t="shared" si="511"/>
        <v/>
      </c>
      <c r="U1387" s="13" t="str">
        <f t="shared" si="512"/>
        <v/>
      </c>
      <c r="V1387" s="5">
        <f t="shared" si="533"/>
        <v>12.627544722</v>
      </c>
      <c r="W1387" s="3" t="e">
        <f t="shared" ca="1" si="513"/>
        <v>#VALUE!</v>
      </c>
      <c r="X1387" s="3" t="e">
        <f t="shared" ca="1" si="514"/>
        <v>#VALUE!</v>
      </c>
      <c r="Y1387" s="3" t="e">
        <f t="shared" ca="1" si="515"/>
        <v>#VALUE!</v>
      </c>
      <c r="Z1387" s="3" t="e">
        <f t="shared" ca="1" si="516"/>
        <v>#VALUE!</v>
      </c>
      <c r="AA1387" s="3" t="e">
        <f t="shared" ca="1" si="517"/>
        <v>#VALUE!</v>
      </c>
    </row>
    <row r="1388" spans="3:27" s="5" customFormat="1" x14ac:dyDescent="0.2">
      <c r="C1388" s="25"/>
      <c r="D1388" s="1">
        <f t="shared" si="518"/>
        <v>1386</v>
      </c>
      <c r="E1388" s="2">
        <f t="shared" si="519"/>
        <v>138.69999999999641</v>
      </c>
      <c r="F1388" s="3">
        <f t="shared" ca="1" si="520"/>
        <v>33.154521867376026</v>
      </c>
      <c r="G1388" s="3">
        <f t="shared" si="521"/>
        <v>-252.60946822902986</v>
      </c>
      <c r="H1388" s="3">
        <f t="shared" ca="1" si="522"/>
        <v>254.77591283166382</v>
      </c>
      <c r="I1388" s="3">
        <f t="shared" ca="1" si="523"/>
        <v>4595.2167308183189</v>
      </c>
      <c r="J1388" s="3">
        <f t="shared" si="524"/>
        <v>46092.967193083838</v>
      </c>
      <c r="K1388" s="3">
        <f t="shared" ca="1" si="525"/>
        <v>54259.982072198109</v>
      </c>
      <c r="L1388" s="3">
        <f t="shared" si="526"/>
        <v>-8.3917860199214847</v>
      </c>
      <c r="M1388" s="3">
        <f t="shared" ca="1" si="527"/>
        <v>-1.4402941260158177</v>
      </c>
      <c r="N1388" s="3">
        <f t="shared" ca="1" si="528"/>
        <v>-82.522774678189904</v>
      </c>
      <c r="O1388" s="1">
        <f t="shared" ca="1" si="529"/>
        <v>12982153.151841512</v>
      </c>
      <c r="P1388" s="1">
        <f t="shared" si="530"/>
        <v>-154720927.08304825</v>
      </c>
      <c r="Q1388" s="1">
        <f t="shared" ca="1" si="531"/>
        <v>167703080.23488978</v>
      </c>
      <c r="R1388" s="1">
        <f t="shared" ca="1" si="532"/>
        <v>101910.36513266552</v>
      </c>
      <c r="S1388" s="3" t="str">
        <f t="shared" si="510"/>
        <v/>
      </c>
      <c r="T1388" s="13" t="str">
        <f t="shared" si="511"/>
        <v/>
      </c>
      <c r="U1388" s="13" t="str">
        <f t="shared" si="512"/>
        <v/>
      </c>
      <c r="V1388" s="5">
        <f t="shared" si="533"/>
        <v>12.627544722</v>
      </c>
      <c r="W1388" s="3" t="e">
        <f t="shared" ca="1" si="513"/>
        <v>#VALUE!</v>
      </c>
      <c r="X1388" s="3" t="e">
        <f t="shared" ca="1" si="514"/>
        <v>#VALUE!</v>
      </c>
      <c r="Y1388" s="3" t="e">
        <f t="shared" ca="1" si="515"/>
        <v>#VALUE!</v>
      </c>
      <c r="Z1388" s="3" t="e">
        <f t="shared" ca="1" si="516"/>
        <v>#VALUE!</v>
      </c>
      <c r="AA1388" s="3" t="e">
        <f t="shared" ca="1" si="517"/>
        <v>#VALUE!</v>
      </c>
    </row>
    <row r="1389" spans="3:27" s="5" customFormat="1" x14ac:dyDescent="0.2">
      <c r="C1389" s="25"/>
      <c r="D1389" s="1">
        <f t="shared" si="518"/>
        <v>1387</v>
      </c>
      <c r="E1389" s="2">
        <f t="shared" si="519"/>
        <v>138.7999999999964</v>
      </c>
      <c r="F1389" s="3">
        <f t="shared" ca="1" si="520"/>
        <v>33.154521867376026</v>
      </c>
      <c r="G1389" s="3">
        <f t="shared" si="521"/>
        <v>-253.44864683102202</v>
      </c>
      <c r="H1389" s="3">
        <f t="shared" ca="1" si="522"/>
        <v>255.60797894574895</v>
      </c>
      <c r="I1389" s="3">
        <f t="shared" ca="1" si="523"/>
        <v>4598.5321830050561</v>
      </c>
      <c r="J1389" s="3">
        <f t="shared" si="524"/>
        <v>46067.66428733083</v>
      </c>
      <c r="K1389" s="3">
        <f t="shared" ca="1" si="525"/>
        <v>54285.501266204737</v>
      </c>
      <c r="L1389" s="3">
        <f t="shared" si="526"/>
        <v>-8.3925497144779673</v>
      </c>
      <c r="M1389" s="3">
        <f t="shared" ca="1" si="527"/>
        <v>-1.4407213586422618</v>
      </c>
      <c r="N1389" s="3">
        <f t="shared" ca="1" si="528"/>
        <v>-82.54725330455544</v>
      </c>
      <c r="O1389" s="1">
        <f t="shared" ca="1" si="529"/>
        <v>13067087.780146088</v>
      </c>
      <c r="P1389" s="1">
        <f t="shared" si="530"/>
        <v>-154650065.10452208</v>
      </c>
      <c r="Q1389" s="1">
        <f t="shared" ca="1" si="531"/>
        <v>167717152.88466817</v>
      </c>
      <c r="R1389" s="1">
        <f t="shared" ca="1" si="532"/>
        <v>102243.19157829958</v>
      </c>
      <c r="S1389" s="3" t="str">
        <f t="shared" si="510"/>
        <v/>
      </c>
      <c r="T1389" s="13" t="str">
        <f t="shared" si="511"/>
        <v/>
      </c>
      <c r="U1389" s="13" t="str">
        <f t="shared" si="512"/>
        <v/>
      </c>
      <c r="V1389" s="5">
        <f t="shared" si="533"/>
        <v>12.627544722</v>
      </c>
      <c r="W1389" s="3" t="e">
        <f t="shared" ca="1" si="513"/>
        <v>#VALUE!</v>
      </c>
      <c r="X1389" s="3" t="e">
        <f t="shared" ca="1" si="514"/>
        <v>#VALUE!</v>
      </c>
      <c r="Y1389" s="3" t="e">
        <f t="shared" ca="1" si="515"/>
        <v>#VALUE!</v>
      </c>
      <c r="Z1389" s="3" t="e">
        <f t="shared" ca="1" si="516"/>
        <v>#VALUE!</v>
      </c>
      <c r="AA1389" s="3" t="e">
        <f t="shared" ca="1" si="517"/>
        <v>#VALUE!</v>
      </c>
    </row>
    <row r="1390" spans="3:27" s="5" customFormat="1" x14ac:dyDescent="0.2">
      <c r="C1390" s="25"/>
      <c r="D1390" s="1">
        <f t="shared" si="518"/>
        <v>1388</v>
      </c>
      <c r="E1390" s="2">
        <f t="shared" si="519"/>
        <v>138.8999999999964</v>
      </c>
      <c r="F1390" s="3">
        <f t="shared" ca="1" si="520"/>
        <v>33.154521867376026</v>
      </c>
      <c r="G1390" s="3">
        <f t="shared" si="521"/>
        <v>-254.2879018024698</v>
      </c>
      <c r="H1390" s="3">
        <f t="shared" ca="1" si="522"/>
        <v>256.44016714110296</v>
      </c>
      <c r="I1390" s="3">
        <f t="shared" ca="1" si="523"/>
        <v>4601.8476351917934</v>
      </c>
      <c r="J1390" s="3">
        <f t="shared" si="524"/>
        <v>46042.277459899153</v>
      </c>
      <c r="K1390" s="3">
        <f t="shared" ca="1" si="525"/>
        <v>54311.10367293239</v>
      </c>
      <c r="L1390" s="3">
        <f t="shared" si="526"/>
        <v>-8.3933159419660353</v>
      </c>
      <c r="M1390" s="3">
        <f t="shared" ca="1" si="527"/>
        <v>-1.4411458572273752</v>
      </c>
      <c r="N1390" s="3">
        <f t="shared" ca="1" si="528"/>
        <v>-82.571575281891711</v>
      </c>
      <c r="O1390" s="1">
        <f t="shared" ca="1" si="529"/>
        <v>13152311.864671364</v>
      </c>
      <c r="P1390" s="1">
        <f t="shared" si="530"/>
        <v>-154578952.563438</v>
      </c>
      <c r="Q1390" s="1">
        <f t="shared" ca="1" si="531"/>
        <v>167731264.42810935</v>
      </c>
      <c r="R1390" s="1">
        <f t="shared" ca="1" si="532"/>
        <v>102576.06685644119</v>
      </c>
      <c r="S1390" s="3" t="str">
        <f t="shared" si="510"/>
        <v/>
      </c>
      <c r="T1390" s="13" t="str">
        <f t="shared" si="511"/>
        <v/>
      </c>
      <c r="U1390" s="13" t="str">
        <f t="shared" si="512"/>
        <v/>
      </c>
      <c r="V1390" s="5">
        <f t="shared" si="533"/>
        <v>12.627544722</v>
      </c>
      <c r="W1390" s="3" t="e">
        <f t="shared" ca="1" si="513"/>
        <v>#VALUE!</v>
      </c>
      <c r="X1390" s="3" t="e">
        <f t="shared" ca="1" si="514"/>
        <v>#VALUE!</v>
      </c>
      <c r="Y1390" s="3" t="e">
        <f t="shared" ca="1" si="515"/>
        <v>#VALUE!</v>
      </c>
      <c r="Z1390" s="3" t="e">
        <f t="shared" ca="1" si="516"/>
        <v>#VALUE!</v>
      </c>
      <c r="AA1390" s="3" t="e">
        <f t="shared" ca="1" si="517"/>
        <v>#VALUE!</v>
      </c>
    </row>
    <row r="1391" spans="3:27" s="5" customFormat="1" x14ac:dyDescent="0.2">
      <c r="C1391" s="25"/>
      <c r="D1391" s="1">
        <f t="shared" si="518"/>
        <v>1389</v>
      </c>
      <c r="E1391" s="2">
        <f t="shared" si="519"/>
        <v>138.99999999999639</v>
      </c>
      <c r="F1391" s="3">
        <f t="shared" ca="1" si="520"/>
        <v>33.154521867376026</v>
      </c>
      <c r="G1391" s="3">
        <f t="shared" si="521"/>
        <v>-255.12723339666641</v>
      </c>
      <c r="H1391" s="3">
        <f t="shared" ca="1" si="522"/>
        <v>257.27247723161412</v>
      </c>
      <c r="I1391" s="3">
        <f t="shared" ca="1" si="523"/>
        <v>4605.1630873785307</v>
      </c>
      <c r="J1391" s="3">
        <f t="shared" si="524"/>
        <v>46016.806703139198</v>
      </c>
      <c r="K1391" s="3">
        <f t="shared" ca="1" si="525"/>
        <v>54336.789304579819</v>
      </c>
      <c r="L1391" s="3">
        <f t="shared" si="526"/>
        <v>-8.3940847026165688</v>
      </c>
      <c r="M1391" s="3">
        <f t="shared" ca="1" si="527"/>
        <v>-1.4415676479019957</v>
      </c>
      <c r="N1391" s="3">
        <f t="shared" ca="1" si="528"/>
        <v>-82.595742107385433</v>
      </c>
      <c r="O1391" s="1">
        <f t="shared" ca="1" si="529"/>
        <v>13237825.508178283</v>
      </c>
      <c r="P1391" s="1">
        <f t="shared" si="530"/>
        <v>-154507589.28403375</v>
      </c>
      <c r="Q1391" s="1">
        <f t="shared" ca="1" si="531"/>
        <v>167745414.79221204</v>
      </c>
      <c r="R1391" s="1">
        <f t="shared" ca="1" si="532"/>
        <v>102908.99089264564</v>
      </c>
      <c r="S1391" s="3" t="str">
        <f t="shared" si="510"/>
        <v/>
      </c>
      <c r="T1391" s="13" t="str">
        <f t="shared" si="511"/>
        <v/>
      </c>
      <c r="U1391" s="13" t="str">
        <f t="shared" si="512"/>
        <v/>
      </c>
      <c r="V1391" s="5">
        <f t="shared" si="533"/>
        <v>12.627544722</v>
      </c>
      <c r="W1391" s="3" t="e">
        <f t="shared" ca="1" si="513"/>
        <v>#VALUE!</v>
      </c>
      <c r="X1391" s="3" t="e">
        <f t="shared" ca="1" si="514"/>
        <v>#VALUE!</v>
      </c>
      <c r="Y1391" s="3" t="e">
        <f t="shared" ca="1" si="515"/>
        <v>#VALUE!</v>
      </c>
      <c r="Z1391" s="3" t="e">
        <f t="shared" ca="1" si="516"/>
        <v>#VALUE!</v>
      </c>
      <c r="AA1391" s="3" t="e">
        <f t="shared" ca="1" si="517"/>
        <v>#VALUE!</v>
      </c>
    </row>
    <row r="1392" spans="3:27" s="5" customFormat="1" x14ac:dyDescent="0.2">
      <c r="C1392" s="25"/>
      <c r="D1392" s="1">
        <f t="shared" si="518"/>
        <v>1390</v>
      </c>
      <c r="E1392" s="2">
        <f t="shared" si="519"/>
        <v>139.09999999999638</v>
      </c>
      <c r="F1392" s="3">
        <f t="shared" ca="1" si="520"/>
        <v>33.154521867376026</v>
      </c>
      <c r="G1392" s="3">
        <f t="shared" si="521"/>
        <v>-255.96664186692806</v>
      </c>
      <c r="H1392" s="3">
        <f t="shared" ca="1" si="522"/>
        <v>258.10490903678397</v>
      </c>
      <c r="I1392" s="3">
        <f t="shared" ca="1" si="523"/>
        <v>4608.478539565268</v>
      </c>
      <c r="J1392" s="3">
        <f t="shared" si="524"/>
        <v>45991.252009376025</v>
      </c>
      <c r="K1392" s="3">
        <f t="shared" ca="1" si="525"/>
        <v>54362.558173327438</v>
      </c>
      <c r="L1392" s="3">
        <f t="shared" si="526"/>
        <v>-8.3948559966612137</v>
      </c>
      <c r="M1392" s="3">
        <f t="shared" ca="1" si="527"/>
        <v>-1.4419867564669027</v>
      </c>
      <c r="N1392" s="3">
        <f t="shared" ca="1" si="528"/>
        <v>-82.619755259312385</v>
      </c>
      <c r="O1392" s="1">
        <f t="shared" ca="1" si="529"/>
        <v>13323628.813777305</v>
      </c>
      <c r="P1392" s="1">
        <f t="shared" si="530"/>
        <v>-154435975.08994699</v>
      </c>
      <c r="Q1392" s="1">
        <f t="shared" ca="1" si="531"/>
        <v>167759603.90372428</v>
      </c>
      <c r="R1392" s="1">
        <f t="shared" ca="1" si="532"/>
        <v>103241.96361471359</v>
      </c>
      <c r="S1392" s="3" t="str">
        <f t="shared" si="510"/>
        <v/>
      </c>
      <c r="T1392" s="13" t="str">
        <f t="shared" si="511"/>
        <v/>
      </c>
      <c r="U1392" s="13" t="str">
        <f t="shared" si="512"/>
        <v/>
      </c>
      <c r="V1392" s="5">
        <f t="shared" si="533"/>
        <v>12.627544722</v>
      </c>
      <c r="W1392" s="3" t="e">
        <f t="shared" ca="1" si="513"/>
        <v>#VALUE!</v>
      </c>
      <c r="X1392" s="3" t="e">
        <f t="shared" ca="1" si="514"/>
        <v>#VALUE!</v>
      </c>
      <c r="Y1392" s="3" t="e">
        <f t="shared" ca="1" si="515"/>
        <v>#VALUE!</v>
      </c>
      <c r="Z1392" s="3" t="e">
        <f t="shared" ca="1" si="516"/>
        <v>#VALUE!</v>
      </c>
      <c r="AA1392" s="3" t="e">
        <f t="shared" ca="1" si="517"/>
        <v>#VALUE!</v>
      </c>
    </row>
    <row r="1393" spans="3:27" s="5" customFormat="1" x14ac:dyDescent="0.2">
      <c r="C1393" s="25"/>
      <c r="D1393" s="1">
        <f t="shared" si="518"/>
        <v>1391</v>
      </c>
      <c r="E1393" s="2">
        <f t="shared" si="519"/>
        <v>139.19999999999638</v>
      </c>
      <c r="F1393" s="3">
        <f t="shared" ca="1" si="520"/>
        <v>33.154521867376026</v>
      </c>
      <c r="G1393" s="3">
        <f t="shared" si="521"/>
        <v>-256.80612746659421</v>
      </c>
      <c r="H1393" s="3">
        <f t="shared" ca="1" si="522"/>
        <v>258.93746238163942</v>
      </c>
      <c r="I1393" s="3">
        <f t="shared" ca="1" si="523"/>
        <v>4611.7939917520052</v>
      </c>
      <c r="J1393" s="3">
        <f t="shared" si="524"/>
        <v>45965.613370909348</v>
      </c>
      <c r="K1393" s="3">
        <f t="shared" ca="1" si="525"/>
        <v>54388.41029133791</v>
      </c>
      <c r="L1393" s="3">
        <f t="shared" si="526"/>
        <v>-8.3956298243323833</v>
      </c>
      <c r="M1393" s="3">
        <f t="shared" ca="1" si="527"/>
        <v>-1.442403208397983</v>
      </c>
      <c r="N1393" s="3">
        <f t="shared" ca="1" si="528"/>
        <v>-82.643616197333358</v>
      </c>
      <c r="O1393" s="1">
        <f t="shared" ca="1" si="529"/>
        <v>13409721.884928586</v>
      </c>
      <c r="P1393" s="1">
        <f t="shared" si="530"/>
        <v>-154364109.80421516</v>
      </c>
      <c r="Q1393" s="1">
        <f t="shared" ca="1" si="531"/>
        <v>167773831.68914375</v>
      </c>
      <c r="R1393" s="1">
        <f t="shared" ca="1" si="532"/>
        <v>103574.98495265577</v>
      </c>
      <c r="S1393" s="3" t="str">
        <f t="shared" si="510"/>
        <v/>
      </c>
      <c r="T1393" s="13" t="str">
        <f t="shared" si="511"/>
        <v/>
      </c>
      <c r="U1393" s="13" t="str">
        <f t="shared" si="512"/>
        <v/>
      </c>
      <c r="V1393" s="5">
        <f t="shared" si="533"/>
        <v>12.627544722</v>
      </c>
      <c r="W1393" s="3" t="e">
        <f t="shared" ca="1" si="513"/>
        <v>#VALUE!</v>
      </c>
      <c r="X1393" s="3" t="e">
        <f t="shared" ca="1" si="514"/>
        <v>#VALUE!</v>
      </c>
      <c r="Y1393" s="3" t="e">
        <f t="shared" ca="1" si="515"/>
        <v>#VALUE!</v>
      </c>
      <c r="Z1393" s="3" t="e">
        <f t="shared" ca="1" si="516"/>
        <v>#VALUE!</v>
      </c>
      <c r="AA1393" s="3" t="e">
        <f t="shared" ca="1" si="517"/>
        <v>#VALUE!</v>
      </c>
    </row>
    <row r="1394" spans="3:27" s="5" customFormat="1" x14ac:dyDescent="0.2">
      <c r="C1394" s="25"/>
      <c r="D1394" s="1">
        <f t="shared" si="518"/>
        <v>1392</v>
      </c>
      <c r="E1394" s="2">
        <f t="shared" si="519"/>
        <v>139.29999999999637</v>
      </c>
      <c r="F1394" s="3">
        <f t="shared" ca="1" si="520"/>
        <v>33.154521867376026</v>
      </c>
      <c r="G1394" s="3">
        <f t="shared" si="521"/>
        <v>-257.64569044902743</v>
      </c>
      <c r="H1394" s="3">
        <f t="shared" ca="1" si="522"/>
        <v>259.77013709664624</v>
      </c>
      <c r="I1394" s="3">
        <f t="shared" ca="1" si="523"/>
        <v>4615.1094439387425</v>
      </c>
      <c r="J1394" s="3">
        <f t="shared" si="524"/>
        <v>45939.890780013564</v>
      </c>
      <c r="K1394" s="3">
        <f t="shared" ca="1" si="525"/>
        <v>54414.345670756658</v>
      </c>
      <c r="L1394" s="3">
        <f t="shared" si="526"/>
        <v>-8.3964061858632473</v>
      </c>
      <c r="M1394" s="3">
        <f t="shared" ca="1" si="527"/>
        <v>-1.4428170288512971</v>
      </c>
      <c r="N1394" s="3">
        <f t="shared" ca="1" si="528"/>
        <v>-82.667326362784465</v>
      </c>
      <c r="O1394" s="1">
        <f t="shared" ca="1" si="529"/>
        <v>13496104.825442078</v>
      </c>
      <c r="P1394" s="1">
        <f t="shared" si="530"/>
        <v>-154291993.24927515</v>
      </c>
      <c r="Q1394" s="1">
        <f t="shared" ca="1" si="531"/>
        <v>167788098.07471722</v>
      </c>
      <c r="R1394" s="1">
        <f t="shared" ca="1" si="532"/>
        <v>103908.0548386585</v>
      </c>
      <c r="S1394" s="3" t="str">
        <f t="shared" si="510"/>
        <v/>
      </c>
      <c r="T1394" s="13" t="str">
        <f t="shared" si="511"/>
        <v/>
      </c>
      <c r="U1394" s="13" t="str">
        <f t="shared" si="512"/>
        <v/>
      </c>
      <c r="V1394" s="5">
        <f t="shared" si="533"/>
        <v>12.627544722</v>
      </c>
      <c r="W1394" s="3" t="e">
        <f t="shared" ca="1" si="513"/>
        <v>#VALUE!</v>
      </c>
      <c r="X1394" s="3" t="e">
        <f t="shared" ca="1" si="514"/>
        <v>#VALUE!</v>
      </c>
      <c r="Y1394" s="3" t="e">
        <f t="shared" ca="1" si="515"/>
        <v>#VALUE!</v>
      </c>
      <c r="Z1394" s="3" t="e">
        <f t="shared" ca="1" si="516"/>
        <v>#VALUE!</v>
      </c>
      <c r="AA1394" s="3" t="e">
        <f t="shared" ca="1" si="517"/>
        <v>#VALUE!</v>
      </c>
    </row>
    <row r="1395" spans="3:27" s="5" customFormat="1" x14ac:dyDescent="0.2">
      <c r="C1395" s="25"/>
      <c r="D1395" s="1">
        <f t="shared" si="518"/>
        <v>1393</v>
      </c>
      <c r="E1395" s="2">
        <f t="shared" si="519"/>
        <v>139.39999999999637</v>
      </c>
      <c r="F1395" s="3">
        <f t="shared" ca="1" si="520"/>
        <v>33.154521867376026</v>
      </c>
      <c r="G1395" s="3">
        <f t="shared" si="521"/>
        <v>-258.48533106761374</v>
      </c>
      <c r="H1395" s="3">
        <f t="shared" ca="1" si="522"/>
        <v>260.60293301762391</v>
      </c>
      <c r="I1395" s="3">
        <f t="shared" ca="1" si="523"/>
        <v>4618.4248961254798</v>
      </c>
      <c r="J1395" s="3">
        <f t="shared" si="524"/>
        <v>45914.084228937725</v>
      </c>
      <c r="K1395" s="3">
        <f t="shared" ca="1" si="525"/>
        <v>54440.36432371242</v>
      </c>
      <c r="L1395" s="3">
        <f t="shared" si="526"/>
        <v>-8.3971850814877502</v>
      </c>
      <c r="M1395" s="3">
        <f t="shared" ca="1" si="527"/>
        <v>-1.4432282426680556</v>
      </c>
      <c r="N1395" s="3">
        <f t="shared" ca="1" si="528"/>
        <v>-82.690887178962186</v>
      </c>
      <c r="O1395" s="1">
        <f t="shared" ca="1" si="529"/>
        <v>13582777.739477634</v>
      </c>
      <c r="P1395" s="1">
        <f t="shared" si="530"/>
        <v>-154219625.24696314</v>
      </c>
      <c r="Q1395" s="1">
        <f t="shared" ca="1" si="531"/>
        <v>167802402.98644078</v>
      </c>
      <c r="R1395" s="1">
        <f t="shared" ca="1" si="532"/>
        <v>104241.17320704956</v>
      </c>
      <c r="S1395" s="3" t="str">
        <f t="shared" si="510"/>
        <v/>
      </c>
      <c r="T1395" s="13" t="str">
        <f t="shared" si="511"/>
        <v/>
      </c>
      <c r="U1395" s="13" t="str">
        <f t="shared" si="512"/>
        <v/>
      </c>
      <c r="V1395" s="5">
        <f t="shared" si="533"/>
        <v>12.627544722</v>
      </c>
      <c r="W1395" s="3" t="e">
        <f t="shared" ca="1" si="513"/>
        <v>#VALUE!</v>
      </c>
      <c r="X1395" s="3" t="e">
        <f t="shared" ca="1" si="514"/>
        <v>#VALUE!</v>
      </c>
      <c r="Y1395" s="3" t="e">
        <f t="shared" ca="1" si="515"/>
        <v>#VALUE!</v>
      </c>
      <c r="Z1395" s="3" t="e">
        <f t="shared" ca="1" si="516"/>
        <v>#VALUE!</v>
      </c>
      <c r="AA1395" s="3" t="e">
        <f t="shared" ca="1" si="517"/>
        <v>#VALUE!</v>
      </c>
    </row>
    <row r="1396" spans="3:27" s="5" customFormat="1" x14ac:dyDescent="0.2">
      <c r="C1396" s="25"/>
      <c r="D1396" s="1">
        <f t="shared" si="518"/>
        <v>1394</v>
      </c>
      <c r="E1396" s="2">
        <f t="shared" si="519"/>
        <v>139.49999999999636</v>
      </c>
      <c r="F1396" s="3">
        <f t="shared" ca="1" si="520"/>
        <v>33.154521867376026</v>
      </c>
      <c r="G1396" s="3">
        <f t="shared" si="521"/>
        <v>-259.32504957576253</v>
      </c>
      <c r="H1396" s="3">
        <f t="shared" ca="1" si="522"/>
        <v>261.43584998566286</v>
      </c>
      <c r="I1396" s="3">
        <f t="shared" ca="1" si="523"/>
        <v>4621.7403483122171</v>
      </c>
      <c r="J1396" s="3">
        <f t="shared" si="524"/>
        <v>45888.19370990555</v>
      </c>
      <c r="K1396" s="3">
        <f t="shared" ca="1" si="525"/>
        <v>54466.466262317779</v>
      </c>
      <c r="L1396" s="3">
        <f t="shared" si="526"/>
        <v>-8.3979665114405933</v>
      </c>
      <c r="M1396" s="3">
        <f t="shared" ca="1" si="527"/>
        <v>-1.4436368743794994</v>
      </c>
      <c r="N1396" s="3">
        <f t="shared" ca="1" si="528"/>
        <v>-82.714300051403114</v>
      </c>
      <c r="O1396" s="1">
        <f t="shared" ca="1" si="529"/>
        <v>13669740.731545202</v>
      </c>
      <c r="P1396" s="1">
        <f t="shared" si="530"/>
        <v>-154147005.61851427</v>
      </c>
      <c r="Q1396" s="1">
        <f t="shared" ca="1" si="531"/>
        <v>167816746.35005948</v>
      </c>
      <c r="R1396" s="1">
        <f t="shared" ca="1" si="532"/>
        <v>104574.33999426514</v>
      </c>
      <c r="S1396" s="3" t="str">
        <f t="shared" si="510"/>
        <v/>
      </c>
      <c r="T1396" s="13" t="str">
        <f t="shared" si="511"/>
        <v/>
      </c>
      <c r="U1396" s="13" t="str">
        <f t="shared" si="512"/>
        <v/>
      </c>
      <c r="V1396" s="5">
        <f t="shared" si="533"/>
        <v>12.627544722</v>
      </c>
      <c r="W1396" s="3" t="e">
        <f t="shared" ca="1" si="513"/>
        <v>#VALUE!</v>
      </c>
      <c r="X1396" s="3" t="e">
        <f t="shared" ca="1" si="514"/>
        <v>#VALUE!</v>
      </c>
      <c r="Y1396" s="3" t="e">
        <f t="shared" ca="1" si="515"/>
        <v>#VALUE!</v>
      </c>
      <c r="Z1396" s="3" t="e">
        <f t="shared" ca="1" si="516"/>
        <v>#VALUE!</v>
      </c>
      <c r="AA1396" s="3" t="e">
        <f t="shared" ca="1" si="517"/>
        <v>#VALUE!</v>
      </c>
    </row>
    <row r="1397" spans="3:27" s="5" customFormat="1" x14ac:dyDescent="0.2">
      <c r="C1397" s="25"/>
      <c r="D1397" s="1">
        <f t="shared" si="518"/>
        <v>1395</v>
      </c>
      <c r="E1397" s="2">
        <f t="shared" si="519"/>
        <v>139.59999999999636</v>
      </c>
      <c r="F1397" s="3">
        <f t="shared" ca="1" si="520"/>
        <v>33.154521867376026</v>
      </c>
      <c r="G1397" s="3">
        <f t="shared" si="521"/>
        <v>-260.1648462269066</v>
      </c>
      <c r="H1397" s="3">
        <f t="shared" ca="1" si="522"/>
        <v>262.26888784704192</v>
      </c>
      <c r="I1397" s="3">
        <f t="shared" ca="1" si="523"/>
        <v>4625.0558004989543</v>
      </c>
      <c r="J1397" s="3">
        <f t="shared" si="524"/>
        <v>45862.219215115416</v>
      </c>
      <c r="K1397" s="3">
        <f t="shared" ca="1" si="525"/>
        <v>54492.651498669686</v>
      </c>
      <c r="L1397" s="3">
        <f t="shared" si="526"/>
        <v>-8.3987504759572484</v>
      </c>
      <c r="M1397" s="3">
        <f t="shared" ca="1" si="527"/>
        <v>-1.4440429482116932</v>
      </c>
      <c r="N1397" s="3">
        <f t="shared" ca="1" si="528"/>
        <v>-82.737566368158525</v>
      </c>
      <c r="O1397" s="1">
        <f t="shared" ca="1" si="529"/>
        <v>13756993.906504851</v>
      </c>
      <c r="P1397" s="1">
        <f t="shared" si="530"/>
        <v>-154074134.1845625</v>
      </c>
      <c r="Q1397" s="1">
        <f t="shared" ca="1" si="531"/>
        <v>167831128.09106734</v>
      </c>
      <c r="R1397" s="1">
        <f t="shared" ca="1" si="532"/>
        <v>104907.55513881677</v>
      </c>
      <c r="S1397" s="3" t="str">
        <f t="shared" si="510"/>
        <v/>
      </c>
      <c r="T1397" s="13" t="str">
        <f t="shared" si="511"/>
        <v/>
      </c>
      <c r="U1397" s="13" t="str">
        <f t="shared" si="512"/>
        <v/>
      </c>
      <c r="V1397" s="5">
        <f t="shared" si="533"/>
        <v>12.627544722</v>
      </c>
      <c r="W1397" s="3" t="e">
        <f t="shared" ca="1" si="513"/>
        <v>#VALUE!</v>
      </c>
      <c r="X1397" s="3" t="e">
        <f t="shared" ca="1" si="514"/>
        <v>#VALUE!</v>
      </c>
      <c r="Y1397" s="3" t="e">
        <f t="shared" ca="1" si="515"/>
        <v>#VALUE!</v>
      </c>
      <c r="Z1397" s="3" t="e">
        <f t="shared" ca="1" si="516"/>
        <v>#VALUE!</v>
      </c>
      <c r="AA1397" s="3" t="e">
        <f t="shared" ca="1" si="517"/>
        <v>#VALUE!</v>
      </c>
    </row>
    <row r="1398" spans="3:27" s="5" customFormat="1" x14ac:dyDescent="0.2">
      <c r="C1398" s="25"/>
      <c r="D1398" s="1">
        <f t="shared" si="518"/>
        <v>1396</v>
      </c>
      <c r="E1398" s="2">
        <f t="shared" si="519"/>
        <v>139.69999999999635</v>
      </c>
      <c r="F1398" s="3">
        <f t="shared" ca="1" si="520"/>
        <v>33.154521867376026</v>
      </c>
      <c r="G1398" s="3">
        <f t="shared" si="521"/>
        <v>-261.00472127450234</v>
      </c>
      <c r="H1398" s="3">
        <f t="shared" ca="1" si="522"/>
        <v>263.102046453149</v>
      </c>
      <c r="I1398" s="3">
        <f t="shared" ca="1" si="523"/>
        <v>4628.3712526856916</v>
      </c>
      <c r="J1398" s="3">
        <f t="shared" si="524"/>
        <v>45836.160736740349</v>
      </c>
      <c r="K1398" s="3">
        <f t="shared" ca="1" si="525"/>
        <v>54518.920044849983</v>
      </c>
      <c r="L1398" s="3">
        <f t="shared" si="526"/>
        <v>-8.3995369752739499</v>
      </c>
      <c r="M1398" s="3">
        <f t="shared" ca="1" si="527"/>
        <v>-1.4444464880902292</v>
      </c>
      <c r="N1398" s="3">
        <f t="shared" ca="1" si="528"/>
        <v>-82.760687500063867</v>
      </c>
      <c r="O1398" s="1">
        <f t="shared" ca="1" si="529"/>
        <v>13844537.369566996</v>
      </c>
      <c r="P1398" s="1">
        <f t="shared" si="530"/>
        <v>-154001010.76514024</v>
      </c>
      <c r="Q1398" s="1">
        <f t="shared" ca="1" si="531"/>
        <v>167845548.13470724</v>
      </c>
      <c r="R1398" s="1">
        <f t="shared" ca="1" si="532"/>
        <v>105240.81858125961</v>
      </c>
      <c r="S1398" s="3" t="str">
        <f t="shared" si="510"/>
        <v/>
      </c>
      <c r="T1398" s="13" t="str">
        <f t="shared" si="511"/>
        <v/>
      </c>
      <c r="U1398" s="13" t="str">
        <f t="shared" si="512"/>
        <v/>
      </c>
      <c r="V1398" s="5">
        <f t="shared" si="533"/>
        <v>12.627544722</v>
      </c>
      <c r="W1398" s="3" t="e">
        <f t="shared" ca="1" si="513"/>
        <v>#VALUE!</v>
      </c>
      <c r="X1398" s="3" t="e">
        <f t="shared" ca="1" si="514"/>
        <v>#VALUE!</v>
      </c>
      <c r="Y1398" s="3" t="e">
        <f t="shared" ca="1" si="515"/>
        <v>#VALUE!</v>
      </c>
      <c r="Z1398" s="3" t="e">
        <f t="shared" ca="1" si="516"/>
        <v>#VALUE!</v>
      </c>
      <c r="AA1398" s="3" t="e">
        <f t="shared" ca="1" si="517"/>
        <v>#VALUE!</v>
      </c>
    </row>
    <row r="1399" spans="3:27" s="5" customFormat="1" x14ac:dyDescent="0.2">
      <c r="C1399" s="25"/>
      <c r="D1399" s="1">
        <f t="shared" si="518"/>
        <v>1397</v>
      </c>
      <c r="E1399" s="2">
        <f t="shared" si="519"/>
        <v>139.79999999999634</v>
      </c>
      <c r="F1399" s="3">
        <f t="shared" ca="1" si="520"/>
        <v>33.154521867376026</v>
      </c>
      <c r="G1399" s="3">
        <f t="shared" si="521"/>
        <v>-261.84467497202974</v>
      </c>
      <c r="H1399" s="3">
        <f t="shared" ca="1" si="522"/>
        <v>263.93532566040153</v>
      </c>
      <c r="I1399" s="3">
        <f t="shared" ca="1" si="523"/>
        <v>4631.6867048724289</v>
      </c>
      <c r="J1399" s="3">
        <f t="shared" si="524"/>
        <v>45810.018266928018</v>
      </c>
      <c r="K1399" s="3">
        <f t="shared" ca="1" si="525"/>
        <v>54545.271912925913</v>
      </c>
      <c r="L1399" s="3">
        <f t="shared" si="526"/>
        <v>-8.4003260096276939</v>
      </c>
      <c r="M1399" s="3">
        <f t="shared" ca="1" si="527"/>
        <v>-1.444847517644845</v>
      </c>
      <c r="N1399" s="3">
        <f t="shared" ca="1" si="528"/>
        <v>-82.783664801003354</v>
      </c>
      <c r="O1399" s="1">
        <f t="shared" ca="1" si="529"/>
        <v>13932371.226292441</v>
      </c>
      <c r="P1399" s="1">
        <f t="shared" si="530"/>
        <v>-153927635.17967808</v>
      </c>
      <c r="Q1399" s="1">
        <f t="shared" ca="1" si="531"/>
        <v>167860006.40597051</v>
      </c>
      <c r="R1399" s="1">
        <f t="shared" ca="1" si="532"/>
        <v>105574.13026416062</v>
      </c>
      <c r="S1399" s="3" t="str">
        <f t="shared" si="510"/>
        <v/>
      </c>
      <c r="T1399" s="13" t="str">
        <f t="shared" si="511"/>
        <v/>
      </c>
      <c r="U1399" s="13" t="str">
        <f t="shared" si="512"/>
        <v/>
      </c>
      <c r="V1399" s="5">
        <f t="shared" si="533"/>
        <v>12.627544722</v>
      </c>
      <c r="W1399" s="3" t="e">
        <f t="shared" ca="1" si="513"/>
        <v>#VALUE!</v>
      </c>
      <c r="X1399" s="3" t="e">
        <f t="shared" ca="1" si="514"/>
        <v>#VALUE!</v>
      </c>
      <c r="Y1399" s="3" t="e">
        <f t="shared" ca="1" si="515"/>
        <v>#VALUE!</v>
      </c>
      <c r="Z1399" s="3" t="e">
        <f t="shared" ca="1" si="516"/>
        <v>#VALUE!</v>
      </c>
      <c r="AA1399" s="3" t="e">
        <f t="shared" ca="1" si="517"/>
        <v>#VALUE!</v>
      </c>
    </row>
    <row r="1400" spans="3:27" s="5" customFormat="1" x14ac:dyDescent="0.2">
      <c r="C1400" s="25"/>
      <c r="D1400" s="1">
        <f t="shared" si="518"/>
        <v>1398</v>
      </c>
      <c r="E1400" s="2">
        <f t="shared" si="519"/>
        <v>139.89999999999634</v>
      </c>
      <c r="F1400" s="3">
        <f t="shared" ca="1" si="520"/>
        <v>33.154521867376026</v>
      </c>
      <c r="G1400" s="3">
        <f t="shared" si="521"/>
        <v>-262.68470757299252</v>
      </c>
      <c r="H1400" s="3">
        <f t="shared" ca="1" si="522"/>
        <v>264.76872533016979</v>
      </c>
      <c r="I1400" s="3">
        <f t="shared" ca="1" si="523"/>
        <v>4635.0021570591662</v>
      </c>
      <c r="J1400" s="3">
        <f t="shared" si="524"/>
        <v>45783.791797800768</v>
      </c>
      <c r="K1400" s="3">
        <f t="shared" ca="1" si="525"/>
        <v>54571.707114950586</v>
      </c>
      <c r="L1400" s="3">
        <f t="shared" si="526"/>
        <v>-8.4011175792562476</v>
      </c>
      <c r="M1400" s="3">
        <f t="shared" ca="1" si="527"/>
        <v>-1.4452460602139561</v>
      </c>
      <c r="N1400" s="3">
        <f t="shared" ca="1" si="528"/>
        <v>-82.80649960816973</v>
      </c>
      <c r="O1400" s="1">
        <f t="shared" ca="1" si="529"/>
        <v>14020495.582592577</v>
      </c>
      <c r="P1400" s="1">
        <f t="shared" si="530"/>
        <v>-153854007.24700481</v>
      </c>
      <c r="Q1400" s="1">
        <f t="shared" ca="1" si="531"/>
        <v>167874502.82959738</v>
      </c>
      <c r="R1400" s="1">
        <f t="shared" ca="1" si="532"/>
        <v>105907.49013206792</v>
      </c>
      <c r="S1400" s="3" t="str">
        <f t="shared" si="510"/>
        <v/>
      </c>
      <c r="T1400" s="13" t="str">
        <f t="shared" si="511"/>
        <v/>
      </c>
      <c r="U1400" s="13" t="str">
        <f t="shared" si="512"/>
        <v/>
      </c>
      <c r="V1400" s="5">
        <f t="shared" si="533"/>
        <v>12.627544722</v>
      </c>
      <c r="W1400" s="3" t="e">
        <f t="shared" ca="1" si="513"/>
        <v>#VALUE!</v>
      </c>
      <c r="X1400" s="3" t="e">
        <f t="shared" ca="1" si="514"/>
        <v>#VALUE!</v>
      </c>
      <c r="Y1400" s="3" t="e">
        <f t="shared" ca="1" si="515"/>
        <v>#VALUE!</v>
      </c>
      <c r="Z1400" s="3" t="e">
        <f t="shared" ca="1" si="516"/>
        <v>#VALUE!</v>
      </c>
      <c r="AA1400" s="3" t="e">
        <f t="shared" ca="1" si="517"/>
        <v>#VALUE!</v>
      </c>
    </row>
    <row r="1401" spans="3:27" s="5" customFormat="1" x14ac:dyDescent="0.2">
      <c r="C1401" s="25"/>
      <c r="D1401" s="1">
        <f t="shared" si="518"/>
        <v>1399</v>
      </c>
      <c r="E1401" s="2">
        <f t="shared" si="519"/>
        <v>139.99999999999633</v>
      </c>
      <c r="F1401" s="3">
        <f t="shared" ca="1" si="520"/>
        <v>33.154521867376026</v>
      </c>
      <c r="G1401" s="3">
        <f t="shared" si="521"/>
        <v>-263.52481933091815</v>
      </c>
      <c r="H1401" s="3">
        <f t="shared" ca="1" si="522"/>
        <v>265.6022453287008</v>
      </c>
      <c r="I1401" s="3">
        <f t="shared" ca="1" si="523"/>
        <v>4638.3176092459034</v>
      </c>
      <c r="J1401" s="3">
        <f t="shared" si="524"/>
        <v>45757.481321455576</v>
      </c>
      <c r="K1401" s="3">
        <f t="shared" ca="1" si="525"/>
        <v>54598.225662963501</v>
      </c>
      <c r="L1401" s="3">
        <f t="shared" si="526"/>
        <v>-8.4019116843981418</v>
      </c>
      <c r="M1401" s="3">
        <f t="shared" ca="1" si="527"/>
        <v>-1.4456421388491083</v>
      </c>
      <c r="N1401" s="3">
        <f t="shared" ca="1" si="528"/>
        <v>-82.829193242319249</v>
      </c>
      <c r="O1401" s="1">
        <f t="shared" ca="1" si="529"/>
        <v>14108910.544729475</v>
      </c>
      <c r="P1401" s="1">
        <f t="shared" si="530"/>
        <v>-153780126.78534693</v>
      </c>
      <c r="Q1401" s="1">
        <f t="shared" ca="1" si="531"/>
        <v>167889037.3300764</v>
      </c>
      <c r="R1401" s="1">
        <f t="shared" ca="1" si="532"/>
        <v>106240.89813148032</v>
      </c>
      <c r="S1401" s="3" t="str">
        <f t="shared" si="510"/>
        <v/>
      </c>
      <c r="T1401" s="13" t="str">
        <f t="shared" si="511"/>
        <v/>
      </c>
      <c r="U1401" s="13" t="str">
        <f t="shared" si="512"/>
        <v/>
      </c>
      <c r="V1401" s="5">
        <f t="shared" si="533"/>
        <v>12.627544722</v>
      </c>
      <c r="W1401" s="3" t="e">
        <f t="shared" ca="1" si="513"/>
        <v>#VALUE!</v>
      </c>
      <c r="X1401" s="3" t="e">
        <f t="shared" ca="1" si="514"/>
        <v>#VALUE!</v>
      </c>
      <c r="Y1401" s="3" t="e">
        <f t="shared" ca="1" si="515"/>
        <v>#VALUE!</v>
      </c>
      <c r="Z1401" s="3" t="e">
        <f t="shared" ca="1" si="516"/>
        <v>#VALUE!</v>
      </c>
      <c r="AA1401" s="3" t="e">
        <f t="shared" ca="1" si="517"/>
        <v>#VALUE!</v>
      </c>
    </row>
    <row r="1402" spans="3:27" s="5" customFormat="1" x14ac:dyDescent="0.2">
      <c r="C1402" s="25"/>
      <c r="D1402" s="1">
        <f t="shared" si="518"/>
        <v>1400</v>
      </c>
      <c r="E1402" s="2">
        <f t="shared" si="519"/>
        <v>140.09999999999633</v>
      </c>
      <c r="F1402" s="3">
        <f t="shared" ca="1" si="520"/>
        <v>33.154521867376026</v>
      </c>
      <c r="G1402" s="3">
        <f t="shared" si="521"/>
        <v>-264.36501049935794</v>
      </c>
      <c r="H1402" s="3">
        <f t="shared" ca="1" si="522"/>
        <v>266.43588552704369</v>
      </c>
      <c r="I1402" s="3">
        <f t="shared" ca="1" si="523"/>
        <v>4641.6330614326407</v>
      </c>
      <c r="J1402" s="3">
        <f t="shared" si="524"/>
        <v>45731.086829964064</v>
      </c>
      <c r="K1402" s="3">
        <f t="shared" ca="1" si="525"/>
        <v>54624.827568991037</v>
      </c>
      <c r="L1402" s="3">
        <f t="shared" si="526"/>
        <v>-8.4027083252926662</v>
      </c>
      <c r="M1402" s="3">
        <f t="shared" ca="1" si="527"/>
        <v>-1.4460357763193461</v>
      </c>
      <c r="N1402" s="3">
        <f t="shared" ca="1" si="528"/>
        <v>-82.851747008022087</v>
      </c>
      <c r="O1402" s="1">
        <f t="shared" ca="1" si="529"/>
        <v>14197616.219315987</v>
      </c>
      <c r="P1402" s="1">
        <f t="shared" si="530"/>
        <v>-153705993.61232835</v>
      </c>
      <c r="Q1402" s="1">
        <f t="shared" ca="1" si="531"/>
        <v>167903609.83164433</v>
      </c>
      <c r="R1402" s="1">
        <f t="shared" ca="1" si="532"/>
        <v>106574.35421081747</v>
      </c>
      <c r="S1402" s="3" t="str">
        <f t="shared" si="510"/>
        <v/>
      </c>
      <c r="T1402" s="13" t="str">
        <f t="shared" si="511"/>
        <v/>
      </c>
      <c r="U1402" s="13" t="str">
        <f t="shared" si="512"/>
        <v/>
      </c>
      <c r="V1402" s="5">
        <f t="shared" si="533"/>
        <v>12.627544722</v>
      </c>
      <c r="W1402" s="3" t="e">
        <f t="shared" ca="1" si="513"/>
        <v>#VALUE!</v>
      </c>
      <c r="X1402" s="3" t="e">
        <f t="shared" ca="1" si="514"/>
        <v>#VALUE!</v>
      </c>
      <c r="Y1402" s="3" t="e">
        <f t="shared" ca="1" si="515"/>
        <v>#VALUE!</v>
      </c>
      <c r="Z1402" s="3" t="e">
        <f t="shared" ca="1" si="516"/>
        <v>#VALUE!</v>
      </c>
      <c r="AA1402" s="3" t="e">
        <f t="shared" ca="1" si="517"/>
        <v>#VALUE!</v>
      </c>
    </row>
    <row r="1403" spans="3:27" s="5" customFormat="1" x14ac:dyDescent="0.2">
      <c r="C1403" s="25"/>
      <c r="D1403" s="1">
        <f t="shared" si="518"/>
        <v>1401</v>
      </c>
      <c r="E1403" s="2">
        <f t="shared" si="519"/>
        <v>140.19999999999632</v>
      </c>
      <c r="F1403" s="3">
        <f t="shared" ca="1" si="520"/>
        <v>33.154521867376026</v>
      </c>
      <c r="G1403" s="3">
        <f t="shared" si="521"/>
        <v>-265.20528133188719</v>
      </c>
      <c r="H1403" s="3">
        <f t="shared" ca="1" si="522"/>
        <v>267.26964580097706</v>
      </c>
      <c r="I1403" s="3">
        <f t="shared" ca="1" si="523"/>
        <v>4644.948513619378</v>
      </c>
      <c r="J1403" s="3">
        <f t="shared" si="524"/>
        <v>45704.608315372498</v>
      </c>
      <c r="K1403" s="3">
        <f t="shared" ca="1" si="525"/>
        <v>54651.512845046913</v>
      </c>
      <c r="L1403" s="3">
        <f t="shared" si="526"/>
        <v>-8.4035075021798882</v>
      </c>
      <c r="M1403" s="3">
        <f t="shared" ca="1" si="527"/>
        <v>-1.4464269951155049</v>
      </c>
      <c r="N1403" s="3">
        <f t="shared" ca="1" si="528"/>
        <v>-82.874162193908163</v>
      </c>
      <c r="O1403" s="1">
        <f t="shared" ca="1" si="529"/>
        <v>14286612.713315947</v>
      </c>
      <c r="P1403" s="1">
        <f t="shared" si="530"/>
        <v>-153631607.54497042</v>
      </c>
      <c r="Q1403" s="1">
        <f t="shared" ca="1" si="531"/>
        <v>167918220.25828636</v>
      </c>
      <c r="R1403" s="1">
        <f t="shared" ca="1" si="532"/>
        <v>106907.85832039082</v>
      </c>
      <c r="S1403" s="3" t="str">
        <f t="shared" si="510"/>
        <v/>
      </c>
      <c r="T1403" s="13" t="str">
        <f t="shared" si="511"/>
        <v/>
      </c>
      <c r="U1403" s="13" t="str">
        <f t="shared" si="512"/>
        <v/>
      </c>
      <c r="V1403" s="5">
        <f t="shared" si="533"/>
        <v>12.627544722</v>
      </c>
      <c r="W1403" s="3" t="e">
        <f t="shared" ca="1" si="513"/>
        <v>#VALUE!</v>
      </c>
      <c r="X1403" s="3" t="e">
        <f t="shared" ca="1" si="514"/>
        <v>#VALUE!</v>
      </c>
      <c r="Y1403" s="3" t="e">
        <f t="shared" ca="1" si="515"/>
        <v>#VALUE!</v>
      </c>
      <c r="Z1403" s="3" t="e">
        <f t="shared" ca="1" si="516"/>
        <v>#VALUE!</v>
      </c>
      <c r="AA1403" s="3" t="e">
        <f t="shared" ca="1" si="517"/>
        <v>#VALUE!</v>
      </c>
    </row>
    <row r="1404" spans="3:27" s="5" customFormat="1" x14ac:dyDescent="0.2">
      <c r="C1404" s="25"/>
      <c r="D1404" s="1">
        <f t="shared" si="518"/>
        <v>1402</v>
      </c>
      <c r="E1404" s="2">
        <f t="shared" si="519"/>
        <v>140.29999999999632</v>
      </c>
      <c r="F1404" s="3">
        <f t="shared" ca="1" si="520"/>
        <v>33.154521867376026</v>
      </c>
      <c r="G1404" s="3">
        <f t="shared" si="521"/>
        <v>-266.04563208210516</v>
      </c>
      <c r="H1404" s="3">
        <f t="shared" ca="1" si="522"/>
        <v>268.10352603093673</v>
      </c>
      <c r="I1404" s="3">
        <f t="shared" ca="1" si="523"/>
        <v>4648.2639658061153</v>
      </c>
      <c r="J1404" s="3">
        <f t="shared" si="524"/>
        <v>45678.045769701799</v>
      </c>
      <c r="K1404" s="3">
        <f t="shared" ca="1" si="525"/>
        <v>54678.281503132639</v>
      </c>
      <c r="L1404" s="3">
        <f t="shared" si="526"/>
        <v>-8.4043092153006285</v>
      </c>
      <c r="M1404" s="3">
        <f t="shared" ca="1" si="527"/>
        <v>-1.4468158174544226</v>
      </c>
      <c r="N1404" s="3">
        <f t="shared" ca="1" si="528"/>
        <v>-82.896440072908561</v>
      </c>
      <c r="O1404" s="1">
        <f t="shared" ca="1" si="529"/>
        <v>14375900.134044234</v>
      </c>
      <c r="P1404" s="1">
        <f t="shared" si="530"/>
        <v>-153556968.39969149</v>
      </c>
      <c r="Q1404" s="1">
        <f t="shared" ca="1" si="531"/>
        <v>167932868.53373572</v>
      </c>
      <c r="R1404" s="1">
        <f t="shared" ca="1" si="532"/>
        <v>107241.41041237469</v>
      </c>
      <c r="S1404" s="3" t="str">
        <f t="shared" si="510"/>
        <v/>
      </c>
      <c r="T1404" s="13" t="str">
        <f t="shared" si="511"/>
        <v/>
      </c>
      <c r="U1404" s="13" t="str">
        <f t="shared" si="512"/>
        <v/>
      </c>
      <c r="V1404" s="5">
        <f t="shared" si="533"/>
        <v>12.627544722</v>
      </c>
      <c r="W1404" s="3" t="e">
        <f t="shared" ca="1" si="513"/>
        <v>#VALUE!</v>
      </c>
      <c r="X1404" s="3" t="e">
        <f t="shared" ca="1" si="514"/>
        <v>#VALUE!</v>
      </c>
      <c r="Y1404" s="3" t="e">
        <f t="shared" ca="1" si="515"/>
        <v>#VALUE!</v>
      </c>
      <c r="Z1404" s="3" t="e">
        <f t="shared" ca="1" si="516"/>
        <v>#VALUE!</v>
      </c>
      <c r="AA1404" s="3" t="e">
        <f t="shared" ca="1" si="517"/>
        <v>#VALUE!</v>
      </c>
    </row>
    <row r="1405" spans="3:27" s="5" customFormat="1" x14ac:dyDescent="0.2">
      <c r="C1405" s="25"/>
      <c r="D1405" s="1">
        <f t="shared" si="518"/>
        <v>1403</v>
      </c>
      <c r="E1405" s="2">
        <f t="shared" si="519"/>
        <v>140.39999999999631</v>
      </c>
      <c r="F1405" s="3">
        <f t="shared" ca="1" si="520"/>
        <v>33.154521867376026</v>
      </c>
      <c r="G1405" s="3">
        <f t="shared" si="521"/>
        <v>-266.88606300363523</v>
      </c>
      <c r="H1405" s="3">
        <f t="shared" ca="1" si="522"/>
        <v>268.93752610194559</v>
      </c>
      <c r="I1405" s="3">
        <f t="shared" ca="1" si="523"/>
        <v>4651.5794179928525</v>
      </c>
      <c r="J1405" s="3">
        <f t="shared" si="524"/>
        <v>45651.399184947513</v>
      </c>
      <c r="K1405" s="3">
        <f t="shared" ca="1" si="525"/>
        <v>54705.133555238019</v>
      </c>
      <c r="L1405" s="3">
        <f t="shared" si="526"/>
        <v>-8.4051134648964787</v>
      </c>
      <c r="M1405" s="3">
        <f t="shared" ca="1" si="527"/>
        <v>-1.4472022652830776</v>
      </c>
      <c r="N1405" s="3">
        <f t="shared" ca="1" si="528"/>
        <v>-82.918581902492491</v>
      </c>
      <c r="O1405" s="1">
        <f t="shared" ca="1" si="529"/>
        <v>14465478.589166934</v>
      </c>
      <c r="P1405" s="1">
        <f t="shared" si="530"/>
        <v>-153482075.99230659</v>
      </c>
      <c r="Q1405" s="1">
        <f t="shared" ca="1" si="531"/>
        <v>167947554.58147353</v>
      </c>
      <c r="R1405" s="1">
        <f t="shared" ca="1" si="532"/>
        <v>107575.01044077823</v>
      </c>
      <c r="S1405" s="3" t="str">
        <f t="shared" si="510"/>
        <v/>
      </c>
      <c r="T1405" s="13" t="str">
        <f t="shared" si="511"/>
        <v/>
      </c>
      <c r="U1405" s="13" t="str">
        <f t="shared" si="512"/>
        <v/>
      </c>
      <c r="V1405" s="5">
        <f t="shared" si="533"/>
        <v>12.627544722</v>
      </c>
      <c r="W1405" s="3" t="e">
        <f t="shared" ca="1" si="513"/>
        <v>#VALUE!</v>
      </c>
      <c r="X1405" s="3" t="e">
        <f t="shared" ca="1" si="514"/>
        <v>#VALUE!</v>
      </c>
      <c r="Y1405" s="3" t="e">
        <f t="shared" ca="1" si="515"/>
        <v>#VALUE!</v>
      </c>
      <c r="Z1405" s="3" t="e">
        <f t="shared" ca="1" si="516"/>
        <v>#VALUE!</v>
      </c>
      <c r="AA1405" s="3" t="e">
        <f t="shared" ca="1" si="517"/>
        <v>#VALUE!</v>
      </c>
    </row>
    <row r="1406" spans="3:27" s="5" customFormat="1" x14ac:dyDescent="0.2">
      <c r="C1406" s="25"/>
      <c r="D1406" s="1">
        <f t="shared" si="518"/>
        <v>1404</v>
      </c>
      <c r="E1406" s="2">
        <f t="shared" si="519"/>
        <v>140.49999999999631</v>
      </c>
      <c r="F1406" s="3">
        <f t="shared" ca="1" si="520"/>
        <v>33.154521867376026</v>
      </c>
      <c r="G1406" s="3">
        <f t="shared" si="521"/>
        <v>-267.72657435012485</v>
      </c>
      <c r="H1406" s="3">
        <f t="shared" ca="1" si="522"/>
        <v>269.7716459035442</v>
      </c>
      <c r="I1406" s="3">
        <f t="shared" ca="1" si="523"/>
        <v>4654.8948701795898</v>
      </c>
      <c r="J1406" s="3">
        <f t="shared" si="524"/>
        <v>45624.668553079828</v>
      </c>
      <c r="K1406" s="3">
        <f t="shared" ca="1" si="525"/>
        <v>54732.06901334157</v>
      </c>
      <c r="L1406" s="3">
        <f t="shared" si="526"/>
        <v>-8.4059202512097979</v>
      </c>
      <c r="M1406" s="3">
        <f t="shared" ca="1" si="527"/>
        <v>-1.4475863602826522</v>
      </c>
      <c r="N1406" s="3">
        <f t="shared" ca="1" si="528"/>
        <v>-82.940588924900183</v>
      </c>
      <c r="O1406" s="1">
        <f t="shared" ca="1" si="529"/>
        <v>14555348.186701447</v>
      </c>
      <c r="P1406" s="1">
        <f t="shared" si="530"/>
        <v>-153406930.13802743</v>
      </c>
      <c r="Q1406" s="1">
        <f t="shared" ca="1" si="531"/>
        <v>167962278.32472888</v>
      </c>
      <c r="R1406" s="1">
        <f t="shared" ca="1" si="532"/>
        <v>107908.65836141768</v>
      </c>
      <c r="S1406" s="3" t="str">
        <f t="shared" si="510"/>
        <v/>
      </c>
      <c r="T1406" s="13" t="str">
        <f t="shared" si="511"/>
        <v/>
      </c>
      <c r="U1406" s="13" t="str">
        <f t="shared" si="512"/>
        <v/>
      </c>
      <c r="V1406" s="5">
        <f t="shared" si="533"/>
        <v>12.627544722</v>
      </c>
      <c r="W1406" s="3" t="e">
        <f t="shared" ca="1" si="513"/>
        <v>#VALUE!</v>
      </c>
      <c r="X1406" s="3" t="e">
        <f t="shared" ca="1" si="514"/>
        <v>#VALUE!</v>
      </c>
      <c r="Y1406" s="3" t="e">
        <f t="shared" ca="1" si="515"/>
        <v>#VALUE!</v>
      </c>
      <c r="Z1406" s="3" t="e">
        <f t="shared" ca="1" si="516"/>
        <v>#VALUE!</v>
      </c>
      <c r="AA1406" s="3" t="e">
        <f t="shared" ca="1" si="517"/>
        <v>#VALUE!</v>
      </c>
    </row>
    <row r="1407" spans="3:27" s="5" customFormat="1" x14ac:dyDescent="0.2">
      <c r="C1407" s="25"/>
      <c r="D1407" s="1">
        <f t="shared" si="518"/>
        <v>1405</v>
      </c>
      <c r="E1407" s="2">
        <f t="shared" si="519"/>
        <v>140.5999999999963</v>
      </c>
      <c r="F1407" s="3">
        <f t="shared" ca="1" si="520"/>
        <v>33.154521867376026</v>
      </c>
      <c r="G1407" s="3">
        <f t="shared" si="521"/>
        <v>-268.56716637524585</v>
      </c>
      <c r="H1407" s="3">
        <f t="shared" ca="1" si="522"/>
        <v>270.60588532972315</v>
      </c>
      <c r="I1407" s="3">
        <f t="shared" ca="1" si="523"/>
        <v>4658.2103223663271</v>
      </c>
      <c r="J1407" s="3">
        <f t="shared" si="524"/>
        <v>45597.853866043566</v>
      </c>
      <c r="K1407" s="3">
        <f t="shared" ca="1" si="525"/>
        <v>54759.087889410999</v>
      </c>
      <c r="L1407" s="3">
        <f t="shared" si="526"/>
        <v>-8.4067295744837036</v>
      </c>
      <c r="M1407" s="3">
        <f t="shared" ca="1" si="527"/>
        <v>-1.4479681238725222</v>
      </c>
      <c r="N1407" s="3">
        <f t="shared" ca="1" si="528"/>
        <v>-82.962462367371501</v>
      </c>
      <c r="O1407" s="1">
        <f t="shared" ca="1" si="529"/>
        <v>14645509.035016654</v>
      </c>
      <c r="P1407" s="1">
        <f t="shared" si="530"/>
        <v>-153331530.65146181</v>
      </c>
      <c r="Q1407" s="1">
        <f t="shared" ca="1" si="531"/>
        <v>167977039.68647847</v>
      </c>
      <c r="R1407" s="1">
        <f t="shared" ca="1" si="532"/>
        <v>108242.35413188927</v>
      </c>
      <c r="S1407" s="3" t="str">
        <f t="shared" si="510"/>
        <v/>
      </c>
      <c r="T1407" s="13" t="str">
        <f t="shared" si="511"/>
        <v/>
      </c>
      <c r="U1407" s="13" t="str">
        <f t="shared" si="512"/>
        <v/>
      </c>
      <c r="V1407" s="5">
        <f t="shared" si="533"/>
        <v>12.627544722</v>
      </c>
      <c r="W1407" s="3" t="e">
        <f t="shared" ca="1" si="513"/>
        <v>#VALUE!</v>
      </c>
      <c r="X1407" s="3" t="e">
        <f t="shared" ca="1" si="514"/>
        <v>#VALUE!</v>
      </c>
      <c r="Y1407" s="3" t="e">
        <f t="shared" ca="1" si="515"/>
        <v>#VALUE!</v>
      </c>
      <c r="Z1407" s="3" t="e">
        <f t="shared" ca="1" si="516"/>
        <v>#VALUE!</v>
      </c>
      <c r="AA1407" s="3" t="e">
        <f t="shared" ca="1" si="517"/>
        <v>#VALUE!</v>
      </c>
    </row>
    <row r="1408" spans="3:27" s="5" customFormat="1" x14ac:dyDescent="0.2">
      <c r="C1408" s="25"/>
      <c r="D1408" s="1">
        <f t="shared" si="518"/>
        <v>1406</v>
      </c>
      <c r="E1408" s="2">
        <f t="shared" si="519"/>
        <v>140.69999999999629</v>
      </c>
      <c r="F1408" s="3">
        <f t="shared" ca="1" si="520"/>
        <v>33.154521867376026</v>
      </c>
      <c r="G1408" s="3">
        <f t="shared" si="521"/>
        <v>-269.40783933269421</v>
      </c>
      <c r="H1408" s="3">
        <f t="shared" ca="1" si="522"/>
        <v>271.44024427885614</v>
      </c>
      <c r="I1408" s="3">
        <f t="shared" ca="1" si="523"/>
        <v>4661.5257745530644</v>
      </c>
      <c r="J1408" s="3">
        <f t="shared" si="524"/>
        <v>45570.955115758174</v>
      </c>
      <c r="K1408" s="3">
        <f t="shared" ca="1" si="525"/>
        <v>54786.190195403637</v>
      </c>
      <c r="L1408" s="3">
        <f t="shared" si="526"/>
        <v>-8.4075414349620878</v>
      </c>
      <c r="M1408" s="3">
        <f t="shared" ca="1" si="527"/>
        <v>-1.4483475772141752</v>
      </c>
      <c r="N1408" s="3">
        <f t="shared" ca="1" si="528"/>
        <v>-82.984203442370358</v>
      </c>
      <c r="O1408" s="1">
        <f t="shared" ca="1" si="529"/>
        <v>14735961.242833018</v>
      </c>
      <c r="P1408" s="1">
        <f t="shared" si="530"/>
        <v>-153255877.34661376</v>
      </c>
      <c r="Q1408" s="1">
        <f t="shared" ca="1" si="531"/>
        <v>167991838.58944678</v>
      </c>
      <c r="R1408" s="1">
        <f t="shared" ca="1" si="532"/>
        <v>108576.09771154246</v>
      </c>
      <c r="S1408" s="3" t="str">
        <f t="shared" si="510"/>
        <v/>
      </c>
      <c r="T1408" s="13" t="str">
        <f t="shared" si="511"/>
        <v/>
      </c>
      <c r="U1408" s="13" t="str">
        <f t="shared" si="512"/>
        <v/>
      </c>
      <c r="V1408" s="5">
        <f t="shared" si="533"/>
        <v>12.627544722</v>
      </c>
      <c r="W1408" s="3" t="e">
        <f t="shared" ca="1" si="513"/>
        <v>#VALUE!</v>
      </c>
      <c r="X1408" s="3" t="e">
        <f t="shared" ca="1" si="514"/>
        <v>#VALUE!</v>
      </c>
      <c r="Y1408" s="3" t="e">
        <f t="shared" ca="1" si="515"/>
        <v>#VALUE!</v>
      </c>
      <c r="Z1408" s="3" t="e">
        <f t="shared" ca="1" si="516"/>
        <v>#VALUE!</v>
      </c>
      <c r="AA1408" s="3" t="e">
        <f t="shared" ca="1" si="517"/>
        <v>#VALUE!</v>
      </c>
    </row>
    <row r="1409" spans="3:27" s="5" customFormat="1" x14ac:dyDescent="0.2">
      <c r="C1409" s="25"/>
      <c r="D1409" s="1">
        <f t="shared" si="518"/>
        <v>1407</v>
      </c>
      <c r="E1409" s="2">
        <f t="shared" si="519"/>
        <v>140.79999999999629</v>
      </c>
      <c r="F1409" s="3">
        <f t="shared" ca="1" si="520"/>
        <v>33.154521867376026</v>
      </c>
      <c r="G1409" s="3">
        <f t="shared" si="521"/>
        <v>-270.24859347619042</v>
      </c>
      <c r="H1409" s="3">
        <f t="shared" ca="1" si="522"/>
        <v>272.2747226536344</v>
      </c>
      <c r="I1409" s="3">
        <f t="shared" ca="1" si="523"/>
        <v>4664.8412267398016</v>
      </c>
      <c r="J1409" s="3">
        <f t="shared" si="524"/>
        <v>45543.972294117732</v>
      </c>
      <c r="K1409" s="3">
        <f t="shared" ca="1" si="525"/>
        <v>54813.375943266852</v>
      </c>
      <c r="L1409" s="3">
        <f t="shared" si="526"/>
        <v>-8.4083558328896029</v>
      </c>
      <c r="M1409" s="3">
        <f t="shared" ca="1" si="527"/>
        <v>-1.4487247412150617</v>
      </c>
      <c r="N1409" s="3">
        <f t="shared" ca="1" si="528"/>
        <v>-83.005813347805415</v>
      </c>
      <c r="O1409" s="1">
        <f t="shared" ca="1" si="529"/>
        <v>14826704.919222707</v>
      </c>
      <c r="P1409" s="1">
        <f t="shared" si="530"/>
        <v>-153179970.03688291</v>
      </c>
      <c r="Q1409" s="1">
        <f t="shared" ca="1" si="531"/>
        <v>168006674.95610562</v>
      </c>
      <c r="R1409" s="1">
        <f t="shared" ca="1" si="532"/>
        <v>108909.88906145375</v>
      </c>
      <c r="S1409" s="3" t="str">
        <f t="shared" si="510"/>
        <v/>
      </c>
      <c r="T1409" s="13" t="str">
        <f t="shared" si="511"/>
        <v/>
      </c>
      <c r="U1409" s="13" t="str">
        <f t="shared" si="512"/>
        <v/>
      </c>
      <c r="V1409" s="5">
        <f t="shared" si="533"/>
        <v>12.627544722</v>
      </c>
      <c r="W1409" s="3" t="e">
        <f t="shared" ca="1" si="513"/>
        <v>#VALUE!</v>
      </c>
      <c r="X1409" s="3" t="e">
        <f t="shared" ca="1" si="514"/>
        <v>#VALUE!</v>
      </c>
      <c r="Y1409" s="3" t="e">
        <f t="shared" ca="1" si="515"/>
        <v>#VALUE!</v>
      </c>
      <c r="Z1409" s="3" t="e">
        <f t="shared" ca="1" si="516"/>
        <v>#VALUE!</v>
      </c>
      <c r="AA1409" s="3" t="e">
        <f t="shared" ca="1" si="517"/>
        <v>#VALUE!</v>
      </c>
    </row>
    <row r="1410" spans="3:27" s="5" customFormat="1" x14ac:dyDescent="0.2">
      <c r="C1410" s="25"/>
      <c r="D1410" s="1">
        <f t="shared" si="518"/>
        <v>1408</v>
      </c>
      <c r="E1410" s="2">
        <f t="shared" si="519"/>
        <v>140.89999999999628</v>
      </c>
      <c r="F1410" s="3">
        <f t="shared" ca="1" si="520"/>
        <v>33.154521867376026</v>
      </c>
      <c r="G1410" s="3">
        <f t="shared" si="521"/>
        <v>-271.08942905947936</v>
      </c>
      <c r="H1410" s="3">
        <f t="shared" ca="1" si="522"/>
        <v>273.10932036100269</v>
      </c>
      <c r="I1410" s="3">
        <f t="shared" ca="1" si="523"/>
        <v>4668.1566789265389</v>
      </c>
      <c r="J1410" s="3">
        <f t="shared" si="524"/>
        <v>45516.90539299095</v>
      </c>
      <c r="K1410" s="3">
        <f t="shared" ca="1" si="525"/>
        <v>54840.645144938513</v>
      </c>
      <c r="L1410" s="3">
        <f t="shared" si="526"/>
        <v>-8.4091727685116684</v>
      </c>
      <c r="M1410" s="3">
        <f t="shared" ca="1" si="527"/>
        <v>-1.4490996365323732</v>
      </c>
      <c r="N1410" s="3">
        <f t="shared" ca="1" si="528"/>
        <v>-83.027293267246591</v>
      </c>
      <c r="O1410" s="1">
        <f t="shared" ca="1" si="529"/>
        <v>14917740.173609758</v>
      </c>
      <c r="P1410" s="1">
        <f t="shared" si="530"/>
        <v>-153103808.53506458</v>
      </c>
      <c r="Q1410" s="1">
        <f t="shared" ca="1" si="531"/>
        <v>168021548.70867434</v>
      </c>
      <c r="R1410" s="1">
        <f t="shared" ca="1" si="532"/>
        <v>109243.72814440107</v>
      </c>
      <c r="S1410" s="3" t="str">
        <f t="shared" si="510"/>
        <v/>
      </c>
      <c r="T1410" s="13" t="str">
        <f t="shared" si="511"/>
        <v/>
      </c>
      <c r="U1410" s="13" t="str">
        <f t="shared" si="512"/>
        <v/>
      </c>
      <c r="V1410" s="5">
        <f t="shared" si="533"/>
        <v>12.627544722</v>
      </c>
      <c r="W1410" s="3" t="e">
        <f t="shared" ca="1" si="513"/>
        <v>#VALUE!</v>
      </c>
      <c r="X1410" s="3" t="e">
        <f t="shared" ca="1" si="514"/>
        <v>#VALUE!</v>
      </c>
      <c r="Y1410" s="3" t="e">
        <f t="shared" ca="1" si="515"/>
        <v>#VALUE!</v>
      </c>
      <c r="Z1410" s="3" t="e">
        <f t="shared" ca="1" si="516"/>
        <v>#VALUE!</v>
      </c>
      <c r="AA1410" s="3" t="e">
        <f t="shared" ca="1" si="517"/>
        <v>#VALUE!</v>
      </c>
    </row>
    <row r="1411" spans="3:27" s="5" customFormat="1" x14ac:dyDescent="0.2">
      <c r="C1411" s="25"/>
      <c r="D1411" s="1">
        <f t="shared" si="518"/>
        <v>1409</v>
      </c>
      <c r="E1411" s="2">
        <f t="shared" si="519"/>
        <v>140.99999999999628</v>
      </c>
      <c r="F1411" s="3">
        <f t="shared" ca="1" si="520"/>
        <v>33.154521867376026</v>
      </c>
      <c r="G1411" s="3">
        <f t="shared" si="521"/>
        <v>-271.9303463363305</v>
      </c>
      <c r="H1411" s="3">
        <f t="shared" ca="1" si="522"/>
        <v>273.94403731209587</v>
      </c>
      <c r="I1411" s="3">
        <f t="shared" ca="1" si="523"/>
        <v>4671.4721311132762</v>
      </c>
      <c r="J1411" s="3">
        <f t="shared" si="524"/>
        <v>45489.754404221159</v>
      </c>
      <c r="K1411" s="3">
        <f t="shared" ca="1" si="525"/>
        <v>54867.997812347377</v>
      </c>
      <c r="L1411" s="3">
        <f t="shared" si="526"/>
        <v>-8.4099922420744679</v>
      </c>
      <c r="M1411" s="3">
        <f t="shared" ca="1" si="527"/>
        <v>-1.4494722835767577</v>
      </c>
      <c r="N1411" s="3">
        <f t="shared" ca="1" si="528"/>
        <v>-83.048644370137851</v>
      </c>
      <c r="O1411" s="1">
        <f t="shared" ca="1" si="529"/>
        <v>15009067.115770197</v>
      </c>
      <c r="P1411" s="1">
        <f t="shared" si="530"/>
        <v>-153027392.65334913</v>
      </c>
      <c r="Q1411" s="1">
        <f t="shared" ca="1" si="531"/>
        <v>168036459.76911932</v>
      </c>
      <c r="R1411" s="1">
        <f t="shared" ca="1" si="532"/>
        <v>109577.61492483834</v>
      </c>
      <c r="S1411" s="3" t="str">
        <f t="shared" ref="S1411:S1474" si="534">IF(J1411&lt;30000,( (-0.00406576*J1411)+340.3), "")</f>
        <v/>
      </c>
      <c r="T1411" s="13" t="str">
        <f t="shared" ref="T1411:T1474" si="535" xml:space="preserve"> IF(J1411&lt;30000, H1411/S1411, "")</f>
        <v/>
      </c>
      <c r="U1411" s="13" t="str">
        <f t="shared" ref="U1411:U1474" si="536" xml:space="preserve"> IF(J1411&lt;30000, (( 359.01*(1 - (2.25577*10^(-5))*(J1411))^(5.25588) ) / (298.15 - 0.0074545*J1411)), "")</f>
        <v/>
      </c>
      <c r="V1411" s="5">
        <f t="shared" si="533"/>
        <v>12.627544722</v>
      </c>
      <c r="W1411" s="3" t="e">
        <f t="shared" ref="W1411:W1474" ca="1" si="537">(0.5)*(U1411)*(H1411)*(V1411)*($B$13)</f>
        <v>#VALUE!</v>
      </c>
      <c r="X1411" s="3" t="e">
        <f t="shared" ref="X1411:X1474" ca="1" si="538" xml:space="preserve"> -W1411*COS(M1411)</f>
        <v>#VALUE!</v>
      </c>
      <c r="Y1411" s="3" t="e">
        <f t="shared" ref="Y1411:Y1474" ca="1" si="539">-W1411*SIN(M1411)</f>
        <v>#VALUE!</v>
      </c>
      <c r="Z1411" s="3" t="e">
        <f t="shared" ref="Z1411:Z1474" ca="1" si="540" xml:space="preserve"> X1411/($B$11)</f>
        <v>#VALUE!</v>
      </c>
      <c r="AA1411" s="3" t="e">
        <f t="shared" ref="AA1411:AA1474" ca="1" si="541">Y1411/($B$11)</f>
        <v>#VALUE!</v>
      </c>
    </row>
    <row r="1412" spans="3:27" s="5" customFormat="1" x14ac:dyDescent="0.2">
      <c r="C1412" s="25"/>
      <c r="D1412" s="1">
        <f t="shared" ref="D1412:D1475" si="542">D1411 + 1</f>
        <v>1410</v>
      </c>
      <c r="E1412" s="2">
        <f t="shared" ref="E1412:E1475" si="543" xml:space="preserve"> E1411 + $B$2</f>
        <v>141.09999999999627</v>
      </c>
      <c r="F1412" s="3">
        <f t="shared" ref="F1412:F1475" ca="1" si="544">INDIRECT(ADDRESS(ROW()-1,COLUMN()))</f>
        <v>33.154521867376026</v>
      </c>
      <c r="G1412" s="3">
        <f t="shared" ref="G1412:G1475" si="545">G1411 + L1411*$B$2</f>
        <v>-272.77134556053795</v>
      </c>
      <c r="H1412" s="3">
        <f t="shared" ref="H1412:H1475" ca="1" si="546">SQRT(F1412^2 + G1412^2)</f>
        <v>274.7788734221769</v>
      </c>
      <c r="I1412" s="3">
        <f t="shared" ref="I1412:I1475" ca="1" si="547">I1411 + F1411*($B$2)</f>
        <v>4674.7875833000135</v>
      </c>
      <c r="J1412" s="3">
        <f t="shared" ref="J1412:J1475" si="548" xml:space="preserve"> J1411 + G1411*($B$2) + (0.5)*(L1411)*($B$2)^2</f>
        <v>45462.519319626321</v>
      </c>
      <c r="K1412" s="3">
        <f t="shared" ref="K1412:K1475" ca="1" si="549">K1411+ SQRT( (I1412-I1411)^2 + (J1412-J1411)^2 )</f>
        <v>54895.433957413523</v>
      </c>
      <c r="L1412" s="3">
        <f t="shared" ref="L1412:L1475" si="550" xml:space="preserve"> -(9.780327 * (1 + 0.0053024 * ((SIN($B$7))^2) - (5.8*10^(-6)) * (SIN(2*($B$7))^2) - (3.086*10^(-6)) * J1412))</f>
        <v>-8.4108142538249542</v>
      </c>
      <c r="M1412" s="3">
        <f t="shared" ref="M1412:M1475" ca="1" si="551">ATAN(G1412/F1412)</f>
        <v>-1.4498427025159679</v>
      </c>
      <c r="N1412" s="3">
        <f t="shared" ref="N1412:N1475" ca="1" si="552">M1412*(180/PI())</f>
        <v>-83.069867812006308</v>
      </c>
      <c r="O1412" s="1">
        <f t="shared" ref="O1412:O1475" ca="1" si="553">(0.5)*($B$11)*(H1412^2)</f>
        <v>15100685.855832143</v>
      </c>
      <c r="P1412" s="1">
        <f t="shared" ref="P1412:P1475" si="554">($B$11)*L1412*J1412</f>
        <v>-152950722.20332217</v>
      </c>
      <c r="Q1412" s="1">
        <f t="shared" ref="Q1412:Q1475" ca="1" si="555" xml:space="preserve"> ABS(O1412) + ABS(P1412)</f>
        <v>168051408.0591543</v>
      </c>
      <c r="R1412" s="1">
        <f t="shared" ref="R1412:R1475" ca="1" si="556" xml:space="preserve"> ($B$11)*H1412</f>
        <v>109911.54936887076</v>
      </c>
      <c r="S1412" s="3" t="str">
        <f t="shared" si="534"/>
        <v/>
      </c>
      <c r="T1412" s="13" t="str">
        <f t="shared" si="535"/>
        <v/>
      </c>
      <c r="U1412" s="13" t="str">
        <f t="shared" si="536"/>
        <v/>
      </c>
      <c r="V1412" s="5">
        <f t="shared" ref="V1412:V1475" si="557">IF(T1412&lt;0.819813, 0.289302*(($B$2)^3) + 0.152372*(($B$2)^2) - 0.087724*(($B$2))+ 2.176939, IF(T1412&lt;1.36, -272.320271*(($B$2)^3) + 840.502815*(($B$2)^2) - 840.176*(($B$2))+ 276.303663, -0.108008*(($B$2)^3) + 1.270553*(($B$2)^2) - 5.287278*(($B$2))+ 13.143675))</f>
        <v>12.627544722</v>
      </c>
      <c r="W1412" s="3" t="e">
        <f t="shared" ca="1" si="537"/>
        <v>#VALUE!</v>
      </c>
      <c r="X1412" s="3" t="e">
        <f t="shared" ca="1" si="538"/>
        <v>#VALUE!</v>
      </c>
      <c r="Y1412" s="3" t="e">
        <f t="shared" ca="1" si="539"/>
        <v>#VALUE!</v>
      </c>
      <c r="Z1412" s="3" t="e">
        <f t="shared" ca="1" si="540"/>
        <v>#VALUE!</v>
      </c>
      <c r="AA1412" s="3" t="e">
        <f t="shared" ca="1" si="541"/>
        <v>#VALUE!</v>
      </c>
    </row>
    <row r="1413" spans="3:27" s="5" customFormat="1" x14ac:dyDescent="0.2">
      <c r="C1413" s="25"/>
      <c r="D1413" s="1">
        <f t="shared" si="542"/>
        <v>1411</v>
      </c>
      <c r="E1413" s="2">
        <f t="shared" si="543"/>
        <v>141.19999999999627</v>
      </c>
      <c r="F1413" s="3">
        <f t="shared" ca="1" si="544"/>
        <v>33.154521867376026</v>
      </c>
      <c r="G1413" s="3">
        <f t="shared" si="545"/>
        <v>-273.61242698592042</v>
      </c>
      <c r="H1413" s="3">
        <f t="shared" ca="1" si="546"/>
        <v>275.61382861057598</v>
      </c>
      <c r="I1413" s="3">
        <f t="shared" ca="1" si="547"/>
        <v>4678.1030354867507</v>
      </c>
      <c r="J1413" s="3">
        <f t="shared" si="548"/>
        <v>45435.200130999001</v>
      </c>
      <c r="K1413" s="3">
        <f t="shared" ca="1" si="549"/>
        <v>54922.953592048769</v>
      </c>
      <c r="L1413" s="3">
        <f t="shared" si="550"/>
        <v>-8.4116388040108454</v>
      </c>
      <c r="M1413" s="3">
        <f t="shared" ca="1" si="551"/>
        <v>-1.4502109132784442</v>
      </c>
      <c r="N1413" s="3">
        <f t="shared" ca="1" si="552"/>
        <v>-83.090964734667494</v>
      </c>
      <c r="O1413" s="1">
        <f t="shared" ca="1" si="553"/>
        <v>15192596.504275989</v>
      </c>
      <c r="P1413" s="1">
        <f t="shared" si="554"/>
        <v>-152873796.99596393</v>
      </c>
      <c r="Q1413" s="1">
        <f t="shared" ca="1" si="555"/>
        <v>168066393.50023991</v>
      </c>
      <c r="R1413" s="1">
        <f t="shared" ca="1" si="556"/>
        <v>110245.53144423039</v>
      </c>
      <c r="S1413" s="3" t="str">
        <f t="shared" si="534"/>
        <v/>
      </c>
      <c r="T1413" s="13" t="str">
        <f t="shared" si="535"/>
        <v/>
      </c>
      <c r="U1413" s="13" t="str">
        <f t="shared" si="536"/>
        <v/>
      </c>
      <c r="V1413" s="5">
        <f t="shared" si="557"/>
        <v>12.627544722</v>
      </c>
      <c r="W1413" s="3" t="e">
        <f t="shared" ca="1" si="537"/>
        <v>#VALUE!</v>
      </c>
      <c r="X1413" s="3" t="e">
        <f t="shared" ca="1" si="538"/>
        <v>#VALUE!</v>
      </c>
      <c r="Y1413" s="3" t="e">
        <f t="shared" ca="1" si="539"/>
        <v>#VALUE!</v>
      </c>
      <c r="Z1413" s="3" t="e">
        <f t="shared" ca="1" si="540"/>
        <v>#VALUE!</v>
      </c>
      <c r="AA1413" s="3" t="e">
        <f t="shared" ca="1" si="541"/>
        <v>#VALUE!</v>
      </c>
    </row>
    <row r="1414" spans="3:27" s="5" customFormat="1" x14ac:dyDescent="0.2">
      <c r="C1414" s="25"/>
      <c r="D1414" s="1">
        <f t="shared" si="542"/>
        <v>1412</v>
      </c>
      <c r="E1414" s="2">
        <f t="shared" si="543"/>
        <v>141.29999999999626</v>
      </c>
      <c r="F1414" s="3">
        <f t="shared" ca="1" si="544"/>
        <v>33.154521867376026</v>
      </c>
      <c r="G1414" s="3">
        <f t="shared" si="545"/>
        <v>-274.45359086632152</v>
      </c>
      <c r="H1414" s="3">
        <f t="shared" ca="1" si="546"/>
        <v>276.44890280063061</v>
      </c>
      <c r="I1414" s="3">
        <f t="shared" ca="1" si="547"/>
        <v>4681.418487673488</v>
      </c>
      <c r="J1414" s="3">
        <f t="shared" si="548"/>
        <v>45407.796830106388</v>
      </c>
      <c r="K1414" s="3">
        <f t="shared" ca="1" si="549"/>
        <v>54950.556728157077</v>
      </c>
      <c r="L1414" s="3">
        <f t="shared" si="550"/>
        <v>-8.4124658928806237</v>
      </c>
      <c r="M1414" s="3">
        <f t="shared" ca="1" si="551"/>
        <v>-1.4505769355568359</v>
      </c>
      <c r="N1414" s="3">
        <f t="shared" ca="1" si="552"/>
        <v>-83.111936266427094</v>
      </c>
      <c r="O1414" s="1">
        <f t="shared" ca="1" si="553"/>
        <v>15284799.1719345</v>
      </c>
      <c r="P1414" s="1">
        <f t="shared" si="554"/>
        <v>-152796616.84164917</v>
      </c>
      <c r="Q1414" s="1">
        <f t="shared" ca="1" si="555"/>
        <v>168081416.01358366</v>
      </c>
      <c r="R1414" s="1">
        <f t="shared" ca="1" si="556"/>
        <v>110579.56112025224</v>
      </c>
      <c r="S1414" s="3" t="str">
        <f t="shared" si="534"/>
        <v/>
      </c>
      <c r="T1414" s="13" t="str">
        <f t="shared" si="535"/>
        <v/>
      </c>
      <c r="U1414" s="13" t="str">
        <f t="shared" si="536"/>
        <v/>
      </c>
      <c r="V1414" s="5">
        <f t="shared" si="557"/>
        <v>12.627544722</v>
      </c>
      <c r="W1414" s="3" t="e">
        <f t="shared" ca="1" si="537"/>
        <v>#VALUE!</v>
      </c>
      <c r="X1414" s="3" t="e">
        <f t="shared" ca="1" si="538"/>
        <v>#VALUE!</v>
      </c>
      <c r="Y1414" s="3" t="e">
        <f t="shared" ca="1" si="539"/>
        <v>#VALUE!</v>
      </c>
      <c r="Z1414" s="3" t="e">
        <f t="shared" ca="1" si="540"/>
        <v>#VALUE!</v>
      </c>
      <c r="AA1414" s="3" t="e">
        <f t="shared" ca="1" si="541"/>
        <v>#VALUE!</v>
      </c>
    </row>
    <row r="1415" spans="3:27" s="5" customFormat="1" x14ac:dyDescent="0.2">
      <c r="C1415" s="25"/>
      <c r="D1415" s="1">
        <f t="shared" si="542"/>
        <v>1413</v>
      </c>
      <c r="E1415" s="2">
        <f t="shared" si="543"/>
        <v>141.39999999999625</v>
      </c>
      <c r="F1415" s="3">
        <f t="shared" ca="1" si="544"/>
        <v>33.154521867376026</v>
      </c>
      <c r="G1415" s="3">
        <f t="shared" si="545"/>
        <v>-275.29483745560958</v>
      </c>
      <c r="H1415" s="3">
        <f t="shared" ca="1" si="546"/>
        <v>277.28409591962679</v>
      </c>
      <c r="I1415" s="3">
        <f t="shared" ca="1" si="547"/>
        <v>4684.7339398602253</v>
      </c>
      <c r="J1415" s="3">
        <f t="shared" si="548"/>
        <v>45380.309408690293</v>
      </c>
      <c r="K1415" s="3">
        <f t="shared" ca="1" si="549"/>
        <v>54978.243377634913</v>
      </c>
      <c r="L1415" s="3">
        <f t="shared" si="550"/>
        <v>-8.4132955206835387</v>
      </c>
      <c r="M1415" s="3">
        <f t="shared" ca="1" si="551"/>
        <v>-1.4509407888114612</v>
      </c>
      <c r="N1415" s="3">
        <f t="shared" ca="1" si="552"/>
        <v>-83.132783522279226</v>
      </c>
      <c r="O1415" s="1">
        <f t="shared" ca="1" si="553"/>
        <v>15377293.969992958</v>
      </c>
      <c r="P1415" s="1">
        <f t="shared" si="554"/>
        <v>-152719181.55014685</v>
      </c>
      <c r="Q1415" s="1">
        <f t="shared" ca="1" si="555"/>
        <v>168096475.52013981</v>
      </c>
      <c r="R1415" s="1">
        <f t="shared" ca="1" si="556"/>
        <v>110913.63836785071</v>
      </c>
      <c r="S1415" s="3" t="str">
        <f t="shared" si="534"/>
        <v/>
      </c>
      <c r="T1415" s="13" t="str">
        <f t="shared" si="535"/>
        <v/>
      </c>
      <c r="U1415" s="13" t="str">
        <f t="shared" si="536"/>
        <v/>
      </c>
      <c r="V1415" s="5">
        <f t="shared" si="557"/>
        <v>12.627544722</v>
      </c>
      <c r="W1415" s="3" t="e">
        <f t="shared" ca="1" si="537"/>
        <v>#VALUE!</v>
      </c>
      <c r="X1415" s="3" t="e">
        <f t="shared" ca="1" si="538"/>
        <v>#VALUE!</v>
      </c>
      <c r="Y1415" s="3" t="e">
        <f t="shared" ca="1" si="539"/>
        <v>#VALUE!</v>
      </c>
      <c r="Z1415" s="3" t="e">
        <f t="shared" ca="1" si="540"/>
        <v>#VALUE!</v>
      </c>
      <c r="AA1415" s="3" t="e">
        <f t="shared" ca="1" si="541"/>
        <v>#VALUE!</v>
      </c>
    </row>
    <row r="1416" spans="3:27" s="5" customFormat="1" x14ac:dyDescent="0.2">
      <c r="C1416" s="25"/>
      <c r="D1416" s="1">
        <f t="shared" si="542"/>
        <v>1414</v>
      </c>
      <c r="E1416" s="2">
        <f t="shared" si="543"/>
        <v>141.49999999999625</v>
      </c>
      <c r="F1416" s="3">
        <f t="shared" ca="1" si="544"/>
        <v>33.154521867376026</v>
      </c>
      <c r="G1416" s="3">
        <f t="shared" si="545"/>
        <v>-276.13616700767795</v>
      </c>
      <c r="H1416" s="3">
        <f t="shared" ca="1" si="546"/>
        <v>278.11940789874143</v>
      </c>
      <c r="I1416" s="3">
        <f t="shared" ca="1" si="547"/>
        <v>4688.0493920469626</v>
      </c>
      <c r="J1416" s="3">
        <f t="shared" si="548"/>
        <v>45352.737858467131</v>
      </c>
      <c r="K1416" s="3">
        <f t="shared" ca="1" si="549"/>
        <v>55006.013552371689</v>
      </c>
      <c r="L1416" s="3">
        <f t="shared" si="550"/>
        <v>-8.4141276876696036</v>
      </c>
      <c r="M1416" s="3">
        <f t="shared" ca="1" si="551"/>
        <v>-1.4513024922737057</v>
      </c>
      <c r="N1416" s="3">
        <f t="shared" ca="1" si="552"/>
        <v>-83.153507604101108</v>
      </c>
      <c r="O1416" s="1">
        <f t="shared" ca="1" si="553"/>
        <v>15470081.009989304</v>
      </c>
      <c r="P1416" s="1">
        <f t="shared" si="554"/>
        <v>-152641490.9306199</v>
      </c>
      <c r="Q1416" s="1">
        <f t="shared" ca="1" si="555"/>
        <v>168111571.94060919</v>
      </c>
      <c r="R1416" s="1">
        <f t="shared" ca="1" si="556"/>
        <v>111247.76315949656</v>
      </c>
      <c r="S1416" s="3" t="str">
        <f t="shared" si="534"/>
        <v/>
      </c>
      <c r="T1416" s="13" t="str">
        <f t="shared" si="535"/>
        <v/>
      </c>
      <c r="U1416" s="13" t="str">
        <f t="shared" si="536"/>
        <v/>
      </c>
      <c r="V1416" s="5">
        <f t="shared" si="557"/>
        <v>12.627544722</v>
      </c>
      <c r="W1416" s="3" t="e">
        <f t="shared" ca="1" si="537"/>
        <v>#VALUE!</v>
      </c>
      <c r="X1416" s="3" t="e">
        <f t="shared" ca="1" si="538"/>
        <v>#VALUE!</v>
      </c>
      <c r="Y1416" s="3" t="e">
        <f t="shared" ca="1" si="539"/>
        <v>#VALUE!</v>
      </c>
      <c r="Z1416" s="3" t="e">
        <f t="shared" ca="1" si="540"/>
        <v>#VALUE!</v>
      </c>
      <c r="AA1416" s="3" t="e">
        <f t="shared" ca="1" si="541"/>
        <v>#VALUE!</v>
      </c>
    </row>
    <row r="1417" spans="3:27" s="5" customFormat="1" x14ac:dyDescent="0.2">
      <c r="C1417" s="25"/>
      <c r="D1417" s="1">
        <f t="shared" si="542"/>
        <v>1415</v>
      </c>
      <c r="E1417" s="2">
        <f t="shared" si="543"/>
        <v>141.59999999999624</v>
      </c>
      <c r="F1417" s="3">
        <f t="shared" ca="1" si="544"/>
        <v>33.154521867376026</v>
      </c>
      <c r="G1417" s="3">
        <f t="shared" si="545"/>
        <v>-276.97757977644494</v>
      </c>
      <c r="H1417" s="3">
        <f t="shared" ca="1" si="546"/>
        <v>278.95483867298526</v>
      </c>
      <c r="I1417" s="3">
        <f t="shared" ca="1" si="547"/>
        <v>4691.3648442336998</v>
      </c>
      <c r="J1417" s="3">
        <f t="shared" si="548"/>
        <v>45325.082171127928</v>
      </c>
      <c r="K1417" s="3">
        <f t="shared" ca="1" si="549"/>
        <v>55033.867264250111</v>
      </c>
      <c r="L1417" s="3">
        <f t="shared" si="550"/>
        <v>-8.4149623940896063</v>
      </c>
      <c r="M1417" s="3">
        <f t="shared" ca="1" si="551"/>
        <v>-1.4516620649493619</v>
      </c>
      <c r="N1417" s="3">
        <f t="shared" ca="1" si="552"/>
        <v>-83.174109600844432</v>
      </c>
      <c r="O1417" s="1">
        <f t="shared" ca="1" si="553"/>
        <v>15563160.403814245</v>
      </c>
      <c r="P1417" s="1">
        <f t="shared" si="554"/>
        <v>-152563544.79162511</v>
      </c>
      <c r="Q1417" s="1">
        <f t="shared" ca="1" si="555"/>
        <v>168126705.19543937</v>
      </c>
      <c r="R1417" s="1">
        <f t="shared" ca="1" si="556"/>
        <v>111581.93546919411</v>
      </c>
      <c r="S1417" s="3" t="str">
        <f t="shared" si="534"/>
        <v/>
      </c>
      <c r="T1417" s="13" t="str">
        <f t="shared" si="535"/>
        <v/>
      </c>
      <c r="U1417" s="13" t="str">
        <f t="shared" si="536"/>
        <v/>
      </c>
      <c r="V1417" s="5">
        <f t="shared" si="557"/>
        <v>12.627544722</v>
      </c>
      <c r="W1417" s="3" t="e">
        <f t="shared" ca="1" si="537"/>
        <v>#VALUE!</v>
      </c>
      <c r="X1417" s="3" t="e">
        <f t="shared" ca="1" si="538"/>
        <v>#VALUE!</v>
      </c>
      <c r="Y1417" s="3" t="e">
        <f t="shared" ca="1" si="539"/>
        <v>#VALUE!</v>
      </c>
      <c r="Z1417" s="3" t="e">
        <f t="shared" ca="1" si="540"/>
        <v>#VALUE!</v>
      </c>
      <c r="AA1417" s="3" t="e">
        <f t="shared" ca="1" si="541"/>
        <v>#VALUE!</v>
      </c>
    </row>
    <row r="1418" spans="3:27" s="5" customFormat="1" x14ac:dyDescent="0.2">
      <c r="C1418" s="25"/>
      <c r="D1418" s="1">
        <f t="shared" si="542"/>
        <v>1416</v>
      </c>
      <c r="E1418" s="2">
        <f t="shared" si="543"/>
        <v>141.69999999999624</v>
      </c>
      <c r="F1418" s="3">
        <f t="shared" ca="1" si="544"/>
        <v>33.154521867376026</v>
      </c>
      <c r="G1418" s="3">
        <f t="shared" si="545"/>
        <v>-277.81907601585391</v>
      </c>
      <c r="H1418" s="3">
        <f t="shared" ca="1" si="546"/>
        <v>279.79038818114736</v>
      </c>
      <c r="I1418" s="3">
        <f t="shared" ca="1" si="547"/>
        <v>4694.6802964204371</v>
      </c>
      <c r="J1418" s="3">
        <f t="shared" si="548"/>
        <v>45297.342338338312</v>
      </c>
      <c r="K1418" s="3">
        <f t="shared" ca="1" si="549"/>
        <v>55061.804525146596</v>
      </c>
      <c r="L1418" s="3">
        <f t="shared" si="550"/>
        <v>-8.4157996401950932</v>
      </c>
      <c r="M1418" s="3">
        <f t="shared" ca="1" si="551"/>
        <v>-1.4520195256219111</v>
      </c>
      <c r="N1418" s="3">
        <f t="shared" ca="1" si="552"/>
        <v>-83.194590588723401</v>
      </c>
      <c r="O1418" s="1">
        <f t="shared" ca="1" si="553"/>
        <v>15656532.263711426</v>
      </c>
      <c r="P1418" s="1">
        <f t="shared" si="554"/>
        <v>-152485342.94111261</v>
      </c>
      <c r="Q1418" s="1">
        <f t="shared" ca="1" si="555"/>
        <v>168141875.20482403</v>
      </c>
      <c r="R1418" s="1">
        <f t="shared" ca="1" si="556"/>
        <v>111916.15527245894</v>
      </c>
      <c r="S1418" s="3" t="str">
        <f t="shared" si="534"/>
        <v/>
      </c>
      <c r="T1418" s="13" t="str">
        <f t="shared" si="535"/>
        <v/>
      </c>
      <c r="U1418" s="13" t="str">
        <f t="shared" si="536"/>
        <v/>
      </c>
      <c r="V1418" s="5">
        <f t="shared" si="557"/>
        <v>12.627544722</v>
      </c>
      <c r="W1418" s="3" t="e">
        <f t="shared" ca="1" si="537"/>
        <v>#VALUE!</v>
      </c>
      <c r="X1418" s="3" t="e">
        <f t="shared" ca="1" si="538"/>
        <v>#VALUE!</v>
      </c>
      <c r="Y1418" s="3" t="e">
        <f t="shared" ca="1" si="539"/>
        <v>#VALUE!</v>
      </c>
      <c r="Z1418" s="3" t="e">
        <f t="shared" ca="1" si="540"/>
        <v>#VALUE!</v>
      </c>
      <c r="AA1418" s="3" t="e">
        <f t="shared" ca="1" si="541"/>
        <v>#VALUE!</v>
      </c>
    </row>
    <row r="1419" spans="3:27" s="5" customFormat="1" x14ac:dyDescent="0.2">
      <c r="C1419" s="25"/>
      <c r="D1419" s="1">
        <f t="shared" si="542"/>
        <v>1417</v>
      </c>
      <c r="E1419" s="2">
        <f t="shared" si="543"/>
        <v>141.79999999999623</v>
      </c>
      <c r="F1419" s="3">
        <f t="shared" ca="1" si="544"/>
        <v>33.154521867376026</v>
      </c>
      <c r="G1419" s="3">
        <f t="shared" si="545"/>
        <v>-278.66065597987341</v>
      </c>
      <c r="H1419" s="3">
        <f t="shared" ca="1" si="546"/>
        <v>280.62605636574034</v>
      </c>
      <c r="I1419" s="3">
        <f t="shared" ca="1" si="547"/>
        <v>4697.9957486071744</v>
      </c>
      <c r="J1419" s="3">
        <f t="shared" si="548"/>
        <v>45269.518351738523</v>
      </c>
      <c r="K1419" s="3">
        <f t="shared" ca="1" si="549"/>
        <v>55089.825346931611</v>
      </c>
      <c r="L1419" s="3">
        <f t="shared" si="550"/>
        <v>-8.4166394262383761</v>
      </c>
      <c r="M1419" s="3">
        <f t="shared" ca="1" si="551"/>
        <v>-1.4523748928557485</v>
      </c>
      <c r="N1419" s="3">
        <f t="shared" ca="1" si="552"/>
        <v>-83.214951631399529</v>
      </c>
      <c r="O1419" s="1">
        <f t="shared" ca="1" si="553"/>
        <v>15750196.702277536</v>
      </c>
      <c r="P1419" s="1">
        <f t="shared" si="554"/>
        <v>-152406885.18642566</v>
      </c>
      <c r="Q1419" s="1">
        <f t="shared" ca="1" si="555"/>
        <v>168157081.8887032</v>
      </c>
      <c r="R1419" s="1">
        <f t="shared" ca="1" si="556"/>
        <v>112250.42254629613</v>
      </c>
      <c r="S1419" s="3" t="str">
        <f t="shared" si="534"/>
        <v/>
      </c>
      <c r="T1419" s="13" t="str">
        <f t="shared" si="535"/>
        <v/>
      </c>
      <c r="U1419" s="13" t="str">
        <f t="shared" si="536"/>
        <v/>
      </c>
      <c r="V1419" s="5">
        <f t="shared" si="557"/>
        <v>12.627544722</v>
      </c>
      <c r="W1419" s="3" t="e">
        <f t="shared" ca="1" si="537"/>
        <v>#VALUE!</v>
      </c>
      <c r="X1419" s="3" t="e">
        <f t="shared" ca="1" si="538"/>
        <v>#VALUE!</v>
      </c>
      <c r="Y1419" s="3" t="e">
        <f t="shared" ca="1" si="539"/>
        <v>#VALUE!</v>
      </c>
      <c r="Z1419" s="3" t="e">
        <f t="shared" ca="1" si="540"/>
        <v>#VALUE!</v>
      </c>
      <c r="AA1419" s="3" t="e">
        <f t="shared" ca="1" si="541"/>
        <v>#VALUE!</v>
      </c>
    </row>
    <row r="1420" spans="3:27" s="5" customFormat="1" x14ac:dyDescent="0.2">
      <c r="C1420" s="25"/>
      <c r="D1420" s="1">
        <f t="shared" si="542"/>
        <v>1418</v>
      </c>
      <c r="E1420" s="2">
        <f t="shared" si="543"/>
        <v>141.89999999999623</v>
      </c>
      <c r="F1420" s="3">
        <f t="shared" ca="1" si="544"/>
        <v>33.154521867376026</v>
      </c>
      <c r="G1420" s="3">
        <f t="shared" si="545"/>
        <v>-279.50231992249724</v>
      </c>
      <c r="H1420" s="3">
        <f t="shared" ca="1" si="546"/>
        <v>281.46184317294649</v>
      </c>
      <c r="I1420" s="3">
        <f t="shared" ca="1" si="547"/>
        <v>4701.3112007939117</v>
      </c>
      <c r="J1420" s="3">
        <f t="shared" si="548"/>
        <v>45241.610202943411</v>
      </c>
      <c r="K1420" s="3">
        <f t="shared" ca="1" si="549"/>
        <v>55117.929741470056</v>
      </c>
      <c r="L1420" s="3">
        <f t="shared" si="550"/>
        <v>-8.4174817524725416</v>
      </c>
      <c r="M1420" s="3">
        <f t="shared" ca="1" si="551"/>
        <v>-1.4527281849993523</v>
      </c>
      <c r="N1420" s="3">
        <f t="shared" ca="1" si="552"/>
        <v>-83.235193780163158</v>
      </c>
      <c r="O1420" s="1">
        <f t="shared" ca="1" si="553"/>
        <v>15844153.832462465</v>
      </c>
      <c r="P1420" s="1">
        <f t="shared" si="554"/>
        <v>-152328171.3343007</v>
      </c>
      <c r="Q1420" s="1">
        <f t="shared" ca="1" si="555"/>
        <v>168172325.16676316</v>
      </c>
      <c r="R1420" s="1">
        <f t="shared" ca="1" si="556"/>
        <v>112584.7372691786</v>
      </c>
      <c r="S1420" s="3" t="str">
        <f t="shared" si="534"/>
        <v/>
      </c>
      <c r="T1420" s="13" t="str">
        <f t="shared" si="535"/>
        <v/>
      </c>
      <c r="U1420" s="13" t="str">
        <f t="shared" si="536"/>
        <v/>
      </c>
      <c r="V1420" s="5">
        <f t="shared" si="557"/>
        <v>12.627544722</v>
      </c>
      <c r="W1420" s="3" t="e">
        <f t="shared" ca="1" si="537"/>
        <v>#VALUE!</v>
      </c>
      <c r="X1420" s="3" t="e">
        <f t="shared" ca="1" si="538"/>
        <v>#VALUE!</v>
      </c>
      <c r="Y1420" s="3" t="e">
        <f t="shared" ca="1" si="539"/>
        <v>#VALUE!</v>
      </c>
      <c r="Z1420" s="3" t="e">
        <f t="shared" ca="1" si="540"/>
        <v>#VALUE!</v>
      </c>
      <c r="AA1420" s="3" t="e">
        <f t="shared" ca="1" si="541"/>
        <v>#VALUE!</v>
      </c>
    </row>
    <row r="1421" spans="3:27" s="5" customFormat="1" x14ac:dyDescent="0.2">
      <c r="C1421" s="25"/>
      <c r="D1421" s="1">
        <f t="shared" si="542"/>
        <v>1419</v>
      </c>
      <c r="E1421" s="2">
        <f t="shared" si="543"/>
        <v>141.99999999999622</v>
      </c>
      <c r="F1421" s="3">
        <f t="shared" ca="1" si="544"/>
        <v>33.154521867376026</v>
      </c>
      <c r="G1421" s="3">
        <f t="shared" si="545"/>
        <v>-280.34406809774447</v>
      </c>
      <c r="H1421" s="3">
        <f t="shared" ca="1" si="546"/>
        <v>282.29774855256477</v>
      </c>
      <c r="I1421" s="3">
        <f t="shared" ca="1" si="547"/>
        <v>4704.6266529806489</v>
      </c>
      <c r="J1421" s="3">
        <f t="shared" si="548"/>
        <v>45213.6178835424</v>
      </c>
      <c r="K1421" s="3">
        <f t="shared" ca="1" si="549"/>
        <v>55146.117720621653</v>
      </c>
      <c r="L1421" s="3">
        <f t="shared" si="550"/>
        <v>-8.4183266191514328</v>
      </c>
      <c r="M1421" s="3">
        <f t="shared" ca="1" si="551"/>
        <v>-1.4530794201883983</v>
      </c>
      <c r="N1421" s="3">
        <f t="shared" ca="1" si="552"/>
        <v>-83.255318074111969</v>
      </c>
      <c r="O1421" s="1">
        <f t="shared" ca="1" si="553"/>
        <v>15938403.767569415</v>
      </c>
      <c r="P1421" s="1">
        <f t="shared" si="554"/>
        <v>-152249201.1908665</v>
      </c>
      <c r="Q1421" s="1">
        <f t="shared" ca="1" si="555"/>
        <v>168187604.95843592</v>
      </c>
      <c r="R1421" s="1">
        <f t="shared" ca="1" si="556"/>
        <v>112919.09942102591</v>
      </c>
      <c r="S1421" s="3" t="str">
        <f t="shared" si="534"/>
        <v/>
      </c>
      <c r="T1421" s="13" t="str">
        <f t="shared" si="535"/>
        <v/>
      </c>
      <c r="U1421" s="13" t="str">
        <f t="shared" si="536"/>
        <v/>
      </c>
      <c r="V1421" s="5">
        <f t="shared" si="557"/>
        <v>12.627544722</v>
      </c>
      <c r="W1421" s="3" t="e">
        <f t="shared" ca="1" si="537"/>
        <v>#VALUE!</v>
      </c>
      <c r="X1421" s="3" t="e">
        <f t="shared" ca="1" si="538"/>
        <v>#VALUE!</v>
      </c>
      <c r="Y1421" s="3" t="e">
        <f t="shared" ca="1" si="539"/>
        <v>#VALUE!</v>
      </c>
      <c r="Z1421" s="3" t="e">
        <f t="shared" ca="1" si="540"/>
        <v>#VALUE!</v>
      </c>
      <c r="AA1421" s="3" t="e">
        <f t="shared" ca="1" si="541"/>
        <v>#VALUE!</v>
      </c>
    </row>
    <row r="1422" spans="3:27" s="5" customFormat="1" x14ac:dyDescent="0.2">
      <c r="C1422" s="25"/>
      <c r="D1422" s="1">
        <f t="shared" si="542"/>
        <v>1420</v>
      </c>
      <c r="E1422" s="2">
        <f t="shared" si="543"/>
        <v>142.09999999999621</v>
      </c>
      <c r="F1422" s="3">
        <f t="shared" ca="1" si="544"/>
        <v>33.154521867376026</v>
      </c>
      <c r="G1422" s="3">
        <f t="shared" si="545"/>
        <v>-281.1859007596596</v>
      </c>
      <c r="H1422" s="3">
        <f t="shared" ca="1" si="546"/>
        <v>283.13377245795925</v>
      </c>
      <c r="I1422" s="3">
        <f t="shared" ca="1" si="547"/>
        <v>4707.9421051673862</v>
      </c>
      <c r="J1422" s="3">
        <f t="shared" si="548"/>
        <v>45185.541385099525</v>
      </c>
      <c r="K1422" s="3">
        <f t="shared" ca="1" si="549"/>
        <v>55174.389296241265</v>
      </c>
      <c r="L1422" s="3">
        <f t="shared" si="550"/>
        <v>-8.4191740265296708</v>
      </c>
      <c r="M1422" s="3">
        <f t="shared" ca="1" si="551"/>
        <v>-1.4534286163488208</v>
      </c>
      <c r="N1422" s="3">
        <f t="shared" ca="1" si="552"/>
        <v>-83.275325540326349</v>
      </c>
      <c r="O1422" s="1">
        <f t="shared" ca="1" si="553"/>
        <v>16032946.62125509</v>
      </c>
      <c r="P1422" s="1">
        <f t="shared" si="554"/>
        <v>-152169974.56164458</v>
      </c>
      <c r="Q1422" s="1">
        <f t="shared" ca="1" si="555"/>
        <v>168202921.18289968</v>
      </c>
      <c r="R1422" s="1">
        <f t="shared" ca="1" si="556"/>
        <v>113253.5089831837</v>
      </c>
      <c r="S1422" s="3" t="str">
        <f t="shared" si="534"/>
        <v/>
      </c>
      <c r="T1422" s="13" t="str">
        <f t="shared" si="535"/>
        <v/>
      </c>
      <c r="U1422" s="13" t="str">
        <f t="shared" si="536"/>
        <v/>
      </c>
      <c r="V1422" s="5">
        <f t="shared" si="557"/>
        <v>12.627544722</v>
      </c>
      <c r="W1422" s="3" t="e">
        <f t="shared" ca="1" si="537"/>
        <v>#VALUE!</v>
      </c>
      <c r="X1422" s="3" t="e">
        <f t="shared" ca="1" si="538"/>
        <v>#VALUE!</v>
      </c>
      <c r="Y1422" s="3" t="e">
        <f t="shared" ca="1" si="539"/>
        <v>#VALUE!</v>
      </c>
      <c r="Z1422" s="3" t="e">
        <f t="shared" ca="1" si="540"/>
        <v>#VALUE!</v>
      </c>
      <c r="AA1422" s="3" t="e">
        <f t="shared" ca="1" si="541"/>
        <v>#VALUE!</v>
      </c>
    </row>
    <row r="1423" spans="3:27" s="5" customFormat="1" x14ac:dyDescent="0.2">
      <c r="C1423" s="25"/>
      <c r="D1423" s="1">
        <f t="shared" si="542"/>
        <v>1421</v>
      </c>
      <c r="E1423" s="2">
        <f t="shared" si="543"/>
        <v>142.19999999999621</v>
      </c>
      <c r="F1423" s="3">
        <f t="shared" ca="1" si="544"/>
        <v>33.154521867376026</v>
      </c>
      <c r="G1423" s="3">
        <f t="shared" si="545"/>
        <v>-282.02781816231254</v>
      </c>
      <c r="H1423" s="3">
        <f t="shared" ca="1" si="546"/>
        <v>283.9699148460075</v>
      </c>
      <c r="I1423" s="3">
        <f t="shared" ca="1" si="547"/>
        <v>4711.2575573541235</v>
      </c>
      <c r="J1423" s="3">
        <f t="shared" si="548"/>
        <v>45157.380699153422</v>
      </c>
      <c r="K1423" s="3">
        <f t="shared" ca="1" si="549"/>
        <v>55202.744480179259</v>
      </c>
      <c r="L1423" s="3">
        <f t="shared" si="550"/>
        <v>-8.420023974862632</v>
      </c>
      <c r="M1423" s="3">
        <f t="shared" ca="1" si="551"/>
        <v>-1.4537757911998215</v>
      </c>
      <c r="N1423" s="3">
        <f t="shared" ca="1" si="552"/>
        <v>-83.295217194041783</v>
      </c>
      <c r="O1423" s="1">
        <f t="shared" ca="1" si="553"/>
        <v>16127782.50752975</v>
      </c>
      <c r="P1423" s="1">
        <f t="shared" si="554"/>
        <v>-152090491.25154838</v>
      </c>
      <c r="Q1423" s="1">
        <f t="shared" ca="1" si="555"/>
        <v>168218273.75907815</v>
      </c>
      <c r="R1423" s="1">
        <f t="shared" ca="1" si="556"/>
        <v>113587.96593840299</v>
      </c>
      <c r="S1423" s="3" t="str">
        <f t="shared" si="534"/>
        <v/>
      </c>
      <c r="T1423" s="13" t="str">
        <f t="shared" si="535"/>
        <v/>
      </c>
      <c r="U1423" s="13" t="str">
        <f t="shared" si="536"/>
        <v/>
      </c>
      <c r="V1423" s="5">
        <f t="shared" si="557"/>
        <v>12.627544722</v>
      </c>
      <c r="W1423" s="3" t="e">
        <f t="shared" ca="1" si="537"/>
        <v>#VALUE!</v>
      </c>
      <c r="X1423" s="3" t="e">
        <f t="shared" ca="1" si="538"/>
        <v>#VALUE!</v>
      </c>
      <c r="Y1423" s="3" t="e">
        <f t="shared" ca="1" si="539"/>
        <v>#VALUE!</v>
      </c>
      <c r="Z1423" s="3" t="e">
        <f t="shared" ca="1" si="540"/>
        <v>#VALUE!</v>
      </c>
      <c r="AA1423" s="3" t="e">
        <f t="shared" ca="1" si="541"/>
        <v>#VALUE!</v>
      </c>
    </row>
    <row r="1424" spans="3:27" s="5" customFormat="1" x14ac:dyDescent="0.2">
      <c r="C1424" s="25"/>
      <c r="D1424" s="1">
        <f t="shared" si="542"/>
        <v>1422</v>
      </c>
      <c r="E1424" s="2">
        <f t="shared" si="543"/>
        <v>142.2999999999962</v>
      </c>
      <c r="F1424" s="3">
        <f t="shared" ca="1" si="544"/>
        <v>33.154521867376026</v>
      </c>
      <c r="G1424" s="3">
        <f t="shared" si="545"/>
        <v>-282.86982055979882</v>
      </c>
      <c r="H1424" s="3">
        <f t="shared" ca="1" si="546"/>
        <v>284.80617567705076</v>
      </c>
      <c r="I1424" s="3">
        <f t="shared" ca="1" si="547"/>
        <v>4714.5730095408608</v>
      </c>
      <c r="J1424" s="3">
        <f t="shared" si="548"/>
        <v>45129.135817217313</v>
      </c>
      <c r="K1424" s="3">
        <f t="shared" ca="1" si="549"/>
        <v>55231.183284281877</v>
      </c>
      <c r="L1424" s="3">
        <f t="shared" si="550"/>
        <v>-8.4208764644064669</v>
      </c>
      <c r="M1424" s="3">
        <f t="shared" ca="1" si="551"/>
        <v>-1.4541209622568272</v>
      </c>
      <c r="N1424" s="3">
        <f t="shared" ca="1" si="552"/>
        <v>-83.31499403881827</v>
      </c>
      <c r="O1424" s="1">
        <f t="shared" ca="1" si="553"/>
        <v>16222911.54075742</v>
      </c>
      <c r="P1424" s="1">
        <f t="shared" si="554"/>
        <v>-152010751.06488329</v>
      </c>
      <c r="Q1424" s="1">
        <f t="shared" ca="1" si="555"/>
        <v>168233662.60564071</v>
      </c>
      <c r="R1424" s="1">
        <f t="shared" ca="1" si="556"/>
        <v>113922.47027082031</v>
      </c>
      <c r="S1424" s="3" t="str">
        <f t="shared" si="534"/>
        <v/>
      </c>
      <c r="T1424" s="13" t="str">
        <f t="shared" si="535"/>
        <v/>
      </c>
      <c r="U1424" s="13" t="str">
        <f t="shared" si="536"/>
        <v/>
      </c>
      <c r="V1424" s="5">
        <f t="shared" si="557"/>
        <v>12.627544722</v>
      </c>
      <c r="W1424" s="3" t="e">
        <f t="shared" ca="1" si="537"/>
        <v>#VALUE!</v>
      </c>
      <c r="X1424" s="3" t="e">
        <f t="shared" ca="1" si="538"/>
        <v>#VALUE!</v>
      </c>
      <c r="Y1424" s="3" t="e">
        <f t="shared" ca="1" si="539"/>
        <v>#VALUE!</v>
      </c>
      <c r="Z1424" s="3" t="e">
        <f t="shared" ca="1" si="540"/>
        <v>#VALUE!</v>
      </c>
      <c r="AA1424" s="3" t="e">
        <f t="shared" ca="1" si="541"/>
        <v>#VALUE!</v>
      </c>
    </row>
    <row r="1425" spans="3:27" s="5" customFormat="1" x14ac:dyDescent="0.2">
      <c r="C1425" s="25"/>
      <c r="D1425" s="1">
        <f t="shared" si="542"/>
        <v>1423</v>
      </c>
      <c r="E1425" s="2">
        <f t="shared" si="543"/>
        <v>142.3999999999962</v>
      </c>
      <c r="F1425" s="3">
        <f t="shared" ca="1" si="544"/>
        <v>33.154521867376026</v>
      </c>
      <c r="G1425" s="3">
        <f t="shared" si="545"/>
        <v>-283.71190820623946</v>
      </c>
      <c r="H1425" s="3">
        <f t="shared" ca="1" si="546"/>
        <v>285.64255491484448</v>
      </c>
      <c r="I1425" s="3">
        <f t="shared" ca="1" si="547"/>
        <v>4717.888461727598</v>
      </c>
      <c r="J1425" s="3">
        <f t="shared" si="548"/>
        <v>45100.806730779012</v>
      </c>
      <c r="K1425" s="3">
        <f t="shared" ca="1" si="549"/>
        <v>55259.705720391568</v>
      </c>
      <c r="L1425" s="3">
        <f t="shared" si="550"/>
        <v>-8.4217314954180935</v>
      </c>
      <c r="M1425" s="3">
        <f t="shared" ca="1" si="551"/>
        <v>-1.4544641468343962</v>
      </c>
      <c r="N1425" s="3">
        <f t="shared" ca="1" si="552"/>
        <v>-83.334657066706953</v>
      </c>
      <c r="O1425" s="1">
        <f t="shared" ca="1" si="553"/>
        <v>16318333.835655989</v>
      </c>
      <c r="P1425" s="1">
        <f t="shared" si="554"/>
        <v>-151930753.80534637</v>
      </c>
      <c r="Q1425" s="1">
        <f t="shared" ca="1" si="555"/>
        <v>168249087.64100236</v>
      </c>
      <c r="R1425" s="1">
        <f t="shared" ca="1" si="556"/>
        <v>114257.02196593779</v>
      </c>
      <c r="S1425" s="3" t="str">
        <f t="shared" si="534"/>
        <v/>
      </c>
      <c r="T1425" s="13" t="str">
        <f t="shared" si="535"/>
        <v/>
      </c>
      <c r="U1425" s="13" t="str">
        <f t="shared" si="536"/>
        <v/>
      </c>
      <c r="V1425" s="5">
        <f t="shared" si="557"/>
        <v>12.627544722</v>
      </c>
      <c r="W1425" s="3" t="e">
        <f t="shared" ca="1" si="537"/>
        <v>#VALUE!</v>
      </c>
      <c r="X1425" s="3" t="e">
        <f t="shared" ca="1" si="538"/>
        <v>#VALUE!</v>
      </c>
      <c r="Y1425" s="3" t="e">
        <f t="shared" ca="1" si="539"/>
        <v>#VALUE!</v>
      </c>
      <c r="Z1425" s="3" t="e">
        <f t="shared" ca="1" si="540"/>
        <v>#VALUE!</v>
      </c>
      <c r="AA1425" s="3" t="e">
        <f t="shared" ca="1" si="541"/>
        <v>#VALUE!</v>
      </c>
    </row>
    <row r="1426" spans="3:27" s="5" customFormat="1" x14ac:dyDescent="0.2">
      <c r="C1426" s="25"/>
      <c r="D1426" s="1">
        <f t="shared" si="542"/>
        <v>1424</v>
      </c>
      <c r="E1426" s="2">
        <f t="shared" si="543"/>
        <v>142.49999999999619</v>
      </c>
      <c r="F1426" s="3">
        <f t="shared" ca="1" si="544"/>
        <v>33.154521867376026</v>
      </c>
      <c r="G1426" s="3">
        <f t="shared" si="545"/>
        <v>-284.55408135578125</v>
      </c>
      <c r="H1426" s="3">
        <f t="shared" ca="1" si="546"/>
        <v>286.47905252651003</v>
      </c>
      <c r="I1426" s="3">
        <f t="shared" ca="1" si="547"/>
        <v>4721.2039139143353</v>
      </c>
      <c r="J1426" s="3">
        <f t="shared" si="548"/>
        <v>45072.393431300909</v>
      </c>
      <c r="K1426" s="3">
        <f t="shared" ca="1" si="549"/>
        <v>55288.311800347321</v>
      </c>
      <c r="L1426" s="3">
        <f t="shared" si="550"/>
        <v>-8.422589068155192</v>
      </c>
      <c r="M1426" s="3">
        <f t="shared" ca="1" si="551"/>
        <v>-1.4548053620490762</v>
      </c>
      <c r="N1426" s="3">
        <f t="shared" ca="1" si="552"/>
        <v>-83.354207258413766</v>
      </c>
      <c r="O1426" s="1">
        <f t="shared" ca="1" si="553"/>
        <v>16414049.507297378</v>
      </c>
      <c r="P1426" s="1">
        <f t="shared" si="554"/>
        <v>-151850499.27602598</v>
      </c>
      <c r="Q1426" s="1">
        <f t="shared" ca="1" si="555"/>
        <v>168264548.78332335</v>
      </c>
      <c r="R1426" s="1">
        <f t="shared" ca="1" si="556"/>
        <v>114591.62101060401</v>
      </c>
      <c r="S1426" s="3" t="str">
        <f t="shared" si="534"/>
        <v/>
      </c>
      <c r="T1426" s="13" t="str">
        <f t="shared" si="535"/>
        <v/>
      </c>
      <c r="U1426" s="13" t="str">
        <f t="shared" si="536"/>
        <v/>
      </c>
      <c r="V1426" s="5">
        <f t="shared" si="557"/>
        <v>12.627544722</v>
      </c>
      <c r="W1426" s="3" t="e">
        <f t="shared" ca="1" si="537"/>
        <v>#VALUE!</v>
      </c>
      <c r="X1426" s="3" t="e">
        <f t="shared" ca="1" si="538"/>
        <v>#VALUE!</v>
      </c>
      <c r="Y1426" s="3" t="e">
        <f t="shared" ca="1" si="539"/>
        <v>#VALUE!</v>
      </c>
      <c r="Z1426" s="3" t="e">
        <f t="shared" ca="1" si="540"/>
        <v>#VALUE!</v>
      </c>
      <c r="AA1426" s="3" t="e">
        <f t="shared" ca="1" si="541"/>
        <v>#VALUE!</v>
      </c>
    </row>
    <row r="1427" spans="3:27" s="5" customFormat="1" x14ac:dyDescent="0.2">
      <c r="C1427" s="25"/>
      <c r="D1427" s="1">
        <f t="shared" si="542"/>
        <v>1425</v>
      </c>
      <c r="E1427" s="2">
        <f t="shared" si="543"/>
        <v>142.59999999999619</v>
      </c>
      <c r="F1427" s="3">
        <f t="shared" ca="1" si="544"/>
        <v>33.154521867376026</v>
      </c>
      <c r="G1427" s="3">
        <f t="shared" si="545"/>
        <v>-285.39634026259677</v>
      </c>
      <c r="H1427" s="3">
        <f t="shared" ca="1" si="546"/>
        <v>287.31566848248673</v>
      </c>
      <c r="I1427" s="3">
        <f t="shared" ca="1" si="547"/>
        <v>4724.5193661010726</v>
      </c>
      <c r="J1427" s="3">
        <f t="shared" si="548"/>
        <v>45043.895910219995</v>
      </c>
      <c r="K1427" s="3">
        <f t="shared" ca="1" si="549"/>
        <v>55317.001535984993</v>
      </c>
      <c r="L1427" s="3">
        <f t="shared" si="550"/>
        <v>-8.4234491828762117</v>
      </c>
      <c r="M1427" s="3">
        <f t="shared" ca="1" si="551"/>
        <v>-1.4551446248222129</v>
      </c>
      <c r="N1427" s="3">
        <f t="shared" ca="1" si="552"/>
        <v>-83.373645583460402</v>
      </c>
      <c r="O1427" s="1">
        <f t="shared" ca="1" si="553"/>
        <v>16510058.671107644</v>
      </c>
      <c r="P1427" s="1">
        <f t="shared" si="554"/>
        <v>-151769987.27940148</v>
      </c>
      <c r="Q1427" s="1">
        <f t="shared" ca="1" si="555"/>
        <v>168280045.95050913</v>
      </c>
      <c r="R1427" s="1">
        <f t="shared" ca="1" si="556"/>
        <v>114926.26739299469</v>
      </c>
      <c r="S1427" s="3" t="str">
        <f t="shared" si="534"/>
        <v/>
      </c>
      <c r="T1427" s="13" t="str">
        <f t="shared" si="535"/>
        <v/>
      </c>
      <c r="U1427" s="13" t="str">
        <f t="shared" si="536"/>
        <v/>
      </c>
      <c r="V1427" s="5">
        <f t="shared" si="557"/>
        <v>12.627544722</v>
      </c>
      <c r="W1427" s="3" t="e">
        <f t="shared" ca="1" si="537"/>
        <v>#VALUE!</v>
      </c>
      <c r="X1427" s="3" t="e">
        <f t="shared" ca="1" si="538"/>
        <v>#VALUE!</v>
      </c>
      <c r="Y1427" s="3" t="e">
        <f t="shared" ca="1" si="539"/>
        <v>#VALUE!</v>
      </c>
      <c r="Z1427" s="3" t="e">
        <f t="shared" ca="1" si="540"/>
        <v>#VALUE!</v>
      </c>
      <c r="AA1427" s="3" t="e">
        <f t="shared" ca="1" si="541"/>
        <v>#VALUE!</v>
      </c>
    </row>
    <row r="1428" spans="3:27" s="5" customFormat="1" x14ac:dyDescent="0.2">
      <c r="C1428" s="25"/>
      <c r="D1428" s="1">
        <f t="shared" si="542"/>
        <v>1426</v>
      </c>
      <c r="E1428" s="2">
        <f t="shared" si="543"/>
        <v>142.69999999999618</v>
      </c>
      <c r="F1428" s="3">
        <f t="shared" ca="1" si="544"/>
        <v>33.154521867376026</v>
      </c>
      <c r="G1428" s="3">
        <f t="shared" si="545"/>
        <v>-286.23868518088437</v>
      </c>
      <c r="H1428" s="3">
        <f t="shared" ca="1" si="546"/>
        <v>288.15240275648534</v>
      </c>
      <c r="I1428" s="3">
        <f t="shared" ca="1" si="547"/>
        <v>4727.8348182878099</v>
      </c>
      <c r="J1428" s="3">
        <f t="shared" si="548"/>
        <v>45015.314158947818</v>
      </c>
      <c r="K1428" s="3">
        <f t="shared" ca="1" si="549"/>
        <v>55345.774939137678</v>
      </c>
      <c r="L1428" s="3">
        <f t="shared" si="550"/>
        <v>-8.4243118398403727</v>
      </c>
      <c r="M1428" s="3">
        <f t="shared" ca="1" si="551"/>
        <v>-1.4554819518827127</v>
      </c>
      <c r="N1428" s="3">
        <f t="shared" ca="1" si="552"/>
        <v>-83.392973000342607</v>
      </c>
      <c r="O1428" s="1">
        <f t="shared" ca="1" si="553"/>
        <v>16606361.442867149</v>
      </c>
      <c r="P1428" s="1">
        <f t="shared" si="554"/>
        <v>-151689217.61734322</v>
      </c>
      <c r="Q1428" s="1">
        <f t="shared" ca="1" si="555"/>
        <v>168295579.06021038</v>
      </c>
      <c r="R1428" s="1">
        <f t="shared" ca="1" si="556"/>
        <v>115260.96110259414</v>
      </c>
      <c r="S1428" s="3" t="str">
        <f t="shared" si="534"/>
        <v/>
      </c>
      <c r="T1428" s="13" t="str">
        <f t="shared" si="535"/>
        <v/>
      </c>
      <c r="U1428" s="13" t="str">
        <f t="shared" si="536"/>
        <v/>
      </c>
      <c r="V1428" s="5">
        <f t="shared" si="557"/>
        <v>12.627544722</v>
      </c>
      <c r="W1428" s="3" t="e">
        <f t="shared" ca="1" si="537"/>
        <v>#VALUE!</v>
      </c>
      <c r="X1428" s="3" t="e">
        <f t="shared" ca="1" si="538"/>
        <v>#VALUE!</v>
      </c>
      <c r="Y1428" s="3" t="e">
        <f t="shared" ca="1" si="539"/>
        <v>#VALUE!</v>
      </c>
      <c r="Z1428" s="3" t="e">
        <f t="shared" ca="1" si="540"/>
        <v>#VALUE!</v>
      </c>
      <c r="AA1428" s="3" t="e">
        <f t="shared" ca="1" si="541"/>
        <v>#VALUE!</v>
      </c>
    </row>
    <row r="1429" spans="3:27" s="5" customFormat="1" x14ac:dyDescent="0.2">
      <c r="C1429" s="25"/>
      <c r="D1429" s="1">
        <f t="shared" si="542"/>
        <v>1427</v>
      </c>
      <c r="E1429" s="2">
        <f t="shared" si="543"/>
        <v>142.79999999999617</v>
      </c>
      <c r="F1429" s="3">
        <f t="shared" ca="1" si="544"/>
        <v>33.154521867376026</v>
      </c>
      <c r="G1429" s="3">
        <f t="shared" si="545"/>
        <v>-287.08111636486842</v>
      </c>
      <c r="H1429" s="3">
        <f t="shared" ca="1" si="546"/>
        <v>288.98925532544189</v>
      </c>
      <c r="I1429" s="3">
        <f t="shared" ca="1" si="547"/>
        <v>4731.1502704745471</v>
      </c>
      <c r="J1429" s="3">
        <f t="shared" si="548"/>
        <v>44986.648168870532</v>
      </c>
      <c r="K1429" s="3">
        <f t="shared" ca="1" si="549"/>
        <v>55374.632021635975</v>
      </c>
      <c r="L1429" s="3">
        <f t="shared" si="550"/>
        <v>-8.4251770393076537</v>
      </c>
      <c r="M1429" s="3">
        <f t="shared" ca="1" si="551"/>
        <v>-1.455817359769757</v>
      </c>
      <c r="N1429" s="3">
        <f t="shared" ca="1" si="552"/>
        <v>-83.412190456685636</v>
      </c>
      <c r="O1429" s="1">
        <f t="shared" ca="1" si="553"/>
        <v>16702957.938710688</v>
      </c>
      <c r="P1429" s="1">
        <f t="shared" si="554"/>
        <v>-151608190.0911119</v>
      </c>
      <c r="Q1429" s="1">
        <f t="shared" ca="1" si="555"/>
        <v>168311148.02982259</v>
      </c>
      <c r="R1429" s="1">
        <f t="shared" ca="1" si="556"/>
        <v>115595.70213017675</v>
      </c>
      <c r="S1429" s="3" t="str">
        <f t="shared" si="534"/>
        <v/>
      </c>
      <c r="T1429" s="13" t="str">
        <f t="shared" si="535"/>
        <v/>
      </c>
      <c r="U1429" s="13" t="str">
        <f t="shared" si="536"/>
        <v/>
      </c>
      <c r="V1429" s="5">
        <f t="shared" si="557"/>
        <v>12.627544722</v>
      </c>
      <c r="W1429" s="3" t="e">
        <f t="shared" ca="1" si="537"/>
        <v>#VALUE!</v>
      </c>
      <c r="X1429" s="3" t="e">
        <f t="shared" ca="1" si="538"/>
        <v>#VALUE!</v>
      </c>
      <c r="Y1429" s="3" t="e">
        <f t="shared" ca="1" si="539"/>
        <v>#VALUE!</v>
      </c>
      <c r="Z1429" s="3" t="e">
        <f t="shared" ca="1" si="540"/>
        <v>#VALUE!</v>
      </c>
      <c r="AA1429" s="3" t="e">
        <f t="shared" ca="1" si="541"/>
        <v>#VALUE!</v>
      </c>
    </row>
    <row r="1430" spans="3:27" s="5" customFormat="1" x14ac:dyDescent="0.2">
      <c r="C1430" s="25"/>
      <c r="D1430" s="1">
        <f t="shared" si="542"/>
        <v>1428</v>
      </c>
      <c r="E1430" s="2">
        <f t="shared" si="543"/>
        <v>142.89999999999617</v>
      </c>
      <c r="F1430" s="3">
        <f t="shared" ca="1" si="544"/>
        <v>33.154521867376026</v>
      </c>
      <c r="G1430" s="3">
        <f t="shared" si="545"/>
        <v>-287.92363406879917</v>
      </c>
      <c r="H1430" s="3">
        <f t="shared" ca="1" si="546"/>
        <v>289.82622616947225</v>
      </c>
      <c r="I1430" s="3">
        <f t="shared" ca="1" si="547"/>
        <v>4734.4657226612844</v>
      </c>
      <c r="J1430" s="3">
        <f t="shared" si="548"/>
        <v>44957.897931348853</v>
      </c>
      <c r="K1430" s="3">
        <f t="shared" ca="1" si="549"/>
        <v>55403.572795308348</v>
      </c>
      <c r="L1430" s="3">
        <f t="shared" si="550"/>
        <v>-8.4260447815388133</v>
      </c>
      <c r="M1430" s="3">
        <f t="shared" ca="1" si="551"/>
        <v>-1.456150864835472</v>
      </c>
      <c r="N1430" s="3">
        <f t="shared" ca="1" si="552"/>
        <v>-83.43129888939734</v>
      </c>
      <c r="O1430" s="1">
        <f t="shared" ca="1" si="553"/>
        <v>16799848.275127616</v>
      </c>
      <c r="P1430" s="1">
        <f t="shared" si="554"/>
        <v>-151526904.50135866</v>
      </c>
      <c r="Q1430" s="1">
        <f t="shared" ca="1" si="555"/>
        <v>168326752.77648628</v>
      </c>
      <c r="R1430" s="1">
        <f t="shared" ca="1" si="556"/>
        <v>115930.4904677889</v>
      </c>
      <c r="S1430" s="3" t="str">
        <f t="shared" si="534"/>
        <v/>
      </c>
      <c r="T1430" s="13" t="str">
        <f t="shared" si="535"/>
        <v/>
      </c>
      <c r="U1430" s="13" t="str">
        <f t="shared" si="536"/>
        <v/>
      </c>
      <c r="V1430" s="5">
        <f t="shared" si="557"/>
        <v>12.627544722</v>
      </c>
      <c r="W1430" s="3" t="e">
        <f t="shared" ca="1" si="537"/>
        <v>#VALUE!</v>
      </c>
      <c r="X1430" s="3" t="e">
        <f t="shared" ca="1" si="538"/>
        <v>#VALUE!</v>
      </c>
      <c r="Y1430" s="3" t="e">
        <f t="shared" ca="1" si="539"/>
        <v>#VALUE!</v>
      </c>
      <c r="Z1430" s="3" t="e">
        <f t="shared" ca="1" si="540"/>
        <v>#VALUE!</v>
      </c>
      <c r="AA1430" s="3" t="e">
        <f t="shared" ca="1" si="541"/>
        <v>#VALUE!</v>
      </c>
    </row>
    <row r="1431" spans="3:27" s="5" customFormat="1" x14ac:dyDescent="0.2">
      <c r="C1431" s="25"/>
      <c r="D1431" s="1">
        <f t="shared" si="542"/>
        <v>1429</v>
      </c>
      <c r="E1431" s="2">
        <f t="shared" si="543"/>
        <v>142.99999999999616</v>
      </c>
      <c r="F1431" s="3">
        <f t="shared" ca="1" si="544"/>
        <v>33.154521867376026</v>
      </c>
      <c r="G1431" s="3">
        <f t="shared" si="545"/>
        <v>-288.76623854695305</v>
      </c>
      <c r="H1431" s="3">
        <f t="shared" ca="1" si="546"/>
        <v>290.66331527182803</v>
      </c>
      <c r="I1431" s="3">
        <f t="shared" ca="1" si="547"/>
        <v>4737.7811748480217</v>
      </c>
      <c r="J1431" s="3">
        <f t="shared" si="548"/>
        <v>44929.063437718069</v>
      </c>
      <c r="K1431" s="3">
        <f t="shared" ca="1" si="549"/>
        <v>55432.597271981431</v>
      </c>
      <c r="L1431" s="3">
        <f t="shared" si="550"/>
        <v>-8.426915066795365</v>
      </c>
      <c r="M1431" s="3">
        <f t="shared" ca="1" si="551"/>
        <v>-1.4564824832475536</v>
      </c>
      <c r="N1431" s="3">
        <f t="shared" ca="1" si="552"/>
        <v>-83.450299224818451</v>
      </c>
      <c r="O1431" s="1">
        <f t="shared" ca="1" si="553"/>
        <v>16897032.568962019</v>
      </c>
      <c r="P1431" s="1">
        <f t="shared" si="554"/>
        <v>-151445360.64812446</v>
      </c>
      <c r="Q1431" s="1">
        <f t="shared" ca="1" si="555"/>
        <v>168342393.21708646</v>
      </c>
      <c r="R1431" s="1">
        <f t="shared" ca="1" si="556"/>
        <v>116265.32610873121</v>
      </c>
      <c r="S1431" s="3" t="str">
        <f t="shared" si="534"/>
        <v/>
      </c>
      <c r="T1431" s="13" t="str">
        <f t="shared" si="535"/>
        <v/>
      </c>
      <c r="U1431" s="13" t="str">
        <f t="shared" si="536"/>
        <v/>
      </c>
      <c r="V1431" s="5">
        <f t="shared" si="557"/>
        <v>12.627544722</v>
      </c>
      <c r="W1431" s="3" t="e">
        <f t="shared" ca="1" si="537"/>
        <v>#VALUE!</v>
      </c>
      <c r="X1431" s="3" t="e">
        <f t="shared" ca="1" si="538"/>
        <v>#VALUE!</v>
      </c>
      <c r="Y1431" s="3" t="e">
        <f t="shared" ca="1" si="539"/>
        <v>#VALUE!</v>
      </c>
      <c r="Z1431" s="3" t="e">
        <f t="shared" ca="1" si="540"/>
        <v>#VALUE!</v>
      </c>
      <c r="AA1431" s="3" t="e">
        <f t="shared" ca="1" si="541"/>
        <v>#VALUE!</v>
      </c>
    </row>
    <row r="1432" spans="3:27" s="5" customFormat="1" x14ac:dyDescent="0.2">
      <c r="C1432" s="25"/>
      <c r="D1432" s="1">
        <f t="shared" si="542"/>
        <v>1430</v>
      </c>
      <c r="E1432" s="2">
        <f t="shared" si="543"/>
        <v>143.09999999999616</v>
      </c>
      <c r="F1432" s="3">
        <f t="shared" ca="1" si="544"/>
        <v>33.154521867376026</v>
      </c>
      <c r="G1432" s="3">
        <f t="shared" si="545"/>
        <v>-289.6089300536326</v>
      </c>
      <c r="H1432" s="3">
        <f t="shared" ca="1" si="546"/>
        <v>291.50052261885253</v>
      </c>
      <c r="I1432" s="3">
        <f t="shared" ca="1" si="547"/>
        <v>4741.096627034759</v>
      </c>
      <c r="J1432" s="3">
        <f t="shared" si="548"/>
        <v>44900.144679288038</v>
      </c>
      <c r="K1432" s="3">
        <f t="shared" ca="1" si="549"/>
        <v>55461.705463480335</v>
      </c>
      <c r="L1432" s="3">
        <f t="shared" si="550"/>
        <v>-8.4277878953395966</v>
      </c>
      <c r="M1432" s="3">
        <f t="shared" ca="1" si="551"/>
        <v>-1.4568122309918483</v>
      </c>
      <c r="N1432" s="3">
        <f t="shared" ca="1" si="552"/>
        <v>-83.469192378870488</v>
      </c>
      <c r="O1432" s="1">
        <f t="shared" ca="1" si="553"/>
        <v>16994510.937412832</v>
      </c>
      <c r="P1432" s="1">
        <f t="shared" si="554"/>
        <v>-151363558.33084011</v>
      </c>
      <c r="Q1432" s="1">
        <f t="shared" ca="1" si="555"/>
        <v>168358069.26825294</v>
      </c>
      <c r="R1432" s="1">
        <f t="shared" ca="1" si="556"/>
        <v>116600.20904754101</v>
      </c>
      <c r="S1432" s="3" t="str">
        <f t="shared" si="534"/>
        <v/>
      </c>
      <c r="T1432" s="13" t="str">
        <f t="shared" si="535"/>
        <v/>
      </c>
      <c r="U1432" s="13" t="str">
        <f t="shared" si="536"/>
        <v/>
      </c>
      <c r="V1432" s="5">
        <f t="shared" si="557"/>
        <v>12.627544722</v>
      </c>
      <c r="W1432" s="3" t="e">
        <f t="shared" ca="1" si="537"/>
        <v>#VALUE!</v>
      </c>
      <c r="X1432" s="3" t="e">
        <f t="shared" ca="1" si="538"/>
        <v>#VALUE!</v>
      </c>
      <c r="Y1432" s="3" t="e">
        <f t="shared" ca="1" si="539"/>
        <v>#VALUE!</v>
      </c>
      <c r="Z1432" s="3" t="e">
        <f t="shared" ca="1" si="540"/>
        <v>#VALUE!</v>
      </c>
      <c r="AA1432" s="3" t="e">
        <f t="shared" ca="1" si="541"/>
        <v>#VALUE!</v>
      </c>
    </row>
    <row r="1433" spans="3:27" s="5" customFormat="1" x14ac:dyDescent="0.2">
      <c r="C1433" s="25"/>
      <c r="D1433" s="1">
        <f t="shared" si="542"/>
        <v>1431</v>
      </c>
      <c r="E1433" s="2">
        <f t="shared" si="543"/>
        <v>143.19999999999615</v>
      </c>
      <c r="F1433" s="3">
        <f t="shared" ca="1" si="544"/>
        <v>33.154521867376026</v>
      </c>
      <c r="G1433" s="3">
        <f t="shared" si="545"/>
        <v>-290.45170884316656</v>
      </c>
      <c r="H1433" s="3">
        <f t="shared" ca="1" si="546"/>
        <v>292.33784819993787</v>
      </c>
      <c r="I1433" s="3">
        <f t="shared" ca="1" si="547"/>
        <v>4744.4120792214962</v>
      </c>
      <c r="J1433" s="3">
        <f t="shared" si="548"/>
        <v>44871.141647343196</v>
      </c>
      <c r="K1433" s="3">
        <f t="shared" ca="1" si="549"/>
        <v>55490.897381628958</v>
      </c>
      <c r="L1433" s="3">
        <f t="shared" si="550"/>
        <v>-8.4286632674345636</v>
      </c>
      <c r="M1433" s="3">
        <f t="shared" ca="1" si="551"/>
        <v>-1.4571401238748913</v>
      </c>
      <c r="N1433" s="3">
        <f t="shared" ca="1" si="552"/>
        <v>-83.487979257201232</v>
      </c>
      <c r="O1433" s="1">
        <f t="shared" ca="1" si="553"/>
        <v>17092283.498033982</v>
      </c>
      <c r="P1433" s="1">
        <f t="shared" si="554"/>
        <v>-151281497.34832594</v>
      </c>
      <c r="Q1433" s="1">
        <f t="shared" ca="1" si="555"/>
        <v>168373780.84635991</v>
      </c>
      <c r="R1433" s="1">
        <f t="shared" ca="1" si="556"/>
        <v>116935.13927997515</v>
      </c>
      <c r="S1433" s="3" t="str">
        <f t="shared" si="534"/>
        <v/>
      </c>
      <c r="T1433" s="13" t="str">
        <f t="shared" si="535"/>
        <v/>
      </c>
      <c r="U1433" s="13" t="str">
        <f t="shared" si="536"/>
        <v/>
      </c>
      <c r="V1433" s="5">
        <f t="shared" si="557"/>
        <v>12.627544722</v>
      </c>
      <c r="W1433" s="3" t="e">
        <f t="shared" ca="1" si="537"/>
        <v>#VALUE!</v>
      </c>
      <c r="X1433" s="3" t="e">
        <f t="shared" ca="1" si="538"/>
        <v>#VALUE!</v>
      </c>
      <c r="Y1433" s="3" t="e">
        <f t="shared" ca="1" si="539"/>
        <v>#VALUE!</v>
      </c>
      <c r="Z1433" s="3" t="e">
        <f t="shared" ca="1" si="540"/>
        <v>#VALUE!</v>
      </c>
      <c r="AA1433" s="3" t="e">
        <f t="shared" ca="1" si="541"/>
        <v>#VALUE!</v>
      </c>
    </row>
    <row r="1434" spans="3:27" s="5" customFormat="1" x14ac:dyDescent="0.2">
      <c r="C1434" s="25"/>
      <c r="D1434" s="1">
        <f t="shared" si="542"/>
        <v>1432</v>
      </c>
      <c r="E1434" s="2">
        <f t="shared" si="543"/>
        <v>143.29999999999615</v>
      </c>
      <c r="F1434" s="3">
        <f t="shared" ca="1" si="544"/>
        <v>33.154521867376026</v>
      </c>
      <c r="G1434" s="3">
        <f t="shared" si="545"/>
        <v>-291.29457516990999</v>
      </c>
      <c r="H1434" s="3">
        <f t="shared" ca="1" si="546"/>
        <v>293.17529200748254</v>
      </c>
      <c r="I1434" s="3">
        <f t="shared" ca="1" si="547"/>
        <v>4747.7275314082335</v>
      </c>
      <c r="J1434" s="3">
        <f t="shared" si="548"/>
        <v>44842.054333142543</v>
      </c>
      <c r="K1434" s="3">
        <f t="shared" ca="1" si="549"/>
        <v>55520.173038250286</v>
      </c>
      <c r="L1434" s="3">
        <f t="shared" si="550"/>
        <v>-8.4295411833440888</v>
      </c>
      <c r="M1434" s="3">
        <f t="shared" ca="1" si="551"/>
        <v>-1.4574661775264015</v>
      </c>
      <c r="N1434" s="3">
        <f t="shared" ca="1" si="552"/>
        <v>-83.506660755327601</v>
      </c>
      <c r="O1434" s="1">
        <f t="shared" ca="1" si="553"/>
        <v>17190350.368734531</v>
      </c>
      <c r="P1434" s="1">
        <f t="shared" si="554"/>
        <v>-151199177.49879134</v>
      </c>
      <c r="Q1434" s="1">
        <f t="shared" ca="1" si="555"/>
        <v>168389527.86752588</v>
      </c>
      <c r="R1434" s="1">
        <f t="shared" ca="1" si="556"/>
        <v>117270.11680299301</v>
      </c>
      <c r="S1434" s="3" t="str">
        <f t="shared" si="534"/>
        <v/>
      </c>
      <c r="T1434" s="13" t="str">
        <f t="shared" si="535"/>
        <v/>
      </c>
      <c r="U1434" s="13" t="str">
        <f t="shared" si="536"/>
        <v/>
      </c>
      <c r="V1434" s="5">
        <f t="shared" si="557"/>
        <v>12.627544722</v>
      </c>
      <c r="W1434" s="3" t="e">
        <f t="shared" ca="1" si="537"/>
        <v>#VALUE!</v>
      </c>
      <c r="X1434" s="3" t="e">
        <f t="shared" ca="1" si="538"/>
        <v>#VALUE!</v>
      </c>
      <c r="Y1434" s="3" t="e">
        <f t="shared" ca="1" si="539"/>
        <v>#VALUE!</v>
      </c>
      <c r="Z1434" s="3" t="e">
        <f t="shared" ca="1" si="540"/>
        <v>#VALUE!</v>
      </c>
      <c r="AA1434" s="3" t="e">
        <f t="shared" ca="1" si="541"/>
        <v>#VALUE!</v>
      </c>
    </row>
    <row r="1435" spans="3:27" s="5" customFormat="1" x14ac:dyDescent="0.2">
      <c r="C1435" s="25"/>
      <c r="D1435" s="1">
        <f t="shared" si="542"/>
        <v>1433</v>
      </c>
      <c r="E1435" s="2">
        <f t="shared" si="543"/>
        <v>143.39999999999614</v>
      </c>
      <c r="F1435" s="3">
        <f t="shared" ca="1" si="544"/>
        <v>33.154521867376026</v>
      </c>
      <c r="G1435" s="3">
        <f t="shared" si="545"/>
        <v>-292.13752928824442</v>
      </c>
      <c r="H1435" s="3">
        <f t="shared" ca="1" si="546"/>
        <v>294.01285403685017</v>
      </c>
      <c r="I1435" s="3">
        <f t="shared" ca="1" si="547"/>
        <v>4751.0429835949708</v>
      </c>
      <c r="J1435" s="3">
        <f t="shared" si="548"/>
        <v>44812.882727919641</v>
      </c>
      <c r="K1435" s="3">
        <f t="shared" ca="1" si="549"/>
        <v>55549.532445166697</v>
      </c>
      <c r="L1435" s="3">
        <f t="shared" si="550"/>
        <v>-8.4304216433327586</v>
      </c>
      <c r="M1435" s="3">
        <f t="shared" ca="1" si="551"/>
        <v>-1.4577904074017369</v>
      </c>
      <c r="N1435" s="3">
        <f t="shared" ca="1" si="552"/>
        <v>-83.52523775877637</v>
      </c>
      <c r="O1435" s="1">
        <f t="shared" ca="1" si="553"/>
        <v>17288711.667778831</v>
      </c>
      <c r="P1435" s="1">
        <f t="shared" si="554"/>
        <v>-151116598.57983461</v>
      </c>
      <c r="Q1435" s="1">
        <f t="shared" ca="1" si="555"/>
        <v>168405310.24761343</v>
      </c>
      <c r="R1435" s="1">
        <f t="shared" ca="1" si="556"/>
        <v>117605.14161474007</v>
      </c>
      <c r="S1435" s="3" t="str">
        <f t="shared" si="534"/>
        <v/>
      </c>
      <c r="T1435" s="13" t="str">
        <f t="shared" si="535"/>
        <v/>
      </c>
      <c r="U1435" s="13" t="str">
        <f t="shared" si="536"/>
        <v/>
      </c>
      <c r="V1435" s="5">
        <f t="shared" si="557"/>
        <v>12.627544722</v>
      </c>
      <c r="W1435" s="3" t="e">
        <f t="shared" ca="1" si="537"/>
        <v>#VALUE!</v>
      </c>
      <c r="X1435" s="3" t="e">
        <f t="shared" ca="1" si="538"/>
        <v>#VALUE!</v>
      </c>
      <c r="Y1435" s="3" t="e">
        <f t="shared" ca="1" si="539"/>
        <v>#VALUE!</v>
      </c>
      <c r="Z1435" s="3" t="e">
        <f t="shared" ca="1" si="540"/>
        <v>#VALUE!</v>
      </c>
      <c r="AA1435" s="3" t="e">
        <f t="shared" ca="1" si="541"/>
        <v>#VALUE!</v>
      </c>
    </row>
    <row r="1436" spans="3:27" s="5" customFormat="1" x14ac:dyDescent="0.2">
      <c r="C1436" s="25"/>
      <c r="D1436" s="1">
        <f t="shared" si="542"/>
        <v>1434</v>
      </c>
      <c r="E1436" s="2">
        <f t="shared" si="543"/>
        <v>143.49999999999613</v>
      </c>
      <c r="F1436" s="3">
        <f t="shared" ca="1" si="544"/>
        <v>33.154521867376026</v>
      </c>
      <c r="G1436" s="3">
        <f t="shared" si="545"/>
        <v>-292.98057145257769</v>
      </c>
      <c r="H1436" s="3">
        <f t="shared" ca="1" si="546"/>
        <v>294.85053428632835</v>
      </c>
      <c r="I1436" s="3">
        <f t="shared" ca="1" si="547"/>
        <v>4754.3584357817081</v>
      </c>
      <c r="J1436" s="3">
        <f t="shared" si="548"/>
        <v>44783.626822882601</v>
      </c>
      <c r="K1436" s="3">
        <f t="shared" ca="1" si="549"/>
        <v>55578.975614200259</v>
      </c>
      <c r="L1436" s="3">
        <f t="shared" si="550"/>
        <v>-8.4313046476659306</v>
      </c>
      <c r="M1436" s="3">
        <f t="shared" ca="1" si="551"/>
        <v>-1.4581128287843077</v>
      </c>
      <c r="N1436" s="3">
        <f t="shared" ca="1" si="552"/>
        <v>-83.543711143222453</v>
      </c>
      <c r="O1436" s="1">
        <f t="shared" ca="1" si="553"/>
        <v>17387367.513786659</v>
      </c>
      <c r="P1436" s="1">
        <f t="shared" si="554"/>
        <v>-151033760.38844267</v>
      </c>
      <c r="Q1436" s="1">
        <f t="shared" ca="1" si="555"/>
        <v>168421127.90222931</v>
      </c>
      <c r="R1436" s="1">
        <f t="shared" ca="1" si="556"/>
        <v>117940.21371453135</v>
      </c>
      <c r="S1436" s="3" t="str">
        <f t="shared" si="534"/>
        <v/>
      </c>
      <c r="T1436" s="13" t="str">
        <f t="shared" si="535"/>
        <v/>
      </c>
      <c r="U1436" s="13" t="str">
        <f t="shared" si="536"/>
        <v/>
      </c>
      <c r="V1436" s="5">
        <f t="shared" si="557"/>
        <v>12.627544722</v>
      </c>
      <c r="W1436" s="3" t="e">
        <f t="shared" ca="1" si="537"/>
        <v>#VALUE!</v>
      </c>
      <c r="X1436" s="3" t="e">
        <f t="shared" ca="1" si="538"/>
        <v>#VALUE!</v>
      </c>
      <c r="Y1436" s="3" t="e">
        <f t="shared" ca="1" si="539"/>
        <v>#VALUE!</v>
      </c>
      <c r="Z1436" s="3" t="e">
        <f t="shared" ca="1" si="540"/>
        <v>#VALUE!</v>
      </c>
      <c r="AA1436" s="3" t="e">
        <f t="shared" ca="1" si="541"/>
        <v>#VALUE!</v>
      </c>
    </row>
    <row r="1437" spans="3:27" s="5" customFormat="1" x14ac:dyDescent="0.2">
      <c r="C1437" s="25"/>
      <c r="D1437" s="1">
        <f t="shared" si="542"/>
        <v>1435</v>
      </c>
      <c r="E1437" s="2">
        <f t="shared" si="543"/>
        <v>143.59999999999613</v>
      </c>
      <c r="F1437" s="3">
        <f t="shared" ca="1" si="544"/>
        <v>33.154521867376026</v>
      </c>
      <c r="G1437" s="3">
        <f t="shared" si="545"/>
        <v>-293.82370191734429</v>
      </c>
      <c r="H1437" s="3">
        <f t="shared" ca="1" si="546"/>
        <v>295.68833275708852</v>
      </c>
      <c r="I1437" s="3">
        <f t="shared" ca="1" si="547"/>
        <v>4757.6738879684453</v>
      </c>
      <c r="J1437" s="3">
        <f t="shared" si="548"/>
        <v>44754.286609214105</v>
      </c>
      <c r="K1437" s="3">
        <f t="shared" ca="1" si="549"/>
        <v>55608.502557173</v>
      </c>
      <c r="L1437" s="3">
        <f t="shared" si="550"/>
        <v>-8.4321901966097315</v>
      </c>
      <c r="M1437" s="3">
        <f t="shared" ca="1" si="551"/>
        <v>-1.4584334567879507</v>
      </c>
      <c r="N1437" s="3">
        <f t="shared" ca="1" si="552"/>
        <v>-83.5620817746249</v>
      </c>
      <c r="O1437" s="1">
        <f t="shared" ca="1" si="553"/>
        <v>17486318.025733341</v>
      </c>
      <c r="P1437" s="1">
        <f t="shared" si="554"/>
        <v>-150950662.72099093</v>
      </c>
      <c r="Q1437" s="1">
        <f t="shared" ca="1" si="555"/>
        <v>168436980.74672428</v>
      </c>
      <c r="R1437" s="1">
        <f t="shared" ca="1" si="556"/>
        <v>118275.3331028354</v>
      </c>
      <c r="S1437" s="3" t="str">
        <f t="shared" si="534"/>
        <v/>
      </c>
      <c r="T1437" s="13" t="str">
        <f t="shared" si="535"/>
        <v/>
      </c>
      <c r="U1437" s="13" t="str">
        <f t="shared" si="536"/>
        <v/>
      </c>
      <c r="V1437" s="5">
        <f t="shared" si="557"/>
        <v>12.627544722</v>
      </c>
      <c r="W1437" s="3" t="e">
        <f t="shared" ca="1" si="537"/>
        <v>#VALUE!</v>
      </c>
      <c r="X1437" s="3" t="e">
        <f t="shared" ca="1" si="538"/>
        <v>#VALUE!</v>
      </c>
      <c r="Y1437" s="3" t="e">
        <f t="shared" ca="1" si="539"/>
        <v>#VALUE!</v>
      </c>
      <c r="Z1437" s="3" t="e">
        <f t="shared" ca="1" si="540"/>
        <v>#VALUE!</v>
      </c>
      <c r="AA1437" s="3" t="e">
        <f t="shared" ca="1" si="541"/>
        <v>#VALUE!</v>
      </c>
    </row>
    <row r="1438" spans="3:27" s="5" customFormat="1" x14ac:dyDescent="0.2">
      <c r="C1438" s="25"/>
      <c r="D1438" s="1">
        <f t="shared" si="542"/>
        <v>1436</v>
      </c>
      <c r="E1438" s="2">
        <f t="shared" si="543"/>
        <v>143.69999999999612</v>
      </c>
      <c r="F1438" s="3">
        <f t="shared" ca="1" si="544"/>
        <v>33.154521867376026</v>
      </c>
      <c r="G1438" s="3">
        <f t="shared" si="545"/>
        <v>-294.66692093700527</v>
      </c>
      <c r="H1438" s="3">
        <f t="shared" ca="1" si="546"/>
        <v>296.52624945314642</v>
      </c>
      <c r="I1438" s="3">
        <f t="shared" ca="1" si="547"/>
        <v>4760.9893401551826</v>
      </c>
      <c r="J1438" s="3">
        <f t="shared" si="548"/>
        <v>44724.86207807139</v>
      </c>
      <c r="K1438" s="3">
        <f t="shared" ca="1" si="549"/>
        <v>55638.11328590721</v>
      </c>
      <c r="L1438" s="3">
        <f t="shared" si="550"/>
        <v>-8.4330782904310553</v>
      </c>
      <c r="M1438" s="3">
        <f t="shared" ca="1" si="551"/>
        <v>-1.4587523063592631</v>
      </c>
      <c r="N1438" s="3">
        <f t="shared" ca="1" si="552"/>
        <v>-83.580350509360656</v>
      </c>
      <c r="O1438" s="1">
        <f t="shared" ca="1" si="553"/>
        <v>17585563.322949924</v>
      </c>
      <c r="P1438" s="1">
        <f t="shared" si="554"/>
        <v>-150867305.37324283</v>
      </c>
      <c r="Q1438" s="1">
        <f t="shared" ca="1" si="555"/>
        <v>168452868.69619274</v>
      </c>
      <c r="R1438" s="1">
        <f t="shared" ca="1" si="556"/>
        <v>118610.49978125856</v>
      </c>
      <c r="S1438" s="3" t="str">
        <f t="shared" si="534"/>
        <v/>
      </c>
      <c r="T1438" s="13" t="str">
        <f t="shared" si="535"/>
        <v/>
      </c>
      <c r="U1438" s="13" t="str">
        <f t="shared" si="536"/>
        <v/>
      </c>
      <c r="V1438" s="5">
        <f t="shared" si="557"/>
        <v>12.627544722</v>
      </c>
      <c r="W1438" s="3" t="e">
        <f t="shared" ca="1" si="537"/>
        <v>#VALUE!</v>
      </c>
      <c r="X1438" s="3" t="e">
        <f t="shared" ca="1" si="538"/>
        <v>#VALUE!</v>
      </c>
      <c r="Y1438" s="3" t="e">
        <f t="shared" ca="1" si="539"/>
        <v>#VALUE!</v>
      </c>
      <c r="Z1438" s="3" t="e">
        <f t="shared" ca="1" si="540"/>
        <v>#VALUE!</v>
      </c>
      <c r="AA1438" s="3" t="e">
        <f t="shared" ca="1" si="541"/>
        <v>#VALUE!</v>
      </c>
    </row>
    <row r="1439" spans="3:27" s="5" customFormat="1" x14ac:dyDescent="0.2">
      <c r="C1439" s="25"/>
      <c r="D1439" s="1">
        <f t="shared" si="542"/>
        <v>1437</v>
      </c>
      <c r="E1439" s="2">
        <f t="shared" si="543"/>
        <v>143.79999999999612</v>
      </c>
      <c r="F1439" s="3">
        <f t="shared" ca="1" si="544"/>
        <v>33.154521867376026</v>
      </c>
      <c r="G1439" s="3">
        <f t="shared" si="545"/>
        <v>-295.51022876604839</v>
      </c>
      <c r="H1439" s="3">
        <f t="shared" ca="1" si="546"/>
        <v>297.36428438132339</v>
      </c>
      <c r="I1439" s="3">
        <f t="shared" ca="1" si="547"/>
        <v>4764.3047923419199</v>
      </c>
      <c r="J1439" s="3">
        <f t="shared" si="548"/>
        <v>44695.353220586236</v>
      </c>
      <c r="K1439" s="3">
        <f t="shared" ca="1" si="549"/>
        <v>55667.807812225736</v>
      </c>
      <c r="L1439" s="3">
        <f t="shared" si="550"/>
        <v>-8.4339689293975599</v>
      </c>
      <c r="M1439" s="3">
        <f t="shared" ca="1" si="551"/>
        <v>-1.459069392279901</v>
      </c>
      <c r="N1439" s="3">
        <f t="shared" ca="1" si="552"/>
        <v>-83.598518194356231</v>
      </c>
      <c r="O1439" s="1">
        <f t="shared" ca="1" si="553"/>
        <v>17685103.525123313</v>
      </c>
      <c r="P1439" s="1">
        <f t="shared" si="554"/>
        <v>-150783688.14034939</v>
      </c>
      <c r="Q1439" s="1">
        <f t="shared" ca="1" si="555"/>
        <v>168468791.66547269</v>
      </c>
      <c r="R1439" s="1">
        <f t="shared" ca="1" si="556"/>
        <v>118945.71375252935</v>
      </c>
      <c r="S1439" s="3" t="str">
        <f t="shared" si="534"/>
        <v/>
      </c>
      <c r="T1439" s="13" t="str">
        <f t="shared" si="535"/>
        <v/>
      </c>
      <c r="U1439" s="13" t="str">
        <f t="shared" si="536"/>
        <v/>
      </c>
      <c r="V1439" s="5">
        <f t="shared" si="557"/>
        <v>12.627544722</v>
      </c>
      <c r="W1439" s="3" t="e">
        <f t="shared" ca="1" si="537"/>
        <v>#VALUE!</v>
      </c>
      <c r="X1439" s="3" t="e">
        <f t="shared" ca="1" si="538"/>
        <v>#VALUE!</v>
      </c>
      <c r="Y1439" s="3" t="e">
        <f t="shared" ca="1" si="539"/>
        <v>#VALUE!</v>
      </c>
      <c r="Z1439" s="3" t="e">
        <f t="shared" ca="1" si="540"/>
        <v>#VALUE!</v>
      </c>
      <c r="AA1439" s="3" t="e">
        <f t="shared" ca="1" si="541"/>
        <v>#VALUE!</v>
      </c>
    </row>
    <row r="1440" spans="3:27" s="5" customFormat="1" x14ac:dyDescent="0.2">
      <c r="C1440" s="25"/>
      <c r="D1440" s="1">
        <f t="shared" si="542"/>
        <v>1438</v>
      </c>
      <c r="E1440" s="2">
        <f t="shared" si="543"/>
        <v>143.89999999999611</v>
      </c>
      <c r="F1440" s="3">
        <f t="shared" ca="1" si="544"/>
        <v>33.154521867376026</v>
      </c>
      <c r="G1440" s="3">
        <f t="shared" si="545"/>
        <v>-296.35362565898816</v>
      </c>
      <c r="H1440" s="3">
        <f t="shared" ca="1" si="546"/>
        <v>298.20243755120782</v>
      </c>
      <c r="I1440" s="3">
        <f t="shared" ca="1" si="547"/>
        <v>4767.6202445286572</v>
      </c>
      <c r="J1440" s="3">
        <f t="shared" si="548"/>
        <v>44665.760027864984</v>
      </c>
      <c r="K1440" s="3">
        <f t="shared" ca="1" si="549"/>
        <v>55697.586147952228</v>
      </c>
      <c r="L1440" s="3">
        <f t="shared" si="550"/>
        <v>-8.4348621137776778</v>
      </c>
      <c r="M1440" s="3">
        <f t="shared" ca="1" si="551"/>
        <v>-1.4593847291688369</v>
      </c>
      <c r="N1440" s="3">
        <f t="shared" ca="1" si="552"/>
        <v>-83.616585667217038</v>
      </c>
      <c r="O1440" s="1">
        <f t="shared" ca="1" si="553"/>
        <v>17784938.752296399</v>
      </c>
      <c r="P1440" s="1">
        <f t="shared" si="554"/>
        <v>-150699810.8168495</v>
      </c>
      <c r="Q1440" s="1">
        <f t="shared" ca="1" si="555"/>
        <v>168484749.56914589</v>
      </c>
      <c r="R1440" s="1">
        <f t="shared" ca="1" si="556"/>
        <v>119280.97502048314</v>
      </c>
      <c r="S1440" s="3" t="str">
        <f t="shared" si="534"/>
        <v/>
      </c>
      <c r="T1440" s="13" t="str">
        <f t="shared" si="535"/>
        <v/>
      </c>
      <c r="U1440" s="13" t="str">
        <f t="shared" si="536"/>
        <v/>
      </c>
      <c r="V1440" s="5">
        <f t="shared" si="557"/>
        <v>12.627544722</v>
      </c>
      <c r="W1440" s="3" t="e">
        <f t="shared" ca="1" si="537"/>
        <v>#VALUE!</v>
      </c>
      <c r="X1440" s="3" t="e">
        <f t="shared" ca="1" si="538"/>
        <v>#VALUE!</v>
      </c>
      <c r="Y1440" s="3" t="e">
        <f t="shared" ca="1" si="539"/>
        <v>#VALUE!</v>
      </c>
      <c r="Z1440" s="3" t="e">
        <f t="shared" ca="1" si="540"/>
        <v>#VALUE!</v>
      </c>
      <c r="AA1440" s="3" t="e">
        <f t="shared" ca="1" si="541"/>
        <v>#VALUE!</v>
      </c>
    </row>
    <row r="1441" spans="3:27" s="5" customFormat="1" x14ac:dyDescent="0.2">
      <c r="C1441" s="25"/>
      <c r="D1441" s="1">
        <f t="shared" si="542"/>
        <v>1439</v>
      </c>
      <c r="E1441" s="2">
        <f t="shared" si="543"/>
        <v>143.99999999999611</v>
      </c>
      <c r="F1441" s="3">
        <f t="shared" ca="1" si="544"/>
        <v>33.154521867376026</v>
      </c>
      <c r="G1441" s="3">
        <f t="shared" si="545"/>
        <v>-297.19711187036592</v>
      </c>
      <c r="H1441" s="3">
        <f t="shared" ca="1" si="546"/>
        <v>299.04070897511781</v>
      </c>
      <c r="I1441" s="3">
        <f t="shared" ca="1" si="547"/>
        <v>4770.9356967153944</v>
      </c>
      <c r="J1441" s="3">
        <f t="shared" si="548"/>
        <v>44636.08249098852</v>
      </c>
      <c r="K1441" s="3">
        <f t="shared" ca="1" si="549"/>
        <v>55727.448304911435</v>
      </c>
      <c r="L1441" s="3">
        <f t="shared" si="550"/>
        <v>-8.4357578438406033</v>
      </c>
      <c r="M1441" s="3">
        <f t="shared" ca="1" si="551"/>
        <v>-1.4596983314845824</v>
      </c>
      <c r="N1441" s="3">
        <f t="shared" ca="1" si="552"/>
        <v>-83.634553756354791</v>
      </c>
      <c r="O1441" s="1">
        <f t="shared" ca="1" si="553"/>
        <v>17885069.124868222</v>
      </c>
      <c r="P1441" s="1">
        <f t="shared" si="554"/>
        <v>-150615673.19666904</v>
      </c>
      <c r="Q1441" s="1">
        <f t="shared" ca="1" si="555"/>
        <v>168500742.32153726</v>
      </c>
      <c r="R1441" s="1">
        <f t="shared" ca="1" si="556"/>
        <v>119616.28359004713</v>
      </c>
      <c r="S1441" s="3" t="str">
        <f t="shared" si="534"/>
        <v/>
      </c>
      <c r="T1441" s="13" t="str">
        <f t="shared" si="535"/>
        <v/>
      </c>
      <c r="U1441" s="13" t="str">
        <f t="shared" si="536"/>
        <v/>
      </c>
      <c r="V1441" s="5">
        <f t="shared" si="557"/>
        <v>12.627544722</v>
      </c>
      <c r="W1441" s="3" t="e">
        <f t="shared" ca="1" si="537"/>
        <v>#VALUE!</v>
      </c>
      <c r="X1441" s="3" t="e">
        <f t="shared" ca="1" si="538"/>
        <v>#VALUE!</v>
      </c>
      <c r="Y1441" s="3" t="e">
        <f t="shared" ca="1" si="539"/>
        <v>#VALUE!</v>
      </c>
      <c r="Z1441" s="3" t="e">
        <f t="shared" ca="1" si="540"/>
        <v>#VALUE!</v>
      </c>
      <c r="AA1441" s="3" t="e">
        <f t="shared" ca="1" si="541"/>
        <v>#VALUE!</v>
      </c>
    </row>
    <row r="1442" spans="3:27" s="5" customFormat="1" x14ac:dyDescent="0.2">
      <c r="C1442" s="25"/>
      <c r="D1442" s="1">
        <f t="shared" si="542"/>
        <v>1440</v>
      </c>
      <c r="E1442" s="2">
        <f t="shared" si="543"/>
        <v>144.0999999999961</v>
      </c>
      <c r="F1442" s="3">
        <f t="shared" ca="1" si="544"/>
        <v>33.154521867376026</v>
      </c>
      <c r="G1442" s="3">
        <f t="shared" si="545"/>
        <v>-298.04068765475</v>
      </c>
      <c r="H1442" s="3">
        <f t="shared" ca="1" si="546"/>
        <v>299.87909866806416</v>
      </c>
      <c r="I1442" s="3">
        <f t="shared" ca="1" si="547"/>
        <v>4774.2511489021317</v>
      </c>
      <c r="J1442" s="3">
        <f t="shared" si="548"/>
        <v>44606.320601012267</v>
      </c>
      <c r="K1442" s="3">
        <f t="shared" ca="1" si="549"/>
        <v>55757.394294929487</v>
      </c>
      <c r="L1442" s="3">
        <f t="shared" si="550"/>
        <v>-8.4366561198563073</v>
      </c>
      <c r="M1442" s="3">
        <f t="shared" ca="1" si="551"/>
        <v>-1.4600102135273745</v>
      </c>
      <c r="N1442" s="3">
        <f t="shared" ca="1" si="552"/>
        <v>-83.652423281112689</v>
      </c>
      <c r="O1442" s="1">
        <f t="shared" ca="1" si="553"/>
        <v>17985494.763594113</v>
      </c>
      <c r="P1442" s="1">
        <f t="shared" si="554"/>
        <v>-150531275.07312104</v>
      </c>
      <c r="Q1442" s="1">
        <f t="shared" ca="1" si="555"/>
        <v>168516769.83671516</v>
      </c>
      <c r="R1442" s="1">
        <f t="shared" ca="1" si="556"/>
        <v>119951.63946722566</v>
      </c>
      <c r="S1442" s="3" t="str">
        <f t="shared" si="534"/>
        <v/>
      </c>
      <c r="T1442" s="13" t="str">
        <f t="shared" si="535"/>
        <v/>
      </c>
      <c r="U1442" s="13" t="str">
        <f t="shared" si="536"/>
        <v/>
      </c>
      <c r="V1442" s="5">
        <f t="shared" si="557"/>
        <v>12.627544722</v>
      </c>
      <c r="W1442" s="3" t="e">
        <f t="shared" ca="1" si="537"/>
        <v>#VALUE!</v>
      </c>
      <c r="X1442" s="3" t="e">
        <f t="shared" ca="1" si="538"/>
        <v>#VALUE!</v>
      </c>
      <c r="Y1442" s="3" t="e">
        <f t="shared" ca="1" si="539"/>
        <v>#VALUE!</v>
      </c>
      <c r="Z1442" s="3" t="e">
        <f t="shared" ca="1" si="540"/>
        <v>#VALUE!</v>
      </c>
      <c r="AA1442" s="3" t="e">
        <f t="shared" ca="1" si="541"/>
        <v>#VALUE!</v>
      </c>
    </row>
    <row r="1443" spans="3:27" s="5" customFormat="1" x14ac:dyDescent="0.2">
      <c r="C1443" s="25"/>
      <c r="D1443" s="1">
        <f t="shared" si="542"/>
        <v>1441</v>
      </c>
      <c r="E1443" s="2">
        <f t="shared" si="543"/>
        <v>144.19999999999609</v>
      </c>
      <c r="F1443" s="3">
        <f t="shared" ca="1" si="544"/>
        <v>33.154521867376026</v>
      </c>
      <c r="G1443" s="3">
        <f t="shared" si="545"/>
        <v>-298.88435326673562</v>
      </c>
      <c r="H1443" s="3">
        <f t="shared" ca="1" si="546"/>
        <v>300.71760664771381</v>
      </c>
      <c r="I1443" s="3">
        <f t="shared" ca="1" si="547"/>
        <v>4777.566601088869</v>
      </c>
      <c r="J1443" s="3">
        <f t="shared" si="548"/>
        <v>44576.474348966192</v>
      </c>
      <c r="K1443" s="3">
        <f t="shared" ca="1" si="549"/>
        <v>55787.424129834137</v>
      </c>
      <c r="L1443" s="3">
        <f t="shared" si="550"/>
        <v>-8.4375569420955188</v>
      </c>
      <c r="M1443" s="3">
        <f t="shared" ca="1" si="551"/>
        <v>-1.4603203894413253</v>
      </c>
      <c r="N1443" s="3">
        <f t="shared" ca="1" si="552"/>
        <v>-83.670195051888683</v>
      </c>
      <c r="O1443" s="1">
        <f t="shared" ca="1" si="553"/>
        <v>18086215.789585825</v>
      </c>
      <c r="P1443" s="1">
        <f t="shared" si="554"/>
        <v>-150446616.23890501</v>
      </c>
      <c r="Q1443" s="1">
        <f t="shared" ca="1" si="555"/>
        <v>168532832.02849084</v>
      </c>
      <c r="R1443" s="1">
        <f t="shared" ca="1" si="556"/>
        <v>120287.04265908552</v>
      </c>
      <c r="S1443" s="3" t="str">
        <f t="shared" si="534"/>
        <v/>
      </c>
      <c r="T1443" s="13" t="str">
        <f t="shared" si="535"/>
        <v/>
      </c>
      <c r="U1443" s="13" t="str">
        <f t="shared" si="536"/>
        <v/>
      </c>
      <c r="V1443" s="5">
        <f t="shared" si="557"/>
        <v>12.627544722</v>
      </c>
      <c r="W1443" s="3" t="e">
        <f t="shared" ca="1" si="537"/>
        <v>#VALUE!</v>
      </c>
      <c r="X1443" s="3" t="e">
        <f t="shared" ca="1" si="538"/>
        <v>#VALUE!</v>
      </c>
      <c r="Y1443" s="3" t="e">
        <f t="shared" ca="1" si="539"/>
        <v>#VALUE!</v>
      </c>
      <c r="Z1443" s="3" t="e">
        <f t="shared" ca="1" si="540"/>
        <v>#VALUE!</v>
      </c>
      <c r="AA1443" s="3" t="e">
        <f t="shared" ca="1" si="541"/>
        <v>#VALUE!</v>
      </c>
    </row>
    <row r="1444" spans="3:27" s="5" customFormat="1" x14ac:dyDescent="0.2">
      <c r="C1444" s="25"/>
      <c r="D1444" s="1">
        <f t="shared" si="542"/>
        <v>1442</v>
      </c>
      <c r="E1444" s="2">
        <f t="shared" si="543"/>
        <v>144.29999999999609</v>
      </c>
      <c r="F1444" s="3">
        <f t="shared" ca="1" si="544"/>
        <v>33.154521867376026</v>
      </c>
      <c r="G1444" s="3">
        <f t="shared" si="545"/>
        <v>-299.72810896094518</v>
      </c>
      <c r="H1444" s="3">
        <f t="shared" ca="1" si="546"/>
        <v>301.55623293435428</v>
      </c>
      <c r="I1444" s="3">
        <f t="shared" ca="1" si="547"/>
        <v>4780.8820532756063</v>
      </c>
      <c r="J1444" s="3">
        <f t="shared" si="548"/>
        <v>44546.543725854805</v>
      </c>
      <c r="K1444" s="3">
        <f t="shared" ca="1" si="549"/>
        <v>55817.537821455036</v>
      </c>
      <c r="L1444" s="3">
        <f t="shared" si="550"/>
        <v>-8.4384603108297433</v>
      </c>
      <c r="M1444" s="3">
        <f t="shared" ca="1" si="551"/>
        <v>-1.4606288732165391</v>
      </c>
      <c r="N1444" s="3">
        <f t="shared" ca="1" si="552"/>
        <v>-83.687869870256705</v>
      </c>
      <c r="O1444" s="1">
        <f t="shared" ca="1" si="553"/>
        <v>18187232.324311707</v>
      </c>
      <c r="P1444" s="1">
        <f t="shared" si="554"/>
        <v>-150361696.48610699</v>
      </c>
      <c r="Q1444" s="1">
        <f t="shared" ca="1" si="555"/>
        <v>168548928.8104187</v>
      </c>
      <c r="R1444" s="1">
        <f t="shared" ca="1" si="556"/>
        <v>120622.49317374171</v>
      </c>
      <c r="S1444" s="3" t="str">
        <f t="shared" si="534"/>
        <v/>
      </c>
      <c r="T1444" s="13" t="str">
        <f t="shared" si="535"/>
        <v/>
      </c>
      <c r="U1444" s="13" t="str">
        <f t="shared" si="536"/>
        <v/>
      </c>
      <c r="V1444" s="5">
        <f t="shared" si="557"/>
        <v>12.627544722</v>
      </c>
      <c r="W1444" s="3" t="e">
        <f t="shared" ca="1" si="537"/>
        <v>#VALUE!</v>
      </c>
      <c r="X1444" s="3" t="e">
        <f t="shared" ca="1" si="538"/>
        <v>#VALUE!</v>
      </c>
      <c r="Y1444" s="3" t="e">
        <f t="shared" ca="1" si="539"/>
        <v>#VALUE!</v>
      </c>
      <c r="Z1444" s="3" t="e">
        <f t="shared" ca="1" si="540"/>
        <v>#VALUE!</v>
      </c>
      <c r="AA1444" s="3" t="e">
        <f t="shared" ca="1" si="541"/>
        <v>#VALUE!</v>
      </c>
    </row>
    <row r="1445" spans="3:27" s="5" customFormat="1" x14ac:dyDescent="0.2">
      <c r="C1445" s="25"/>
      <c r="D1445" s="1">
        <f t="shared" si="542"/>
        <v>1443</v>
      </c>
      <c r="E1445" s="2">
        <f t="shared" si="543"/>
        <v>144.39999999999608</v>
      </c>
      <c r="F1445" s="3">
        <f t="shared" ca="1" si="544"/>
        <v>33.154521867376026</v>
      </c>
      <c r="G1445" s="3">
        <f t="shared" si="545"/>
        <v>-300.57195499202817</v>
      </c>
      <c r="H1445" s="3">
        <f t="shared" ca="1" si="546"/>
        <v>302.3949775508583</v>
      </c>
      <c r="I1445" s="3">
        <f t="shared" ca="1" si="547"/>
        <v>4784.1975054623435</v>
      </c>
      <c r="J1445" s="3">
        <f t="shared" si="548"/>
        <v>44516.52872265716</v>
      </c>
      <c r="K1445" s="3">
        <f t="shared" ca="1" si="549"/>
        <v>55847.735381623985</v>
      </c>
      <c r="L1445" s="3">
        <f t="shared" si="550"/>
        <v>-8.4393662263312521</v>
      </c>
      <c r="M1445" s="3">
        <f t="shared" ca="1" si="551"/>
        <v>-1.4609356786911922</v>
      </c>
      <c r="N1445" s="3">
        <f t="shared" ca="1" si="552"/>
        <v>-83.705448529085828</v>
      </c>
      <c r="O1445" s="1">
        <f t="shared" ca="1" si="553"/>
        <v>18288544.489596818</v>
      </c>
      <c r="P1445" s="1">
        <f t="shared" si="554"/>
        <v>-150276515.60619918</v>
      </c>
      <c r="Q1445" s="1">
        <f t="shared" ca="1" si="555"/>
        <v>168565060.09579599</v>
      </c>
      <c r="R1445" s="1">
        <f t="shared" ca="1" si="556"/>
        <v>120957.99102034332</v>
      </c>
      <c r="S1445" s="3" t="str">
        <f t="shared" si="534"/>
        <v/>
      </c>
      <c r="T1445" s="13" t="str">
        <f t="shared" si="535"/>
        <v/>
      </c>
      <c r="U1445" s="13" t="str">
        <f t="shared" si="536"/>
        <v/>
      </c>
      <c r="V1445" s="5">
        <f t="shared" si="557"/>
        <v>12.627544722</v>
      </c>
      <c r="W1445" s="3" t="e">
        <f t="shared" ca="1" si="537"/>
        <v>#VALUE!</v>
      </c>
      <c r="X1445" s="3" t="e">
        <f t="shared" ca="1" si="538"/>
        <v>#VALUE!</v>
      </c>
      <c r="Y1445" s="3" t="e">
        <f t="shared" ca="1" si="539"/>
        <v>#VALUE!</v>
      </c>
      <c r="Z1445" s="3" t="e">
        <f t="shared" ca="1" si="540"/>
        <v>#VALUE!</v>
      </c>
      <c r="AA1445" s="3" t="e">
        <f t="shared" ca="1" si="541"/>
        <v>#VALUE!</v>
      </c>
    </row>
    <row r="1446" spans="3:27" s="5" customFormat="1" x14ac:dyDescent="0.2">
      <c r="C1446" s="25"/>
      <c r="D1446" s="1">
        <f t="shared" si="542"/>
        <v>1444</v>
      </c>
      <c r="E1446" s="2">
        <f t="shared" si="543"/>
        <v>144.49999999999608</v>
      </c>
      <c r="F1446" s="3">
        <f t="shared" ca="1" si="544"/>
        <v>33.154521867376026</v>
      </c>
      <c r="G1446" s="3">
        <f t="shared" si="545"/>
        <v>-301.41589161466129</v>
      </c>
      <c r="H1446" s="3">
        <f t="shared" ca="1" si="546"/>
        <v>303.23384052264936</v>
      </c>
      <c r="I1446" s="3">
        <f t="shared" ca="1" si="547"/>
        <v>4787.5129576490808</v>
      </c>
      <c r="J1446" s="3">
        <f t="shared" si="548"/>
        <v>44486.42933032682</v>
      </c>
      <c r="K1446" s="3">
        <f t="shared" ca="1" si="549"/>
        <v>55878.016822175225</v>
      </c>
      <c r="L1446" s="3">
        <f t="shared" si="550"/>
        <v>-8.4402746888730853</v>
      </c>
      <c r="M1446" s="3">
        <f t="shared" ca="1" si="551"/>
        <v>-1.4612408195535826</v>
      </c>
      <c r="N1446" s="3">
        <f t="shared" ca="1" si="552"/>
        <v>-83.722931812657791</v>
      </c>
      <c r="O1446" s="1">
        <f t="shared" ca="1" si="553"/>
        <v>18390152.407623108</v>
      </c>
      <c r="P1446" s="1">
        <f t="shared" si="554"/>
        <v>-150191073.39003947</v>
      </c>
      <c r="Q1446" s="1">
        <f t="shared" ca="1" si="555"/>
        <v>168581225.79766259</v>
      </c>
      <c r="R1446" s="1">
        <f t="shared" ca="1" si="556"/>
        <v>121293.53620905975</v>
      </c>
      <c r="S1446" s="3" t="str">
        <f t="shared" si="534"/>
        <v/>
      </c>
      <c r="T1446" s="13" t="str">
        <f t="shared" si="535"/>
        <v/>
      </c>
      <c r="U1446" s="13" t="str">
        <f t="shared" si="536"/>
        <v/>
      </c>
      <c r="V1446" s="5">
        <f t="shared" si="557"/>
        <v>12.627544722</v>
      </c>
      <c r="W1446" s="3" t="e">
        <f t="shared" ca="1" si="537"/>
        <v>#VALUE!</v>
      </c>
      <c r="X1446" s="3" t="e">
        <f t="shared" ca="1" si="538"/>
        <v>#VALUE!</v>
      </c>
      <c r="Y1446" s="3" t="e">
        <f t="shared" ca="1" si="539"/>
        <v>#VALUE!</v>
      </c>
      <c r="Z1446" s="3" t="e">
        <f t="shared" ca="1" si="540"/>
        <v>#VALUE!</v>
      </c>
      <c r="AA1446" s="3" t="e">
        <f t="shared" ca="1" si="541"/>
        <v>#VALUE!</v>
      </c>
    </row>
    <row r="1447" spans="3:27" s="5" customFormat="1" x14ac:dyDescent="0.2">
      <c r="C1447" s="25"/>
      <c r="D1447" s="1">
        <f t="shared" si="542"/>
        <v>1445</v>
      </c>
      <c r="E1447" s="2">
        <f t="shared" si="543"/>
        <v>144.59999999999607</v>
      </c>
      <c r="F1447" s="3">
        <f t="shared" ca="1" si="544"/>
        <v>33.154521867376026</v>
      </c>
      <c r="G1447" s="3">
        <f t="shared" si="545"/>
        <v>-302.2599190835486</v>
      </c>
      <c r="H1447" s="3">
        <f t="shared" ca="1" si="546"/>
        <v>304.07282187766742</v>
      </c>
      <c r="I1447" s="3">
        <f t="shared" ca="1" si="547"/>
        <v>4790.8284098358181</v>
      </c>
      <c r="J1447" s="3">
        <f t="shared" si="548"/>
        <v>44456.245539791911</v>
      </c>
      <c r="K1447" s="3">
        <f t="shared" ca="1" si="549"/>
        <v>55908.382154945633</v>
      </c>
      <c r="L1447" s="3">
        <f t="shared" si="550"/>
        <v>-8.4411856987290488</v>
      </c>
      <c r="M1447" s="3">
        <f t="shared" ca="1" si="551"/>
        <v>-1.461544309344144</v>
      </c>
      <c r="N1447" s="3">
        <f t="shared" ca="1" si="552"/>
        <v>-83.74032049678226</v>
      </c>
      <c r="O1447" s="1">
        <f t="shared" ca="1" si="553"/>
        <v>18492056.200929534</v>
      </c>
      <c r="P1447" s="1">
        <f t="shared" si="554"/>
        <v>-150105369.62787142</v>
      </c>
      <c r="Q1447" s="1">
        <f t="shared" ca="1" si="555"/>
        <v>168597425.82880095</v>
      </c>
      <c r="R1447" s="1">
        <f t="shared" ca="1" si="556"/>
        <v>121629.12875106696</v>
      </c>
      <c r="S1447" s="3" t="str">
        <f t="shared" si="534"/>
        <v/>
      </c>
      <c r="T1447" s="13" t="str">
        <f t="shared" si="535"/>
        <v/>
      </c>
      <c r="U1447" s="13" t="str">
        <f t="shared" si="536"/>
        <v/>
      </c>
      <c r="V1447" s="5">
        <f t="shared" si="557"/>
        <v>12.627544722</v>
      </c>
      <c r="W1447" s="3" t="e">
        <f t="shared" ca="1" si="537"/>
        <v>#VALUE!</v>
      </c>
      <c r="X1447" s="3" t="e">
        <f t="shared" ca="1" si="538"/>
        <v>#VALUE!</v>
      </c>
      <c r="Y1447" s="3" t="e">
        <f t="shared" ca="1" si="539"/>
        <v>#VALUE!</v>
      </c>
      <c r="Z1447" s="3" t="e">
        <f t="shared" ca="1" si="540"/>
        <v>#VALUE!</v>
      </c>
      <c r="AA1447" s="3" t="e">
        <f t="shared" ca="1" si="541"/>
        <v>#VALUE!</v>
      </c>
    </row>
    <row r="1448" spans="3:27" s="5" customFormat="1" x14ac:dyDescent="0.2">
      <c r="C1448" s="25"/>
      <c r="D1448" s="1">
        <f t="shared" si="542"/>
        <v>1446</v>
      </c>
      <c r="E1448" s="2">
        <f t="shared" si="543"/>
        <v>144.69999999999607</v>
      </c>
      <c r="F1448" s="3">
        <f t="shared" ca="1" si="544"/>
        <v>33.154521867376026</v>
      </c>
      <c r="G1448" s="3">
        <f t="shared" si="545"/>
        <v>-303.10403765342153</v>
      </c>
      <c r="H1448" s="3">
        <f t="shared" ca="1" si="546"/>
        <v>304.9119216463356</v>
      </c>
      <c r="I1448" s="3">
        <f t="shared" ca="1" si="547"/>
        <v>4794.1438620225554</v>
      </c>
      <c r="J1448" s="3">
        <f t="shared" si="548"/>
        <v>44425.977341955069</v>
      </c>
      <c r="K1448" s="3">
        <f t="shared" ca="1" si="549"/>
        <v>55938.831391775027</v>
      </c>
      <c r="L1448" s="3">
        <f t="shared" si="550"/>
        <v>-8.4420992561737229</v>
      </c>
      <c r="M1448" s="3">
        <f t="shared" ca="1" si="551"/>
        <v>-1.4618461614574294</v>
      </c>
      <c r="N1448" s="3">
        <f t="shared" ca="1" si="552"/>
        <v>-83.757615348910619</v>
      </c>
      <c r="O1448" s="1">
        <f t="shared" ca="1" si="553"/>
        <v>18594255.992412221</v>
      </c>
      <c r="P1448" s="1">
        <f t="shared" si="554"/>
        <v>-150019404.10932383</v>
      </c>
      <c r="Q1448" s="1">
        <f t="shared" ca="1" si="555"/>
        <v>168613660.10173604</v>
      </c>
      <c r="R1448" s="1">
        <f t="shared" ca="1" si="556"/>
        <v>121964.76865853425</v>
      </c>
      <c r="S1448" s="3" t="str">
        <f t="shared" si="534"/>
        <v/>
      </c>
      <c r="T1448" s="13" t="str">
        <f t="shared" si="535"/>
        <v/>
      </c>
      <c r="U1448" s="13" t="str">
        <f t="shared" si="536"/>
        <v/>
      </c>
      <c r="V1448" s="5">
        <f t="shared" si="557"/>
        <v>12.627544722</v>
      </c>
      <c r="W1448" s="3" t="e">
        <f t="shared" ca="1" si="537"/>
        <v>#VALUE!</v>
      </c>
      <c r="X1448" s="3" t="e">
        <f t="shared" ca="1" si="538"/>
        <v>#VALUE!</v>
      </c>
      <c r="Y1448" s="3" t="e">
        <f t="shared" ca="1" si="539"/>
        <v>#VALUE!</v>
      </c>
      <c r="Z1448" s="3" t="e">
        <f t="shared" ca="1" si="540"/>
        <v>#VALUE!</v>
      </c>
      <c r="AA1448" s="3" t="e">
        <f t="shared" ca="1" si="541"/>
        <v>#VALUE!</v>
      </c>
    </row>
    <row r="1449" spans="3:27" s="5" customFormat="1" x14ac:dyDescent="0.2">
      <c r="C1449" s="25"/>
      <c r="D1449" s="1">
        <f t="shared" si="542"/>
        <v>1447</v>
      </c>
      <c r="E1449" s="2">
        <f t="shared" si="543"/>
        <v>144.79999999999606</v>
      </c>
      <c r="F1449" s="3">
        <f t="shared" ca="1" si="544"/>
        <v>33.154521867376026</v>
      </c>
      <c r="G1449" s="3">
        <f t="shared" si="545"/>
        <v>-303.94824757903888</v>
      </c>
      <c r="H1449" s="3">
        <f t="shared" ca="1" si="546"/>
        <v>305.75113986152695</v>
      </c>
      <c r="I1449" s="3">
        <f t="shared" ca="1" si="547"/>
        <v>4797.4593142092926</v>
      </c>
      <c r="J1449" s="3">
        <f t="shared" si="548"/>
        <v>44395.624727693452</v>
      </c>
      <c r="K1449" s="3">
        <f t="shared" ca="1" si="549"/>
        <v>55969.364544506396</v>
      </c>
      <c r="L1449" s="3">
        <f t="shared" si="550"/>
        <v>-8.4430153614824519</v>
      </c>
      <c r="M1449" s="3">
        <f t="shared" ca="1" si="551"/>
        <v>-1.4621463891440611</v>
      </c>
      <c r="N1449" s="3">
        <f t="shared" ca="1" si="552"/>
        <v>-83.774817128247591</v>
      </c>
      <c r="O1449" s="1">
        <f t="shared" ca="1" si="553"/>
        <v>18696751.905324604</v>
      </c>
      <c r="P1449" s="1">
        <f t="shared" si="554"/>
        <v>-149933176.6234104</v>
      </c>
      <c r="Q1449" s="1">
        <f t="shared" ca="1" si="555"/>
        <v>168629928.52873501</v>
      </c>
      <c r="R1449" s="1">
        <f t="shared" ca="1" si="556"/>
        <v>122300.45594461077</v>
      </c>
      <c r="S1449" s="3" t="str">
        <f t="shared" si="534"/>
        <v/>
      </c>
      <c r="T1449" s="13" t="str">
        <f t="shared" si="535"/>
        <v/>
      </c>
      <c r="U1449" s="13" t="str">
        <f t="shared" si="536"/>
        <v/>
      </c>
      <c r="V1449" s="5">
        <f t="shared" si="557"/>
        <v>12.627544722</v>
      </c>
      <c r="W1449" s="3" t="e">
        <f t="shared" ca="1" si="537"/>
        <v>#VALUE!</v>
      </c>
      <c r="X1449" s="3" t="e">
        <f t="shared" ca="1" si="538"/>
        <v>#VALUE!</v>
      </c>
      <c r="Y1449" s="3" t="e">
        <f t="shared" ca="1" si="539"/>
        <v>#VALUE!</v>
      </c>
      <c r="Z1449" s="3" t="e">
        <f t="shared" ca="1" si="540"/>
        <v>#VALUE!</v>
      </c>
      <c r="AA1449" s="3" t="e">
        <f t="shared" ca="1" si="541"/>
        <v>#VALUE!</v>
      </c>
    </row>
    <row r="1450" spans="3:27" s="5" customFormat="1" x14ac:dyDescent="0.2">
      <c r="C1450" s="25"/>
      <c r="D1450" s="1">
        <f t="shared" si="542"/>
        <v>1448</v>
      </c>
      <c r="E1450" s="2">
        <f t="shared" si="543"/>
        <v>144.89999999999606</v>
      </c>
      <c r="F1450" s="3">
        <f t="shared" ca="1" si="544"/>
        <v>33.154521867376026</v>
      </c>
      <c r="G1450" s="3">
        <f t="shared" si="545"/>
        <v>-304.79254911518711</v>
      </c>
      <c r="H1450" s="3">
        <f t="shared" ca="1" si="546"/>
        <v>306.59047655853249</v>
      </c>
      <c r="I1450" s="3">
        <f t="shared" ca="1" si="547"/>
        <v>4800.7747663960299</v>
      </c>
      <c r="J1450" s="3">
        <f t="shared" si="548"/>
        <v>44365.187687858743</v>
      </c>
      <c r="K1450" s="3">
        <f t="shared" ca="1" si="549"/>
        <v>55999.981624986125</v>
      </c>
      <c r="L1450" s="3">
        <f t="shared" si="550"/>
        <v>-8.4439340149313526</v>
      </c>
      <c r="M1450" s="3">
        <f t="shared" ca="1" si="551"/>
        <v>-1.4624450055126528</v>
      </c>
      <c r="N1450" s="3">
        <f t="shared" ca="1" si="552"/>
        <v>-83.791926585861418</v>
      </c>
      <c r="O1450" s="1">
        <f t="shared" ca="1" si="553"/>
        <v>18799544.063277613</v>
      </c>
      <c r="P1450" s="1">
        <f t="shared" si="554"/>
        <v>-149846686.95852962</v>
      </c>
      <c r="Q1450" s="1">
        <f t="shared" ca="1" si="555"/>
        <v>168646231.02180722</v>
      </c>
      <c r="R1450" s="1">
        <f t="shared" ca="1" si="556"/>
        <v>122636.190623413</v>
      </c>
      <c r="S1450" s="3" t="str">
        <f t="shared" si="534"/>
        <v/>
      </c>
      <c r="T1450" s="13" t="str">
        <f t="shared" si="535"/>
        <v/>
      </c>
      <c r="U1450" s="13" t="str">
        <f t="shared" si="536"/>
        <v/>
      </c>
      <c r="V1450" s="5">
        <f t="shared" si="557"/>
        <v>12.627544722</v>
      </c>
      <c r="W1450" s="3" t="e">
        <f t="shared" ca="1" si="537"/>
        <v>#VALUE!</v>
      </c>
      <c r="X1450" s="3" t="e">
        <f t="shared" ca="1" si="538"/>
        <v>#VALUE!</v>
      </c>
      <c r="Y1450" s="3" t="e">
        <f t="shared" ca="1" si="539"/>
        <v>#VALUE!</v>
      </c>
      <c r="Z1450" s="3" t="e">
        <f t="shared" ca="1" si="540"/>
        <v>#VALUE!</v>
      </c>
      <c r="AA1450" s="3" t="e">
        <f t="shared" ca="1" si="541"/>
        <v>#VALUE!</v>
      </c>
    </row>
    <row r="1451" spans="3:27" s="5" customFormat="1" x14ac:dyDescent="0.2">
      <c r="C1451" s="25"/>
      <c r="D1451" s="1">
        <f t="shared" si="542"/>
        <v>1449</v>
      </c>
      <c r="E1451" s="2">
        <f t="shared" si="543"/>
        <v>144.99999999999605</v>
      </c>
      <c r="F1451" s="3">
        <f t="shared" ca="1" si="544"/>
        <v>33.154521867376026</v>
      </c>
      <c r="G1451" s="3">
        <f t="shared" si="545"/>
        <v>-305.63694251668022</v>
      </c>
      <c r="H1451" s="3">
        <f t="shared" ca="1" si="546"/>
        <v>307.42993177502871</v>
      </c>
      <c r="I1451" s="3">
        <f t="shared" ca="1" si="547"/>
        <v>4804.0902185827672</v>
      </c>
      <c r="J1451" s="3">
        <f t="shared" si="548"/>
        <v>44334.666213277153</v>
      </c>
      <c r="K1451" s="3">
        <f t="shared" ca="1" si="549"/>
        <v>56030.682645064247</v>
      </c>
      <c r="L1451" s="3">
        <f t="shared" si="550"/>
        <v>-8.4448552167973094</v>
      </c>
      <c r="M1451" s="3">
        <f t="shared" ca="1" si="551"/>
        <v>-1.4627420235316966</v>
      </c>
      <c r="N1451" s="3">
        <f t="shared" ca="1" si="552"/>
        <v>-83.808944464791963</v>
      </c>
      <c r="O1451" s="1">
        <f t="shared" ca="1" si="553"/>
        <v>18902632.59023976</v>
      </c>
      <c r="P1451" s="1">
        <f t="shared" si="554"/>
        <v>-149759934.90246439</v>
      </c>
      <c r="Q1451" s="1">
        <f t="shared" ca="1" si="555"/>
        <v>168662567.49270415</v>
      </c>
      <c r="R1451" s="1">
        <f t="shared" ca="1" si="556"/>
        <v>122971.97271001148</v>
      </c>
      <c r="S1451" s="3" t="str">
        <f t="shared" si="534"/>
        <v/>
      </c>
      <c r="T1451" s="13" t="str">
        <f t="shared" si="535"/>
        <v/>
      </c>
      <c r="U1451" s="13" t="str">
        <f t="shared" si="536"/>
        <v/>
      </c>
      <c r="V1451" s="5">
        <f t="shared" si="557"/>
        <v>12.627544722</v>
      </c>
      <c r="W1451" s="3" t="e">
        <f t="shared" ca="1" si="537"/>
        <v>#VALUE!</v>
      </c>
      <c r="X1451" s="3" t="e">
        <f t="shared" ca="1" si="538"/>
        <v>#VALUE!</v>
      </c>
      <c r="Y1451" s="3" t="e">
        <f t="shared" ca="1" si="539"/>
        <v>#VALUE!</v>
      </c>
      <c r="Z1451" s="3" t="e">
        <f t="shared" ca="1" si="540"/>
        <v>#VALUE!</v>
      </c>
      <c r="AA1451" s="3" t="e">
        <f t="shared" ca="1" si="541"/>
        <v>#VALUE!</v>
      </c>
    </row>
    <row r="1452" spans="3:27" s="5" customFormat="1" x14ac:dyDescent="0.2">
      <c r="C1452" s="25"/>
      <c r="D1452" s="1">
        <f t="shared" si="542"/>
        <v>1450</v>
      </c>
      <c r="E1452" s="2">
        <f t="shared" si="543"/>
        <v>145.09999999999604</v>
      </c>
      <c r="F1452" s="3">
        <f t="shared" ca="1" si="544"/>
        <v>33.154521867376026</v>
      </c>
      <c r="G1452" s="3">
        <f t="shared" si="545"/>
        <v>-306.48142803835998</v>
      </c>
      <c r="H1452" s="3">
        <f t="shared" ca="1" si="546"/>
        <v>308.26950555104656</v>
      </c>
      <c r="I1452" s="3">
        <f t="shared" ca="1" si="547"/>
        <v>4807.4056707695045</v>
      </c>
      <c r="J1452" s="3">
        <f t="shared" si="548"/>
        <v>44304.060294749404</v>
      </c>
      <c r="K1452" s="3">
        <f t="shared" ca="1" si="549"/>
        <v>56061.46761659468</v>
      </c>
      <c r="L1452" s="3">
        <f t="shared" si="550"/>
        <v>-8.4457789673579757</v>
      </c>
      <c r="M1452" s="3">
        <f t="shared" ca="1" si="551"/>
        <v>-1.4630374560314248</v>
      </c>
      <c r="N1452" s="3">
        <f t="shared" ca="1" si="552"/>
        <v>-83.82587150015739</v>
      </c>
      <c r="O1452" s="1">
        <f t="shared" ca="1" si="553"/>
        <v>19006017.610537346</v>
      </c>
      <c r="P1452" s="1">
        <f t="shared" si="554"/>
        <v>-149672920.24238166</v>
      </c>
      <c r="Q1452" s="1">
        <f t="shared" ca="1" si="555"/>
        <v>168678937.85291901</v>
      </c>
      <c r="R1452" s="1">
        <f t="shared" ca="1" si="556"/>
        <v>123307.80222041863</v>
      </c>
      <c r="S1452" s="3" t="str">
        <f t="shared" si="534"/>
        <v/>
      </c>
      <c r="T1452" s="13" t="str">
        <f t="shared" si="535"/>
        <v/>
      </c>
      <c r="U1452" s="13" t="str">
        <f t="shared" si="536"/>
        <v/>
      </c>
      <c r="V1452" s="5">
        <f t="shared" si="557"/>
        <v>12.627544722</v>
      </c>
      <c r="W1452" s="3" t="e">
        <f t="shared" ca="1" si="537"/>
        <v>#VALUE!</v>
      </c>
      <c r="X1452" s="3" t="e">
        <f t="shared" ca="1" si="538"/>
        <v>#VALUE!</v>
      </c>
      <c r="Y1452" s="3" t="e">
        <f t="shared" ca="1" si="539"/>
        <v>#VALUE!</v>
      </c>
      <c r="Z1452" s="3" t="e">
        <f t="shared" ca="1" si="540"/>
        <v>#VALUE!</v>
      </c>
      <c r="AA1452" s="3" t="e">
        <f t="shared" ca="1" si="541"/>
        <v>#VALUE!</v>
      </c>
    </row>
    <row r="1453" spans="3:27" s="5" customFormat="1" x14ac:dyDescent="0.2">
      <c r="C1453" s="25"/>
      <c r="D1453" s="1">
        <f t="shared" si="542"/>
        <v>1451</v>
      </c>
      <c r="E1453" s="2">
        <f t="shared" si="543"/>
        <v>145.19999999999604</v>
      </c>
      <c r="F1453" s="3">
        <f t="shared" ca="1" si="544"/>
        <v>33.154521867376026</v>
      </c>
      <c r="G1453" s="3">
        <f t="shared" si="545"/>
        <v>-307.32600593509579</v>
      </c>
      <c r="H1453" s="3">
        <f t="shared" ca="1" si="546"/>
        <v>309.10919792894038</v>
      </c>
      <c r="I1453" s="3">
        <f t="shared" ca="1" si="547"/>
        <v>4810.7211229562417</v>
      </c>
      <c r="J1453" s="3">
        <f t="shared" si="548"/>
        <v>44273.369923050726</v>
      </c>
      <c r="K1453" s="3">
        <f t="shared" ca="1" si="549"/>
        <v>56092.336551435481</v>
      </c>
      <c r="L1453" s="3">
        <f t="shared" si="550"/>
        <v>-8.4467052668917724</v>
      </c>
      <c r="M1453" s="3">
        <f t="shared" ca="1" si="551"/>
        <v>-1.4633313157056385</v>
      </c>
      <c r="N1453" s="3">
        <f t="shared" ca="1" si="552"/>
        <v>-83.842708419258926</v>
      </c>
      <c r="O1453" s="1">
        <f t="shared" ca="1" si="553"/>
        <v>19109699.24885457</v>
      </c>
      <c r="P1453" s="1">
        <f t="shared" si="554"/>
        <v>-149585642.76483214</v>
      </c>
      <c r="Q1453" s="1">
        <f t="shared" ca="1" si="555"/>
        <v>168695342.01368672</v>
      </c>
      <c r="R1453" s="1">
        <f t="shared" ca="1" si="556"/>
        <v>123643.67917157615</v>
      </c>
      <c r="S1453" s="3" t="str">
        <f t="shared" si="534"/>
        <v/>
      </c>
      <c r="T1453" s="13" t="str">
        <f t="shared" si="535"/>
        <v/>
      </c>
      <c r="U1453" s="13" t="str">
        <f t="shared" si="536"/>
        <v/>
      </c>
      <c r="V1453" s="5">
        <f t="shared" si="557"/>
        <v>12.627544722</v>
      </c>
      <c r="W1453" s="3" t="e">
        <f t="shared" ca="1" si="537"/>
        <v>#VALUE!</v>
      </c>
      <c r="X1453" s="3" t="e">
        <f t="shared" ca="1" si="538"/>
        <v>#VALUE!</v>
      </c>
      <c r="Y1453" s="3" t="e">
        <f t="shared" ca="1" si="539"/>
        <v>#VALUE!</v>
      </c>
      <c r="Z1453" s="3" t="e">
        <f t="shared" ca="1" si="540"/>
        <v>#VALUE!</v>
      </c>
      <c r="AA1453" s="3" t="e">
        <f t="shared" ca="1" si="541"/>
        <v>#VALUE!</v>
      </c>
    </row>
    <row r="1454" spans="3:27" s="5" customFormat="1" x14ac:dyDescent="0.2">
      <c r="C1454" s="25"/>
      <c r="D1454" s="1">
        <f t="shared" si="542"/>
        <v>1452</v>
      </c>
      <c r="E1454" s="2">
        <f t="shared" si="543"/>
        <v>145.29999999999603</v>
      </c>
      <c r="F1454" s="3">
        <f t="shared" ca="1" si="544"/>
        <v>33.154521867376026</v>
      </c>
      <c r="G1454" s="3">
        <f t="shared" si="545"/>
        <v>-308.17067646178498</v>
      </c>
      <c r="H1454" s="3">
        <f t="shared" ca="1" si="546"/>
        <v>309.94900895335746</v>
      </c>
      <c r="I1454" s="3">
        <f t="shared" ca="1" si="547"/>
        <v>4814.036575142979</v>
      </c>
      <c r="J1454" s="3">
        <f t="shared" si="548"/>
        <v>44242.595088930881</v>
      </c>
      <c r="K1454" s="3">
        <f t="shared" ca="1" si="549"/>
        <v>56123.289461449029</v>
      </c>
      <c r="L1454" s="3">
        <f t="shared" si="550"/>
        <v>-8.4476341156778911</v>
      </c>
      <c r="M1454" s="3">
        <f t="shared" ca="1" si="551"/>
        <v>-1.4636236151135098</v>
      </c>
      <c r="N1454" s="3">
        <f t="shared" ca="1" si="552"/>
        <v>-83.859455941684118</v>
      </c>
      <c r="O1454" s="1">
        <f t="shared" ca="1" si="553"/>
        <v>19213677.63023369</v>
      </c>
      <c r="P1454" s="1">
        <f t="shared" si="554"/>
        <v>-149498102.25575027</v>
      </c>
      <c r="Q1454" s="1">
        <f t="shared" ca="1" si="555"/>
        <v>168711779.88598394</v>
      </c>
      <c r="R1454" s="1">
        <f t="shared" ca="1" si="556"/>
        <v>123979.60358134299</v>
      </c>
      <c r="S1454" s="3" t="str">
        <f t="shared" si="534"/>
        <v/>
      </c>
      <c r="T1454" s="13" t="str">
        <f t="shared" si="535"/>
        <v/>
      </c>
      <c r="U1454" s="13" t="str">
        <f t="shared" si="536"/>
        <v/>
      </c>
      <c r="V1454" s="5">
        <f t="shared" si="557"/>
        <v>12.627544722</v>
      </c>
      <c r="W1454" s="3" t="e">
        <f t="shared" ca="1" si="537"/>
        <v>#VALUE!</v>
      </c>
      <c r="X1454" s="3" t="e">
        <f t="shared" ca="1" si="538"/>
        <v>#VALUE!</v>
      </c>
      <c r="Y1454" s="3" t="e">
        <f t="shared" ca="1" si="539"/>
        <v>#VALUE!</v>
      </c>
      <c r="Z1454" s="3" t="e">
        <f t="shared" ca="1" si="540"/>
        <v>#VALUE!</v>
      </c>
      <c r="AA1454" s="3" t="e">
        <f t="shared" ca="1" si="541"/>
        <v>#VALUE!</v>
      </c>
    </row>
    <row r="1455" spans="3:27" s="5" customFormat="1" x14ac:dyDescent="0.2">
      <c r="C1455" s="25"/>
      <c r="D1455" s="1">
        <f t="shared" si="542"/>
        <v>1453</v>
      </c>
      <c r="E1455" s="2">
        <f t="shared" si="543"/>
        <v>145.39999999999603</v>
      </c>
      <c r="F1455" s="3">
        <f t="shared" ca="1" si="544"/>
        <v>33.154521867376026</v>
      </c>
      <c r="G1455" s="3">
        <f t="shared" si="545"/>
        <v>-309.01543987335276</v>
      </c>
      <c r="H1455" s="3">
        <f t="shared" ca="1" si="546"/>
        <v>310.7889386712082</v>
      </c>
      <c r="I1455" s="3">
        <f t="shared" ca="1" si="547"/>
        <v>4817.3520273297163</v>
      </c>
      <c r="J1455" s="3">
        <f t="shared" si="548"/>
        <v>44211.73578311412</v>
      </c>
      <c r="K1455" s="3">
        <f t="shared" ca="1" si="549"/>
        <v>56154.326358502294</v>
      </c>
      <c r="L1455" s="3">
        <f t="shared" si="550"/>
        <v>-8.4485655139962965</v>
      </c>
      <c r="M1455" s="3">
        <f t="shared" ca="1" si="551"/>
        <v>-1.4639143666813543</v>
      </c>
      <c r="N1455" s="3">
        <f t="shared" ca="1" si="552"/>
        <v>-83.876114779408425</v>
      </c>
      <c r="O1455" s="1">
        <f t="shared" ca="1" si="553"/>
        <v>19317952.880075201</v>
      </c>
      <c r="P1455" s="1">
        <f t="shared" si="554"/>
        <v>-149410298.50045359</v>
      </c>
      <c r="Q1455" s="1">
        <f t="shared" ca="1" si="555"/>
        <v>168728251.38052881</v>
      </c>
      <c r="R1455" s="1">
        <f t="shared" ca="1" si="556"/>
        <v>124315.57546848328</v>
      </c>
      <c r="S1455" s="3" t="str">
        <f t="shared" si="534"/>
        <v/>
      </c>
      <c r="T1455" s="13" t="str">
        <f t="shared" si="535"/>
        <v/>
      </c>
      <c r="U1455" s="13" t="str">
        <f t="shared" si="536"/>
        <v/>
      </c>
      <c r="V1455" s="5">
        <f t="shared" si="557"/>
        <v>12.627544722</v>
      </c>
      <c r="W1455" s="3" t="e">
        <f t="shared" ca="1" si="537"/>
        <v>#VALUE!</v>
      </c>
      <c r="X1455" s="3" t="e">
        <f t="shared" ca="1" si="538"/>
        <v>#VALUE!</v>
      </c>
      <c r="Y1455" s="3" t="e">
        <f t="shared" ca="1" si="539"/>
        <v>#VALUE!</v>
      </c>
      <c r="Z1455" s="3" t="e">
        <f t="shared" ca="1" si="540"/>
        <v>#VALUE!</v>
      </c>
      <c r="AA1455" s="3" t="e">
        <f t="shared" ca="1" si="541"/>
        <v>#VALUE!</v>
      </c>
    </row>
    <row r="1456" spans="3:27" s="5" customFormat="1" x14ac:dyDescent="0.2">
      <c r="C1456" s="25"/>
      <c r="D1456" s="1">
        <f t="shared" si="542"/>
        <v>1454</v>
      </c>
      <c r="E1456" s="2">
        <f t="shared" si="543"/>
        <v>145.49999999999602</v>
      </c>
      <c r="F1456" s="3">
        <f t="shared" ca="1" si="544"/>
        <v>33.154521867376026</v>
      </c>
      <c r="G1456" s="3">
        <f t="shared" si="545"/>
        <v>-309.86029642475239</v>
      </c>
      <c r="H1456" s="3">
        <f t="shared" ca="1" si="546"/>
        <v>311.62898713163656</v>
      </c>
      <c r="I1456" s="3">
        <f t="shared" ca="1" si="547"/>
        <v>4820.6674795164536</v>
      </c>
      <c r="J1456" s="3">
        <f t="shared" si="548"/>
        <v>44180.791996299216</v>
      </c>
      <c r="K1456" s="3">
        <f t="shared" ca="1" si="549"/>
        <v>56185.447254467043</v>
      </c>
      <c r="L1456" s="3">
        <f t="shared" si="550"/>
        <v>-8.4494994621277151</v>
      </c>
      <c r="M1456" s="3">
        <f t="shared" ca="1" si="551"/>
        <v>-1.464203582704376</v>
      </c>
      <c r="N1456" s="3">
        <f t="shared" ca="1" si="552"/>
        <v>-83.892685636895123</v>
      </c>
      <c r="O1456" s="1">
        <f t="shared" ca="1" si="553"/>
        <v>19422525.124137942</v>
      </c>
      <c r="P1456" s="1">
        <f t="shared" si="554"/>
        <v>-149322231.28364268</v>
      </c>
      <c r="Q1456" s="1">
        <f t="shared" ca="1" si="555"/>
        <v>168744756.40778062</v>
      </c>
      <c r="R1456" s="1">
        <f t="shared" ca="1" si="556"/>
        <v>124651.59485265463</v>
      </c>
      <c r="S1456" s="3" t="str">
        <f t="shared" si="534"/>
        <v/>
      </c>
      <c r="T1456" s="13" t="str">
        <f t="shared" si="535"/>
        <v/>
      </c>
      <c r="U1456" s="13" t="str">
        <f t="shared" si="536"/>
        <v/>
      </c>
      <c r="V1456" s="5">
        <f t="shared" si="557"/>
        <v>12.627544722</v>
      </c>
      <c r="W1456" s="3" t="e">
        <f t="shared" ca="1" si="537"/>
        <v>#VALUE!</v>
      </c>
      <c r="X1456" s="3" t="e">
        <f t="shared" ca="1" si="538"/>
        <v>#VALUE!</v>
      </c>
      <c r="Y1456" s="3" t="e">
        <f t="shared" ca="1" si="539"/>
        <v>#VALUE!</v>
      </c>
      <c r="Z1456" s="3" t="e">
        <f t="shared" ca="1" si="540"/>
        <v>#VALUE!</v>
      </c>
      <c r="AA1456" s="3" t="e">
        <f t="shared" ca="1" si="541"/>
        <v>#VALUE!</v>
      </c>
    </row>
    <row r="1457" spans="3:27" s="5" customFormat="1" x14ac:dyDescent="0.2">
      <c r="C1457" s="25"/>
      <c r="D1457" s="1">
        <f t="shared" si="542"/>
        <v>1455</v>
      </c>
      <c r="E1457" s="2">
        <f t="shared" si="543"/>
        <v>145.59999999999602</v>
      </c>
      <c r="F1457" s="3">
        <f t="shared" ca="1" si="544"/>
        <v>33.154521867376026</v>
      </c>
      <c r="G1457" s="3">
        <f t="shared" si="545"/>
        <v>-310.70524637096514</v>
      </c>
      <c r="H1457" s="3">
        <f t="shared" ca="1" si="546"/>
        <v>312.46915438599126</v>
      </c>
      <c r="I1457" s="3">
        <f t="shared" ca="1" si="547"/>
        <v>4823.9829317031908</v>
      </c>
      <c r="J1457" s="3">
        <f t="shared" si="548"/>
        <v>44149.763719159433</v>
      </c>
      <c r="K1457" s="3">
        <f t="shared" ca="1" si="549"/>
        <v>56216.652161220081</v>
      </c>
      <c r="L1457" s="3">
        <f t="shared" si="550"/>
        <v>-8.4504359603536514</v>
      </c>
      <c r="M1457" s="3">
        <f t="shared" ca="1" si="551"/>
        <v>-1.4644912753483861</v>
      </c>
      <c r="N1457" s="3">
        <f t="shared" ca="1" si="552"/>
        <v>-83.909169211193856</v>
      </c>
      <c r="O1457" s="1">
        <f t="shared" ca="1" si="553"/>
        <v>19527394.488539286</v>
      </c>
      <c r="P1457" s="1">
        <f t="shared" si="554"/>
        <v>-149233900.38940072</v>
      </c>
      <c r="Q1457" s="1">
        <f t="shared" ca="1" si="555"/>
        <v>168761294.87794</v>
      </c>
      <c r="R1457" s="1">
        <f t="shared" ca="1" si="556"/>
        <v>124987.66175439651</v>
      </c>
      <c r="S1457" s="3" t="str">
        <f t="shared" si="534"/>
        <v/>
      </c>
      <c r="T1457" s="13" t="str">
        <f t="shared" si="535"/>
        <v/>
      </c>
      <c r="U1457" s="13" t="str">
        <f t="shared" si="536"/>
        <v/>
      </c>
      <c r="V1457" s="5">
        <f t="shared" si="557"/>
        <v>12.627544722</v>
      </c>
      <c r="W1457" s="3" t="e">
        <f t="shared" ca="1" si="537"/>
        <v>#VALUE!</v>
      </c>
      <c r="X1457" s="3" t="e">
        <f t="shared" ca="1" si="538"/>
        <v>#VALUE!</v>
      </c>
      <c r="Y1457" s="3" t="e">
        <f t="shared" ca="1" si="539"/>
        <v>#VALUE!</v>
      </c>
      <c r="Z1457" s="3" t="e">
        <f t="shared" ca="1" si="540"/>
        <v>#VALUE!</v>
      </c>
      <c r="AA1457" s="3" t="e">
        <f t="shared" ca="1" si="541"/>
        <v>#VALUE!</v>
      </c>
    </row>
    <row r="1458" spans="3:27" s="5" customFormat="1" x14ac:dyDescent="0.2">
      <c r="C1458" s="25"/>
      <c r="D1458" s="1">
        <f t="shared" si="542"/>
        <v>1456</v>
      </c>
      <c r="E1458" s="2">
        <f t="shared" si="543"/>
        <v>145.69999999999601</v>
      </c>
      <c r="F1458" s="3">
        <f t="shared" ca="1" si="544"/>
        <v>33.154521867376026</v>
      </c>
      <c r="G1458" s="3">
        <f t="shared" si="545"/>
        <v>-311.55028996700048</v>
      </c>
      <c r="H1458" s="3">
        <f t="shared" ca="1" si="546"/>
        <v>313.30944048779696</v>
      </c>
      <c r="I1458" s="3">
        <f t="shared" ca="1" si="547"/>
        <v>4827.2983838899281</v>
      </c>
      <c r="J1458" s="3">
        <f t="shared" si="548"/>
        <v>44118.65094234253</v>
      </c>
      <c r="K1458" s="3">
        <f t="shared" ca="1" si="549"/>
        <v>56247.941090643457</v>
      </c>
      <c r="L1458" s="3">
        <f t="shared" si="550"/>
        <v>-8.4513750089563722</v>
      </c>
      <c r="M1458" s="3">
        <f t="shared" ca="1" si="551"/>
        <v>-1.4647774566514926</v>
      </c>
      <c r="N1458" s="3">
        <f t="shared" ca="1" si="552"/>
        <v>-83.925566192037422</v>
      </c>
      <c r="O1458" s="1">
        <f t="shared" ca="1" si="553"/>
        <v>19632561.09975528</v>
      </c>
      <c r="P1458" s="1">
        <f t="shared" si="554"/>
        <v>-149145305.60119328</v>
      </c>
      <c r="Q1458" s="1">
        <f t="shared" ca="1" si="555"/>
        <v>168777866.70094857</v>
      </c>
      <c r="R1458" s="1">
        <f t="shared" ca="1" si="556"/>
        <v>125323.77619511879</v>
      </c>
      <c r="S1458" s="3" t="str">
        <f t="shared" si="534"/>
        <v/>
      </c>
      <c r="T1458" s="13" t="str">
        <f t="shared" si="535"/>
        <v/>
      </c>
      <c r="U1458" s="13" t="str">
        <f t="shared" si="536"/>
        <v/>
      </c>
      <c r="V1458" s="5">
        <f t="shared" si="557"/>
        <v>12.627544722</v>
      </c>
      <c r="W1458" s="3" t="e">
        <f t="shared" ca="1" si="537"/>
        <v>#VALUE!</v>
      </c>
      <c r="X1458" s="3" t="e">
        <f t="shared" ca="1" si="538"/>
        <v>#VALUE!</v>
      </c>
      <c r="Y1458" s="3" t="e">
        <f t="shared" ca="1" si="539"/>
        <v>#VALUE!</v>
      </c>
      <c r="Z1458" s="3" t="e">
        <f t="shared" ca="1" si="540"/>
        <v>#VALUE!</v>
      </c>
      <c r="AA1458" s="3" t="e">
        <f t="shared" ca="1" si="541"/>
        <v>#VALUE!</v>
      </c>
    </row>
    <row r="1459" spans="3:27" s="5" customFormat="1" x14ac:dyDescent="0.2">
      <c r="C1459" s="25"/>
      <c r="D1459" s="1">
        <f t="shared" si="542"/>
        <v>1457</v>
      </c>
      <c r="E1459" s="2">
        <f t="shared" si="543"/>
        <v>145.799999999996</v>
      </c>
      <c r="F1459" s="3">
        <f t="shared" ca="1" si="544"/>
        <v>33.154521867376026</v>
      </c>
      <c r="G1459" s="3">
        <f t="shared" si="545"/>
        <v>-312.39542746789613</v>
      </c>
      <c r="H1459" s="3">
        <f t="shared" ca="1" si="546"/>
        <v>314.1498454927264</v>
      </c>
      <c r="I1459" s="3">
        <f t="shared" ca="1" si="547"/>
        <v>4830.6138360766654</v>
      </c>
      <c r="J1459" s="3">
        <f t="shared" si="548"/>
        <v>44087.453656470789</v>
      </c>
      <c r="K1459" s="3">
        <f t="shared" ca="1" si="549"/>
        <v>56279.314054624658</v>
      </c>
      <c r="L1459" s="3">
        <f t="shared" si="550"/>
        <v>-8.4523166082189167</v>
      </c>
      <c r="M1459" s="3">
        <f t="shared" ca="1" si="551"/>
        <v>-1.4650621385257656</v>
      </c>
      <c r="N1459" s="3">
        <f t="shared" ca="1" si="552"/>
        <v>-83.941877261937137</v>
      </c>
      <c r="O1459" s="1">
        <f t="shared" ca="1" si="553"/>
        <v>19738025.084620774</v>
      </c>
      <c r="P1459" s="1">
        <f t="shared" si="554"/>
        <v>-149056446.70186794</v>
      </c>
      <c r="Q1459" s="1">
        <f t="shared" ca="1" si="555"/>
        <v>168794471.78648871</v>
      </c>
      <c r="R1459" s="1">
        <f t="shared" ca="1" si="556"/>
        <v>125659.93819709055</v>
      </c>
      <c r="S1459" s="3" t="str">
        <f t="shared" si="534"/>
        <v/>
      </c>
      <c r="T1459" s="13" t="str">
        <f t="shared" si="535"/>
        <v/>
      </c>
      <c r="U1459" s="13" t="str">
        <f t="shared" si="536"/>
        <v/>
      </c>
      <c r="V1459" s="5">
        <f t="shared" si="557"/>
        <v>12.627544722</v>
      </c>
      <c r="W1459" s="3" t="e">
        <f t="shared" ca="1" si="537"/>
        <v>#VALUE!</v>
      </c>
      <c r="X1459" s="3" t="e">
        <f t="shared" ca="1" si="538"/>
        <v>#VALUE!</v>
      </c>
      <c r="Y1459" s="3" t="e">
        <f t="shared" ca="1" si="539"/>
        <v>#VALUE!</v>
      </c>
      <c r="Z1459" s="3" t="e">
        <f t="shared" ca="1" si="540"/>
        <v>#VALUE!</v>
      </c>
      <c r="AA1459" s="3" t="e">
        <f t="shared" ca="1" si="541"/>
        <v>#VALUE!</v>
      </c>
    </row>
    <row r="1460" spans="3:27" s="5" customFormat="1" x14ac:dyDescent="0.2">
      <c r="C1460" s="25"/>
      <c r="D1460" s="1">
        <f t="shared" si="542"/>
        <v>1458</v>
      </c>
      <c r="E1460" s="2">
        <f t="shared" si="543"/>
        <v>145.899999999996</v>
      </c>
      <c r="F1460" s="3">
        <f t="shared" ca="1" si="544"/>
        <v>33.154521867376026</v>
      </c>
      <c r="G1460" s="3">
        <f t="shared" si="545"/>
        <v>-313.24065912871799</v>
      </c>
      <c r="H1460" s="3">
        <f t="shared" ca="1" si="546"/>
        <v>314.9903694585725</v>
      </c>
      <c r="I1460" s="3">
        <f t="shared" ca="1" si="547"/>
        <v>4833.9292882634027</v>
      </c>
      <c r="J1460" s="3">
        <f t="shared" si="548"/>
        <v>44056.171852140957</v>
      </c>
      <c r="K1460" s="3">
        <f t="shared" ca="1" si="549"/>
        <v>56310.77106505687</v>
      </c>
      <c r="L1460" s="3">
        <f t="shared" si="550"/>
        <v>-8.4532607584250972</v>
      </c>
      <c r="M1460" s="3">
        <f t="shared" ca="1" si="551"/>
        <v>-1.4653453327588766</v>
      </c>
      <c r="N1460" s="3">
        <f t="shared" ca="1" si="552"/>
        <v>-83.958103096276844</v>
      </c>
      <c r="O1460" s="1">
        <f t="shared" ca="1" si="553"/>
        <v>19843786.570329599</v>
      </c>
      <c r="P1460" s="1">
        <f t="shared" si="554"/>
        <v>-148967323.47365418</v>
      </c>
      <c r="Q1460" s="1">
        <f t="shared" ca="1" si="555"/>
        <v>168811110.04398379</v>
      </c>
      <c r="R1460" s="1">
        <f t="shared" ca="1" si="556"/>
        <v>125996.147783429</v>
      </c>
      <c r="S1460" s="3" t="str">
        <f t="shared" si="534"/>
        <v/>
      </c>
      <c r="T1460" s="13" t="str">
        <f t="shared" si="535"/>
        <v/>
      </c>
      <c r="U1460" s="13" t="str">
        <f t="shared" si="536"/>
        <v/>
      </c>
      <c r="V1460" s="5">
        <f t="shared" si="557"/>
        <v>12.627544722</v>
      </c>
      <c r="W1460" s="3" t="e">
        <f t="shared" ca="1" si="537"/>
        <v>#VALUE!</v>
      </c>
      <c r="X1460" s="3" t="e">
        <f t="shared" ca="1" si="538"/>
        <v>#VALUE!</v>
      </c>
      <c r="Y1460" s="3" t="e">
        <f t="shared" ca="1" si="539"/>
        <v>#VALUE!</v>
      </c>
      <c r="Z1460" s="3" t="e">
        <f t="shared" ca="1" si="540"/>
        <v>#VALUE!</v>
      </c>
      <c r="AA1460" s="3" t="e">
        <f t="shared" ca="1" si="541"/>
        <v>#VALUE!</v>
      </c>
    </row>
    <row r="1461" spans="3:27" s="5" customFormat="1" x14ac:dyDescent="0.2">
      <c r="C1461" s="25"/>
      <c r="D1461" s="1">
        <f t="shared" si="542"/>
        <v>1459</v>
      </c>
      <c r="E1461" s="2">
        <f t="shared" si="543"/>
        <v>145.99999999999599</v>
      </c>
      <c r="F1461" s="3">
        <f t="shared" ca="1" si="544"/>
        <v>33.154521867376026</v>
      </c>
      <c r="G1461" s="3">
        <f t="shared" si="545"/>
        <v>-314.08598520456053</v>
      </c>
      <c r="H1461" s="3">
        <f t="shared" ca="1" si="546"/>
        <v>315.83101244522157</v>
      </c>
      <c r="I1461" s="3">
        <f t="shared" ca="1" si="547"/>
        <v>4837.2447404501399</v>
      </c>
      <c r="J1461" s="3">
        <f t="shared" si="548"/>
        <v>44024.805519924295</v>
      </c>
      <c r="K1461" s="3">
        <f t="shared" ca="1" si="549"/>
        <v>56342.31213383915</v>
      </c>
      <c r="L1461" s="3">
        <f t="shared" si="550"/>
        <v>-8.4542074598594912</v>
      </c>
      <c r="M1461" s="3">
        <f t="shared" ca="1" si="551"/>
        <v>-1.4656270510157101</v>
      </c>
      <c r="N1461" s="3">
        <f t="shared" ca="1" si="552"/>
        <v>-83.974244363405191</v>
      </c>
      <c r="O1461" s="1">
        <f t="shared" ca="1" si="553"/>
        <v>19949845.684434742</v>
      </c>
      <c r="P1461" s="1">
        <f t="shared" si="554"/>
        <v>-148877935.69816291</v>
      </c>
      <c r="Q1461" s="1">
        <f t="shared" ca="1" si="555"/>
        <v>168827781.38259766</v>
      </c>
      <c r="R1461" s="1">
        <f t="shared" ca="1" si="556"/>
        <v>126332.40497808863</v>
      </c>
      <c r="S1461" s="3" t="str">
        <f t="shared" si="534"/>
        <v/>
      </c>
      <c r="T1461" s="13" t="str">
        <f t="shared" si="535"/>
        <v/>
      </c>
      <c r="U1461" s="13" t="str">
        <f t="shared" si="536"/>
        <v/>
      </c>
      <c r="V1461" s="5">
        <f t="shared" si="557"/>
        <v>12.627544722</v>
      </c>
      <c r="W1461" s="3" t="e">
        <f t="shared" ca="1" si="537"/>
        <v>#VALUE!</v>
      </c>
      <c r="X1461" s="3" t="e">
        <f t="shared" ca="1" si="538"/>
        <v>#VALUE!</v>
      </c>
      <c r="Y1461" s="3" t="e">
        <f t="shared" ca="1" si="539"/>
        <v>#VALUE!</v>
      </c>
      <c r="Z1461" s="3" t="e">
        <f t="shared" ca="1" si="540"/>
        <v>#VALUE!</v>
      </c>
      <c r="AA1461" s="3" t="e">
        <f t="shared" ca="1" si="541"/>
        <v>#VALUE!</v>
      </c>
    </row>
    <row r="1462" spans="3:27" s="5" customFormat="1" x14ac:dyDescent="0.2">
      <c r="C1462" s="25"/>
      <c r="D1462" s="1">
        <f t="shared" si="542"/>
        <v>1460</v>
      </c>
      <c r="E1462" s="2">
        <f t="shared" si="543"/>
        <v>146.09999999999599</v>
      </c>
      <c r="F1462" s="3">
        <f t="shared" ca="1" si="544"/>
        <v>33.154521867376026</v>
      </c>
      <c r="G1462" s="3">
        <f t="shared" si="545"/>
        <v>-314.93140595054649</v>
      </c>
      <c r="H1462" s="3">
        <f t="shared" ca="1" si="546"/>
        <v>316.67177451462612</v>
      </c>
      <c r="I1462" s="3">
        <f t="shared" ca="1" si="547"/>
        <v>4840.5601926368772</v>
      </c>
      <c r="J1462" s="3">
        <f t="shared" si="548"/>
        <v>43993.354650366535</v>
      </c>
      <c r="K1462" s="3">
        <f t="shared" ca="1" si="549"/>
        <v>56373.937272876661</v>
      </c>
      <c r="L1462" s="3">
        <f t="shared" si="550"/>
        <v>-8.4551567128074474</v>
      </c>
      <c r="M1462" s="3">
        <f t="shared" ca="1" si="551"/>
        <v>-1.465907304839954</v>
      </c>
      <c r="N1462" s="3">
        <f t="shared" ca="1" si="552"/>
        <v>-83.990301724726763</v>
      </c>
      <c r="O1462" s="1">
        <f t="shared" ca="1" si="553"/>
        <v>20056202.55484844</v>
      </c>
      <c r="P1462" s="1">
        <f t="shared" si="554"/>
        <v>-148788283.15638614</v>
      </c>
      <c r="Q1462" s="1">
        <f t="shared" ca="1" si="555"/>
        <v>168844485.71123457</v>
      </c>
      <c r="R1462" s="1">
        <f t="shared" ca="1" si="556"/>
        <v>126668.70980585045</v>
      </c>
      <c r="S1462" s="3" t="str">
        <f t="shared" si="534"/>
        <v/>
      </c>
      <c r="T1462" s="13" t="str">
        <f t="shared" si="535"/>
        <v/>
      </c>
      <c r="U1462" s="13" t="str">
        <f t="shared" si="536"/>
        <v/>
      </c>
      <c r="V1462" s="5">
        <f t="shared" si="557"/>
        <v>12.627544722</v>
      </c>
      <c r="W1462" s="3" t="e">
        <f t="shared" ca="1" si="537"/>
        <v>#VALUE!</v>
      </c>
      <c r="X1462" s="3" t="e">
        <f t="shared" ca="1" si="538"/>
        <v>#VALUE!</v>
      </c>
      <c r="Y1462" s="3" t="e">
        <f t="shared" ca="1" si="539"/>
        <v>#VALUE!</v>
      </c>
      <c r="Z1462" s="3" t="e">
        <f t="shared" ca="1" si="540"/>
        <v>#VALUE!</v>
      </c>
      <c r="AA1462" s="3" t="e">
        <f t="shared" ca="1" si="541"/>
        <v>#VALUE!</v>
      </c>
    </row>
    <row r="1463" spans="3:27" s="5" customFormat="1" x14ac:dyDescent="0.2">
      <c r="C1463" s="25"/>
      <c r="D1463" s="1">
        <f t="shared" si="542"/>
        <v>1461</v>
      </c>
      <c r="E1463" s="2">
        <f t="shared" si="543"/>
        <v>146.19999999999598</v>
      </c>
      <c r="F1463" s="3">
        <f t="shared" ca="1" si="544"/>
        <v>33.154521867376026</v>
      </c>
      <c r="G1463" s="3">
        <f t="shared" si="545"/>
        <v>-315.77692162182723</v>
      </c>
      <c r="H1463" s="3">
        <f t="shared" ca="1" si="546"/>
        <v>317.51265573077859</v>
      </c>
      <c r="I1463" s="3">
        <f t="shared" ca="1" si="547"/>
        <v>4843.8756448236145</v>
      </c>
      <c r="J1463" s="3">
        <f t="shared" si="548"/>
        <v>43961.819233987917</v>
      </c>
      <c r="K1463" s="3">
        <f t="shared" ca="1" si="549"/>
        <v>56405.646494080836</v>
      </c>
      <c r="L1463" s="3">
        <f t="shared" si="550"/>
        <v>-8.4561085175550854</v>
      </c>
      <c r="M1463" s="3">
        <f t="shared" ca="1" si="551"/>
        <v>-1.4661861056556627</v>
      </c>
      <c r="N1463" s="3">
        <f t="shared" ca="1" si="552"/>
        <v>-84.006275834791666</v>
      </c>
      <c r="O1463" s="1">
        <f t="shared" ca="1" si="553"/>
        <v>20162857.309842385</v>
      </c>
      <c r="P1463" s="1">
        <f t="shared" si="554"/>
        <v>-148698365.62869689</v>
      </c>
      <c r="Q1463" s="1">
        <f t="shared" ca="1" si="555"/>
        <v>168861222.93853927</v>
      </c>
      <c r="R1463" s="1">
        <f t="shared" ca="1" si="556"/>
        <v>127005.06229231144</v>
      </c>
      <c r="S1463" s="3" t="str">
        <f t="shared" si="534"/>
        <v/>
      </c>
      <c r="T1463" s="13" t="str">
        <f t="shared" si="535"/>
        <v/>
      </c>
      <c r="U1463" s="13" t="str">
        <f t="shared" si="536"/>
        <v/>
      </c>
      <c r="V1463" s="5">
        <f t="shared" si="557"/>
        <v>12.627544722</v>
      </c>
      <c r="W1463" s="3" t="e">
        <f t="shared" ca="1" si="537"/>
        <v>#VALUE!</v>
      </c>
      <c r="X1463" s="3" t="e">
        <f t="shared" ca="1" si="538"/>
        <v>#VALUE!</v>
      </c>
      <c r="Y1463" s="3" t="e">
        <f t="shared" ca="1" si="539"/>
        <v>#VALUE!</v>
      </c>
      <c r="Z1463" s="3" t="e">
        <f t="shared" ca="1" si="540"/>
        <v>#VALUE!</v>
      </c>
      <c r="AA1463" s="3" t="e">
        <f t="shared" ca="1" si="541"/>
        <v>#VALUE!</v>
      </c>
    </row>
    <row r="1464" spans="3:27" s="5" customFormat="1" x14ac:dyDescent="0.2">
      <c r="C1464" s="25"/>
      <c r="D1464" s="1">
        <f t="shared" si="542"/>
        <v>1462</v>
      </c>
      <c r="E1464" s="2">
        <f t="shared" si="543"/>
        <v>146.29999999999598</v>
      </c>
      <c r="F1464" s="3">
        <f t="shared" ca="1" si="544"/>
        <v>33.154521867376026</v>
      </c>
      <c r="G1464" s="3">
        <f t="shared" si="545"/>
        <v>-316.62253247358274</v>
      </c>
      <c r="H1464" s="3">
        <f t="shared" ca="1" si="546"/>
        <v>318.3536561596855</v>
      </c>
      <c r="I1464" s="3">
        <f t="shared" ca="1" si="547"/>
        <v>4847.1910970103518</v>
      </c>
      <c r="J1464" s="3">
        <f t="shared" si="548"/>
        <v>43930.199261283153</v>
      </c>
      <c r="K1464" s="3">
        <f t="shared" ca="1" si="549"/>
        <v>56437.439809369629</v>
      </c>
      <c r="L1464" s="3">
        <f t="shared" si="550"/>
        <v>-8.4570628743892957</v>
      </c>
      <c r="M1464" s="3">
        <f t="shared" ca="1" si="551"/>
        <v>-1.4664634647687957</v>
      </c>
      <c r="N1464" s="3">
        <f t="shared" ca="1" si="552"/>
        <v>-84.022167341383692</v>
      </c>
      <c r="O1464" s="1">
        <f t="shared" ca="1" si="553"/>
        <v>20269810.078047853</v>
      </c>
      <c r="P1464" s="1">
        <f t="shared" si="554"/>
        <v>-148608182.89484873</v>
      </c>
      <c r="Q1464" s="1">
        <f t="shared" ca="1" si="555"/>
        <v>168877992.97289658</v>
      </c>
      <c r="R1464" s="1">
        <f t="shared" ca="1" si="556"/>
        <v>127341.4624638742</v>
      </c>
      <c r="S1464" s="3" t="str">
        <f t="shared" si="534"/>
        <v/>
      </c>
      <c r="T1464" s="13" t="str">
        <f t="shared" si="535"/>
        <v/>
      </c>
      <c r="U1464" s="13" t="str">
        <f t="shared" si="536"/>
        <v/>
      </c>
      <c r="V1464" s="5">
        <f t="shared" si="557"/>
        <v>12.627544722</v>
      </c>
      <c r="W1464" s="3" t="e">
        <f t="shared" ca="1" si="537"/>
        <v>#VALUE!</v>
      </c>
      <c r="X1464" s="3" t="e">
        <f t="shared" ca="1" si="538"/>
        <v>#VALUE!</v>
      </c>
      <c r="Y1464" s="3" t="e">
        <f t="shared" ca="1" si="539"/>
        <v>#VALUE!</v>
      </c>
      <c r="Z1464" s="3" t="e">
        <f t="shared" ca="1" si="540"/>
        <v>#VALUE!</v>
      </c>
      <c r="AA1464" s="3" t="e">
        <f t="shared" ca="1" si="541"/>
        <v>#VALUE!</v>
      </c>
    </row>
    <row r="1465" spans="3:27" s="5" customFormat="1" x14ac:dyDescent="0.2">
      <c r="C1465" s="25"/>
      <c r="D1465" s="1">
        <f t="shared" si="542"/>
        <v>1463</v>
      </c>
      <c r="E1465" s="2">
        <f t="shared" si="543"/>
        <v>146.39999999999597</v>
      </c>
      <c r="F1465" s="3">
        <f t="shared" ca="1" si="544"/>
        <v>33.154521867376026</v>
      </c>
      <c r="G1465" s="3">
        <f t="shared" si="545"/>
        <v>-317.46823876102167</v>
      </c>
      <c r="H1465" s="3">
        <f t="shared" ca="1" si="546"/>
        <v>319.19477586934181</v>
      </c>
      <c r="I1465" s="3">
        <f t="shared" ca="1" si="547"/>
        <v>4850.506549197089</v>
      </c>
      <c r="J1465" s="3">
        <f t="shared" si="548"/>
        <v>43898.494722721422</v>
      </c>
      <c r="K1465" s="3">
        <f t="shared" ca="1" si="549"/>
        <v>56469.317230667701</v>
      </c>
      <c r="L1465" s="3">
        <f t="shared" si="550"/>
        <v>-8.458019783597738</v>
      </c>
      <c r="M1465" s="3">
        <f t="shared" ca="1" si="551"/>
        <v>-1.4667393933687365</v>
      </c>
      <c r="N1465" s="3">
        <f t="shared" ca="1" si="552"/>
        <v>-84.03797688560725</v>
      </c>
      <c r="O1465" s="1">
        <f t="shared" ca="1" si="553"/>
        <v>20377060.988455869</v>
      </c>
      <c r="P1465" s="1">
        <f t="shared" si="554"/>
        <v>-148517734.73397547</v>
      </c>
      <c r="Q1465" s="1">
        <f t="shared" ca="1" si="555"/>
        <v>168894795.72243133</v>
      </c>
      <c r="R1465" s="1">
        <f t="shared" ca="1" si="556"/>
        <v>127677.91034773673</v>
      </c>
      <c r="S1465" s="3" t="str">
        <f t="shared" si="534"/>
        <v/>
      </c>
      <c r="T1465" s="13" t="str">
        <f t="shared" si="535"/>
        <v/>
      </c>
      <c r="U1465" s="13" t="str">
        <f t="shared" si="536"/>
        <v/>
      </c>
      <c r="V1465" s="5">
        <f t="shared" si="557"/>
        <v>12.627544722</v>
      </c>
      <c r="W1465" s="3" t="e">
        <f t="shared" ca="1" si="537"/>
        <v>#VALUE!</v>
      </c>
      <c r="X1465" s="3" t="e">
        <f t="shared" ca="1" si="538"/>
        <v>#VALUE!</v>
      </c>
      <c r="Y1465" s="3" t="e">
        <f t="shared" ca="1" si="539"/>
        <v>#VALUE!</v>
      </c>
      <c r="Z1465" s="3" t="e">
        <f t="shared" ca="1" si="540"/>
        <v>#VALUE!</v>
      </c>
      <c r="AA1465" s="3" t="e">
        <f t="shared" ca="1" si="541"/>
        <v>#VALUE!</v>
      </c>
    </row>
    <row r="1466" spans="3:27" s="5" customFormat="1" x14ac:dyDescent="0.2">
      <c r="C1466" s="25"/>
      <c r="D1466" s="1">
        <f t="shared" si="542"/>
        <v>1464</v>
      </c>
      <c r="E1466" s="2">
        <f t="shared" si="543"/>
        <v>146.49999999999596</v>
      </c>
      <c r="F1466" s="3">
        <f t="shared" ca="1" si="544"/>
        <v>33.154521867376026</v>
      </c>
      <c r="G1466" s="3">
        <f t="shared" si="545"/>
        <v>-318.31404073938143</v>
      </c>
      <c r="H1466" s="3">
        <f t="shared" ca="1" si="546"/>
        <v>320.0360149297058</v>
      </c>
      <c r="I1466" s="3">
        <f t="shared" ca="1" si="547"/>
        <v>4853.8220013838263</v>
      </c>
      <c r="J1466" s="3">
        <f t="shared" si="548"/>
        <v>43866.705608746401</v>
      </c>
      <c r="K1466" s="3">
        <f t="shared" ca="1" si="549"/>
        <v>56501.278769906596</v>
      </c>
      <c r="L1466" s="3">
        <f t="shared" si="550"/>
        <v>-8.4589792454688411</v>
      </c>
      <c r="M1466" s="3">
        <f t="shared" ca="1" si="551"/>
        <v>-1.467013902529783</v>
      </c>
      <c r="N1466" s="3">
        <f t="shared" ca="1" si="552"/>
        <v>-84.053705101972895</v>
      </c>
      <c r="O1466" s="1">
        <f t="shared" ca="1" si="553"/>
        <v>20484610.170417376</v>
      </c>
      <c r="P1466" s="1">
        <f t="shared" si="554"/>
        <v>-148427020.92459098</v>
      </c>
      <c r="Q1466" s="1">
        <f t="shared" ca="1" si="555"/>
        <v>168911631.09500834</v>
      </c>
      <c r="R1466" s="1">
        <f t="shared" ca="1" si="556"/>
        <v>128014.40597188233</v>
      </c>
      <c r="S1466" s="3" t="str">
        <f t="shared" si="534"/>
        <v/>
      </c>
      <c r="T1466" s="13" t="str">
        <f t="shared" si="535"/>
        <v/>
      </c>
      <c r="U1466" s="13" t="str">
        <f t="shared" si="536"/>
        <v/>
      </c>
      <c r="V1466" s="5">
        <f t="shared" si="557"/>
        <v>12.627544722</v>
      </c>
      <c r="W1466" s="3" t="e">
        <f t="shared" ca="1" si="537"/>
        <v>#VALUE!</v>
      </c>
      <c r="X1466" s="3" t="e">
        <f t="shared" ca="1" si="538"/>
        <v>#VALUE!</v>
      </c>
      <c r="Y1466" s="3" t="e">
        <f t="shared" ca="1" si="539"/>
        <v>#VALUE!</v>
      </c>
      <c r="Z1466" s="3" t="e">
        <f t="shared" ca="1" si="540"/>
        <v>#VALUE!</v>
      </c>
      <c r="AA1466" s="3" t="e">
        <f t="shared" ca="1" si="541"/>
        <v>#VALUE!</v>
      </c>
    </row>
    <row r="1467" spans="3:27" s="5" customFormat="1" x14ac:dyDescent="0.2">
      <c r="C1467" s="25"/>
      <c r="D1467" s="1">
        <f t="shared" si="542"/>
        <v>1465</v>
      </c>
      <c r="E1467" s="2">
        <f t="shared" si="543"/>
        <v>146.59999999999596</v>
      </c>
      <c r="F1467" s="3">
        <f t="shared" ca="1" si="544"/>
        <v>33.154521867376026</v>
      </c>
      <c r="G1467" s="3">
        <f t="shared" si="545"/>
        <v>-319.1599386639283</v>
      </c>
      <c r="H1467" s="3">
        <f t="shared" ca="1" si="546"/>
        <v>320.87737341267422</v>
      </c>
      <c r="I1467" s="3">
        <f t="shared" ca="1" si="547"/>
        <v>4857.1374535705636</v>
      </c>
      <c r="J1467" s="3">
        <f t="shared" si="548"/>
        <v>43834.831909776236</v>
      </c>
      <c r="K1467" s="3">
        <f t="shared" ca="1" si="549"/>
        <v>56533.324439024953</v>
      </c>
      <c r="L1467" s="3">
        <f t="shared" si="550"/>
        <v>-8.4599412602918065</v>
      </c>
      <c r="M1467" s="3">
        <f t="shared" ca="1" si="551"/>
        <v>-1.4672870032126188</v>
      </c>
      <c r="N1467" s="3">
        <f t="shared" ca="1" si="552"/>
        <v>-84.069352618481517</v>
      </c>
      <c r="O1467" s="1">
        <f t="shared" ca="1" si="553"/>
        <v>20592457.753643353</v>
      </c>
      <c r="P1467" s="1">
        <f t="shared" si="554"/>
        <v>-148336041.24458873</v>
      </c>
      <c r="Q1467" s="1">
        <f t="shared" ca="1" si="555"/>
        <v>168928498.9982321</v>
      </c>
      <c r="R1467" s="1">
        <f t="shared" ca="1" si="556"/>
        <v>128350.94936506968</v>
      </c>
      <c r="S1467" s="3" t="str">
        <f t="shared" si="534"/>
        <v/>
      </c>
      <c r="T1467" s="13" t="str">
        <f t="shared" si="535"/>
        <v/>
      </c>
      <c r="U1467" s="13" t="str">
        <f t="shared" si="536"/>
        <v/>
      </c>
      <c r="V1467" s="5">
        <f t="shared" si="557"/>
        <v>12.627544722</v>
      </c>
      <c r="W1467" s="3" t="e">
        <f t="shared" ca="1" si="537"/>
        <v>#VALUE!</v>
      </c>
      <c r="X1467" s="3" t="e">
        <f t="shared" ca="1" si="538"/>
        <v>#VALUE!</v>
      </c>
      <c r="Y1467" s="3" t="e">
        <f t="shared" ca="1" si="539"/>
        <v>#VALUE!</v>
      </c>
      <c r="Z1467" s="3" t="e">
        <f t="shared" ca="1" si="540"/>
        <v>#VALUE!</v>
      </c>
      <c r="AA1467" s="3" t="e">
        <f t="shared" ca="1" si="541"/>
        <v>#VALUE!</v>
      </c>
    </row>
    <row r="1468" spans="3:27" s="5" customFormat="1" x14ac:dyDescent="0.2">
      <c r="C1468" s="25"/>
      <c r="D1468" s="1">
        <f t="shared" si="542"/>
        <v>1466</v>
      </c>
      <c r="E1468" s="2">
        <f t="shared" si="543"/>
        <v>146.69999999999595</v>
      </c>
      <c r="F1468" s="3">
        <f t="shared" ca="1" si="544"/>
        <v>33.154521867376026</v>
      </c>
      <c r="G1468" s="3">
        <f t="shared" si="545"/>
        <v>-320.00593278995746</v>
      </c>
      <c r="H1468" s="3">
        <f t="shared" ca="1" si="546"/>
        <v>321.71885139205796</v>
      </c>
      <c r="I1468" s="3">
        <f t="shared" ca="1" si="547"/>
        <v>4860.4529057573009</v>
      </c>
      <c r="J1468" s="3">
        <f t="shared" si="548"/>
        <v>43802.873616203542</v>
      </c>
      <c r="K1468" s="3">
        <f t="shared" ca="1" si="549"/>
        <v>56565.454249968701</v>
      </c>
      <c r="L1468" s="3">
        <f t="shared" si="550"/>
        <v>-8.460905828356605</v>
      </c>
      <c r="M1468" s="3">
        <f t="shared" ca="1" si="551"/>
        <v>-1.4675587062657616</v>
      </c>
      <c r="N1468" s="3">
        <f t="shared" ca="1" si="552"/>
        <v>-84.084920056707418</v>
      </c>
      <c r="O1468" s="1">
        <f t="shared" ca="1" si="553"/>
        <v>20700603.868205015</v>
      </c>
      <c r="P1468" s="1">
        <f t="shared" si="554"/>
        <v>-148244795.47124171</v>
      </c>
      <c r="Q1468" s="1">
        <f t="shared" ca="1" si="555"/>
        <v>168945399.33944672</v>
      </c>
      <c r="R1468" s="1">
        <f t="shared" ca="1" si="556"/>
        <v>128687.54055682318</v>
      </c>
      <c r="S1468" s="3" t="str">
        <f t="shared" si="534"/>
        <v/>
      </c>
      <c r="T1468" s="13" t="str">
        <f t="shared" si="535"/>
        <v/>
      </c>
      <c r="U1468" s="13" t="str">
        <f t="shared" si="536"/>
        <v/>
      </c>
      <c r="V1468" s="5">
        <f t="shared" si="557"/>
        <v>12.627544722</v>
      </c>
      <c r="W1468" s="3" t="e">
        <f t="shared" ca="1" si="537"/>
        <v>#VALUE!</v>
      </c>
      <c r="X1468" s="3" t="e">
        <f t="shared" ca="1" si="538"/>
        <v>#VALUE!</v>
      </c>
      <c r="Y1468" s="3" t="e">
        <f t="shared" ca="1" si="539"/>
        <v>#VALUE!</v>
      </c>
      <c r="Z1468" s="3" t="e">
        <f t="shared" ca="1" si="540"/>
        <v>#VALUE!</v>
      </c>
      <c r="AA1468" s="3" t="e">
        <f t="shared" ca="1" si="541"/>
        <v>#VALUE!</v>
      </c>
    </row>
    <row r="1469" spans="3:27" s="5" customFormat="1" x14ac:dyDescent="0.2">
      <c r="C1469" s="25"/>
      <c r="D1469" s="1">
        <f t="shared" si="542"/>
        <v>1467</v>
      </c>
      <c r="E1469" s="2">
        <f t="shared" si="543"/>
        <v>146.79999999999595</v>
      </c>
      <c r="F1469" s="3">
        <f t="shared" ca="1" si="544"/>
        <v>33.154521867376026</v>
      </c>
      <c r="G1469" s="3">
        <f t="shared" si="545"/>
        <v>-320.8520233727931</v>
      </c>
      <c r="H1469" s="3">
        <f t="shared" ca="1" si="546"/>
        <v>322.56044894355801</v>
      </c>
      <c r="I1469" s="3">
        <f t="shared" ca="1" si="547"/>
        <v>4863.7683579440381</v>
      </c>
      <c r="J1469" s="3">
        <f t="shared" si="548"/>
        <v>43770.830718395409</v>
      </c>
      <c r="K1469" s="3">
        <f t="shared" ca="1" si="549"/>
        <v>56597.668214691243</v>
      </c>
      <c r="L1469" s="3">
        <f t="shared" si="550"/>
        <v>-8.4618729499539782</v>
      </c>
      <c r="M1469" s="3">
        <f t="shared" ca="1" si="551"/>
        <v>-1.4678290224269874</v>
      </c>
      <c r="N1469" s="3">
        <f t="shared" ca="1" si="552"/>
        <v>-84.100408031879837</v>
      </c>
      <c r="O1469" s="1">
        <f t="shared" ca="1" si="553"/>
        <v>20809048.64453394</v>
      </c>
      <c r="P1469" s="1">
        <f t="shared" si="554"/>
        <v>-148153283.38120189</v>
      </c>
      <c r="Q1469" s="1">
        <f t="shared" ca="1" si="555"/>
        <v>168962332.02573583</v>
      </c>
      <c r="R1469" s="1">
        <f t="shared" ca="1" si="556"/>
        <v>129024.1795774232</v>
      </c>
      <c r="S1469" s="3" t="str">
        <f t="shared" si="534"/>
        <v/>
      </c>
      <c r="T1469" s="13" t="str">
        <f t="shared" si="535"/>
        <v/>
      </c>
      <c r="U1469" s="13" t="str">
        <f t="shared" si="536"/>
        <v/>
      </c>
      <c r="V1469" s="5">
        <f t="shared" si="557"/>
        <v>12.627544722</v>
      </c>
      <c r="W1469" s="3" t="e">
        <f t="shared" ca="1" si="537"/>
        <v>#VALUE!</v>
      </c>
      <c r="X1469" s="3" t="e">
        <f t="shared" ca="1" si="538"/>
        <v>#VALUE!</v>
      </c>
      <c r="Y1469" s="3" t="e">
        <f t="shared" ca="1" si="539"/>
        <v>#VALUE!</v>
      </c>
      <c r="Z1469" s="3" t="e">
        <f t="shared" ca="1" si="540"/>
        <v>#VALUE!</v>
      </c>
      <c r="AA1469" s="3" t="e">
        <f t="shared" ca="1" si="541"/>
        <v>#VALUE!</v>
      </c>
    </row>
    <row r="1470" spans="3:27" s="5" customFormat="1" x14ac:dyDescent="0.2">
      <c r="C1470" s="25"/>
      <c r="D1470" s="1">
        <f t="shared" si="542"/>
        <v>1468</v>
      </c>
      <c r="E1470" s="2">
        <f t="shared" si="543"/>
        <v>146.89999999999594</v>
      </c>
      <c r="F1470" s="3">
        <f t="shared" ca="1" si="544"/>
        <v>33.154521867376026</v>
      </c>
      <c r="G1470" s="3">
        <f t="shared" si="545"/>
        <v>-321.69821066778849</v>
      </c>
      <c r="H1470" s="3">
        <f t="shared" ca="1" si="546"/>
        <v>323.40216614474173</v>
      </c>
      <c r="I1470" s="3">
        <f t="shared" ca="1" si="547"/>
        <v>4867.0838101307754</v>
      </c>
      <c r="J1470" s="3">
        <f t="shared" si="548"/>
        <v>43738.703206693383</v>
      </c>
      <c r="K1470" s="3">
        <f t="shared" ca="1" si="549"/>
        <v>56629.966345153647</v>
      </c>
      <c r="L1470" s="3">
        <f t="shared" si="550"/>
        <v>-8.4628426253754352</v>
      </c>
      <c r="M1470" s="3">
        <f t="shared" ca="1" si="551"/>
        <v>-1.4680979623247368</v>
      </c>
      <c r="N1470" s="3">
        <f t="shared" ca="1" si="552"/>
        <v>-84.115817152963558</v>
      </c>
      <c r="O1470" s="1">
        <f t="shared" ca="1" si="553"/>
        <v>20917792.213422228</v>
      </c>
      <c r="P1470" s="1">
        <f t="shared" si="554"/>
        <v>-148061504.75049999</v>
      </c>
      <c r="Q1470" s="1">
        <f t="shared" ca="1" si="555"/>
        <v>168979296.96392223</v>
      </c>
      <c r="R1470" s="1">
        <f t="shared" ca="1" si="556"/>
        <v>129360.86645789669</v>
      </c>
      <c r="S1470" s="3" t="str">
        <f t="shared" si="534"/>
        <v/>
      </c>
      <c r="T1470" s="13" t="str">
        <f t="shared" si="535"/>
        <v/>
      </c>
      <c r="U1470" s="13" t="str">
        <f t="shared" si="536"/>
        <v/>
      </c>
      <c r="V1470" s="5">
        <f t="shared" si="557"/>
        <v>12.627544722</v>
      </c>
      <c r="W1470" s="3" t="e">
        <f t="shared" ca="1" si="537"/>
        <v>#VALUE!</v>
      </c>
      <c r="X1470" s="3" t="e">
        <f t="shared" ca="1" si="538"/>
        <v>#VALUE!</v>
      </c>
      <c r="Y1470" s="3" t="e">
        <f t="shared" ca="1" si="539"/>
        <v>#VALUE!</v>
      </c>
      <c r="Z1470" s="3" t="e">
        <f t="shared" ca="1" si="540"/>
        <v>#VALUE!</v>
      </c>
      <c r="AA1470" s="3" t="e">
        <f t="shared" ca="1" si="541"/>
        <v>#VALUE!</v>
      </c>
    </row>
    <row r="1471" spans="3:27" s="5" customFormat="1" x14ac:dyDescent="0.2">
      <c r="C1471" s="25"/>
      <c r="D1471" s="1">
        <f t="shared" si="542"/>
        <v>1469</v>
      </c>
      <c r="E1471" s="2">
        <f t="shared" si="543"/>
        <v>146.99999999999594</v>
      </c>
      <c r="F1471" s="3">
        <f t="shared" ca="1" si="544"/>
        <v>33.154521867376026</v>
      </c>
      <c r="G1471" s="3">
        <f t="shared" si="545"/>
        <v>-322.54449493032604</v>
      </c>
      <c r="H1471" s="3">
        <f t="shared" ca="1" si="546"/>
        <v>324.24400307501975</v>
      </c>
      <c r="I1471" s="3">
        <f t="shared" ca="1" si="547"/>
        <v>4870.3992623175127</v>
      </c>
      <c r="J1471" s="3">
        <f t="shared" si="548"/>
        <v>43706.491071413475</v>
      </c>
      <c r="K1471" s="3">
        <f t="shared" ca="1" si="549"/>
        <v>56662.348653324836</v>
      </c>
      <c r="L1471" s="3">
        <f t="shared" si="550"/>
        <v>-8.4638148549132648</v>
      </c>
      <c r="M1471" s="3">
        <f t="shared" ca="1" si="551"/>
        <v>-1.4683655364794954</v>
      </c>
      <c r="N1471" s="3">
        <f t="shared" ca="1" si="552"/>
        <v>-84.131148022738003</v>
      </c>
      <c r="O1471" s="1">
        <f t="shared" ca="1" si="553"/>
        <v>21026834.706022684</v>
      </c>
      <c r="P1471" s="1">
        <f t="shared" si="554"/>
        <v>-147969459.35454533</v>
      </c>
      <c r="Q1471" s="1">
        <f t="shared" ca="1" si="555"/>
        <v>168996294.060568</v>
      </c>
      <c r="R1471" s="1">
        <f t="shared" ca="1" si="556"/>
        <v>129697.6012300079</v>
      </c>
      <c r="S1471" s="3" t="str">
        <f t="shared" si="534"/>
        <v/>
      </c>
      <c r="T1471" s="13" t="str">
        <f t="shared" si="535"/>
        <v/>
      </c>
      <c r="U1471" s="13" t="str">
        <f t="shared" si="536"/>
        <v/>
      </c>
      <c r="V1471" s="5">
        <f t="shared" si="557"/>
        <v>12.627544722</v>
      </c>
      <c r="W1471" s="3" t="e">
        <f t="shared" ca="1" si="537"/>
        <v>#VALUE!</v>
      </c>
      <c r="X1471" s="3" t="e">
        <f t="shared" ca="1" si="538"/>
        <v>#VALUE!</v>
      </c>
      <c r="Y1471" s="3" t="e">
        <f t="shared" ca="1" si="539"/>
        <v>#VALUE!</v>
      </c>
      <c r="Z1471" s="3" t="e">
        <f t="shared" ca="1" si="540"/>
        <v>#VALUE!</v>
      </c>
      <c r="AA1471" s="3" t="e">
        <f t="shared" ca="1" si="541"/>
        <v>#VALUE!</v>
      </c>
    </row>
    <row r="1472" spans="3:27" s="5" customFormat="1" x14ac:dyDescent="0.2">
      <c r="C1472" s="25"/>
      <c r="D1472" s="1">
        <f t="shared" si="542"/>
        <v>1470</v>
      </c>
      <c r="E1472" s="2">
        <f t="shared" si="543"/>
        <v>147.09999999999593</v>
      </c>
      <c r="F1472" s="3">
        <f t="shared" ca="1" si="544"/>
        <v>33.154521867376026</v>
      </c>
      <c r="G1472" s="3">
        <f t="shared" si="545"/>
        <v>-323.39087641581739</v>
      </c>
      <c r="H1472" s="3">
        <f t="shared" ca="1" si="546"/>
        <v>325.08595981562291</v>
      </c>
      <c r="I1472" s="3">
        <f t="shared" ca="1" si="547"/>
        <v>4873.71471450425</v>
      </c>
      <c r="J1472" s="3">
        <f t="shared" si="548"/>
        <v>43674.194302846168</v>
      </c>
      <c r="K1472" s="3">
        <f t="shared" ca="1" si="549"/>
        <v>56694.815151181749</v>
      </c>
      <c r="L1472" s="3">
        <f t="shared" si="550"/>
        <v>-8.4647896388605162</v>
      </c>
      <c r="M1472" s="3">
        <f t="shared" ca="1" si="551"/>
        <v>-1.4686317553051589</v>
      </c>
      <c r="N1472" s="3">
        <f t="shared" ca="1" si="552"/>
        <v>-84.146401237875452</v>
      </c>
      <c r="O1472" s="1">
        <f t="shared" ca="1" si="553"/>
        <v>21136176.253848959</v>
      </c>
      <c r="P1472" s="1">
        <f t="shared" si="554"/>
        <v>-147877146.96812528</v>
      </c>
      <c r="Q1472" s="1">
        <f t="shared" ca="1" si="555"/>
        <v>169013323.22197425</v>
      </c>
      <c r="R1472" s="1">
        <f t="shared" ca="1" si="556"/>
        <v>130034.38392624917</v>
      </c>
      <c r="S1472" s="3" t="str">
        <f t="shared" si="534"/>
        <v/>
      </c>
      <c r="T1472" s="13" t="str">
        <f t="shared" si="535"/>
        <v/>
      </c>
      <c r="U1472" s="13" t="str">
        <f t="shared" si="536"/>
        <v/>
      </c>
      <c r="V1472" s="5">
        <f t="shared" si="557"/>
        <v>12.627544722</v>
      </c>
      <c r="W1472" s="3" t="e">
        <f t="shared" ca="1" si="537"/>
        <v>#VALUE!</v>
      </c>
      <c r="X1472" s="3" t="e">
        <f t="shared" ca="1" si="538"/>
        <v>#VALUE!</v>
      </c>
      <c r="Y1472" s="3" t="e">
        <f t="shared" ca="1" si="539"/>
        <v>#VALUE!</v>
      </c>
      <c r="Z1472" s="3" t="e">
        <f t="shared" ca="1" si="540"/>
        <v>#VALUE!</v>
      </c>
      <c r="AA1472" s="3" t="e">
        <f t="shared" ca="1" si="541"/>
        <v>#VALUE!</v>
      </c>
    </row>
    <row r="1473" spans="3:27" s="5" customFormat="1" x14ac:dyDescent="0.2">
      <c r="C1473" s="25"/>
      <c r="D1473" s="1">
        <f t="shared" si="542"/>
        <v>1471</v>
      </c>
      <c r="E1473" s="2">
        <f t="shared" si="543"/>
        <v>147.19999999999592</v>
      </c>
      <c r="F1473" s="3">
        <f t="shared" ca="1" si="544"/>
        <v>33.154521867376026</v>
      </c>
      <c r="G1473" s="3">
        <f t="shared" si="545"/>
        <v>-324.23735537970344</v>
      </c>
      <c r="H1473" s="3">
        <f t="shared" ca="1" si="546"/>
        <v>325.92803644957951</v>
      </c>
      <c r="I1473" s="3">
        <f t="shared" ca="1" si="547"/>
        <v>4877.0301666909872</v>
      </c>
      <c r="J1473" s="3">
        <f t="shared" si="548"/>
        <v>43641.812891256392</v>
      </c>
      <c r="K1473" s="3">
        <f t="shared" ca="1" si="549"/>
        <v>56727.365850709546</v>
      </c>
      <c r="L1473" s="3">
        <f t="shared" si="550"/>
        <v>-8.4657669775110147</v>
      </c>
      <c r="M1473" s="3">
        <f t="shared" ca="1" si="551"/>
        <v>-1.4688966291103716</v>
      </c>
      <c r="N1473" s="3">
        <f t="shared" ca="1" si="552"/>
        <v>-84.161577389017708</v>
      </c>
      <c r="O1473" s="1">
        <f t="shared" ca="1" si="553"/>
        <v>21245816.988775685</v>
      </c>
      <c r="P1473" s="1">
        <f t="shared" si="554"/>
        <v>-147784567.36540514</v>
      </c>
      <c r="Q1473" s="1">
        <f t="shared" ca="1" si="555"/>
        <v>169030384.35418081</v>
      </c>
      <c r="R1473" s="1">
        <f t="shared" ca="1" si="556"/>
        <v>130371.21457983181</v>
      </c>
      <c r="S1473" s="3" t="str">
        <f t="shared" si="534"/>
        <v/>
      </c>
      <c r="T1473" s="13" t="str">
        <f t="shared" si="535"/>
        <v/>
      </c>
      <c r="U1473" s="13" t="str">
        <f t="shared" si="536"/>
        <v/>
      </c>
      <c r="V1473" s="5">
        <f t="shared" si="557"/>
        <v>12.627544722</v>
      </c>
      <c r="W1473" s="3" t="e">
        <f t="shared" ca="1" si="537"/>
        <v>#VALUE!</v>
      </c>
      <c r="X1473" s="3" t="e">
        <f t="shared" ca="1" si="538"/>
        <v>#VALUE!</v>
      </c>
      <c r="Y1473" s="3" t="e">
        <f t="shared" ca="1" si="539"/>
        <v>#VALUE!</v>
      </c>
      <c r="Z1473" s="3" t="e">
        <f t="shared" ca="1" si="540"/>
        <v>#VALUE!</v>
      </c>
      <c r="AA1473" s="3" t="e">
        <f t="shared" ca="1" si="541"/>
        <v>#VALUE!</v>
      </c>
    </row>
    <row r="1474" spans="3:27" s="5" customFormat="1" x14ac:dyDescent="0.2">
      <c r="C1474" s="25"/>
      <c r="D1474" s="1">
        <f t="shared" si="542"/>
        <v>1472</v>
      </c>
      <c r="E1474" s="2">
        <f t="shared" si="543"/>
        <v>147.29999999999592</v>
      </c>
      <c r="F1474" s="3">
        <f t="shared" ca="1" si="544"/>
        <v>33.154521867376026</v>
      </c>
      <c r="G1474" s="3">
        <f t="shared" si="545"/>
        <v>-325.08393207745456</v>
      </c>
      <c r="H1474" s="3">
        <f t="shared" ca="1" si="546"/>
        <v>326.77023306169338</v>
      </c>
      <c r="I1474" s="3">
        <f t="shared" ca="1" si="547"/>
        <v>4880.3456188777245</v>
      </c>
      <c r="J1474" s="3">
        <f t="shared" si="548"/>
        <v>43609.346826883528</v>
      </c>
      <c r="K1474" s="3">
        <f t="shared" ca="1" si="549"/>
        <v>56760.000763901793</v>
      </c>
      <c r="L1474" s="3">
        <f t="shared" si="550"/>
        <v>-8.4667468711593568</v>
      </c>
      <c r="M1474" s="3">
        <f t="shared" ca="1" si="551"/>
        <v>-1.4691601680998501</v>
      </c>
      <c r="N1474" s="3">
        <f t="shared" ca="1" si="552"/>
        <v>-84.176677060851972</v>
      </c>
      <c r="O1474" s="1">
        <f t="shared" ca="1" si="553"/>
        <v>21355757.043038681</v>
      </c>
      <c r="P1474" s="1">
        <f t="shared" si="554"/>
        <v>-147691720.31992772</v>
      </c>
      <c r="Q1474" s="1">
        <f t="shared" ca="1" si="555"/>
        <v>169047477.36296642</v>
      </c>
      <c r="R1474" s="1">
        <f t="shared" ca="1" si="556"/>
        <v>130708.09322467734</v>
      </c>
      <c r="S1474" s="3" t="str">
        <f t="shared" si="534"/>
        <v/>
      </c>
      <c r="T1474" s="13" t="str">
        <f t="shared" si="535"/>
        <v/>
      </c>
      <c r="U1474" s="13" t="str">
        <f t="shared" si="536"/>
        <v/>
      </c>
      <c r="V1474" s="5">
        <f t="shared" si="557"/>
        <v>12.627544722</v>
      </c>
      <c r="W1474" s="3" t="e">
        <f t="shared" ca="1" si="537"/>
        <v>#VALUE!</v>
      </c>
      <c r="X1474" s="3" t="e">
        <f t="shared" ca="1" si="538"/>
        <v>#VALUE!</v>
      </c>
      <c r="Y1474" s="3" t="e">
        <f t="shared" ca="1" si="539"/>
        <v>#VALUE!</v>
      </c>
      <c r="Z1474" s="3" t="e">
        <f t="shared" ca="1" si="540"/>
        <v>#VALUE!</v>
      </c>
      <c r="AA1474" s="3" t="e">
        <f t="shared" ca="1" si="541"/>
        <v>#VALUE!</v>
      </c>
    </row>
    <row r="1475" spans="3:27" s="5" customFormat="1" x14ac:dyDescent="0.2">
      <c r="C1475" s="25"/>
      <c r="D1475" s="1">
        <f t="shared" si="542"/>
        <v>1473</v>
      </c>
      <c r="E1475" s="2">
        <f t="shared" si="543"/>
        <v>147.39999999999591</v>
      </c>
      <c r="F1475" s="3">
        <f t="shared" ca="1" si="544"/>
        <v>33.154521867376026</v>
      </c>
      <c r="G1475" s="3">
        <f t="shared" si="545"/>
        <v>-325.93060676457048</v>
      </c>
      <c r="H1475" s="3">
        <f t="shared" ca="1" si="546"/>
        <v>327.61254973852175</v>
      </c>
      <c r="I1475" s="3">
        <f t="shared" ca="1" si="547"/>
        <v>4883.6610710644618</v>
      </c>
      <c r="J1475" s="3">
        <f t="shared" si="548"/>
        <v>43576.796099941428</v>
      </c>
      <c r="K1475" s="3">
        <f t="shared" ca="1" si="549"/>
        <v>56792.719902760597</v>
      </c>
      <c r="L1475" s="3">
        <f t="shared" si="550"/>
        <v>-8.4677293201009078</v>
      </c>
      <c r="M1475" s="3">
        <f t="shared" ca="1" si="551"/>
        <v>-1.4694223823756845</v>
      </c>
      <c r="N1475" s="3">
        <f t="shared" ca="1" si="552"/>
        <v>-84.191700832185361</v>
      </c>
      <c r="O1475" s="1">
        <f t="shared" ca="1" si="553"/>
        <v>21465996.549235079</v>
      </c>
      <c r="P1475" s="1">
        <f t="shared" si="554"/>
        <v>-147598605.60461318</v>
      </c>
      <c r="Q1475" s="1">
        <f t="shared" ca="1" si="555"/>
        <v>169064602.15384826</v>
      </c>
      <c r="R1475" s="1">
        <f t="shared" ca="1" si="556"/>
        <v>131045.0198954087</v>
      </c>
      <c r="S1475" s="3" t="str">
        <f t="shared" ref="S1475:S1538" si="558">IF(J1475&lt;30000,( (-0.00406576*J1475)+340.3), "")</f>
        <v/>
      </c>
      <c r="T1475" s="13" t="str">
        <f t="shared" ref="T1475:T1538" si="559" xml:space="preserve"> IF(J1475&lt;30000, H1475/S1475, "")</f>
        <v/>
      </c>
      <c r="U1475" s="13" t="str">
        <f t="shared" ref="U1475:U1538" si="560" xml:space="preserve"> IF(J1475&lt;30000, (( 359.01*(1 - (2.25577*10^(-5))*(J1475))^(5.25588) ) / (298.15 - 0.0074545*J1475)), "")</f>
        <v/>
      </c>
      <c r="V1475" s="5">
        <f t="shared" si="557"/>
        <v>12.627544722</v>
      </c>
      <c r="W1475" s="3" t="e">
        <f t="shared" ref="W1475:W1538" ca="1" si="561">(0.5)*(U1475)*(H1475)*(V1475)*($B$13)</f>
        <v>#VALUE!</v>
      </c>
      <c r="X1475" s="3" t="e">
        <f t="shared" ref="X1475:X1538" ca="1" si="562" xml:space="preserve"> -W1475*COS(M1475)</f>
        <v>#VALUE!</v>
      </c>
      <c r="Y1475" s="3" t="e">
        <f t="shared" ref="Y1475:Y1538" ca="1" si="563">-W1475*SIN(M1475)</f>
        <v>#VALUE!</v>
      </c>
      <c r="Z1475" s="3" t="e">
        <f t="shared" ref="Z1475:Z1538" ca="1" si="564" xml:space="preserve"> X1475/($B$11)</f>
        <v>#VALUE!</v>
      </c>
      <c r="AA1475" s="3" t="e">
        <f t="shared" ref="AA1475:AA1538" ca="1" si="565">Y1475/($B$11)</f>
        <v>#VALUE!</v>
      </c>
    </row>
    <row r="1476" spans="3:27" s="5" customFormat="1" x14ac:dyDescent="0.2">
      <c r="C1476" s="25"/>
      <c r="D1476" s="1">
        <f t="shared" ref="D1476:D1539" si="566">D1475 + 1</f>
        <v>1474</v>
      </c>
      <c r="E1476" s="2">
        <f t="shared" ref="E1476:E1539" si="567" xml:space="preserve"> E1475 + $B$2</f>
        <v>147.49999999999591</v>
      </c>
      <c r="F1476" s="3">
        <f t="shared" ref="F1476:F1539" ca="1" si="568">INDIRECT(ADDRESS(ROW()-1,COLUMN()))</f>
        <v>33.154521867376026</v>
      </c>
      <c r="G1476" s="3">
        <f t="shared" ref="G1476:G1539" si="569">G1475 + L1475*$B$2</f>
        <v>-326.77737969658057</v>
      </c>
      <c r="H1476" s="3">
        <f t="shared" ref="H1476:H1539" ca="1" si="570">SQRT(F1476^2 + G1476^2)</f>
        <v>328.45498656835383</v>
      </c>
      <c r="I1476" s="3">
        <f t="shared" ref="I1476:I1539" ca="1" si="571">I1475 + F1475*($B$2)</f>
        <v>4886.9765232511991</v>
      </c>
      <c r="J1476" s="3">
        <f t="shared" ref="J1476:J1539" si="572" xml:space="preserve"> J1475 + G1475*($B$2) + (0.5)*(L1475)*($B$2)^2</f>
        <v>43544.160700618369</v>
      </c>
      <c r="K1476" s="3">
        <f t="shared" ref="K1476:K1539" ca="1" si="573">K1475+ SQRT( (I1476-I1475)^2 + (J1476-J1475)^2 )</f>
        <v>56825.523279296831</v>
      </c>
      <c r="L1476" s="3">
        <f t="shared" ref="L1476:L1539" si="574" xml:space="preserve"> -(9.780327 * (1 + 0.0053024 * ((SIN($B$7))^2) - (5.8*10^(-6)) * (SIN(2*($B$7))^2) - (3.086*10^(-6)) * J1476))</f>
        <v>-8.4687143246318097</v>
      </c>
      <c r="M1476" s="3">
        <f t="shared" ref="M1476:M1539" ca="1" si="575">ATAN(G1476/F1476)</f>
        <v>-1.4696832819386199</v>
      </c>
      <c r="N1476" s="3">
        <f t="shared" ref="N1476:N1539" ca="1" si="576">M1476*(180/PI())</f>
        <v>-84.206649276018368</v>
      </c>
      <c r="O1476" s="1">
        <f t="shared" ref="O1476:O1539" ca="1" si="577">(0.5)*($B$11)*(H1476^2)</f>
        <v>21576535.640323501</v>
      </c>
      <c r="P1476" s="1">
        <f t="shared" ref="P1476:P1539" si="578">($B$11)*L1476*J1476</f>
        <v>-147505222.99175853</v>
      </c>
      <c r="Q1476" s="1">
        <f t="shared" ref="Q1476:Q1539" ca="1" si="579" xml:space="preserve"> ABS(O1476) + ABS(P1476)</f>
        <v>169081758.63208202</v>
      </c>
      <c r="R1476" s="1">
        <f t="shared" ref="R1476:R1539" ca="1" si="580" xml:space="preserve"> ($B$11)*H1476</f>
        <v>131381.99462734154</v>
      </c>
      <c r="S1476" s="3" t="str">
        <f t="shared" si="558"/>
        <v/>
      </c>
      <c r="T1476" s="13" t="str">
        <f t="shared" si="559"/>
        <v/>
      </c>
      <c r="U1476" s="13" t="str">
        <f t="shared" si="560"/>
        <v/>
      </c>
      <c r="V1476" s="5">
        <f t="shared" ref="V1476:V1539" si="581">IF(T1476&lt;0.819813, 0.289302*(($B$2)^3) + 0.152372*(($B$2)^2) - 0.087724*(($B$2))+ 2.176939, IF(T1476&lt;1.36, -272.320271*(($B$2)^3) + 840.502815*(($B$2)^2) - 840.176*(($B$2))+ 276.303663, -0.108008*(($B$2)^3) + 1.270553*(($B$2)^2) - 5.287278*(($B$2))+ 13.143675))</f>
        <v>12.627544722</v>
      </c>
      <c r="W1476" s="3" t="e">
        <f t="shared" ca="1" si="561"/>
        <v>#VALUE!</v>
      </c>
      <c r="X1476" s="3" t="e">
        <f t="shared" ca="1" si="562"/>
        <v>#VALUE!</v>
      </c>
      <c r="Y1476" s="3" t="e">
        <f t="shared" ca="1" si="563"/>
        <v>#VALUE!</v>
      </c>
      <c r="Z1476" s="3" t="e">
        <f t="shared" ca="1" si="564"/>
        <v>#VALUE!</v>
      </c>
      <c r="AA1476" s="3" t="e">
        <f t="shared" ca="1" si="565"/>
        <v>#VALUE!</v>
      </c>
    </row>
    <row r="1477" spans="3:27" s="5" customFormat="1" x14ac:dyDescent="0.2">
      <c r="C1477" s="25"/>
      <c r="D1477" s="1">
        <f t="shared" si="566"/>
        <v>1475</v>
      </c>
      <c r="E1477" s="2">
        <f t="shared" si="567"/>
        <v>147.5999999999959</v>
      </c>
      <c r="F1477" s="3">
        <f t="shared" ca="1" si="568"/>
        <v>33.154521867376026</v>
      </c>
      <c r="G1477" s="3">
        <f t="shared" si="569"/>
        <v>-327.62425112904373</v>
      </c>
      <c r="H1477" s="3">
        <f t="shared" ca="1" si="570"/>
        <v>329.29754364118935</v>
      </c>
      <c r="I1477" s="3">
        <f t="shared" ca="1" si="571"/>
        <v>4890.2919754379363</v>
      </c>
      <c r="J1477" s="3">
        <f t="shared" si="572"/>
        <v>43511.44061907709</v>
      </c>
      <c r="K1477" s="3">
        <f t="shared" ca="1" si="573"/>
        <v>56858.410905530269</v>
      </c>
      <c r="L1477" s="3">
        <f t="shared" si="574"/>
        <v>-8.469701885048968</v>
      </c>
      <c r="M1477" s="3">
        <f t="shared" ca="1" si="575"/>
        <v>-1.4699428766893199</v>
      </c>
      <c r="N1477" s="3">
        <f t="shared" ca="1" si="576"/>
        <v>-84.221522959617232</v>
      </c>
      <c r="O1477" s="1">
        <f t="shared" ca="1" si="577"/>
        <v>21687374.449624199</v>
      </c>
      <c r="P1477" s="1">
        <f t="shared" si="578"/>
        <v>-147411572.25303739</v>
      </c>
      <c r="Q1477" s="1">
        <f t="shared" ca="1" si="579"/>
        <v>169098946.7026616</v>
      </c>
      <c r="R1477" s="1">
        <f t="shared" ca="1" si="580"/>
        <v>131719.01745647573</v>
      </c>
      <c r="S1477" s="3" t="str">
        <f t="shared" si="558"/>
        <v/>
      </c>
      <c r="T1477" s="13" t="str">
        <f t="shared" si="559"/>
        <v/>
      </c>
      <c r="U1477" s="13" t="str">
        <f t="shared" si="560"/>
        <v/>
      </c>
      <c r="V1477" s="5">
        <f t="shared" si="581"/>
        <v>12.627544722</v>
      </c>
      <c r="W1477" s="3" t="e">
        <f t="shared" ca="1" si="561"/>
        <v>#VALUE!</v>
      </c>
      <c r="X1477" s="3" t="e">
        <f t="shared" ca="1" si="562"/>
        <v>#VALUE!</v>
      </c>
      <c r="Y1477" s="3" t="e">
        <f t="shared" ca="1" si="563"/>
        <v>#VALUE!</v>
      </c>
      <c r="Z1477" s="3" t="e">
        <f t="shared" ca="1" si="564"/>
        <v>#VALUE!</v>
      </c>
      <c r="AA1477" s="3" t="e">
        <f t="shared" ca="1" si="565"/>
        <v>#VALUE!</v>
      </c>
    </row>
    <row r="1478" spans="3:27" s="5" customFormat="1" x14ac:dyDescent="0.2">
      <c r="C1478" s="25"/>
      <c r="D1478" s="1">
        <f t="shared" si="566"/>
        <v>1476</v>
      </c>
      <c r="E1478" s="2">
        <f t="shared" si="567"/>
        <v>147.6999999999959</v>
      </c>
      <c r="F1478" s="3">
        <f t="shared" ca="1" si="568"/>
        <v>33.154521867376026</v>
      </c>
      <c r="G1478" s="3">
        <f t="shared" si="569"/>
        <v>-328.47122131754861</v>
      </c>
      <c r="H1478" s="3">
        <f t="shared" ca="1" si="570"/>
        <v>330.14022104871788</v>
      </c>
      <c r="I1478" s="3">
        <f t="shared" ca="1" si="571"/>
        <v>4893.6074276246736</v>
      </c>
      <c r="J1478" s="3">
        <f t="shared" si="572"/>
        <v>43478.635845454759</v>
      </c>
      <c r="K1478" s="3">
        <f t="shared" ca="1" si="573"/>
        <v>56891.382793489785</v>
      </c>
      <c r="L1478" s="3">
        <f t="shared" si="574"/>
        <v>-8.4706920016500646</v>
      </c>
      <c r="M1478" s="3">
        <f t="shared" ca="1" si="575"/>
        <v>-1.4702011764296117</v>
      </c>
      <c r="N1478" s="3">
        <f t="shared" ca="1" si="576"/>
        <v>-84.236322444585269</v>
      </c>
      <c r="O1478" s="1">
        <f t="shared" ca="1" si="577"/>
        <v>21798513.110819262</v>
      </c>
      <c r="P1478" s="1">
        <f t="shared" si="578"/>
        <v>-147317653.15949976</v>
      </c>
      <c r="Q1478" s="1">
        <f t="shared" ca="1" si="579"/>
        <v>169116166.27031901</v>
      </c>
      <c r="R1478" s="1">
        <f t="shared" ca="1" si="580"/>
        <v>132056.08841948715</v>
      </c>
      <c r="S1478" s="3" t="str">
        <f t="shared" si="558"/>
        <v/>
      </c>
      <c r="T1478" s="13" t="str">
        <f t="shared" si="559"/>
        <v/>
      </c>
      <c r="U1478" s="13" t="str">
        <f t="shared" si="560"/>
        <v/>
      </c>
      <c r="V1478" s="5">
        <f t="shared" si="581"/>
        <v>12.627544722</v>
      </c>
      <c r="W1478" s="3" t="e">
        <f t="shared" ca="1" si="561"/>
        <v>#VALUE!</v>
      </c>
      <c r="X1478" s="3" t="e">
        <f t="shared" ca="1" si="562"/>
        <v>#VALUE!</v>
      </c>
      <c r="Y1478" s="3" t="e">
        <f t="shared" ca="1" si="563"/>
        <v>#VALUE!</v>
      </c>
      <c r="Z1478" s="3" t="e">
        <f t="shared" ca="1" si="564"/>
        <v>#VALUE!</v>
      </c>
      <c r="AA1478" s="3" t="e">
        <f t="shared" ca="1" si="565"/>
        <v>#VALUE!</v>
      </c>
    </row>
    <row r="1479" spans="3:27" s="5" customFormat="1" x14ac:dyDescent="0.2">
      <c r="C1479" s="25"/>
      <c r="D1479" s="1">
        <f t="shared" si="566"/>
        <v>1477</v>
      </c>
      <c r="E1479" s="2">
        <f t="shared" si="567"/>
        <v>147.79999999999589</v>
      </c>
      <c r="F1479" s="3">
        <f t="shared" ca="1" si="568"/>
        <v>33.154521867376026</v>
      </c>
      <c r="G1479" s="3">
        <f t="shared" si="569"/>
        <v>-329.31829051771359</v>
      </c>
      <c r="H1479" s="3">
        <f t="shared" ca="1" si="570"/>
        <v>330.98301888429796</v>
      </c>
      <c r="I1479" s="3">
        <f t="shared" ca="1" si="571"/>
        <v>4896.9228798114109</v>
      </c>
      <c r="J1479" s="3">
        <f t="shared" si="572"/>
        <v>43445.746369863002</v>
      </c>
      <c r="K1479" s="3">
        <f t="shared" ca="1" si="573"/>
        <v>56924.438955213482</v>
      </c>
      <c r="L1479" s="3">
        <f t="shared" si="574"/>
        <v>-8.4716846747335506</v>
      </c>
      <c r="M1479" s="3">
        <f t="shared" ca="1" si="575"/>
        <v>-1.4704581908637109</v>
      </c>
      <c r="N1479" s="3">
        <f t="shared" ca="1" si="576"/>
        <v>-84.251048286933099</v>
      </c>
      <c r="O1479" s="1">
        <f t="shared" ca="1" si="577"/>
        <v>21909951.757952709</v>
      </c>
      <c r="P1479" s="1">
        <f t="shared" si="578"/>
        <v>-147223465.48157167</v>
      </c>
      <c r="Q1479" s="1">
        <f t="shared" ca="1" si="579"/>
        <v>169133417.23952439</v>
      </c>
      <c r="R1479" s="1">
        <f t="shared" ca="1" si="580"/>
        <v>132393.20755371917</v>
      </c>
      <c r="S1479" s="3" t="str">
        <f t="shared" si="558"/>
        <v/>
      </c>
      <c r="T1479" s="13" t="str">
        <f t="shared" si="559"/>
        <v/>
      </c>
      <c r="U1479" s="13" t="str">
        <f t="shared" si="560"/>
        <v/>
      </c>
      <c r="V1479" s="5">
        <f t="shared" si="581"/>
        <v>12.627544722</v>
      </c>
      <c r="W1479" s="3" t="e">
        <f t="shared" ca="1" si="561"/>
        <v>#VALUE!</v>
      </c>
      <c r="X1479" s="3" t="e">
        <f t="shared" ca="1" si="562"/>
        <v>#VALUE!</v>
      </c>
      <c r="Y1479" s="3" t="e">
        <f t="shared" ca="1" si="563"/>
        <v>#VALUE!</v>
      </c>
      <c r="Z1479" s="3" t="e">
        <f t="shared" ca="1" si="564"/>
        <v>#VALUE!</v>
      </c>
      <c r="AA1479" s="3" t="e">
        <f t="shared" ca="1" si="565"/>
        <v>#VALUE!</v>
      </c>
    </row>
    <row r="1480" spans="3:27" s="5" customFormat="1" x14ac:dyDescent="0.2">
      <c r="C1480" s="25"/>
      <c r="D1480" s="1">
        <f t="shared" si="566"/>
        <v>1478</v>
      </c>
      <c r="E1480" s="2">
        <f t="shared" si="567"/>
        <v>147.89999999999588</v>
      </c>
      <c r="F1480" s="3">
        <f t="shared" ca="1" si="568"/>
        <v>33.154521867376026</v>
      </c>
      <c r="G1480" s="3">
        <f t="shared" si="569"/>
        <v>-330.16545898518694</v>
      </c>
      <c r="H1480" s="3">
        <f t="shared" ca="1" si="570"/>
        <v>331.82593724293685</v>
      </c>
      <c r="I1480" s="3">
        <f t="shared" ca="1" si="571"/>
        <v>4900.2383319981482</v>
      </c>
      <c r="J1480" s="3">
        <f t="shared" si="572"/>
        <v>43412.77218238786</v>
      </c>
      <c r="K1480" s="3">
        <f t="shared" ca="1" si="573"/>
        <v>56957.57940274891</v>
      </c>
      <c r="L1480" s="3">
        <f t="shared" si="574"/>
        <v>-8.4726799045986514</v>
      </c>
      <c r="M1480" s="3">
        <f t="shared" ca="1" si="575"/>
        <v>-1.4707139295994296</v>
      </c>
      <c r="N1480" s="3">
        <f t="shared" ca="1" si="576"/>
        <v>-84.265701037147792</v>
      </c>
      <c r="O1480" s="1">
        <f t="shared" ca="1" si="577"/>
        <v>22021690.52543069</v>
      </c>
      <c r="P1480" s="1">
        <f t="shared" si="578"/>
        <v>-147129008.98905477</v>
      </c>
      <c r="Q1480" s="1">
        <f t="shared" ca="1" si="579"/>
        <v>169150699.51448545</v>
      </c>
      <c r="R1480" s="1">
        <f t="shared" ca="1" si="580"/>
        <v>132730.37489717474</v>
      </c>
      <c r="S1480" s="3" t="str">
        <f t="shared" si="558"/>
        <v/>
      </c>
      <c r="T1480" s="13" t="str">
        <f t="shared" si="559"/>
        <v/>
      </c>
      <c r="U1480" s="13" t="str">
        <f t="shared" si="560"/>
        <v/>
      </c>
      <c r="V1480" s="5">
        <f t="shared" si="581"/>
        <v>12.627544722</v>
      </c>
      <c r="W1480" s="3" t="e">
        <f t="shared" ca="1" si="561"/>
        <v>#VALUE!</v>
      </c>
      <c r="X1480" s="3" t="e">
        <f t="shared" ca="1" si="562"/>
        <v>#VALUE!</v>
      </c>
      <c r="Y1480" s="3" t="e">
        <f t="shared" ca="1" si="563"/>
        <v>#VALUE!</v>
      </c>
      <c r="Z1480" s="3" t="e">
        <f t="shared" ca="1" si="564"/>
        <v>#VALUE!</v>
      </c>
      <c r="AA1480" s="3" t="e">
        <f t="shared" ca="1" si="565"/>
        <v>#VALUE!</v>
      </c>
    </row>
    <row r="1481" spans="3:27" s="5" customFormat="1" x14ac:dyDescent="0.2">
      <c r="C1481" s="25"/>
      <c r="D1481" s="1">
        <f t="shared" si="566"/>
        <v>1479</v>
      </c>
      <c r="E1481" s="2">
        <f t="shared" si="567"/>
        <v>147.99999999999588</v>
      </c>
      <c r="F1481" s="3">
        <f t="shared" ca="1" si="568"/>
        <v>33.154521867376026</v>
      </c>
      <c r="G1481" s="3">
        <f t="shared" si="569"/>
        <v>-331.01272697564679</v>
      </c>
      <c r="H1481" s="3">
        <f t="shared" ca="1" si="570"/>
        <v>332.66897622127073</v>
      </c>
      <c r="I1481" s="3">
        <f t="shared" ca="1" si="571"/>
        <v>4903.5537841848854</v>
      </c>
      <c r="J1481" s="3">
        <f t="shared" si="572"/>
        <v>43379.713273089816</v>
      </c>
      <c r="K1481" s="3">
        <f t="shared" ca="1" si="573"/>
        <v>56990.804148153184</v>
      </c>
      <c r="L1481" s="3">
        <f t="shared" si="574"/>
        <v>-8.47367769154536</v>
      </c>
      <c r="M1481" s="3">
        <f t="shared" ca="1" si="575"/>
        <v>-1.4709684021493667</v>
      </c>
      <c r="N1481" s="3">
        <f t="shared" ca="1" si="576"/>
        <v>-84.280281240261132</v>
      </c>
      <c r="O1481" s="1">
        <f t="shared" ca="1" si="577"/>
        <v>22133729.548021678</v>
      </c>
      <c r="P1481" s="1">
        <f t="shared" si="578"/>
        <v>-147034283.45112613</v>
      </c>
      <c r="Q1481" s="1">
        <f t="shared" ca="1" si="579"/>
        <v>169168012.9991478</v>
      </c>
      <c r="R1481" s="1">
        <f t="shared" ca="1" si="580"/>
        <v>133067.59048850829</v>
      </c>
      <c r="S1481" s="3" t="str">
        <f t="shared" si="558"/>
        <v/>
      </c>
      <c r="T1481" s="13" t="str">
        <f t="shared" si="559"/>
        <v/>
      </c>
      <c r="U1481" s="13" t="str">
        <f t="shared" si="560"/>
        <v/>
      </c>
      <c r="V1481" s="5">
        <f t="shared" si="581"/>
        <v>12.627544722</v>
      </c>
      <c r="W1481" s="3" t="e">
        <f t="shared" ca="1" si="561"/>
        <v>#VALUE!</v>
      </c>
      <c r="X1481" s="3" t="e">
        <f t="shared" ca="1" si="562"/>
        <v>#VALUE!</v>
      </c>
      <c r="Y1481" s="3" t="e">
        <f t="shared" ca="1" si="563"/>
        <v>#VALUE!</v>
      </c>
      <c r="Z1481" s="3" t="e">
        <f t="shared" ca="1" si="564"/>
        <v>#VALUE!</v>
      </c>
      <c r="AA1481" s="3" t="e">
        <f t="shared" ca="1" si="565"/>
        <v>#VALUE!</v>
      </c>
    </row>
    <row r="1482" spans="3:27" s="5" customFormat="1" x14ac:dyDescent="0.2">
      <c r="C1482" s="25"/>
      <c r="D1482" s="1">
        <f t="shared" si="566"/>
        <v>1480</v>
      </c>
      <c r="E1482" s="2">
        <f t="shared" si="567"/>
        <v>148.09999999999587</v>
      </c>
      <c r="F1482" s="3">
        <f t="shared" ca="1" si="568"/>
        <v>33.154521867376026</v>
      </c>
      <c r="G1482" s="3">
        <f t="shared" si="569"/>
        <v>-331.8600947448013</v>
      </c>
      <c r="H1482" s="3">
        <f t="shared" ca="1" si="570"/>
        <v>333.5121359175447</v>
      </c>
      <c r="I1482" s="3">
        <f t="shared" ca="1" si="571"/>
        <v>4906.8692363716227</v>
      </c>
      <c r="J1482" s="3">
        <f t="shared" si="572"/>
        <v>43346.56963200379</v>
      </c>
      <c r="K1482" s="3">
        <f t="shared" ca="1" si="573"/>
        <v>57024.113203493165</v>
      </c>
      <c r="L1482" s="3">
        <f t="shared" si="574"/>
        <v>-8.4746780358744456</v>
      </c>
      <c r="M1482" s="3">
        <f t="shared" ca="1" si="575"/>
        <v>-1.4712216179320803</v>
      </c>
      <c r="N1482" s="3">
        <f t="shared" ca="1" si="576"/>
        <v>-84.294789435916712</v>
      </c>
      <c r="O1482" s="1">
        <f t="shared" ca="1" si="577"/>
        <v>22246068.960856561</v>
      </c>
      <c r="P1482" s="1">
        <f t="shared" si="578"/>
        <v>-146939288.63633791</v>
      </c>
      <c r="Q1482" s="1">
        <f t="shared" ca="1" si="579"/>
        <v>169185357.59719446</v>
      </c>
      <c r="R1482" s="1">
        <f t="shared" ca="1" si="580"/>
        <v>133404.85436701789</v>
      </c>
      <c r="S1482" s="3" t="str">
        <f t="shared" si="558"/>
        <v/>
      </c>
      <c r="T1482" s="13" t="str">
        <f t="shared" si="559"/>
        <v/>
      </c>
      <c r="U1482" s="13" t="str">
        <f t="shared" si="560"/>
        <v/>
      </c>
      <c r="V1482" s="5">
        <f t="shared" si="581"/>
        <v>12.627544722</v>
      </c>
      <c r="W1482" s="3" t="e">
        <f t="shared" ca="1" si="561"/>
        <v>#VALUE!</v>
      </c>
      <c r="X1482" s="3" t="e">
        <f t="shared" ca="1" si="562"/>
        <v>#VALUE!</v>
      </c>
      <c r="Y1482" s="3" t="e">
        <f t="shared" ca="1" si="563"/>
        <v>#VALUE!</v>
      </c>
      <c r="Z1482" s="3" t="e">
        <f t="shared" ca="1" si="564"/>
        <v>#VALUE!</v>
      </c>
      <c r="AA1482" s="3" t="e">
        <f t="shared" ca="1" si="565"/>
        <v>#VALUE!</v>
      </c>
    </row>
    <row r="1483" spans="3:27" s="5" customFormat="1" x14ac:dyDescent="0.2">
      <c r="C1483" s="25"/>
      <c r="D1483" s="1">
        <f t="shared" si="566"/>
        <v>1481</v>
      </c>
      <c r="E1483" s="2">
        <f t="shared" si="567"/>
        <v>148.19999999999587</v>
      </c>
      <c r="F1483" s="3">
        <f t="shared" ca="1" si="568"/>
        <v>33.154521867376026</v>
      </c>
      <c r="G1483" s="3">
        <f t="shared" si="569"/>
        <v>-332.70756254838875</v>
      </c>
      <c r="H1483" s="3">
        <f t="shared" ca="1" si="570"/>
        <v>334.35541643159354</v>
      </c>
      <c r="I1483" s="3">
        <f t="shared" ca="1" si="571"/>
        <v>4910.18468855836</v>
      </c>
      <c r="J1483" s="3">
        <f t="shared" si="572"/>
        <v>43313.341249139135</v>
      </c>
      <c r="K1483" s="3">
        <f t="shared" ca="1" si="573"/>
        <v>57057.506580845606</v>
      </c>
      <c r="L1483" s="3">
        <f t="shared" si="574"/>
        <v>-8.4756809378874483</v>
      </c>
      <c r="M1483" s="3">
        <f t="shared" ca="1" si="575"/>
        <v>-1.471473586273242</v>
      </c>
      <c r="N1483" s="3">
        <f t="shared" ca="1" si="576"/>
        <v>-84.309226158436189</v>
      </c>
      <c r="O1483" s="1">
        <f t="shared" ca="1" si="577"/>
        <v>22358708.899428867</v>
      </c>
      <c r="P1483" s="1">
        <f t="shared" si="578"/>
        <v>-146844024.31261706</v>
      </c>
      <c r="Q1483" s="1">
        <f t="shared" ca="1" si="579"/>
        <v>169202733.21204594</v>
      </c>
      <c r="R1483" s="1">
        <f t="shared" ca="1" si="580"/>
        <v>133742.16657263742</v>
      </c>
      <c r="S1483" s="3" t="str">
        <f t="shared" si="558"/>
        <v/>
      </c>
      <c r="T1483" s="13" t="str">
        <f t="shared" si="559"/>
        <v/>
      </c>
      <c r="U1483" s="13" t="str">
        <f t="shared" si="560"/>
        <v/>
      </c>
      <c r="V1483" s="5">
        <f t="shared" si="581"/>
        <v>12.627544722</v>
      </c>
      <c r="W1483" s="3" t="e">
        <f t="shared" ca="1" si="561"/>
        <v>#VALUE!</v>
      </c>
      <c r="X1483" s="3" t="e">
        <f t="shared" ca="1" si="562"/>
        <v>#VALUE!</v>
      </c>
      <c r="Y1483" s="3" t="e">
        <f t="shared" ca="1" si="563"/>
        <v>#VALUE!</v>
      </c>
      <c r="Z1483" s="3" t="e">
        <f t="shared" ca="1" si="564"/>
        <v>#VALUE!</v>
      </c>
      <c r="AA1483" s="3" t="e">
        <f t="shared" ca="1" si="565"/>
        <v>#VALUE!</v>
      </c>
    </row>
    <row r="1484" spans="3:27" s="5" customFormat="1" x14ac:dyDescent="0.2">
      <c r="C1484" s="25"/>
      <c r="D1484" s="1">
        <f t="shared" si="566"/>
        <v>1482</v>
      </c>
      <c r="E1484" s="2">
        <f t="shared" si="567"/>
        <v>148.29999999999586</v>
      </c>
      <c r="F1484" s="3">
        <f t="shared" ca="1" si="568"/>
        <v>33.154521867376026</v>
      </c>
      <c r="G1484" s="3">
        <f t="shared" si="569"/>
        <v>-333.55513064217752</v>
      </c>
      <c r="H1484" s="3">
        <f t="shared" ca="1" si="570"/>
        <v>335.19881786482244</v>
      </c>
      <c r="I1484" s="3">
        <f t="shared" ca="1" si="571"/>
        <v>4913.5001407450973</v>
      </c>
      <c r="J1484" s="3">
        <f t="shared" si="572"/>
        <v>43280.02811447961</v>
      </c>
      <c r="K1484" s="3">
        <f t="shared" ca="1" si="573"/>
        <v>57090.984292297348</v>
      </c>
      <c r="L1484" s="3">
        <f t="shared" si="574"/>
        <v>-8.4766863978866738</v>
      </c>
      <c r="M1484" s="3">
        <f t="shared" ca="1" si="575"/>
        <v>-1.4717243164067764</v>
      </c>
      <c r="N1484" s="3">
        <f t="shared" ca="1" si="576"/>
        <v>-84.323591936884469</v>
      </c>
      <c r="O1484" s="1">
        <f t="shared" ca="1" si="577"/>
        <v>22471649.499594882</v>
      </c>
      <c r="P1484" s="1">
        <f t="shared" si="578"/>
        <v>-146748490.24726486</v>
      </c>
      <c r="Q1484" s="1">
        <f t="shared" ca="1" si="579"/>
        <v>169220139.74685973</v>
      </c>
      <c r="R1484" s="1">
        <f t="shared" ca="1" si="580"/>
        <v>134079.52714592897</v>
      </c>
      <c r="S1484" s="3" t="str">
        <f t="shared" si="558"/>
        <v/>
      </c>
      <c r="T1484" s="13" t="str">
        <f t="shared" si="559"/>
        <v/>
      </c>
      <c r="U1484" s="13" t="str">
        <f t="shared" si="560"/>
        <v/>
      </c>
      <c r="V1484" s="5">
        <f t="shared" si="581"/>
        <v>12.627544722</v>
      </c>
      <c r="W1484" s="3" t="e">
        <f t="shared" ca="1" si="561"/>
        <v>#VALUE!</v>
      </c>
      <c r="X1484" s="3" t="e">
        <f t="shared" ca="1" si="562"/>
        <v>#VALUE!</v>
      </c>
      <c r="Y1484" s="3" t="e">
        <f t="shared" ca="1" si="563"/>
        <v>#VALUE!</v>
      </c>
      <c r="Z1484" s="3" t="e">
        <f t="shared" ca="1" si="564"/>
        <v>#VALUE!</v>
      </c>
      <c r="AA1484" s="3" t="e">
        <f t="shared" ca="1" si="565"/>
        <v>#VALUE!</v>
      </c>
    </row>
    <row r="1485" spans="3:27" s="5" customFormat="1" x14ac:dyDescent="0.2">
      <c r="C1485" s="25"/>
      <c r="D1485" s="1">
        <f t="shared" si="566"/>
        <v>1483</v>
      </c>
      <c r="E1485" s="2">
        <f t="shared" si="567"/>
        <v>148.39999999999586</v>
      </c>
      <c r="F1485" s="3">
        <f t="shared" ca="1" si="568"/>
        <v>33.154521867376026</v>
      </c>
      <c r="G1485" s="3">
        <f t="shared" si="569"/>
        <v>-334.40279928196617</v>
      </c>
      <c r="H1485" s="3">
        <f t="shared" ca="1" si="570"/>
        <v>336.04234032018832</v>
      </c>
      <c r="I1485" s="3">
        <f t="shared" ca="1" si="571"/>
        <v>4916.8155929318345</v>
      </c>
      <c r="J1485" s="3">
        <f t="shared" si="572"/>
        <v>43246.630217983402</v>
      </c>
      <c r="K1485" s="3">
        <f t="shared" ca="1" si="573"/>
        <v>57124.546349945442</v>
      </c>
      <c r="L1485" s="3">
        <f t="shared" si="574"/>
        <v>-8.4776944161752095</v>
      </c>
      <c r="M1485" s="3">
        <f t="shared" ca="1" si="575"/>
        <v>-1.4719738174759822</v>
      </c>
      <c r="N1485" s="3">
        <f t="shared" ca="1" si="576"/>
        <v>-84.337887295133967</v>
      </c>
      <c r="O1485" s="1">
        <f t="shared" ca="1" si="577"/>
        <v>22584890.897573855</v>
      </c>
      <c r="P1485" s="1">
        <f t="shared" si="578"/>
        <v>-146652686.20695677</v>
      </c>
      <c r="Q1485" s="1">
        <f t="shared" ca="1" si="579"/>
        <v>169237577.10453063</v>
      </c>
      <c r="R1485" s="1">
        <f t="shared" ca="1" si="580"/>
        <v>134416.93612807532</v>
      </c>
      <c r="S1485" s="3" t="str">
        <f t="shared" si="558"/>
        <v/>
      </c>
      <c r="T1485" s="13" t="str">
        <f t="shared" si="559"/>
        <v/>
      </c>
      <c r="U1485" s="13" t="str">
        <f t="shared" si="560"/>
        <v/>
      </c>
      <c r="V1485" s="5">
        <f t="shared" si="581"/>
        <v>12.627544722</v>
      </c>
      <c r="W1485" s="3" t="e">
        <f t="shared" ca="1" si="561"/>
        <v>#VALUE!</v>
      </c>
      <c r="X1485" s="3" t="e">
        <f t="shared" ca="1" si="562"/>
        <v>#VALUE!</v>
      </c>
      <c r="Y1485" s="3" t="e">
        <f t="shared" ca="1" si="563"/>
        <v>#VALUE!</v>
      </c>
      <c r="Z1485" s="3" t="e">
        <f t="shared" ca="1" si="564"/>
        <v>#VALUE!</v>
      </c>
      <c r="AA1485" s="3" t="e">
        <f t="shared" ca="1" si="565"/>
        <v>#VALUE!</v>
      </c>
    </row>
    <row r="1486" spans="3:27" s="5" customFormat="1" x14ac:dyDescent="0.2">
      <c r="C1486" s="25"/>
      <c r="D1486" s="1">
        <f t="shared" si="566"/>
        <v>1484</v>
      </c>
      <c r="E1486" s="2">
        <f t="shared" si="567"/>
        <v>148.49999999999585</v>
      </c>
      <c r="F1486" s="3">
        <f t="shared" ca="1" si="568"/>
        <v>33.154521867376026</v>
      </c>
      <c r="G1486" s="3">
        <f t="shared" si="569"/>
        <v>-335.25056872358368</v>
      </c>
      <c r="H1486" s="3">
        <f t="shared" ca="1" si="570"/>
        <v>336.88598390218107</v>
      </c>
      <c r="I1486" s="3">
        <f t="shared" ca="1" si="571"/>
        <v>4920.1310451185718</v>
      </c>
      <c r="J1486" s="3">
        <f t="shared" si="572"/>
        <v>43213.147549583126</v>
      </c>
      <c r="K1486" s="3">
        <f t="shared" ca="1" si="573"/>
        <v>57158.1927658973</v>
      </c>
      <c r="L1486" s="3">
        <f t="shared" si="574"/>
        <v>-8.4787049930569101</v>
      </c>
      <c r="M1486" s="3">
        <f t="shared" ca="1" si="575"/>
        <v>-1.472222098534637</v>
      </c>
      <c r="N1486" s="3">
        <f t="shared" ca="1" si="576"/>
        <v>-84.352112751927919</v>
      </c>
      <c r="O1486" s="1">
        <f t="shared" ca="1" si="577"/>
        <v>22698433.229948122</v>
      </c>
      <c r="P1486" s="1">
        <f t="shared" si="578"/>
        <v>-146556611.95774218</v>
      </c>
      <c r="Q1486" s="1">
        <f t="shared" ca="1" si="579"/>
        <v>169255045.18769032</v>
      </c>
      <c r="R1486" s="1">
        <f t="shared" ca="1" si="580"/>
        <v>134754.39356087241</v>
      </c>
      <c r="S1486" s="3" t="str">
        <f t="shared" si="558"/>
        <v/>
      </c>
      <c r="T1486" s="13" t="str">
        <f t="shared" si="559"/>
        <v/>
      </c>
      <c r="U1486" s="13" t="str">
        <f t="shared" si="560"/>
        <v/>
      </c>
      <c r="V1486" s="5">
        <f t="shared" si="581"/>
        <v>12.627544722</v>
      </c>
      <c r="W1486" s="3" t="e">
        <f t="shared" ca="1" si="561"/>
        <v>#VALUE!</v>
      </c>
      <c r="X1486" s="3" t="e">
        <f t="shared" ca="1" si="562"/>
        <v>#VALUE!</v>
      </c>
      <c r="Y1486" s="3" t="e">
        <f t="shared" ca="1" si="563"/>
        <v>#VALUE!</v>
      </c>
      <c r="Z1486" s="3" t="e">
        <f t="shared" ca="1" si="564"/>
        <v>#VALUE!</v>
      </c>
      <c r="AA1486" s="3" t="e">
        <f t="shared" ca="1" si="565"/>
        <v>#VALUE!</v>
      </c>
    </row>
    <row r="1487" spans="3:27" s="5" customFormat="1" x14ac:dyDescent="0.2">
      <c r="C1487" s="25"/>
      <c r="D1487" s="1">
        <f t="shared" si="566"/>
        <v>1485</v>
      </c>
      <c r="E1487" s="2">
        <f t="shared" si="567"/>
        <v>148.59999999999584</v>
      </c>
      <c r="F1487" s="3">
        <f t="shared" ca="1" si="568"/>
        <v>33.154521867376026</v>
      </c>
      <c r="G1487" s="3">
        <f t="shared" si="569"/>
        <v>-336.0984392228894</v>
      </c>
      <c r="H1487" s="3">
        <f t="shared" ca="1" si="570"/>
        <v>337.72974871680549</v>
      </c>
      <c r="I1487" s="3">
        <f t="shared" ca="1" si="571"/>
        <v>4923.4464973053091</v>
      </c>
      <c r="J1487" s="3">
        <f t="shared" si="572"/>
        <v>43179.580099185805</v>
      </c>
      <c r="K1487" s="3">
        <f t="shared" ca="1" si="573"/>
        <v>57191.923552270862</v>
      </c>
      <c r="L1487" s="3">
        <f t="shared" si="574"/>
        <v>-8.4797181288363994</v>
      </c>
      <c r="M1487" s="3">
        <f t="shared" ca="1" si="575"/>
        <v>-1.4724691685480871</v>
      </c>
      <c r="N1487" s="3">
        <f t="shared" ca="1" si="576"/>
        <v>-84.36626882094285</v>
      </c>
      <c r="O1487" s="1">
        <f t="shared" ca="1" si="577"/>
        <v>22812276.633663315</v>
      </c>
      <c r="P1487" s="1">
        <f t="shared" si="578"/>
        <v>-146460267.26504371</v>
      </c>
      <c r="Q1487" s="1">
        <f t="shared" ca="1" si="579"/>
        <v>169272543.89870703</v>
      </c>
      <c r="R1487" s="1">
        <f t="shared" ca="1" si="580"/>
        <v>135091.89948672219</v>
      </c>
      <c r="S1487" s="3" t="str">
        <f t="shared" si="558"/>
        <v/>
      </c>
      <c r="T1487" s="13" t="str">
        <f t="shared" si="559"/>
        <v/>
      </c>
      <c r="U1487" s="13" t="str">
        <f t="shared" si="560"/>
        <v/>
      </c>
      <c r="V1487" s="5">
        <f t="shared" si="581"/>
        <v>12.627544722</v>
      </c>
      <c r="W1487" s="3" t="e">
        <f t="shared" ca="1" si="561"/>
        <v>#VALUE!</v>
      </c>
      <c r="X1487" s="3" t="e">
        <f t="shared" ca="1" si="562"/>
        <v>#VALUE!</v>
      </c>
      <c r="Y1487" s="3" t="e">
        <f t="shared" ca="1" si="563"/>
        <v>#VALUE!</v>
      </c>
      <c r="Z1487" s="3" t="e">
        <f t="shared" ca="1" si="564"/>
        <v>#VALUE!</v>
      </c>
      <c r="AA1487" s="3" t="e">
        <f t="shared" ca="1" si="565"/>
        <v>#VALUE!</v>
      </c>
    </row>
    <row r="1488" spans="3:27" s="5" customFormat="1" x14ac:dyDescent="0.2">
      <c r="C1488" s="25"/>
      <c r="D1488" s="1">
        <f t="shared" si="566"/>
        <v>1486</v>
      </c>
      <c r="E1488" s="2">
        <f t="shared" si="567"/>
        <v>148.69999999999584</v>
      </c>
      <c r="F1488" s="3">
        <f t="shared" ca="1" si="568"/>
        <v>33.154521867376026</v>
      </c>
      <c r="G1488" s="3">
        <f t="shared" si="569"/>
        <v>-336.94641103577305</v>
      </c>
      <c r="H1488" s="3">
        <f t="shared" ca="1" si="570"/>
        <v>338.57363487156294</v>
      </c>
      <c r="I1488" s="3">
        <f t="shared" ca="1" si="571"/>
        <v>4926.7619494920464</v>
      </c>
      <c r="J1488" s="3">
        <f t="shared" si="572"/>
        <v>43145.927856672868</v>
      </c>
      <c r="K1488" s="3">
        <f t="shared" ca="1" si="573"/>
        <v>57225.738721194764</v>
      </c>
      <c r="L1488" s="3">
        <f t="shared" si="574"/>
        <v>-8.4807338238190813</v>
      </c>
      <c r="M1488" s="3">
        <f t="shared" ca="1" si="575"/>
        <v>-1.4727150363943211</v>
      </c>
      <c r="N1488" s="3">
        <f t="shared" ca="1" si="576"/>
        <v>-84.380356010850036</v>
      </c>
      <c r="O1488" s="1">
        <f t="shared" ca="1" si="577"/>
        <v>22926421.246028487</v>
      </c>
      <c r="P1488" s="1">
        <f t="shared" si="578"/>
        <v>-146363651.89365742</v>
      </c>
      <c r="Q1488" s="1">
        <f t="shared" ca="1" si="579"/>
        <v>169290073.1396859</v>
      </c>
      <c r="R1488" s="1">
        <f t="shared" ca="1" si="580"/>
        <v>135429.45394862519</v>
      </c>
      <c r="S1488" s="3" t="str">
        <f t="shared" si="558"/>
        <v/>
      </c>
      <c r="T1488" s="13" t="str">
        <f t="shared" si="559"/>
        <v/>
      </c>
      <c r="U1488" s="13" t="str">
        <f t="shared" si="560"/>
        <v/>
      </c>
      <c r="V1488" s="5">
        <f t="shared" si="581"/>
        <v>12.627544722</v>
      </c>
      <c r="W1488" s="3" t="e">
        <f t="shared" ca="1" si="561"/>
        <v>#VALUE!</v>
      </c>
      <c r="X1488" s="3" t="e">
        <f t="shared" ca="1" si="562"/>
        <v>#VALUE!</v>
      </c>
      <c r="Y1488" s="3" t="e">
        <f t="shared" ca="1" si="563"/>
        <v>#VALUE!</v>
      </c>
      <c r="Z1488" s="3" t="e">
        <f t="shared" ca="1" si="564"/>
        <v>#VALUE!</v>
      </c>
      <c r="AA1488" s="3" t="e">
        <f t="shared" ca="1" si="565"/>
        <v>#VALUE!</v>
      </c>
    </row>
    <row r="1489" spans="3:27" s="5" customFormat="1" x14ac:dyDescent="0.2">
      <c r="C1489" s="25"/>
      <c r="D1489" s="1">
        <f t="shared" si="566"/>
        <v>1487</v>
      </c>
      <c r="E1489" s="2">
        <f t="shared" si="567"/>
        <v>148.79999999999583</v>
      </c>
      <c r="F1489" s="3">
        <f t="shared" ca="1" si="568"/>
        <v>33.154521867376026</v>
      </c>
      <c r="G1489" s="3">
        <f t="shared" si="569"/>
        <v>-337.79448441815498</v>
      </c>
      <c r="H1489" s="3">
        <f t="shared" ca="1" si="570"/>
        <v>339.41764247543387</v>
      </c>
      <c r="I1489" s="3">
        <f t="shared" ca="1" si="571"/>
        <v>4930.0774016787836</v>
      </c>
      <c r="J1489" s="3">
        <f t="shared" si="572"/>
        <v>43112.190811900175</v>
      </c>
      <c r="K1489" s="3">
        <f t="shared" ca="1" si="573"/>
        <v>57259.638284808432</v>
      </c>
      <c r="L1489" s="3">
        <f t="shared" si="574"/>
        <v>-8.4817520783111231</v>
      </c>
      <c r="M1489" s="3">
        <f t="shared" ca="1" si="575"/>
        <v>-1.4729597108650268</v>
      </c>
      <c r="N1489" s="3">
        <f t="shared" ca="1" si="576"/>
        <v>-84.394374825376062</v>
      </c>
      <c r="O1489" s="1">
        <f t="shared" ca="1" si="577"/>
        <v>23040867.204716288</v>
      </c>
      <c r="P1489" s="1">
        <f t="shared" si="578"/>
        <v>-146266765.607752</v>
      </c>
      <c r="Q1489" s="1">
        <f t="shared" ca="1" si="579"/>
        <v>169307632.81246829</v>
      </c>
      <c r="R1489" s="1">
        <f t="shared" ca="1" si="580"/>
        <v>135767.05699017356</v>
      </c>
      <c r="S1489" s="3" t="str">
        <f t="shared" si="558"/>
        <v/>
      </c>
      <c r="T1489" s="13" t="str">
        <f t="shared" si="559"/>
        <v/>
      </c>
      <c r="U1489" s="13" t="str">
        <f t="shared" si="560"/>
        <v/>
      </c>
      <c r="V1489" s="5">
        <f t="shared" si="581"/>
        <v>12.627544722</v>
      </c>
      <c r="W1489" s="3" t="e">
        <f t="shared" ca="1" si="561"/>
        <v>#VALUE!</v>
      </c>
      <c r="X1489" s="3" t="e">
        <f t="shared" ca="1" si="562"/>
        <v>#VALUE!</v>
      </c>
      <c r="Y1489" s="3" t="e">
        <f t="shared" ca="1" si="563"/>
        <v>#VALUE!</v>
      </c>
      <c r="Z1489" s="3" t="e">
        <f t="shared" ca="1" si="564"/>
        <v>#VALUE!</v>
      </c>
      <c r="AA1489" s="3" t="e">
        <f t="shared" ca="1" si="565"/>
        <v>#VALUE!</v>
      </c>
    </row>
    <row r="1490" spans="3:27" s="5" customFormat="1" x14ac:dyDescent="0.2">
      <c r="C1490" s="25"/>
      <c r="D1490" s="1">
        <f t="shared" si="566"/>
        <v>1488</v>
      </c>
      <c r="E1490" s="2">
        <f t="shared" si="567"/>
        <v>148.89999999999583</v>
      </c>
      <c r="F1490" s="3">
        <f t="shared" ca="1" si="568"/>
        <v>33.154521867376026</v>
      </c>
      <c r="G1490" s="3">
        <f t="shared" si="569"/>
        <v>-338.64265962598608</v>
      </c>
      <c r="H1490" s="3">
        <f t="shared" ca="1" si="570"/>
        <v>340.26177163886013</v>
      </c>
      <c r="I1490" s="3">
        <f t="shared" ca="1" si="571"/>
        <v>4933.3928538655209</v>
      </c>
      <c r="J1490" s="3">
        <f t="shared" si="572"/>
        <v>43078.368954697966</v>
      </c>
      <c r="K1490" s="3">
        <f t="shared" ca="1" si="573"/>
        <v>57293.6222552623</v>
      </c>
      <c r="L1490" s="3">
        <f t="shared" si="574"/>
        <v>-8.4827728926194723</v>
      </c>
      <c r="M1490" s="3">
        <f t="shared" ca="1" si="575"/>
        <v>-1.4732032006666345</v>
      </c>
      <c r="N1490" s="3">
        <f t="shared" ca="1" si="576"/>
        <v>-84.408325763362654</v>
      </c>
      <c r="O1490" s="1">
        <f t="shared" ca="1" si="577"/>
        <v>23155614.647763159</v>
      </c>
      <c r="P1490" s="1">
        <f t="shared" si="578"/>
        <v>-146169608.17086884</v>
      </c>
      <c r="Q1490" s="1">
        <f t="shared" ca="1" si="579"/>
        <v>169325222.81863201</v>
      </c>
      <c r="R1490" s="1">
        <f t="shared" ca="1" si="580"/>
        <v>136104.70865554406</v>
      </c>
      <c r="S1490" s="3" t="str">
        <f t="shared" si="558"/>
        <v/>
      </c>
      <c r="T1490" s="13" t="str">
        <f t="shared" si="559"/>
        <v/>
      </c>
      <c r="U1490" s="13" t="str">
        <f t="shared" si="560"/>
        <v/>
      </c>
      <c r="V1490" s="5">
        <f t="shared" si="581"/>
        <v>12.627544722</v>
      </c>
      <c r="W1490" s="3" t="e">
        <f t="shared" ca="1" si="561"/>
        <v>#VALUE!</v>
      </c>
      <c r="X1490" s="3" t="e">
        <f t="shared" ca="1" si="562"/>
        <v>#VALUE!</v>
      </c>
      <c r="Y1490" s="3" t="e">
        <f t="shared" ca="1" si="563"/>
        <v>#VALUE!</v>
      </c>
      <c r="Z1490" s="3" t="e">
        <f t="shared" ca="1" si="564"/>
        <v>#VALUE!</v>
      </c>
      <c r="AA1490" s="3" t="e">
        <f t="shared" ca="1" si="565"/>
        <v>#VALUE!</v>
      </c>
    </row>
    <row r="1491" spans="3:27" s="5" customFormat="1" x14ac:dyDescent="0.2">
      <c r="C1491" s="25"/>
      <c r="D1491" s="1">
        <f t="shared" si="566"/>
        <v>1489</v>
      </c>
      <c r="E1491" s="2">
        <f t="shared" si="567"/>
        <v>148.99999999999582</v>
      </c>
      <c r="F1491" s="3">
        <f t="shared" ca="1" si="568"/>
        <v>33.154521867376026</v>
      </c>
      <c r="G1491" s="3">
        <f t="shared" si="569"/>
        <v>-339.49093691524803</v>
      </c>
      <c r="H1491" s="3">
        <f t="shared" ca="1" si="570"/>
        <v>341.10602247372771</v>
      </c>
      <c r="I1491" s="3">
        <f t="shared" ca="1" si="571"/>
        <v>4936.7083060522582</v>
      </c>
      <c r="J1491" s="3">
        <f t="shared" si="572"/>
        <v>43044.462274870901</v>
      </c>
      <c r="K1491" s="3">
        <f t="shared" ca="1" si="573"/>
        <v>57327.690644717892</v>
      </c>
      <c r="L1491" s="3">
        <f t="shared" si="574"/>
        <v>-8.4837962670518419</v>
      </c>
      <c r="M1491" s="3">
        <f t="shared" ca="1" si="575"/>
        <v>-1.4734455144213445</v>
      </c>
      <c r="N1491" s="3">
        <f t="shared" ca="1" si="576"/>
        <v>-84.422209318825523</v>
      </c>
      <c r="O1491" s="1">
        <f t="shared" ca="1" si="577"/>
        <v>23270663.713569447</v>
      </c>
      <c r="P1491" s="1">
        <f t="shared" si="578"/>
        <v>-146072179.34592143</v>
      </c>
      <c r="Q1491" s="1">
        <f t="shared" ca="1" si="579"/>
        <v>169342843.05949086</v>
      </c>
      <c r="R1491" s="1">
        <f t="shared" ca="1" si="580"/>
        <v>136442.40898949109</v>
      </c>
      <c r="S1491" s="3" t="str">
        <f t="shared" si="558"/>
        <v/>
      </c>
      <c r="T1491" s="13" t="str">
        <f t="shared" si="559"/>
        <v/>
      </c>
      <c r="U1491" s="13" t="str">
        <f t="shared" si="560"/>
        <v/>
      </c>
      <c r="V1491" s="5">
        <f t="shared" si="581"/>
        <v>12.627544722</v>
      </c>
      <c r="W1491" s="3" t="e">
        <f t="shared" ca="1" si="561"/>
        <v>#VALUE!</v>
      </c>
      <c r="X1491" s="3" t="e">
        <f t="shared" ca="1" si="562"/>
        <v>#VALUE!</v>
      </c>
      <c r="Y1491" s="3" t="e">
        <f t="shared" ca="1" si="563"/>
        <v>#VALUE!</v>
      </c>
      <c r="Z1491" s="3" t="e">
        <f t="shared" ca="1" si="564"/>
        <v>#VALUE!</v>
      </c>
      <c r="AA1491" s="3" t="e">
        <f t="shared" ca="1" si="565"/>
        <v>#VALUE!</v>
      </c>
    </row>
    <row r="1492" spans="3:27" s="5" customFormat="1" x14ac:dyDescent="0.2">
      <c r="C1492" s="25"/>
      <c r="D1492" s="1">
        <f t="shared" si="566"/>
        <v>1490</v>
      </c>
      <c r="E1492" s="2">
        <f t="shared" si="567"/>
        <v>149.09999999999582</v>
      </c>
      <c r="F1492" s="3">
        <f t="shared" ca="1" si="568"/>
        <v>33.154521867376026</v>
      </c>
      <c r="G1492" s="3">
        <f t="shared" si="569"/>
        <v>-340.33931654195322</v>
      </c>
      <c r="H1492" s="3">
        <f t="shared" ca="1" si="570"/>
        <v>341.95039509334998</v>
      </c>
      <c r="I1492" s="3">
        <f t="shared" ca="1" si="571"/>
        <v>4940.0237582389955</v>
      </c>
      <c r="J1492" s="3">
        <f t="shared" si="572"/>
        <v>43010.470762198041</v>
      </c>
      <c r="K1492" s="3">
        <f t="shared" ca="1" si="573"/>
        <v>57361.843465347993</v>
      </c>
      <c r="L1492" s="3">
        <f t="shared" si="574"/>
        <v>-8.4848222019167281</v>
      </c>
      <c r="M1492" s="3">
        <f t="shared" ca="1" si="575"/>
        <v>-1.4736866606681396</v>
      </c>
      <c r="N1492" s="3">
        <f t="shared" ca="1" si="576"/>
        <v>-84.436025981012293</v>
      </c>
      <c r="O1492" s="1">
        <f t="shared" ca="1" si="577"/>
        <v>23386014.540899631</v>
      </c>
      <c r="P1492" s="1">
        <f t="shared" si="578"/>
        <v>-145974478.89519531</v>
      </c>
      <c r="Q1492" s="1">
        <f t="shared" ca="1" si="579"/>
        <v>169360493.43609494</v>
      </c>
      <c r="R1492" s="1">
        <f t="shared" ca="1" si="580"/>
        <v>136780.15803734001</v>
      </c>
      <c r="S1492" s="3" t="str">
        <f t="shared" si="558"/>
        <v/>
      </c>
      <c r="T1492" s="13" t="str">
        <f t="shared" si="559"/>
        <v/>
      </c>
      <c r="U1492" s="13" t="str">
        <f t="shared" si="560"/>
        <v/>
      </c>
      <c r="V1492" s="5">
        <f t="shared" si="581"/>
        <v>12.627544722</v>
      </c>
      <c r="W1492" s="3" t="e">
        <f t="shared" ca="1" si="561"/>
        <v>#VALUE!</v>
      </c>
      <c r="X1492" s="3" t="e">
        <f t="shared" ca="1" si="562"/>
        <v>#VALUE!</v>
      </c>
      <c r="Y1492" s="3" t="e">
        <f t="shared" ca="1" si="563"/>
        <v>#VALUE!</v>
      </c>
      <c r="Z1492" s="3" t="e">
        <f t="shared" ca="1" si="564"/>
        <v>#VALUE!</v>
      </c>
      <c r="AA1492" s="3" t="e">
        <f t="shared" ca="1" si="565"/>
        <v>#VALUE!</v>
      </c>
    </row>
    <row r="1493" spans="3:27" s="5" customFormat="1" x14ac:dyDescent="0.2">
      <c r="C1493" s="25"/>
      <c r="D1493" s="1">
        <f t="shared" si="566"/>
        <v>1491</v>
      </c>
      <c r="E1493" s="2">
        <f t="shared" si="567"/>
        <v>149.19999999999581</v>
      </c>
      <c r="F1493" s="3">
        <f t="shared" ca="1" si="568"/>
        <v>33.154521867376026</v>
      </c>
      <c r="G1493" s="3">
        <f t="shared" si="569"/>
        <v>-341.18779876214489</v>
      </c>
      <c r="H1493" s="3">
        <f t="shared" ca="1" si="570"/>
        <v>342.79488961245062</v>
      </c>
      <c r="I1493" s="3">
        <f t="shared" ca="1" si="571"/>
        <v>4943.3392104257327</v>
      </c>
      <c r="J1493" s="3">
        <f t="shared" si="572"/>
        <v>42976.394406432839</v>
      </c>
      <c r="K1493" s="3">
        <f t="shared" ca="1" si="573"/>
        <v>57396.080729336798</v>
      </c>
      <c r="L1493" s="3">
        <f t="shared" si="574"/>
        <v>-8.4858506975233841</v>
      </c>
      <c r="M1493" s="3">
        <f t="shared" ca="1" si="575"/>
        <v>-1.4739266478637834</v>
      </c>
      <c r="N1493" s="3">
        <f t="shared" ca="1" si="576"/>
        <v>-84.449776234459861</v>
      </c>
      <c r="O1493" s="1">
        <f t="shared" ca="1" si="577"/>
        <v>23501667.268882442</v>
      </c>
      <c r="P1493" s="1">
        <f t="shared" si="578"/>
        <v>-145876506.58034727</v>
      </c>
      <c r="Q1493" s="1">
        <f t="shared" ca="1" si="579"/>
        <v>169378173.84922972</v>
      </c>
      <c r="R1493" s="1">
        <f t="shared" ca="1" si="580"/>
        <v>137117.95584498026</v>
      </c>
      <c r="S1493" s="3" t="str">
        <f t="shared" si="558"/>
        <v/>
      </c>
      <c r="T1493" s="13" t="str">
        <f t="shared" si="559"/>
        <v/>
      </c>
      <c r="U1493" s="13" t="str">
        <f t="shared" si="560"/>
        <v/>
      </c>
      <c r="V1493" s="5">
        <f t="shared" si="581"/>
        <v>12.627544722</v>
      </c>
      <c r="W1493" s="3" t="e">
        <f t="shared" ca="1" si="561"/>
        <v>#VALUE!</v>
      </c>
      <c r="X1493" s="3" t="e">
        <f t="shared" ca="1" si="562"/>
        <v>#VALUE!</v>
      </c>
      <c r="Y1493" s="3" t="e">
        <f t="shared" ca="1" si="563"/>
        <v>#VALUE!</v>
      </c>
      <c r="Z1493" s="3" t="e">
        <f t="shared" ca="1" si="564"/>
        <v>#VALUE!</v>
      </c>
      <c r="AA1493" s="3" t="e">
        <f t="shared" ca="1" si="565"/>
        <v>#VALUE!</v>
      </c>
    </row>
    <row r="1494" spans="3:27" s="5" customFormat="1" x14ac:dyDescent="0.2">
      <c r="C1494" s="25"/>
      <c r="D1494" s="1">
        <f t="shared" si="566"/>
        <v>1492</v>
      </c>
      <c r="E1494" s="2">
        <f t="shared" si="567"/>
        <v>149.2999999999958</v>
      </c>
      <c r="F1494" s="3">
        <f t="shared" ca="1" si="568"/>
        <v>33.154521867376026</v>
      </c>
      <c r="G1494" s="3">
        <f t="shared" si="569"/>
        <v>-342.03638383189724</v>
      </c>
      <c r="H1494" s="3">
        <f t="shared" ca="1" si="570"/>
        <v>343.63950614714724</v>
      </c>
      <c r="I1494" s="3">
        <f t="shared" ca="1" si="571"/>
        <v>4946.65466261247</v>
      </c>
      <c r="J1494" s="3">
        <f t="shared" si="572"/>
        <v>42942.23319730314</v>
      </c>
      <c r="K1494" s="3">
        <f t="shared" ca="1" si="573"/>
        <v>57430.40244888005</v>
      </c>
      <c r="L1494" s="3">
        <f t="shared" si="574"/>
        <v>-8.4868817541818533</v>
      </c>
      <c r="M1494" s="3">
        <f t="shared" ca="1" si="575"/>
        <v>-1.4741654843838039</v>
      </c>
      <c r="N1494" s="3">
        <f t="shared" ca="1" si="576"/>
        <v>-84.463460559050631</v>
      </c>
      <c r="O1494" s="1">
        <f t="shared" ca="1" si="577"/>
        <v>23617622.03701105</v>
      </c>
      <c r="P1494" s="1">
        <f t="shared" si="578"/>
        <v>-145778262.1624057</v>
      </c>
      <c r="Q1494" s="1">
        <f t="shared" ca="1" si="579"/>
        <v>169395884.19941676</v>
      </c>
      <c r="R1494" s="1">
        <f t="shared" ca="1" si="580"/>
        <v>137455.8024588589</v>
      </c>
      <c r="S1494" s="3" t="str">
        <f t="shared" si="558"/>
        <v/>
      </c>
      <c r="T1494" s="13" t="str">
        <f t="shared" si="559"/>
        <v/>
      </c>
      <c r="U1494" s="13" t="str">
        <f t="shared" si="560"/>
        <v/>
      </c>
      <c r="V1494" s="5">
        <f t="shared" si="581"/>
        <v>12.627544722</v>
      </c>
      <c r="W1494" s="3" t="e">
        <f t="shared" ca="1" si="561"/>
        <v>#VALUE!</v>
      </c>
      <c r="X1494" s="3" t="e">
        <f t="shared" ca="1" si="562"/>
        <v>#VALUE!</v>
      </c>
      <c r="Y1494" s="3" t="e">
        <f t="shared" ca="1" si="563"/>
        <v>#VALUE!</v>
      </c>
      <c r="Z1494" s="3" t="e">
        <f t="shared" ca="1" si="564"/>
        <v>#VALUE!</v>
      </c>
      <c r="AA1494" s="3" t="e">
        <f t="shared" ca="1" si="565"/>
        <v>#VALUE!</v>
      </c>
    </row>
    <row r="1495" spans="3:27" s="5" customFormat="1" x14ac:dyDescent="0.2">
      <c r="C1495" s="25"/>
      <c r="D1495" s="1">
        <f t="shared" si="566"/>
        <v>1493</v>
      </c>
      <c r="E1495" s="2">
        <f t="shared" si="567"/>
        <v>149.3999999999958</v>
      </c>
      <c r="F1495" s="3">
        <f t="shared" ca="1" si="568"/>
        <v>33.154521867376026</v>
      </c>
      <c r="G1495" s="3">
        <f t="shared" si="569"/>
        <v>-342.88507200731544</v>
      </c>
      <c r="H1495" s="3">
        <f t="shared" ca="1" si="570"/>
        <v>344.48424481493521</v>
      </c>
      <c r="I1495" s="3">
        <f t="shared" ca="1" si="571"/>
        <v>4949.9701147992073</v>
      </c>
      <c r="J1495" s="3">
        <f t="shared" si="572"/>
        <v>42907.987124511179</v>
      </c>
      <c r="K1495" s="3">
        <f t="shared" ca="1" si="573"/>
        <v>57464.808636185167</v>
      </c>
      <c r="L1495" s="3">
        <f t="shared" si="574"/>
        <v>-8.4879153722029379</v>
      </c>
      <c r="M1495" s="3">
        <f t="shared" ca="1" si="575"/>
        <v>-1.4744031785234646</v>
      </c>
      <c r="N1495" s="3">
        <f t="shared" ca="1" si="576"/>
        <v>-84.477079430068187</v>
      </c>
      <c r="O1495" s="1">
        <f t="shared" ca="1" si="577"/>
        <v>23733878.985143244</v>
      </c>
      <c r="P1495" s="1">
        <f t="shared" si="578"/>
        <v>-145679745.40176967</v>
      </c>
      <c r="Q1495" s="1">
        <f t="shared" ca="1" si="579"/>
        <v>169413624.38691291</v>
      </c>
      <c r="R1495" s="1">
        <f t="shared" ca="1" si="580"/>
        <v>137793.69792597409</v>
      </c>
      <c r="S1495" s="3" t="str">
        <f t="shared" si="558"/>
        <v/>
      </c>
      <c r="T1495" s="13" t="str">
        <f t="shared" si="559"/>
        <v/>
      </c>
      <c r="U1495" s="13" t="str">
        <f t="shared" si="560"/>
        <v/>
      </c>
      <c r="V1495" s="5">
        <f t="shared" si="581"/>
        <v>12.627544722</v>
      </c>
      <c r="W1495" s="3" t="e">
        <f t="shared" ca="1" si="561"/>
        <v>#VALUE!</v>
      </c>
      <c r="X1495" s="3" t="e">
        <f t="shared" ca="1" si="562"/>
        <v>#VALUE!</v>
      </c>
      <c r="Y1495" s="3" t="e">
        <f t="shared" ca="1" si="563"/>
        <v>#VALUE!</v>
      </c>
      <c r="Z1495" s="3" t="e">
        <f t="shared" ca="1" si="564"/>
        <v>#VALUE!</v>
      </c>
      <c r="AA1495" s="3" t="e">
        <f t="shared" ca="1" si="565"/>
        <v>#VALUE!</v>
      </c>
    </row>
    <row r="1496" spans="3:27" s="5" customFormat="1" x14ac:dyDescent="0.2">
      <c r="C1496" s="25"/>
      <c r="D1496" s="1">
        <f t="shared" si="566"/>
        <v>1494</v>
      </c>
      <c r="E1496" s="2">
        <f t="shared" si="567"/>
        <v>149.49999999999579</v>
      </c>
      <c r="F1496" s="3">
        <f t="shared" ca="1" si="568"/>
        <v>33.154521867376026</v>
      </c>
      <c r="G1496" s="3">
        <f t="shared" si="569"/>
        <v>-343.73386354453572</v>
      </c>
      <c r="H1496" s="3">
        <f t="shared" ca="1" si="570"/>
        <v>345.32910573467132</v>
      </c>
      <c r="I1496" s="3">
        <f t="shared" ca="1" si="571"/>
        <v>4953.2855669859446</v>
      </c>
      <c r="J1496" s="3">
        <f t="shared" si="572"/>
        <v>42873.656177733581</v>
      </c>
      <c r="K1496" s="3">
        <f t="shared" ca="1" si="573"/>
        <v>57499.299303471387</v>
      </c>
      <c r="L1496" s="3">
        <f t="shared" si="574"/>
        <v>-8.4889515518982233</v>
      </c>
      <c r="M1496" s="3">
        <f t="shared" ca="1" si="575"/>
        <v>-1.4746397384987187</v>
      </c>
      <c r="N1496" s="3">
        <f t="shared" ca="1" si="576"/>
        <v>-84.490633318251952</v>
      </c>
      <c r="O1496" s="1">
        <f t="shared" ca="1" si="577"/>
        <v>23850438.253501561</v>
      </c>
      <c r="P1496" s="1">
        <f t="shared" si="578"/>
        <v>-145580956.05820891</v>
      </c>
      <c r="Q1496" s="1">
        <f t="shared" ca="1" si="579"/>
        <v>169431394.31171048</v>
      </c>
      <c r="R1496" s="1">
        <f t="shared" ca="1" si="580"/>
        <v>138131.64229386853</v>
      </c>
      <c r="S1496" s="3" t="str">
        <f t="shared" si="558"/>
        <v/>
      </c>
      <c r="T1496" s="13" t="str">
        <f t="shared" si="559"/>
        <v/>
      </c>
      <c r="U1496" s="13" t="str">
        <f t="shared" si="560"/>
        <v/>
      </c>
      <c r="V1496" s="5">
        <f t="shared" si="581"/>
        <v>12.627544722</v>
      </c>
      <c r="W1496" s="3" t="e">
        <f t="shared" ca="1" si="561"/>
        <v>#VALUE!</v>
      </c>
      <c r="X1496" s="3" t="e">
        <f t="shared" ca="1" si="562"/>
        <v>#VALUE!</v>
      </c>
      <c r="Y1496" s="3" t="e">
        <f t="shared" ca="1" si="563"/>
        <v>#VALUE!</v>
      </c>
      <c r="Z1496" s="3" t="e">
        <f t="shared" ca="1" si="564"/>
        <v>#VALUE!</v>
      </c>
      <c r="AA1496" s="3" t="e">
        <f t="shared" ca="1" si="565"/>
        <v>#VALUE!</v>
      </c>
    </row>
    <row r="1497" spans="3:27" s="5" customFormat="1" x14ac:dyDescent="0.2">
      <c r="C1497" s="25"/>
      <c r="D1497" s="1">
        <f t="shared" si="566"/>
        <v>1495</v>
      </c>
      <c r="E1497" s="2">
        <f t="shared" si="567"/>
        <v>149.59999999999579</v>
      </c>
      <c r="F1497" s="3">
        <f t="shared" ca="1" si="568"/>
        <v>33.154521867376026</v>
      </c>
      <c r="G1497" s="3">
        <f t="shared" si="569"/>
        <v>-344.58275869972556</v>
      </c>
      <c r="H1497" s="3">
        <f t="shared" ca="1" si="570"/>
        <v>346.17408902655842</v>
      </c>
      <c r="I1497" s="3">
        <f t="shared" ca="1" si="571"/>
        <v>4956.6010191726818</v>
      </c>
      <c r="J1497" s="3">
        <f t="shared" si="572"/>
        <v>42839.240346621365</v>
      </c>
      <c r="K1497" s="3">
        <f t="shared" ca="1" si="573"/>
        <v>57533.874462969892</v>
      </c>
      <c r="L1497" s="3">
        <f t="shared" si="574"/>
        <v>-8.4899902935800586</v>
      </c>
      <c r="M1497" s="3">
        <f t="shared" ca="1" si="575"/>
        <v>-1.4748751724471534</v>
      </c>
      <c r="N1497" s="3">
        <f t="shared" ca="1" si="576"/>
        <v>-84.504122689851371</v>
      </c>
      <c r="O1497" s="1">
        <f t="shared" ca="1" si="577"/>
        <v>23967299.982673518</v>
      </c>
      <c r="P1497" s="1">
        <f t="shared" si="578"/>
        <v>-145481893.89086345</v>
      </c>
      <c r="Q1497" s="1">
        <f t="shared" ca="1" si="579"/>
        <v>169449193.87353697</v>
      </c>
      <c r="R1497" s="1">
        <f t="shared" ca="1" si="580"/>
        <v>138469.63561062337</v>
      </c>
      <c r="S1497" s="3" t="str">
        <f t="shared" si="558"/>
        <v/>
      </c>
      <c r="T1497" s="13" t="str">
        <f t="shared" si="559"/>
        <v/>
      </c>
      <c r="U1497" s="13" t="str">
        <f t="shared" si="560"/>
        <v/>
      </c>
      <c r="V1497" s="5">
        <f t="shared" si="581"/>
        <v>12.627544722</v>
      </c>
      <c r="W1497" s="3" t="e">
        <f t="shared" ca="1" si="561"/>
        <v>#VALUE!</v>
      </c>
      <c r="X1497" s="3" t="e">
        <f t="shared" ca="1" si="562"/>
        <v>#VALUE!</v>
      </c>
      <c r="Y1497" s="3" t="e">
        <f t="shared" ca="1" si="563"/>
        <v>#VALUE!</v>
      </c>
      <c r="Z1497" s="3" t="e">
        <f t="shared" ca="1" si="564"/>
        <v>#VALUE!</v>
      </c>
      <c r="AA1497" s="3" t="e">
        <f t="shared" ca="1" si="565"/>
        <v>#VALUE!</v>
      </c>
    </row>
    <row r="1498" spans="3:27" s="5" customFormat="1" x14ac:dyDescent="0.2">
      <c r="C1498" s="25"/>
      <c r="D1498" s="1">
        <f t="shared" si="566"/>
        <v>1496</v>
      </c>
      <c r="E1498" s="2">
        <f t="shared" si="567"/>
        <v>149.69999999999578</v>
      </c>
      <c r="F1498" s="3">
        <f t="shared" ca="1" si="568"/>
        <v>33.154521867376026</v>
      </c>
      <c r="G1498" s="3">
        <f t="shared" si="569"/>
        <v>-345.43175772908359</v>
      </c>
      <c r="H1498" s="3">
        <f t="shared" ca="1" si="570"/>
        <v>347.0191948121294</v>
      </c>
      <c r="I1498" s="3">
        <f t="shared" ca="1" si="571"/>
        <v>4959.9164713594191</v>
      </c>
      <c r="J1498" s="3">
        <f t="shared" si="572"/>
        <v>42804.739620799926</v>
      </c>
      <c r="K1498" s="3">
        <f t="shared" ca="1" si="573"/>
        <v>57568.534126923958</v>
      </c>
      <c r="L1498" s="3">
        <f t="shared" si="574"/>
        <v>-8.4910315975615749</v>
      </c>
      <c r="M1498" s="3">
        <f t="shared" ca="1" si="575"/>
        <v>-1.4751094884289178</v>
      </c>
      <c r="N1498" s="3">
        <f t="shared" ca="1" si="576"/>
        <v>-84.517548006678936</v>
      </c>
      <c r="O1498" s="1">
        <f t="shared" ca="1" si="577"/>
        <v>24084464.313611723</v>
      </c>
      <c r="P1498" s="1">
        <f t="shared" si="578"/>
        <v>-145382558.65824324</v>
      </c>
      <c r="Q1498" s="1">
        <f t="shared" ca="1" si="579"/>
        <v>169467022.97185495</v>
      </c>
      <c r="R1498" s="1">
        <f t="shared" ca="1" si="580"/>
        <v>138807.67792485177</v>
      </c>
      <c r="S1498" s="3" t="str">
        <f t="shared" si="558"/>
        <v/>
      </c>
      <c r="T1498" s="13" t="str">
        <f t="shared" si="559"/>
        <v/>
      </c>
      <c r="U1498" s="13" t="str">
        <f t="shared" si="560"/>
        <v/>
      </c>
      <c r="V1498" s="5">
        <f t="shared" si="581"/>
        <v>12.627544722</v>
      </c>
      <c r="W1498" s="3" t="e">
        <f t="shared" ca="1" si="561"/>
        <v>#VALUE!</v>
      </c>
      <c r="X1498" s="3" t="e">
        <f t="shared" ca="1" si="562"/>
        <v>#VALUE!</v>
      </c>
      <c r="Y1498" s="3" t="e">
        <f t="shared" ca="1" si="563"/>
        <v>#VALUE!</v>
      </c>
      <c r="Z1498" s="3" t="e">
        <f t="shared" ca="1" si="564"/>
        <v>#VALUE!</v>
      </c>
      <c r="AA1498" s="3" t="e">
        <f t="shared" ca="1" si="565"/>
        <v>#VALUE!</v>
      </c>
    </row>
    <row r="1499" spans="3:27" s="5" customFormat="1" x14ac:dyDescent="0.2">
      <c r="C1499" s="25"/>
      <c r="D1499" s="1">
        <f t="shared" si="566"/>
        <v>1497</v>
      </c>
      <c r="E1499" s="2">
        <f t="shared" si="567"/>
        <v>149.79999999999578</v>
      </c>
      <c r="F1499" s="3">
        <f t="shared" ca="1" si="568"/>
        <v>33.154521867376026</v>
      </c>
      <c r="G1499" s="3">
        <f t="shared" si="569"/>
        <v>-346.28086088883975</v>
      </c>
      <c r="H1499" s="3">
        <f t="shared" ca="1" si="570"/>
        <v>347.86442321423198</v>
      </c>
      <c r="I1499" s="3">
        <f t="shared" ca="1" si="571"/>
        <v>4963.2319235461564</v>
      </c>
      <c r="J1499" s="3">
        <f t="shared" si="572"/>
        <v>42770.153989869032</v>
      </c>
      <c r="K1499" s="3">
        <f t="shared" ca="1" si="573"/>
        <v>57603.278307589077</v>
      </c>
      <c r="L1499" s="3">
        <f t="shared" si="574"/>
        <v>-8.492075464156672</v>
      </c>
      <c r="M1499" s="3">
        <f t="shared" ca="1" si="575"/>
        <v>-1.4753426944276393</v>
      </c>
      <c r="N1499" s="3">
        <f t="shared" ca="1" si="576"/>
        <v>-84.530909726162804</v>
      </c>
      <c r="O1499" s="1">
        <f t="shared" ca="1" si="577"/>
        <v>24201931.387634061</v>
      </c>
      <c r="P1499" s="1">
        <f t="shared" si="578"/>
        <v>-145282950.11822778</v>
      </c>
      <c r="Q1499" s="1">
        <f t="shared" ca="1" si="579"/>
        <v>169484881.50586185</v>
      </c>
      <c r="R1499" s="1">
        <f t="shared" ca="1" si="580"/>
        <v>139145.7692856928</v>
      </c>
      <c r="S1499" s="3" t="str">
        <f t="shared" si="558"/>
        <v/>
      </c>
      <c r="T1499" s="13" t="str">
        <f t="shared" si="559"/>
        <v/>
      </c>
      <c r="U1499" s="13" t="str">
        <f t="shared" si="560"/>
        <v/>
      </c>
      <c r="V1499" s="5">
        <f t="shared" si="581"/>
        <v>12.627544722</v>
      </c>
      <c r="W1499" s="3" t="e">
        <f t="shared" ca="1" si="561"/>
        <v>#VALUE!</v>
      </c>
      <c r="X1499" s="3" t="e">
        <f t="shared" ca="1" si="562"/>
        <v>#VALUE!</v>
      </c>
      <c r="Y1499" s="3" t="e">
        <f t="shared" ca="1" si="563"/>
        <v>#VALUE!</v>
      </c>
      <c r="Z1499" s="3" t="e">
        <f t="shared" ca="1" si="564"/>
        <v>#VALUE!</v>
      </c>
      <c r="AA1499" s="3" t="e">
        <f t="shared" ca="1" si="565"/>
        <v>#VALUE!</v>
      </c>
    </row>
    <row r="1500" spans="3:27" s="5" customFormat="1" x14ac:dyDescent="0.2">
      <c r="C1500" s="25"/>
      <c r="D1500" s="1">
        <f t="shared" si="566"/>
        <v>1498</v>
      </c>
      <c r="E1500" s="2">
        <f t="shared" si="567"/>
        <v>149.89999999999577</v>
      </c>
      <c r="F1500" s="3">
        <f t="shared" ca="1" si="568"/>
        <v>33.154521867376026</v>
      </c>
      <c r="G1500" s="3">
        <f t="shared" si="569"/>
        <v>-347.1300684352554</v>
      </c>
      <c r="H1500" s="3">
        <f t="shared" ca="1" si="570"/>
        <v>348.70977435701371</v>
      </c>
      <c r="I1500" s="3">
        <f t="shared" ca="1" si="571"/>
        <v>4966.5473757328937</v>
      </c>
      <c r="J1500" s="3">
        <f t="shared" si="572"/>
        <v>42735.483443402823</v>
      </c>
      <c r="K1500" s="3">
        <f t="shared" ca="1" si="573"/>
        <v>57638.107017233102</v>
      </c>
      <c r="L1500" s="3">
        <f t="shared" si="574"/>
        <v>-8.4931218936800246</v>
      </c>
      <c r="M1500" s="3">
        <f t="shared" ca="1" si="575"/>
        <v>-1.475574798351327</v>
      </c>
      <c r="N1500" s="3">
        <f t="shared" ca="1" si="576"/>
        <v>-84.544208301398541</v>
      </c>
      <c r="O1500" s="1">
        <f t="shared" ca="1" si="577"/>
        <v>24319701.346423883</v>
      </c>
      <c r="P1500" s="1">
        <f t="shared" si="578"/>
        <v>-145183068.02806589</v>
      </c>
      <c r="Q1500" s="1">
        <f t="shared" ca="1" si="579"/>
        <v>169502769.37448978</v>
      </c>
      <c r="R1500" s="1">
        <f t="shared" ca="1" si="580"/>
        <v>139483.9097428055</v>
      </c>
      <c r="S1500" s="3" t="str">
        <f t="shared" si="558"/>
        <v/>
      </c>
      <c r="T1500" s="13" t="str">
        <f t="shared" si="559"/>
        <v/>
      </c>
      <c r="U1500" s="13" t="str">
        <f t="shared" si="560"/>
        <v/>
      </c>
      <c r="V1500" s="5">
        <f t="shared" si="581"/>
        <v>12.627544722</v>
      </c>
      <c r="W1500" s="3" t="e">
        <f t="shared" ca="1" si="561"/>
        <v>#VALUE!</v>
      </c>
      <c r="X1500" s="3" t="e">
        <f t="shared" ca="1" si="562"/>
        <v>#VALUE!</v>
      </c>
      <c r="Y1500" s="3" t="e">
        <f t="shared" ca="1" si="563"/>
        <v>#VALUE!</v>
      </c>
      <c r="Z1500" s="3" t="e">
        <f t="shared" ca="1" si="564"/>
        <v>#VALUE!</v>
      </c>
      <c r="AA1500" s="3" t="e">
        <f t="shared" ca="1" si="565"/>
        <v>#VALUE!</v>
      </c>
    </row>
    <row r="1501" spans="3:27" s="5" customFormat="1" x14ac:dyDescent="0.2">
      <c r="C1501" s="25"/>
      <c r="D1501" s="1">
        <f t="shared" si="566"/>
        <v>1499</v>
      </c>
      <c r="E1501" s="2">
        <f t="shared" si="567"/>
        <v>149.99999999999577</v>
      </c>
      <c r="F1501" s="3">
        <f t="shared" ca="1" si="568"/>
        <v>33.154521867376026</v>
      </c>
      <c r="G1501" s="3">
        <f t="shared" si="569"/>
        <v>-347.97938062462339</v>
      </c>
      <c r="H1501" s="3">
        <f t="shared" ca="1" si="570"/>
        <v>349.55524836590689</v>
      </c>
      <c r="I1501" s="3">
        <f t="shared" ca="1" si="571"/>
        <v>4969.8628279196309</v>
      </c>
      <c r="J1501" s="3">
        <f t="shared" si="572"/>
        <v>42700.727970949825</v>
      </c>
      <c r="K1501" s="3">
        <f t="shared" ca="1" si="573"/>
        <v>57673.020268136359</v>
      </c>
      <c r="L1501" s="3">
        <f t="shared" si="574"/>
        <v>-8.494170886447078</v>
      </c>
      <c r="M1501" s="3">
        <f t="shared" ca="1" si="575"/>
        <v>-1.475805808033261</v>
      </c>
      <c r="N1501" s="3">
        <f t="shared" ca="1" si="576"/>
        <v>-84.557444181200026</v>
      </c>
      <c r="O1501" s="1">
        <f t="shared" ca="1" si="577"/>
        <v>24437774.33203017</v>
      </c>
      <c r="P1501" s="1">
        <f t="shared" si="578"/>
        <v>-145082912.14437535</v>
      </c>
      <c r="Q1501" s="1">
        <f t="shared" ca="1" si="579"/>
        <v>169520686.47640553</v>
      </c>
      <c r="R1501" s="1">
        <f t="shared" ca="1" si="580"/>
        <v>139822.09934636275</v>
      </c>
      <c r="S1501" s="3" t="str">
        <f t="shared" si="558"/>
        <v/>
      </c>
      <c r="T1501" s="13" t="str">
        <f t="shared" si="559"/>
        <v/>
      </c>
      <c r="U1501" s="13" t="str">
        <f t="shared" si="560"/>
        <v/>
      </c>
      <c r="V1501" s="5">
        <f t="shared" si="581"/>
        <v>12.627544722</v>
      </c>
      <c r="W1501" s="3" t="e">
        <f t="shared" ca="1" si="561"/>
        <v>#VALUE!</v>
      </c>
      <c r="X1501" s="3" t="e">
        <f t="shared" ca="1" si="562"/>
        <v>#VALUE!</v>
      </c>
      <c r="Y1501" s="3" t="e">
        <f t="shared" ca="1" si="563"/>
        <v>#VALUE!</v>
      </c>
      <c r="Z1501" s="3" t="e">
        <f t="shared" ca="1" si="564"/>
        <v>#VALUE!</v>
      </c>
      <c r="AA1501" s="3" t="e">
        <f t="shared" ca="1" si="565"/>
        <v>#VALUE!</v>
      </c>
    </row>
    <row r="1502" spans="3:27" s="5" customFormat="1" x14ac:dyDescent="0.2">
      <c r="C1502" s="25"/>
      <c r="D1502" s="1">
        <f t="shared" si="566"/>
        <v>1500</v>
      </c>
      <c r="E1502" s="2">
        <f t="shared" si="567"/>
        <v>150.09999999999576</v>
      </c>
      <c r="F1502" s="3">
        <f t="shared" ca="1" si="568"/>
        <v>33.154521867376026</v>
      </c>
      <c r="G1502" s="3">
        <f t="shared" si="569"/>
        <v>-348.8287977132681</v>
      </c>
      <c r="H1502" s="3">
        <f t="shared" ca="1" si="570"/>
        <v>350.40084536761384</v>
      </c>
      <c r="I1502" s="3">
        <f t="shared" ca="1" si="571"/>
        <v>4973.1782801063682</v>
      </c>
      <c r="J1502" s="3">
        <f t="shared" si="572"/>
        <v>42665.887562032935</v>
      </c>
      <c r="K1502" s="3">
        <f t="shared" ca="1" si="573"/>
        <v>57708.01807259176</v>
      </c>
      <c r="L1502" s="3">
        <f t="shared" si="574"/>
        <v>-8.4952224427740539</v>
      </c>
      <c r="M1502" s="3">
        <f t="shared" ca="1" si="575"/>
        <v>-1.4760357312328716</v>
      </c>
      <c r="N1502" s="3">
        <f t="shared" ca="1" si="576"/>
        <v>-84.570617810149855</v>
      </c>
      <c r="O1502" s="1">
        <f t="shared" ca="1" si="577"/>
        <v>24556150.486867685</v>
      </c>
      <c r="P1502" s="1">
        <f t="shared" si="578"/>
        <v>-144982482.22314262</v>
      </c>
      <c r="Q1502" s="1">
        <f t="shared" ca="1" si="579"/>
        <v>169538632.71001032</v>
      </c>
      <c r="R1502" s="1">
        <f t="shared" ca="1" si="580"/>
        <v>140160.33814704555</v>
      </c>
      <c r="S1502" s="3" t="str">
        <f t="shared" si="558"/>
        <v/>
      </c>
      <c r="T1502" s="13" t="str">
        <f t="shared" si="559"/>
        <v/>
      </c>
      <c r="U1502" s="13" t="str">
        <f t="shared" si="560"/>
        <v/>
      </c>
      <c r="V1502" s="5">
        <f t="shared" si="581"/>
        <v>12.627544722</v>
      </c>
      <c r="W1502" s="3" t="e">
        <f t="shared" ca="1" si="561"/>
        <v>#VALUE!</v>
      </c>
      <c r="X1502" s="3" t="e">
        <f t="shared" ca="1" si="562"/>
        <v>#VALUE!</v>
      </c>
      <c r="Y1502" s="3" t="e">
        <f t="shared" ca="1" si="563"/>
        <v>#VALUE!</v>
      </c>
      <c r="Z1502" s="3" t="e">
        <f t="shared" ca="1" si="564"/>
        <v>#VALUE!</v>
      </c>
      <c r="AA1502" s="3" t="e">
        <f t="shared" ca="1" si="565"/>
        <v>#VALUE!</v>
      </c>
    </row>
    <row r="1503" spans="3:27" s="5" customFormat="1" x14ac:dyDescent="0.2">
      <c r="C1503" s="25"/>
      <c r="D1503" s="1">
        <f t="shared" si="566"/>
        <v>1501</v>
      </c>
      <c r="E1503" s="2">
        <f t="shared" si="567"/>
        <v>150.19999999999575</v>
      </c>
      <c r="F1503" s="3">
        <f t="shared" ca="1" si="568"/>
        <v>33.154521867376026</v>
      </c>
      <c r="G1503" s="3">
        <f t="shared" si="569"/>
        <v>-349.67831995754551</v>
      </c>
      <c r="H1503" s="3">
        <f t="shared" ca="1" si="570"/>
        <v>351.24656549009256</v>
      </c>
      <c r="I1503" s="3">
        <f t="shared" ca="1" si="571"/>
        <v>4976.4937322931055</v>
      </c>
      <c r="J1503" s="3">
        <f t="shared" si="572"/>
        <v>42630.962206149394</v>
      </c>
      <c r="K1503" s="3">
        <f t="shared" ca="1" si="573"/>
        <v>57743.100442904986</v>
      </c>
      <c r="L1503" s="3">
        <f t="shared" si="574"/>
        <v>-8.4962765629779486</v>
      </c>
      <c r="M1503" s="3">
        <f t="shared" ca="1" si="575"/>
        <v>-1.4762645756366037</v>
      </c>
      <c r="N1503" s="3">
        <f t="shared" ca="1" si="576"/>
        <v>-84.583729628648896</v>
      </c>
      <c r="O1503" s="1">
        <f t="shared" ca="1" si="577"/>
        <v>24674829.953717176</v>
      </c>
      <c r="P1503" s="1">
        <f t="shared" si="578"/>
        <v>-144881778.01972231</v>
      </c>
      <c r="Q1503" s="1">
        <f t="shared" ca="1" si="579"/>
        <v>169556607.97343948</v>
      </c>
      <c r="R1503" s="1">
        <f t="shared" ca="1" si="580"/>
        <v>140498.62619603702</v>
      </c>
      <c r="S1503" s="3" t="str">
        <f t="shared" si="558"/>
        <v/>
      </c>
      <c r="T1503" s="13" t="str">
        <f t="shared" si="559"/>
        <v/>
      </c>
      <c r="U1503" s="13" t="str">
        <f t="shared" si="560"/>
        <v/>
      </c>
      <c r="V1503" s="5">
        <f t="shared" si="581"/>
        <v>12.627544722</v>
      </c>
      <c r="W1503" s="3" t="e">
        <f t="shared" ca="1" si="561"/>
        <v>#VALUE!</v>
      </c>
      <c r="X1503" s="3" t="e">
        <f t="shared" ca="1" si="562"/>
        <v>#VALUE!</v>
      </c>
      <c r="Y1503" s="3" t="e">
        <f t="shared" ca="1" si="563"/>
        <v>#VALUE!</v>
      </c>
      <c r="Z1503" s="3" t="e">
        <f t="shared" ca="1" si="564"/>
        <v>#VALUE!</v>
      </c>
      <c r="AA1503" s="3" t="e">
        <f t="shared" ca="1" si="565"/>
        <v>#VALUE!</v>
      </c>
    </row>
    <row r="1504" spans="3:27" s="5" customFormat="1" x14ac:dyDescent="0.2">
      <c r="C1504" s="25"/>
      <c r="D1504" s="1">
        <f t="shared" si="566"/>
        <v>1502</v>
      </c>
      <c r="E1504" s="2">
        <f t="shared" si="567"/>
        <v>150.29999999999575</v>
      </c>
      <c r="F1504" s="3">
        <f t="shared" ca="1" si="568"/>
        <v>33.154521867376026</v>
      </c>
      <c r="G1504" s="3">
        <f t="shared" si="569"/>
        <v>-350.52794761384331</v>
      </c>
      <c r="H1504" s="3">
        <f t="shared" ca="1" si="570"/>
        <v>352.09240886254219</v>
      </c>
      <c r="I1504" s="3">
        <f t="shared" ca="1" si="571"/>
        <v>4979.8091844798428</v>
      </c>
      <c r="J1504" s="3">
        <f t="shared" si="572"/>
        <v>42595.951892770827</v>
      </c>
      <c r="K1504" s="3">
        <f t="shared" ca="1" si="573"/>
        <v>57778.267391394555</v>
      </c>
      <c r="L1504" s="3">
        <f t="shared" si="574"/>
        <v>-8.4973332473765293</v>
      </c>
      <c r="M1504" s="3">
        <f t="shared" ca="1" si="575"/>
        <v>-1.4764923488587707</v>
      </c>
      <c r="N1504" s="3">
        <f t="shared" ca="1" si="576"/>
        <v>-84.596780072965146</v>
      </c>
      <c r="O1504" s="1">
        <f t="shared" ca="1" si="577"/>
        <v>24793812.875725515</v>
      </c>
      <c r="P1504" s="1">
        <f t="shared" si="578"/>
        <v>-144780799.28883711</v>
      </c>
      <c r="Q1504" s="1">
        <f t="shared" ca="1" si="579"/>
        <v>169574612.16456261</v>
      </c>
      <c r="R1504" s="1">
        <f t="shared" ca="1" si="580"/>
        <v>140836.96354501689</v>
      </c>
      <c r="S1504" s="3" t="str">
        <f t="shared" si="558"/>
        <v/>
      </c>
      <c r="T1504" s="13" t="str">
        <f t="shared" si="559"/>
        <v/>
      </c>
      <c r="U1504" s="13" t="str">
        <f t="shared" si="560"/>
        <v/>
      </c>
      <c r="V1504" s="5">
        <f t="shared" si="581"/>
        <v>12.627544722</v>
      </c>
      <c r="W1504" s="3" t="e">
        <f t="shared" ca="1" si="561"/>
        <v>#VALUE!</v>
      </c>
      <c r="X1504" s="3" t="e">
        <f t="shared" ca="1" si="562"/>
        <v>#VALUE!</v>
      </c>
      <c r="Y1504" s="3" t="e">
        <f t="shared" ca="1" si="563"/>
        <v>#VALUE!</v>
      </c>
      <c r="Z1504" s="3" t="e">
        <f t="shared" ca="1" si="564"/>
        <v>#VALUE!</v>
      </c>
      <c r="AA1504" s="3" t="e">
        <f t="shared" ca="1" si="565"/>
        <v>#VALUE!</v>
      </c>
    </row>
    <row r="1505" spans="3:27" s="5" customFormat="1" x14ac:dyDescent="0.2">
      <c r="C1505" s="25"/>
      <c r="D1505" s="1">
        <f t="shared" si="566"/>
        <v>1503</v>
      </c>
      <c r="E1505" s="2">
        <f t="shared" si="567"/>
        <v>150.39999999999574</v>
      </c>
      <c r="F1505" s="3">
        <f t="shared" ca="1" si="568"/>
        <v>33.154521867376026</v>
      </c>
      <c r="G1505" s="3">
        <f t="shared" si="569"/>
        <v>-351.37768093858097</v>
      </c>
      <c r="H1505" s="3">
        <f t="shared" ca="1" si="570"/>
        <v>352.93837561538913</v>
      </c>
      <c r="I1505" s="3">
        <f t="shared" ca="1" si="571"/>
        <v>4983.12463666658</v>
      </c>
      <c r="J1505" s="3">
        <f t="shared" si="572"/>
        <v>42560.85661134321</v>
      </c>
      <c r="K1505" s="3">
        <f t="shared" ca="1" si="573"/>
        <v>57813.518930391969</v>
      </c>
      <c r="L1505" s="3">
        <f t="shared" si="574"/>
        <v>-8.4983924962883393</v>
      </c>
      <c r="M1505" s="3">
        <f t="shared" ca="1" si="575"/>
        <v>-1.4767190584423957</v>
      </c>
      <c r="N1505" s="3">
        <f t="shared" ca="1" si="576"/>
        <v>-84.60976957528203</v>
      </c>
      <c r="O1505" s="1">
        <f t="shared" ca="1" si="577"/>
        <v>24913099.396405902</v>
      </c>
      <c r="P1505" s="1">
        <f t="shared" si="578"/>
        <v>-144679545.78457725</v>
      </c>
      <c r="Q1505" s="1">
        <f t="shared" ca="1" si="579"/>
        <v>169592645.18098316</v>
      </c>
      <c r="R1505" s="1">
        <f t="shared" ca="1" si="580"/>
        <v>141175.35024615566</v>
      </c>
      <c r="S1505" s="3" t="str">
        <f t="shared" si="558"/>
        <v/>
      </c>
      <c r="T1505" s="13" t="str">
        <f t="shared" si="559"/>
        <v/>
      </c>
      <c r="U1505" s="13" t="str">
        <f t="shared" si="560"/>
        <v/>
      </c>
      <c r="V1505" s="5">
        <f t="shared" si="581"/>
        <v>12.627544722</v>
      </c>
      <c r="W1505" s="3" t="e">
        <f t="shared" ca="1" si="561"/>
        <v>#VALUE!</v>
      </c>
      <c r="X1505" s="3" t="e">
        <f t="shared" ca="1" si="562"/>
        <v>#VALUE!</v>
      </c>
      <c r="Y1505" s="3" t="e">
        <f t="shared" ca="1" si="563"/>
        <v>#VALUE!</v>
      </c>
      <c r="Z1505" s="3" t="e">
        <f t="shared" ca="1" si="564"/>
        <v>#VALUE!</v>
      </c>
      <c r="AA1505" s="3" t="e">
        <f t="shared" ca="1" si="565"/>
        <v>#VALUE!</v>
      </c>
    </row>
    <row r="1506" spans="3:27" s="5" customFormat="1" x14ac:dyDescent="0.2">
      <c r="C1506" s="25"/>
      <c r="D1506" s="1">
        <f t="shared" si="566"/>
        <v>1504</v>
      </c>
      <c r="E1506" s="2">
        <f t="shared" si="567"/>
        <v>150.49999999999574</v>
      </c>
      <c r="F1506" s="3">
        <f t="shared" ca="1" si="568"/>
        <v>33.154521867376026</v>
      </c>
      <c r="G1506" s="3">
        <f t="shared" si="569"/>
        <v>-352.22752018820978</v>
      </c>
      <c r="H1506" s="3">
        <f t="shared" ca="1" si="570"/>
        <v>353.78446588027299</v>
      </c>
      <c r="I1506" s="3">
        <f t="shared" ca="1" si="571"/>
        <v>4986.4400888533173</v>
      </c>
      <c r="J1506" s="3">
        <f t="shared" si="572"/>
        <v>42525.676351286871</v>
      </c>
      <c r="K1506" s="3">
        <f t="shared" ca="1" si="573"/>
        <v>57848.855072241837</v>
      </c>
      <c r="L1506" s="3">
        <f t="shared" si="574"/>
        <v>-8.4994543100326965</v>
      </c>
      <c r="M1506" s="3">
        <f t="shared" ca="1" si="575"/>
        <v>-1.4769447118600416</v>
      </c>
      <c r="N1506" s="3">
        <f t="shared" ca="1" si="576"/>
        <v>-84.622698563745843</v>
      </c>
      <c r="O1506" s="1">
        <f t="shared" ca="1" si="577"/>
        <v>25032689.659638006</v>
      </c>
      <c r="P1506" s="1">
        <f t="shared" si="578"/>
        <v>-144578017.26040027</v>
      </c>
      <c r="Q1506" s="1">
        <f t="shared" ca="1" si="579"/>
        <v>169610706.92003828</v>
      </c>
      <c r="R1506" s="1">
        <f t="shared" ca="1" si="580"/>
        <v>141513.78635210919</v>
      </c>
      <c r="S1506" s="3" t="str">
        <f t="shared" si="558"/>
        <v/>
      </c>
      <c r="T1506" s="13" t="str">
        <f t="shared" si="559"/>
        <v/>
      </c>
      <c r="U1506" s="13" t="str">
        <f t="shared" si="560"/>
        <v/>
      </c>
      <c r="V1506" s="5">
        <f t="shared" si="581"/>
        <v>12.627544722</v>
      </c>
      <c r="W1506" s="3" t="e">
        <f t="shared" ca="1" si="561"/>
        <v>#VALUE!</v>
      </c>
      <c r="X1506" s="3" t="e">
        <f t="shared" ca="1" si="562"/>
        <v>#VALUE!</v>
      </c>
      <c r="Y1506" s="3" t="e">
        <f t="shared" ca="1" si="563"/>
        <v>#VALUE!</v>
      </c>
      <c r="Z1506" s="3" t="e">
        <f t="shared" ca="1" si="564"/>
        <v>#VALUE!</v>
      </c>
      <c r="AA1506" s="3" t="e">
        <f t="shared" ca="1" si="565"/>
        <v>#VALUE!</v>
      </c>
    </row>
    <row r="1507" spans="3:27" s="5" customFormat="1" x14ac:dyDescent="0.2">
      <c r="C1507" s="25"/>
      <c r="D1507" s="1">
        <f t="shared" si="566"/>
        <v>1505</v>
      </c>
      <c r="E1507" s="2">
        <f t="shared" si="567"/>
        <v>150.59999999999573</v>
      </c>
      <c r="F1507" s="3">
        <f t="shared" ca="1" si="568"/>
        <v>33.154521867376026</v>
      </c>
      <c r="G1507" s="3">
        <f t="shared" si="569"/>
        <v>-353.07746561921306</v>
      </c>
      <c r="H1507" s="3">
        <f t="shared" ca="1" si="570"/>
        <v>354.63067979003296</v>
      </c>
      <c r="I1507" s="3">
        <f t="shared" ca="1" si="571"/>
        <v>4989.7555410400546</v>
      </c>
      <c r="J1507" s="3">
        <f t="shared" si="572"/>
        <v>42490.411101996498</v>
      </c>
      <c r="K1507" s="3">
        <f t="shared" ca="1" si="573"/>
        <v>57884.275829301994</v>
      </c>
      <c r="L1507" s="3">
        <f t="shared" si="574"/>
        <v>-8.5005186889296862</v>
      </c>
      <c r="M1507" s="3">
        <f t="shared" ca="1" si="575"/>
        <v>-1.4771693165146296</v>
      </c>
      <c r="N1507" s="3">
        <f t="shared" ca="1" si="576"/>
        <v>-84.635567462512725</v>
      </c>
      <c r="O1507" s="1">
        <f t="shared" ca="1" si="577"/>
        <v>25152583.80966818</v>
      </c>
      <c r="P1507" s="1">
        <f t="shared" si="578"/>
        <v>-144476213.46913067</v>
      </c>
      <c r="Q1507" s="1">
        <f t="shared" ca="1" si="579"/>
        <v>169628797.27879885</v>
      </c>
      <c r="R1507" s="1">
        <f t="shared" ca="1" si="580"/>
        <v>141852.27191601318</v>
      </c>
      <c r="S1507" s="3" t="str">
        <f t="shared" si="558"/>
        <v/>
      </c>
      <c r="T1507" s="13" t="str">
        <f t="shared" si="559"/>
        <v/>
      </c>
      <c r="U1507" s="13" t="str">
        <f t="shared" si="560"/>
        <v/>
      </c>
      <c r="V1507" s="5">
        <f t="shared" si="581"/>
        <v>12.627544722</v>
      </c>
      <c r="W1507" s="3" t="e">
        <f t="shared" ca="1" si="561"/>
        <v>#VALUE!</v>
      </c>
      <c r="X1507" s="3" t="e">
        <f t="shared" ca="1" si="562"/>
        <v>#VALUE!</v>
      </c>
      <c r="Y1507" s="3" t="e">
        <f t="shared" ca="1" si="563"/>
        <v>#VALUE!</v>
      </c>
      <c r="Z1507" s="3" t="e">
        <f t="shared" ca="1" si="564"/>
        <v>#VALUE!</v>
      </c>
      <c r="AA1507" s="3" t="e">
        <f t="shared" ca="1" si="565"/>
        <v>#VALUE!</v>
      </c>
    </row>
    <row r="1508" spans="3:27" s="5" customFormat="1" x14ac:dyDescent="0.2">
      <c r="C1508" s="25"/>
      <c r="D1508" s="1">
        <f t="shared" si="566"/>
        <v>1506</v>
      </c>
      <c r="E1508" s="2">
        <f t="shared" si="567"/>
        <v>150.69999999999573</v>
      </c>
      <c r="F1508" s="3">
        <f t="shared" ca="1" si="568"/>
        <v>33.154521867376026</v>
      </c>
      <c r="G1508" s="3">
        <f t="shared" si="569"/>
        <v>-353.92751748810605</v>
      </c>
      <c r="H1508" s="3">
        <f t="shared" ca="1" si="570"/>
        <v>355.47701747869428</v>
      </c>
      <c r="I1508" s="3">
        <f t="shared" ca="1" si="571"/>
        <v>4993.0709932267919</v>
      </c>
      <c r="J1508" s="3">
        <f t="shared" si="572"/>
        <v>42455.060852841132</v>
      </c>
      <c r="K1508" s="3">
        <f t="shared" ca="1" si="573"/>
        <v>57919.781213943606</v>
      </c>
      <c r="L1508" s="3">
        <f t="shared" si="574"/>
        <v>-8.5015856333001789</v>
      </c>
      <c r="M1508" s="3">
        <f t="shared" ca="1" si="575"/>
        <v>-1.4773928797402449</v>
      </c>
      <c r="N1508" s="3">
        <f t="shared" ca="1" si="576"/>
        <v>-84.648376691794823</v>
      </c>
      <c r="O1508" s="1">
        <f t="shared" ca="1" si="577"/>
        <v>25272781.991109584</v>
      </c>
      <c r="P1508" s="1">
        <f t="shared" si="578"/>
        <v>-144374134.16295961</v>
      </c>
      <c r="Q1508" s="1">
        <f t="shared" ca="1" si="579"/>
        <v>169646916.15406919</v>
      </c>
      <c r="R1508" s="1">
        <f t="shared" ca="1" si="580"/>
        <v>142190.8069914777</v>
      </c>
      <c r="S1508" s="3" t="str">
        <f t="shared" si="558"/>
        <v/>
      </c>
      <c r="T1508" s="13" t="str">
        <f t="shared" si="559"/>
        <v/>
      </c>
      <c r="U1508" s="13" t="str">
        <f t="shared" si="560"/>
        <v/>
      </c>
      <c r="V1508" s="5">
        <f t="shared" si="581"/>
        <v>12.627544722</v>
      </c>
      <c r="W1508" s="3" t="e">
        <f t="shared" ca="1" si="561"/>
        <v>#VALUE!</v>
      </c>
      <c r="X1508" s="3" t="e">
        <f t="shared" ca="1" si="562"/>
        <v>#VALUE!</v>
      </c>
      <c r="Y1508" s="3" t="e">
        <f t="shared" ca="1" si="563"/>
        <v>#VALUE!</v>
      </c>
      <c r="Z1508" s="3" t="e">
        <f t="shared" ca="1" si="564"/>
        <v>#VALUE!</v>
      </c>
      <c r="AA1508" s="3" t="e">
        <f t="shared" ca="1" si="565"/>
        <v>#VALUE!</v>
      </c>
    </row>
    <row r="1509" spans="3:27" s="5" customFormat="1" x14ac:dyDescent="0.2">
      <c r="C1509" s="25"/>
      <c r="D1509" s="1">
        <f t="shared" si="566"/>
        <v>1507</v>
      </c>
      <c r="E1509" s="2">
        <f t="shared" si="567"/>
        <v>150.79999999999572</v>
      </c>
      <c r="F1509" s="3">
        <f t="shared" ca="1" si="568"/>
        <v>33.154521867376026</v>
      </c>
      <c r="G1509" s="3">
        <f t="shared" si="569"/>
        <v>-354.77767605143606</v>
      </c>
      <c r="H1509" s="3">
        <f t="shared" ca="1" si="570"/>
        <v>356.32347908145488</v>
      </c>
      <c r="I1509" s="3">
        <f t="shared" ca="1" si="571"/>
        <v>4996.3864454135291</v>
      </c>
      <c r="J1509" s="3">
        <f t="shared" si="572"/>
        <v>42419.625593164157</v>
      </c>
      <c r="K1509" s="3">
        <f t="shared" ca="1" si="573"/>
        <v>57955.371238551314</v>
      </c>
      <c r="L1509" s="3">
        <f t="shared" si="574"/>
        <v>-8.5026551434658106</v>
      </c>
      <c r="M1509" s="3">
        <f t="shared" ca="1" si="575"/>
        <v>-1.4776154088029343</v>
      </c>
      <c r="N1509" s="3">
        <f t="shared" ca="1" si="576"/>
        <v>-84.661126667905918</v>
      </c>
      <c r="O1509" s="1">
        <f t="shared" ca="1" si="577"/>
        <v>25393284.348942403</v>
      </c>
      <c r="P1509" s="1">
        <f t="shared" si="578"/>
        <v>-144271779.09344447</v>
      </c>
      <c r="Q1509" s="1">
        <f t="shared" ca="1" si="579"/>
        <v>169665063.44238687</v>
      </c>
      <c r="R1509" s="1">
        <f t="shared" ca="1" si="580"/>
        <v>142529.39163258194</v>
      </c>
      <c r="S1509" s="3" t="str">
        <f t="shared" si="558"/>
        <v/>
      </c>
      <c r="T1509" s="13" t="str">
        <f t="shared" si="559"/>
        <v/>
      </c>
      <c r="U1509" s="13" t="str">
        <f t="shared" si="560"/>
        <v/>
      </c>
      <c r="V1509" s="5">
        <f t="shared" si="581"/>
        <v>12.627544722</v>
      </c>
      <c r="W1509" s="3" t="e">
        <f t="shared" ca="1" si="561"/>
        <v>#VALUE!</v>
      </c>
      <c r="X1509" s="3" t="e">
        <f t="shared" ca="1" si="562"/>
        <v>#VALUE!</v>
      </c>
      <c r="Y1509" s="3" t="e">
        <f t="shared" ca="1" si="563"/>
        <v>#VALUE!</v>
      </c>
      <c r="Z1509" s="3" t="e">
        <f t="shared" ca="1" si="564"/>
        <v>#VALUE!</v>
      </c>
      <c r="AA1509" s="3" t="e">
        <f t="shared" ca="1" si="565"/>
        <v>#VALUE!</v>
      </c>
    </row>
    <row r="1510" spans="3:27" s="5" customFormat="1" x14ac:dyDescent="0.2">
      <c r="C1510" s="25"/>
      <c r="D1510" s="1">
        <f t="shared" si="566"/>
        <v>1508</v>
      </c>
      <c r="E1510" s="2">
        <f t="shared" si="567"/>
        <v>150.89999999999571</v>
      </c>
      <c r="F1510" s="3">
        <f t="shared" ca="1" si="568"/>
        <v>33.154521867376026</v>
      </c>
      <c r="G1510" s="3">
        <f t="shared" si="569"/>
        <v>-355.62794156578263</v>
      </c>
      <c r="H1510" s="3">
        <f t="shared" ca="1" si="570"/>
        <v>357.17006473467234</v>
      </c>
      <c r="I1510" s="3">
        <f t="shared" ca="1" si="571"/>
        <v>4999.7018976002664</v>
      </c>
      <c r="J1510" s="3">
        <f t="shared" si="572"/>
        <v>42384.105312283296</v>
      </c>
      <c r="K1510" s="3">
        <f t="shared" ca="1" si="573"/>
        <v>57991.045915523333</v>
      </c>
      <c r="L1510" s="3">
        <f t="shared" si="574"/>
        <v>-8.5037272197489955</v>
      </c>
      <c r="M1510" s="3">
        <f t="shared" ca="1" si="575"/>
        <v>-1.4778369109014893</v>
      </c>
      <c r="N1510" s="3">
        <f t="shared" ca="1" si="576"/>
        <v>-84.67381780330642</v>
      </c>
      <c r="O1510" s="1">
        <f t="shared" ca="1" si="577"/>
        <v>25514091.028514005</v>
      </c>
      <c r="P1510" s="1">
        <f t="shared" si="578"/>
        <v>-144169148.01150858</v>
      </c>
      <c r="Q1510" s="1">
        <f t="shared" ca="1" si="579"/>
        <v>169683239.04002258</v>
      </c>
      <c r="R1510" s="1">
        <f t="shared" ca="1" si="580"/>
        <v>142868.02589386894</v>
      </c>
      <c r="S1510" s="3" t="str">
        <f t="shared" si="558"/>
        <v/>
      </c>
      <c r="T1510" s="13" t="str">
        <f t="shared" si="559"/>
        <v/>
      </c>
      <c r="U1510" s="13" t="str">
        <f t="shared" si="560"/>
        <v/>
      </c>
      <c r="V1510" s="5">
        <f t="shared" si="581"/>
        <v>12.627544722</v>
      </c>
      <c r="W1510" s="3" t="e">
        <f t="shared" ca="1" si="561"/>
        <v>#VALUE!</v>
      </c>
      <c r="X1510" s="3" t="e">
        <f t="shared" ca="1" si="562"/>
        <v>#VALUE!</v>
      </c>
      <c r="Y1510" s="3" t="e">
        <f t="shared" ca="1" si="563"/>
        <v>#VALUE!</v>
      </c>
      <c r="Z1510" s="3" t="e">
        <f t="shared" ca="1" si="564"/>
        <v>#VALUE!</v>
      </c>
      <c r="AA1510" s="3" t="e">
        <f t="shared" ca="1" si="565"/>
        <v>#VALUE!</v>
      </c>
    </row>
    <row r="1511" spans="3:27" s="5" customFormat="1" x14ac:dyDescent="0.2">
      <c r="C1511" s="25"/>
      <c r="D1511" s="1">
        <f t="shared" si="566"/>
        <v>1509</v>
      </c>
      <c r="E1511" s="2">
        <f t="shared" si="567"/>
        <v>150.99999999999571</v>
      </c>
      <c r="F1511" s="3">
        <f t="shared" ca="1" si="568"/>
        <v>33.154521867376026</v>
      </c>
      <c r="G1511" s="3">
        <f t="shared" si="569"/>
        <v>-356.47831428775754</v>
      </c>
      <c r="H1511" s="3">
        <f t="shared" ca="1" si="570"/>
        <v>358.01677457585077</v>
      </c>
      <c r="I1511" s="3">
        <f t="shared" ca="1" si="571"/>
        <v>5003.0173497870037</v>
      </c>
      <c r="J1511" s="3">
        <f t="shared" si="572"/>
        <v>42348.499999490625</v>
      </c>
      <c r="K1511" s="3">
        <f t="shared" ca="1" si="573"/>
        <v>58026.805257271561</v>
      </c>
      <c r="L1511" s="3">
        <f t="shared" si="574"/>
        <v>-8.5048018624729202</v>
      </c>
      <c r="M1511" s="3">
        <f t="shared" ca="1" si="575"/>
        <v>-1.4780573931682208</v>
      </c>
      <c r="N1511" s="3">
        <f t="shared" ca="1" si="576"/>
        <v>-84.686450506647617</v>
      </c>
      <c r="O1511" s="1">
        <f t="shared" ca="1" si="577"/>
        <v>25635202.17553911</v>
      </c>
      <c r="P1511" s="1">
        <f t="shared" si="578"/>
        <v>-144066240.66744095</v>
      </c>
      <c r="Q1511" s="1">
        <f t="shared" ca="1" si="579"/>
        <v>169701442.84298006</v>
      </c>
      <c r="R1511" s="1">
        <f t="shared" ca="1" si="580"/>
        <v>143206.70983034032</v>
      </c>
      <c r="S1511" s="3" t="str">
        <f t="shared" si="558"/>
        <v/>
      </c>
      <c r="T1511" s="13" t="str">
        <f t="shared" si="559"/>
        <v/>
      </c>
      <c r="U1511" s="13" t="str">
        <f t="shared" si="560"/>
        <v/>
      </c>
      <c r="V1511" s="5">
        <f t="shared" si="581"/>
        <v>12.627544722</v>
      </c>
      <c r="W1511" s="3" t="e">
        <f t="shared" ca="1" si="561"/>
        <v>#VALUE!</v>
      </c>
      <c r="X1511" s="3" t="e">
        <f t="shared" ca="1" si="562"/>
        <v>#VALUE!</v>
      </c>
      <c r="Y1511" s="3" t="e">
        <f t="shared" ca="1" si="563"/>
        <v>#VALUE!</v>
      </c>
      <c r="Z1511" s="3" t="e">
        <f t="shared" ca="1" si="564"/>
        <v>#VALUE!</v>
      </c>
      <c r="AA1511" s="3" t="e">
        <f t="shared" ca="1" si="565"/>
        <v>#VALUE!</v>
      </c>
    </row>
    <row r="1512" spans="3:27" s="5" customFormat="1" x14ac:dyDescent="0.2">
      <c r="C1512" s="25"/>
      <c r="D1512" s="1">
        <f t="shared" si="566"/>
        <v>1510</v>
      </c>
      <c r="E1512" s="2">
        <f t="shared" si="567"/>
        <v>151.0999999999957</v>
      </c>
      <c r="F1512" s="3">
        <f t="shared" ca="1" si="568"/>
        <v>33.154521867376026</v>
      </c>
      <c r="G1512" s="3">
        <f t="shared" si="569"/>
        <v>-357.32879447400484</v>
      </c>
      <c r="H1512" s="3">
        <f t="shared" ca="1" si="570"/>
        <v>358.86360874362828</v>
      </c>
      <c r="I1512" s="3">
        <f t="shared" ca="1" si="571"/>
        <v>5006.332801973741</v>
      </c>
      <c r="J1512" s="3">
        <f t="shared" si="572"/>
        <v>42312.809644052541</v>
      </c>
      <c r="K1512" s="3">
        <f t="shared" ca="1" si="573"/>
        <v>58062.649276221717</v>
      </c>
      <c r="L1512" s="3">
        <f t="shared" si="574"/>
        <v>-8.505879071961548</v>
      </c>
      <c r="M1512" s="3">
        <f t="shared" ca="1" si="575"/>
        <v>-1.4782768626697227</v>
      </c>
      <c r="N1512" s="3">
        <f t="shared" ca="1" si="576"/>
        <v>-84.699025182815504</v>
      </c>
      <c r="O1512" s="1">
        <f t="shared" ca="1" si="577"/>
        <v>25756617.936099984</v>
      </c>
      <c r="P1512" s="1">
        <f t="shared" si="578"/>
        <v>-143963056.81089571</v>
      </c>
      <c r="Q1512" s="1">
        <f t="shared" ca="1" si="579"/>
        <v>169719674.74699569</v>
      </c>
      <c r="R1512" s="1">
        <f t="shared" ca="1" si="580"/>
        <v>143545.44349745131</v>
      </c>
      <c r="S1512" s="3" t="str">
        <f t="shared" si="558"/>
        <v/>
      </c>
      <c r="T1512" s="13" t="str">
        <f t="shared" si="559"/>
        <v/>
      </c>
      <c r="U1512" s="13" t="str">
        <f t="shared" si="560"/>
        <v/>
      </c>
      <c r="V1512" s="5">
        <f t="shared" si="581"/>
        <v>12.627544722</v>
      </c>
      <c r="W1512" s="3" t="e">
        <f t="shared" ca="1" si="561"/>
        <v>#VALUE!</v>
      </c>
      <c r="X1512" s="3" t="e">
        <f t="shared" ca="1" si="562"/>
        <v>#VALUE!</v>
      </c>
      <c r="Y1512" s="3" t="e">
        <f t="shared" ca="1" si="563"/>
        <v>#VALUE!</v>
      </c>
      <c r="Z1512" s="3" t="e">
        <f t="shared" ca="1" si="564"/>
        <v>#VALUE!</v>
      </c>
      <c r="AA1512" s="3" t="e">
        <f t="shared" ca="1" si="565"/>
        <v>#VALUE!</v>
      </c>
    </row>
    <row r="1513" spans="3:27" s="5" customFormat="1" x14ac:dyDescent="0.2">
      <c r="C1513" s="25"/>
      <c r="D1513" s="1">
        <f t="shared" si="566"/>
        <v>1511</v>
      </c>
      <c r="E1513" s="2">
        <f t="shared" si="567"/>
        <v>151.1999999999957</v>
      </c>
      <c r="F1513" s="3">
        <f t="shared" ca="1" si="568"/>
        <v>33.154521867376026</v>
      </c>
      <c r="G1513" s="3">
        <f t="shared" si="569"/>
        <v>-358.17938238120098</v>
      </c>
      <c r="H1513" s="3">
        <f t="shared" ca="1" si="570"/>
        <v>359.71056737776399</v>
      </c>
      <c r="I1513" s="3">
        <f t="shared" ca="1" si="571"/>
        <v>5009.6482541604782</v>
      </c>
      <c r="J1513" s="3">
        <f t="shared" si="572"/>
        <v>42277.03423520978</v>
      </c>
      <c r="K1513" s="3">
        <f t="shared" ca="1" si="573"/>
        <v>58098.577984813441</v>
      </c>
      <c r="L1513" s="3">
        <f t="shared" si="574"/>
        <v>-8.5069588485396164</v>
      </c>
      <c r="M1513" s="3">
        <f t="shared" ca="1" si="575"/>
        <v>-1.4784953264076242</v>
      </c>
      <c r="N1513" s="3">
        <f t="shared" ca="1" si="576"/>
        <v>-84.711542232973912</v>
      </c>
      <c r="O1513" s="1">
        <f t="shared" ca="1" si="577"/>
        <v>25878338.456646577</v>
      </c>
      <c r="P1513" s="1">
        <f t="shared" si="578"/>
        <v>-143859596.19089204</v>
      </c>
      <c r="Q1513" s="1">
        <f t="shared" ca="1" si="579"/>
        <v>169737934.6475386</v>
      </c>
      <c r="R1513" s="1">
        <f t="shared" ca="1" si="580"/>
        <v>143884.22695110561</v>
      </c>
      <c r="S1513" s="3" t="str">
        <f t="shared" si="558"/>
        <v/>
      </c>
      <c r="T1513" s="13" t="str">
        <f t="shared" si="559"/>
        <v/>
      </c>
      <c r="U1513" s="13" t="str">
        <f t="shared" si="560"/>
        <v/>
      </c>
      <c r="V1513" s="5">
        <f t="shared" si="581"/>
        <v>12.627544722</v>
      </c>
      <c r="W1513" s="3" t="e">
        <f t="shared" ca="1" si="561"/>
        <v>#VALUE!</v>
      </c>
      <c r="X1513" s="3" t="e">
        <f t="shared" ca="1" si="562"/>
        <v>#VALUE!</v>
      </c>
      <c r="Y1513" s="3" t="e">
        <f t="shared" ca="1" si="563"/>
        <v>#VALUE!</v>
      </c>
      <c r="Z1513" s="3" t="e">
        <f t="shared" ca="1" si="564"/>
        <v>#VALUE!</v>
      </c>
      <c r="AA1513" s="3" t="e">
        <f t="shared" ca="1" si="565"/>
        <v>#VALUE!</v>
      </c>
    </row>
    <row r="1514" spans="3:27" s="5" customFormat="1" x14ac:dyDescent="0.2">
      <c r="C1514" s="25"/>
      <c r="D1514" s="1">
        <f t="shared" si="566"/>
        <v>1512</v>
      </c>
      <c r="E1514" s="2">
        <f t="shared" si="567"/>
        <v>151.29999999999569</v>
      </c>
      <c r="F1514" s="3">
        <f t="shared" ca="1" si="568"/>
        <v>33.154521867376026</v>
      </c>
      <c r="G1514" s="3">
        <f t="shared" si="569"/>
        <v>-359.03007826605494</v>
      </c>
      <c r="H1514" s="3">
        <f t="shared" ca="1" si="570"/>
        <v>360.55765061912615</v>
      </c>
      <c r="I1514" s="3">
        <f t="shared" ca="1" si="571"/>
        <v>5012.9637063472155</v>
      </c>
      <c r="J1514" s="3">
        <f t="shared" si="572"/>
        <v>42241.173762177415</v>
      </c>
      <c r="K1514" s="3">
        <f t="shared" ca="1" si="573"/>
        <v>58134.5913955004</v>
      </c>
      <c r="L1514" s="3">
        <f t="shared" si="574"/>
        <v>-8.5080411925326374</v>
      </c>
      <c r="M1514" s="3">
        <f t="shared" ca="1" si="575"/>
        <v>-1.4787127913193328</v>
      </c>
      <c r="N1514" s="3">
        <f t="shared" ca="1" si="576"/>
        <v>-84.724002054606999</v>
      </c>
      <c r="O1514" s="1">
        <f t="shared" ca="1" si="577"/>
        <v>26000363.883996766</v>
      </c>
      <c r="P1514" s="1">
        <f t="shared" si="578"/>
        <v>-143755858.5558137</v>
      </c>
      <c r="Q1514" s="1">
        <f t="shared" ca="1" si="579"/>
        <v>169756222.43981045</v>
      </c>
      <c r="R1514" s="1">
        <f t="shared" ca="1" si="580"/>
        <v>144223.06024765046</v>
      </c>
      <c r="S1514" s="3" t="str">
        <f t="shared" si="558"/>
        <v/>
      </c>
      <c r="T1514" s="13" t="str">
        <f t="shared" si="559"/>
        <v/>
      </c>
      <c r="U1514" s="13" t="str">
        <f t="shared" si="560"/>
        <v/>
      </c>
      <c r="V1514" s="5">
        <f t="shared" si="581"/>
        <v>12.627544722</v>
      </c>
      <c r="W1514" s="3" t="e">
        <f t="shared" ca="1" si="561"/>
        <v>#VALUE!</v>
      </c>
      <c r="X1514" s="3" t="e">
        <f t="shared" ca="1" si="562"/>
        <v>#VALUE!</v>
      </c>
      <c r="Y1514" s="3" t="e">
        <f t="shared" ca="1" si="563"/>
        <v>#VALUE!</v>
      </c>
      <c r="Z1514" s="3" t="e">
        <f t="shared" ca="1" si="564"/>
        <v>#VALUE!</v>
      </c>
      <c r="AA1514" s="3" t="e">
        <f t="shared" ca="1" si="565"/>
        <v>#VALUE!</v>
      </c>
    </row>
    <row r="1515" spans="3:27" s="5" customFormat="1" x14ac:dyDescent="0.2">
      <c r="C1515" s="25"/>
      <c r="D1515" s="1">
        <f t="shared" si="566"/>
        <v>1513</v>
      </c>
      <c r="E1515" s="2">
        <f t="shared" si="567"/>
        <v>151.39999999999569</v>
      </c>
      <c r="F1515" s="3">
        <f t="shared" ca="1" si="568"/>
        <v>33.154521867376026</v>
      </c>
      <c r="G1515" s="3">
        <f t="shared" si="569"/>
        <v>-359.88088238530821</v>
      </c>
      <c r="H1515" s="3">
        <f t="shared" ca="1" si="570"/>
        <v>361.40485860967937</v>
      </c>
      <c r="I1515" s="3">
        <f t="shared" ca="1" si="571"/>
        <v>5016.2791585339528</v>
      </c>
      <c r="J1515" s="3">
        <f t="shared" si="572"/>
        <v>42205.228214144845</v>
      </c>
      <c r="K1515" s="3">
        <f t="shared" ca="1" si="573"/>
        <v>58170.689520750399</v>
      </c>
      <c r="L1515" s="3">
        <f t="shared" si="574"/>
        <v>-8.509126104266894</v>
      </c>
      <c r="M1515" s="3">
        <f t="shared" ca="1" si="575"/>
        <v>-1.4789292642787664</v>
      </c>
      <c r="N1515" s="3">
        <f t="shared" ca="1" si="576"/>
        <v>-84.736405041561255</v>
      </c>
      <c r="O1515" s="1">
        <f t="shared" ca="1" si="577"/>
        <v>26122694.365336467</v>
      </c>
      <c r="P1515" s="1">
        <f t="shared" si="578"/>
        <v>-143651843.65340862</v>
      </c>
      <c r="Q1515" s="1">
        <f t="shared" ca="1" si="579"/>
        <v>169774538.01874509</v>
      </c>
      <c r="R1515" s="1">
        <f t="shared" ca="1" si="580"/>
        <v>144561.94344387174</v>
      </c>
      <c r="S1515" s="3" t="str">
        <f t="shared" si="558"/>
        <v/>
      </c>
      <c r="T1515" s="13" t="str">
        <f t="shared" si="559"/>
        <v/>
      </c>
      <c r="U1515" s="13" t="str">
        <f t="shared" si="560"/>
        <v/>
      </c>
      <c r="V1515" s="5">
        <f t="shared" si="581"/>
        <v>12.627544722</v>
      </c>
      <c r="W1515" s="3" t="e">
        <f t="shared" ca="1" si="561"/>
        <v>#VALUE!</v>
      </c>
      <c r="X1515" s="3" t="e">
        <f t="shared" ca="1" si="562"/>
        <v>#VALUE!</v>
      </c>
      <c r="Y1515" s="3" t="e">
        <f t="shared" ca="1" si="563"/>
        <v>#VALUE!</v>
      </c>
      <c r="Z1515" s="3" t="e">
        <f t="shared" ca="1" si="564"/>
        <v>#VALUE!</v>
      </c>
      <c r="AA1515" s="3" t="e">
        <f t="shared" ca="1" si="565"/>
        <v>#VALUE!</v>
      </c>
    </row>
    <row r="1516" spans="3:27" s="5" customFormat="1" x14ac:dyDescent="0.2">
      <c r="C1516" s="25"/>
      <c r="D1516" s="1">
        <f t="shared" si="566"/>
        <v>1514</v>
      </c>
      <c r="E1516" s="2">
        <f t="shared" si="567"/>
        <v>151.49999999999568</v>
      </c>
      <c r="F1516" s="3">
        <f t="shared" ca="1" si="568"/>
        <v>33.154521867376026</v>
      </c>
      <c r="G1516" s="3">
        <f t="shared" si="569"/>
        <v>-360.7317949957349</v>
      </c>
      <c r="H1516" s="3">
        <f t="shared" ca="1" si="570"/>
        <v>362.25219149247289</v>
      </c>
      <c r="I1516" s="3">
        <f t="shared" ca="1" si="571"/>
        <v>5019.5946107206901</v>
      </c>
      <c r="J1516" s="3">
        <f t="shared" si="572"/>
        <v>42169.197580275788</v>
      </c>
      <c r="K1516" s="3">
        <f t="shared" ca="1" si="573"/>
        <v>58206.872373045495</v>
      </c>
      <c r="L1516" s="3">
        <f t="shared" si="574"/>
        <v>-8.5102135840694526</v>
      </c>
      <c r="M1516" s="3">
        <f t="shared" ca="1" si="575"/>
        <v>-1.4791447520970762</v>
      </c>
      <c r="N1516" s="3">
        <f t="shared" ca="1" si="576"/>
        <v>-84.748751584086889</v>
      </c>
      <c r="O1516" s="1">
        <f t="shared" ca="1" si="577"/>
        <v>26245330.048219848</v>
      </c>
      <c r="P1516" s="1">
        <f t="shared" si="578"/>
        <v>-143547551.23078868</v>
      </c>
      <c r="Q1516" s="1">
        <f t="shared" ca="1" si="579"/>
        <v>169792881.27900854</v>
      </c>
      <c r="R1516" s="1">
        <f t="shared" ca="1" si="580"/>
        <v>144900.87659698917</v>
      </c>
      <c r="S1516" s="3" t="str">
        <f t="shared" si="558"/>
        <v/>
      </c>
      <c r="T1516" s="13" t="str">
        <f t="shared" si="559"/>
        <v/>
      </c>
      <c r="U1516" s="13" t="str">
        <f t="shared" si="560"/>
        <v/>
      </c>
      <c r="V1516" s="5">
        <f t="shared" si="581"/>
        <v>12.627544722</v>
      </c>
      <c r="W1516" s="3" t="e">
        <f t="shared" ca="1" si="561"/>
        <v>#VALUE!</v>
      </c>
      <c r="X1516" s="3" t="e">
        <f t="shared" ca="1" si="562"/>
        <v>#VALUE!</v>
      </c>
      <c r="Y1516" s="3" t="e">
        <f t="shared" ca="1" si="563"/>
        <v>#VALUE!</v>
      </c>
      <c r="Z1516" s="3" t="e">
        <f t="shared" ca="1" si="564"/>
        <v>#VALUE!</v>
      </c>
      <c r="AA1516" s="3" t="e">
        <f t="shared" ca="1" si="565"/>
        <v>#VALUE!</v>
      </c>
    </row>
    <row r="1517" spans="3:27" s="5" customFormat="1" x14ac:dyDescent="0.2">
      <c r="C1517" s="25"/>
      <c r="D1517" s="1">
        <f t="shared" si="566"/>
        <v>1515</v>
      </c>
      <c r="E1517" s="2">
        <f t="shared" si="567"/>
        <v>151.59999999999567</v>
      </c>
      <c r="F1517" s="3">
        <f t="shared" ca="1" si="568"/>
        <v>33.154521867376026</v>
      </c>
      <c r="G1517" s="3">
        <f t="shared" si="569"/>
        <v>-361.58281635414187</v>
      </c>
      <c r="H1517" s="3">
        <f t="shared" ca="1" si="570"/>
        <v>363.09964941162832</v>
      </c>
      <c r="I1517" s="3">
        <f t="shared" ca="1" si="571"/>
        <v>5022.9100629074273</v>
      </c>
      <c r="J1517" s="3">
        <f t="shared" si="572"/>
        <v>42133.081849708295</v>
      </c>
      <c r="K1517" s="3">
        <f t="shared" ca="1" si="573"/>
        <v>58243.139964882095</v>
      </c>
      <c r="L1517" s="3">
        <f t="shared" si="574"/>
        <v>-8.511303632268147</v>
      </c>
      <c r="M1517" s="3">
        <f t="shared" ca="1" si="575"/>
        <v>-1.4793592615233588</v>
      </c>
      <c r="N1517" s="3">
        <f t="shared" ca="1" si="576"/>
        <v>-84.761042068878652</v>
      </c>
      <c r="O1517" s="1">
        <f t="shared" ca="1" si="577"/>
        <v>26368271.08056948</v>
      </c>
      <c r="P1517" s="1">
        <f t="shared" si="578"/>
        <v>-143442981.03442934</v>
      </c>
      <c r="Q1517" s="1">
        <f t="shared" ca="1" si="579"/>
        <v>169811252.11499882</v>
      </c>
      <c r="R1517" s="1">
        <f t="shared" ca="1" si="580"/>
        <v>145239.85976465134</v>
      </c>
      <c r="S1517" s="3" t="str">
        <f t="shared" si="558"/>
        <v/>
      </c>
      <c r="T1517" s="13" t="str">
        <f t="shared" si="559"/>
        <v/>
      </c>
      <c r="U1517" s="13" t="str">
        <f t="shared" si="560"/>
        <v/>
      </c>
      <c r="V1517" s="5">
        <f t="shared" si="581"/>
        <v>12.627544722</v>
      </c>
      <c r="W1517" s="3" t="e">
        <f t="shared" ca="1" si="561"/>
        <v>#VALUE!</v>
      </c>
      <c r="X1517" s="3" t="e">
        <f t="shared" ca="1" si="562"/>
        <v>#VALUE!</v>
      </c>
      <c r="Y1517" s="3" t="e">
        <f t="shared" ca="1" si="563"/>
        <v>#VALUE!</v>
      </c>
      <c r="Z1517" s="3" t="e">
        <f t="shared" ca="1" si="564"/>
        <v>#VALUE!</v>
      </c>
      <c r="AA1517" s="3" t="e">
        <f t="shared" ca="1" si="565"/>
        <v>#VALUE!</v>
      </c>
    </row>
    <row r="1518" spans="3:27" s="5" customFormat="1" x14ac:dyDescent="0.2">
      <c r="C1518" s="25"/>
      <c r="D1518" s="1">
        <f t="shared" si="566"/>
        <v>1516</v>
      </c>
      <c r="E1518" s="2">
        <f t="shared" si="567"/>
        <v>151.69999999999567</v>
      </c>
      <c r="F1518" s="3">
        <f t="shared" ca="1" si="568"/>
        <v>33.154521867376026</v>
      </c>
      <c r="G1518" s="3">
        <f t="shared" si="569"/>
        <v>-362.43394671736866</v>
      </c>
      <c r="H1518" s="3">
        <f t="shared" ca="1" si="570"/>
        <v>363.94723251232824</v>
      </c>
      <c r="I1518" s="3">
        <f t="shared" ca="1" si="571"/>
        <v>5026.2255150941646</v>
      </c>
      <c r="J1518" s="3">
        <f t="shared" si="572"/>
        <v>42096.881011554717</v>
      </c>
      <c r="K1518" s="3">
        <f t="shared" ca="1" si="573"/>
        <v>58279.492308771092</v>
      </c>
      <c r="L1518" s="3">
        <f t="shared" si="574"/>
        <v>-8.512396249191589</v>
      </c>
      <c r="M1518" s="3">
        <f t="shared" ca="1" si="575"/>
        <v>-1.47957279924536</v>
      </c>
      <c r="N1518" s="3">
        <f t="shared" ca="1" si="576"/>
        <v>-84.773276879116167</v>
      </c>
      <c r="O1518" s="1">
        <f t="shared" ca="1" si="577"/>
        <v>26491517.610676546</v>
      </c>
      <c r="P1518" s="1">
        <f t="shared" si="578"/>
        <v>-143338132.81016919</v>
      </c>
      <c r="Q1518" s="1">
        <f t="shared" ca="1" si="579"/>
        <v>169829650.42084575</v>
      </c>
      <c r="R1518" s="1">
        <f t="shared" ca="1" si="580"/>
        <v>145578.89300493131</v>
      </c>
      <c r="S1518" s="3" t="str">
        <f t="shared" si="558"/>
        <v/>
      </c>
      <c r="T1518" s="13" t="str">
        <f t="shared" si="559"/>
        <v/>
      </c>
      <c r="U1518" s="13" t="str">
        <f t="shared" si="560"/>
        <v/>
      </c>
      <c r="V1518" s="5">
        <f t="shared" si="581"/>
        <v>12.627544722</v>
      </c>
      <c r="W1518" s="3" t="e">
        <f t="shared" ca="1" si="561"/>
        <v>#VALUE!</v>
      </c>
      <c r="X1518" s="3" t="e">
        <f t="shared" ca="1" si="562"/>
        <v>#VALUE!</v>
      </c>
      <c r="Y1518" s="3" t="e">
        <f t="shared" ca="1" si="563"/>
        <v>#VALUE!</v>
      </c>
      <c r="Z1518" s="3" t="e">
        <f t="shared" ca="1" si="564"/>
        <v>#VALUE!</v>
      </c>
      <c r="AA1518" s="3" t="e">
        <f t="shared" ca="1" si="565"/>
        <v>#VALUE!</v>
      </c>
    </row>
    <row r="1519" spans="3:27" s="5" customFormat="1" x14ac:dyDescent="0.2">
      <c r="C1519" s="25"/>
      <c r="D1519" s="1">
        <f t="shared" si="566"/>
        <v>1517</v>
      </c>
      <c r="E1519" s="2">
        <f t="shared" si="567"/>
        <v>151.79999999999566</v>
      </c>
      <c r="F1519" s="3">
        <f t="shared" ca="1" si="568"/>
        <v>33.154521867376026</v>
      </c>
      <c r="G1519" s="3">
        <f t="shared" si="569"/>
        <v>-363.28518634228783</v>
      </c>
      <c r="H1519" s="3">
        <f t="shared" ca="1" si="570"/>
        <v>364.79494094080457</v>
      </c>
      <c r="I1519" s="3">
        <f t="shared" ca="1" si="571"/>
        <v>5029.5409672809019</v>
      </c>
      <c r="J1519" s="3">
        <f t="shared" si="572"/>
        <v>42060.595054901736</v>
      </c>
      <c r="K1519" s="3">
        <f t="shared" ca="1" si="573"/>
        <v>58315.929417237938</v>
      </c>
      <c r="L1519" s="3">
        <f t="shared" si="574"/>
        <v>-8.5134914351691666</v>
      </c>
      <c r="M1519" s="3">
        <f t="shared" ca="1" si="575"/>
        <v>-1.4797853718901677</v>
      </c>
      <c r="N1519" s="3">
        <f t="shared" ca="1" si="576"/>
        <v>-84.785456394503569</v>
      </c>
      <c r="O1519" s="1">
        <f t="shared" ca="1" si="577"/>
        <v>26615069.787201017</v>
      </c>
      <c r="P1519" s="1">
        <f t="shared" si="578"/>
        <v>-143233006.30320981</v>
      </c>
      <c r="Q1519" s="1">
        <f t="shared" ca="1" si="579"/>
        <v>169848076.09041083</v>
      </c>
      <c r="R1519" s="1">
        <f t="shared" ca="1" si="580"/>
        <v>145917.97637632184</v>
      </c>
      <c r="S1519" s="3" t="str">
        <f t="shared" si="558"/>
        <v/>
      </c>
      <c r="T1519" s="13" t="str">
        <f t="shared" si="559"/>
        <v/>
      </c>
      <c r="U1519" s="13" t="str">
        <f t="shared" si="560"/>
        <v/>
      </c>
      <c r="V1519" s="5">
        <f t="shared" si="581"/>
        <v>12.627544722</v>
      </c>
      <c r="W1519" s="3" t="e">
        <f t="shared" ca="1" si="561"/>
        <v>#VALUE!</v>
      </c>
      <c r="X1519" s="3" t="e">
        <f t="shared" ca="1" si="562"/>
        <v>#VALUE!</v>
      </c>
      <c r="Y1519" s="3" t="e">
        <f t="shared" ca="1" si="563"/>
        <v>#VALUE!</v>
      </c>
      <c r="Z1519" s="3" t="e">
        <f t="shared" ca="1" si="564"/>
        <v>#VALUE!</v>
      </c>
      <c r="AA1519" s="3" t="e">
        <f t="shared" ca="1" si="565"/>
        <v>#VALUE!</v>
      </c>
    </row>
    <row r="1520" spans="3:27" s="5" customFormat="1" x14ac:dyDescent="0.2">
      <c r="C1520" s="25"/>
      <c r="D1520" s="1">
        <f t="shared" si="566"/>
        <v>1518</v>
      </c>
      <c r="E1520" s="2">
        <f t="shared" si="567"/>
        <v>151.89999999999566</v>
      </c>
      <c r="F1520" s="3">
        <f t="shared" ca="1" si="568"/>
        <v>33.154521867376026</v>
      </c>
      <c r="G1520" s="3">
        <f t="shared" si="569"/>
        <v>-364.13653548580476</v>
      </c>
      <c r="H1520" s="3">
        <f t="shared" ca="1" si="570"/>
        <v>365.64277484432682</v>
      </c>
      <c r="I1520" s="3">
        <f t="shared" ca="1" si="571"/>
        <v>5032.8564194676392</v>
      </c>
      <c r="J1520" s="3">
        <f t="shared" si="572"/>
        <v>42024.223968810336</v>
      </c>
      <c r="K1520" s="3">
        <f t="shared" ca="1" si="573"/>
        <v>58352.451302822759</v>
      </c>
      <c r="L1520" s="3">
        <f t="shared" si="574"/>
        <v>-8.5145891905310407</v>
      </c>
      <c r="M1520" s="3">
        <f t="shared" ca="1" si="575"/>
        <v>-1.4799969860248958</v>
      </c>
      <c r="N1520" s="3">
        <f t="shared" ca="1" si="576"/>
        <v>-84.797580991308806</v>
      </c>
      <c r="O1520" s="1">
        <f t="shared" ca="1" si="577"/>
        <v>26738927.759171817</v>
      </c>
      <c r="P1520" s="1">
        <f t="shared" si="578"/>
        <v>-143127601.25811517</v>
      </c>
      <c r="Q1520" s="1">
        <f t="shared" ca="1" si="579"/>
        <v>169866529.01728699</v>
      </c>
      <c r="R1520" s="1">
        <f t="shared" ca="1" si="580"/>
        <v>146257.10993773074</v>
      </c>
      <c r="S1520" s="3" t="str">
        <f t="shared" si="558"/>
        <v/>
      </c>
      <c r="T1520" s="13" t="str">
        <f t="shared" si="559"/>
        <v/>
      </c>
      <c r="U1520" s="13" t="str">
        <f t="shared" si="560"/>
        <v/>
      </c>
      <c r="V1520" s="5">
        <f t="shared" si="581"/>
        <v>12.627544722</v>
      </c>
      <c r="W1520" s="3" t="e">
        <f t="shared" ca="1" si="561"/>
        <v>#VALUE!</v>
      </c>
      <c r="X1520" s="3" t="e">
        <f t="shared" ca="1" si="562"/>
        <v>#VALUE!</v>
      </c>
      <c r="Y1520" s="3" t="e">
        <f t="shared" ca="1" si="563"/>
        <v>#VALUE!</v>
      </c>
      <c r="Z1520" s="3" t="e">
        <f t="shared" ca="1" si="564"/>
        <v>#VALUE!</v>
      </c>
      <c r="AA1520" s="3" t="e">
        <f t="shared" ca="1" si="565"/>
        <v>#VALUE!</v>
      </c>
    </row>
    <row r="1521" spans="3:27" s="5" customFormat="1" x14ac:dyDescent="0.2">
      <c r="C1521" s="25"/>
      <c r="D1521" s="1">
        <f t="shared" si="566"/>
        <v>1519</v>
      </c>
      <c r="E1521" s="2">
        <f t="shared" si="567"/>
        <v>151.99999999999565</v>
      </c>
      <c r="F1521" s="3">
        <f t="shared" ca="1" si="568"/>
        <v>33.154521867376026</v>
      </c>
      <c r="G1521" s="3">
        <f t="shared" si="569"/>
        <v>-364.98799440485789</v>
      </c>
      <c r="H1521" s="3">
        <f t="shared" ca="1" si="570"/>
        <v>366.49073437119102</v>
      </c>
      <c r="I1521" s="3">
        <f t="shared" ca="1" si="571"/>
        <v>5036.1718716543764</v>
      </c>
      <c r="J1521" s="3">
        <f t="shared" si="572"/>
        <v>41987.767742315802</v>
      </c>
      <c r="K1521" s="3">
        <f t="shared" ca="1" si="573"/>
        <v>58389.057978080469</v>
      </c>
      <c r="L1521" s="3">
        <f t="shared" si="574"/>
        <v>-8.5156895156081518</v>
      </c>
      <c r="M1521" s="3">
        <f t="shared" ca="1" si="575"/>
        <v>-1.4802076481573598</v>
      </c>
      <c r="N1521" s="3">
        <f t="shared" ca="1" si="576"/>
        <v>-84.809651042402223</v>
      </c>
      <c r="O1521" s="1">
        <f t="shared" ca="1" si="577"/>
        <v>26863091.675986979</v>
      </c>
      <c r="P1521" s="1">
        <f t="shared" si="578"/>
        <v>-143021917.41881153</v>
      </c>
      <c r="Q1521" s="1">
        <f t="shared" ca="1" si="579"/>
        <v>169885009.09479851</v>
      </c>
      <c r="R1521" s="1">
        <f t="shared" ca="1" si="580"/>
        <v>146596.2937484764</v>
      </c>
      <c r="S1521" s="3" t="str">
        <f t="shared" si="558"/>
        <v/>
      </c>
      <c r="T1521" s="13" t="str">
        <f t="shared" si="559"/>
        <v/>
      </c>
      <c r="U1521" s="13" t="str">
        <f t="shared" si="560"/>
        <v/>
      </c>
      <c r="V1521" s="5">
        <f t="shared" si="581"/>
        <v>12.627544722</v>
      </c>
      <c r="W1521" s="3" t="e">
        <f t="shared" ca="1" si="561"/>
        <v>#VALUE!</v>
      </c>
      <c r="X1521" s="3" t="e">
        <f t="shared" ca="1" si="562"/>
        <v>#VALUE!</v>
      </c>
      <c r="Y1521" s="3" t="e">
        <f t="shared" ca="1" si="563"/>
        <v>#VALUE!</v>
      </c>
      <c r="Z1521" s="3" t="e">
        <f t="shared" ca="1" si="564"/>
        <v>#VALUE!</v>
      </c>
      <c r="AA1521" s="3" t="e">
        <f t="shared" ca="1" si="565"/>
        <v>#VALUE!</v>
      </c>
    </row>
    <row r="1522" spans="3:27" s="5" customFormat="1" x14ac:dyDescent="0.2">
      <c r="C1522" s="25"/>
      <c r="D1522" s="1">
        <f t="shared" si="566"/>
        <v>1520</v>
      </c>
      <c r="E1522" s="2">
        <f t="shared" si="567"/>
        <v>152.09999999999565</v>
      </c>
      <c r="F1522" s="3">
        <f t="shared" ca="1" si="568"/>
        <v>33.154521867376026</v>
      </c>
      <c r="G1522" s="3">
        <f t="shared" si="569"/>
        <v>-365.83956335641869</v>
      </c>
      <c r="H1522" s="3">
        <f t="shared" ca="1" si="570"/>
        <v>367.33881967070863</v>
      </c>
      <c r="I1522" s="3">
        <f t="shared" ca="1" si="571"/>
        <v>5039.4873238411137</v>
      </c>
      <c r="J1522" s="3">
        <f t="shared" si="572"/>
        <v>41951.226364427734</v>
      </c>
      <c r="K1522" s="3">
        <f t="shared" ca="1" si="573"/>
        <v>58425.749455580852</v>
      </c>
      <c r="L1522" s="3">
        <f t="shared" si="574"/>
        <v>-8.5167924107322097</v>
      </c>
      <c r="M1522" s="3">
        <f t="shared" ca="1" si="575"/>
        <v>-1.4804173647367425</v>
      </c>
      <c r="N1522" s="3">
        <f t="shared" ca="1" si="576"/>
        <v>-84.821666917294763</v>
      </c>
      <c r="O1522" s="1">
        <f t="shared" ca="1" si="577"/>
        <v>26987561.687413875</v>
      </c>
      <c r="P1522" s="1">
        <f t="shared" si="578"/>
        <v>-142915954.52858683</v>
      </c>
      <c r="Q1522" s="1">
        <f t="shared" ca="1" si="579"/>
        <v>169903516.21600071</v>
      </c>
      <c r="R1522" s="1">
        <f t="shared" ca="1" si="580"/>
        <v>146935.52786828345</v>
      </c>
      <c r="S1522" s="3" t="str">
        <f t="shared" si="558"/>
        <v/>
      </c>
      <c r="T1522" s="13" t="str">
        <f t="shared" si="559"/>
        <v/>
      </c>
      <c r="U1522" s="13" t="str">
        <f t="shared" si="560"/>
        <v/>
      </c>
      <c r="V1522" s="5">
        <f t="shared" si="581"/>
        <v>12.627544722</v>
      </c>
      <c r="W1522" s="3" t="e">
        <f t="shared" ca="1" si="561"/>
        <v>#VALUE!</v>
      </c>
      <c r="X1522" s="3" t="e">
        <f t="shared" ca="1" si="562"/>
        <v>#VALUE!</v>
      </c>
      <c r="Y1522" s="3" t="e">
        <f t="shared" ca="1" si="563"/>
        <v>#VALUE!</v>
      </c>
      <c r="Z1522" s="3" t="e">
        <f t="shared" ca="1" si="564"/>
        <v>#VALUE!</v>
      </c>
      <c r="AA1522" s="3" t="e">
        <f t="shared" ca="1" si="565"/>
        <v>#VALUE!</v>
      </c>
    </row>
    <row r="1523" spans="3:27" s="5" customFormat="1" x14ac:dyDescent="0.2">
      <c r="C1523" s="25"/>
      <c r="D1523" s="1">
        <f t="shared" si="566"/>
        <v>1521</v>
      </c>
      <c r="E1523" s="2">
        <f t="shared" si="567"/>
        <v>152.19999999999564</v>
      </c>
      <c r="F1523" s="3">
        <f t="shared" ca="1" si="568"/>
        <v>33.154521867376026</v>
      </c>
      <c r="G1523" s="3">
        <f t="shared" si="569"/>
        <v>-366.69124259749191</v>
      </c>
      <c r="H1523" s="3">
        <f t="shared" ca="1" si="570"/>
        <v>368.18703089319564</v>
      </c>
      <c r="I1523" s="3">
        <f t="shared" ca="1" si="571"/>
        <v>5042.802776027851</v>
      </c>
      <c r="J1523" s="3">
        <f t="shared" si="572"/>
        <v>41914.59982413004</v>
      </c>
      <c r="K1523" s="3">
        <f t="shared" ca="1" si="573"/>
        <v>58462.525747908672</v>
      </c>
      <c r="L1523" s="3">
        <f t="shared" si="574"/>
        <v>-8.517897876235704</v>
      </c>
      <c r="M1523" s="3">
        <f t="shared" ca="1" si="575"/>
        <v>-1.4806261421542506</v>
      </c>
      <c r="N1523" s="3">
        <f t="shared" ca="1" si="576"/>
        <v>-84.833628982175625</v>
      </c>
      <c r="O1523" s="1">
        <f t="shared" ca="1" si="577"/>
        <v>27112337.943589401</v>
      </c>
      <c r="P1523" s="1">
        <f t="shared" si="578"/>
        <v>-142809712.33009067</v>
      </c>
      <c r="Q1523" s="1">
        <f t="shared" ca="1" si="579"/>
        <v>169922050.27368006</v>
      </c>
      <c r="R1523" s="1">
        <f t="shared" ca="1" si="580"/>
        <v>147274.81235727825</v>
      </c>
      <c r="S1523" s="3" t="str">
        <f t="shared" si="558"/>
        <v/>
      </c>
      <c r="T1523" s="13" t="str">
        <f t="shared" si="559"/>
        <v/>
      </c>
      <c r="U1523" s="13" t="str">
        <f t="shared" si="560"/>
        <v/>
      </c>
      <c r="V1523" s="5">
        <f t="shared" si="581"/>
        <v>12.627544722</v>
      </c>
      <c r="W1523" s="3" t="e">
        <f t="shared" ca="1" si="561"/>
        <v>#VALUE!</v>
      </c>
      <c r="X1523" s="3" t="e">
        <f t="shared" ca="1" si="562"/>
        <v>#VALUE!</v>
      </c>
      <c r="Y1523" s="3" t="e">
        <f t="shared" ca="1" si="563"/>
        <v>#VALUE!</v>
      </c>
      <c r="Z1523" s="3" t="e">
        <f t="shared" ca="1" si="564"/>
        <v>#VALUE!</v>
      </c>
      <c r="AA1523" s="3" t="e">
        <f t="shared" ca="1" si="565"/>
        <v>#VALUE!</v>
      </c>
    </row>
    <row r="1524" spans="3:27" s="5" customFormat="1" x14ac:dyDescent="0.2">
      <c r="C1524" s="25"/>
      <c r="D1524" s="1">
        <f t="shared" si="566"/>
        <v>1522</v>
      </c>
      <c r="E1524" s="2">
        <f t="shared" si="567"/>
        <v>152.29999999999563</v>
      </c>
      <c r="F1524" s="3">
        <f t="shared" ca="1" si="568"/>
        <v>33.154521867376026</v>
      </c>
      <c r="G1524" s="3">
        <f t="shared" si="569"/>
        <v>-367.54303238511545</v>
      </c>
      <c r="H1524" s="3">
        <f t="shared" ca="1" si="570"/>
        <v>369.03536818996133</v>
      </c>
      <c r="I1524" s="3">
        <f t="shared" ca="1" si="571"/>
        <v>5046.1182282145883</v>
      </c>
      <c r="J1524" s="3">
        <f t="shared" si="572"/>
        <v>41877.888110380911</v>
      </c>
      <c r="K1524" s="3">
        <f t="shared" ca="1" si="573"/>
        <v>58499.386867663779</v>
      </c>
      <c r="L1524" s="3">
        <f t="shared" si="574"/>
        <v>-8.5190059124519024</v>
      </c>
      <c r="M1524" s="3">
        <f t="shared" ca="1" si="575"/>
        <v>-1.4808339867437632</v>
      </c>
      <c r="N1524" s="3">
        <f t="shared" ca="1" si="576"/>
        <v>-84.845537599949324</v>
      </c>
      <c r="O1524" s="1">
        <f t="shared" ca="1" si="577"/>
        <v>27237420.595020067</v>
      </c>
      <c r="P1524" s="1">
        <f t="shared" si="578"/>
        <v>-142703190.56533369</v>
      </c>
      <c r="Q1524" s="1">
        <f t="shared" ca="1" si="579"/>
        <v>169940611.16035375</v>
      </c>
      <c r="R1524" s="1">
        <f t="shared" ca="1" si="580"/>
        <v>147614.14727598452</v>
      </c>
      <c r="S1524" s="3" t="str">
        <f t="shared" si="558"/>
        <v/>
      </c>
      <c r="T1524" s="13" t="str">
        <f t="shared" si="559"/>
        <v/>
      </c>
      <c r="U1524" s="13" t="str">
        <f t="shared" si="560"/>
        <v/>
      </c>
      <c r="V1524" s="5">
        <f t="shared" si="581"/>
        <v>12.627544722</v>
      </c>
      <c r="W1524" s="3" t="e">
        <f t="shared" ca="1" si="561"/>
        <v>#VALUE!</v>
      </c>
      <c r="X1524" s="3" t="e">
        <f t="shared" ca="1" si="562"/>
        <v>#VALUE!</v>
      </c>
      <c r="Y1524" s="3" t="e">
        <f t="shared" ca="1" si="563"/>
        <v>#VALUE!</v>
      </c>
      <c r="Z1524" s="3" t="e">
        <f t="shared" ca="1" si="564"/>
        <v>#VALUE!</v>
      </c>
      <c r="AA1524" s="3" t="e">
        <f t="shared" ca="1" si="565"/>
        <v>#VALUE!</v>
      </c>
    </row>
    <row r="1525" spans="3:27" s="5" customFormat="1" x14ac:dyDescent="0.2">
      <c r="C1525" s="25"/>
      <c r="D1525" s="1">
        <f t="shared" si="566"/>
        <v>1523</v>
      </c>
      <c r="E1525" s="2">
        <f t="shared" si="567"/>
        <v>152.39999999999563</v>
      </c>
      <c r="F1525" s="3">
        <f t="shared" ca="1" si="568"/>
        <v>33.154521867376026</v>
      </c>
      <c r="G1525" s="3">
        <f t="shared" si="569"/>
        <v>-368.39493297636062</v>
      </c>
      <c r="H1525" s="3">
        <f t="shared" ca="1" si="570"/>
        <v>369.88383171329826</v>
      </c>
      <c r="I1525" s="3">
        <f t="shared" ca="1" si="571"/>
        <v>5049.4336804013255</v>
      </c>
      <c r="J1525" s="3">
        <f t="shared" si="572"/>
        <v>41841.091212112835</v>
      </c>
      <c r="K1525" s="3">
        <f t="shared" ca="1" si="573"/>
        <v>58536.332827461214</v>
      </c>
      <c r="L1525" s="3">
        <f t="shared" si="574"/>
        <v>-8.5201165197148416</v>
      </c>
      <c r="M1525" s="3">
        <f t="shared" ca="1" si="575"/>
        <v>-1.4810409047824709</v>
      </c>
      <c r="N1525" s="3">
        <f t="shared" ca="1" si="576"/>
        <v>-84.857393130272399</v>
      </c>
      <c r="O1525" s="1">
        <f t="shared" ca="1" si="577"/>
        <v>27362809.792582311</v>
      </c>
      <c r="P1525" s="1">
        <f t="shared" si="578"/>
        <v>-142596388.97568724</v>
      </c>
      <c r="Q1525" s="1">
        <f t="shared" ca="1" si="579"/>
        <v>169959198.76826954</v>
      </c>
      <c r="R1525" s="1">
        <f t="shared" ca="1" si="580"/>
        <v>147953.53268531931</v>
      </c>
      <c r="S1525" s="3" t="str">
        <f t="shared" si="558"/>
        <v/>
      </c>
      <c r="T1525" s="13" t="str">
        <f t="shared" si="559"/>
        <v/>
      </c>
      <c r="U1525" s="13" t="str">
        <f t="shared" si="560"/>
        <v/>
      </c>
      <c r="V1525" s="5">
        <f t="shared" si="581"/>
        <v>12.627544722</v>
      </c>
      <c r="W1525" s="3" t="e">
        <f t="shared" ca="1" si="561"/>
        <v>#VALUE!</v>
      </c>
      <c r="X1525" s="3" t="e">
        <f t="shared" ca="1" si="562"/>
        <v>#VALUE!</v>
      </c>
      <c r="Y1525" s="3" t="e">
        <f t="shared" ca="1" si="563"/>
        <v>#VALUE!</v>
      </c>
      <c r="Z1525" s="3" t="e">
        <f t="shared" ca="1" si="564"/>
        <v>#VALUE!</v>
      </c>
      <c r="AA1525" s="3" t="e">
        <f t="shared" ca="1" si="565"/>
        <v>#VALUE!</v>
      </c>
    </row>
    <row r="1526" spans="3:27" s="5" customFormat="1" x14ac:dyDescent="0.2">
      <c r="C1526" s="25"/>
      <c r="D1526" s="1">
        <f t="shared" si="566"/>
        <v>1524</v>
      </c>
      <c r="E1526" s="2">
        <f t="shared" si="567"/>
        <v>152.49999999999562</v>
      </c>
      <c r="F1526" s="3">
        <f t="shared" ca="1" si="568"/>
        <v>33.154521867376026</v>
      </c>
      <c r="G1526" s="3">
        <f t="shared" si="569"/>
        <v>-369.24694462833213</v>
      </c>
      <c r="H1526" s="3">
        <f t="shared" ca="1" si="570"/>
        <v>370.73242161647113</v>
      </c>
      <c r="I1526" s="3">
        <f t="shared" ca="1" si="571"/>
        <v>5052.7491325880628</v>
      </c>
      <c r="J1526" s="3">
        <f t="shared" si="572"/>
        <v>41804.209118232597</v>
      </c>
      <c r="K1526" s="3">
        <f t="shared" ca="1" si="573"/>
        <v>58573.363639931282</v>
      </c>
      <c r="L1526" s="3">
        <f t="shared" si="574"/>
        <v>-8.5212296983593419</v>
      </c>
      <c r="M1526" s="3">
        <f t="shared" ca="1" si="575"/>
        <v>-1.4812469024915069</v>
      </c>
      <c r="N1526" s="3">
        <f t="shared" ca="1" si="576"/>
        <v>-84.869195929589537</v>
      </c>
      <c r="O1526" s="1">
        <f t="shared" ca="1" si="577"/>
        <v>27488505.687522579</v>
      </c>
      <c r="P1526" s="1">
        <f t="shared" si="578"/>
        <v>-142489307.30188319</v>
      </c>
      <c r="Q1526" s="1">
        <f t="shared" ca="1" si="579"/>
        <v>169977812.98940578</v>
      </c>
      <c r="R1526" s="1">
        <f t="shared" ca="1" si="580"/>
        <v>148292.96864658844</v>
      </c>
      <c r="S1526" s="3" t="str">
        <f t="shared" si="558"/>
        <v/>
      </c>
      <c r="T1526" s="13" t="str">
        <f t="shared" si="559"/>
        <v/>
      </c>
      <c r="U1526" s="13" t="str">
        <f t="shared" si="560"/>
        <v/>
      </c>
      <c r="V1526" s="5">
        <f t="shared" si="581"/>
        <v>12.627544722</v>
      </c>
      <c r="W1526" s="3" t="e">
        <f t="shared" ca="1" si="561"/>
        <v>#VALUE!</v>
      </c>
      <c r="X1526" s="3" t="e">
        <f t="shared" ca="1" si="562"/>
        <v>#VALUE!</v>
      </c>
      <c r="Y1526" s="3" t="e">
        <f t="shared" ca="1" si="563"/>
        <v>#VALUE!</v>
      </c>
      <c r="Z1526" s="3" t="e">
        <f t="shared" ca="1" si="564"/>
        <v>#VALUE!</v>
      </c>
      <c r="AA1526" s="3" t="e">
        <f t="shared" ca="1" si="565"/>
        <v>#VALUE!</v>
      </c>
    </row>
    <row r="1527" spans="3:27" s="5" customFormat="1" x14ac:dyDescent="0.2">
      <c r="C1527" s="25"/>
      <c r="D1527" s="1">
        <f t="shared" si="566"/>
        <v>1525</v>
      </c>
      <c r="E1527" s="2">
        <f t="shared" si="567"/>
        <v>152.59999999999562</v>
      </c>
      <c r="F1527" s="3">
        <f t="shared" ca="1" si="568"/>
        <v>33.154521867376026</v>
      </c>
      <c r="G1527" s="3">
        <f t="shared" si="569"/>
        <v>-370.09906759816806</v>
      </c>
      <c r="H1527" s="3">
        <f t="shared" ca="1" si="570"/>
        <v>371.58113805370647</v>
      </c>
      <c r="I1527" s="3">
        <f t="shared" ca="1" si="571"/>
        <v>5056.0645847748001</v>
      </c>
      <c r="J1527" s="3">
        <f t="shared" si="572"/>
        <v>41767.241817621274</v>
      </c>
      <c r="K1527" s="3">
        <f t="shared" ca="1" si="573"/>
        <v>58610.479317719655</v>
      </c>
      <c r="L1527" s="3">
        <f t="shared" si="574"/>
        <v>-8.5223454487209924</v>
      </c>
      <c r="M1527" s="3">
        <f t="shared" ca="1" si="575"/>
        <v>-1.4814519860365705</v>
      </c>
      <c r="N1527" s="3">
        <f t="shared" ca="1" si="576"/>
        <v>-84.880946351169257</v>
      </c>
      <c r="O1527" s="1">
        <f t="shared" ca="1" si="577"/>
        <v>27614508.431457531</v>
      </c>
      <c r="P1527" s="1">
        <f t="shared" si="578"/>
        <v>-142381945.28401351</v>
      </c>
      <c r="Q1527" s="1">
        <f t="shared" ca="1" si="579"/>
        <v>169996453.71547103</v>
      </c>
      <c r="R1527" s="1">
        <f t="shared" ca="1" si="580"/>
        <v>148632.45522148258</v>
      </c>
      <c r="S1527" s="3" t="str">
        <f t="shared" si="558"/>
        <v/>
      </c>
      <c r="T1527" s="13" t="str">
        <f t="shared" si="559"/>
        <v/>
      </c>
      <c r="U1527" s="13" t="str">
        <f t="shared" si="560"/>
        <v/>
      </c>
      <c r="V1527" s="5">
        <f t="shared" si="581"/>
        <v>12.627544722</v>
      </c>
      <c r="W1527" s="3" t="e">
        <f t="shared" ca="1" si="561"/>
        <v>#VALUE!</v>
      </c>
      <c r="X1527" s="3" t="e">
        <f t="shared" ca="1" si="562"/>
        <v>#VALUE!</v>
      </c>
      <c r="Y1527" s="3" t="e">
        <f t="shared" ca="1" si="563"/>
        <v>#VALUE!</v>
      </c>
      <c r="Z1527" s="3" t="e">
        <f t="shared" ca="1" si="564"/>
        <v>#VALUE!</v>
      </c>
      <c r="AA1527" s="3" t="e">
        <f t="shared" ca="1" si="565"/>
        <v>#VALUE!</v>
      </c>
    </row>
    <row r="1528" spans="3:27" s="5" customFormat="1" x14ac:dyDescent="0.2">
      <c r="C1528" s="25"/>
      <c r="D1528" s="1">
        <f t="shared" si="566"/>
        <v>1526</v>
      </c>
      <c r="E1528" s="2">
        <f t="shared" si="567"/>
        <v>152.69999999999561</v>
      </c>
      <c r="F1528" s="3">
        <f t="shared" ca="1" si="568"/>
        <v>33.154521867376026</v>
      </c>
      <c r="G1528" s="3">
        <f t="shared" si="569"/>
        <v>-370.95130214304015</v>
      </c>
      <c r="H1528" s="3">
        <f t="shared" ca="1" si="570"/>
        <v>372.42998118018289</v>
      </c>
      <c r="I1528" s="3">
        <f t="shared" ca="1" si="571"/>
        <v>5059.3800369615374</v>
      </c>
      <c r="J1528" s="3">
        <f t="shared" si="572"/>
        <v>41730.18929913421</v>
      </c>
      <c r="K1528" s="3">
        <f t="shared" ca="1" si="573"/>
        <v>58647.679873487505</v>
      </c>
      <c r="L1528" s="3">
        <f t="shared" si="574"/>
        <v>-8.5234637711361625</v>
      </c>
      <c r="M1528" s="3">
        <f t="shared" ca="1" si="575"/>
        <v>-1.4816561615285395</v>
      </c>
      <c r="N1528" s="3">
        <f t="shared" ca="1" si="576"/>
        <v>-84.892644745139094</v>
      </c>
      <c r="O1528" s="1">
        <f t="shared" ca="1" si="577"/>
        <v>27740818.176374275</v>
      </c>
      <c r="P1528" s="1">
        <f t="shared" si="578"/>
        <v>-142274302.66152975</v>
      </c>
      <c r="Q1528" s="1">
        <f t="shared" ca="1" si="579"/>
        <v>170015120.83790404</v>
      </c>
      <c r="R1528" s="1">
        <f t="shared" ca="1" si="580"/>
        <v>148971.99247207315</v>
      </c>
      <c r="S1528" s="3" t="str">
        <f t="shared" si="558"/>
        <v/>
      </c>
      <c r="T1528" s="13" t="str">
        <f t="shared" si="559"/>
        <v/>
      </c>
      <c r="U1528" s="13" t="str">
        <f t="shared" si="560"/>
        <v/>
      </c>
      <c r="V1528" s="5">
        <f t="shared" si="581"/>
        <v>12.627544722</v>
      </c>
      <c r="W1528" s="3" t="e">
        <f t="shared" ca="1" si="561"/>
        <v>#VALUE!</v>
      </c>
      <c r="X1528" s="3" t="e">
        <f t="shared" ca="1" si="562"/>
        <v>#VALUE!</v>
      </c>
      <c r="Y1528" s="3" t="e">
        <f t="shared" ca="1" si="563"/>
        <v>#VALUE!</v>
      </c>
      <c r="Z1528" s="3" t="e">
        <f t="shared" ca="1" si="564"/>
        <v>#VALUE!</v>
      </c>
      <c r="AA1528" s="3" t="e">
        <f t="shared" ca="1" si="565"/>
        <v>#VALUE!</v>
      </c>
    </row>
    <row r="1529" spans="3:27" s="5" customFormat="1" x14ac:dyDescent="0.2">
      <c r="C1529" s="25"/>
      <c r="D1529" s="1">
        <f t="shared" si="566"/>
        <v>1527</v>
      </c>
      <c r="E1529" s="2">
        <f t="shared" si="567"/>
        <v>152.79999999999561</v>
      </c>
      <c r="F1529" s="3">
        <f t="shared" ca="1" si="568"/>
        <v>33.154521867376026</v>
      </c>
      <c r="G1529" s="3">
        <f t="shared" si="569"/>
        <v>-371.80364852015379</v>
      </c>
      <c r="H1529" s="3">
        <f t="shared" ca="1" si="570"/>
        <v>373.27895115202028</v>
      </c>
      <c r="I1529" s="3">
        <f t="shared" ca="1" si="571"/>
        <v>5062.6954891482746</v>
      </c>
      <c r="J1529" s="3">
        <f t="shared" si="572"/>
        <v>41693.051551601049</v>
      </c>
      <c r="K1529" s="3">
        <f t="shared" ca="1" si="573"/>
        <v>58684.965319911535</v>
      </c>
      <c r="L1529" s="3">
        <f t="shared" si="574"/>
        <v>-8.5245846659419993</v>
      </c>
      <c r="M1529" s="3">
        <f t="shared" ca="1" si="575"/>
        <v>-1.4818594350240788</v>
      </c>
      <c r="N1529" s="3">
        <f t="shared" ca="1" si="576"/>
        <v>-84.904291458520362</v>
      </c>
      <c r="O1529" s="1">
        <f t="shared" ca="1" si="577"/>
        <v>27867435.074630465</v>
      </c>
      <c r="P1529" s="1">
        <f t="shared" si="578"/>
        <v>-142166379.17324302</v>
      </c>
      <c r="Q1529" s="1">
        <f t="shared" ca="1" si="579"/>
        <v>170033814.24787349</v>
      </c>
      <c r="R1529" s="1">
        <f t="shared" ca="1" si="580"/>
        <v>149311.58046080812</v>
      </c>
      <c r="S1529" s="3" t="str">
        <f t="shared" si="558"/>
        <v/>
      </c>
      <c r="T1529" s="13" t="str">
        <f t="shared" si="559"/>
        <v/>
      </c>
      <c r="U1529" s="13" t="str">
        <f t="shared" si="560"/>
        <v/>
      </c>
      <c r="V1529" s="5">
        <f t="shared" si="581"/>
        <v>12.627544722</v>
      </c>
      <c r="W1529" s="3" t="e">
        <f t="shared" ca="1" si="561"/>
        <v>#VALUE!</v>
      </c>
      <c r="X1529" s="3" t="e">
        <f t="shared" ca="1" si="562"/>
        <v>#VALUE!</v>
      </c>
      <c r="Y1529" s="3" t="e">
        <f t="shared" ca="1" si="563"/>
        <v>#VALUE!</v>
      </c>
      <c r="Z1529" s="3" t="e">
        <f t="shared" ca="1" si="564"/>
        <v>#VALUE!</v>
      </c>
      <c r="AA1529" s="3" t="e">
        <f t="shared" ca="1" si="565"/>
        <v>#VALUE!</v>
      </c>
    </row>
    <row r="1530" spans="3:27" s="5" customFormat="1" x14ac:dyDescent="0.2">
      <c r="C1530" s="25"/>
      <c r="D1530" s="1">
        <f t="shared" si="566"/>
        <v>1528</v>
      </c>
      <c r="E1530" s="2">
        <f t="shared" si="567"/>
        <v>152.8999999999956</v>
      </c>
      <c r="F1530" s="3">
        <f t="shared" ca="1" si="568"/>
        <v>33.154521867376026</v>
      </c>
      <c r="G1530" s="3">
        <f t="shared" si="569"/>
        <v>-372.656106986748</v>
      </c>
      <c r="H1530" s="3">
        <f t="shared" ca="1" si="570"/>
        <v>374.12804812627036</v>
      </c>
      <c r="I1530" s="3">
        <f t="shared" ca="1" si="571"/>
        <v>5066.0109413350119</v>
      </c>
      <c r="J1530" s="3">
        <f t="shared" si="572"/>
        <v>41655.828563825708</v>
      </c>
      <c r="K1530" s="3">
        <f t="shared" ca="1" si="573"/>
        <v>58722.335669684122</v>
      </c>
      <c r="L1530" s="3">
        <f t="shared" si="574"/>
        <v>-8.5257081334764226</v>
      </c>
      <c r="M1530" s="3">
        <f t="shared" ca="1" si="575"/>
        <v>-1.4820618125262361</v>
      </c>
      <c r="N1530" s="3">
        <f t="shared" ca="1" si="576"/>
        <v>-84.91588683526237</v>
      </c>
      <c r="O1530" s="1">
        <f t="shared" ca="1" si="577"/>
        <v>27994359.278954573</v>
      </c>
      <c r="P1530" s="1">
        <f t="shared" si="578"/>
        <v>-142058174.55732334</v>
      </c>
      <c r="Q1530" s="1">
        <f t="shared" ca="1" si="579"/>
        <v>170052533.8362779</v>
      </c>
      <c r="R1530" s="1">
        <f t="shared" ca="1" si="580"/>
        <v>149651.21925050815</v>
      </c>
      <c r="S1530" s="3" t="str">
        <f t="shared" si="558"/>
        <v/>
      </c>
      <c r="T1530" s="13" t="str">
        <f t="shared" si="559"/>
        <v/>
      </c>
      <c r="U1530" s="13" t="str">
        <f t="shared" si="560"/>
        <v/>
      </c>
      <c r="V1530" s="5">
        <f t="shared" si="581"/>
        <v>12.627544722</v>
      </c>
      <c r="W1530" s="3" t="e">
        <f t="shared" ca="1" si="561"/>
        <v>#VALUE!</v>
      </c>
      <c r="X1530" s="3" t="e">
        <f t="shared" ca="1" si="562"/>
        <v>#VALUE!</v>
      </c>
      <c r="Y1530" s="3" t="e">
        <f t="shared" ca="1" si="563"/>
        <v>#VALUE!</v>
      </c>
      <c r="Z1530" s="3" t="e">
        <f t="shared" ca="1" si="564"/>
        <v>#VALUE!</v>
      </c>
      <c r="AA1530" s="3" t="e">
        <f t="shared" ca="1" si="565"/>
        <v>#VALUE!</v>
      </c>
    </row>
    <row r="1531" spans="3:27" s="5" customFormat="1" x14ac:dyDescent="0.2">
      <c r="C1531" s="25"/>
      <c r="D1531" s="1">
        <f t="shared" si="566"/>
        <v>1529</v>
      </c>
      <c r="E1531" s="2">
        <f t="shared" si="567"/>
        <v>152.99999999999559</v>
      </c>
      <c r="F1531" s="3">
        <f t="shared" ca="1" si="568"/>
        <v>33.154521867376026</v>
      </c>
      <c r="G1531" s="3">
        <f t="shared" si="569"/>
        <v>-373.50867780009565</v>
      </c>
      <c r="H1531" s="3">
        <f t="shared" ca="1" si="570"/>
        <v>374.97727226090649</v>
      </c>
      <c r="I1531" s="3">
        <f t="shared" ca="1" si="571"/>
        <v>5069.3263935217492</v>
      </c>
      <c r="J1531" s="3">
        <f t="shared" si="572"/>
        <v>41618.520324586367</v>
      </c>
      <c r="K1531" s="3">
        <f t="shared" ca="1" si="573"/>
        <v>58759.790935513411</v>
      </c>
      <c r="L1531" s="3">
        <f t="shared" si="574"/>
        <v>-8.5268341740781306</v>
      </c>
      <c r="M1531" s="3">
        <f t="shared" ca="1" si="575"/>
        <v>-1.4822632999850345</v>
      </c>
      <c r="N1531" s="3">
        <f t="shared" ca="1" si="576"/>
        <v>-84.927431216276332</v>
      </c>
      <c r="O1531" s="1">
        <f t="shared" ca="1" si="577"/>
        <v>28121590.942445997</v>
      </c>
      <c r="P1531" s="1">
        <f t="shared" si="578"/>
        <v>-141949688.5512993</v>
      </c>
      <c r="Q1531" s="1">
        <f t="shared" ca="1" si="579"/>
        <v>170071279.4937453</v>
      </c>
      <c r="R1531" s="1">
        <f t="shared" ca="1" si="580"/>
        <v>149990.90890436259</v>
      </c>
      <c r="S1531" s="3" t="str">
        <f t="shared" si="558"/>
        <v/>
      </c>
      <c r="T1531" s="13" t="str">
        <f t="shared" si="559"/>
        <v/>
      </c>
      <c r="U1531" s="13" t="str">
        <f t="shared" si="560"/>
        <v/>
      </c>
      <c r="V1531" s="5">
        <f t="shared" si="581"/>
        <v>12.627544722</v>
      </c>
      <c r="W1531" s="3" t="e">
        <f t="shared" ca="1" si="561"/>
        <v>#VALUE!</v>
      </c>
      <c r="X1531" s="3" t="e">
        <f t="shared" ca="1" si="562"/>
        <v>#VALUE!</v>
      </c>
      <c r="Y1531" s="3" t="e">
        <f t="shared" ca="1" si="563"/>
        <v>#VALUE!</v>
      </c>
      <c r="Z1531" s="3" t="e">
        <f t="shared" ca="1" si="564"/>
        <v>#VALUE!</v>
      </c>
      <c r="AA1531" s="3" t="e">
        <f t="shared" ca="1" si="565"/>
        <v>#VALUE!</v>
      </c>
    </row>
    <row r="1532" spans="3:27" s="5" customFormat="1" x14ac:dyDescent="0.2">
      <c r="C1532" s="25"/>
      <c r="D1532" s="1">
        <f t="shared" si="566"/>
        <v>1530</v>
      </c>
      <c r="E1532" s="2">
        <f t="shared" si="567"/>
        <v>153.09999999999559</v>
      </c>
      <c r="F1532" s="3">
        <f t="shared" ca="1" si="568"/>
        <v>33.154521867376026</v>
      </c>
      <c r="G1532" s="3">
        <f t="shared" si="569"/>
        <v>-374.36136121750349</v>
      </c>
      <c r="H1532" s="3">
        <f t="shared" ca="1" si="570"/>
        <v>375.82662371481405</v>
      </c>
      <c r="I1532" s="3">
        <f t="shared" ca="1" si="571"/>
        <v>5072.6418457084865</v>
      </c>
      <c r="J1532" s="3">
        <f t="shared" si="572"/>
        <v>41581.12682263548</v>
      </c>
      <c r="K1532" s="3">
        <f t="shared" ca="1" si="573"/>
        <v>58797.33113012337</v>
      </c>
      <c r="L1532" s="3">
        <f t="shared" si="574"/>
        <v>-8.5279627880865956</v>
      </c>
      <c r="M1532" s="3">
        <f t="shared" ca="1" si="575"/>
        <v>-1.4824639032980533</v>
      </c>
      <c r="N1532" s="3">
        <f t="shared" ca="1" si="576"/>
        <v>-84.938924939468663</v>
      </c>
      <c r="O1532" s="1">
        <f t="shared" ca="1" si="577"/>
        <v>28249130.218575284</v>
      </c>
      <c r="P1532" s="1">
        <f t="shared" si="578"/>
        <v>-141840920.8920579</v>
      </c>
      <c r="Q1532" s="1">
        <f t="shared" ca="1" si="579"/>
        <v>170090051.11063319</v>
      </c>
      <c r="R1532" s="1">
        <f t="shared" ca="1" si="580"/>
        <v>150330.64948592562</v>
      </c>
      <c r="S1532" s="3" t="str">
        <f t="shared" si="558"/>
        <v/>
      </c>
      <c r="T1532" s="13" t="str">
        <f t="shared" si="559"/>
        <v/>
      </c>
      <c r="U1532" s="13" t="str">
        <f t="shared" si="560"/>
        <v/>
      </c>
      <c r="V1532" s="5">
        <f t="shared" si="581"/>
        <v>12.627544722</v>
      </c>
      <c r="W1532" s="3" t="e">
        <f t="shared" ca="1" si="561"/>
        <v>#VALUE!</v>
      </c>
      <c r="X1532" s="3" t="e">
        <f t="shared" ca="1" si="562"/>
        <v>#VALUE!</v>
      </c>
      <c r="Y1532" s="3" t="e">
        <f t="shared" ca="1" si="563"/>
        <v>#VALUE!</v>
      </c>
      <c r="Z1532" s="3" t="e">
        <f t="shared" ca="1" si="564"/>
        <v>#VALUE!</v>
      </c>
      <c r="AA1532" s="3" t="e">
        <f t="shared" ca="1" si="565"/>
        <v>#VALUE!</v>
      </c>
    </row>
    <row r="1533" spans="3:27" s="5" customFormat="1" x14ac:dyDescent="0.2">
      <c r="C1533" s="25"/>
      <c r="D1533" s="1">
        <f t="shared" si="566"/>
        <v>1531</v>
      </c>
      <c r="E1533" s="2">
        <f t="shared" si="567"/>
        <v>153.19999999999558</v>
      </c>
      <c r="F1533" s="3">
        <f t="shared" ca="1" si="568"/>
        <v>33.154521867376026</v>
      </c>
      <c r="G1533" s="3">
        <f t="shared" si="569"/>
        <v>-375.21415749631217</v>
      </c>
      <c r="H1533" s="3">
        <f t="shared" ca="1" si="570"/>
        <v>376.67610264778102</v>
      </c>
      <c r="I1533" s="3">
        <f t="shared" ca="1" si="571"/>
        <v>5075.9572978952237</v>
      </c>
      <c r="J1533" s="3">
        <f t="shared" si="572"/>
        <v>41543.648046699789</v>
      </c>
      <c r="K1533" s="3">
        <f t="shared" ca="1" si="573"/>
        <v>58834.956266253888</v>
      </c>
      <c r="L1533" s="3">
        <f t="shared" si="574"/>
        <v>-8.5290939758420699</v>
      </c>
      <c r="M1533" s="3">
        <f t="shared" ca="1" si="575"/>
        <v>-1.4826636283110042</v>
      </c>
      <c r="N1533" s="3">
        <f t="shared" ca="1" si="576"/>
        <v>-84.950368339773931</v>
      </c>
      <c r="O1533" s="1">
        <f t="shared" ca="1" si="577"/>
        <v>28376977.261184331</v>
      </c>
      <c r="P1533" s="1">
        <f t="shared" si="578"/>
        <v>-141731871.31584415</v>
      </c>
      <c r="Q1533" s="1">
        <f t="shared" ca="1" si="579"/>
        <v>170108848.57702848</v>
      </c>
      <c r="R1533" s="1">
        <f t="shared" ca="1" si="580"/>
        <v>150670.4410591124</v>
      </c>
      <c r="S1533" s="3" t="str">
        <f t="shared" si="558"/>
        <v/>
      </c>
      <c r="T1533" s="13" t="str">
        <f t="shared" si="559"/>
        <v/>
      </c>
      <c r="U1533" s="13" t="str">
        <f t="shared" si="560"/>
        <v/>
      </c>
      <c r="V1533" s="5">
        <f t="shared" si="581"/>
        <v>12.627544722</v>
      </c>
      <c r="W1533" s="3" t="e">
        <f t="shared" ca="1" si="561"/>
        <v>#VALUE!</v>
      </c>
      <c r="X1533" s="3" t="e">
        <f t="shared" ca="1" si="562"/>
        <v>#VALUE!</v>
      </c>
      <c r="Y1533" s="3" t="e">
        <f t="shared" ca="1" si="563"/>
        <v>#VALUE!</v>
      </c>
      <c r="Z1533" s="3" t="e">
        <f t="shared" ca="1" si="564"/>
        <v>#VALUE!</v>
      </c>
      <c r="AA1533" s="3" t="e">
        <f t="shared" ca="1" si="565"/>
        <v>#VALUE!</v>
      </c>
    </row>
    <row r="1534" spans="3:27" s="5" customFormat="1" x14ac:dyDescent="0.2">
      <c r="C1534" s="25"/>
      <c r="D1534" s="1">
        <f t="shared" si="566"/>
        <v>1532</v>
      </c>
      <c r="E1534" s="2">
        <f t="shared" si="567"/>
        <v>153.29999999999558</v>
      </c>
      <c r="F1534" s="3">
        <f t="shared" ca="1" si="568"/>
        <v>33.154521867376026</v>
      </c>
      <c r="G1534" s="3">
        <f t="shared" si="569"/>
        <v>-376.06706689389637</v>
      </c>
      <c r="H1534" s="3">
        <f t="shared" ca="1" si="570"/>
        <v>377.52570922048824</v>
      </c>
      <c r="I1534" s="3">
        <f t="shared" ca="1" si="571"/>
        <v>5079.272750081961</v>
      </c>
      <c r="J1534" s="3">
        <f t="shared" si="572"/>
        <v>41506.083985480276</v>
      </c>
      <c r="K1534" s="3">
        <f t="shared" ca="1" si="573"/>
        <v>58872.666356660913</v>
      </c>
      <c r="L1534" s="3">
        <f t="shared" si="574"/>
        <v>-8.5302277376855802</v>
      </c>
      <c r="M1534" s="3">
        <f t="shared" ca="1" si="575"/>
        <v>-1.4828624808182977</v>
      </c>
      <c r="N1534" s="3">
        <f t="shared" ca="1" si="576"/>
        <v>-84.96176174918746</v>
      </c>
      <c r="O1534" s="1">
        <f t="shared" ca="1" si="577"/>
        <v>28505132.22448653</v>
      </c>
      <c r="P1534" s="1">
        <f t="shared" si="578"/>
        <v>-141622539.55826044</v>
      </c>
      <c r="Q1534" s="1">
        <f t="shared" ca="1" si="579"/>
        <v>170127671.78274697</v>
      </c>
      <c r="R1534" s="1">
        <f t="shared" ca="1" si="580"/>
        <v>151010.28368819528</v>
      </c>
      <c r="S1534" s="3" t="str">
        <f t="shared" si="558"/>
        <v/>
      </c>
      <c r="T1534" s="13" t="str">
        <f t="shared" si="559"/>
        <v/>
      </c>
      <c r="U1534" s="13" t="str">
        <f t="shared" si="560"/>
        <v/>
      </c>
      <c r="V1534" s="5">
        <f t="shared" si="581"/>
        <v>12.627544722</v>
      </c>
      <c r="W1534" s="3" t="e">
        <f t="shared" ca="1" si="561"/>
        <v>#VALUE!</v>
      </c>
      <c r="X1534" s="3" t="e">
        <f t="shared" ca="1" si="562"/>
        <v>#VALUE!</v>
      </c>
      <c r="Y1534" s="3" t="e">
        <f t="shared" ca="1" si="563"/>
        <v>#VALUE!</v>
      </c>
      <c r="Z1534" s="3" t="e">
        <f t="shared" ca="1" si="564"/>
        <v>#VALUE!</v>
      </c>
      <c r="AA1534" s="3" t="e">
        <f t="shared" ca="1" si="565"/>
        <v>#VALUE!</v>
      </c>
    </row>
    <row r="1535" spans="3:27" s="5" customFormat="1" x14ac:dyDescent="0.2">
      <c r="C1535" s="25"/>
      <c r="D1535" s="1">
        <f t="shared" si="566"/>
        <v>1533</v>
      </c>
      <c r="E1535" s="2">
        <f t="shared" si="567"/>
        <v>153.39999999999557</v>
      </c>
      <c r="F1535" s="3">
        <f t="shared" ca="1" si="568"/>
        <v>33.154521867376026</v>
      </c>
      <c r="G1535" s="3">
        <f t="shared" si="569"/>
        <v>-376.92008966766491</v>
      </c>
      <c r="H1535" s="3">
        <f t="shared" ca="1" si="570"/>
        <v>378.37544359450033</v>
      </c>
      <c r="I1535" s="3">
        <f t="shared" ca="1" si="571"/>
        <v>5082.5882022686983</v>
      </c>
      <c r="J1535" s="3">
        <f t="shared" si="572"/>
        <v>41468.434627652197</v>
      </c>
      <c r="K1535" s="3">
        <f t="shared" ca="1" si="573"/>
        <v>58910.461414116478</v>
      </c>
      <c r="L1535" s="3">
        <f t="shared" si="574"/>
        <v>-8.5313640739589331</v>
      </c>
      <c r="M1535" s="3">
        <f t="shared" ca="1" si="575"/>
        <v>-1.483060466563604</v>
      </c>
      <c r="N1535" s="3">
        <f t="shared" ca="1" si="576"/>
        <v>-84.97310549679726</v>
      </c>
      <c r="O1535" s="1">
        <f t="shared" ca="1" si="577"/>
        <v>28633595.263066981</v>
      </c>
      <c r="P1535" s="1">
        <f t="shared" si="578"/>
        <v>-141512925.35426661</v>
      </c>
      <c r="Q1535" s="1">
        <f t="shared" ca="1" si="579"/>
        <v>170146520.61733359</v>
      </c>
      <c r="R1535" s="1">
        <f t="shared" ca="1" si="580"/>
        <v>151350.17743780013</v>
      </c>
      <c r="S1535" s="3" t="str">
        <f t="shared" si="558"/>
        <v/>
      </c>
      <c r="T1535" s="13" t="str">
        <f t="shared" si="559"/>
        <v/>
      </c>
      <c r="U1535" s="13" t="str">
        <f t="shared" si="560"/>
        <v/>
      </c>
      <c r="V1535" s="5">
        <f t="shared" si="581"/>
        <v>12.627544722</v>
      </c>
      <c r="W1535" s="3" t="e">
        <f t="shared" ca="1" si="561"/>
        <v>#VALUE!</v>
      </c>
      <c r="X1535" s="3" t="e">
        <f t="shared" ca="1" si="562"/>
        <v>#VALUE!</v>
      </c>
      <c r="Y1535" s="3" t="e">
        <f t="shared" ca="1" si="563"/>
        <v>#VALUE!</v>
      </c>
      <c r="Z1535" s="3" t="e">
        <f t="shared" ca="1" si="564"/>
        <v>#VALUE!</v>
      </c>
      <c r="AA1535" s="3" t="e">
        <f t="shared" ca="1" si="565"/>
        <v>#VALUE!</v>
      </c>
    </row>
    <row r="1536" spans="3:27" s="5" customFormat="1" x14ac:dyDescent="0.2">
      <c r="C1536" s="25"/>
      <c r="D1536" s="1">
        <f t="shared" si="566"/>
        <v>1534</v>
      </c>
      <c r="E1536" s="2">
        <f t="shared" si="567"/>
        <v>153.49999999999557</v>
      </c>
      <c r="F1536" s="3">
        <f t="shared" ca="1" si="568"/>
        <v>33.154521867376026</v>
      </c>
      <c r="G1536" s="3">
        <f t="shared" si="569"/>
        <v>-377.77322607506079</v>
      </c>
      <c r="H1536" s="3">
        <f t="shared" ca="1" si="570"/>
        <v>379.22530593225622</v>
      </c>
      <c r="I1536" s="3">
        <f t="shared" ca="1" si="571"/>
        <v>5085.9036544554356</v>
      </c>
      <c r="J1536" s="3">
        <f t="shared" si="572"/>
        <v>41430.699961865059</v>
      </c>
      <c r="K1536" s="3">
        <f t="shared" ca="1" si="573"/>
        <v>58948.341451408822</v>
      </c>
      <c r="L1536" s="3">
        <f t="shared" si="574"/>
        <v>-8.5325029850047098</v>
      </c>
      <c r="M1536" s="3">
        <f t="shared" ca="1" si="575"/>
        <v>-1.4832575912404051</v>
      </c>
      <c r="N1536" s="3">
        <f t="shared" ca="1" si="576"/>
        <v>-84.984399908815831</v>
      </c>
      <c r="O1536" s="1">
        <f t="shared" ca="1" si="577"/>
        <v>28762366.531882662</v>
      </c>
      <c r="P1536" s="1">
        <f t="shared" si="578"/>
        <v>-141403028.43817925</v>
      </c>
      <c r="Q1536" s="1">
        <f t="shared" ca="1" si="579"/>
        <v>170165394.97006193</v>
      </c>
      <c r="R1536" s="1">
        <f t="shared" ca="1" si="580"/>
        <v>151690.12237290249</v>
      </c>
      <c r="S1536" s="3" t="str">
        <f t="shared" si="558"/>
        <v/>
      </c>
      <c r="T1536" s="13" t="str">
        <f t="shared" si="559"/>
        <v/>
      </c>
      <c r="U1536" s="13" t="str">
        <f t="shared" si="560"/>
        <v/>
      </c>
      <c r="V1536" s="5">
        <f t="shared" si="581"/>
        <v>12.627544722</v>
      </c>
      <c r="W1536" s="3" t="e">
        <f t="shared" ca="1" si="561"/>
        <v>#VALUE!</v>
      </c>
      <c r="X1536" s="3" t="e">
        <f t="shared" ca="1" si="562"/>
        <v>#VALUE!</v>
      </c>
      <c r="Y1536" s="3" t="e">
        <f t="shared" ca="1" si="563"/>
        <v>#VALUE!</v>
      </c>
      <c r="Z1536" s="3" t="e">
        <f t="shared" ca="1" si="564"/>
        <v>#VALUE!</v>
      </c>
      <c r="AA1536" s="3" t="e">
        <f t="shared" ca="1" si="565"/>
        <v>#VALUE!</v>
      </c>
    </row>
    <row r="1537" spans="3:27" s="5" customFormat="1" x14ac:dyDescent="0.2">
      <c r="C1537" s="25"/>
      <c r="D1537" s="1">
        <f t="shared" si="566"/>
        <v>1535</v>
      </c>
      <c r="E1537" s="2">
        <f t="shared" si="567"/>
        <v>153.59999999999556</v>
      </c>
      <c r="F1537" s="3">
        <f t="shared" ca="1" si="568"/>
        <v>33.154521867376026</v>
      </c>
      <c r="G1537" s="3">
        <f t="shared" si="569"/>
        <v>-378.62647637356127</v>
      </c>
      <c r="H1537" s="3">
        <f t="shared" ca="1" si="570"/>
        <v>380.07529639706036</v>
      </c>
      <c r="I1537" s="3">
        <f t="shared" ca="1" si="571"/>
        <v>5089.2191066421728</v>
      </c>
      <c r="J1537" s="3">
        <f t="shared" si="572"/>
        <v>41392.879976742624</v>
      </c>
      <c r="K1537" s="3">
        <f t="shared" ca="1" si="573"/>
        <v>58986.306481342479</v>
      </c>
      <c r="L1537" s="3">
        <f t="shared" si="574"/>
        <v>-8.5336444711662676</v>
      </c>
      <c r="M1537" s="3">
        <f t="shared" ca="1" si="575"/>
        <v>-1.4834538604925398</v>
      </c>
      <c r="N1537" s="3">
        <f t="shared" ca="1" si="576"/>
        <v>-84.995645308611344</v>
      </c>
      <c r="O1537" s="1">
        <f t="shared" ca="1" si="577"/>
        <v>28891446.186262656</v>
      </c>
      <c r="P1537" s="1">
        <f t="shared" si="578"/>
        <v>-141292848.54367143</v>
      </c>
      <c r="Q1537" s="1">
        <f t="shared" ca="1" si="579"/>
        <v>170184294.7299341</v>
      </c>
      <c r="R1537" s="1">
        <f t="shared" ca="1" si="580"/>
        <v>152030.11855882415</v>
      </c>
      <c r="S1537" s="3" t="str">
        <f t="shared" si="558"/>
        <v/>
      </c>
      <c r="T1537" s="13" t="str">
        <f t="shared" si="559"/>
        <v/>
      </c>
      <c r="U1537" s="13" t="str">
        <f t="shared" si="560"/>
        <v/>
      </c>
      <c r="V1537" s="5">
        <f t="shared" si="581"/>
        <v>12.627544722</v>
      </c>
      <c r="W1537" s="3" t="e">
        <f t="shared" ca="1" si="561"/>
        <v>#VALUE!</v>
      </c>
      <c r="X1537" s="3" t="e">
        <f t="shared" ca="1" si="562"/>
        <v>#VALUE!</v>
      </c>
      <c r="Y1537" s="3" t="e">
        <f t="shared" ca="1" si="563"/>
        <v>#VALUE!</v>
      </c>
      <c r="Z1537" s="3" t="e">
        <f t="shared" ca="1" si="564"/>
        <v>#VALUE!</v>
      </c>
      <c r="AA1537" s="3" t="e">
        <f t="shared" ca="1" si="565"/>
        <v>#VALUE!</v>
      </c>
    </row>
    <row r="1538" spans="3:27" s="5" customFormat="1" x14ac:dyDescent="0.2">
      <c r="C1538" s="25"/>
      <c r="D1538" s="1">
        <f t="shared" si="566"/>
        <v>1536</v>
      </c>
      <c r="E1538" s="2">
        <f t="shared" si="567"/>
        <v>153.69999999999555</v>
      </c>
      <c r="F1538" s="3">
        <f t="shared" ca="1" si="568"/>
        <v>33.154521867376026</v>
      </c>
      <c r="G1538" s="3">
        <f t="shared" si="569"/>
        <v>-379.47984082067791</v>
      </c>
      <c r="H1538" s="3">
        <f t="shared" ca="1" si="570"/>
        <v>380.92541515307346</v>
      </c>
      <c r="I1538" s="3">
        <f t="shared" ca="1" si="571"/>
        <v>5092.5345588289101</v>
      </c>
      <c r="J1538" s="3">
        <f t="shared" si="572"/>
        <v>41354.974660882915</v>
      </c>
      <c r="K1538" s="3">
        <f t="shared" ca="1" si="573"/>
        <v>59024.356516738349</v>
      </c>
      <c r="L1538" s="3">
        <f t="shared" si="574"/>
        <v>-8.5347885327877435</v>
      </c>
      <c r="M1538" s="3">
        <f t="shared" ca="1" si="575"/>
        <v>-1.4836492799147436</v>
      </c>
      <c r="N1538" s="3">
        <f t="shared" ca="1" si="576"/>
        <v>-85.006842016738503</v>
      </c>
      <c r="O1538" s="1">
        <f t="shared" ca="1" si="577"/>
        <v>29020834.381908271</v>
      </c>
      <c r="P1538" s="1">
        <f t="shared" si="578"/>
        <v>-141182385.40377247</v>
      </c>
      <c r="Q1538" s="1">
        <f t="shared" ca="1" si="579"/>
        <v>170203219.78568074</v>
      </c>
      <c r="R1538" s="1">
        <f t="shared" ca="1" si="580"/>
        <v>152370.16606122939</v>
      </c>
      <c r="S1538" s="3" t="str">
        <f t="shared" si="558"/>
        <v/>
      </c>
      <c r="T1538" s="13" t="str">
        <f t="shared" si="559"/>
        <v/>
      </c>
      <c r="U1538" s="13" t="str">
        <f t="shared" si="560"/>
        <v/>
      </c>
      <c r="V1538" s="5">
        <f t="shared" si="581"/>
        <v>12.627544722</v>
      </c>
      <c r="W1538" s="3" t="e">
        <f t="shared" ca="1" si="561"/>
        <v>#VALUE!</v>
      </c>
      <c r="X1538" s="3" t="e">
        <f t="shared" ca="1" si="562"/>
        <v>#VALUE!</v>
      </c>
      <c r="Y1538" s="3" t="e">
        <f t="shared" ca="1" si="563"/>
        <v>#VALUE!</v>
      </c>
      <c r="Z1538" s="3" t="e">
        <f t="shared" ca="1" si="564"/>
        <v>#VALUE!</v>
      </c>
      <c r="AA1538" s="3" t="e">
        <f t="shared" ca="1" si="565"/>
        <v>#VALUE!</v>
      </c>
    </row>
    <row r="1539" spans="3:27" s="5" customFormat="1" x14ac:dyDescent="0.2">
      <c r="C1539" s="25"/>
      <c r="D1539" s="1">
        <f t="shared" si="566"/>
        <v>1537</v>
      </c>
      <c r="E1539" s="2">
        <f t="shared" si="567"/>
        <v>153.79999999999555</v>
      </c>
      <c r="F1539" s="3">
        <f t="shared" ca="1" si="568"/>
        <v>33.154521867376026</v>
      </c>
      <c r="G1539" s="3">
        <f t="shared" si="569"/>
        <v>-380.33331967395668</v>
      </c>
      <c r="H1539" s="3">
        <f t="shared" ca="1" si="570"/>
        <v>381.77566236530379</v>
      </c>
      <c r="I1539" s="3">
        <f t="shared" ca="1" si="571"/>
        <v>5095.8500110156474</v>
      </c>
      <c r="J1539" s="3">
        <f t="shared" si="572"/>
        <v>41316.984002858182</v>
      </c>
      <c r="K1539" s="3">
        <f t="shared" ca="1" si="573"/>
        <v>59062.491570433798</v>
      </c>
      <c r="L1539" s="3">
        <f t="shared" si="574"/>
        <v>-8.5359351702140494</v>
      </c>
      <c r="M1539" s="3">
        <f t="shared" ca="1" si="575"/>
        <v>-1.483843855053179</v>
      </c>
      <c r="N1539" s="3">
        <f t="shared" ca="1" si="576"/>
        <v>-85.017990350969029</v>
      </c>
      <c r="O1539" s="1">
        <f t="shared" ca="1" si="577"/>
        <v>29150531.274893288</v>
      </c>
      <c r="P1539" s="1">
        <f t="shared" si="578"/>
        <v>-141071638.75086737</v>
      </c>
      <c r="Q1539" s="1">
        <f t="shared" ca="1" si="579"/>
        <v>170222170.02576065</v>
      </c>
      <c r="R1539" s="1">
        <f t="shared" ca="1" si="580"/>
        <v>152710.26494612152</v>
      </c>
      <c r="S1539" s="3" t="str">
        <f t="shared" ref="S1539:S1602" si="582">IF(J1539&lt;30000,( (-0.00406576*J1539)+340.3), "")</f>
        <v/>
      </c>
      <c r="T1539" s="13" t="str">
        <f t="shared" ref="T1539:T1602" si="583" xml:space="preserve"> IF(J1539&lt;30000, H1539/S1539, "")</f>
        <v/>
      </c>
      <c r="U1539" s="13" t="str">
        <f t="shared" ref="U1539:U1602" si="584" xml:space="preserve"> IF(J1539&lt;30000, (( 359.01*(1 - (2.25577*10^(-5))*(J1539))^(5.25588) ) / (298.15 - 0.0074545*J1539)), "")</f>
        <v/>
      </c>
      <c r="V1539" s="5">
        <f t="shared" si="581"/>
        <v>12.627544722</v>
      </c>
      <c r="W1539" s="3" t="e">
        <f t="shared" ref="W1539:W1602" ca="1" si="585">(0.5)*(U1539)*(H1539)*(V1539)*($B$13)</f>
        <v>#VALUE!</v>
      </c>
      <c r="X1539" s="3" t="e">
        <f t="shared" ref="X1539:X1602" ca="1" si="586" xml:space="preserve"> -W1539*COS(M1539)</f>
        <v>#VALUE!</v>
      </c>
      <c r="Y1539" s="3" t="e">
        <f t="shared" ref="Y1539:Y1602" ca="1" si="587">-W1539*SIN(M1539)</f>
        <v>#VALUE!</v>
      </c>
      <c r="Z1539" s="3" t="e">
        <f t="shared" ref="Z1539:Z1602" ca="1" si="588" xml:space="preserve"> X1539/($B$11)</f>
        <v>#VALUE!</v>
      </c>
      <c r="AA1539" s="3" t="e">
        <f t="shared" ref="AA1539:AA1602" ca="1" si="589">Y1539/($B$11)</f>
        <v>#VALUE!</v>
      </c>
    </row>
    <row r="1540" spans="3:27" s="5" customFormat="1" x14ac:dyDescent="0.2">
      <c r="C1540" s="25"/>
      <c r="D1540" s="1">
        <f t="shared" ref="D1540:D1603" si="590">D1539 + 1</f>
        <v>1538</v>
      </c>
      <c r="E1540" s="2">
        <f t="shared" ref="E1540:E1603" si="591" xml:space="preserve"> E1539 + $B$2</f>
        <v>153.89999999999554</v>
      </c>
      <c r="F1540" s="3">
        <f t="shared" ref="F1540:F1603" ca="1" si="592">INDIRECT(ADDRESS(ROW()-1,COLUMN()))</f>
        <v>33.154521867376026</v>
      </c>
      <c r="G1540" s="3">
        <f t="shared" ref="G1540:G1603" si="593">G1539 + L1539*$B$2</f>
        <v>-381.18691319097809</v>
      </c>
      <c r="H1540" s="3">
        <f t="shared" ref="H1540:H1603" ca="1" si="594">SQRT(F1540^2 + G1540^2)</f>
        <v>382.62603819959844</v>
      </c>
      <c r="I1540" s="3">
        <f t="shared" ref="I1540:I1603" ca="1" si="595">I1539 + F1539*($B$2)</f>
        <v>5099.1654632023847</v>
      </c>
      <c r="J1540" s="3">
        <f t="shared" ref="J1540:J1603" si="596" xml:space="preserve"> J1539 + G1539*($B$2) + (0.5)*(L1539)*($B$2)^2</f>
        <v>41278.907991214939</v>
      </c>
      <c r="K1540" s="3">
        <f t="shared" ref="K1540:K1603" ca="1" si="597">K1539+ SQRT( (I1540-I1539)^2 + (J1540-J1539)^2 )</f>
        <v>59100.711655282721</v>
      </c>
      <c r="L1540" s="3">
        <f t="shared" ref="L1540:L1603" si="598" xml:space="preserve"> -(9.780327 * (1 + 0.0053024 * ((SIN($B$7))^2) - (5.8*10^(-6)) * (SIN(2*($B$7))^2) - (3.086*10^(-6)) * J1540))</f>
        <v>-8.5370843837908765</v>
      </c>
      <c r="M1540" s="3">
        <f t="shared" ref="M1540:M1603" ca="1" si="599">ATAN(G1540/F1540)</f>
        <v>-1.4840375914059596</v>
      </c>
      <c r="N1540" s="3">
        <f t="shared" ref="N1540:N1603" ca="1" si="600">M1540*(180/PI())</f>
        <v>-85.029090626321619</v>
      </c>
      <c r="O1540" s="1">
        <f t="shared" ref="O1540:O1603" ca="1" si="601">(0.5)*($B$11)*(H1540^2)</f>
        <v>29280537.021664113</v>
      </c>
      <c r="P1540" s="1">
        <f t="shared" ref="P1540:P1603" si="602">($B$11)*L1540*J1540</f>
        <v>-140960608.31669658</v>
      </c>
      <c r="Q1540" s="1">
        <f t="shared" ref="Q1540:Q1603" ca="1" si="603" xml:space="preserve"> ABS(O1540) + ABS(P1540)</f>
        <v>170241145.3383607</v>
      </c>
      <c r="R1540" s="1">
        <f t="shared" ref="R1540:R1603" ca="1" si="604" xml:space="preserve"> ($B$11)*H1540</f>
        <v>153050.41527983936</v>
      </c>
      <c r="S1540" s="3" t="str">
        <f t="shared" si="582"/>
        <v/>
      </c>
      <c r="T1540" s="13" t="str">
        <f t="shared" si="583"/>
        <v/>
      </c>
      <c r="U1540" s="13" t="str">
        <f t="shared" si="584"/>
        <v/>
      </c>
      <c r="V1540" s="5">
        <f t="shared" ref="V1540:V1603" si="605">IF(T1540&lt;0.819813, 0.289302*(($B$2)^3) + 0.152372*(($B$2)^2) - 0.087724*(($B$2))+ 2.176939, IF(T1540&lt;1.36, -272.320271*(($B$2)^3) + 840.502815*(($B$2)^2) - 840.176*(($B$2))+ 276.303663, -0.108008*(($B$2)^3) + 1.270553*(($B$2)^2) - 5.287278*(($B$2))+ 13.143675))</f>
        <v>12.627544722</v>
      </c>
      <c r="W1540" s="3" t="e">
        <f t="shared" ca="1" si="585"/>
        <v>#VALUE!</v>
      </c>
      <c r="X1540" s="3" t="e">
        <f t="shared" ca="1" si="586"/>
        <v>#VALUE!</v>
      </c>
      <c r="Y1540" s="3" t="e">
        <f t="shared" ca="1" si="587"/>
        <v>#VALUE!</v>
      </c>
      <c r="Z1540" s="3" t="e">
        <f t="shared" ca="1" si="588"/>
        <v>#VALUE!</v>
      </c>
      <c r="AA1540" s="3" t="e">
        <f t="shared" ca="1" si="589"/>
        <v>#VALUE!</v>
      </c>
    </row>
    <row r="1541" spans="3:27" s="5" customFormat="1" x14ac:dyDescent="0.2">
      <c r="C1541" s="25"/>
      <c r="D1541" s="1">
        <f t="shared" si="590"/>
        <v>1539</v>
      </c>
      <c r="E1541" s="2">
        <f t="shared" si="591"/>
        <v>153.99999999999554</v>
      </c>
      <c r="F1541" s="3">
        <f t="shared" ca="1" si="592"/>
        <v>33.154521867376026</v>
      </c>
      <c r="G1541" s="3">
        <f t="shared" si="593"/>
        <v>-382.04062162935719</v>
      </c>
      <c r="H1541" s="3">
        <f t="shared" ca="1" si="594"/>
        <v>383.47654282263471</v>
      </c>
      <c r="I1541" s="3">
        <f t="shared" ca="1" si="595"/>
        <v>5102.4809153891219</v>
      </c>
      <c r="J1541" s="3">
        <f t="shared" si="596"/>
        <v>41240.746614473923</v>
      </c>
      <c r="K1541" s="3">
        <f t="shared" ca="1" si="597"/>
        <v>59139.016784155661</v>
      </c>
      <c r="L1541" s="3">
        <f t="shared" si="598"/>
        <v>-8.538236173864691</v>
      </c>
      <c r="M1541" s="3">
        <f t="shared" ca="1" si="599"/>
        <v>-1.4842304944236695</v>
      </c>
      <c r="N1541" s="3">
        <f t="shared" ca="1" si="600"/>
        <v>-85.040143155091727</v>
      </c>
      <c r="O1541" s="1">
        <f t="shared" ca="1" si="601"/>
        <v>29410851.779040001</v>
      </c>
      <c r="P1541" s="1">
        <f t="shared" si="602"/>
        <v>-140849293.83235562</v>
      </c>
      <c r="Q1541" s="1">
        <f t="shared" ca="1" si="603"/>
        <v>170260145.61139563</v>
      </c>
      <c r="R1541" s="1">
        <f t="shared" ca="1" si="604"/>
        <v>153390.61712905389</v>
      </c>
      <c r="S1541" s="3" t="str">
        <f t="shared" si="582"/>
        <v/>
      </c>
      <c r="T1541" s="13" t="str">
        <f t="shared" si="583"/>
        <v/>
      </c>
      <c r="U1541" s="13" t="str">
        <f t="shared" si="584"/>
        <v/>
      </c>
      <c r="V1541" s="5">
        <f t="shared" si="605"/>
        <v>12.627544722</v>
      </c>
      <c r="W1541" s="3" t="e">
        <f t="shared" ca="1" si="585"/>
        <v>#VALUE!</v>
      </c>
      <c r="X1541" s="3" t="e">
        <f t="shared" ca="1" si="586"/>
        <v>#VALUE!</v>
      </c>
      <c r="Y1541" s="3" t="e">
        <f t="shared" ca="1" si="587"/>
        <v>#VALUE!</v>
      </c>
      <c r="Z1541" s="3" t="e">
        <f t="shared" ca="1" si="588"/>
        <v>#VALUE!</v>
      </c>
      <c r="AA1541" s="3" t="e">
        <f t="shared" ca="1" si="589"/>
        <v>#VALUE!</v>
      </c>
    </row>
    <row r="1542" spans="3:27" s="5" customFormat="1" x14ac:dyDescent="0.2">
      <c r="C1542" s="25"/>
      <c r="D1542" s="1">
        <f t="shared" si="590"/>
        <v>1540</v>
      </c>
      <c r="E1542" s="2">
        <f t="shared" si="591"/>
        <v>154.09999999999553</v>
      </c>
      <c r="F1542" s="3">
        <f t="shared" ca="1" si="592"/>
        <v>33.154521867376026</v>
      </c>
      <c r="G1542" s="3">
        <f t="shared" si="593"/>
        <v>-382.89444524674366</v>
      </c>
      <c r="H1542" s="3">
        <f t="shared" ca="1" si="594"/>
        <v>384.32717640191134</v>
      </c>
      <c r="I1542" s="3">
        <f t="shared" ca="1" si="595"/>
        <v>5105.7963675758592</v>
      </c>
      <c r="J1542" s="3">
        <f t="shared" si="596"/>
        <v>41202.49986113012</v>
      </c>
      <c r="K1542" s="3">
        <f t="shared" ca="1" si="597"/>
        <v>59177.406969939846</v>
      </c>
      <c r="L1542" s="3">
        <f t="shared" si="598"/>
        <v>-8.5393905407827404</v>
      </c>
      <c r="M1542" s="3">
        <f t="shared" ca="1" si="599"/>
        <v>-1.4844225695098736</v>
      </c>
      <c r="N1542" s="3">
        <f t="shared" ca="1" si="600"/>
        <v>-85.051148246880842</v>
      </c>
      <c r="O1542" s="1">
        <f t="shared" ca="1" si="601"/>
        <v>29541475.704213172</v>
      </c>
      <c r="P1542" s="1">
        <f t="shared" si="602"/>
        <v>-140737695.02829468</v>
      </c>
      <c r="Q1542" s="1">
        <f t="shared" ca="1" si="603"/>
        <v>170279170.73250785</v>
      </c>
      <c r="R1542" s="1">
        <f t="shared" ca="1" si="604"/>
        <v>153730.87056076454</v>
      </c>
      <c r="S1542" s="3" t="str">
        <f t="shared" si="582"/>
        <v/>
      </c>
      <c r="T1542" s="13" t="str">
        <f t="shared" si="583"/>
        <v/>
      </c>
      <c r="U1542" s="13" t="str">
        <f t="shared" si="584"/>
        <v/>
      </c>
      <c r="V1542" s="5">
        <f t="shared" si="605"/>
        <v>12.627544722</v>
      </c>
      <c r="W1542" s="3" t="e">
        <f t="shared" ca="1" si="585"/>
        <v>#VALUE!</v>
      </c>
      <c r="X1542" s="3" t="e">
        <f t="shared" ca="1" si="586"/>
        <v>#VALUE!</v>
      </c>
      <c r="Y1542" s="3" t="e">
        <f t="shared" ca="1" si="587"/>
        <v>#VALUE!</v>
      </c>
      <c r="Z1542" s="3" t="e">
        <f t="shared" ca="1" si="588"/>
        <v>#VALUE!</v>
      </c>
      <c r="AA1542" s="3" t="e">
        <f t="shared" ca="1" si="589"/>
        <v>#VALUE!</v>
      </c>
    </row>
    <row r="1543" spans="3:27" s="5" customFormat="1" x14ac:dyDescent="0.2">
      <c r="C1543" s="25"/>
      <c r="D1543" s="1">
        <f t="shared" si="590"/>
        <v>1541</v>
      </c>
      <c r="E1543" s="2">
        <f t="shared" si="591"/>
        <v>154.19999999999553</v>
      </c>
      <c r="F1543" s="3">
        <f t="shared" ca="1" si="592"/>
        <v>33.154521867376026</v>
      </c>
      <c r="G1543" s="3">
        <f t="shared" si="593"/>
        <v>-383.74838430082195</v>
      </c>
      <c r="H1543" s="3">
        <f t="shared" ca="1" si="594"/>
        <v>385.17793910574062</v>
      </c>
      <c r="I1543" s="3">
        <f t="shared" ca="1" si="595"/>
        <v>5109.1118197625965</v>
      </c>
      <c r="J1543" s="3">
        <f t="shared" si="596"/>
        <v>41164.167719652745</v>
      </c>
      <c r="K1543" s="3">
        <f t="shared" ca="1" si="597"/>
        <v>59215.88222553931</v>
      </c>
      <c r="L1543" s="3">
        <f t="shared" si="598"/>
        <v>-8.5405474848930485</v>
      </c>
      <c r="M1543" s="3">
        <f t="shared" ca="1" si="599"/>
        <v>-1.4846138220216216</v>
      </c>
      <c r="N1543" s="3">
        <f t="shared" ca="1" si="600"/>
        <v>-85.062106208625281</v>
      </c>
      <c r="O1543" s="1">
        <f t="shared" ca="1" si="601"/>
        <v>29672408.95474913</v>
      </c>
      <c r="P1543" s="1">
        <f t="shared" si="602"/>
        <v>-140625811.63431835</v>
      </c>
      <c r="Q1543" s="1">
        <f t="shared" ca="1" si="603"/>
        <v>170298220.58906749</v>
      </c>
      <c r="R1543" s="1">
        <f t="shared" ca="1" si="604"/>
        <v>154071.17564229624</v>
      </c>
      <c r="S1543" s="3" t="str">
        <f t="shared" si="582"/>
        <v/>
      </c>
      <c r="T1543" s="13" t="str">
        <f t="shared" si="583"/>
        <v/>
      </c>
      <c r="U1543" s="13" t="str">
        <f t="shared" si="584"/>
        <v/>
      </c>
      <c r="V1543" s="5">
        <f t="shared" si="605"/>
        <v>12.627544722</v>
      </c>
      <c r="W1543" s="3" t="e">
        <f t="shared" ca="1" si="585"/>
        <v>#VALUE!</v>
      </c>
      <c r="X1543" s="3" t="e">
        <f t="shared" ca="1" si="586"/>
        <v>#VALUE!</v>
      </c>
      <c r="Y1543" s="3" t="e">
        <f t="shared" ca="1" si="587"/>
        <v>#VALUE!</v>
      </c>
      <c r="Z1543" s="3" t="e">
        <f t="shared" ca="1" si="588"/>
        <v>#VALUE!</v>
      </c>
      <c r="AA1543" s="3" t="e">
        <f t="shared" ca="1" si="589"/>
        <v>#VALUE!</v>
      </c>
    </row>
    <row r="1544" spans="3:27" s="5" customFormat="1" x14ac:dyDescent="0.2">
      <c r="C1544" s="25"/>
      <c r="D1544" s="1">
        <f t="shared" si="590"/>
        <v>1542</v>
      </c>
      <c r="E1544" s="2">
        <f t="shared" si="591"/>
        <v>154.29999999999552</v>
      </c>
      <c r="F1544" s="3">
        <f t="shared" ca="1" si="592"/>
        <v>33.154521867376026</v>
      </c>
      <c r="G1544" s="3">
        <f t="shared" si="593"/>
        <v>-384.60243904931127</v>
      </c>
      <c r="H1544" s="3">
        <f t="shared" ca="1" si="594"/>
        <v>386.02883110323961</v>
      </c>
      <c r="I1544" s="3">
        <f t="shared" ca="1" si="595"/>
        <v>5112.4272719493338</v>
      </c>
      <c r="J1544" s="3">
        <f t="shared" si="596"/>
        <v>41125.750178485236</v>
      </c>
      <c r="K1544" s="3">
        <f t="shared" ca="1" si="597"/>
        <v>59254.44256387496</v>
      </c>
      <c r="L1544" s="3">
        <f t="shared" si="598"/>
        <v>-8.5417070065444154</v>
      </c>
      <c r="M1544" s="3">
        <f t="shared" ca="1" si="599"/>
        <v>-1.4848042572699469</v>
      </c>
      <c r="N1544" s="3">
        <f t="shared" ca="1" si="600"/>
        <v>-85.073017344624844</v>
      </c>
      <c r="O1544" s="1">
        <f t="shared" ca="1" si="601"/>
        <v>29803651.688586701</v>
      </c>
      <c r="P1544" s="1">
        <f t="shared" si="602"/>
        <v>-140513643.37958503</v>
      </c>
      <c r="Q1544" s="1">
        <f t="shared" ca="1" si="603"/>
        <v>170317295.06817174</v>
      </c>
      <c r="R1544" s="1">
        <f t="shared" ca="1" si="604"/>
        <v>154411.53244129586</v>
      </c>
      <c r="S1544" s="3" t="str">
        <f t="shared" si="582"/>
        <v/>
      </c>
      <c r="T1544" s="13" t="str">
        <f t="shared" si="583"/>
        <v/>
      </c>
      <c r="U1544" s="13" t="str">
        <f t="shared" si="584"/>
        <v/>
      </c>
      <c r="V1544" s="5">
        <f t="shared" si="605"/>
        <v>12.627544722</v>
      </c>
      <c r="W1544" s="3" t="e">
        <f t="shared" ca="1" si="585"/>
        <v>#VALUE!</v>
      </c>
      <c r="X1544" s="3" t="e">
        <f t="shared" ca="1" si="586"/>
        <v>#VALUE!</v>
      </c>
      <c r="Y1544" s="3" t="e">
        <f t="shared" ca="1" si="587"/>
        <v>#VALUE!</v>
      </c>
      <c r="Z1544" s="3" t="e">
        <f t="shared" ca="1" si="588"/>
        <v>#VALUE!</v>
      </c>
      <c r="AA1544" s="3" t="e">
        <f t="shared" ca="1" si="589"/>
        <v>#VALUE!</v>
      </c>
    </row>
    <row r="1545" spans="3:27" s="5" customFormat="1" x14ac:dyDescent="0.2">
      <c r="C1545" s="25"/>
      <c r="D1545" s="1">
        <f t="shared" si="590"/>
        <v>1543</v>
      </c>
      <c r="E1545" s="2">
        <f t="shared" si="591"/>
        <v>154.39999999999552</v>
      </c>
      <c r="F1545" s="3">
        <f t="shared" ca="1" si="592"/>
        <v>33.154521867376026</v>
      </c>
      <c r="G1545" s="3">
        <f t="shared" si="593"/>
        <v>-385.45660974996571</v>
      </c>
      <c r="H1545" s="3">
        <f t="shared" ca="1" si="594"/>
        <v>386.87985256432216</v>
      </c>
      <c r="I1545" s="3">
        <f t="shared" ca="1" si="595"/>
        <v>5115.742724136071</v>
      </c>
      <c r="J1545" s="3">
        <f t="shared" si="596"/>
        <v>41087.247226045271</v>
      </c>
      <c r="K1545" s="3">
        <f t="shared" ca="1" si="597"/>
        <v>59293.087997884642</v>
      </c>
      <c r="L1545" s="3">
        <f t="shared" si="598"/>
        <v>-8.5428691060864175</v>
      </c>
      <c r="M1545" s="3">
        <f t="shared" ca="1" si="599"/>
        <v>-1.4849938805203584</v>
      </c>
      <c r="N1545" s="3">
        <f t="shared" ca="1" si="600"/>
        <v>-85.083881956570977</v>
      </c>
      <c r="O1545" s="1">
        <f t="shared" ca="1" si="601"/>
        <v>29935204.064038333</v>
      </c>
      <c r="P1545" s="1">
        <f t="shared" si="602"/>
        <v>-140401189.99260679</v>
      </c>
      <c r="Q1545" s="1">
        <f t="shared" ca="1" si="603"/>
        <v>170336394.05664513</v>
      </c>
      <c r="R1545" s="1">
        <f t="shared" ca="1" si="604"/>
        <v>154751.94102572885</v>
      </c>
      <c r="S1545" s="3" t="str">
        <f t="shared" si="582"/>
        <v/>
      </c>
      <c r="T1545" s="13" t="str">
        <f t="shared" si="583"/>
        <v/>
      </c>
      <c r="U1545" s="13" t="str">
        <f t="shared" si="584"/>
        <v/>
      </c>
      <c r="V1545" s="5">
        <f t="shared" si="605"/>
        <v>12.627544722</v>
      </c>
      <c r="W1545" s="3" t="e">
        <f t="shared" ca="1" si="585"/>
        <v>#VALUE!</v>
      </c>
      <c r="X1545" s="3" t="e">
        <f t="shared" ca="1" si="586"/>
        <v>#VALUE!</v>
      </c>
      <c r="Y1545" s="3" t="e">
        <f t="shared" ca="1" si="587"/>
        <v>#VALUE!</v>
      </c>
      <c r="Z1545" s="3" t="e">
        <f t="shared" ca="1" si="588"/>
        <v>#VALUE!</v>
      </c>
      <c r="AA1545" s="3" t="e">
        <f t="shared" ca="1" si="589"/>
        <v>#VALUE!</v>
      </c>
    </row>
    <row r="1546" spans="3:27" s="5" customFormat="1" x14ac:dyDescent="0.2">
      <c r="C1546" s="25"/>
      <c r="D1546" s="1">
        <f t="shared" si="590"/>
        <v>1544</v>
      </c>
      <c r="E1546" s="2">
        <f t="shared" si="591"/>
        <v>154.49999999999551</v>
      </c>
      <c r="F1546" s="3">
        <f t="shared" ca="1" si="592"/>
        <v>33.154521867376026</v>
      </c>
      <c r="G1546" s="3">
        <f t="shared" si="593"/>
        <v>-386.31089666057437</v>
      </c>
      <c r="H1546" s="3">
        <f t="shared" ca="1" si="594"/>
        <v>387.73100365969094</v>
      </c>
      <c r="I1546" s="3">
        <f t="shared" ca="1" si="595"/>
        <v>5119.0581763228083</v>
      </c>
      <c r="J1546" s="3">
        <f t="shared" si="596"/>
        <v>41048.658850724743</v>
      </c>
      <c r="K1546" s="3">
        <f t="shared" ca="1" si="597"/>
        <v>59331.818540523243</v>
      </c>
      <c r="L1546" s="3">
        <f t="shared" si="598"/>
        <v>-8.5440337838694145</v>
      </c>
      <c r="M1546" s="3">
        <f t="shared" ca="1" si="599"/>
        <v>-1.4851826969933251</v>
      </c>
      <c r="N1546" s="3">
        <f t="shared" ca="1" si="600"/>
        <v>-85.094700343574502</v>
      </c>
      <c r="O1546" s="1">
        <f t="shared" ca="1" si="601"/>
        <v>30067066.239790253</v>
      </c>
      <c r="P1546" s="1">
        <f t="shared" si="602"/>
        <v>-140288451.20124897</v>
      </c>
      <c r="Q1546" s="1">
        <f t="shared" ca="1" si="603"/>
        <v>170355517.44103923</v>
      </c>
      <c r="R1546" s="1">
        <f t="shared" ca="1" si="604"/>
        <v>155092.40146387636</v>
      </c>
      <c r="S1546" s="3" t="str">
        <f t="shared" si="582"/>
        <v/>
      </c>
      <c r="T1546" s="13" t="str">
        <f t="shared" si="583"/>
        <v/>
      </c>
      <c r="U1546" s="13" t="str">
        <f t="shared" si="584"/>
        <v/>
      </c>
      <c r="V1546" s="5">
        <f t="shared" si="605"/>
        <v>12.627544722</v>
      </c>
      <c r="W1546" s="3" t="e">
        <f t="shared" ca="1" si="585"/>
        <v>#VALUE!</v>
      </c>
      <c r="X1546" s="3" t="e">
        <f t="shared" ca="1" si="586"/>
        <v>#VALUE!</v>
      </c>
      <c r="Y1546" s="3" t="e">
        <f t="shared" ca="1" si="587"/>
        <v>#VALUE!</v>
      </c>
      <c r="Z1546" s="3" t="e">
        <f t="shared" ca="1" si="588"/>
        <v>#VALUE!</v>
      </c>
      <c r="AA1546" s="3" t="e">
        <f t="shared" ca="1" si="589"/>
        <v>#VALUE!</v>
      </c>
    </row>
    <row r="1547" spans="3:27" s="5" customFormat="1" x14ac:dyDescent="0.2">
      <c r="C1547" s="25"/>
      <c r="D1547" s="1">
        <f t="shared" si="590"/>
        <v>1545</v>
      </c>
      <c r="E1547" s="2">
        <f t="shared" si="591"/>
        <v>154.5999999999955</v>
      </c>
      <c r="F1547" s="3">
        <f t="shared" ca="1" si="592"/>
        <v>33.154521867376026</v>
      </c>
      <c r="G1547" s="3">
        <f t="shared" si="593"/>
        <v>-387.16530003896133</v>
      </c>
      <c r="H1547" s="3">
        <f t="shared" ca="1" si="594"/>
        <v>388.58228456082924</v>
      </c>
      <c r="I1547" s="3">
        <f t="shared" ca="1" si="595"/>
        <v>5122.3736285095456</v>
      </c>
      <c r="J1547" s="3">
        <f t="shared" si="596"/>
        <v>41009.985040889769</v>
      </c>
      <c r="K1547" s="3">
        <f t="shared" ca="1" si="597"/>
        <v>59370.634204762755</v>
      </c>
      <c r="L1547" s="3">
        <f t="shared" si="598"/>
        <v>-8.5452010402445424</v>
      </c>
      <c r="M1547" s="3">
        <f t="shared" ca="1" si="599"/>
        <v>-1.4853707118647563</v>
      </c>
      <c r="N1547" s="3">
        <f t="shared" ca="1" si="600"/>
        <v>-85.105472802193205</v>
      </c>
      <c r="O1547" s="1">
        <f t="shared" ca="1" si="601"/>
        <v>30199238.374902651</v>
      </c>
      <c r="P1547" s="1">
        <f t="shared" si="602"/>
        <v>-140175426.73272973</v>
      </c>
      <c r="Q1547" s="1">
        <f t="shared" ca="1" si="603"/>
        <v>170374665.1076324</v>
      </c>
      <c r="R1547" s="1">
        <f t="shared" ca="1" si="604"/>
        <v>155432.91382433168</v>
      </c>
      <c r="S1547" s="3" t="str">
        <f t="shared" si="582"/>
        <v/>
      </c>
      <c r="T1547" s="13" t="str">
        <f t="shared" si="583"/>
        <v/>
      </c>
      <c r="U1547" s="13" t="str">
        <f t="shared" si="584"/>
        <v/>
      </c>
      <c r="V1547" s="5">
        <f t="shared" si="605"/>
        <v>12.627544722</v>
      </c>
      <c r="W1547" s="3" t="e">
        <f t="shared" ca="1" si="585"/>
        <v>#VALUE!</v>
      </c>
      <c r="X1547" s="3" t="e">
        <f t="shared" ca="1" si="586"/>
        <v>#VALUE!</v>
      </c>
      <c r="Y1547" s="3" t="e">
        <f t="shared" ca="1" si="587"/>
        <v>#VALUE!</v>
      </c>
      <c r="Z1547" s="3" t="e">
        <f t="shared" ca="1" si="588"/>
        <v>#VALUE!</v>
      </c>
      <c r="AA1547" s="3" t="e">
        <f t="shared" ca="1" si="589"/>
        <v>#VALUE!</v>
      </c>
    </row>
    <row r="1548" spans="3:27" s="5" customFormat="1" x14ac:dyDescent="0.2">
      <c r="C1548" s="25"/>
      <c r="D1548" s="1">
        <f t="shared" si="590"/>
        <v>1546</v>
      </c>
      <c r="E1548" s="2">
        <f t="shared" si="591"/>
        <v>154.6999999999955</v>
      </c>
      <c r="F1548" s="3">
        <f t="shared" ca="1" si="592"/>
        <v>33.154521867376026</v>
      </c>
      <c r="G1548" s="3">
        <f t="shared" si="593"/>
        <v>-388.01982014298579</v>
      </c>
      <c r="H1548" s="3">
        <f t="shared" ca="1" si="594"/>
        <v>389.43369543999319</v>
      </c>
      <c r="I1548" s="3">
        <f t="shared" ca="1" si="595"/>
        <v>5125.6890806962829</v>
      </c>
      <c r="J1548" s="3">
        <f t="shared" si="596"/>
        <v>40971.225784880669</v>
      </c>
      <c r="K1548" s="3">
        <f t="shared" ca="1" si="597"/>
        <v>59409.535003592362</v>
      </c>
      <c r="L1548" s="3">
        <f t="shared" si="598"/>
        <v>-8.54637087556371</v>
      </c>
      <c r="M1548" s="3">
        <f t="shared" ca="1" si="599"/>
        <v>-1.4855579302664743</v>
      </c>
      <c r="N1548" s="3">
        <f t="shared" ca="1" si="600"/>
        <v>-85.116199626458837</v>
      </c>
      <c r="O1548" s="1">
        <f t="shared" ca="1" si="601"/>
        <v>30331720.628809877</v>
      </c>
      <c r="P1548" s="1">
        <f t="shared" si="602"/>
        <v>-140062116.31361961</v>
      </c>
      <c r="Q1548" s="1">
        <f t="shared" ca="1" si="603"/>
        <v>170393836.94242948</v>
      </c>
      <c r="R1548" s="1">
        <f t="shared" ca="1" si="604"/>
        <v>155773.47817599727</v>
      </c>
      <c r="S1548" s="3" t="str">
        <f t="shared" si="582"/>
        <v/>
      </c>
      <c r="T1548" s="13" t="str">
        <f t="shared" si="583"/>
        <v/>
      </c>
      <c r="U1548" s="13" t="str">
        <f t="shared" si="584"/>
        <v/>
      </c>
      <c r="V1548" s="5">
        <f t="shared" si="605"/>
        <v>12.627544722</v>
      </c>
      <c r="W1548" s="3" t="e">
        <f t="shared" ca="1" si="585"/>
        <v>#VALUE!</v>
      </c>
      <c r="X1548" s="3" t="e">
        <f t="shared" ca="1" si="586"/>
        <v>#VALUE!</v>
      </c>
      <c r="Y1548" s="3" t="e">
        <f t="shared" ca="1" si="587"/>
        <v>#VALUE!</v>
      </c>
      <c r="Z1548" s="3" t="e">
        <f t="shared" ca="1" si="588"/>
        <v>#VALUE!</v>
      </c>
      <c r="AA1548" s="3" t="e">
        <f t="shared" ca="1" si="589"/>
        <v>#VALUE!</v>
      </c>
    </row>
    <row r="1549" spans="3:27" s="5" customFormat="1" x14ac:dyDescent="0.2">
      <c r="C1549" s="25"/>
      <c r="D1549" s="1">
        <f t="shared" si="590"/>
        <v>1547</v>
      </c>
      <c r="E1549" s="2">
        <f t="shared" si="591"/>
        <v>154.79999999999549</v>
      </c>
      <c r="F1549" s="3">
        <f t="shared" ca="1" si="592"/>
        <v>33.154521867376026</v>
      </c>
      <c r="G1549" s="3">
        <f t="shared" si="593"/>
        <v>-388.87445723054219</v>
      </c>
      <c r="H1549" s="3">
        <f t="shared" ca="1" si="594"/>
        <v>390.28523647020404</v>
      </c>
      <c r="I1549" s="3">
        <f t="shared" ca="1" si="595"/>
        <v>5129.0045328830201</v>
      </c>
      <c r="J1549" s="3">
        <f t="shared" si="596"/>
        <v>40932.381071011987</v>
      </c>
      <c r="K1549" s="3">
        <f t="shared" ca="1" si="597"/>
        <v>59448.520950018508</v>
      </c>
      <c r="L1549" s="3">
        <f t="shared" si="598"/>
        <v>-8.5475432901796147</v>
      </c>
      <c r="M1549" s="3">
        <f t="shared" ca="1" si="599"/>
        <v>-1.4857443572866822</v>
      </c>
      <c r="N1549" s="3">
        <f t="shared" ca="1" si="600"/>
        <v>-85.126881107903955</v>
      </c>
      <c r="O1549" s="1">
        <f t="shared" ca="1" si="601"/>
        <v>30464513.161320619</v>
      </c>
      <c r="P1549" s="1">
        <f t="shared" si="602"/>
        <v>-139948519.66984144</v>
      </c>
      <c r="Q1549" s="1">
        <f t="shared" ca="1" si="603"/>
        <v>170413032.83116207</v>
      </c>
      <c r="R1549" s="1">
        <f t="shared" ca="1" si="604"/>
        <v>156114.09458808161</v>
      </c>
      <c r="S1549" s="3" t="str">
        <f t="shared" si="582"/>
        <v/>
      </c>
      <c r="T1549" s="13" t="str">
        <f t="shared" si="583"/>
        <v/>
      </c>
      <c r="U1549" s="13" t="str">
        <f t="shared" si="584"/>
        <v/>
      </c>
      <c r="V1549" s="5">
        <f t="shared" si="605"/>
        <v>12.627544722</v>
      </c>
      <c r="W1549" s="3" t="e">
        <f t="shared" ca="1" si="585"/>
        <v>#VALUE!</v>
      </c>
      <c r="X1549" s="3" t="e">
        <f t="shared" ca="1" si="586"/>
        <v>#VALUE!</v>
      </c>
      <c r="Y1549" s="3" t="e">
        <f t="shared" ca="1" si="587"/>
        <v>#VALUE!</v>
      </c>
      <c r="Z1549" s="3" t="e">
        <f t="shared" ca="1" si="588"/>
        <v>#VALUE!</v>
      </c>
      <c r="AA1549" s="3" t="e">
        <f t="shared" ca="1" si="589"/>
        <v>#VALUE!</v>
      </c>
    </row>
    <row r="1550" spans="3:27" s="5" customFormat="1" x14ac:dyDescent="0.2">
      <c r="C1550" s="25"/>
      <c r="D1550" s="1">
        <f t="shared" si="590"/>
        <v>1548</v>
      </c>
      <c r="E1550" s="2">
        <f t="shared" si="591"/>
        <v>154.89999999999549</v>
      </c>
      <c r="F1550" s="3">
        <f t="shared" ca="1" si="592"/>
        <v>33.154521867376026</v>
      </c>
      <c r="G1550" s="3">
        <f t="shared" si="593"/>
        <v>-389.72921155956016</v>
      </c>
      <c r="H1550" s="3">
        <f t="shared" ca="1" si="594"/>
        <v>391.13690782524054</v>
      </c>
      <c r="I1550" s="3">
        <f t="shared" ca="1" si="595"/>
        <v>5132.3199850697574</v>
      </c>
      <c r="J1550" s="3">
        <f t="shared" si="596"/>
        <v>40893.450887572479</v>
      </c>
      <c r="K1550" s="3">
        <f t="shared" ca="1" si="597"/>
        <v>59487.592057064976</v>
      </c>
      <c r="L1550" s="3">
        <f t="shared" si="598"/>
        <v>-8.5487182844457212</v>
      </c>
      <c r="M1550" s="3">
        <f t="shared" ca="1" si="599"/>
        <v>-1.4859299979704237</v>
      </c>
      <c r="N1550" s="3">
        <f t="shared" ca="1" si="600"/>
        <v>-85.137517535588259</v>
      </c>
      <c r="O1550" s="1">
        <f t="shared" ca="1" si="601"/>
        <v>30597616.132618144</v>
      </c>
      <c r="P1550" s="1">
        <f t="shared" si="602"/>
        <v>-139834636.52666956</v>
      </c>
      <c r="Q1550" s="1">
        <f t="shared" ca="1" si="603"/>
        <v>170432252.65928769</v>
      </c>
      <c r="R1550" s="1">
        <f t="shared" ca="1" si="604"/>
        <v>156454.76313009622</v>
      </c>
      <c r="S1550" s="3" t="str">
        <f t="shared" si="582"/>
        <v/>
      </c>
      <c r="T1550" s="13" t="str">
        <f t="shared" si="583"/>
        <v/>
      </c>
      <c r="U1550" s="13" t="str">
        <f t="shared" si="584"/>
        <v/>
      </c>
      <c r="V1550" s="5">
        <f t="shared" si="605"/>
        <v>12.627544722</v>
      </c>
      <c r="W1550" s="3" t="e">
        <f t="shared" ca="1" si="585"/>
        <v>#VALUE!</v>
      </c>
      <c r="X1550" s="3" t="e">
        <f t="shared" ca="1" si="586"/>
        <v>#VALUE!</v>
      </c>
      <c r="Y1550" s="3" t="e">
        <f t="shared" ca="1" si="587"/>
        <v>#VALUE!</v>
      </c>
      <c r="Z1550" s="3" t="e">
        <f t="shared" ca="1" si="588"/>
        <v>#VALUE!</v>
      </c>
      <c r="AA1550" s="3" t="e">
        <f t="shared" ca="1" si="589"/>
        <v>#VALUE!</v>
      </c>
    </row>
    <row r="1551" spans="3:27" s="5" customFormat="1" x14ac:dyDescent="0.2">
      <c r="C1551" s="25"/>
      <c r="D1551" s="1">
        <f t="shared" si="590"/>
        <v>1549</v>
      </c>
      <c r="E1551" s="2">
        <f t="shared" si="591"/>
        <v>154.99999999999548</v>
      </c>
      <c r="F1551" s="3">
        <f t="shared" ca="1" si="592"/>
        <v>33.154521867376026</v>
      </c>
      <c r="G1551" s="3">
        <f t="shared" si="593"/>
        <v>-390.58408338800473</v>
      </c>
      <c r="H1551" s="3">
        <f t="shared" ca="1" si="594"/>
        <v>391.98870967963114</v>
      </c>
      <c r="I1551" s="3">
        <f t="shared" ca="1" si="595"/>
        <v>5135.6354372564947</v>
      </c>
      <c r="J1551" s="3">
        <f t="shared" si="596"/>
        <v>40854.435222825101</v>
      </c>
      <c r="K1551" s="3">
        <f t="shared" ca="1" si="597"/>
        <v>59526.748337772959</v>
      </c>
      <c r="L1551" s="3">
        <f t="shared" si="598"/>
        <v>-8.5498958587162797</v>
      </c>
      <c r="M1551" s="3">
        <f t="shared" ca="1" si="599"/>
        <v>-1.4861148573200407</v>
      </c>
      <c r="N1551" s="3">
        <f t="shared" ca="1" si="600"/>
        <v>-85.14810919612485</v>
      </c>
      <c r="O1551" s="1">
        <f t="shared" ca="1" si="601"/>
        <v>30731029.703260429</v>
      </c>
      <c r="P1551" s="1">
        <f t="shared" si="602"/>
        <v>-139720466.60872993</v>
      </c>
      <c r="Q1551" s="1">
        <f t="shared" ca="1" si="603"/>
        <v>170451496.31199035</v>
      </c>
      <c r="R1551" s="1">
        <f t="shared" ca="1" si="604"/>
        <v>156795.48387185246</v>
      </c>
      <c r="S1551" s="3" t="str">
        <f t="shared" si="582"/>
        <v/>
      </c>
      <c r="T1551" s="13" t="str">
        <f t="shared" si="583"/>
        <v/>
      </c>
      <c r="U1551" s="13" t="str">
        <f t="shared" si="584"/>
        <v/>
      </c>
      <c r="V1551" s="5">
        <f t="shared" si="605"/>
        <v>12.627544722</v>
      </c>
      <c r="W1551" s="3" t="e">
        <f t="shared" ca="1" si="585"/>
        <v>#VALUE!</v>
      </c>
      <c r="X1551" s="3" t="e">
        <f t="shared" ca="1" si="586"/>
        <v>#VALUE!</v>
      </c>
      <c r="Y1551" s="3" t="e">
        <f t="shared" ca="1" si="587"/>
        <v>#VALUE!</v>
      </c>
      <c r="Z1551" s="3" t="e">
        <f t="shared" ca="1" si="588"/>
        <v>#VALUE!</v>
      </c>
      <c r="AA1551" s="3" t="e">
        <f t="shared" ca="1" si="589"/>
        <v>#VALUE!</v>
      </c>
    </row>
    <row r="1552" spans="3:27" s="5" customFormat="1" x14ac:dyDescent="0.2">
      <c r="C1552" s="25"/>
      <c r="D1552" s="1">
        <f t="shared" si="590"/>
        <v>1550</v>
      </c>
      <c r="E1552" s="2">
        <f t="shared" si="591"/>
        <v>155.09999999999548</v>
      </c>
      <c r="F1552" s="3">
        <f t="shared" ca="1" si="592"/>
        <v>33.154521867376026</v>
      </c>
      <c r="G1552" s="3">
        <f t="shared" si="593"/>
        <v>-391.43907297387636</v>
      </c>
      <c r="H1552" s="3">
        <f t="shared" ca="1" si="594"/>
        <v>392.84064220864678</v>
      </c>
      <c r="I1552" s="3">
        <f t="shared" ca="1" si="595"/>
        <v>5138.950889443232</v>
      </c>
      <c r="J1552" s="3">
        <f t="shared" si="596"/>
        <v>40815.334065007002</v>
      </c>
      <c r="K1552" s="3">
        <f t="shared" ca="1" si="597"/>
        <v>59565.989805201156</v>
      </c>
      <c r="L1552" s="3">
        <f t="shared" si="598"/>
        <v>-8.5510760133463197</v>
      </c>
      <c r="M1552" s="3">
        <f t="shared" ca="1" si="599"/>
        <v>-1.4862989402956208</v>
      </c>
      <c r="N1552" s="3">
        <f t="shared" ca="1" si="600"/>
        <v>-85.158656373705796</v>
      </c>
      <c r="O1552" s="1">
        <f t="shared" ca="1" si="601"/>
        <v>30864754.03418041</v>
      </c>
      <c r="P1552" s="1">
        <f t="shared" si="602"/>
        <v>-139606009.63999933</v>
      </c>
      <c r="Q1552" s="1">
        <f t="shared" ca="1" si="603"/>
        <v>170470763.67417973</v>
      </c>
      <c r="R1552" s="1">
        <f t="shared" ca="1" si="604"/>
        <v>157136.2568834587</v>
      </c>
      <c r="S1552" s="3" t="str">
        <f t="shared" si="582"/>
        <v/>
      </c>
      <c r="T1552" s="13" t="str">
        <f t="shared" si="583"/>
        <v/>
      </c>
      <c r="U1552" s="13" t="str">
        <f t="shared" si="584"/>
        <v/>
      </c>
      <c r="V1552" s="5">
        <f t="shared" si="605"/>
        <v>12.627544722</v>
      </c>
      <c r="W1552" s="3" t="e">
        <f t="shared" ca="1" si="585"/>
        <v>#VALUE!</v>
      </c>
      <c r="X1552" s="3" t="e">
        <f t="shared" ca="1" si="586"/>
        <v>#VALUE!</v>
      </c>
      <c r="Y1552" s="3" t="e">
        <f t="shared" ca="1" si="587"/>
        <v>#VALUE!</v>
      </c>
      <c r="Z1552" s="3" t="e">
        <f t="shared" ca="1" si="588"/>
        <v>#VALUE!</v>
      </c>
      <c r="AA1552" s="3" t="e">
        <f t="shared" ca="1" si="589"/>
        <v>#VALUE!</v>
      </c>
    </row>
    <row r="1553" spans="3:27" s="5" customFormat="1" x14ac:dyDescent="0.2">
      <c r="C1553" s="25"/>
      <c r="D1553" s="1">
        <f t="shared" si="590"/>
        <v>1551</v>
      </c>
      <c r="E1553" s="2">
        <f t="shared" si="591"/>
        <v>155.19999999999547</v>
      </c>
      <c r="F1553" s="3">
        <f t="shared" ca="1" si="592"/>
        <v>33.154521867376026</v>
      </c>
      <c r="G1553" s="3">
        <f t="shared" si="593"/>
        <v>-392.29418057521099</v>
      </c>
      <c r="H1553" s="3">
        <f t="shared" ca="1" si="594"/>
        <v>393.69270558829328</v>
      </c>
      <c r="I1553" s="3">
        <f t="shared" ca="1" si="595"/>
        <v>5142.2663416299692</v>
      </c>
      <c r="J1553" s="3">
        <f t="shared" si="596"/>
        <v>40776.147402329545</v>
      </c>
      <c r="K1553" s="3">
        <f t="shared" ca="1" si="597"/>
        <v>59605.316472425817</v>
      </c>
      <c r="L1553" s="3">
        <f t="shared" si="598"/>
        <v>-8.5522587486916439</v>
      </c>
      <c r="M1553" s="3">
        <f t="shared" ca="1" si="599"/>
        <v>-1.4864822518154432</v>
      </c>
      <c r="N1553" s="3">
        <f t="shared" ca="1" si="600"/>
        <v>-85.169159350127757</v>
      </c>
      <c r="O1553" s="1">
        <f t="shared" ca="1" si="601"/>
        <v>30998789.286686115</v>
      </c>
      <c r="P1553" s="1">
        <f t="shared" si="602"/>
        <v>-139491265.34380516</v>
      </c>
      <c r="Q1553" s="1">
        <f t="shared" ca="1" si="603"/>
        <v>170490054.63049129</v>
      </c>
      <c r="R1553" s="1">
        <f t="shared" ca="1" si="604"/>
        <v>157477.0822353173</v>
      </c>
      <c r="S1553" s="3" t="str">
        <f t="shared" si="582"/>
        <v/>
      </c>
      <c r="T1553" s="13" t="str">
        <f t="shared" si="583"/>
        <v/>
      </c>
      <c r="U1553" s="13" t="str">
        <f t="shared" si="584"/>
        <v/>
      </c>
      <c r="V1553" s="5">
        <f t="shared" si="605"/>
        <v>12.627544722</v>
      </c>
      <c r="W1553" s="3" t="e">
        <f t="shared" ca="1" si="585"/>
        <v>#VALUE!</v>
      </c>
      <c r="X1553" s="3" t="e">
        <f t="shared" ca="1" si="586"/>
        <v>#VALUE!</v>
      </c>
      <c r="Y1553" s="3" t="e">
        <f t="shared" ca="1" si="587"/>
        <v>#VALUE!</v>
      </c>
      <c r="Z1553" s="3" t="e">
        <f t="shared" ca="1" si="588"/>
        <v>#VALUE!</v>
      </c>
      <c r="AA1553" s="3" t="e">
        <f t="shared" ca="1" si="589"/>
        <v>#VALUE!</v>
      </c>
    </row>
    <row r="1554" spans="3:27" s="5" customFormat="1" x14ac:dyDescent="0.2">
      <c r="C1554" s="25"/>
      <c r="D1554" s="1">
        <f t="shared" si="590"/>
        <v>1552</v>
      </c>
      <c r="E1554" s="2">
        <f t="shared" si="591"/>
        <v>155.29999999999546</v>
      </c>
      <c r="F1554" s="3">
        <f t="shared" ca="1" si="592"/>
        <v>33.154521867376026</v>
      </c>
      <c r="G1554" s="3">
        <f t="shared" si="593"/>
        <v>-393.14940645008016</v>
      </c>
      <c r="H1554" s="3">
        <f t="shared" ca="1" si="594"/>
        <v>394.54489999530426</v>
      </c>
      <c r="I1554" s="3">
        <f t="shared" ca="1" si="595"/>
        <v>5145.5817938167065</v>
      </c>
      <c r="J1554" s="3">
        <f t="shared" si="596"/>
        <v>40736.875222978284</v>
      </c>
      <c r="K1554" s="3">
        <f t="shared" ca="1" si="597"/>
        <v>59644.728352540827</v>
      </c>
      <c r="L1554" s="3">
        <f t="shared" si="598"/>
        <v>-8.5534440651088399</v>
      </c>
      <c r="M1554" s="3">
        <f t="shared" ca="1" si="599"/>
        <v>-1.4866647967564159</v>
      </c>
      <c r="N1554" s="3">
        <f t="shared" ca="1" si="600"/>
        <v>-85.179618404816949</v>
      </c>
      <c r="O1554" s="1">
        <f t="shared" ca="1" si="601"/>
        <v>31133135.622460932</v>
      </c>
      <c r="P1554" s="1">
        <f t="shared" si="602"/>
        <v>-139376233.4428252</v>
      </c>
      <c r="Q1554" s="1">
        <f t="shared" ca="1" si="603"/>
        <v>170509369.06528613</v>
      </c>
      <c r="R1554" s="1">
        <f t="shared" ca="1" si="604"/>
        <v>157817.95999812172</v>
      </c>
      <c r="S1554" s="3" t="str">
        <f t="shared" si="582"/>
        <v/>
      </c>
      <c r="T1554" s="13" t="str">
        <f t="shared" si="583"/>
        <v/>
      </c>
      <c r="U1554" s="13" t="str">
        <f t="shared" si="584"/>
        <v/>
      </c>
      <c r="V1554" s="5">
        <f t="shared" si="605"/>
        <v>12.627544722</v>
      </c>
      <c r="W1554" s="3" t="e">
        <f t="shared" ca="1" si="585"/>
        <v>#VALUE!</v>
      </c>
      <c r="X1554" s="3" t="e">
        <f t="shared" ca="1" si="586"/>
        <v>#VALUE!</v>
      </c>
      <c r="Y1554" s="3" t="e">
        <f t="shared" ca="1" si="587"/>
        <v>#VALUE!</v>
      </c>
      <c r="Z1554" s="3" t="e">
        <f t="shared" ca="1" si="588"/>
        <v>#VALUE!</v>
      </c>
      <c r="AA1554" s="3" t="e">
        <f t="shared" ca="1" si="589"/>
        <v>#VALUE!</v>
      </c>
    </row>
    <row r="1555" spans="3:27" s="5" customFormat="1" x14ac:dyDescent="0.2">
      <c r="C1555" s="25"/>
      <c r="D1555" s="1">
        <f t="shared" si="590"/>
        <v>1553</v>
      </c>
      <c r="E1555" s="2">
        <f t="shared" si="591"/>
        <v>155.39999999999546</v>
      </c>
      <c r="F1555" s="3">
        <f t="shared" ca="1" si="592"/>
        <v>33.154521867376026</v>
      </c>
      <c r="G1555" s="3">
        <f t="shared" si="593"/>
        <v>-394.00475085659104</v>
      </c>
      <c r="H1555" s="3">
        <f t="shared" ca="1" si="594"/>
        <v>395.39722560713381</v>
      </c>
      <c r="I1555" s="3">
        <f t="shared" ca="1" si="595"/>
        <v>5148.8972460034438</v>
      </c>
      <c r="J1555" s="3">
        <f t="shared" si="596"/>
        <v>40697.517515112952</v>
      </c>
      <c r="K1555" s="3">
        <f t="shared" ca="1" si="597"/>
        <v>59684.225458657798</v>
      </c>
      <c r="L1555" s="3">
        <f t="shared" si="598"/>
        <v>-8.5546319629552681</v>
      </c>
      <c r="M1555" s="3">
        <f t="shared" ca="1" si="599"/>
        <v>-1.4868465799545096</v>
      </c>
      <c r="N1555" s="3">
        <f t="shared" ca="1" si="600"/>
        <v>-85.190033814854118</v>
      </c>
      <c r="O1555" s="1">
        <f t="shared" ca="1" si="601"/>
        <v>31267793.203563731</v>
      </c>
      <c r="P1555" s="1">
        <f t="shared" si="602"/>
        <v>-139260913.65908685</v>
      </c>
      <c r="Q1555" s="1">
        <f t="shared" ca="1" si="603"/>
        <v>170528706.86265057</v>
      </c>
      <c r="R1555" s="1">
        <f t="shared" ca="1" si="604"/>
        <v>158158.89024285352</v>
      </c>
      <c r="S1555" s="3" t="str">
        <f t="shared" si="582"/>
        <v/>
      </c>
      <c r="T1555" s="13" t="str">
        <f t="shared" si="583"/>
        <v/>
      </c>
      <c r="U1555" s="13" t="str">
        <f t="shared" si="584"/>
        <v/>
      </c>
      <c r="V1555" s="5">
        <f t="shared" si="605"/>
        <v>12.627544722</v>
      </c>
      <c r="W1555" s="3" t="e">
        <f t="shared" ca="1" si="585"/>
        <v>#VALUE!</v>
      </c>
      <c r="X1555" s="3" t="e">
        <f t="shared" ca="1" si="586"/>
        <v>#VALUE!</v>
      </c>
      <c r="Y1555" s="3" t="e">
        <f t="shared" ca="1" si="587"/>
        <v>#VALUE!</v>
      </c>
      <c r="Z1555" s="3" t="e">
        <f t="shared" ca="1" si="588"/>
        <v>#VALUE!</v>
      </c>
      <c r="AA1555" s="3" t="e">
        <f t="shared" ca="1" si="589"/>
        <v>#VALUE!</v>
      </c>
    </row>
    <row r="1556" spans="3:27" s="5" customFormat="1" x14ac:dyDescent="0.2">
      <c r="C1556" s="25"/>
      <c r="D1556" s="1">
        <f t="shared" si="590"/>
        <v>1554</v>
      </c>
      <c r="E1556" s="2">
        <f t="shared" si="591"/>
        <v>155.49999999999545</v>
      </c>
      <c r="F1556" s="3">
        <f t="shared" ca="1" si="592"/>
        <v>33.154521867376026</v>
      </c>
      <c r="G1556" s="3">
        <f t="shared" si="593"/>
        <v>-394.86021405288659</v>
      </c>
      <c r="H1556" s="3">
        <f t="shared" ca="1" si="594"/>
        <v>396.24968260194953</v>
      </c>
      <c r="I1556" s="3">
        <f t="shared" ca="1" si="595"/>
        <v>5152.2126981901811</v>
      </c>
      <c r="J1556" s="3">
        <f t="shared" si="596"/>
        <v>40658.074266867472</v>
      </c>
      <c r="K1556" s="3">
        <f t="shared" ca="1" si="597"/>
        <v>59723.807803906115</v>
      </c>
      <c r="L1556" s="3">
        <f t="shared" si="598"/>
        <v>-8.5558224425890739</v>
      </c>
      <c r="M1556" s="3">
        <f t="shared" ca="1" si="599"/>
        <v>-1.4870276062051841</v>
      </c>
      <c r="N1556" s="3">
        <f t="shared" ca="1" si="600"/>
        <v>-85.200405854998834</v>
      </c>
      <c r="O1556" s="1">
        <f t="shared" ca="1" si="601"/>
        <v>31402762.192429148</v>
      </c>
      <c r="P1556" s="1">
        <f t="shared" si="602"/>
        <v>-139145305.7139672</v>
      </c>
      <c r="Q1556" s="1">
        <f t="shared" ca="1" si="603"/>
        <v>170548067.90639636</v>
      </c>
      <c r="R1556" s="1">
        <f t="shared" ca="1" si="604"/>
        <v>158499.87304077981</v>
      </c>
      <c r="S1556" s="3" t="str">
        <f t="shared" si="582"/>
        <v/>
      </c>
      <c r="T1556" s="13" t="str">
        <f t="shared" si="583"/>
        <v/>
      </c>
      <c r="U1556" s="13" t="str">
        <f t="shared" si="584"/>
        <v/>
      </c>
      <c r="V1556" s="5">
        <f t="shared" si="605"/>
        <v>12.627544722</v>
      </c>
      <c r="W1556" s="3" t="e">
        <f t="shared" ca="1" si="585"/>
        <v>#VALUE!</v>
      </c>
      <c r="X1556" s="3" t="e">
        <f t="shared" ca="1" si="586"/>
        <v>#VALUE!</v>
      </c>
      <c r="Y1556" s="3" t="e">
        <f t="shared" ca="1" si="587"/>
        <v>#VALUE!</v>
      </c>
      <c r="Z1556" s="3" t="e">
        <f t="shared" ca="1" si="588"/>
        <v>#VALUE!</v>
      </c>
      <c r="AA1556" s="3" t="e">
        <f t="shared" ca="1" si="589"/>
        <v>#VALUE!</v>
      </c>
    </row>
    <row r="1557" spans="3:27" s="5" customFormat="1" x14ac:dyDescent="0.2">
      <c r="C1557" s="25"/>
      <c r="D1557" s="1">
        <f t="shared" si="590"/>
        <v>1555</v>
      </c>
      <c r="E1557" s="2">
        <f t="shared" si="591"/>
        <v>155.59999999999545</v>
      </c>
      <c r="F1557" s="3">
        <f t="shared" ca="1" si="592"/>
        <v>33.154521867376026</v>
      </c>
      <c r="G1557" s="3">
        <f t="shared" si="593"/>
        <v>-395.71579629714552</v>
      </c>
      <c r="H1557" s="3">
        <f t="shared" ca="1" si="594"/>
        <v>397.10227115862517</v>
      </c>
      <c r="I1557" s="3">
        <f t="shared" ca="1" si="595"/>
        <v>5155.5281503769183</v>
      </c>
      <c r="J1557" s="3">
        <f t="shared" si="596"/>
        <v>40618.54546634997</v>
      </c>
      <c r="K1557" s="3">
        <f t="shared" ca="1" si="597"/>
        <v>59763.475401433003</v>
      </c>
      <c r="L1557" s="3">
        <f t="shared" si="598"/>
        <v>-8.5570155043691791</v>
      </c>
      <c r="M1557" s="3">
        <f t="shared" ca="1" si="599"/>
        <v>-1.487207880263812</v>
      </c>
      <c r="N1557" s="3">
        <f t="shared" ca="1" si="600"/>
        <v>-85.210734797713911</v>
      </c>
      <c r="O1557" s="1">
        <f t="shared" ca="1" si="601"/>
        <v>31538042.751867656</v>
      </c>
      <c r="P1557" s="1">
        <f t="shared" si="602"/>
        <v>-139029409.32819244</v>
      </c>
      <c r="Q1557" s="1">
        <f t="shared" ca="1" si="603"/>
        <v>170567452.08006009</v>
      </c>
      <c r="R1557" s="1">
        <f t="shared" ca="1" si="604"/>
        <v>158840.90846345006</v>
      </c>
      <c r="S1557" s="3" t="str">
        <f t="shared" si="582"/>
        <v/>
      </c>
      <c r="T1557" s="13" t="str">
        <f t="shared" si="583"/>
        <v/>
      </c>
      <c r="U1557" s="13" t="str">
        <f t="shared" si="584"/>
        <v/>
      </c>
      <c r="V1557" s="5">
        <f t="shared" si="605"/>
        <v>12.627544722</v>
      </c>
      <c r="W1557" s="3" t="e">
        <f t="shared" ca="1" si="585"/>
        <v>#VALUE!</v>
      </c>
      <c r="X1557" s="3" t="e">
        <f t="shared" ca="1" si="586"/>
        <v>#VALUE!</v>
      </c>
      <c r="Y1557" s="3" t="e">
        <f t="shared" ca="1" si="587"/>
        <v>#VALUE!</v>
      </c>
      <c r="Z1557" s="3" t="e">
        <f t="shared" ca="1" si="588"/>
        <v>#VALUE!</v>
      </c>
      <c r="AA1557" s="3" t="e">
        <f t="shared" ca="1" si="589"/>
        <v>#VALUE!</v>
      </c>
    </row>
    <row r="1558" spans="3:27" s="5" customFormat="1" x14ac:dyDescent="0.2">
      <c r="C1558" s="25"/>
      <c r="D1558" s="1">
        <f t="shared" si="590"/>
        <v>1556</v>
      </c>
      <c r="E1558" s="2">
        <f t="shared" si="591"/>
        <v>155.69999999999544</v>
      </c>
      <c r="F1558" s="3">
        <f t="shared" ca="1" si="592"/>
        <v>33.154521867376026</v>
      </c>
      <c r="G1558" s="3">
        <f t="shared" si="593"/>
        <v>-396.57149784758241</v>
      </c>
      <c r="H1558" s="3">
        <f t="shared" ca="1" si="594"/>
        <v>397.95499145673421</v>
      </c>
      <c r="I1558" s="3">
        <f t="shared" ca="1" si="595"/>
        <v>5158.8436025636556</v>
      </c>
      <c r="J1558" s="3">
        <f t="shared" si="596"/>
        <v>40578.931101642731</v>
      </c>
      <c r="K1558" s="3">
        <f t="shared" ca="1" si="597"/>
        <v>59803.228264403617</v>
      </c>
      <c r="L1558" s="3">
        <f t="shared" si="598"/>
        <v>-8.5582111486552854</v>
      </c>
      <c r="M1558" s="3">
        <f t="shared" ca="1" si="599"/>
        <v>-1.4873874068460944</v>
      </c>
      <c r="N1558" s="3">
        <f t="shared" ca="1" si="600"/>
        <v>-85.221020913189093</v>
      </c>
      <c r="O1558" s="1">
        <f t="shared" ca="1" si="601"/>
        <v>31673635.045065876</v>
      </c>
      <c r="P1558" s="1">
        <f t="shared" si="602"/>
        <v>-138913224.2218374</v>
      </c>
      <c r="Q1558" s="1">
        <f t="shared" ca="1" si="603"/>
        <v>170586859.26690328</v>
      </c>
      <c r="R1558" s="1">
        <f t="shared" ca="1" si="604"/>
        <v>159181.99658269368</v>
      </c>
      <c r="S1558" s="3" t="str">
        <f t="shared" si="582"/>
        <v/>
      </c>
      <c r="T1558" s="13" t="str">
        <f t="shared" si="583"/>
        <v/>
      </c>
      <c r="U1558" s="13" t="str">
        <f t="shared" si="584"/>
        <v/>
      </c>
      <c r="V1558" s="5">
        <f t="shared" si="605"/>
        <v>12.627544722</v>
      </c>
      <c r="W1558" s="3" t="e">
        <f t="shared" ca="1" si="585"/>
        <v>#VALUE!</v>
      </c>
      <c r="X1558" s="3" t="e">
        <f t="shared" ca="1" si="586"/>
        <v>#VALUE!</v>
      </c>
      <c r="Y1558" s="3" t="e">
        <f t="shared" ca="1" si="587"/>
        <v>#VALUE!</v>
      </c>
      <c r="Z1558" s="3" t="e">
        <f t="shared" ca="1" si="588"/>
        <v>#VALUE!</v>
      </c>
      <c r="AA1558" s="3" t="e">
        <f t="shared" ca="1" si="589"/>
        <v>#VALUE!</v>
      </c>
    </row>
    <row r="1559" spans="3:27" s="5" customFormat="1" x14ac:dyDescent="0.2">
      <c r="C1559" s="25"/>
      <c r="D1559" s="1">
        <f t="shared" si="590"/>
        <v>1557</v>
      </c>
      <c r="E1559" s="2">
        <f t="shared" si="591"/>
        <v>155.79999999999544</v>
      </c>
      <c r="F1559" s="3">
        <f t="shared" ca="1" si="592"/>
        <v>33.154521867376026</v>
      </c>
      <c r="G1559" s="3">
        <f t="shared" si="593"/>
        <v>-397.42731896244794</v>
      </c>
      <c r="H1559" s="3">
        <f t="shared" ca="1" si="594"/>
        <v>398.80784367654263</v>
      </c>
      <c r="I1559" s="3">
        <f t="shared" ca="1" si="595"/>
        <v>5162.1590547503929</v>
      </c>
      <c r="J1559" s="3">
        <f t="shared" si="596"/>
        <v>40539.231160802228</v>
      </c>
      <c r="K1559" s="3">
        <f t="shared" ca="1" si="597"/>
        <v>59843.066406001111</v>
      </c>
      <c r="L1559" s="3">
        <f t="shared" si="598"/>
        <v>-8.5594093758078706</v>
      </c>
      <c r="M1559" s="3">
        <f t="shared" ca="1" si="599"/>
        <v>-1.4875661906284736</v>
      </c>
      <c r="N1559" s="3">
        <f t="shared" ca="1" si="600"/>
        <v>-85.231264469364817</v>
      </c>
      <c r="O1559" s="1">
        <f t="shared" ca="1" si="601"/>
        <v>31809539.235586733</v>
      </c>
      <c r="P1559" s="1">
        <f t="shared" si="602"/>
        <v>-138796750.11432526</v>
      </c>
      <c r="Q1559" s="1">
        <f t="shared" ca="1" si="603"/>
        <v>170606289.34991199</v>
      </c>
      <c r="R1559" s="1">
        <f t="shared" ca="1" si="604"/>
        <v>159523.13747061705</v>
      </c>
      <c r="S1559" s="3" t="str">
        <f t="shared" si="582"/>
        <v/>
      </c>
      <c r="T1559" s="13" t="str">
        <f t="shared" si="583"/>
        <v/>
      </c>
      <c r="U1559" s="13" t="str">
        <f t="shared" si="584"/>
        <v/>
      </c>
      <c r="V1559" s="5">
        <f t="shared" si="605"/>
        <v>12.627544722</v>
      </c>
      <c r="W1559" s="3" t="e">
        <f t="shared" ca="1" si="585"/>
        <v>#VALUE!</v>
      </c>
      <c r="X1559" s="3" t="e">
        <f t="shared" ca="1" si="586"/>
        <v>#VALUE!</v>
      </c>
      <c r="Y1559" s="3" t="e">
        <f t="shared" ca="1" si="587"/>
        <v>#VALUE!</v>
      </c>
      <c r="Z1559" s="3" t="e">
        <f t="shared" ca="1" si="588"/>
        <v>#VALUE!</v>
      </c>
      <c r="AA1559" s="3" t="e">
        <f t="shared" ca="1" si="589"/>
        <v>#VALUE!</v>
      </c>
    </row>
    <row r="1560" spans="3:27" s="5" customFormat="1" x14ac:dyDescent="0.2">
      <c r="C1560" s="25"/>
      <c r="D1560" s="1">
        <f t="shared" si="590"/>
        <v>1558</v>
      </c>
      <c r="E1560" s="2">
        <f t="shared" si="591"/>
        <v>155.89999999999543</v>
      </c>
      <c r="F1560" s="3">
        <f t="shared" ca="1" si="592"/>
        <v>33.154521867376026</v>
      </c>
      <c r="G1560" s="3">
        <f t="shared" si="593"/>
        <v>-398.28325990002872</v>
      </c>
      <c r="H1560" s="3">
        <f t="shared" ca="1" si="594"/>
        <v>399.66082799900238</v>
      </c>
      <c r="I1560" s="3">
        <f t="shared" ca="1" si="595"/>
        <v>5165.4745069371302</v>
      </c>
      <c r="J1560" s="3">
        <f t="shared" si="596"/>
        <v>40499.445631859104</v>
      </c>
      <c r="K1560" s="3">
        <f t="shared" ca="1" si="597"/>
        <v>59882.989839426693</v>
      </c>
      <c r="L1560" s="3">
        <f t="shared" si="598"/>
        <v>-8.5606101861881978</v>
      </c>
      <c r="M1560" s="3">
        <f t="shared" ca="1" si="599"/>
        <v>-1.4877442362485394</v>
      </c>
      <c r="N1560" s="3">
        <f t="shared" ca="1" si="600"/>
        <v>-85.241465731955373</v>
      </c>
      <c r="O1560" s="1">
        <f t="shared" ca="1" si="601"/>
        <v>31945755.487369634</v>
      </c>
      <c r="P1560" s="1">
        <f t="shared" si="602"/>
        <v>-138679986.72442725</v>
      </c>
      <c r="Q1560" s="1">
        <f t="shared" ca="1" si="603"/>
        <v>170625742.21179688</v>
      </c>
      <c r="R1560" s="1">
        <f t="shared" ca="1" si="604"/>
        <v>159864.33119960094</v>
      </c>
      <c r="S1560" s="3" t="str">
        <f t="shared" si="582"/>
        <v/>
      </c>
      <c r="T1560" s="13" t="str">
        <f t="shared" si="583"/>
        <v/>
      </c>
      <c r="U1560" s="13" t="str">
        <f t="shared" si="584"/>
        <v/>
      </c>
      <c r="V1560" s="5">
        <f t="shared" si="605"/>
        <v>12.627544722</v>
      </c>
      <c r="W1560" s="3" t="e">
        <f t="shared" ca="1" si="585"/>
        <v>#VALUE!</v>
      </c>
      <c r="X1560" s="3" t="e">
        <f t="shared" ca="1" si="586"/>
        <v>#VALUE!</v>
      </c>
      <c r="Y1560" s="3" t="e">
        <f t="shared" ca="1" si="587"/>
        <v>#VALUE!</v>
      </c>
      <c r="Z1560" s="3" t="e">
        <f t="shared" ca="1" si="588"/>
        <v>#VALUE!</v>
      </c>
      <c r="AA1560" s="3" t="e">
        <f t="shared" ca="1" si="589"/>
        <v>#VALUE!</v>
      </c>
    </row>
    <row r="1561" spans="3:27" s="5" customFormat="1" x14ac:dyDescent="0.2">
      <c r="C1561" s="25"/>
      <c r="D1561" s="1">
        <f t="shared" si="590"/>
        <v>1559</v>
      </c>
      <c r="E1561" s="2">
        <f t="shared" si="591"/>
        <v>155.99999999999542</v>
      </c>
      <c r="F1561" s="3">
        <f t="shared" ca="1" si="592"/>
        <v>33.154521867376026</v>
      </c>
      <c r="G1561" s="3">
        <f t="shared" si="593"/>
        <v>-399.13932091864757</v>
      </c>
      <c r="H1561" s="3">
        <f t="shared" ca="1" si="594"/>
        <v>400.5139446057446</v>
      </c>
      <c r="I1561" s="3">
        <f t="shared" ca="1" si="595"/>
        <v>5168.7899591238674</v>
      </c>
      <c r="J1561" s="3">
        <f t="shared" si="596"/>
        <v>40459.57450281817</v>
      </c>
      <c r="K1561" s="3">
        <f t="shared" ca="1" si="597"/>
        <v>59922.9985778997</v>
      </c>
      <c r="L1561" s="3">
        <f t="shared" si="598"/>
        <v>-8.5618135801583062</v>
      </c>
      <c r="M1561" s="3">
        <f t="shared" ca="1" si="599"/>
        <v>-1.4879215483054304</v>
      </c>
      <c r="N1561" s="3">
        <f t="shared" ca="1" si="600"/>
        <v>-85.251624964472015</v>
      </c>
      <c r="O1561" s="1">
        <f t="shared" ca="1" si="601"/>
        <v>32082283.964730687</v>
      </c>
      <c r="P1561" s="1">
        <f t="shared" si="602"/>
        <v>-138562933.77026215</v>
      </c>
      <c r="Q1561" s="1">
        <f t="shared" ca="1" si="603"/>
        <v>170645217.73499283</v>
      </c>
      <c r="R1561" s="1">
        <f t="shared" ca="1" si="604"/>
        <v>160205.57784229785</v>
      </c>
      <c r="S1561" s="3" t="str">
        <f t="shared" si="582"/>
        <v/>
      </c>
      <c r="T1561" s="13" t="str">
        <f t="shared" si="583"/>
        <v/>
      </c>
      <c r="U1561" s="13" t="str">
        <f t="shared" si="584"/>
        <v/>
      </c>
      <c r="V1561" s="5">
        <f t="shared" si="605"/>
        <v>12.627544722</v>
      </c>
      <c r="W1561" s="3" t="e">
        <f t="shared" ca="1" si="585"/>
        <v>#VALUE!</v>
      </c>
      <c r="X1561" s="3" t="e">
        <f t="shared" ca="1" si="586"/>
        <v>#VALUE!</v>
      </c>
      <c r="Y1561" s="3" t="e">
        <f t="shared" ca="1" si="587"/>
        <v>#VALUE!</v>
      </c>
      <c r="Z1561" s="3" t="e">
        <f t="shared" ca="1" si="588"/>
        <v>#VALUE!</v>
      </c>
      <c r="AA1561" s="3" t="e">
        <f t="shared" ca="1" si="589"/>
        <v>#VALUE!</v>
      </c>
    </row>
    <row r="1562" spans="3:27" s="5" customFormat="1" x14ac:dyDescent="0.2">
      <c r="C1562" s="25"/>
      <c r="D1562" s="1">
        <f t="shared" si="590"/>
        <v>1560</v>
      </c>
      <c r="E1562" s="2">
        <f t="shared" si="591"/>
        <v>156.09999999999542</v>
      </c>
      <c r="F1562" s="3">
        <f t="shared" ca="1" si="592"/>
        <v>33.154521867376026</v>
      </c>
      <c r="G1562" s="3">
        <f t="shared" si="593"/>
        <v>-399.99550227666339</v>
      </c>
      <c r="H1562" s="3">
        <f t="shared" ca="1" si="594"/>
        <v>401.36719367907307</v>
      </c>
      <c r="I1562" s="3">
        <f t="shared" ca="1" si="595"/>
        <v>5172.1054113106047</v>
      </c>
      <c r="J1562" s="3">
        <f t="shared" si="596"/>
        <v>40419.61776165841</v>
      </c>
      <c r="K1562" s="3">
        <f t="shared" ca="1" si="597"/>
        <v>59963.09263465766</v>
      </c>
      <c r="L1562" s="3">
        <f t="shared" si="598"/>
        <v>-8.5630195580810149</v>
      </c>
      <c r="M1562" s="3">
        <f t="shared" ca="1" si="599"/>
        <v>-1.4880981313602317</v>
      </c>
      <c r="N1562" s="3">
        <f t="shared" ca="1" si="600"/>
        <v>-85.261742428245654</v>
      </c>
      <c r="O1562" s="1">
        <f t="shared" ca="1" si="601"/>
        <v>32219124.832362909</v>
      </c>
      <c r="P1562" s="1">
        <f t="shared" si="602"/>
        <v>-138445590.96929589</v>
      </c>
      <c r="Q1562" s="1">
        <f t="shared" ca="1" si="603"/>
        <v>170664715.80165881</v>
      </c>
      <c r="R1562" s="1">
        <f t="shared" ca="1" si="604"/>
        <v>160546.87747162924</v>
      </c>
      <c r="S1562" s="3" t="str">
        <f t="shared" si="582"/>
        <v/>
      </c>
      <c r="T1562" s="13" t="str">
        <f t="shared" si="583"/>
        <v/>
      </c>
      <c r="U1562" s="13" t="str">
        <f t="shared" si="584"/>
        <v/>
      </c>
      <c r="V1562" s="5">
        <f t="shared" si="605"/>
        <v>12.627544722</v>
      </c>
      <c r="W1562" s="3" t="e">
        <f t="shared" ca="1" si="585"/>
        <v>#VALUE!</v>
      </c>
      <c r="X1562" s="3" t="e">
        <f t="shared" ca="1" si="586"/>
        <v>#VALUE!</v>
      </c>
      <c r="Y1562" s="3" t="e">
        <f t="shared" ca="1" si="587"/>
        <v>#VALUE!</v>
      </c>
      <c r="Z1562" s="3" t="e">
        <f t="shared" ca="1" si="588"/>
        <v>#VALUE!</v>
      </c>
      <c r="AA1562" s="3" t="e">
        <f t="shared" ca="1" si="589"/>
        <v>#VALUE!</v>
      </c>
    </row>
    <row r="1563" spans="3:27" s="5" customFormat="1" x14ac:dyDescent="0.2">
      <c r="C1563" s="25"/>
      <c r="D1563" s="1">
        <f t="shared" si="590"/>
        <v>1561</v>
      </c>
      <c r="E1563" s="2">
        <f t="shared" si="591"/>
        <v>156.19999999999541</v>
      </c>
      <c r="F1563" s="3">
        <f t="shared" ca="1" si="592"/>
        <v>33.154521867376026</v>
      </c>
      <c r="G1563" s="3">
        <f t="shared" si="593"/>
        <v>-400.85180423247147</v>
      </c>
      <c r="H1563" s="3">
        <f t="shared" ca="1" si="594"/>
        <v>402.22057540195772</v>
      </c>
      <c r="I1563" s="3">
        <f t="shared" ca="1" si="595"/>
        <v>5175.420863497342</v>
      </c>
      <c r="J1563" s="3">
        <f t="shared" si="596"/>
        <v>40379.575396332955</v>
      </c>
      <c r="K1563" s="3">
        <f t="shared" ca="1" si="597"/>
        <v>60003.272022956386</v>
      </c>
      <c r="L1563" s="3">
        <f t="shared" si="598"/>
        <v>-8.5642281203199229</v>
      </c>
      <c r="M1563" s="3">
        <f t="shared" ca="1" si="599"/>
        <v>-1.4882739899363653</v>
      </c>
      <c r="N1563" s="3">
        <f t="shared" ca="1" si="600"/>
        <v>-85.271818382449283</v>
      </c>
      <c r="O1563" s="1">
        <f t="shared" ca="1" si="601"/>
        <v>32356278.255336389</v>
      </c>
      <c r="P1563" s="1">
        <f t="shared" si="602"/>
        <v>-138327958.03834128</v>
      </c>
      <c r="Q1563" s="1">
        <f t="shared" ca="1" si="603"/>
        <v>170684236.29367769</v>
      </c>
      <c r="R1563" s="1">
        <f t="shared" ca="1" si="604"/>
        <v>160888.23016078307</v>
      </c>
      <c r="S1563" s="3" t="str">
        <f t="shared" si="582"/>
        <v/>
      </c>
      <c r="T1563" s="13" t="str">
        <f t="shared" si="583"/>
        <v/>
      </c>
      <c r="U1563" s="13" t="str">
        <f t="shared" si="584"/>
        <v/>
      </c>
      <c r="V1563" s="5">
        <f t="shared" si="605"/>
        <v>12.627544722</v>
      </c>
      <c r="W1563" s="3" t="e">
        <f t="shared" ca="1" si="585"/>
        <v>#VALUE!</v>
      </c>
      <c r="X1563" s="3" t="e">
        <f t="shared" ca="1" si="586"/>
        <v>#VALUE!</v>
      </c>
      <c r="Y1563" s="3" t="e">
        <f t="shared" ca="1" si="587"/>
        <v>#VALUE!</v>
      </c>
      <c r="Z1563" s="3" t="e">
        <f t="shared" ca="1" si="588"/>
        <v>#VALUE!</v>
      </c>
      <c r="AA1563" s="3" t="e">
        <f t="shared" ca="1" si="589"/>
        <v>#VALUE!</v>
      </c>
    </row>
    <row r="1564" spans="3:27" s="5" customFormat="1" x14ac:dyDescent="0.2">
      <c r="C1564" s="25"/>
      <c r="D1564" s="1">
        <f t="shared" si="590"/>
        <v>1562</v>
      </c>
      <c r="E1564" s="2">
        <f t="shared" si="591"/>
        <v>156.29999999999541</v>
      </c>
      <c r="F1564" s="3">
        <f t="shared" ca="1" si="592"/>
        <v>33.154521867376026</v>
      </c>
      <c r="G1564" s="3">
        <f t="shared" si="593"/>
        <v>-401.70822704450347</v>
      </c>
      <c r="H1564" s="3">
        <f t="shared" ca="1" si="594"/>
        <v>403.07408995802825</v>
      </c>
      <c r="I1564" s="3">
        <f t="shared" ca="1" si="595"/>
        <v>5178.7363156840793</v>
      </c>
      <c r="J1564" s="3">
        <f t="shared" si="596"/>
        <v>40339.447394769108</v>
      </c>
      <c r="K1564" s="3">
        <f t="shared" ca="1" si="597"/>
        <v>60043.536756070003</v>
      </c>
      <c r="L1564" s="3">
        <f t="shared" si="598"/>
        <v>-8.5654392672394124</v>
      </c>
      <c r="M1564" s="3">
        <f t="shared" ca="1" si="599"/>
        <v>-1.4884491285199788</v>
      </c>
      <c r="N1564" s="3">
        <f t="shared" ca="1" si="600"/>
        <v>-85.281853084120243</v>
      </c>
      <c r="O1564" s="1">
        <f t="shared" ca="1" si="601"/>
        <v>32493744.399098527</v>
      </c>
      <c r="P1564" s="1">
        <f t="shared" si="602"/>
        <v>-138210034.69355756</v>
      </c>
      <c r="Q1564" s="1">
        <f t="shared" ca="1" si="603"/>
        <v>170703779.09265608</v>
      </c>
      <c r="R1564" s="1">
        <f t="shared" ca="1" si="604"/>
        <v>161229.63598321131</v>
      </c>
      <c r="S1564" s="3" t="str">
        <f t="shared" si="582"/>
        <v/>
      </c>
      <c r="T1564" s="13" t="str">
        <f t="shared" si="583"/>
        <v/>
      </c>
      <c r="U1564" s="13" t="str">
        <f t="shared" si="584"/>
        <v/>
      </c>
      <c r="V1564" s="5">
        <f t="shared" si="605"/>
        <v>12.627544722</v>
      </c>
      <c r="W1564" s="3" t="e">
        <f t="shared" ca="1" si="585"/>
        <v>#VALUE!</v>
      </c>
      <c r="X1564" s="3" t="e">
        <f t="shared" ca="1" si="586"/>
        <v>#VALUE!</v>
      </c>
      <c r="Y1564" s="3" t="e">
        <f t="shared" ca="1" si="587"/>
        <v>#VALUE!</v>
      </c>
      <c r="Z1564" s="3" t="e">
        <f t="shared" ca="1" si="588"/>
        <v>#VALUE!</v>
      </c>
      <c r="AA1564" s="3" t="e">
        <f t="shared" ca="1" si="589"/>
        <v>#VALUE!</v>
      </c>
    </row>
    <row r="1565" spans="3:27" s="5" customFormat="1" x14ac:dyDescent="0.2">
      <c r="C1565" s="25"/>
      <c r="D1565" s="1">
        <f t="shared" si="590"/>
        <v>1563</v>
      </c>
      <c r="E1565" s="2">
        <f t="shared" si="591"/>
        <v>156.3999999999954</v>
      </c>
      <c r="F1565" s="3">
        <f t="shared" ca="1" si="592"/>
        <v>33.154521867376026</v>
      </c>
      <c r="G1565" s="3">
        <f t="shared" si="593"/>
        <v>-402.5647709712274</v>
      </c>
      <c r="H1565" s="3">
        <f t="shared" ca="1" si="594"/>
        <v>403.92773753156774</v>
      </c>
      <c r="I1565" s="3">
        <f t="shared" ca="1" si="595"/>
        <v>5182.0517678708165</v>
      </c>
      <c r="J1565" s="3">
        <f t="shared" si="596"/>
        <v>40299.233744868317</v>
      </c>
      <c r="K1565" s="3">
        <f t="shared" ca="1" si="597"/>
        <v>60083.88684729104</v>
      </c>
      <c r="L1565" s="3">
        <f t="shared" si="598"/>
        <v>-8.5666529992046385</v>
      </c>
      <c r="M1565" s="3">
        <f t="shared" ca="1" si="599"/>
        <v>-1.4886235515603259</v>
      </c>
      <c r="N1565" s="3">
        <f t="shared" ca="1" si="600"/>
        <v>-85.291846788181971</v>
      </c>
      <c r="O1565" s="1">
        <f t="shared" ca="1" si="601"/>
        <v>32631523.429474216</v>
      </c>
      <c r="P1565" s="1">
        <f t="shared" si="602"/>
        <v>-138091820.65044999</v>
      </c>
      <c r="Q1565" s="1">
        <f t="shared" ca="1" si="603"/>
        <v>170723344.0799242</v>
      </c>
      <c r="R1565" s="1">
        <f t="shared" ca="1" si="604"/>
        <v>161571.09501262711</v>
      </c>
      <c r="S1565" s="3" t="str">
        <f t="shared" si="582"/>
        <v/>
      </c>
      <c r="T1565" s="13" t="str">
        <f t="shared" si="583"/>
        <v/>
      </c>
      <c r="U1565" s="13" t="str">
        <f t="shared" si="584"/>
        <v/>
      </c>
      <c r="V1565" s="5">
        <f t="shared" si="605"/>
        <v>12.627544722</v>
      </c>
      <c r="W1565" s="3" t="e">
        <f t="shared" ca="1" si="585"/>
        <v>#VALUE!</v>
      </c>
      <c r="X1565" s="3" t="e">
        <f t="shared" ca="1" si="586"/>
        <v>#VALUE!</v>
      </c>
      <c r="Y1565" s="3" t="e">
        <f t="shared" ca="1" si="587"/>
        <v>#VALUE!</v>
      </c>
      <c r="Z1565" s="3" t="e">
        <f t="shared" ca="1" si="588"/>
        <v>#VALUE!</v>
      </c>
      <c r="AA1565" s="3" t="e">
        <f t="shared" ca="1" si="589"/>
        <v>#VALUE!</v>
      </c>
    </row>
    <row r="1566" spans="3:27" s="5" customFormat="1" x14ac:dyDescent="0.2">
      <c r="C1566" s="25"/>
      <c r="D1566" s="1">
        <f t="shared" si="590"/>
        <v>1564</v>
      </c>
      <c r="E1566" s="2">
        <f t="shared" si="591"/>
        <v>156.4999999999954</v>
      </c>
      <c r="F1566" s="3">
        <f t="shared" ca="1" si="592"/>
        <v>33.154521867376026</v>
      </c>
      <c r="G1566" s="3">
        <f t="shared" si="593"/>
        <v>-403.42143627114785</v>
      </c>
      <c r="H1566" s="3">
        <f t="shared" ca="1" si="594"/>
        <v>404.78151830750636</v>
      </c>
      <c r="I1566" s="3">
        <f t="shared" ca="1" si="595"/>
        <v>5185.3672200575538</v>
      </c>
      <c r="J1566" s="3">
        <f t="shared" si="596"/>
        <v>40258.934434506198</v>
      </c>
      <c r="K1566" s="3">
        <f t="shared" ca="1" si="597"/>
        <v>60124.322309930474</v>
      </c>
      <c r="L1566" s="3">
        <f t="shared" si="598"/>
        <v>-8.5678693165815432</v>
      </c>
      <c r="M1566" s="3">
        <f t="shared" ca="1" si="599"/>
        <v>-1.4887972634701454</v>
      </c>
      <c r="N1566" s="3">
        <f t="shared" ca="1" si="600"/>
        <v>-85.301799747465779</v>
      </c>
      <c r="O1566" s="1">
        <f t="shared" ca="1" si="601"/>
        <v>32769615.512666021</v>
      </c>
      <c r="P1566" s="1">
        <f t="shared" si="602"/>
        <v>-137973315.62386951</v>
      </c>
      <c r="Q1566" s="1">
        <f t="shared" ca="1" si="603"/>
        <v>170742931.13653553</v>
      </c>
      <c r="R1566" s="1">
        <f t="shared" ca="1" si="604"/>
        <v>161912.60732300254</v>
      </c>
      <c r="S1566" s="3" t="str">
        <f t="shared" si="582"/>
        <v/>
      </c>
      <c r="T1566" s="13" t="str">
        <f t="shared" si="583"/>
        <v/>
      </c>
      <c r="U1566" s="13" t="str">
        <f t="shared" si="584"/>
        <v/>
      </c>
      <c r="V1566" s="5">
        <f t="shared" si="605"/>
        <v>12.627544722</v>
      </c>
      <c r="W1566" s="3" t="e">
        <f t="shared" ca="1" si="585"/>
        <v>#VALUE!</v>
      </c>
      <c r="X1566" s="3" t="e">
        <f t="shared" ca="1" si="586"/>
        <v>#VALUE!</v>
      </c>
      <c r="Y1566" s="3" t="e">
        <f t="shared" ca="1" si="587"/>
        <v>#VALUE!</v>
      </c>
      <c r="Z1566" s="3" t="e">
        <f t="shared" ca="1" si="588"/>
        <v>#VALUE!</v>
      </c>
      <c r="AA1566" s="3" t="e">
        <f t="shared" ca="1" si="589"/>
        <v>#VALUE!</v>
      </c>
    </row>
    <row r="1567" spans="3:27" s="5" customFormat="1" x14ac:dyDescent="0.2">
      <c r="C1567" s="25"/>
      <c r="D1567" s="1">
        <f t="shared" si="590"/>
        <v>1565</v>
      </c>
      <c r="E1567" s="2">
        <f t="shared" si="591"/>
        <v>156.59999999999539</v>
      </c>
      <c r="F1567" s="3">
        <f t="shared" ca="1" si="592"/>
        <v>33.154521867376026</v>
      </c>
      <c r="G1567" s="3">
        <f t="shared" si="593"/>
        <v>-404.27822320280603</v>
      </c>
      <c r="H1567" s="3">
        <f t="shared" ca="1" si="594"/>
        <v>405.63543247141536</v>
      </c>
      <c r="I1567" s="3">
        <f t="shared" ca="1" si="595"/>
        <v>5188.6826722442911</v>
      </c>
      <c r="J1567" s="3">
        <f t="shared" si="596"/>
        <v>40218.549451532497</v>
      </c>
      <c r="K1567" s="3">
        <f t="shared" ca="1" si="597"/>
        <v>60164.843157317824</v>
      </c>
      <c r="L1567" s="3">
        <f t="shared" si="598"/>
        <v>-8.5690882197368445</v>
      </c>
      <c r="M1567" s="3">
        <f t="shared" ca="1" si="599"/>
        <v>-1.4889702686260329</v>
      </c>
      <c r="N1567" s="3">
        <f t="shared" ca="1" si="600"/>
        <v>-85.311712212732132</v>
      </c>
      <c r="O1567" s="1">
        <f t="shared" ca="1" si="601"/>
        <v>32908020.815254435</v>
      </c>
      <c r="P1567" s="1">
        <f t="shared" si="602"/>
        <v>-137854519.32801235</v>
      </c>
      <c r="Q1567" s="1">
        <f t="shared" ca="1" si="603"/>
        <v>170762540.1432668</v>
      </c>
      <c r="R1567" s="1">
        <f t="shared" ca="1" si="604"/>
        <v>162254.17298856613</v>
      </c>
      <c r="S1567" s="3" t="str">
        <f t="shared" si="582"/>
        <v/>
      </c>
      <c r="T1567" s="13" t="str">
        <f t="shared" si="583"/>
        <v/>
      </c>
      <c r="U1567" s="13" t="str">
        <f t="shared" si="584"/>
        <v/>
      </c>
      <c r="V1567" s="5">
        <f t="shared" si="605"/>
        <v>12.627544722</v>
      </c>
      <c r="W1567" s="3" t="e">
        <f t="shared" ca="1" si="585"/>
        <v>#VALUE!</v>
      </c>
      <c r="X1567" s="3" t="e">
        <f t="shared" ca="1" si="586"/>
        <v>#VALUE!</v>
      </c>
      <c r="Y1567" s="3" t="e">
        <f t="shared" ca="1" si="587"/>
        <v>#VALUE!</v>
      </c>
      <c r="Z1567" s="3" t="e">
        <f t="shared" ca="1" si="588"/>
        <v>#VALUE!</v>
      </c>
      <c r="AA1567" s="3" t="e">
        <f t="shared" ca="1" si="589"/>
        <v>#VALUE!</v>
      </c>
    </row>
    <row r="1568" spans="3:27" s="5" customFormat="1" x14ac:dyDescent="0.2">
      <c r="C1568" s="25"/>
      <c r="D1568" s="1">
        <f t="shared" si="590"/>
        <v>1566</v>
      </c>
      <c r="E1568" s="2">
        <f t="shared" si="591"/>
        <v>156.69999999999538</v>
      </c>
      <c r="F1568" s="3">
        <f t="shared" ca="1" si="592"/>
        <v>33.154521867376026</v>
      </c>
      <c r="G1568" s="3">
        <f t="shared" si="593"/>
        <v>-405.13513202477969</v>
      </c>
      <c r="H1568" s="3">
        <f t="shared" ca="1" si="594"/>
        <v>406.48948020950058</v>
      </c>
      <c r="I1568" s="3">
        <f t="shared" ca="1" si="595"/>
        <v>5191.9981244310284</v>
      </c>
      <c r="J1568" s="3">
        <f t="shared" si="596"/>
        <v>40178.078783771118</v>
      </c>
      <c r="K1568" s="3">
        <f t="shared" ca="1" si="597"/>
        <v>60205.449402801176</v>
      </c>
      <c r="L1568" s="3">
        <f t="shared" si="598"/>
        <v>-8.570309709038046</v>
      </c>
      <c r="M1568" s="3">
        <f t="shared" ca="1" si="599"/>
        <v>-1.48914257136881</v>
      </c>
      <c r="N1568" s="3">
        <f t="shared" ca="1" si="600"/>
        <v>-85.321584432691793</v>
      </c>
      <c r="O1568" s="1">
        <f t="shared" ca="1" si="601"/>
        <v>33046739.504197992</v>
      </c>
      <c r="P1568" s="1">
        <f t="shared" si="602"/>
        <v>-137735431.47641966</v>
      </c>
      <c r="Q1568" s="1">
        <f t="shared" ca="1" si="603"/>
        <v>170782170.98061764</v>
      </c>
      <c r="R1568" s="1">
        <f t="shared" ca="1" si="604"/>
        <v>162595.79208380025</v>
      </c>
      <c r="S1568" s="3" t="str">
        <f t="shared" si="582"/>
        <v/>
      </c>
      <c r="T1568" s="13" t="str">
        <f t="shared" si="583"/>
        <v/>
      </c>
      <c r="U1568" s="13" t="str">
        <f t="shared" si="584"/>
        <v/>
      </c>
      <c r="V1568" s="5">
        <f t="shared" si="605"/>
        <v>12.627544722</v>
      </c>
      <c r="W1568" s="3" t="e">
        <f t="shared" ca="1" si="585"/>
        <v>#VALUE!</v>
      </c>
      <c r="X1568" s="3" t="e">
        <f t="shared" ca="1" si="586"/>
        <v>#VALUE!</v>
      </c>
      <c r="Y1568" s="3" t="e">
        <f t="shared" ca="1" si="587"/>
        <v>#VALUE!</v>
      </c>
      <c r="Z1568" s="3" t="e">
        <f t="shared" ca="1" si="588"/>
        <v>#VALUE!</v>
      </c>
      <c r="AA1568" s="3" t="e">
        <f t="shared" ca="1" si="589"/>
        <v>#VALUE!</v>
      </c>
    </row>
    <row r="1569" spans="3:27" s="5" customFormat="1" x14ac:dyDescent="0.2">
      <c r="C1569" s="25"/>
      <c r="D1569" s="1">
        <f t="shared" si="590"/>
        <v>1567</v>
      </c>
      <c r="E1569" s="2">
        <f t="shared" si="591"/>
        <v>156.79999999999538</v>
      </c>
      <c r="F1569" s="3">
        <f t="shared" ca="1" si="592"/>
        <v>33.154521867376026</v>
      </c>
      <c r="G1569" s="3">
        <f t="shared" si="593"/>
        <v>-405.99216299568349</v>
      </c>
      <c r="H1569" s="3">
        <f t="shared" ca="1" si="594"/>
        <v>407.34366170859704</v>
      </c>
      <c r="I1569" s="3">
        <f t="shared" ca="1" si="595"/>
        <v>5195.3135766177656</v>
      </c>
      <c r="J1569" s="3">
        <f t="shared" si="596"/>
        <v>40137.52241902009</v>
      </c>
      <c r="K1569" s="3">
        <f t="shared" ca="1" si="597"/>
        <v>60246.1410597473</v>
      </c>
      <c r="L1569" s="3">
        <f t="shared" si="598"/>
        <v>-8.5715337848534254</v>
      </c>
      <c r="M1569" s="3">
        <f t="shared" ca="1" si="599"/>
        <v>-1.4893141760038886</v>
      </c>
      <c r="N1569" s="3">
        <f t="shared" ca="1" si="600"/>
        <v>-85.331416654026683</v>
      </c>
      <c r="O1569" s="1">
        <f t="shared" ca="1" si="601"/>
        <v>33185771.746833589</v>
      </c>
      <c r="P1569" s="1">
        <f t="shared" si="602"/>
        <v>-137616051.781977</v>
      </c>
      <c r="Q1569" s="1">
        <f t="shared" ca="1" si="603"/>
        <v>170801823.52881059</v>
      </c>
      <c r="R1569" s="1">
        <f t="shared" ca="1" si="604"/>
        <v>162937.46468343883</v>
      </c>
      <c r="S1569" s="3" t="str">
        <f t="shared" si="582"/>
        <v/>
      </c>
      <c r="T1569" s="13" t="str">
        <f t="shared" si="583"/>
        <v/>
      </c>
      <c r="U1569" s="13" t="str">
        <f t="shared" si="584"/>
        <v/>
      </c>
      <c r="V1569" s="5">
        <f t="shared" si="605"/>
        <v>12.627544722</v>
      </c>
      <c r="W1569" s="3" t="e">
        <f t="shared" ca="1" si="585"/>
        <v>#VALUE!</v>
      </c>
      <c r="X1569" s="3" t="e">
        <f t="shared" ca="1" si="586"/>
        <v>#VALUE!</v>
      </c>
      <c r="Y1569" s="3" t="e">
        <f t="shared" ca="1" si="587"/>
        <v>#VALUE!</v>
      </c>
      <c r="Z1569" s="3" t="e">
        <f t="shared" ca="1" si="588"/>
        <v>#VALUE!</v>
      </c>
      <c r="AA1569" s="3" t="e">
        <f t="shared" ca="1" si="589"/>
        <v>#VALUE!</v>
      </c>
    </row>
    <row r="1570" spans="3:27" s="5" customFormat="1" x14ac:dyDescent="0.2">
      <c r="C1570" s="25"/>
      <c r="D1570" s="1">
        <f t="shared" si="590"/>
        <v>1568</v>
      </c>
      <c r="E1570" s="2">
        <f t="shared" si="591"/>
        <v>156.89999999999537</v>
      </c>
      <c r="F1570" s="3">
        <f t="shared" ca="1" si="592"/>
        <v>33.154521867376026</v>
      </c>
      <c r="G1570" s="3">
        <f t="shared" si="593"/>
        <v>-406.84931637416884</v>
      </c>
      <c r="H1570" s="3">
        <f t="shared" ca="1" si="594"/>
        <v>408.19797715616238</v>
      </c>
      <c r="I1570" s="3">
        <f t="shared" ca="1" si="595"/>
        <v>5198.6290288045029</v>
      </c>
      <c r="J1570" s="3">
        <f t="shared" si="596"/>
        <v>40096.880345051599</v>
      </c>
      <c r="K1570" s="3">
        <f t="shared" ca="1" si="597"/>
        <v>60286.918141541646</v>
      </c>
      <c r="L1570" s="3">
        <f t="shared" si="598"/>
        <v>-8.5727604475520458</v>
      </c>
      <c r="M1570" s="3">
        <f t="shared" ca="1" si="599"/>
        <v>-1.4894850868016287</v>
      </c>
      <c r="N1570" s="3">
        <f t="shared" ca="1" si="600"/>
        <v>-85.341209121410401</v>
      </c>
      <c r="O1570" s="1">
        <f t="shared" ca="1" si="601"/>
        <v>33325117.710876577</v>
      </c>
      <c r="P1570" s="1">
        <f t="shared" si="602"/>
        <v>-137496379.95691416</v>
      </c>
      <c r="Q1570" s="1">
        <f t="shared" ca="1" si="603"/>
        <v>170821497.66779074</v>
      </c>
      <c r="R1570" s="1">
        <f t="shared" ca="1" si="604"/>
        <v>163279.19086246495</v>
      </c>
      <c r="S1570" s="3" t="str">
        <f t="shared" si="582"/>
        <v/>
      </c>
      <c r="T1570" s="13" t="str">
        <f t="shared" si="583"/>
        <v/>
      </c>
      <c r="U1570" s="13" t="str">
        <f t="shared" si="584"/>
        <v/>
      </c>
      <c r="V1570" s="5">
        <f t="shared" si="605"/>
        <v>12.627544722</v>
      </c>
      <c r="W1570" s="3" t="e">
        <f t="shared" ca="1" si="585"/>
        <v>#VALUE!</v>
      </c>
      <c r="X1570" s="3" t="e">
        <f t="shared" ca="1" si="586"/>
        <v>#VALUE!</v>
      </c>
      <c r="Y1570" s="3" t="e">
        <f t="shared" ca="1" si="587"/>
        <v>#VALUE!</v>
      </c>
      <c r="Z1570" s="3" t="e">
        <f t="shared" ca="1" si="588"/>
        <v>#VALUE!</v>
      </c>
      <c r="AA1570" s="3" t="e">
        <f t="shared" ca="1" si="589"/>
        <v>#VALUE!</v>
      </c>
    </row>
    <row r="1571" spans="3:27" s="5" customFormat="1" x14ac:dyDescent="0.2">
      <c r="C1571" s="25"/>
      <c r="D1571" s="1">
        <f t="shared" si="590"/>
        <v>1569</v>
      </c>
      <c r="E1571" s="2">
        <f t="shared" si="591"/>
        <v>156.99999999999537</v>
      </c>
      <c r="F1571" s="3">
        <f t="shared" ca="1" si="592"/>
        <v>33.154521867376026</v>
      </c>
      <c r="G1571" s="3">
        <f t="shared" si="593"/>
        <v>-407.70659241892406</v>
      </c>
      <c r="H1571" s="3">
        <f t="shared" ca="1" si="594"/>
        <v>409.05242674027124</v>
      </c>
      <c r="I1571" s="3">
        <f t="shared" ca="1" si="595"/>
        <v>5201.9444809912402</v>
      </c>
      <c r="J1571" s="3">
        <f t="shared" si="596"/>
        <v>40056.15254961195</v>
      </c>
      <c r="K1571" s="3">
        <f t="shared" ca="1" si="597"/>
        <v>60327.780661588462</v>
      </c>
      <c r="L1571" s="3">
        <f t="shared" si="598"/>
        <v>-8.5739896975037482</v>
      </c>
      <c r="M1571" s="3">
        <f t="shared" ca="1" si="599"/>
        <v>-1.4896553079976957</v>
      </c>
      <c r="N1571" s="3">
        <f t="shared" ca="1" si="600"/>
        <v>-85.35096207752872</v>
      </c>
      <c r="O1571" s="1">
        <f t="shared" ca="1" si="601"/>
        <v>33464777.564420994</v>
      </c>
      <c r="P1571" s="1">
        <f t="shared" si="602"/>
        <v>-137376415.71280456</v>
      </c>
      <c r="Q1571" s="1">
        <f t="shared" ca="1" si="603"/>
        <v>170841193.27722555</v>
      </c>
      <c r="R1571" s="1">
        <f t="shared" ca="1" si="604"/>
        <v>163620.9706961085</v>
      </c>
      <c r="S1571" s="3" t="str">
        <f t="shared" si="582"/>
        <v/>
      </c>
      <c r="T1571" s="13" t="str">
        <f t="shared" si="583"/>
        <v/>
      </c>
      <c r="U1571" s="13" t="str">
        <f t="shared" si="584"/>
        <v/>
      </c>
      <c r="V1571" s="5">
        <f t="shared" si="605"/>
        <v>12.627544722</v>
      </c>
      <c r="W1571" s="3" t="e">
        <f t="shared" ca="1" si="585"/>
        <v>#VALUE!</v>
      </c>
      <c r="X1571" s="3" t="e">
        <f t="shared" ca="1" si="586"/>
        <v>#VALUE!</v>
      </c>
      <c r="Y1571" s="3" t="e">
        <f t="shared" ca="1" si="587"/>
        <v>#VALUE!</v>
      </c>
      <c r="Z1571" s="3" t="e">
        <f t="shared" ca="1" si="588"/>
        <v>#VALUE!</v>
      </c>
      <c r="AA1571" s="3" t="e">
        <f t="shared" ca="1" si="589"/>
        <v>#VALUE!</v>
      </c>
    </row>
    <row r="1572" spans="3:27" s="5" customFormat="1" x14ac:dyDescent="0.2">
      <c r="C1572" s="25"/>
      <c r="D1572" s="1">
        <f t="shared" si="590"/>
        <v>1570</v>
      </c>
      <c r="E1572" s="2">
        <f t="shared" si="591"/>
        <v>157.09999999999536</v>
      </c>
      <c r="F1572" s="3">
        <f t="shared" ca="1" si="592"/>
        <v>33.154521867376026</v>
      </c>
      <c r="G1572" s="3">
        <f t="shared" si="593"/>
        <v>-408.56399138867442</v>
      </c>
      <c r="H1572" s="3">
        <f t="shared" ca="1" si="594"/>
        <v>409.90701064960962</v>
      </c>
      <c r="I1572" s="3">
        <f t="shared" ca="1" si="595"/>
        <v>5205.2599331779775</v>
      </c>
      <c r="J1572" s="3">
        <f t="shared" si="596"/>
        <v>40015.339020421568</v>
      </c>
      <c r="K1572" s="3">
        <f t="shared" ca="1" si="597"/>
        <v>60368.728633310842</v>
      </c>
      <c r="L1572" s="3">
        <f t="shared" si="598"/>
        <v>-8.5752215350791552</v>
      </c>
      <c r="M1572" s="3">
        <f t="shared" ca="1" si="599"/>
        <v>-1.4898248437934094</v>
      </c>
      <c r="N1572" s="3">
        <f t="shared" ca="1" si="600"/>
        <v>-85.360675763099493</v>
      </c>
      <c r="O1572" s="1">
        <f t="shared" ca="1" si="601"/>
        <v>33604751.475939833</v>
      </c>
      <c r="P1572" s="1">
        <f t="shared" si="602"/>
        <v>-137256158.76056489</v>
      </c>
      <c r="Q1572" s="1">
        <f t="shared" ca="1" si="603"/>
        <v>170860910.23650473</v>
      </c>
      <c r="R1572" s="1">
        <f t="shared" ca="1" si="604"/>
        <v>163962.80425984383</v>
      </c>
      <c r="S1572" s="3" t="str">
        <f t="shared" si="582"/>
        <v/>
      </c>
      <c r="T1572" s="13" t="str">
        <f t="shared" si="583"/>
        <v/>
      </c>
      <c r="U1572" s="13" t="str">
        <f t="shared" si="584"/>
        <v/>
      </c>
      <c r="V1572" s="5">
        <f t="shared" si="605"/>
        <v>12.627544722</v>
      </c>
      <c r="W1572" s="3" t="e">
        <f t="shared" ca="1" si="585"/>
        <v>#VALUE!</v>
      </c>
      <c r="X1572" s="3" t="e">
        <f t="shared" ca="1" si="586"/>
        <v>#VALUE!</v>
      </c>
      <c r="Y1572" s="3" t="e">
        <f t="shared" ca="1" si="587"/>
        <v>#VALUE!</v>
      </c>
      <c r="Z1572" s="3" t="e">
        <f t="shared" ca="1" si="588"/>
        <v>#VALUE!</v>
      </c>
      <c r="AA1572" s="3" t="e">
        <f t="shared" ca="1" si="589"/>
        <v>#VALUE!</v>
      </c>
    </row>
    <row r="1573" spans="3:27" s="5" customFormat="1" x14ac:dyDescent="0.2">
      <c r="C1573" s="25"/>
      <c r="D1573" s="1">
        <f t="shared" si="590"/>
        <v>1571</v>
      </c>
      <c r="E1573" s="2">
        <f t="shared" si="591"/>
        <v>157.19999999999536</v>
      </c>
      <c r="F1573" s="3">
        <f t="shared" ca="1" si="592"/>
        <v>33.154521867376026</v>
      </c>
      <c r="G1573" s="3">
        <f t="shared" si="593"/>
        <v>-409.42151354218237</v>
      </c>
      <c r="H1573" s="3">
        <f t="shared" ca="1" si="594"/>
        <v>410.7617290734687</v>
      </c>
      <c r="I1573" s="3">
        <f t="shared" ca="1" si="595"/>
        <v>5208.5753853647147</v>
      </c>
      <c r="J1573" s="3">
        <f t="shared" si="596"/>
        <v>39974.439745175026</v>
      </c>
      <c r="K1573" s="3">
        <f t="shared" ca="1" si="597"/>
        <v>60409.762070150755</v>
      </c>
      <c r="L1573" s="3">
        <f t="shared" si="598"/>
        <v>-8.5764559606496729</v>
      </c>
      <c r="M1573" s="3">
        <f t="shared" ca="1" si="599"/>
        <v>-1.4899936983560913</v>
      </c>
      <c r="N1573" s="3">
        <f t="shared" ca="1" si="600"/>
        <v>-85.370350416892691</v>
      </c>
      <c r="O1573" s="1">
        <f t="shared" ca="1" si="601"/>
        <v>33745039.614285141</v>
      </c>
      <c r="P1573" s="1">
        <f t="shared" si="602"/>
        <v>-137135608.81045502</v>
      </c>
      <c r="Q1573" s="1">
        <f t="shared" ca="1" si="603"/>
        <v>170880648.42474017</v>
      </c>
      <c r="R1573" s="1">
        <f t="shared" ca="1" si="604"/>
        <v>164304.69162938747</v>
      </c>
      <c r="S1573" s="3" t="str">
        <f t="shared" si="582"/>
        <v/>
      </c>
      <c r="T1573" s="13" t="str">
        <f t="shared" si="583"/>
        <v/>
      </c>
      <c r="U1573" s="13" t="str">
        <f t="shared" si="584"/>
        <v/>
      </c>
      <c r="V1573" s="5">
        <f t="shared" si="605"/>
        <v>12.627544722</v>
      </c>
      <c r="W1573" s="3" t="e">
        <f t="shared" ca="1" si="585"/>
        <v>#VALUE!</v>
      </c>
      <c r="X1573" s="3" t="e">
        <f t="shared" ca="1" si="586"/>
        <v>#VALUE!</v>
      </c>
      <c r="Y1573" s="3" t="e">
        <f t="shared" ca="1" si="587"/>
        <v>#VALUE!</v>
      </c>
      <c r="Z1573" s="3" t="e">
        <f t="shared" ca="1" si="588"/>
        <v>#VALUE!</v>
      </c>
      <c r="AA1573" s="3" t="e">
        <f t="shared" ca="1" si="589"/>
        <v>#VALUE!</v>
      </c>
    </row>
    <row r="1574" spans="3:27" s="5" customFormat="1" x14ac:dyDescent="0.2">
      <c r="C1574" s="25"/>
      <c r="D1574" s="1">
        <f t="shared" si="590"/>
        <v>1572</v>
      </c>
      <c r="E1574" s="2">
        <f t="shared" si="591"/>
        <v>157.29999999999535</v>
      </c>
      <c r="F1574" s="3">
        <f t="shared" ca="1" si="592"/>
        <v>33.154521867376026</v>
      </c>
      <c r="G1574" s="3">
        <f t="shared" si="593"/>
        <v>-410.27915913824734</v>
      </c>
      <c r="H1574" s="3">
        <f t="shared" ca="1" si="594"/>
        <v>411.61658220173979</v>
      </c>
      <c r="I1574" s="3">
        <f t="shared" ca="1" si="595"/>
        <v>5211.890837551452</v>
      </c>
      <c r="J1574" s="3">
        <f t="shared" si="596"/>
        <v>39933.454711541002</v>
      </c>
      <c r="K1574" s="3">
        <f t="shared" ca="1" si="597"/>
        <v>60450.880985569143</v>
      </c>
      <c r="L1574" s="3">
        <f t="shared" si="598"/>
        <v>-8.5776929745874817</v>
      </c>
      <c r="M1574" s="3">
        <f t="shared" ca="1" si="599"/>
        <v>-1.4901618758194073</v>
      </c>
      <c r="N1574" s="3">
        <f t="shared" ca="1" si="600"/>
        <v>-85.379986275749914</v>
      </c>
      <c r="O1574" s="1">
        <f t="shared" ca="1" si="601"/>
        <v>33885642.148688316</v>
      </c>
      <c r="P1574" s="1">
        <f t="shared" si="602"/>
        <v>-137014765.57207704</v>
      </c>
      <c r="Q1574" s="1">
        <f t="shared" ca="1" si="603"/>
        <v>170900407.72076535</v>
      </c>
      <c r="R1574" s="1">
        <f t="shared" ca="1" si="604"/>
        <v>164646.63288069592</v>
      </c>
      <c r="S1574" s="3" t="str">
        <f t="shared" si="582"/>
        <v/>
      </c>
      <c r="T1574" s="13" t="str">
        <f t="shared" si="583"/>
        <v/>
      </c>
      <c r="U1574" s="13" t="str">
        <f t="shared" si="584"/>
        <v/>
      </c>
      <c r="V1574" s="5">
        <f t="shared" si="605"/>
        <v>12.627544722</v>
      </c>
      <c r="W1574" s="3" t="e">
        <f t="shared" ca="1" si="585"/>
        <v>#VALUE!</v>
      </c>
      <c r="X1574" s="3" t="e">
        <f t="shared" ca="1" si="586"/>
        <v>#VALUE!</v>
      </c>
      <c r="Y1574" s="3" t="e">
        <f t="shared" ca="1" si="587"/>
        <v>#VALUE!</v>
      </c>
      <c r="Z1574" s="3" t="e">
        <f t="shared" ca="1" si="588"/>
        <v>#VALUE!</v>
      </c>
      <c r="AA1574" s="3" t="e">
        <f t="shared" ca="1" si="589"/>
        <v>#VALUE!</v>
      </c>
    </row>
    <row r="1575" spans="3:27" s="5" customFormat="1" x14ac:dyDescent="0.2">
      <c r="C1575" s="25"/>
      <c r="D1575" s="1">
        <f t="shared" si="590"/>
        <v>1573</v>
      </c>
      <c r="E1575" s="2">
        <f t="shared" si="591"/>
        <v>157.39999999999534</v>
      </c>
      <c r="F1575" s="3">
        <f t="shared" ca="1" si="592"/>
        <v>33.154521867376026</v>
      </c>
      <c r="G1575" s="3">
        <f t="shared" si="593"/>
        <v>-411.13692843570607</v>
      </c>
      <c r="H1575" s="3">
        <f t="shared" ca="1" si="594"/>
        <v>412.47157022490796</v>
      </c>
      <c r="I1575" s="3">
        <f t="shared" ca="1" si="595"/>
        <v>5215.2062897381893</v>
      </c>
      <c r="J1575" s="3">
        <f t="shared" si="596"/>
        <v>39892.383907162308</v>
      </c>
      <c r="K1575" s="3">
        <f t="shared" ca="1" si="597"/>
        <v>60492.085393045963</v>
      </c>
      <c r="L1575" s="3">
        <f t="shared" si="598"/>
        <v>-8.5789325772655509</v>
      </c>
      <c r="M1575" s="3">
        <f t="shared" ca="1" si="599"/>
        <v>-1.4903293802837057</v>
      </c>
      <c r="N1575" s="3">
        <f t="shared" ca="1" si="600"/>
        <v>-85.389583574603819</v>
      </c>
      <c r="O1575" s="1">
        <f t="shared" ca="1" si="601"/>
        <v>34026559.248760238</v>
      </c>
      <c r="P1575" s="1">
        <f t="shared" si="602"/>
        <v>-136893628.75437549</v>
      </c>
      <c r="Q1575" s="1">
        <f t="shared" ca="1" si="603"/>
        <v>170920188.00313574</v>
      </c>
      <c r="R1575" s="1">
        <f t="shared" ca="1" si="604"/>
        <v>164988.6280899632</v>
      </c>
      <c r="S1575" s="3" t="str">
        <f t="shared" si="582"/>
        <v/>
      </c>
      <c r="T1575" s="13" t="str">
        <f t="shared" si="583"/>
        <v/>
      </c>
      <c r="U1575" s="13" t="str">
        <f t="shared" si="584"/>
        <v/>
      </c>
      <c r="V1575" s="5">
        <f t="shared" si="605"/>
        <v>12.627544722</v>
      </c>
      <c r="W1575" s="3" t="e">
        <f t="shared" ca="1" si="585"/>
        <v>#VALUE!</v>
      </c>
      <c r="X1575" s="3" t="e">
        <f t="shared" ca="1" si="586"/>
        <v>#VALUE!</v>
      </c>
      <c r="Y1575" s="3" t="e">
        <f t="shared" ca="1" si="587"/>
        <v>#VALUE!</v>
      </c>
      <c r="Z1575" s="3" t="e">
        <f t="shared" ca="1" si="588"/>
        <v>#VALUE!</v>
      </c>
      <c r="AA1575" s="3" t="e">
        <f t="shared" ca="1" si="589"/>
        <v>#VALUE!</v>
      </c>
    </row>
    <row r="1576" spans="3:27" s="5" customFormat="1" x14ac:dyDescent="0.2">
      <c r="C1576" s="25"/>
      <c r="D1576" s="1">
        <f t="shared" si="590"/>
        <v>1574</v>
      </c>
      <c r="E1576" s="2">
        <f t="shared" si="591"/>
        <v>157.49999999999534</v>
      </c>
      <c r="F1576" s="3">
        <f t="shared" ca="1" si="592"/>
        <v>33.154521867376026</v>
      </c>
      <c r="G1576" s="3">
        <f t="shared" si="593"/>
        <v>-411.99482169343264</v>
      </c>
      <c r="H1576" s="3">
        <f t="shared" ca="1" si="594"/>
        <v>413.32669333404738</v>
      </c>
      <c r="I1576" s="3">
        <f t="shared" ca="1" si="595"/>
        <v>5218.5217419249266</v>
      </c>
      <c r="J1576" s="3">
        <f t="shared" si="596"/>
        <v>39851.227319655845</v>
      </c>
      <c r="K1576" s="3">
        <f t="shared" ca="1" si="597"/>
        <v>60533.375306080256</v>
      </c>
      <c r="L1576" s="3">
        <f t="shared" si="598"/>
        <v>-8.5801747690576295</v>
      </c>
      <c r="M1576" s="3">
        <f t="shared" ca="1" si="599"/>
        <v>-1.4904962158163513</v>
      </c>
      <c r="N1576" s="3">
        <f t="shared" ca="1" si="600"/>
        <v>-85.399142546497231</v>
      </c>
      <c r="O1576" s="1">
        <f t="shared" ca="1" si="601"/>
        <v>34167791.084491529</v>
      </c>
      <c r="P1576" s="1">
        <f t="shared" si="602"/>
        <v>-136772198.06563646</v>
      </c>
      <c r="Q1576" s="1">
        <f t="shared" ca="1" si="603"/>
        <v>170939989.15012798</v>
      </c>
      <c r="R1576" s="1">
        <f t="shared" ca="1" si="604"/>
        <v>165330.67733361895</v>
      </c>
      <c r="S1576" s="3" t="str">
        <f t="shared" si="582"/>
        <v/>
      </c>
      <c r="T1576" s="13" t="str">
        <f t="shared" si="583"/>
        <v/>
      </c>
      <c r="U1576" s="13" t="str">
        <f t="shared" si="584"/>
        <v/>
      </c>
      <c r="V1576" s="5">
        <f t="shared" si="605"/>
        <v>12.627544722</v>
      </c>
      <c r="W1576" s="3" t="e">
        <f t="shared" ca="1" si="585"/>
        <v>#VALUE!</v>
      </c>
      <c r="X1576" s="3" t="e">
        <f t="shared" ca="1" si="586"/>
        <v>#VALUE!</v>
      </c>
      <c r="Y1576" s="3" t="e">
        <f t="shared" ca="1" si="587"/>
        <v>#VALUE!</v>
      </c>
      <c r="Z1576" s="3" t="e">
        <f t="shared" ca="1" si="588"/>
        <v>#VALUE!</v>
      </c>
      <c r="AA1576" s="3" t="e">
        <f t="shared" ca="1" si="589"/>
        <v>#VALUE!</v>
      </c>
    </row>
    <row r="1577" spans="3:27" s="5" customFormat="1" x14ac:dyDescent="0.2">
      <c r="C1577" s="25"/>
      <c r="D1577" s="1">
        <f t="shared" si="590"/>
        <v>1575</v>
      </c>
      <c r="E1577" s="2">
        <f t="shared" si="591"/>
        <v>157.59999999999533</v>
      </c>
      <c r="F1577" s="3">
        <f t="shared" ca="1" si="592"/>
        <v>33.154521867376026</v>
      </c>
      <c r="G1577" s="3">
        <f t="shared" si="593"/>
        <v>-412.85283917033843</v>
      </c>
      <c r="H1577" s="3">
        <f t="shared" ca="1" si="594"/>
        <v>414.18195172081516</v>
      </c>
      <c r="I1577" s="3">
        <f t="shared" ca="1" si="595"/>
        <v>5221.8371941116638</v>
      </c>
      <c r="J1577" s="3">
        <f t="shared" si="596"/>
        <v>39809.984936612658</v>
      </c>
      <c r="K1577" s="3">
        <f t="shared" ca="1" si="597"/>
        <v>60574.750738190189</v>
      </c>
      <c r="L1577" s="3">
        <f t="shared" si="598"/>
        <v>-8.5814195503382429</v>
      </c>
      <c r="M1577" s="3">
        <f t="shared" ca="1" si="599"/>
        <v>-1.4906623864520554</v>
      </c>
      <c r="N1577" s="3">
        <f t="shared" ca="1" si="600"/>
        <v>-85.408663422602075</v>
      </c>
      <c r="O1577" s="1">
        <f t="shared" ca="1" si="601"/>
        <v>34309337.826252736</v>
      </c>
      <c r="P1577" s="1">
        <f t="shared" si="602"/>
        <v>-136650473.21348754</v>
      </c>
      <c r="Q1577" s="1">
        <f t="shared" ca="1" si="603"/>
        <v>170959811.03974026</v>
      </c>
      <c r="R1577" s="1">
        <f t="shared" ca="1" si="604"/>
        <v>165672.78068832608</v>
      </c>
      <c r="S1577" s="3" t="str">
        <f t="shared" si="582"/>
        <v/>
      </c>
      <c r="T1577" s="13" t="str">
        <f t="shared" si="583"/>
        <v/>
      </c>
      <c r="U1577" s="13" t="str">
        <f t="shared" si="584"/>
        <v/>
      </c>
      <c r="V1577" s="5">
        <f t="shared" si="605"/>
        <v>12.627544722</v>
      </c>
      <c r="W1577" s="3" t="e">
        <f t="shared" ca="1" si="585"/>
        <v>#VALUE!</v>
      </c>
      <c r="X1577" s="3" t="e">
        <f t="shared" ca="1" si="586"/>
        <v>#VALUE!</v>
      </c>
      <c r="Y1577" s="3" t="e">
        <f t="shared" ca="1" si="587"/>
        <v>#VALUE!</v>
      </c>
      <c r="Z1577" s="3" t="e">
        <f t="shared" ca="1" si="588"/>
        <v>#VALUE!</v>
      </c>
      <c r="AA1577" s="3" t="e">
        <f t="shared" ca="1" si="589"/>
        <v>#VALUE!</v>
      </c>
    </row>
    <row r="1578" spans="3:27" s="5" customFormat="1" x14ac:dyDescent="0.2">
      <c r="C1578" s="25"/>
      <c r="D1578" s="1">
        <f t="shared" si="590"/>
        <v>1576</v>
      </c>
      <c r="E1578" s="2">
        <f t="shared" si="591"/>
        <v>157.69999999999533</v>
      </c>
      <c r="F1578" s="3">
        <f t="shared" ca="1" si="592"/>
        <v>33.154521867376026</v>
      </c>
      <c r="G1578" s="3">
        <f t="shared" si="593"/>
        <v>-413.71098112537226</v>
      </c>
      <c r="H1578" s="3">
        <f t="shared" ca="1" si="594"/>
        <v>415.0373455774461</v>
      </c>
      <c r="I1578" s="3">
        <f t="shared" ca="1" si="595"/>
        <v>5225.1526462984011</v>
      </c>
      <c r="J1578" s="3">
        <f t="shared" si="596"/>
        <v>39768.656745597866</v>
      </c>
      <c r="K1578" s="3">
        <f t="shared" ca="1" si="597"/>
        <v>60616.21170291314</v>
      </c>
      <c r="L1578" s="3">
        <f t="shared" si="598"/>
        <v>-8.5826669214827014</v>
      </c>
      <c r="M1578" s="3">
        <f t="shared" ca="1" si="599"/>
        <v>-1.4908278961932029</v>
      </c>
      <c r="N1578" s="3">
        <f t="shared" ca="1" si="600"/>
        <v>-85.418146432238132</v>
      </c>
      <c r="O1578" s="1">
        <f t="shared" ca="1" si="601"/>
        <v>34451199.644794486</v>
      </c>
      <c r="P1578" s="1">
        <f t="shared" si="602"/>
        <v>-136528453.90489709</v>
      </c>
      <c r="Q1578" s="1">
        <f t="shared" ca="1" si="603"/>
        <v>170979653.54969159</v>
      </c>
      <c r="R1578" s="1">
        <f t="shared" ca="1" si="604"/>
        <v>166014.93823097844</v>
      </c>
      <c r="S1578" s="3" t="str">
        <f t="shared" si="582"/>
        <v/>
      </c>
      <c r="T1578" s="13" t="str">
        <f t="shared" si="583"/>
        <v/>
      </c>
      <c r="U1578" s="13" t="str">
        <f t="shared" si="584"/>
        <v/>
      </c>
      <c r="V1578" s="5">
        <f t="shared" si="605"/>
        <v>12.627544722</v>
      </c>
      <c r="W1578" s="3" t="e">
        <f t="shared" ca="1" si="585"/>
        <v>#VALUE!</v>
      </c>
      <c r="X1578" s="3" t="e">
        <f t="shared" ca="1" si="586"/>
        <v>#VALUE!</v>
      </c>
      <c r="Y1578" s="3" t="e">
        <f t="shared" ca="1" si="587"/>
        <v>#VALUE!</v>
      </c>
      <c r="Z1578" s="3" t="e">
        <f t="shared" ca="1" si="588"/>
        <v>#VALUE!</v>
      </c>
      <c r="AA1578" s="3" t="e">
        <f t="shared" ca="1" si="589"/>
        <v>#VALUE!</v>
      </c>
    </row>
    <row r="1579" spans="3:27" s="5" customFormat="1" x14ac:dyDescent="0.2">
      <c r="C1579" s="25"/>
      <c r="D1579" s="1">
        <f t="shared" si="590"/>
        <v>1577</v>
      </c>
      <c r="E1579" s="2">
        <f t="shared" si="591"/>
        <v>157.79999999999532</v>
      </c>
      <c r="F1579" s="3">
        <f t="shared" ca="1" si="592"/>
        <v>33.154521867376026</v>
      </c>
      <c r="G1579" s="3">
        <f t="shared" si="593"/>
        <v>-414.56924781752053</v>
      </c>
      <c r="H1579" s="3">
        <f t="shared" ca="1" si="594"/>
        <v>415.89287509674779</v>
      </c>
      <c r="I1579" s="3">
        <f t="shared" ca="1" si="595"/>
        <v>5228.4680984851384</v>
      </c>
      <c r="J1579" s="3">
        <f t="shared" si="596"/>
        <v>39727.242734150721</v>
      </c>
      <c r="K1579" s="3">
        <f t="shared" ca="1" si="597"/>
        <v>60657.758213805711</v>
      </c>
      <c r="L1579" s="3">
        <f t="shared" si="598"/>
        <v>-8.5839168828670989</v>
      </c>
      <c r="M1579" s="3">
        <f t="shared" ca="1" si="599"/>
        <v>-1.4909927490101742</v>
      </c>
      <c r="N1579" s="3">
        <f t="shared" ca="1" si="600"/>
        <v>-85.427591802891428</v>
      </c>
      <c r="O1579" s="1">
        <f t="shared" ca="1" si="601"/>
        <v>34593376.711247809</v>
      </c>
      <c r="P1579" s="1">
        <f t="shared" si="602"/>
        <v>-136406139.84617427</v>
      </c>
      <c r="Q1579" s="1">
        <f t="shared" ca="1" si="603"/>
        <v>170999516.55742207</v>
      </c>
      <c r="R1579" s="1">
        <f t="shared" ca="1" si="604"/>
        <v>166357.15003869912</v>
      </c>
      <c r="S1579" s="3" t="str">
        <f t="shared" si="582"/>
        <v/>
      </c>
      <c r="T1579" s="13" t="str">
        <f t="shared" si="583"/>
        <v/>
      </c>
      <c r="U1579" s="13" t="str">
        <f t="shared" si="584"/>
        <v/>
      </c>
      <c r="V1579" s="5">
        <f t="shared" si="605"/>
        <v>12.627544722</v>
      </c>
      <c r="W1579" s="3" t="e">
        <f t="shared" ca="1" si="585"/>
        <v>#VALUE!</v>
      </c>
      <c r="X1579" s="3" t="e">
        <f t="shared" ca="1" si="586"/>
        <v>#VALUE!</v>
      </c>
      <c r="Y1579" s="3" t="e">
        <f t="shared" ca="1" si="587"/>
        <v>#VALUE!</v>
      </c>
      <c r="Z1579" s="3" t="e">
        <f t="shared" ca="1" si="588"/>
        <v>#VALUE!</v>
      </c>
      <c r="AA1579" s="3" t="e">
        <f t="shared" ca="1" si="589"/>
        <v>#VALUE!</v>
      </c>
    </row>
    <row r="1580" spans="3:27" s="5" customFormat="1" x14ac:dyDescent="0.2">
      <c r="C1580" s="25"/>
      <c r="D1580" s="1">
        <f t="shared" si="590"/>
        <v>1578</v>
      </c>
      <c r="E1580" s="2">
        <f t="shared" si="591"/>
        <v>157.89999999999532</v>
      </c>
      <c r="F1580" s="3">
        <f t="shared" ca="1" si="592"/>
        <v>33.154521867376026</v>
      </c>
      <c r="G1580" s="3">
        <f t="shared" si="593"/>
        <v>-415.42763950580724</v>
      </c>
      <c r="H1580" s="3">
        <f t="shared" ca="1" si="594"/>
        <v>416.74854047209482</v>
      </c>
      <c r="I1580" s="3">
        <f t="shared" ca="1" si="595"/>
        <v>5231.7835506718757</v>
      </c>
      <c r="J1580" s="3">
        <f t="shared" si="596"/>
        <v>39685.74288978456</v>
      </c>
      <c r="K1580" s="3">
        <f t="shared" ca="1" si="597"/>
        <v>60699.390284443842</v>
      </c>
      <c r="L1580" s="3">
        <f t="shared" si="598"/>
        <v>-8.585169434868309</v>
      </c>
      <c r="M1580" s="3">
        <f t="shared" ca="1" si="599"/>
        <v>-1.4911569488416629</v>
      </c>
      <c r="N1580" s="3">
        <f t="shared" ca="1" si="600"/>
        <v>-85.436999760232496</v>
      </c>
      <c r="O1580" s="1">
        <f t="shared" ca="1" si="601"/>
        <v>34735869.19712425</v>
      </c>
      <c r="P1580" s="1">
        <f t="shared" si="602"/>
        <v>-136283530.74296829</v>
      </c>
      <c r="Q1580" s="1">
        <f t="shared" ca="1" si="603"/>
        <v>171019399.94009253</v>
      </c>
      <c r="R1580" s="1">
        <f t="shared" ca="1" si="604"/>
        <v>166699.41618883793</v>
      </c>
      <c r="S1580" s="3" t="str">
        <f t="shared" si="582"/>
        <v/>
      </c>
      <c r="T1580" s="13" t="str">
        <f t="shared" si="583"/>
        <v/>
      </c>
      <c r="U1580" s="13" t="str">
        <f t="shared" si="584"/>
        <v/>
      </c>
      <c r="V1580" s="5">
        <f t="shared" si="605"/>
        <v>12.627544722</v>
      </c>
      <c r="W1580" s="3" t="e">
        <f t="shared" ca="1" si="585"/>
        <v>#VALUE!</v>
      </c>
      <c r="X1580" s="3" t="e">
        <f t="shared" ca="1" si="586"/>
        <v>#VALUE!</v>
      </c>
      <c r="Y1580" s="3" t="e">
        <f t="shared" ca="1" si="587"/>
        <v>#VALUE!</v>
      </c>
      <c r="Z1580" s="3" t="e">
        <f t="shared" ca="1" si="588"/>
        <v>#VALUE!</v>
      </c>
      <c r="AA1580" s="3" t="e">
        <f t="shared" ca="1" si="589"/>
        <v>#VALUE!</v>
      </c>
    </row>
    <row r="1581" spans="3:27" s="5" customFormat="1" x14ac:dyDescent="0.2">
      <c r="C1581" s="25"/>
      <c r="D1581" s="1">
        <f t="shared" si="590"/>
        <v>1579</v>
      </c>
      <c r="E1581" s="2">
        <f t="shared" si="591"/>
        <v>157.99999999999531</v>
      </c>
      <c r="F1581" s="3">
        <f t="shared" ca="1" si="592"/>
        <v>33.154521867376026</v>
      </c>
      <c r="G1581" s="3">
        <f t="shared" si="593"/>
        <v>-416.28615644929408</v>
      </c>
      <c r="H1581" s="3">
        <f t="shared" ca="1" si="594"/>
        <v>417.60434189742381</v>
      </c>
      <c r="I1581" s="3">
        <f t="shared" ca="1" si="595"/>
        <v>5235.0990028586129</v>
      </c>
      <c r="J1581" s="3">
        <f t="shared" si="596"/>
        <v>39644.157199986803</v>
      </c>
      <c r="K1581" s="3">
        <f t="shared" ca="1" si="597"/>
        <v>60741.107928422833</v>
      </c>
      <c r="L1581" s="3">
        <f t="shared" si="598"/>
        <v>-8.5864245778639834</v>
      </c>
      <c r="M1581" s="3">
        <f t="shared" ca="1" si="599"/>
        <v>-1.4913204995949922</v>
      </c>
      <c r="N1581" s="3">
        <f t="shared" ca="1" si="600"/>
        <v>-85.446370528134452</v>
      </c>
      <c r="O1581" s="1">
        <f t="shared" ca="1" si="601"/>
        <v>34878677.274316087</v>
      </c>
      <c r="P1581" s="1">
        <f t="shared" si="602"/>
        <v>-136160626.30026805</v>
      </c>
      <c r="Q1581" s="1">
        <f t="shared" ca="1" si="603"/>
        <v>171039303.57458413</v>
      </c>
      <c r="R1581" s="1">
        <f t="shared" ca="1" si="604"/>
        <v>167041.73675896952</v>
      </c>
      <c r="S1581" s="3" t="str">
        <f t="shared" si="582"/>
        <v/>
      </c>
      <c r="T1581" s="13" t="str">
        <f t="shared" si="583"/>
        <v/>
      </c>
      <c r="U1581" s="13" t="str">
        <f t="shared" si="584"/>
        <v/>
      </c>
      <c r="V1581" s="5">
        <f t="shared" si="605"/>
        <v>12.627544722</v>
      </c>
      <c r="W1581" s="3" t="e">
        <f t="shared" ca="1" si="585"/>
        <v>#VALUE!</v>
      </c>
      <c r="X1581" s="3" t="e">
        <f t="shared" ca="1" si="586"/>
        <v>#VALUE!</v>
      </c>
      <c r="Y1581" s="3" t="e">
        <f t="shared" ca="1" si="587"/>
        <v>#VALUE!</v>
      </c>
      <c r="Z1581" s="3" t="e">
        <f t="shared" ca="1" si="588"/>
        <v>#VALUE!</v>
      </c>
      <c r="AA1581" s="3" t="e">
        <f t="shared" ca="1" si="589"/>
        <v>#VALUE!</v>
      </c>
    </row>
    <row r="1582" spans="3:27" s="5" customFormat="1" x14ac:dyDescent="0.2">
      <c r="C1582" s="25"/>
      <c r="D1582" s="1">
        <f t="shared" si="590"/>
        <v>1580</v>
      </c>
      <c r="E1582" s="2">
        <f t="shared" si="591"/>
        <v>158.0999999999953</v>
      </c>
      <c r="F1582" s="3">
        <f t="shared" ca="1" si="592"/>
        <v>33.154521867376026</v>
      </c>
      <c r="G1582" s="3">
        <f t="shared" si="593"/>
        <v>-417.14479890708049</v>
      </c>
      <c r="H1582" s="3">
        <f t="shared" ca="1" si="594"/>
        <v>418.46027956722838</v>
      </c>
      <c r="I1582" s="3">
        <f t="shared" ca="1" si="595"/>
        <v>5238.4144550453502</v>
      </c>
      <c r="J1582" s="3">
        <f t="shared" si="596"/>
        <v>39602.485652218988</v>
      </c>
      <c r="K1582" s="3">
        <f t="shared" ca="1" si="597"/>
        <v>60782.911159357391</v>
      </c>
      <c r="L1582" s="3">
        <f t="shared" si="598"/>
        <v>-8.5876823122325625</v>
      </c>
      <c r="M1582" s="3">
        <f t="shared" ca="1" si="599"/>
        <v>-1.4914834051464247</v>
      </c>
      <c r="N1582" s="3">
        <f t="shared" ca="1" si="600"/>
        <v>-85.455704328690786</v>
      </c>
      <c r="O1582" s="1">
        <f t="shared" ca="1" si="601"/>
        <v>35021801.115096584</v>
      </c>
      <c r="P1582" s="1">
        <f t="shared" si="602"/>
        <v>-136037426.22240195</v>
      </c>
      <c r="Q1582" s="1">
        <f t="shared" ca="1" si="603"/>
        <v>171059227.33749855</v>
      </c>
      <c r="R1582" s="1">
        <f t="shared" ca="1" si="604"/>
        <v>167384.11182689134</v>
      </c>
      <c r="S1582" s="3" t="str">
        <f t="shared" si="582"/>
        <v/>
      </c>
      <c r="T1582" s="13" t="str">
        <f t="shared" si="583"/>
        <v/>
      </c>
      <c r="U1582" s="13" t="str">
        <f t="shared" si="584"/>
        <v/>
      </c>
      <c r="V1582" s="5">
        <f t="shared" si="605"/>
        <v>12.627544722</v>
      </c>
      <c r="W1582" s="3" t="e">
        <f t="shared" ca="1" si="585"/>
        <v>#VALUE!</v>
      </c>
      <c r="X1582" s="3" t="e">
        <f t="shared" ca="1" si="586"/>
        <v>#VALUE!</v>
      </c>
      <c r="Y1582" s="3" t="e">
        <f t="shared" ca="1" si="587"/>
        <v>#VALUE!</v>
      </c>
      <c r="Z1582" s="3" t="e">
        <f t="shared" ca="1" si="588"/>
        <v>#VALUE!</v>
      </c>
      <c r="AA1582" s="3" t="e">
        <f t="shared" ca="1" si="589"/>
        <v>#VALUE!</v>
      </c>
    </row>
    <row r="1583" spans="3:27" s="5" customFormat="1" x14ac:dyDescent="0.2">
      <c r="C1583" s="25"/>
      <c r="D1583" s="1">
        <f t="shared" si="590"/>
        <v>1581</v>
      </c>
      <c r="E1583" s="2">
        <f t="shared" si="591"/>
        <v>158.1999999999953</v>
      </c>
      <c r="F1583" s="3">
        <f t="shared" ca="1" si="592"/>
        <v>33.154521867376026</v>
      </c>
      <c r="G1583" s="3">
        <f t="shared" si="593"/>
        <v>-418.00356713830377</v>
      </c>
      <c r="H1583" s="3">
        <f t="shared" ca="1" si="594"/>
        <v>419.31635367655377</v>
      </c>
      <c r="I1583" s="3">
        <f t="shared" ca="1" si="595"/>
        <v>5241.7299072320875</v>
      </c>
      <c r="J1583" s="3">
        <f t="shared" si="596"/>
        <v>39560.728233916714</v>
      </c>
      <c r="K1583" s="3">
        <f t="shared" ca="1" si="597"/>
        <v>60824.799990881722</v>
      </c>
      <c r="L1583" s="3">
        <f t="shared" si="598"/>
        <v>-8.5889426383532665</v>
      </c>
      <c r="M1583" s="3">
        <f t="shared" ca="1" si="599"/>
        <v>-1.4916456693414697</v>
      </c>
      <c r="N1583" s="3">
        <f t="shared" ca="1" si="600"/>
        <v>-85.465001382232941</v>
      </c>
      <c r="O1583" s="1">
        <f t="shared" ca="1" si="601"/>
        <v>35165240.892120145</v>
      </c>
      <c r="P1583" s="1">
        <f t="shared" si="602"/>
        <v>-135913930.21303728</v>
      </c>
      <c r="Q1583" s="1">
        <f t="shared" ca="1" si="603"/>
        <v>171079171.10515743</v>
      </c>
      <c r="R1583" s="1">
        <f t="shared" ca="1" si="604"/>
        <v>167726.54147062151</v>
      </c>
      <c r="S1583" s="3" t="str">
        <f t="shared" si="582"/>
        <v/>
      </c>
      <c r="T1583" s="13" t="str">
        <f t="shared" si="583"/>
        <v/>
      </c>
      <c r="U1583" s="13" t="str">
        <f t="shared" si="584"/>
        <v/>
      </c>
      <c r="V1583" s="5">
        <f t="shared" si="605"/>
        <v>12.627544722</v>
      </c>
      <c r="W1583" s="3" t="e">
        <f t="shared" ca="1" si="585"/>
        <v>#VALUE!</v>
      </c>
      <c r="X1583" s="3" t="e">
        <f t="shared" ca="1" si="586"/>
        <v>#VALUE!</v>
      </c>
      <c r="Y1583" s="3" t="e">
        <f t="shared" ca="1" si="587"/>
        <v>#VALUE!</v>
      </c>
      <c r="Z1583" s="3" t="e">
        <f t="shared" ca="1" si="588"/>
        <v>#VALUE!</v>
      </c>
      <c r="AA1583" s="3" t="e">
        <f t="shared" ca="1" si="589"/>
        <v>#VALUE!</v>
      </c>
    </row>
    <row r="1584" spans="3:27" s="5" customFormat="1" x14ac:dyDescent="0.2">
      <c r="C1584" s="25"/>
      <c r="D1584" s="1">
        <f t="shared" si="590"/>
        <v>1582</v>
      </c>
      <c r="E1584" s="2">
        <f t="shared" si="591"/>
        <v>158.29999999999529</v>
      </c>
      <c r="F1584" s="3">
        <f t="shared" ca="1" si="592"/>
        <v>33.154521867376026</v>
      </c>
      <c r="G1584" s="3">
        <f t="shared" si="593"/>
        <v>-418.8624614021391</v>
      </c>
      <c r="H1584" s="3">
        <f t="shared" ca="1" si="594"/>
        <v>420.1725644209921</v>
      </c>
      <c r="I1584" s="3">
        <f t="shared" ca="1" si="595"/>
        <v>5245.0453594188248</v>
      </c>
      <c r="J1584" s="3">
        <f t="shared" si="596"/>
        <v>39518.884932489695</v>
      </c>
      <c r="K1584" s="3">
        <f t="shared" ca="1" si="597"/>
        <v>60866.774436649532</v>
      </c>
      <c r="L1584" s="3">
        <f t="shared" si="598"/>
        <v>-8.5902055566060973</v>
      </c>
      <c r="M1584" s="3">
        <f t="shared" ca="1" si="599"/>
        <v>-1.4918072959951878</v>
      </c>
      <c r="N1584" s="3">
        <f t="shared" ca="1" si="600"/>
        <v>-85.474261907347824</v>
      </c>
      <c r="O1584" s="1">
        <f t="shared" ca="1" si="601"/>
        <v>35308996.778422557</v>
      </c>
      <c r="P1584" s="1">
        <f t="shared" si="602"/>
        <v>-135790137.97517997</v>
      </c>
      <c r="Q1584" s="1">
        <f t="shared" ca="1" si="603"/>
        <v>171099134.75360253</v>
      </c>
      <c r="R1584" s="1">
        <f t="shared" ca="1" si="604"/>
        <v>168069.02576839685</v>
      </c>
      <c r="S1584" s="3" t="str">
        <f t="shared" si="582"/>
        <v/>
      </c>
      <c r="T1584" s="13" t="str">
        <f t="shared" si="583"/>
        <v/>
      </c>
      <c r="U1584" s="13" t="str">
        <f t="shared" si="584"/>
        <v/>
      </c>
      <c r="V1584" s="5">
        <f t="shared" si="605"/>
        <v>12.627544722</v>
      </c>
      <c r="W1584" s="3" t="e">
        <f t="shared" ca="1" si="585"/>
        <v>#VALUE!</v>
      </c>
      <c r="X1584" s="3" t="e">
        <f t="shared" ca="1" si="586"/>
        <v>#VALUE!</v>
      </c>
      <c r="Y1584" s="3" t="e">
        <f t="shared" ca="1" si="587"/>
        <v>#VALUE!</v>
      </c>
      <c r="Z1584" s="3" t="e">
        <f t="shared" ca="1" si="588"/>
        <v>#VALUE!</v>
      </c>
      <c r="AA1584" s="3" t="e">
        <f t="shared" ca="1" si="589"/>
        <v>#VALUE!</v>
      </c>
    </row>
    <row r="1585" spans="3:27" s="5" customFormat="1" x14ac:dyDescent="0.2">
      <c r="C1585" s="25"/>
      <c r="D1585" s="1">
        <f t="shared" si="590"/>
        <v>1583</v>
      </c>
      <c r="E1585" s="2">
        <f t="shared" si="591"/>
        <v>158.39999999999529</v>
      </c>
      <c r="F1585" s="3">
        <f t="shared" ca="1" si="592"/>
        <v>33.154521867376026</v>
      </c>
      <c r="G1585" s="3">
        <f t="shared" si="593"/>
        <v>-419.72148195779971</v>
      </c>
      <c r="H1585" s="3">
        <f t="shared" ca="1" si="594"/>
        <v>421.02891199667738</v>
      </c>
      <c r="I1585" s="3">
        <f t="shared" ca="1" si="595"/>
        <v>5248.360811605562</v>
      </c>
      <c r="J1585" s="3">
        <f t="shared" si="596"/>
        <v>39476.955735321695</v>
      </c>
      <c r="K1585" s="3">
        <f t="shared" ca="1" si="597"/>
        <v>60908.834510334149</v>
      </c>
      <c r="L1585" s="3">
        <f t="shared" si="598"/>
        <v>-8.5914710673718346</v>
      </c>
      <c r="M1585" s="3">
        <f t="shared" ca="1" si="599"/>
        <v>-1.4919682888924903</v>
      </c>
      <c r="N1585" s="3">
        <f t="shared" ca="1" si="600"/>
        <v>-85.483486120894838</v>
      </c>
      <c r="O1585" s="1">
        <f t="shared" ca="1" si="601"/>
        <v>35453068.947421186</v>
      </c>
      <c r="P1585" s="1">
        <f t="shared" si="602"/>
        <v>-135666049.21117398</v>
      </c>
      <c r="Q1585" s="1">
        <f t="shared" ca="1" si="603"/>
        <v>171119118.15859517</v>
      </c>
      <c r="R1585" s="1">
        <f t="shared" ca="1" si="604"/>
        <v>168411.56479867094</v>
      </c>
      <c r="S1585" s="3" t="str">
        <f t="shared" si="582"/>
        <v/>
      </c>
      <c r="T1585" s="13" t="str">
        <f t="shared" si="583"/>
        <v/>
      </c>
      <c r="U1585" s="13" t="str">
        <f t="shared" si="584"/>
        <v/>
      </c>
      <c r="V1585" s="5">
        <f t="shared" si="605"/>
        <v>12.627544722</v>
      </c>
      <c r="W1585" s="3" t="e">
        <f t="shared" ca="1" si="585"/>
        <v>#VALUE!</v>
      </c>
      <c r="X1585" s="3" t="e">
        <f t="shared" ca="1" si="586"/>
        <v>#VALUE!</v>
      </c>
      <c r="Y1585" s="3" t="e">
        <f t="shared" ca="1" si="587"/>
        <v>#VALUE!</v>
      </c>
      <c r="Z1585" s="3" t="e">
        <f t="shared" ca="1" si="588"/>
        <v>#VALUE!</v>
      </c>
      <c r="AA1585" s="3" t="e">
        <f t="shared" ca="1" si="589"/>
        <v>#VALUE!</v>
      </c>
    </row>
    <row r="1586" spans="3:27" s="5" customFormat="1" x14ac:dyDescent="0.2">
      <c r="C1586" s="25"/>
      <c r="D1586" s="1">
        <f t="shared" si="590"/>
        <v>1584</v>
      </c>
      <c r="E1586" s="2">
        <f t="shared" si="591"/>
        <v>158.49999999999528</v>
      </c>
      <c r="F1586" s="3">
        <f t="shared" ca="1" si="592"/>
        <v>33.154521867376026</v>
      </c>
      <c r="G1586" s="3">
        <f t="shared" si="593"/>
        <v>-420.58062906453688</v>
      </c>
      <c r="H1586" s="3">
        <f t="shared" ca="1" si="594"/>
        <v>421.88539660028039</v>
      </c>
      <c r="I1586" s="3">
        <f t="shared" ca="1" si="595"/>
        <v>5251.6762637922993</v>
      </c>
      <c r="J1586" s="3">
        <f t="shared" si="596"/>
        <v>39434.940629770579</v>
      </c>
      <c r="K1586" s="3">
        <f t="shared" ca="1" si="597"/>
        <v>60950.980225628518</v>
      </c>
      <c r="L1586" s="3">
        <f t="shared" si="598"/>
        <v>-8.5927391710320489</v>
      </c>
      <c r="M1586" s="3">
        <f t="shared" ca="1" si="599"/>
        <v>-1.4921286517884353</v>
      </c>
      <c r="N1586" s="3">
        <f t="shared" ca="1" si="600"/>
        <v>-85.492674238022985</v>
      </c>
      <c r="O1586" s="1">
        <f t="shared" ca="1" si="601"/>
        <v>35597457.572915174</v>
      </c>
      <c r="P1586" s="1">
        <f t="shared" si="602"/>
        <v>-135541663.62270117</v>
      </c>
      <c r="Q1586" s="1">
        <f t="shared" ca="1" si="603"/>
        <v>171139121.19561633</v>
      </c>
      <c r="R1586" s="1">
        <f t="shared" ca="1" si="604"/>
        <v>168754.15864011215</v>
      </c>
      <c r="S1586" s="3" t="str">
        <f t="shared" si="582"/>
        <v/>
      </c>
      <c r="T1586" s="13" t="str">
        <f t="shared" si="583"/>
        <v/>
      </c>
      <c r="U1586" s="13" t="str">
        <f t="shared" si="584"/>
        <v/>
      </c>
      <c r="V1586" s="5">
        <f t="shared" si="605"/>
        <v>12.627544722</v>
      </c>
      <c r="W1586" s="3" t="e">
        <f t="shared" ca="1" si="585"/>
        <v>#VALUE!</v>
      </c>
      <c r="X1586" s="3" t="e">
        <f t="shared" ca="1" si="586"/>
        <v>#VALUE!</v>
      </c>
      <c r="Y1586" s="3" t="e">
        <f t="shared" ca="1" si="587"/>
        <v>#VALUE!</v>
      </c>
      <c r="Z1586" s="3" t="e">
        <f t="shared" ca="1" si="588"/>
        <v>#VALUE!</v>
      </c>
      <c r="AA1586" s="3" t="e">
        <f t="shared" ca="1" si="589"/>
        <v>#VALUE!</v>
      </c>
    </row>
    <row r="1587" spans="3:27" s="5" customFormat="1" x14ac:dyDescent="0.2">
      <c r="C1587" s="25"/>
      <c r="D1587" s="1">
        <f t="shared" si="590"/>
        <v>1585</v>
      </c>
      <c r="E1587" s="2">
        <f t="shared" si="591"/>
        <v>158.59999999999528</v>
      </c>
      <c r="F1587" s="3">
        <f t="shared" ca="1" si="592"/>
        <v>33.154521867376026</v>
      </c>
      <c r="G1587" s="3">
        <f t="shared" si="593"/>
        <v>-421.4399029816401</v>
      </c>
      <c r="H1587" s="3">
        <f t="shared" ca="1" si="594"/>
        <v>422.74201842900419</v>
      </c>
      <c r="I1587" s="3">
        <f t="shared" ca="1" si="595"/>
        <v>5254.9917159790366</v>
      </c>
      <c r="J1587" s="3">
        <f t="shared" si="596"/>
        <v>39392.839603168264</v>
      </c>
      <c r="K1587" s="3">
        <f t="shared" ca="1" si="597"/>
        <v>60993.211596245295</v>
      </c>
      <c r="L1587" s="3">
        <f t="shared" si="598"/>
        <v>-8.5940098679690866</v>
      </c>
      <c r="M1587" s="3">
        <f t="shared" ca="1" si="599"/>
        <v>-1.4922883884085223</v>
      </c>
      <c r="N1587" s="3">
        <f t="shared" ca="1" si="600"/>
        <v>-85.501826472187645</v>
      </c>
      <c r="O1587" s="1">
        <f t="shared" ca="1" si="601"/>
        <v>35742162.8290857</v>
      </c>
      <c r="P1587" s="1">
        <f t="shared" si="602"/>
        <v>-135416980.91078061</v>
      </c>
      <c r="Q1587" s="1">
        <f t="shared" ca="1" si="603"/>
        <v>171159143.73986632</v>
      </c>
      <c r="R1587" s="1">
        <f t="shared" ca="1" si="604"/>
        <v>169096.80737160167</v>
      </c>
      <c r="S1587" s="3" t="str">
        <f t="shared" si="582"/>
        <v/>
      </c>
      <c r="T1587" s="13" t="str">
        <f t="shared" si="583"/>
        <v/>
      </c>
      <c r="U1587" s="13" t="str">
        <f t="shared" si="584"/>
        <v/>
      </c>
      <c r="V1587" s="5">
        <f t="shared" si="605"/>
        <v>12.627544722</v>
      </c>
      <c r="W1587" s="3" t="e">
        <f t="shared" ca="1" si="585"/>
        <v>#VALUE!</v>
      </c>
      <c r="X1587" s="3" t="e">
        <f t="shared" ca="1" si="586"/>
        <v>#VALUE!</v>
      </c>
      <c r="Y1587" s="3" t="e">
        <f t="shared" ca="1" si="587"/>
        <v>#VALUE!</v>
      </c>
      <c r="Z1587" s="3" t="e">
        <f t="shared" ca="1" si="588"/>
        <v>#VALUE!</v>
      </c>
      <c r="AA1587" s="3" t="e">
        <f t="shared" ca="1" si="589"/>
        <v>#VALUE!</v>
      </c>
    </row>
    <row r="1588" spans="3:27" s="5" customFormat="1" x14ac:dyDescent="0.2">
      <c r="C1588" s="25"/>
      <c r="D1588" s="1">
        <f t="shared" si="590"/>
        <v>1586</v>
      </c>
      <c r="E1588" s="2">
        <f t="shared" si="591"/>
        <v>158.69999999999527</v>
      </c>
      <c r="F1588" s="3">
        <f t="shared" ca="1" si="592"/>
        <v>33.154521867376026</v>
      </c>
      <c r="G1588" s="3">
        <f t="shared" si="593"/>
        <v>-422.29930396843702</v>
      </c>
      <c r="H1588" s="3">
        <f t="shared" ca="1" si="594"/>
        <v>423.59877768057913</v>
      </c>
      <c r="I1588" s="3">
        <f t="shared" ca="1" si="595"/>
        <v>5258.3071681657739</v>
      </c>
      <c r="J1588" s="3">
        <f t="shared" si="596"/>
        <v>39350.652642820758</v>
      </c>
      <c r="K1588" s="3">
        <f t="shared" ca="1" si="597"/>
        <v>61035.52863591686</v>
      </c>
      <c r="L1588" s="3">
        <f t="shared" si="598"/>
        <v>-8.5952831585660832</v>
      </c>
      <c r="M1588" s="3">
        <f t="shared" ca="1" si="599"/>
        <v>-1.4924475024489803</v>
      </c>
      <c r="N1588" s="3">
        <f t="shared" ca="1" si="600"/>
        <v>-85.510943035167159</v>
      </c>
      <c r="O1588" s="1">
        <f t="shared" ca="1" si="601"/>
        <v>35887184.890496142</v>
      </c>
      <c r="P1588" s="1">
        <f t="shared" si="602"/>
        <v>-135292000.77576846</v>
      </c>
      <c r="Q1588" s="1">
        <f t="shared" ca="1" si="603"/>
        <v>171179185.66626459</v>
      </c>
      <c r="R1588" s="1">
        <f t="shared" ca="1" si="604"/>
        <v>169439.51107223166</v>
      </c>
      <c r="S1588" s="3" t="str">
        <f t="shared" si="582"/>
        <v/>
      </c>
      <c r="T1588" s="13" t="str">
        <f t="shared" si="583"/>
        <v/>
      </c>
      <c r="U1588" s="13" t="str">
        <f t="shared" si="584"/>
        <v/>
      </c>
      <c r="V1588" s="5">
        <f t="shared" si="605"/>
        <v>12.627544722</v>
      </c>
      <c r="W1588" s="3" t="e">
        <f t="shared" ca="1" si="585"/>
        <v>#VALUE!</v>
      </c>
      <c r="X1588" s="3" t="e">
        <f t="shared" ca="1" si="586"/>
        <v>#VALUE!</v>
      </c>
      <c r="Y1588" s="3" t="e">
        <f t="shared" ca="1" si="587"/>
        <v>#VALUE!</v>
      </c>
      <c r="Z1588" s="3" t="e">
        <f t="shared" ca="1" si="588"/>
        <v>#VALUE!</v>
      </c>
      <c r="AA1588" s="3" t="e">
        <f t="shared" ca="1" si="589"/>
        <v>#VALUE!</v>
      </c>
    </row>
    <row r="1589" spans="3:27" s="5" customFormat="1" x14ac:dyDescent="0.2">
      <c r="C1589" s="25"/>
      <c r="D1589" s="1">
        <f t="shared" si="590"/>
        <v>1587</v>
      </c>
      <c r="E1589" s="2">
        <f t="shared" si="591"/>
        <v>158.79999999999526</v>
      </c>
      <c r="F1589" s="3">
        <f t="shared" ca="1" si="592"/>
        <v>33.154521867376026</v>
      </c>
      <c r="G1589" s="3">
        <f t="shared" si="593"/>
        <v>-423.15883228429362</v>
      </c>
      <c r="H1589" s="3">
        <f t="shared" ca="1" si="594"/>
        <v>424.45567455325801</v>
      </c>
      <c r="I1589" s="3">
        <f t="shared" ca="1" si="595"/>
        <v>5261.6226203525111</v>
      </c>
      <c r="J1589" s="3">
        <f t="shared" si="596"/>
        <v>39308.379736008115</v>
      </c>
      <c r="K1589" s="3">
        <f t="shared" ca="1" si="597"/>
        <v>61077.931358395414</v>
      </c>
      <c r="L1589" s="3">
        <f t="shared" si="598"/>
        <v>-8.5965590432069465</v>
      </c>
      <c r="M1589" s="3">
        <f t="shared" ca="1" si="599"/>
        <v>-1.4926059975770549</v>
      </c>
      <c r="N1589" s="3">
        <f t="shared" ca="1" si="600"/>
        <v>-85.520024137079233</v>
      </c>
      <c r="O1589" s="1">
        <f t="shared" ca="1" si="601"/>
        <v>36032523.932092249</v>
      </c>
      <c r="P1589" s="1">
        <f t="shared" si="602"/>
        <v>-135166722.9173573</v>
      </c>
      <c r="Q1589" s="1">
        <f t="shared" ca="1" si="603"/>
        <v>171199246.84944955</v>
      </c>
      <c r="R1589" s="1">
        <f t="shared" ca="1" si="604"/>
        <v>169782.2698213032</v>
      </c>
      <c r="S1589" s="3" t="str">
        <f t="shared" si="582"/>
        <v/>
      </c>
      <c r="T1589" s="13" t="str">
        <f t="shared" si="583"/>
        <v/>
      </c>
      <c r="U1589" s="13" t="str">
        <f t="shared" si="584"/>
        <v/>
      </c>
      <c r="V1589" s="5">
        <f t="shared" si="605"/>
        <v>12.627544722</v>
      </c>
      <c r="W1589" s="3" t="e">
        <f t="shared" ca="1" si="585"/>
        <v>#VALUE!</v>
      </c>
      <c r="X1589" s="3" t="e">
        <f t="shared" ca="1" si="586"/>
        <v>#VALUE!</v>
      </c>
      <c r="Y1589" s="3" t="e">
        <f t="shared" ca="1" si="587"/>
        <v>#VALUE!</v>
      </c>
      <c r="Z1589" s="3" t="e">
        <f t="shared" ca="1" si="588"/>
        <v>#VALUE!</v>
      </c>
      <c r="AA1589" s="3" t="e">
        <f t="shared" ca="1" si="589"/>
        <v>#VALUE!</v>
      </c>
    </row>
    <row r="1590" spans="3:27" s="5" customFormat="1" x14ac:dyDescent="0.2">
      <c r="C1590" s="25"/>
      <c r="D1590" s="1">
        <f t="shared" si="590"/>
        <v>1588</v>
      </c>
      <c r="E1590" s="2">
        <f t="shared" si="591"/>
        <v>158.89999999999526</v>
      </c>
      <c r="F1590" s="3">
        <f t="shared" ca="1" si="592"/>
        <v>33.154521867376026</v>
      </c>
      <c r="G1590" s="3">
        <f t="shared" si="593"/>
        <v>-424.0184881886143</v>
      </c>
      <c r="H1590" s="3">
        <f t="shared" ca="1" si="594"/>
        <v>425.31270924581167</v>
      </c>
      <c r="I1590" s="3">
        <f t="shared" ca="1" si="595"/>
        <v>5264.9380725392484</v>
      </c>
      <c r="J1590" s="3">
        <f t="shared" si="596"/>
        <v>39266.020869984466</v>
      </c>
      <c r="K1590" s="3">
        <f t="shared" ca="1" si="597"/>
        <v>61120.419777452989</v>
      </c>
      <c r="L1590" s="3">
        <f t="shared" si="598"/>
        <v>-8.5978375222763805</v>
      </c>
      <c r="M1590" s="3">
        <f t="shared" ca="1" si="599"/>
        <v>-1.4927638774312908</v>
      </c>
      <c r="N1590" s="3">
        <f t="shared" ca="1" si="600"/>
        <v>-85.52906998639709</v>
      </c>
      <c r="O1590" s="1">
        <f t="shared" ca="1" si="601"/>
        <v>36178180.12920247</v>
      </c>
      <c r="P1590" s="1">
        <f t="shared" si="602"/>
        <v>-135041147.03457597</v>
      </c>
      <c r="Q1590" s="1">
        <f t="shared" ca="1" si="603"/>
        <v>171219327.16377842</v>
      </c>
      <c r="R1590" s="1">
        <f t="shared" ca="1" si="604"/>
        <v>170125.08369832468</v>
      </c>
      <c r="S1590" s="3" t="str">
        <f t="shared" si="582"/>
        <v/>
      </c>
      <c r="T1590" s="13" t="str">
        <f t="shared" si="583"/>
        <v/>
      </c>
      <c r="U1590" s="13" t="str">
        <f t="shared" si="584"/>
        <v/>
      </c>
      <c r="V1590" s="5">
        <f t="shared" si="605"/>
        <v>12.627544722</v>
      </c>
      <c r="W1590" s="3" t="e">
        <f t="shared" ca="1" si="585"/>
        <v>#VALUE!</v>
      </c>
      <c r="X1590" s="3" t="e">
        <f t="shared" ca="1" si="586"/>
        <v>#VALUE!</v>
      </c>
      <c r="Y1590" s="3" t="e">
        <f t="shared" ca="1" si="587"/>
        <v>#VALUE!</v>
      </c>
      <c r="Z1590" s="3" t="e">
        <f t="shared" ca="1" si="588"/>
        <v>#VALUE!</v>
      </c>
      <c r="AA1590" s="3" t="e">
        <f t="shared" ca="1" si="589"/>
        <v>#VALUE!</v>
      </c>
    </row>
    <row r="1591" spans="3:27" s="5" customFormat="1" x14ac:dyDescent="0.2">
      <c r="C1591" s="25"/>
      <c r="D1591" s="1">
        <f t="shared" si="590"/>
        <v>1589</v>
      </c>
      <c r="E1591" s="2">
        <f t="shared" si="591"/>
        <v>158.99999999999525</v>
      </c>
      <c r="F1591" s="3">
        <f t="shared" ca="1" si="592"/>
        <v>33.154521867376026</v>
      </c>
      <c r="G1591" s="3">
        <f t="shared" si="593"/>
        <v>-424.87827194084196</v>
      </c>
      <c r="H1591" s="3">
        <f t="shared" ca="1" si="594"/>
        <v>426.16988195752447</v>
      </c>
      <c r="I1591" s="3">
        <f t="shared" ca="1" si="595"/>
        <v>5268.2535247259857</v>
      </c>
      <c r="J1591" s="3">
        <f t="shared" si="596"/>
        <v>39223.576031977995</v>
      </c>
      <c r="K1591" s="3">
        <f t="shared" ca="1" si="597"/>
        <v>61162.993906881529</v>
      </c>
      <c r="L1591" s="3">
        <f t="shared" si="598"/>
        <v>-8.59911859615986</v>
      </c>
      <c r="M1591" s="3">
        <f t="shared" ca="1" si="599"/>
        <v>-1.4929211456218117</v>
      </c>
      <c r="N1591" s="3">
        <f t="shared" ca="1" si="600"/>
        <v>-85.538080789965591</v>
      </c>
      <c r="O1591" s="1">
        <f t="shared" ca="1" si="601"/>
        <v>36324153.657538064</v>
      </c>
      <c r="P1591" s="1">
        <f t="shared" si="602"/>
        <v>-134915272.82578886</v>
      </c>
      <c r="Q1591" s="1">
        <f t="shared" ca="1" si="603"/>
        <v>171239426.48332691</v>
      </c>
      <c r="R1591" s="1">
        <f t="shared" ca="1" si="604"/>
        <v>170467.95278300979</v>
      </c>
      <c r="S1591" s="3" t="str">
        <f t="shared" si="582"/>
        <v/>
      </c>
      <c r="T1591" s="13" t="str">
        <f t="shared" si="583"/>
        <v/>
      </c>
      <c r="U1591" s="13" t="str">
        <f t="shared" si="584"/>
        <v/>
      </c>
      <c r="V1591" s="5">
        <f t="shared" si="605"/>
        <v>12.627544722</v>
      </c>
      <c r="W1591" s="3" t="e">
        <f t="shared" ca="1" si="585"/>
        <v>#VALUE!</v>
      </c>
      <c r="X1591" s="3" t="e">
        <f t="shared" ca="1" si="586"/>
        <v>#VALUE!</v>
      </c>
      <c r="Y1591" s="3" t="e">
        <f t="shared" ca="1" si="587"/>
        <v>#VALUE!</v>
      </c>
      <c r="Z1591" s="3" t="e">
        <f t="shared" ca="1" si="588"/>
        <v>#VALUE!</v>
      </c>
      <c r="AA1591" s="3" t="e">
        <f t="shared" ca="1" si="589"/>
        <v>#VALUE!</v>
      </c>
    </row>
    <row r="1592" spans="3:27" s="5" customFormat="1" x14ac:dyDescent="0.2">
      <c r="C1592" s="25"/>
      <c r="D1592" s="1">
        <f t="shared" si="590"/>
        <v>1590</v>
      </c>
      <c r="E1592" s="2">
        <f t="shared" si="591"/>
        <v>159.09999999999525</v>
      </c>
      <c r="F1592" s="3">
        <f t="shared" ca="1" si="592"/>
        <v>33.154521867376026</v>
      </c>
      <c r="G1592" s="3">
        <f t="shared" si="593"/>
        <v>-425.73818380045793</v>
      </c>
      <c r="H1592" s="3">
        <f t="shared" ca="1" si="594"/>
        <v>427.02719288818929</v>
      </c>
      <c r="I1592" s="3">
        <f t="shared" ca="1" si="595"/>
        <v>5271.568976912723</v>
      </c>
      <c r="J1592" s="3">
        <f t="shared" si="596"/>
        <v>39181.045209190932</v>
      </c>
      <c r="K1592" s="3">
        <f t="shared" ca="1" si="597"/>
        <v>61205.65376049294</v>
      </c>
      <c r="L1592" s="3">
        <f t="shared" si="598"/>
        <v>-8.6004022652436518</v>
      </c>
      <c r="M1592" s="3">
        <f t="shared" ca="1" si="599"/>
        <v>-1.4930778057305967</v>
      </c>
      <c r="N1592" s="3">
        <f t="shared" ca="1" si="600"/>
        <v>-85.547056753017031</v>
      </c>
      <c r="O1592" s="1">
        <f t="shared" ca="1" si="601"/>
        <v>36470444.693193361</v>
      </c>
      <c r="P1592" s="1">
        <f t="shared" si="602"/>
        <v>-134789099.98869583</v>
      </c>
      <c r="Q1592" s="1">
        <f t="shared" ca="1" si="603"/>
        <v>171259544.68188918</v>
      </c>
      <c r="R1592" s="1">
        <f t="shared" ca="1" si="604"/>
        <v>170810.87715527572</v>
      </c>
      <c r="S1592" s="3" t="str">
        <f t="shared" si="582"/>
        <v/>
      </c>
      <c r="T1592" s="13" t="str">
        <f t="shared" si="583"/>
        <v/>
      </c>
      <c r="U1592" s="13" t="str">
        <f t="shared" si="584"/>
        <v/>
      </c>
      <c r="V1592" s="5">
        <f t="shared" si="605"/>
        <v>12.627544722</v>
      </c>
      <c r="W1592" s="3" t="e">
        <f t="shared" ca="1" si="585"/>
        <v>#VALUE!</v>
      </c>
      <c r="X1592" s="3" t="e">
        <f t="shared" ca="1" si="586"/>
        <v>#VALUE!</v>
      </c>
      <c r="Y1592" s="3" t="e">
        <f t="shared" ca="1" si="587"/>
        <v>#VALUE!</v>
      </c>
      <c r="Z1592" s="3" t="e">
        <f t="shared" ca="1" si="588"/>
        <v>#VALUE!</v>
      </c>
      <c r="AA1592" s="3" t="e">
        <f t="shared" ca="1" si="589"/>
        <v>#VALUE!</v>
      </c>
    </row>
    <row r="1593" spans="3:27" s="5" customFormat="1" x14ac:dyDescent="0.2">
      <c r="C1593" s="25"/>
      <c r="D1593" s="1">
        <f t="shared" si="590"/>
        <v>1591</v>
      </c>
      <c r="E1593" s="2">
        <f t="shared" si="591"/>
        <v>159.19999999999524</v>
      </c>
      <c r="F1593" s="3">
        <f t="shared" ca="1" si="592"/>
        <v>33.154521867376026</v>
      </c>
      <c r="G1593" s="3">
        <f t="shared" si="593"/>
        <v>-426.59822402698228</v>
      </c>
      <c r="H1593" s="3">
        <f t="shared" ca="1" si="594"/>
        <v>427.88464223810331</v>
      </c>
      <c r="I1593" s="3">
        <f t="shared" ca="1" si="595"/>
        <v>5274.8844290994602</v>
      </c>
      <c r="J1593" s="3">
        <f t="shared" si="596"/>
        <v>39138.428388799563</v>
      </c>
      <c r="K1593" s="3">
        <f t="shared" ca="1" si="597"/>
        <v>61248.39935211913</v>
      </c>
      <c r="L1593" s="3">
        <f t="shared" si="598"/>
        <v>-8.6016885299147994</v>
      </c>
      <c r="M1593" s="3">
        <f t="shared" ca="1" si="599"/>
        <v>-1.4932338613117528</v>
      </c>
      <c r="N1593" s="3">
        <f t="shared" ca="1" si="600"/>
        <v>-85.555998079186736</v>
      </c>
      <c r="O1593" s="1">
        <f t="shared" ca="1" si="601"/>
        <v>36617053.412645936</v>
      </c>
      <c r="P1593" s="1">
        <f t="shared" si="602"/>
        <v>-134662628.22033158</v>
      </c>
      <c r="Q1593" s="1">
        <f t="shared" ca="1" si="603"/>
        <v>171279681.63297752</v>
      </c>
      <c r="R1593" s="1">
        <f t="shared" ca="1" si="604"/>
        <v>171153.85689524133</v>
      </c>
      <c r="S1593" s="3" t="str">
        <f t="shared" si="582"/>
        <v/>
      </c>
      <c r="T1593" s="13" t="str">
        <f t="shared" si="583"/>
        <v/>
      </c>
      <c r="U1593" s="13" t="str">
        <f t="shared" si="584"/>
        <v/>
      </c>
      <c r="V1593" s="5">
        <f t="shared" si="605"/>
        <v>12.627544722</v>
      </c>
      <c r="W1593" s="3" t="e">
        <f t="shared" ca="1" si="585"/>
        <v>#VALUE!</v>
      </c>
      <c r="X1593" s="3" t="e">
        <f t="shared" ca="1" si="586"/>
        <v>#VALUE!</v>
      </c>
      <c r="Y1593" s="3" t="e">
        <f t="shared" ca="1" si="587"/>
        <v>#VALUE!</v>
      </c>
      <c r="Z1593" s="3" t="e">
        <f t="shared" ca="1" si="588"/>
        <v>#VALUE!</v>
      </c>
      <c r="AA1593" s="3" t="e">
        <f t="shared" ca="1" si="589"/>
        <v>#VALUE!</v>
      </c>
    </row>
    <row r="1594" spans="3:27" s="5" customFormat="1" x14ac:dyDescent="0.2">
      <c r="C1594" s="25"/>
      <c r="D1594" s="1">
        <f t="shared" si="590"/>
        <v>1592</v>
      </c>
      <c r="E1594" s="2">
        <f t="shared" si="591"/>
        <v>159.29999999999524</v>
      </c>
      <c r="F1594" s="3">
        <f t="shared" ca="1" si="592"/>
        <v>33.154521867376026</v>
      </c>
      <c r="G1594" s="3">
        <f t="shared" si="593"/>
        <v>-427.45839287997376</v>
      </c>
      <c r="H1594" s="3">
        <f t="shared" ca="1" si="594"/>
        <v>428.74223020806375</v>
      </c>
      <c r="I1594" s="3">
        <f t="shared" ca="1" si="595"/>
        <v>5278.1998812861975</v>
      </c>
      <c r="J1594" s="3">
        <f t="shared" si="596"/>
        <v>39095.725557954218</v>
      </c>
      <c r="K1594" s="3">
        <f t="shared" ca="1" si="597"/>
        <v>61291.230695612052</v>
      </c>
      <c r="L1594" s="3">
        <f t="shared" si="598"/>
        <v>-8.6029773905611364</v>
      </c>
      <c r="M1594" s="3">
        <f t="shared" ca="1" si="599"/>
        <v>-1.4933893158917861</v>
      </c>
      <c r="N1594" s="3">
        <f t="shared" ca="1" si="600"/>
        <v>-85.56490497052863</v>
      </c>
      <c r="O1594" s="1">
        <f t="shared" ca="1" si="601"/>
        <v>36763979.992756866</v>
      </c>
      <c r="P1594" s="1">
        <f t="shared" si="602"/>
        <v>-134535857.21706533</v>
      </c>
      <c r="Q1594" s="1">
        <f t="shared" ca="1" si="603"/>
        <v>171299837.20982221</v>
      </c>
      <c r="R1594" s="1">
        <f t="shared" ca="1" si="604"/>
        <v>171496.89208322551</v>
      </c>
      <c r="S1594" s="3" t="str">
        <f t="shared" si="582"/>
        <v/>
      </c>
      <c r="T1594" s="13" t="str">
        <f t="shared" si="583"/>
        <v/>
      </c>
      <c r="U1594" s="13" t="str">
        <f t="shared" si="584"/>
        <v/>
      </c>
      <c r="V1594" s="5">
        <f t="shared" si="605"/>
        <v>12.627544722</v>
      </c>
      <c r="W1594" s="3" t="e">
        <f t="shared" ca="1" si="585"/>
        <v>#VALUE!</v>
      </c>
      <c r="X1594" s="3" t="e">
        <f t="shared" ca="1" si="586"/>
        <v>#VALUE!</v>
      </c>
      <c r="Y1594" s="3" t="e">
        <f t="shared" ca="1" si="587"/>
        <v>#VALUE!</v>
      </c>
      <c r="Z1594" s="3" t="e">
        <f t="shared" ca="1" si="588"/>
        <v>#VALUE!</v>
      </c>
      <c r="AA1594" s="3" t="e">
        <f t="shared" ca="1" si="589"/>
        <v>#VALUE!</v>
      </c>
    </row>
    <row r="1595" spans="3:27" s="5" customFormat="1" x14ac:dyDescent="0.2">
      <c r="C1595" s="25"/>
      <c r="D1595" s="1">
        <f t="shared" si="590"/>
        <v>1593</v>
      </c>
      <c r="E1595" s="2">
        <f t="shared" si="591"/>
        <v>159.39999999999523</v>
      </c>
      <c r="F1595" s="3">
        <f t="shared" ca="1" si="592"/>
        <v>33.154521867376026</v>
      </c>
      <c r="G1595" s="3">
        <f t="shared" si="593"/>
        <v>-428.31869061902989</v>
      </c>
      <c r="H1595" s="3">
        <f t="shared" ca="1" si="594"/>
        <v>429.59995699936303</v>
      </c>
      <c r="I1595" s="3">
        <f t="shared" ca="1" si="595"/>
        <v>5281.5153334729348</v>
      </c>
      <c r="J1595" s="3">
        <f t="shared" si="596"/>
        <v>39052.936703779262</v>
      </c>
      <c r="K1595" s="3">
        <f t="shared" ca="1" si="597"/>
        <v>61334.147804843778</v>
      </c>
      <c r="L1595" s="3">
        <f t="shared" si="598"/>
        <v>-8.604268847571273</v>
      </c>
      <c r="M1595" s="3">
        <f t="shared" ca="1" si="599"/>
        <v>-1.4935441729698671</v>
      </c>
      <c r="N1595" s="3">
        <f t="shared" ca="1" si="600"/>
        <v>-85.57377762753039</v>
      </c>
      <c r="O1595" s="1">
        <f t="shared" ca="1" si="601"/>
        <v>36911224.610770911</v>
      </c>
      <c r="P1595" s="1">
        <f t="shared" si="602"/>
        <v>-134408786.67460024</v>
      </c>
      <c r="Q1595" s="1">
        <f t="shared" ca="1" si="603"/>
        <v>171320011.28537115</v>
      </c>
      <c r="R1595" s="1">
        <f t="shared" ca="1" si="604"/>
        <v>171839.98279974522</v>
      </c>
      <c r="S1595" s="3" t="str">
        <f t="shared" si="582"/>
        <v/>
      </c>
      <c r="T1595" s="13" t="str">
        <f t="shared" si="583"/>
        <v/>
      </c>
      <c r="U1595" s="13" t="str">
        <f t="shared" si="584"/>
        <v/>
      </c>
      <c r="V1595" s="5">
        <f t="shared" si="605"/>
        <v>12.627544722</v>
      </c>
      <c r="W1595" s="3" t="e">
        <f t="shared" ca="1" si="585"/>
        <v>#VALUE!</v>
      </c>
      <c r="X1595" s="3" t="e">
        <f t="shared" ca="1" si="586"/>
        <v>#VALUE!</v>
      </c>
      <c r="Y1595" s="3" t="e">
        <f t="shared" ca="1" si="587"/>
        <v>#VALUE!</v>
      </c>
      <c r="Z1595" s="3" t="e">
        <f t="shared" ca="1" si="588"/>
        <v>#VALUE!</v>
      </c>
      <c r="AA1595" s="3" t="e">
        <f t="shared" ca="1" si="589"/>
        <v>#VALUE!</v>
      </c>
    </row>
    <row r="1596" spans="3:27" s="5" customFormat="1" x14ac:dyDescent="0.2">
      <c r="C1596" s="25"/>
      <c r="D1596" s="1">
        <f t="shared" si="590"/>
        <v>1594</v>
      </c>
      <c r="E1596" s="2">
        <f t="shared" si="591"/>
        <v>159.49999999999523</v>
      </c>
      <c r="F1596" s="3">
        <f t="shared" ca="1" si="592"/>
        <v>33.154521867376026</v>
      </c>
      <c r="G1596" s="3">
        <f t="shared" si="593"/>
        <v>-429.17911750378704</v>
      </c>
      <c r="H1596" s="3">
        <f t="shared" ca="1" si="594"/>
        <v>430.45782281378484</v>
      </c>
      <c r="I1596" s="3">
        <f t="shared" ca="1" si="595"/>
        <v>5284.8307856596721</v>
      </c>
      <c r="J1596" s="3">
        <f t="shared" si="596"/>
        <v>39010.061813373119</v>
      </c>
      <c r="K1596" s="3">
        <f t="shared" ca="1" si="597"/>
        <v>61377.150693706521</v>
      </c>
      <c r="L1596" s="3">
        <f t="shared" si="598"/>
        <v>-8.6055629013346078</v>
      </c>
      <c r="M1596" s="3">
        <f t="shared" ca="1" si="599"/>
        <v>-1.4936984360180956</v>
      </c>
      <c r="N1596" s="3">
        <f t="shared" ca="1" si="600"/>
        <v>-85.582616249128705</v>
      </c>
      <c r="O1596" s="1">
        <f t="shared" ca="1" si="601"/>
        <v>37058787.44431676</v>
      </c>
      <c r="P1596" s="1">
        <f t="shared" si="602"/>
        <v>-134281416.28797343</v>
      </c>
      <c r="Q1596" s="1">
        <f t="shared" ca="1" si="603"/>
        <v>171340203.73229021</v>
      </c>
      <c r="R1596" s="1">
        <f t="shared" ca="1" si="604"/>
        <v>172183.12912551395</v>
      </c>
      <c r="S1596" s="3" t="str">
        <f t="shared" si="582"/>
        <v/>
      </c>
      <c r="T1596" s="13" t="str">
        <f t="shared" si="583"/>
        <v/>
      </c>
      <c r="U1596" s="13" t="str">
        <f t="shared" si="584"/>
        <v/>
      </c>
      <c r="V1596" s="5">
        <f t="shared" si="605"/>
        <v>12.627544722</v>
      </c>
      <c r="W1596" s="3" t="e">
        <f t="shared" ca="1" si="585"/>
        <v>#VALUE!</v>
      </c>
      <c r="X1596" s="3" t="e">
        <f t="shared" ca="1" si="586"/>
        <v>#VALUE!</v>
      </c>
      <c r="Y1596" s="3" t="e">
        <f t="shared" ca="1" si="587"/>
        <v>#VALUE!</v>
      </c>
      <c r="Z1596" s="3" t="e">
        <f t="shared" ca="1" si="588"/>
        <v>#VALUE!</v>
      </c>
      <c r="AA1596" s="3" t="e">
        <f t="shared" ca="1" si="589"/>
        <v>#VALUE!</v>
      </c>
    </row>
    <row r="1597" spans="3:27" s="5" customFormat="1" x14ac:dyDescent="0.2">
      <c r="C1597" s="25"/>
      <c r="D1597" s="1">
        <f t="shared" si="590"/>
        <v>1595</v>
      </c>
      <c r="E1597" s="2">
        <f t="shared" si="591"/>
        <v>159.59999999999522</v>
      </c>
      <c r="F1597" s="3">
        <f t="shared" ca="1" si="592"/>
        <v>33.154521867376026</v>
      </c>
      <c r="G1597" s="3">
        <f t="shared" si="593"/>
        <v>-430.03967379392049</v>
      </c>
      <c r="H1597" s="3">
        <f t="shared" ca="1" si="594"/>
        <v>431.3158278535995</v>
      </c>
      <c r="I1597" s="3">
        <f t="shared" ca="1" si="595"/>
        <v>5288.1462378464093</v>
      </c>
      <c r="J1597" s="3">
        <f t="shared" si="596"/>
        <v>38967.100873808231</v>
      </c>
      <c r="K1597" s="3">
        <f t="shared" ca="1" si="597"/>
        <v>61420.239376112695</v>
      </c>
      <c r="L1597" s="3">
        <f t="shared" si="598"/>
        <v>-8.6068595522413194</v>
      </c>
      <c r="M1597" s="3">
        <f t="shared" ca="1" si="599"/>
        <v>-1.4938521084817611</v>
      </c>
      <c r="N1597" s="3">
        <f t="shared" ca="1" si="600"/>
        <v>-85.591421032724114</v>
      </c>
      <c r="O1597" s="1">
        <f t="shared" ca="1" si="601"/>
        <v>37206668.671407178</v>
      </c>
      <c r="P1597" s="1">
        <f t="shared" si="602"/>
        <v>-134153745.75155497</v>
      </c>
      <c r="Q1597" s="1">
        <f t="shared" ca="1" si="603"/>
        <v>171360414.42296213</v>
      </c>
      <c r="R1597" s="1">
        <f t="shared" ca="1" si="604"/>
        <v>172526.33114143979</v>
      </c>
      <c r="S1597" s="3" t="str">
        <f t="shared" si="582"/>
        <v/>
      </c>
      <c r="T1597" s="13" t="str">
        <f t="shared" si="583"/>
        <v/>
      </c>
      <c r="U1597" s="13" t="str">
        <f t="shared" si="584"/>
        <v/>
      </c>
      <c r="V1597" s="5">
        <f t="shared" si="605"/>
        <v>12.627544722</v>
      </c>
      <c r="W1597" s="3" t="e">
        <f t="shared" ca="1" si="585"/>
        <v>#VALUE!</v>
      </c>
      <c r="X1597" s="3" t="e">
        <f t="shared" ca="1" si="586"/>
        <v>#VALUE!</v>
      </c>
      <c r="Y1597" s="3" t="e">
        <f t="shared" ca="1" si="587"/>
        <v>#VALUE!</v>
      </c>
      <c r="Z1597" s="3" t="e">
        <f t="shared" ca="1" si="588"/>
        <v>#VALUE!</v>
      </c>
      <c r="AA1597" s="3" t="e">
        <f t="shared" ca="1" si="589"/>
        <v>#VALUE!</v>
      </c>
    </row>
    <row r="1598" spans="3:27" s="5" customFormat="1" x14ac:dyDescent="0.2">
      <c r="C1598" s="25"/>
      <c r="D1598" s="1">
        <f t="shared" si="590"/>
        <v>1596</v>
      </c>
      <c r="E1598" s="2">
        <f t="shared" si="591"/>
        <v>159.69999999999521</v>
      </c>
      <c r="F1598" s="3">
        <f t="shared" ca="1" si="592"/>
        <v>33.154521867376026</v>
      </c>
      <c r="G1598" s="3">
        <f t="shared" si="593"/>
        <v>-430.90035974914463</v>
      </c>
      <c r="H1598" s="3">
        <f t="shared" ca="1" si="594"/>
        <v>432.17397232156009</v>
      </c>
      <c r="I1598" s="3">
        <f t="shared" ca="1" si="595"/>
        <v>5291.4616900331466</v>
      </c>
      <c r="J1598" s="3">
        <f t="shared" si="596"/>
        <v>38924.053872131073</v>
      </c>
      <c r="K1598" s="3">
        <f t="shared" ca="1" si="597"/>
        <v>61463.413865994982</v>
      </c>
      <c r="L1598" s="3">
        <f t="shared" si="598"/>
        <v>-8.6081588006823733</v>
      </c>
      <c r="M1598" s="3">
        <f t="shared" ca="1" si="599"/>
        <v>-1.4940051937796004</v>
      </c>
      <c r="N1598" s="3">
        <f t="shared" ca="1" si="600"/>
        <v>-85.600192174195811</v>
      </c>
      <c r="O1598" s="1">
        <f t="shared" ca="1" si="601"/>
        <v>37354868.470439315</v>
      </c>
      <c r="P1598" s="1">
        <f t="shared" si="602"/>
        <v>-134025774.75904797</v>
      </c>
      <c r="Q1598" s="1">
        <f t="shared" ca="1" si="603"/>
        <v>171380643.2294873</v>
      </c>
      <c r="R1598" s="1">
        <f t="shared" ca="1" si="604"/>
        <v>172869.58892862403</v>
      </c>
      <c r="S1598" s="3" t="str">
        <f t="shared" si="582"/>
        <v/>
      </c>
      <c r="T1598" s="13" t="str">
        <f t="shared" si="583"/>
        <v/>
      </c>
      <c r="U1598" s="13" t="str">
        <f t="shared" si="584"/>
        <v/>
      </c>
      <c r="V1598" s="5">
        <f t="shared" si="605"/>
        <v>12.627544722</v>
      </c>
      <c r="W1598" s="3" t="e">
        <f t="shared" ca="1" si="585"/>
        <v>#VALUE!</v>
      </c>
      <c r="X1598" s="3" t="e">
        <f t="shared" ca="1" si="586"/>
        <v>#VALUE!</v>
      </c>
      <c r="Y1598" s="3" t="e">
        <f t="shared" ca="1" si="587"/>
        <v>#VALUE!</v>
      </c>
      <c r="Z1598" s="3" t="e">
        <f t="shared" ca="1" si="588"/>
        <v>#VALUE!</v>
      </c>
      <c r="AA1598" s="3" t="e">
        <f t="shared" ca="1" si="589"/>
        <v>#VALUE!</v>
      </c>
    </row>
    <row r="1599" spans="3:27" s="5" customFormat="1" x14ac:dyDescent="0.2">
      <c r="C1599" s="25"/>
      <c r="D1599" s="1">
        <f t="shared" si="590"/>
        <v>1597</v>
      </c>
      <c r="E1599" s="2">
        <f t="shared" si="591"/>
        <v>159.79999999999521</v>
      </c>
      <c r="F1599" s="3">
        <f t="shared" ca="1" si="592"/>
        <v>33.154521867376026</v>
      </c>
      <c r="G1599" s="3">
        <f t="shared" si="593"/>
        <v>-431.76117562921286</v>
      </c>
      <c r="H1599" s="3">
        <f t="shared" ca="1" si="594"/>
        <v>433.03225642089797</v>
      </c>
      <c r="I1599" s="3">
        <f t="shared" ca="1" si="595"/>
        <v>5294.7771422198839</v>
      </c>
      <c r="J1599" s="3">
        <f t="shared" si="596"/>
        <v>38880.920795362159</v>
      </c>
      <c r="K1599" s="3">
        <f t="shared" ca="1" si="597"/>
        <v>61506.67417730634</v>
      </c>
      <c r="L1599" s="3">
        <f t="shared" si="598"/>
        <v>-8.6094606470495183</v>
      </c>
      <c r="M1599" s="3">
        <f t="shared" ca="1" si="599"/>
        <v>-1.4941576953040525</v>
      </c>
      <c r="N1599" s="3">
        <f t="shared" ca="1" si="600"/>
        <v>-85.608929867916231</v>
      </c>
      <c r="O1599" s="1">
        <f t="shared" ca="1" si="601"/>
        <v>37503387.020194866</v>
      </c>
      <c r="P1599" s="1">
        <f t="shared" si="602"/>
        <v>-133897503.0034879</v>
      </c>
      <c r="Q1599" s="1">
        <f t="shared" ca="1" si="603"/>
        <v>171400890.02368277</v>
      </c>
      <c r="R1599" s="1">
        <f t="shared" ca="1" si="604"/>
        <v>173212.90256835919</v>
      </c>
      <c r="S1599" s="3" t="str">
        <f t="shared" si="582"/>
        <v/>
      </c>
      <c r="T1599" s="13" t="str">
        <f t="shared" si="583"/>
        <v/>
      </c>
      <c r="U1599" s="13" t="str">
        <f t="shared" si="584"/>
        <v/>
      </c>
      <c r="V1599" s="5">
        <f t="shared" si="605"/>
        <v>12.627544722</v>
      </c>
      <c r="W1599" s="3" t="e">
        <f t="shared" ca="1" si="585"/>
        <v>#VALUE!</v>
      </c>
      <c r="X1599" s="3" t="e">
        <f t="shared" ca="1" si="586"/>
        <v>#VALUE!</v>
      </c>
      <c r="Y1599" s="3" t="e">
        <f t="shared" ca="1" si="587"/>
        <v>#VALUE!</v>
      </c>
      <c r="Z1599" s="3" t="e">
        <f t="shared" ca="1" si="588"/>
        <v>#VALUE!</v>
      </c>
      <c r="AA1599" s="3" t="e">
        <f t="shared" ca="1" si="589"/>
        <v>#VALUE!</v>
      </c>
    </row>
    <row r="1600" spans="3:27" s="5" customFormat="1" x14ac:dyDescent="0.2">
      <c r="C1600" s="25"/>
      <c r="D1600" s="1">
        <f t="shared" si="590"/>
        <v>1598</v>
      </c>
      <c r="E1600" s="2">
        <f t="shared" si="591"/>
        <v>159.8999999999952</v>
      </c>
      <c r="F1600" s="3">
        <f t="shared" ca="1" si="592"/>
        <v>33.154521867376026</v>
      </c>
      <c r="G1600" s="3">
        <f t="shared" si="593"/>
        <v>-432.62212169391779</v>
      </c>
      <c r="H1600" s="3">
        <f t="shared" ca="1" si="594"/>
        <v>433.89068035531869</v>
      </c>
      <c r="I1600" s="3">
        <f t="shared" ca="1" si="595"/>
        <v>5298.0925944066212</v>
      </c>
      <c r="J1600" s="3">
        <f t="shared" si="596"/>
        <v>38837.701630496005</v>
      </c>
      <c r="K1600" s="3">
        <f t="shared" ca="1" si="597"/>
        <v>61550.020324020094</v>
      </c>
      <c r="L1600" s="3">
        <f t="shared" si="598"/>
        <v>-8.6107650917352885</v>
      </c>
      <c r="M1600" s="3">
        <f t="shared" ca="1" si="599"/>
        <v>-1.4943096164215104</v>
      </c>
      <c r="N1600" s="3">
        <f t="shared" ca="1" si="600"/>
        <v>-85.617634306765481</v>
      </c>
      <c r="O1600" s="1">
        <f t="shared" ca="1" si="601"/>
        <v>37652224.499840267</v>
      </c>
      <c r="P1600" s="1">
        <f t="shared" si="602"/>
        <v>-133768930.17724228</v>
      </c>
      <c r="Q1600" s="1">
        <f t="shared" ca="1" si="603"/>
        <v>171421154.67708254</v>
      </c>
      <c r="R1600" s="1">
        <f t="shared" ca="1" si="604"/>
        <v>173556.27214212748</v>
      </c>
      <c r="S1600" s="3" t="str">
        <f t="shared" si="582"/>
        <v/>
      </c>
      <c r="T1600" s="13" t="str">
        <f t="shared" si="583"/>
        <v/>
      </c>
      <c r="U1600" s="13" t="str">
        <f t="shared" si="584"/>
        <v/>
      </c>
      <c r="V1600" s="5">
        <f t="shared" si="605"/>
        <v>12.627544722</v>
      </c>
      <c r="W1600" s="3" t="e">
        <f t="shared" ca="1" si="585"/>
        <v>#VALUE!</v>
      </c>
      <c r="X1600" s="3" t="e">
        <f t="shared" ca="1" si="586"/>
        <v>#VALUE!</v>
      </c>
      <c r="Y1600" s="3" t="e">
        <f t="shared" ca="1" si="587"/>
        <v>#VALUE!</v>
      </c>
      <c r="Z1600" s="3" t="e">
        <f t="shared" ca="1" si="588"/>
        <v>#VALUE!</v>
      </c>
      <c r="AA1600" s="3" t="e">
        <f t="shared" ca="1" si="589"/>
        <v>#VALUE!</v>
      </c>
    </row>
    <row r="1601" spans="3:27" s="5" customFormat="1" x14ac:dyDescent="0.2">
      <c r="C1601" s="25"/>
      <c r="D1601" s="1">
        <f t="shared" si="590"/>
        <v>1599</v>
      </c>
      <c r="E1601" s="2">
        <f t="shared" si="591"/>
        <v>159.9999999999952</v>
      </c>
      <c r="F1601" s="3">
        <f t="shared" ca="1" si="592"/>
        <v>33.154521867376026</v>
      </c>
      <c r="G1601" s="3">
        <f t="shared" si="593"/>
        <v>-433.48319820309132</v>
      </c>
      <c r="H1601" s="3">
        <f t="shared" ca="1" si="594"/>
        <v>434.74924432899809</v>
      </c>
      <c r="I1601" s="3">
        <f t="shared" ca="1" si="595"/>
        <v>5301.4080465933584</v>
      </c>
      <c r="J1601" s="3">
        <f t="shared" si="596"/>
        <v>38794.396364501154</v>
      </c>
      <c r="K1601" s="3">
        <f t="shared" ca="1" si="597"/>
        <v>61593.45232012996</v>
      </c>
      <c r="L1601" s="3">
        <f t="shared" si="598"/>
        <v>-8.6120721351329959</v>
      </c>
      <c r="M1601" s="3">
        <f t="shared" ca="1" si="599"/>
        <v>-1.49446096047257</v>
      </c>
      <c r="N1601" s="3">
        <f t="shared" ca="1" si="600"/>
        <v>-85.626305682145613</v>
      </c>
      <c r="O1601" s="1">
        <f t="shared" ca="1" si="601"/>
        <v>37801381.088926978</v>
      </c>
      <c r="P1601" s="1">
        <f t="shared" si="602"/>
        <v>-133640055.97201008</v>
      </c>
      <c r="Q1601" s="1">
        <f t="shared" ca="1" si="603"/>
        <v>171441437.06093705</v>
      </c>
      <c r="R1601" s="1">
        <f t="shared" ca="1" si="604"/>
        <v>173899.69773159924</v>
      </c>
      <c r="S1601" s="3" t="str">
        <f t="shared" si="582"/>
        <v/>
      </c>
      <c r="T1601" s="13" t="str">
        <f t="shared" si="583"/>
        <v/>
      </c>
      <c r="U1601" s="13" t="str">
        <f t="shared" si="584"/>
        <v/>
      </c>
      <c r="V1601" s="5">
        <f t="shared" si="605"/>
        <v>12.627544722</v>
      </c>
      <c r="W1601" s="3" t="e">
        <f t="shared" ca="1" si="585"/>
        <v>#VALUE!</v>
      </c>
      <c r="X1601" s="3" t="e">
        <f t="shared" ca="1" si="586"/>
        <v>#VALUE!</v>
      </c>
      <c r="Y1601" s="3" t="e">
        <f t="shared" ca="1" si="587"/>
        <v>#VALUE!</v>
      </c>
      <c r="Z1601" s="3" t="e">
        <f t="shared" ca="1" si="588"/>
        <v>#VALUE!</v>
      </c>
      <c r="AA1601" s="3" t="e">
        <f t="shared" ca="1" si="589"/>
        <v>#VALUE!</v>
      </c>
    </row>
    <row r="1602" spans="3:27" s="5" customFormat="1" x14ac:dyDescent="0.2">
      <c r="C1602" s="25"/>
      <c r="D1602" s="1">
        <f t="shared" si="590"/>
        <v>1600</v>
      </c>
      <c r="E1602" s="2">
        <f t="shared" si="591"/>
        <v>160.09999999999519</v>
      </c>
      <c r="F1602" s="3">
        <f t="shared" ca="1" si="592"/>
        <v>33.154521867376026</v>
      </c>
      <c r="G1602" s="3">
        <f t="shared" si="593"/>
        <v>-434.34440541660462</v>
      </c>
      <c r="H1602" s="3">
        <f t="shared" ca="1" si="594"/>
        <v>435.60794854657797</v>
      </c>
      <c r="I1602" s="3">
        <f t="shared" ca="1" si="595"/>
        <v>5304.7234987800957</v>
      </c>
      <c r="J1602" s="3">
        <f t="shared" si="596"/>
        <v>38751.00498432017</v>
      </c>
      <c r="K1602" s="3">
        <f t="shared" ca="1" si="597"/>
        <v>61636.970179650081</v>
      </c>
      <c r="L1602" s="3">
        <f t="shared" si="598"/>
        <v>-8.6133817776367465</v>
      </c>
      <c r="M1602" s="3">
        <f t="shared" ca="1" si="599"/>
        <v>-1.4946117307722762</v>
      </c>
      <c r="N1602" s="3">
        <f t="shared" ca="1" si="600"/>
        <v>-85.634944183994691</v>
      </c>
      <c r="O1602" s="1">
        <f t="shared" ca="1" si="601"/>
        <v>37950856.967391625</v>
      </c>
      <c r="P1602" s="1">
        <f t="shared" si="602"/>
        <v>-133510880.07882163</v>
      </c>
      <c r="Q1602" s="1">
        <f t="shared" ca="1" si="603"/>
        <v>171461737.04621327</v>
      </c>
      <c r="R1602" s="1">
        <f t="shared" ca="1" si="604"/>
        <v>174243.17941863119</v>
      </c>
      <c r="S1602" s="3" t="str">
        <f t="shared" si="582"/>
        <v/>
      </c>
      <c r="T1602" s="13" t="str">
        <f t="shared" si="583"/>
        <v/>
      </c>
      <c r="U1602" s="13" t="str">
        <f t="shared" si="584"/>
        <v/>
      </c>
      <c r="V1602" s="5">
        <f t="shared" si="605"/>
        <v>12.627544722</v>
      </c>
      <c r="W1602" s="3" t="e">
        <f t="shared" ca="1" si="585"/>
        <v>#VALUE!</v>
      </c>
      <c r="X1602" s="3" t="e">
        <f t="shared" ca="1" si="586"/>
        <v>#VALUE!</v>
      </c>
      <c r="Y1602" s="3" t="e">
        <f t="shared" ca="1" si="587"/>
        <v>#VALUE!</v>
      </c>
      <c r="Z1602" s="3" t="e">
        <f t="shared" ca="1" si="588"/>
        <v>#VALUE!</v>
      </c>
      <c r="AA1602" s="3" t="e">
        <f t="shared" ca="1" si="589"/>
        <v>#VALUE!</v>
      </c>
    </row>
    <row r="1603" spans="3:27" s="5" customFormat="1" x14ac:dyDescent="0.2">
      <c r="C1603" s="25"/>
      <c r="D1603" s="1">
        <f t="shared" si="590"/>
        <v>1601</v>
      </c>
      <c r="E1603" s="2">
        <f t="shared" si="591"/>
        <v>160.19999999999519</v>
      </c>
      <c r="F1603" s="3">
        <f t="shared" ca="1" si="592"/>
        <v>33.154521867376026</v>
      </c>
      <c r="G1603" s="3">
        <f t="shared" si="593"/>
        <v>-435.2057435943683</v>
      </c>
      <c r="H1603" s="3">
        <f t="shared" ca="1" si="594"/>
        <v>436.46679321316225</v>
      </c>
      <c r="I1603" s="3">
        <f t="shared" ca="1" si="595"/>
        <v>5308.038950966833</v>
      </c>
      <c r="J1603" s="3">
        <f t="shared" si="596"/>
        <v>38707.527476869618</v>
      </c>
      <c r="K1603" s="3">
        <f t="shared" ca="1" si="597"/>
        <v>61680.573916615111</v>
      </c>
      <c r="L1603" s="3">
        <f t="shared" si="598"/>
        <v>-8.614694019641421</v>
      </c>
      <c r="M1603" s="3">
        <f t="shared" ca="1" si="599"/>
        <v>-1.4947619306103663</v>
      </c>
      <c r="N1603" s="3">
        <f t="shared" ca="1" si="600"/>
        <v>-85.643550000800815</v>
      </c>
      <c r="O1603" s="1">
        <f t="shared" ca="1" si="601"/>
        <v>38100652.315556273</v>
      </c>
      <c r="P1603" s="1">
        <f t="shared" si="602"/>
        <v>-133381402.18803787</v>
      </c>
      <c r="Q1603" s="1">
        <f t="shared" ca="1" si="603"/>
        <v>171482054.50359416</v>
      </c>
      <c r="R1603" s="1">
        <f t="shared" ca="1" si="604"/>
        <v>174586.71728526489</v>
      </c>
      <c r="S1603" s="3" t="str">
        <f t="shared" ref="S1603:S1666" si="606">IF(J1603&lt;30000,( (-0.00406576*J1603)+340.3), "")</f>
        <v/>
      </c>
      <c r="T1603" s="13" t="str">
        <f t="shared" ref="T1603:T1666" si="607" xml:space="preserve"> IF(J1603&lt;30000, H1603/S1603, "")</f>
        <v/>
      </c>
      <c r="U1603" s="13" t="str">
        <f t="shared" ref="U1603:U1666" si="608" xml:space="preserve"> IF(J1603&lt;30000, (( 359.01*(1 - (2.25577*10^(-5))*(J1603))^(5.25588) ) / (298.15 - 0.0074545*J1603)), "")</f>
        <v/>
      </c>
      <c r="V1603" s="5">
        <f t="shared" si="605"/>
        <v>12.627544722</v>
      </c>
      <c r="W1603" s="3" t="e">
        <f t="shared" ref="W1603:W1666" ca="1" si="609">(0.5)*(U1603)*(H1603)*(V1603)*($B$13)</f>
        <v>#VALUE!</v>
      </c>
      <c r="X1603" s="3" t="e">
        <f t="shared" ref="X1603:X1666" ca="1" si="610" xml:space="preserve"> -W1603*COS(M1603)</f>
        <v>#VALUE!</v>
      </c>
      <c r="Y1603" s="3" t="e">
        <f t="shared" ref="Y1603:Y1666" ca="1" si="611">-W1603*SIN(M1603)</f>
        <v>#VALUE!</v>
      </c>
      <c r="Z1603" s="3" t="e">
        <f t="shared" ref="Z1603:Z1666" ca="1" si="612" xml:space="preserve"> X1603/($B$11)</f>
        <v>#VALUE!</v>
      </c>
      <c r="AA1603" s="3" t="e">
        <f t="shared" ref="AA1603:AA1666" ca="1" si="613">Y1603/($B$11)</f>
        <v>#VALUE!</v>
      </c>
    </row>
    <row r="1604" spans="3:27" s="5" customFormat="1" x14ac:dyDescent="0.2">
      <c r="C1604" s="25"/>
      <c r="D1604" s="1">
        <f t="shared" ref="D1604:D1667" si="614">D1603 + 1</f>
        <v>1602</v>
      </c>
      <c r="E1604" s="2">
        <f t="shared" ref="E1604:E1667" si="615" xml:space="preserve"> E1603 + $B$2</f>
        <v>160.29999999999518</v>
      </c>
      <c r="F1604" s="3">
        <f t="shared" ref="F1604:F1667" ca="1" si="616">INDIRECT(ADDRESS(ROW()-1,COLUMN()))</f>
        <v>33.154521867376026</v>
      </c>
      <c r="G1604" s="3">
        <f t="shared" ref="G1604:G1667" si="617">G1603 + L1603*$B$2</f>
        <v>-436.06721299633244</v>
      </c>
      <c r="H1604" s="3">
        <f t="shared" ref="H1604:H1667" ca="1" si="618">SQRT(F1604^2 + G1604^2)</f>
        <v>437.32577853431309</v>
      </c>
      <c r="I1604" s="3">
        <f t="shared" ref="I1604:I1667" ca="1" si="619">I1603 + F1603*($B$2)</f>
        <v>5311.3544031535703</v>
      </c>
      <c r="J1604" s="3">
        <f t="shared" ref="J1604:J1667" si="620" xml:space="preserve"> J1603 + G1603*($B$2) + (0.5)*(L1603)*($B$2)^2</f>
        <v>38663.963829040084</v>
      </c>
      <c r="K1604" s="3">
        <f t="shared" ref="K1604:K1667" ca="1" si="621">K1603+ SQRT( (I1604-I1603)^2 + (J1604-J1603)^2 )</f>
        <v>61724.263545080204</v>
      </c>
      <c r="L1604" s="3">
        <f t="shared" ref="L1604:L1667" si="622" xml:space="preserve"> -(9.780327 * (1 + 0.0053024 * ((SIN($B$7))^2) - (5.8*10^(-6)) * (SIN(2*($B$7))^2) - (3.086*10^(-6)) * J1604))</f>
        <v>-8.6160088615426904</v>
      </c>
      <c r="M1604" s="3">
        <f t="shared" ref="M1604:M1667" ca="1" si="623">ATAN(G1604/F1604)</f>
        <v>-1.4949115632515104</v>
      </c>
      <c r="N1604" s="3">
        <f t="shared" ref="N1604:N1667" ca="1" si="624">M1604*(180/PI())</f>
        <v>-85.652123319615754</v>
      </c>
      <c r="O1604" s="1">
        <f t="shared" ref="O1604:O1667" ca="1" si="625">(0.5)*($B$11)*(H1604^2)</f>
        <v>38250767.314128615</v>
      </c>
      <c r="P1604" s="1">
        <f t="shared" ref="P1604:P1667" si="626">($B$11)*L1604*J1604</f>
        <v>-133251621.98935015</v>
      </c>
      <c r="Q1604" s="1">
        <f t="shared" ref="Q1604:Q1667" ca="1" si="627" xml:space="preserve"> ABS(O1604) + ABS(P1604)</f>
        <v>171502389.30347878</v>
      </c>
      <c r="R1604" s="1">
        <f t="shared" ref="R1604:R1667" ca="1" si="628" xml:space="preserve"> ($B$11)*H1604</f>
        <v>174930.31141372523</v>
      </c>
      <c r="S1604" s="3" t="str">
        <f t="shared" si="606"/>
        <v/>
      </c>
      <c r="T1604" s="13" t="str">
        <f t="shared" si="607"/>
        <v/>
      </c>
      <c r="U1604" s="13" t="str">
        <f t="shared" si="608"/>
        <v/>
      </c>
      <c r="V1604" s="5">
        <f t="shared" ref="V1604:V1667" si="629">IF(T1604&lt;0.819813, 0.289302*(($B$2)^3) + 0.152372*(($B$2)^2) - 0.087724*(($B$2))+ 2.176939, IF(T1604&lt;1.36, -272.320271*(($B$2)^3) + 840.502815*(($B$2)^2) - 840.176*(($B$2))+ 276.303663, -0.108008*(($B$2)^3) + 1.270553*(($B$2)^2) - 5.287278*(($B$2))+ 13.143675))</f>
        <v>12.627544722</v>
      </c>
      <c r="W1604" s="3" t="e">
        <f t="shared" ca="1" si="609"/>
        <v>#VALUE!</v>
      </c>
      <c r="X1604" s="3" t="e">
        <f t="shared" ca="1" si="610"/>
        <v>#VALUE!</v>
      </c>
      <c r="Y1604" s="3" t="e">
        <f t="shared" ca="1" si="611"/>
        <v>#VALUE!</v>
      </c>
      <c r="Z1604" s="3" t="e">
        <f t="shared" ca="1" si="612"/>
        <v>#VALUE!</v>
      </c>
      <c r="AA1604" s="3" t="e">
        <f t="shared" ca="1" si="613"/>
        <v>#VALUE!</v>
      </c>
    </row>
    <row r="1605" spans="3:27" s="5" customFormat="1" x14ac:dyDescent="0.2">
      <c r="C1605" s="25"/>
      <c r="D1605" s="1">
        <f t="shared" si="614"/>
        <v>1603</v>
      </c>
      <c r="E1605" s="2">
        <f t="shared" si="615"/>
        <v>160.39999999999517</v>
      </c>
      <c r="F1605" s="3">
        <f t="shared" ca="1" si="616"/>
        <v>33.154521867376026</v>
      </c>
      <c r="G1605" s="3">
        <f t="shared" si="617"/>
        <v>-436.92881388248674</v>
      </c>
      <c r="H1605" s="3">
        <f t="shared" ca="1" si="618"/>
        <v>438.18490471604684</v>
      </c>
      <c r="I1605" s="3">
        <f t="shared" ca="1" si="619"/>
        <v>5314.6698553403075</v>
      </c>
      <c r="J1605" s="3">
        <f t="shared" si="620"/>
        <v>38620.314027696142</v>
      </c>
      <c r="K1605" s="3">
        <f t="shared" ca="1" si="621"/>
        <v>61768.039079121125</v>
      </c>
      <c r="L1605" s="3">
        <f t="shared" si="622"/>
        <v>-8.6173263037370109</v>
      </c>
      <c r="M1605" s="3">
        <f t="shared" ca="1" si="623"/>
        <v>-1.4950606319355495</v>
      </c>
      <c r="N1605" s="3">
        <f t="shared" ca="1" si="624"/>
        <v>-85.660664326068769</v>
      </c>
      <c r="O1605" s="1">
        <f t="shared" ca="1" si="625"/>
        <v>38401202.14420221</v>
      </c>
      <c r="P1605" s="1">
        <f t="shared" si="626"/>
        <v>-133121539.17177978</v>
      </c>
      <c r="Q1605" s="1">
        <f t="shared" ca="1" si="627"/>
        <v>171522741.31598198</v>
      </c>
      <c r="R1605" s="1">
        <f t="shared" ca="1" si="628"/>
        <v>175273.96188641875</v>
      </c>
      <c r="S1605" s="3" t="str">
        <f t="shared" si="606"/>
        <v/>
      </c>
      <c r="T1605" s="13" t="str">
        <f t="shared" si="607"/>
        <v/>
      </c>
      <c r="U1605" s="13" t="str">
        <f t="shared" si="608"/>
        <v/>
      </c>
      <c r="V1605" s="5">
        <f t="shared" si="629"/>
        <v>12.627544722</v>
      </c>
      <c r="W1605" s="3" t="e">
        <f t="shared" ca="1" si="609"/>
        <v>#VALUE!</v>
      </c>
      <c r="X1605" s="3" t="e">
        <f t="shared" ca="1" si="610"/>
        <v>#VALUE!</v>
      </c>
      <c r="Y1605" s="3" t="e">
        <f t="shared" ca="1" si="611"/>
        <v>#VALUE!</v>
      </c>
      <c r="Z1605" s="3" t="e">
        <f t="shared" ca="1" si="612"/>
        <v>#VALUE!</v>
      </c>
      <c r="AA1605" s="3" t="e">
        <f t="shared" ca="1" si="613"/>
        <v>#VALUE!</v>
      </c>
    </row>
    <row r="1606" spans="3:27" s="5" customFormat="1" x14ac:dyDescent="0.2">
      <c r="C1606" s="25"/>
      <c r="D1606" s="1">
        <f t="shared" si="614"/>
        <v>1604</v>
      </c>
      <c r="E1606" s="2">
        <f t="shared" si="615"/>
        <v>160.49999999999517</v>
      </c>
      <c r="F1606" s="3">
        <f t="shared" ca="1" si="616"/>
        <v>33.154521867376026</v>
      </c>
      <c r="G1606" s="3">
        <f t="shared" si="617"/>
        <v>-437.79054651286043</v>
      </c>
      <c r="H1606" s="3">
        <f t="shared" ca="1" si="618"/>
        <v>439.04417196483013</v>
      </c>
      <c r="I1606" s="3">
        <f t="shared" ca="1" si="619"/>
        <v>5317.9853075270448</v>
      </c>
      <c r="J1606" s="3">
        <f t="shared" si="620"/>
        <v>38576.578059676373</v>
      </c>
      <c r="K1606" s="3">
        <f t="shared" ca="1" si="621"/>
        <v>61811.900532834254</v>
      </c>
      <c r="L1606" s="3">
        <f t="shared" si="622"/>
        <v>-8.6186463466216203</v>
      </c>
      <c r="M1606" s="3">
        <f t="shared" ca="1" si="623"/>
        <v>-1.4952091398777301</v>
      </c>
      <c r="N1606" s="3">
        <f t="shared" ca="1" si="624"/>
        <v>-85.669173204379888</v>
      </c>
      <c r="O1606" s="1">
        <f t="shared" ca="1" si="625"/>
        <v>38551956.987256669</v>
      </c>
      <c r="P1606" s="1">
        <f t="shared" si="626"/>
        <v>-132991153.42367741</v>
      </c>
      <c r="Q1606" s="1">
        <f t="shared" ca="1" si="627"/>
        <v>171543110.41093409</v>
      </c>
      <c r="R1606" s="1">
        <f t="shared" ca="1" si="628"/>
        <v>175617.66878593204</v>
      </c>
      <c r="S1606" s="3" t="str">
        <f t="shared" si="606"/>
        <v/>
      </c>
      <c r="T1606" s="13" t="str">
        <f t="shared" si="607"/>
        <v/>
      </c>
      <c r="U1606" s="13" t="str">
        <f t="shared" si="608"/>
        <v/>
      </c>
      <c r="V1606" s="5">
        <f t="shared" si="629"/>
        <v>12.627544722</v>
      </c>
      <c r="W1606" s="3" t="e">
        <f t="shared" ca="1" si="609"/>
        <v>#VALUE!</v>
      </c>
      <c r="X1606" s="3" t="e">
        <f t="shared" ca="1" si="610"/>
        <v>#VALUE!</v>
      </c>
      <c r="Y1606" s="3" t="e">
        <f t="shared" ca="1" si="611"/>
        <v>#VALUE!</v>
      </c>
      <c r="Z1606" s="3" t="e">
        <f t="shared" ca="1" si="612"/>
        <v>#VALUE!</v>
      </c>
      <c r="AA1606" s="3" t="e">
        <f t="shared" ca="1" si="613"/>
        <v>#VALUE!</v>
      </c>
    </row>
    <row r="1607" spans="3:27" s="5" customFormat="1" x14ac:dyDescent="0.2">
      <c r="C1607" s="25"/>
      <c r="D1607" s="1">
        <f t="shared" si="614"/>
        <v>1605</v>
      </c>
      <c r="E1607" s="2">
        <f t="shared" si="615"/>
        <v>160.59999999999516</v>
      </c>
      <c r="F1607" s="3">
        <f t="shared" ca="1" si="616"/>
        <v>33.154521867376026</v>
      </c>
      <c r="G1607" s="3">
        <f t="shared" si="617"/>
        <v>-438.65241114752257</v>
      </c>
      <c r="H1607" s="3">
        <f t="shared" ca="1" si="618"/>
        <v>439.90358048757628</v>
      </c>
      <c r="I1607" s="3">
        <f t="shared" ca="1" si="619"/>
        <v>5321.3007597137821</v>
      </c>
      <c r="J1607" s="3">
        <f t="shared" si="620"/>
        <v>38532.755911793356</v>
      </c>
      <c r="K1607" s="3">
        <f t="shared" ca="1" si="621"/>
        <v>61855.847920336622</v>
      </c>
      <c r="L1607" s="3">
        <f t="shared" si="622"/>
        <v>-8.6199689905945434</v>
      </c>
      <c r="M1607" s="3">
        <f t="shared" ca="1" si="623"/>
        <v>-1.495357090268937</v>
      </c>
      <c r="N1607" s="3">
        <f t="shared" ca="1" si="624"/>
        <v>-85.677650137373362</v>
      </c>
      <c r="O1607" s="1">
        <f t="shared" ca="1" si="625"/>
        <v>38703032.025157899</v>
      </c>
      <c r="P1607" s="1">
        <f t="shared" si="626"/>
        <v>-132860464.43272293</v>
      </c>
      <c r="Q1607" s="1">
        <f t="shared" ca="1" si="627"/>
        <v>171563496.45788082</v>
      </c>
      <c r="R1607" s="1">
        <f t="shared" ca="1" si="628"/>
        <v>175961.4321950305</v>
      </c>
      <c r="S1607" s="3" t="str">
        <f t="shared" si="606"/>
        <v/>
      </c>
      <c r="T1607" s="13" t="str">
        <f t="shared" si="607"/>
        <v/>
      </c>
      <c r="U1607" s="13" t="str">
        <f t="shared" si="608"/>
        <v/>
      </c>
      <c r="V1607" s="5">
        <f t="shared" si="629"/>
        <v>12.627544722</v>
      </c>
      <c r="W1607" s="3" t="e">
        <f t="shared" ca="1" si="609"/>
        <v>#VALUE!</v>
      </c>
      <c r="X1607" s="3" t="e">
        <f t="shared" ca="1" si="610"/>
        <v>#VALUE!</v>
      </c>
      <c r="Y1607" s="3" t="e">
        <f t="shared" ca="1" si="611"/>
        <v>#VALUE!</v>
      </c>
      <c r="Z1607" s="3" t="e">
        <f t="shared" ca="1" si="612"/>
        <v>#VALUE!</v>
      </c>
      <c r="AA1607" s="3" t="e">
        <f t="shared" ca="1" si="613"/>
        <v>#VALUE!</v>
      </c>
    </row>
    <row r="1608" spans="3:27" s="5" customFormat="1" x14ac:dyDescent="0.2">
      <c r="C1608" s="25"/>
      <c r="D1608" s="1">
        <f t="shared" si="614"/>
        <v>1606</v>
      </c>
      <c r="E1608" s="2">
        <f t="shared" si="615"/>
        <v>160.69999999999516</v>
      </c>
      <c r="F1608" s="3">
        <f t="shared" ca="1" si="616"/>
        <v>33.154521867376026</v>
      </c>
      <c r="G1608" s="3">
        <f t="shared" si="617"/>
        <v>-439.51440804658205</v>
      </c>
      <c r="H1608" s="3">
        <f t="shared" ca="1" si="618"/>
        <v>440.76313049164145</v>
      </c>
      <c r="I1608" s="3">
        <f t="shared" ca="1" si="619"/>
        <v>5324.6162119005194</v>
      </c>
      <c r="J1608" s="3">
        <f t="shared" si="620"/>
        <v>38488.847570833655</v>
      </c>
      <c r="K1608" s="3">
        <f t="shared" ca="1" si="621"/>
        <v>61899.881255765999</v>
      </c>
      <c r="L1608" s="3">
        <f t="shared" si="622"/>
        <v>-8.6212942360545881</v>
      </c>
      <c r="M1608" s="3">
        <f t="shared" ca="1" si="623"/>
        <v>-1.4955044862759233</v>
      </c>
      <c r="N1608" s="3">
        <f t="shared" ca="1" si="624"/>
        <v>-85.686095306490742</v>
      </c>
      <c r="O1608" s="1">
        <f t="shared" ca="1" si="625"/>
        <v>38854427.440158345</v>
      </c>
      <c r="P1608" s="1">
        <f t="shared" si="626"/>
        <v>-132729471.88592473</v>
      </c>
      <c r="Q1608" s="1">
        <f t="shared" ca="1" si="627"/>
        <v>171583899.32608306</v>
      </c>
      <c r="R1608" s="1">
        <f t="shared" ca="1" si="628"/>
        <v>176305.25219665657</v>
      </c>
      <c r="S1608" s="3" t="str">
        <f t="shared" si="606"/>
        <v/>
      </c>
      <c r="T1608" s="13" t="str">
        <f t="shared" si="607"/>
        <v/>
      </c>
      <c r="U1608" s="13" t="str">
        <f t="shared" si="608"/>
        <v/>
      </c>
      <c r="V1608" s="5">
        <f t="shared" si="629"/>
        <v>12.627544722</v>
      </c>
      <c r="W1608" s="3" t="e">
        <f t="shared" ca="1" si="609"/>
        <v>#VALUE!</v>
      </c>
      <c r="X1608" s="3" t="e">
        <f t="shared" ca="1" si="610"/>
        <v>#VALUE!</v>
      </c>
      <c r="Y1608" s="3" t="e">
        <f t="shared" ca="1" si="611"/>
        <v>#VALUE!</v>
      </c>
      <c r="Z1608" s="3" t="e">
        <f t="shared" ca="1" si="612"/>
        <v>#VALUE!</v>
      </c>
      <c r="AA1608" s="3" t="e">
        <f t="shared" ca="1" si="613"/>
        <v>#VALUE!</v>
      </c>
    </row>
    <row r="1609" spans="3:27" s="5" customFormat="1" x14ac:dyDescent="0.2">
      <c r="C1609" s="25"/>
      <c r="D1609" s="1">
        <f t="shared" si="614"/>
        <v>1607</v>
      </c>
      <c r="E1609" s="2">
        <f t="shared" si="615"/>
        <v>160.79999999999515</v>
      </c>
      <c r="F1609" s="3">
        <f t="shared" ca="1" si="616"/>
        <v>33.154521867376026</v>
      </c>
      <c r="G1609" s="3">
        <f t="shared" si="617"/>
        <v>-440.37653747018749</v>
      </c>
      <c r="H1609" s="3">
        <f t="shared" ca="1" si="618"/>
        <v>441.62282218482068</v>
      </c>
      <c r="I1609" s="3">
        <f t="shared" ca="1" si="619"/>
        <v>5327.9316640872566</v>
      </c>
      <c r="J1609" s="3">
        <f t="shared" si="620"/>
        <v>38444.853023557815</v>
      </c>
      <c r="K1609" s="3">
        <f t="shared" ca="1" si="621"/>
        <v>61944.000553280901</v>
      </c>
      <c r="L1609" s="3">
        <f t="shared" si="622"/>
        <v>-8.6226220834013514</v>
      </c>
      <c r="M1609" s="3">
        <f t="shared" ca="1" si="623"/>
        <v>-1.4956513310415371</v>
      </c>
      <c r="N1609" s="3">
        <f t="shared" ca="1" si="624"/>
        <v>-85.694508891804006</v>
      </c>
      <c r="O1609" s="1">
        <f t="shared" ca="1" si="625"/>
        <v>39006143.414897144</v>
      </c>
      <c r="P1609" s="1">
        <f t="shared" si="626"/>
        <v>-132598175.46961953</v>
      </c>
      <c r="Q1609" s="1">
        <f t="shared" ca="1" si="627"/>
        <v>171604318.88451666</v>
      </c>
      <c r="R1609" s="1">
        <f t="shared" ca="1" si="628"/>
        <v>176649.12887392828</v>
      </c>
      <c r="S1609" s="3" t="str">
        <f t="shared" si="606"/>
        <v/>
      </c>
      <c r="T1609" s="13" t="str">
        <f t="shared" si="607"/>
        <v/>
      </c>
      <c r="U1609" s="13" t="str">
        <f t="shared" si="608"/>
        <v/>
      </c>
      <c r="V1609" s="5">
        <f t="shared" si="629"/>
        <v>12.627544722</v>
      </c>
      <c r="W1609" s="3" t="e">
        <f t="shared" ca="1" si="609"/>
        <v>#VALUE!</v>
      </c>
      <c r="X1609" s="3" t="e">
        <f t="shared" ca="1" si="610"/>
        <v>#VALUE!</v>
      </c>
      <c r="Y1609" s="3" t="e">
        <f t="shared" ca="1" si="611"/>
        <v>#VALUE!</v>
      </c>
      <c r="Z1609" s="3" t="e">
        <f t="shared" ca="1" si="612"/>
        <v>#VALUE!</v>
      </c>
      <c r="AA1609" s="3" t="e">
        <f t="shared" ca="1" si="613"/>
        <v>#VALUE!</v>
      </c>
    </row>
    <row r="1610" spans="3:27" s="5" customFormat="1" x14ac:dyDescent="0.2">
      <c r="C1610" s="25"/>
      <c r="D1610" s="1">
        <f t="shared" si="614"/>
        <v>1608</v>
      </c>
      <c r="E1610" s="2">
        <f t="shared" si="615"/>
        <v>160.89999999999515</v>
      </c>
      <c r="F1610" s="3">
        <f t="shared" ca="1" si="616"/>
        <v>33.154521867376026</v>
      </c>
      <c r="G1610" s="3">
        <f t="shared" si="617"/>
        <v>-441.23879967852764</v>
      </c>
      <c r="H1610" s="3">
        <f t="shared" ca="1" si="618"/>
        <v>442.48265577534465</v>
      </c>
      <c r="I1610" s="3">
        <f t="shared" ca="1" si="619"/>
        <v>5331.2471162739939</v>
      </c>
      <c r="J1610" s="3">
        <f t="shared" si="620"/>
        <v>38400.772256700373</v>
      </c>
      <c r="K1610" s="3">
        <f t="shared" ca="1" si="621"/>
        <v>61988.20582706065</v>
      </c>
      <c r="L1610" s="3">
        <f t="shared" si="622"/>
        <v>-8.623952533035208</v>
      </c>
      <c r="M1610" s="3">
        <f t="shared" ca="1" si="623"/>
        <v>-1.4957976276849467</v>
      </c>
      <c r="N1610" s="3">
        <f t="shared" ca="1" si="624"/>
        <v>-85.702891072028308</v>
      </c>
      <c r="O1610" s="1">
        <f t="shared" ca="1" si="625"/>
        <v>39158180.132400431</v>
      </c>
      <c r="P1610" s="1">
        <f t="shared" si="626"/>
        <v>-132466574.86947173</v>
      </c>
      <c r="Q1610" s="1">
        <f t="shared" ca="1" si="627"/>
        <v>171624755.00187215</v>
      </c>
      <c r="R1610" s="1">
        <f t="shared" ca="1" si="628"/>
        <v>176993.06231013787</v>
      </c>
      <c r="S1610" s="3" t="str">
        <f t="shared" si="606"/>
        <v/>
      </c>
      <c r="T1610" s="13" t="str">
        <f t="shared" si="607"/>
        <v/>
      </c>
      <c r="U1610" s="13" t="str">
        <f t="shared" si="608"/>
        <v/>
      </c>
      <c r="V1610" s="5">
        <f t="shared" si="629"/>
        <v>12.627544722</v>
      </c>
      <c r="W1610" s="3" t="e">
        <f t="shared" ca="1" si="609"/>
        <v>#VALUE!</v>
      </c>
      <c r="X1610" s="3" t="e">
        <f t="shared" ca="1" si="610"/>
        <v>#VALUE!</v>
      </c>
      <c r="Y1610" s="3" t="e">
        <f t="shared" ca="1" si="611"/>
        <v>#VALUE!</v>
      </c>
      <c r="Z1610" s="3" t="e">
        <f t="shared" ca="1" si="612"/>
        <v>#VALUE!</v>
      </c>
      <c r="AA1610" s="3" t="e">
        <f t="shared" ca="1" si="613"/>
        <v>#VALUE!</v>
      </c>
    </row>
    <row r="1611" spans="3:27" s="5" customFormat="1" x14ac:dyDescent="0.2">
      <c r="C1611" s="25"/>
      <c r="D1611" s="1">
        <f t="shared" si="614"/>
        <v>1609</v>
      </c>
      <c r="E1611" s="2">
        <f t="shared" si="615"/>
        <v>160.99999999999514</v>
      </c>
      <c r="F1611" s="3">
        <f t="shared" ca="1" si="616"/>
        <v>33.154521867376026</v>
      </c>
      <c r="G1611" s="3">
        <f t="shared" si="617"/>
        <v>-442.10119493183117</v>
      </c>
      <c r="H1611" s="3">
        <f t="shared" ca="1" si="618"/>
        <v>443.34263147187562</v>
      </c>
      <c r="I1611" s="3">
        <f t="shared" ca="1" si="619"/>
        <v>5334.5625684607312</v>
      </c>
      <c r="J1611" s="3">
        <f t="shared" si="620"/>
        <v>38356.605256969851</v>
      </c>
      <c r="K1611" s="3">
        <f t="shared" ca="1" si="621"/>
        <v>62032.497091305406</v>
      </c>
      <c r="L1611" s="3">
        <f t="shared" si="622"/>
        <v>-8.6252855853573251</v>
      </c>
      <c r="M1611" s="3">
        <f t="shared" ca="1" si="623"/>
        <v>-1.4959433793018622</v>
      </c>
      <c r="N1611" s="3">
        <f t="shared" ca="1" si="624"/>
        <v>-85.711242024534769</v>
      </c>
      <c r="O1611" s="1">
        <f t="shared" ca="1" si="625"/>
        <v>39310537.776081465</v>
      </c>
      <c r="P1611" s="1">
        <f t="shared" si="626"/>
        <v>-132334669.77047321</v>
      </c>
      <c r="Q1611" s="1">
        <f t="shared" ca="1" si="627"/>
        <v>171645207.54655468</v>
      </c>
      <c r="R1611" s="1">
        <f t="shared" ca="1" si="628"/>
        <v>177337.05258875026</v>
      </c>
      <c r="S1611" s="3" t="str">
        <f t="shared" si="606"/>
        <v/>
      </c>
      <c r="T1611" s="13" t="str">
        <f t="shared" si="607"/>
        <v/>
      </c>
      <c r="U1611" s="13" t="str">
        <f t="shared" si="608"/>
        <v/>
      </c>
      <c r="V1611" s="5">
        <f t="shared" si="629"/>
        <v>12.627544722</v>
      </c>
      <c r="W1611" s="3" t="e">
        <f t="shared" ca="1" si="609"/>
        <v>#VALUE!</v>
      </c>
      <c r="X1611" s="3" t="e">
        <f t="shared" ca="1" si="610"/>
        <v>#VALUE!</v>
      </c>
      <c r="Y1611" s="3" t="e">
        <f t="shared" ca="1" si="611"/>
        <v>#VALUE!</v>
      </c>
      <c r="Z1611" s="3" t="e">
        <f t="shared" ca="1" si="612"/>
        <v>#VALUE!</v>
      </c>
      <c r="AA1611" s="3" t="e">
        <f t="shared" ca="1" si="613"/>
        <v>#VALUE!</v>
      </c>
    </row>
    <row r="1612" spans="3:27" s="5" customFormat="1" x14ac:dyDescent="0.2">
      <c r="C1612" s="25"/>
      <c r="D1612" s="1">
        <f t="shared" si="614"/>
        <v>1610</v>
      </c>
      <c r="E1612" s="2">
        <f t="shared" si="615"/>
        <v>161.09999999999513</v>
      </c>
      <c r="F1612" s="3">
        <f t="shared" ca="1" si="616"/>
        <v>33.154521867376026</v>
      </c>
      <c r="G1612" s="3">
        <f t="shared" si="617"/>
        <v>-442.96372349036693</v>
      </c>
      <c r="H1612" s="3">
        <f t="shared" ca="1" si="618"/>
        <v>444.20274948350391</v>
      </c>
      <c r="I1612" s="3">
        <f t="shared" ca="1" si="619"/>
        <v>5337.8780206474685</v>
      </c>
      <c r="J1612" s="3">
        <f t="shared" si="620"/>
        <v>38312.352011048744</v>
      </c>
      <c r="K1612" s="3">
        <f t="shared" ca="1" si="621"/>
        <v>62076.874360236208</v>
      </c>
      <c r="L1612" s="3">
        <f t="shared" si="622"/>
        <v>-8.6266212407696532</v>
      </c>
      <c r="M1612" s="3">
        <f t="shared" ca="1" si="623"/>
        <v>-1.4960885889647555</v>
      </c>
      <c r="N1612" s="3">
        <f t="shared" ca="1" si="624"/>
        <v>-85.719561925363081</v>
      </c>
      <c r="O1612" s="1">
        <f t="shared" ca="1" si="625"/>
        <v>39463216.529740907</v>
      </c>
      <c r="P1612" s="1">
        <f t="shared" si="626"/>
        <v>-132202459.85694282</v>
      </c>
      <c r="Q1612" s="1">
        <f t="shared" ca="1" si="627"/>
        <v>171665676.38668373</v>
      </c>
      <c r="R1612" s="1">
        <f t="shared" ca="1" si="628"/>
        <v>177681.09979340158</v>
      </c>
      <c r="S1612" s="3" t="str">
        <f t="shared" si="606"/>
        <v/>
      </c>
      <c r="T1612" s="13" t="str">
        <f t="shared" si="607"/>
        <v/>
      </c>
      <c r="U1612" s="13" t="str">
        <f t="shared" si="608"/>
        <v/>
      </c>
      <c r="V1612" s="5">
        <f t="shared" si="629"/>
        <v>12.627544722</v>
      </c>
      <c r="W1612" s="3" t="e">
        <f t="shared" ca="1" si="609"/>
        <v>#VALUE!</v>
      </c>
      <c r="X1612" s="3" t="e">
        <f t="shared" ca="1" si="610"/>
        <v>#VALUE!</v>
      </c>
      <c r="Y1612" s="3" t="e">
        <f t="shared" ca="1" si="611"/>
        <v>#VALUE!</v>
      </c>
      <c r="Z1612" s="3" t="e">
        <f t="shared" ca="1" si="612"/>
        <v>#VALUE!</v>
      </c>
      <c r="AA1612" s="3" t="e">
        <f t="shared" ca="1" si="613"/>
        <v>#VALUE!</v>
      </c>
    </row>
    <row r="1613" spans="3:27" s="5" customFormat="1" x14ac:dyDescent="0.2">
      <c r="C1613" s="25"/>
      <c r="D1613" s="1">
        <f t="shared" si="614"/>
        <v>1611</v>
      </c>
      <c r="E1613" s="2">
        <f t="shared" si="615"/>
        <v>161.19999999999513</v>
      </c>
      <c r="F1613" s="3">
        <f t="shared" ca="1" si="616"/>
        <v>33.154521867376026</v>
      </c>
      <c r="G1613" s="3">
        <f t="shared" si="617"/>
        <v>-443.82638561444389</v>
      </c>
      <c r="H1613" s="3">
        <f t="shared" ca="1" si="618"/>
        <v>445.0630100197447</v>
      </c>
      <c r="I1613" s="3">
        <f t="shared" ca="1" si="619"/>
        <v>5341.1934728342057</v>
      </c>
      <c r="J1613" s="3">
        <f t="shared" si="620"/>
        <v>38268.012505593499</v>
      </c>
      <c r="K1613" s="3">
        <f t="shared" ca="1" si="621"/>
        <v>62121.337648095054</v>
      </c>
      <c r="L1613" s="3">
        <f t="shared" si="622"/>
        <v>-8.6279594996749296</v>
      </c>
      <c r="M1613" s="3">
        <f t="shared" ca="1" si="623"/>
        <v>-1.4962332597230776</v>
      </c>
      <c r="N1613" s="3">
        <f t="shared" ca="1" si="624"/>
        <v>-85.727850949233897</v>
      </c>
      <c r="O1613" s="1">
        <f t="shared" ca="1" si="625"/>
        <v>39616216.577567071</v>
      </c>
      <c r="P1613" s="1">
        <f t="shared" si="626"/>
        <v>-132069944.81252578</v>
      </c>
      <c r="Q1613" s="1">
        <f t="shared" ca="1" si="627"/>
        <v>171686161.39009285</v>
      </c>
      <c r="R1613" s="1">
        <f t="shared" ca="1" si="628"/>
        <v>178025.20400789788</v>
      </c>
      <c r="S1613" s="3" t="str">
        <f t="shared" si="606"/>
        <v/>
      </c>
      <c r="T1613" s="13" t="str">
        <f t="shared" si="607"/>
        <v/>
      </c>
      <c r="U1613" s="13" t="str">
        <f t="shared" si="608"/>
        <v/>
      </c>
      <c r="V1613" s="5">
        <f t="shared" si="629"/>
        <v>12.627544722</v>
      </c>
      <c r="W1613" s="3" t="e">
        <f t="shared" ca="1" si="609"/>
        <v>#VALUE!</v>
      </c>
      <c r="X1613" s="3" t="e">
        <f t="shared" ca="1" si="610"/>
        <v>#VALUE!</v>
      </c>
      <c r="Y1613" s="3" t="e">
        <f t="shared" ca="1" si="611"/>
        <v>#VALUE!</v>
      </c>
      <c r="Z1613" s="3" t="e">
        <f t="shared" ca="1" si="612"/>
        <v>#VALUE!</v>
      </c>
      <c r="AA1613" s="3" t="e">
        <f t="shared" ca="1" si="613"/>
        <v>#VALUE!</v>
      </c>
    </row>
    <row r="1614" spans="3:27" s="5" customFormat="1" x14ac:dyDescent="0.2">
      <c r="C1614" s="25"/>
      <c r="D1614" s="1">
        <f t="shared" si="614"/>
        <v>1612</v>
      </c>
      <c r="E1614" s="2">
        <f t="shared" si="615"/>
        <v>161.29999999999512</v>
      </c>
      <c r="F1614" s="3">
        <f t="shared" ca="1" si="616"/>
        <v>33.154521867376026</v>
      </c>
      <c r="G1614" s="3">
        <f t="shared" si="617"/>
        <v>-444.6891815644114</v>
      </c>
      <c r="H1614" s="3">
        <f t="shared" ca="1" si="618"/>
        <v>445.92341329053397</v>
      </c>
      <c r="I1614" s="3">
        <f t="shared" ca="1" si="619"/>
        <v>5344.508925020943</v>
      </c>
      <c r="J1614" s="3">
        <f t="shared" si="620"/>
        <v>38223.586727234557</v>
      </c>
      <c r="K1614" s="3">
        <f t="shared" ca="1" si="621"/>
        <v>62165.886969144878</v>
      </c>
      <c r="L1614" s="3">
        <f t="shared" si="622"/>
        <v>-8.6293003624766733</v>
      </c>
      <c r="M1614" s="3">
        <f t="shared" ca="1" si="623"/>
        <v>-1.4963773946034733</v>
      </c>
      <c r="N1614" s="3">
        <f t="shared" ca="1" si="624"/>
        <v>-85.736109269561183</v>
      </c>
      <c r="O1614" s="1">
        <f t="shared" ca="1" si="625"/>
        <v>39769538.104136072</v>
      </c>
      <c r="P1614" s="1">
        <f t="shared" si="626"/>
        <v>-131937124.32019348</v>
      </c>
      <c r="Q1614" s="1">
        <f t="shared" ca="1" si="627"/>
        <v>171706662.42432955</v>
      </c>
      <c r="R1614" s="1">
        <f t="shared" ca="1" si="628"/>
        <v>178369.36531621357</v>
      </c>
      <c r="S1614" s="3" t="str">
        <f t="shared" si="606"/>
        <v/>
      </c>
      <c r="T1614" s="13" t="str">
        <f t="shared" si="607"/>
        <v/>
      </c>
      <c r="U1614" s="13" t="str">
        <f t="shared" si="608"/>
        <v/>
      </c>
      <c r="V1614" s="5">
        <f t="shared" si="629"/>
        <v>12.627544722</v>
      </c>
      <c r="W1614" s="3" t="e">
        <f t="shared" ca="1" si="609"/>
        <v>#VALUE!</v>
      </c>
      <c r="X1614" s="3" t="e">
        <f t="shared" ca="1" si="610"/>
        <v>#VALUE!</v>
      </c>
      <c r="Y1614" s="3" t="e">
        <f t="shared" ca="1" si="611"/>
        <v>#VALUE!</v>
      </c>
      <c r="Z1614" s="3" t="e">
        <f t="shared" ca="1" si="612"/>
        <v>#VALUE!</v>
      </c>
      <c r="AA1614" s="3" t="e">
        <f t="shared" ca="1" si="613"/>
        <v>#VALUE!</v>
      </c>
    </row>
    <row r="1615" spans="3:27" s="5" customFormat="1" x14ac:dyDescent="0.2">
      <c r="C1615" s="25"/>
      <c r="D1615" s="1">
        <f t="shared" si="614"/>
        <v>1613</v>
      </c>
      <c r="E1615" s="2">
        <f t="shared" si="615"/>
        <v>161.39999999999512</v>
      </c>
      <c r="F1615" s="3">
        <f t="shared" ca="1" si="616"/>
        <v>33.154521867376026</v>
      </c>
      <c r="G1615" s="3">
        <f t="shared" si="617"/>
        <v>-445.55211160065909</v>
      </c>
      <c r="H1615" s="3">
        <f t="shared" ca="1" si="618"/>
        <v>446.78395950622541</v>
      </c>
      <c r="I1615" s="3">
        <f t="shared" ca="1" si="619"/>
        <v>5347.8243772076803</v>
      </c>
      <c r="J1615" s="3">
        <f t="shared" si="620"/>
        <v>38179.074662576306</v>
      </c>
      <c r="K1615" s="3">
        <f t="shared" ca="1" si="621"/>
        <v>62210.522337669659</v>
      </c>
      <c r="L1615" s="3">
        <f t="shared" si="622"/>
        <v>-8.6306438295791938</v>
      </c>
      <c r="M1615" s="3">
        <f t="shared" ca="1" si="623"/>
        <v>-1.496520996609993</v>
      </c>
      <c r="N1615" s="3">
        <f t="shared" ca="1" si="624"/>
        <v>-85.744337058464382</v>
      </c>
      <c r="O1615" s="1">
        <f t="shared" ca="1" si="625"/>
        <v>39923181.294412099</v>
      </c>
      <c r="P1615" s="1">
        <f t="shared" si="626"/>
        <v>-131803998.06224301</v>
      </c>
      <c r="Q1615" s="1">
        <f t="shared" ca="1" si="627"/>
        <v>171727179.35665512</v>
      </c>
      <c r="R1615" s="1">
        <f t="shared" ca="1" si="628"/>
        <v>178713.58380249018</v>
      </c>
      <c r="S1615" s="3" t="str">
        <f t="shared" si="606"/>
        <v/>
      </c>
      <c r="T1615" s="13" t="str">
        <f t="shared" si="607"/>
        <v/>
      </c>
      <c r="U1615" s="13" t="str">
        <f t="shared" si="608"/>
        <v/>
      </c>
      <c r="V1615" s="5">
        <f t="shared" si="629"/>
        <v>12.627544722</v>
      </c>
      <c r="W1615" s="3" t="e">
        <f t="shared" ca="1" si="609"/>
        <v>#VALUE!</v>
      </c>
      <c r="X1615" s="3" t="e">
        <f t="shared" ca="1" si="610"/>
        <v>#VALUE!</v>
      </c>
      <c r="Y1615" s="3" t="e">
        <f t="shared" ca="1" si="611"/>
        <v>#VALUE!</v>
      </c>
      <c r="Z1615" s="3" t="e">
        <f t="shared" ca="1" si="612"/>
        <v>#VALUE!</v>
      </c>
      <c r="AA1615" s="3" t="e">
        <f t="shared" ca="1" si="613"/>
        <v>#VALUE!</v>
      </c>
    </row>
    <row r="1616" spans="3:27" s="5" customFormat="1" x14ac:dyDescent="0.2">
      <c r="C1616" s="25"/>
      <c r="D1616" s="1">
        <f t="shared" si="614"/>
        <v>1614</v>
      </c>
      <c r="E1616" s="2">
        <f t="shared" si="615"/>
        <v>161.49999999999511</v>
      </c>
      <c r="F1616" s="3">
        <f t="shared" ca="1" si="616"/>
        <v>33.154521867376026</v>
      </c>
      <c r="G1616" s="3">
        <f t="shared" si="617"/>
        <v>-446.41517598361702</v>
      </c>
      <c r="H1616" s="3">
        <f t="shared" ca="1" si="618"/>
        <v>447.64464887758692</v>
      </c>
      <c r="I1616" s="3">
        <f t="shared" ca="1" si="619"/>
        <v>5351.1398293944176</v>
      </c>
      <c r="J1616" s="3">
        <f t="shared" si="620"/>
        <v>38134.476298197093</v>
      </c>
      <c r="K1616" s="3">
        <f t="shared" ca="1" si="621"/>
        <v>62255.243767974418</v>
      </c>
      <c r="L1616" s="3">
        <f t="shared" si="622"/>
        <v>-8.6319899013875823</v>
      </c>
      <c r="M1616" s="3">
        <f t="shared" ca="1" si="623"/>
        <v>-1.4966640687243038</v>
      </c>
      <c r="N1616" s="3">
        <f t="shared" ca="1" si="624"/>
        <v>-85.752534486780405</v>
      </c>
      <c r="O1616" s="1">
        <f t="shared" ca="1" si="625"/>
        <v>40077146.33374761</v>
      </c>
      <c r="P1616" s="1">
        <f t="shared" si="626"/>
        <v>-131670565.72029656</v>
      </c>
      <c r="Q1616" s="1">
        <f t="shared" ca="1" si="627"/>
        <v>171747712.05404419</v>
      </c>
      <c r="R1616" s="1">
        <f t="shared" ca="1" si="628"/>
        <v>179057.85955103478</v>
      </c>
      <c r="S1616" s="3" t="str">
        <f t="shared" si="606"/>
        <v/>
      </c>
      <c r="T1616" s="13" t="str">
        <f t="shared" si="607"/>
        <v/>
      </c>
      <c r="U1616" s="13" t="str">
        <f t="shared" si="608"/>
        <v/>
      </c>
      <c r="V1616" s="5">
        <f t="shared" si="629"/>
        <v>12.627544722</v>
      </c>
      <c r="W1616" s="3" t="e">
        <f t="shared" ca="1" si="609"/>
        <v>#VALUE!</v>
      </c>
      <c r="X1616" s="3" t="e">
        <f t="shared" ca="1" si="610"/>
        <v>#VALUE!</v>
      </c>
      <c r="Y1616" s="3" t="e">
        <f t="shared" ca="1" si="611"/>
        <v>#VALUE!</v>
      </c>
      <c r="Z1616" s="3" t="e">
        <f t="shared" ca="1" si="612"/>
        <v>#VALUE!</v>
      </c>
      <c r="AA1616" s="3" t="e">
        <f t="shared" ca="1" si="613"/>
        <v>#VALUE!</v>
      </c>
    </row>
    <row r="1617" spans="3:27" s="5" customFormat="1" x14ac:dyDescent="0.2">
      <c r="C1617" s="25"/>
      <c r="D1617" s="1">
        <f t="shared" si="614"/>
        <v>1615</v>
      </c>
      <c r="E1617" s="2">
        <f t="shared" si="615"/>
        <v>161.59999999999511</v>
      </c>
      <c r="F1617" s="3">
        <f t="shared" ca="1" si="616"/>
        <v>33.154521867376026</v>
      </c>
      <c r="G1617" s="3">
        <f t="shared" si="617"/>
        <v>-447.27837497375577</v>
      </c>
      <c r="H1617" s="3">
        <f t="shared" ca="1" si="618"/>
        <v>448.50548161579695</v>
      </c>
      <c r="I1617" s="3">
        <f t="shared" ca="1" si="619"/>
        <v>5354.4552815811548</v>
      </c>
      <c r="J1617" s="3">
        <f t="shared" si="620"/>
        <v>38089.791620649223</v>
      </c>
      <c r="K1617" s="3">
        <f t="shared" ca="1" si="621"/>
        <v>62300.051274385281</v>
      </c>
      <c r="L1617" s="3">
        <f t="shared" si="622"/>
        <v>-8.6333385783077183</v>
      </c>
      <c r="M1617" s="3">
        <f t="shared" ca="1" si="623"/>
        <v>-1.496806613905896</v>
      </c>
      <c r="N1617" s="3">
        <f t="shared" ca="1" si="624"/>
        <v>-85.76070172407556</v>
      </c>
      <c r="O1617" s="1">
        <f t="shared" ca="1" si="625"/>
        <v>40231433.407883599</v>
      </c>
      <c r="P1617" s="1">
        <f t="shared" si="626"/>
        <v>-131536826.97530121</v>
      </c>
      <c r="Q1617" s="1">
        <f t="shared" ca="1" si="627"/>
        <v>171768260.38318479</v>
      </c>
      <c r="R1617" s="1">
        <f t="shared" ca="1" si="628"/>
        <v>179402.19264631878</v>
      </c>
      <c r="S1617" s="3" t="str">
        <f t="shared" si="606"/>
        <v/>
      </c>
      <c r="T1617" s="13" t="str">
        <f t="shared" si="607"/>
        <v/>
      </c>
      <c r="U1617" s="13" t="str">
        <f t="shared" si="608"/>
        <v/>
      </c>
      <c r="V1617" s="5">
        <f t="shared" si="629"/>
        <v>12.627544722</v>
      </c>
      <c r="W1617" s="3" t="e">
        <f t="shared" ca="1" si="609"/>
        <v>#VALUE!</v>
      </c>
      <c r="X1617" s="3" t="e">
        <f t="shared" ca="1" si="610"/>
        <v>#VALUE!</v>
      </c>
      <c r="Y1617" s="3" t="e">
        <f t="shared" ca="1" si="611"/>
        <v>#VALUE!</v>
      </c>
      <c r="Z1617" s="3" t="e">
        <f t="shared" ca="1" si="612"/>
        <v>#VALUE!</v>
      </c>
      <c r="AA1617" s="3" t="e">
        <f t="shared" ca="1" si="613"/>
        <v>#VALUE!</v>
      </c>
    </row>
    <row r="1618" spans="3:27" s="5" customFormat="1" x14ac:dyDescent="0.2">
      <c r="C1618" s="25"/>
      <c r="D1618" s="1">
        <f t="shared" si="614"/>
        <v>1616</v>
      </c>
      <c r="E1618" s="2">
        <f t="shared" si="615"/>
        <v>161.6999999999951</v>
      </c>
      <c r="F1618" s="3">
        <f t="shared" ca="1" si="616"/>
        <v>33.154521867376026</v>
      </c>
      <c r="G1618" s="3">
        <f t="shared" si="617"/>
        <v>-448.14170883158653</v>
      </c>
      <c r="H1618" s="3">
        <f t="shared" ca="1" si="618"/>
        <v>449.36645793244156</v>
      </c>
      <c r="I1618" s="3">
        <f t="shared" ca="1" si="619"/>
        <v>5357.7707337678921</v>
      </c>
      <c r="J1618" s="3">
        <f t="shared" si="620"/>
        <v>38045.020616458954</v>
      </c>
      <c r="K1618" s="3">
        <f t="shared" ca="1" si="621"/>
        <v>62344.944871249507</v>
      </c>
      <c r="L1618" s="3">
        <f t="shared" si="622"/>
        <v>-8.6346898607462723</v>
      </c>
      <c r="M1618" s="3">
        <f t="shared" ca="1" si="623"/>
        <v>-1.4969486350922894</v>
      </c>
      <c r="N1618" s="3">
        <f t="shared" ca="1" si="624"/>
        <v>-85.768838938657339</v>
      </c>
      <c r="O1618" s="1">
        <f t="shared" ca="1" si="625"/>
        <v>40386042.702949755</v>
      </c>
      <c r="P1618" s="1">
        <f t="shared" si="626"/>
        <v>-131402781.50752841</v>
      </c>
      <c r="Q1618" s="1">
        <f t="shared" ca="1" si="627"/>
        <v>171788824.21047816</v>
      </c>
      <c r="R1618" s="1">
        <f t="shared" ca="1" si="628"/>
        <v>179746.58317297662</v>
      </c>
      <c r="S1618" s="3" t="str">
        <f t="shared" si="606"/>
        <v/>
      </c>
      <c r="T1618" s="13" t="str">
        <f t="shared" si="607"/>
        <v/>
      </c>
      <c r="U1618" s="13" t="str">
        <f t="shared" si="608"/>
        <v/>
      </c>
      <c r="V1618" s="5">
        <f t="shared" si="629"/>
        <v>12.627544722</v>
      </c>
      <c r="W1618" s="3" t="e">
        <f t="shared" ca="1" si="609"/>
        <v>#VALUE!</v>
      </c>
      <c r="X1618" s="3" t="e">
        <f t="shared" ca="1" si="610"/>
        <v>#VALUE!</v>
      </c>
      <c r="Y1618" s="3" t="e">
        <f t="shared" ca="1" si="611"/>
        <v>#VALUE!</v>
      </c>
      <c r="Z1618" s="3" t="e">
        <f t="shared" ca="1" si="612"/>
        <v>#VALUE!</v>
      </c>
      <c r="AA1618" s="3" t="e">
        <f t="shared" ca="1" si="613"/>
        <v>#VALUE!</v>
      </c>
    </row>
    <row r="1619" spans="3:27" s="5" customFormat="1" x14ac:dyDescent="0.2">
      <c r="C1619" s="25"/>
      <c r="D1619" s="1">
        <f t="shared" si="614"/>
        <v>1617</v>
      </c>
      <c r="E1619" s="2">
        <f t="shared" si="615"/>
        <v>161.79999999999509</v>
      </c>
      <c r="F1619" s="3">
        <f t="shared" ca="1" si="616"/>
        <v>33.154521867376026</v>
      </c>
      <c r="G1619" s="3">
        <f t="shared" si="617"/>
        <v>-449.00517781766115</v>
      </c>
      <c r="H1619" s="3">
        <f t="shared" ca="1" si="618"/>
        <v>450.22757803951083</v>
      </c>
      <c r="I1619" s="3">
        <f t="shared" ca="1" si="619"/>
        <v>5361.0861859546294</v>
      </c>
      <c r="J1619" s="3">
        <f t="shared" si="620"/>
        <v>38000.16327212649</v>
      </c>
      <c r="K1619" s="3">
        <f t="shared" ca="1" si="621"/>
        <v>62389.924572935532</v>
      </c>
      <c r="L1619" s="3">
        <f t="shared" si="622"/>
        <v>-8.6360437491106907</v>
      </c>
      <c r="M1619" s="3">
        <f t="shared" ca="1" si="623"/>
        <v>-1.4970901351992361</v>
      </c>
      <c r="N1619" s="3">
        <f t="shared" ca="1" si="624"/>
        <v>-85.776946297586036</v>
      </c>
      <c r="O1619" s="1">
        <f t="shared" ca="1" si="625"/>
        <v>40540974.405464761</v>
      </c>
      <c r="P1619" s="1">
        <f t="shared" si="626"/>
        <v>-131268428.99657345</v>
      </c>
      <c r="Q1619" s="1">
        <f t="shared" ca="1" si="627"/>
        <v>171809403.40203822</v>
      </c>
      <c r="R1619" s="1">
        <f t="shared" ca="1" si="628"/>
        <v>180091.03121580434</v>
      </c>
      <c r="S1619" s="3" t="str">
        <f t="shared" si="606"/>
        <v/>
      </c>
      <c r="T1619" s="13" t="str">
        <f t="shared" si="607"/>
        <v/>
      </c>
      <c r="U1619" s="13" t="str">
        <f t="shared" si="608"/>
        <v/>
      </c>
      <c r="V1619" s="5">
        <f t="shared" si="629"/>
        <v>12.627544722</v>
      </c>
      <c r="W1619" s="3" t="e">
        <f t="shared" ca="1" si="609"/>
        <v>#VALUE!</v>
      </c>
      <c r="X1619" s="3" t="e">
        <f t="shared" ca="1" si="610"/>
        <v>#VALUE!</v>
      </c>
      <c r="Y1619" s="3" t="e">
        <f t="shared" ca="1" si="611"/>
        <v>#VALUE!</v>
      </c>
      <c r="Z1619" s="3" t="e">
        <f t="shared" ca="1" si="612"/>
        <v>#VALUE!</v>
      </c>
      <c r="AA1619" s="3" t="e">
        <f t="shared" ca="1" si="613"/>
        <v>#VALUE!</v>
      </c>
    </row>
    <row r="1620" spans="3:27" s="5" customFormat="1" x14ac:dyDescent="0.2">
      <c r="C1620" s="25"/>
      <c r="D1620" s="1">
        <f t="shared" si="614"/>
        <v>1618</v>
      </c>
      <c r="E1620" s="2">
        <f t="shared" si="615"/>
        <v>161.89999999999509</v>
      </c>
      <c r="F1620" s="3">
        <f t="shared" ca="1" si="616"/>
        <v>33.154521867376026</v>
      </c>
      <c r="G1620" s="3">
        <f t="shared" si="617"/>
        <v>-449.86878219257221</v>
      </c>
      <c r="H1620" s="3">
        <f t="shared" ca="1" si="618"/>
        <v>451.08884214939553</v>
      </c>
      <c r="I1620" s="3">
        <f t="shared" ca="1" si="619"/>
        <v>5364.4016381413667</v>
      </c>
      <c r="J1620" s="3">
        <f t="shared" si="620"/>
        <v>37955.219574125978</v>
      </c>
      <c r="K1620" s="3">
        <f t="shared" ca="1" si="621"/>
        <v>62434.99039383301</v>
      </c>
      <c r="L1620" s="3">
        <f t="shared" si="622"/>
        <v>-8.6374002438092141</v>
      </c>
      <c r="M1620" s="3">
        <f t="shared" ca="1" si="623"/>
        <v>-1.4972311171209209</v>
      </c>
      <c r="N1620" s="3">
        <f t="shared" ca="1" si="624"/>
        <v>-85.785023966686225</v>
      </c>
      <c r="O1620" s="1">
        <f t="shared" ca="1" si="625"/>
        <v>40696228.70233646</v>
      </c>
      <c r="P1620" s="1">
        <f t="shared" si="626"/>
        <v>-131133769.12135521</v>
      </c>
      <c r="Q1620" s="1">
        <f t="shared" ca="1" si="627"/>
        <v>171829997.82369167</v>
      </c>
      <c r="R1620" s="1">
        <f t="shared" ca="1" si="628"/>
        <v>180435.5368597582</v>
      </c>
      <c r="S1620" s="3" t="str">
        <f t="shared" si="606"/>
        <v/>
      </c>
      <c r="T1620" s="13" t="str">
        <f t="shared" si="607"/>
        <v/>
      </c>
      <c r="U1620" s="13" t="str">
        <f t="shared" si="608"/>
        <v/>
      </c>
      <c r="V1620" s="5">
        <f t="shared" si="629"/>
        <v>12.627544722</v>
      </c>
      <c r="W1620" s="3" t="e">
        <f t="shared" ca="1" si="609"/>
        <v>#VALUE!</v>
      </c>
      <c r="X1620" s="3" t="e">
        <f t="shared" ca="1" si="610"/>
        <v>#VALUE!</v>
      </c>
      <c r="Y1620" s="3" t="e">
        <f t="shared" ca="1" si="611"/>
        <v>#VALUE!</v>
      </c>
      <c r="Z1620" s="3" t="e">
        <f t="shared" ca="1" si="612"/>
        <v>#VALUE!</v>
      </c>
      <c r="AA1620" s="3" t="e">
        <f t="shared" ca="1" si="613"/>
        <v>#VALUE!</v>
      </c>
    </row>
    <row r="1621" spans="3:27" s="5" customFormat="1" x14ac:dyDescent="0.2">
      <c r="C1621" s="25"/>
      <c r="D1621" s="1">
        <f t="shared" si="614"/>
        <v>1619</v>
      </c>
      <c r="E1621" s="2">
        <f t="shared" si="615"/>
        <v>161.99999999999508</v>
      </c>
      <c r="F1621" s="3">
        <f t="shared" ca="1" si="616"/>
        <v>33.154521867376026</v>
      </c>
      <c r="G1621" s="3">
        <f t="shared" si="617"/>
        <v>-450.73252221695316</v>
      </c>
      <c r="H1621" s="3">
        <f t="shared" ca="1" si="618"/>
        <v>451.95025047488411</v>
      </c>
      <c r="I1621" s="3">
        <f t="shared" ca="1" si="619"/>
        <v>5367.717090328104</v>
      </c>
      <c r="J1621" s="3">
        <f t="shared" si="620"/>
        <v>37910.189508905503</v>
      </c>
      <c r="K1621" s="3">
        <f t="shared" ca="1" si="621"/>
        <v>62480.142348352863</v>
      </c>
      <c r="L1621" s="3">
        <f t="shared" si="622"/>
        <v>-8.6387593452508682</v>
      </c>
      <c r="M1621" s="3">
        <f t="shared" ca="1" si="623"/>
        <v>-1.4973715837301607</v>
      </c>
      <c r="N1621" s="3">
        <f t="shared" ca="1" si="624"/>
        <v>-85.793072110558171</v>
      </c>
      <c r="O1621" s="1">
        <f t="shared" ca="1" si="625"/>
        <v>40851805.7808621</v>
      </c>
      <c r="P1621" s="1">
        <f t="shared" si="626"/>
        <v>-130998801.56011553</v>
      </c>
      <c r="Q1621" s="1">
        <f t="shared" ca="1" si="627"/>
        <v>171850607.34097764</v>
      </c>
      <c r="R1621" s="1">
        <f t="shared" ca="1" si="628"/>
        <v>180780.10018995363</v>
      </c>
      <c r="S1621" s="3" t="str">
        <f t="shared" si="606"/>
        <v/>
      </c>
      <c r="T1621" s="13" t="str">
        <f t="shared" si="607"/>
        <v/>
      </c>
      <c r="U1621" s="13" t="str">
        <f t="shared" si="608"/>
        <v/>
      </c>
      <c r="V1621" s="5">
        <f t="shared" si="629"/>
        <v>12.627544722</v>
      </c>
      <c r="W1621" s="3" t="e">
        <f t="shared" ca="1" si="609"/>
        <v>#VALUE!</v>
      </c>
      <c r="X1621" s="3" t="e">
        <f t="shared" ca="1" si="610"/>
        <v>#VALUE!</v>
      </c>
      <c r="Y1621" s="3" t="e">
        <f t="shared" ca="1" si="611"/>
        <v>#VALUE!</v>
      </c>
      <c r="Z1621" s="3" t="e">
        <f t="shared" ca="1" si="612"/>
        <v>#VALUE!</v>
      </c>
      <c r="AA1621" s="3" t="e">
        <f t="shared" ca="1" si="613"/>
        <v>#VALUE!</v>
      </c>
    </row>
    <row r="1622" spans="3:27" s="5" customFormat="1" x14ac:dyDescent="0.2">
      <c r="C1622" s="25"/>
      <c r="D1622" s="1">
        <f t="shared" si="614"/>
        <v>1620</v>
      </c>
      <c r="E1622" s="2">
        <f t="shared" si="615"/>
        <v>162.09999999999508</v>
      </c>
      <c r="F1622" s="3">
        <f t="shared" ca="1" si="616"/>
        <v>33.154521867376026</v>
      </c>
      <c r="G1622" s="3">
        <f t="shared" si="617"/>
        <v>-451.59639815147824</v>
      </c>
      <c r="H1622" s="3">
        <f t="shared" ca="1" si="618"/>
        <v>452.81180322915918</v>
      </c>
      <c r="I1622" s="3">
        <f t="shared" ca="1" si="619"/>
        <v>5371.0325425148412</v>
      </c>
      <c r="J1622" s="3">
        <f t="shared" si="620"/>
        <v>37865.073062887081</v>
      </c>
      <c r="K1622" s="3">
        <f t="shared" ca="1" si="621"/>
        <v>62525.380450927303</v>
      </c>
      <c r="L1622" s="3">
        <f t="shared" si="622"/>
        <v>-8.6401210538454638</v>
      </c>
      <c r="M1622" s="3">
        <f t="shared" ca="1" si="623"/>
        <v>-1.4975115378786004</v>
      </c>
      <c r="N1622" s="3">
        <f t="shared" ca="1" si="624"/>
        <v>-85.801090892589116</v>
      </c>
      <c r="O1622" s="1">
        <f t="shared" ca="1" si="625"/>
        <v>41007705.828728557</v>
      </c>
      <c r="P1622" s="1">
        <f t="shared" si="626"/>
        <v>-130863525.99041897</v>
      </c>
      <c r="Q1622" s="1">
        <f t="shared" ca="1" si="627"/>
        <v>171871231.81914753</v>
      </c>
      <c r="R1622" s="1">
        <f t="shared" ca="1" si="628"/>
        <v>181124.72129166368</v>
      </c>
      <c r="S1622" s="3" t="str">
        <f t="shared" si="606"/>
        <v/>
      </c>
      <c r="T1622" s="13" t="str">
        <f t="shared" si="607"/>
        <v/>
      </c>
      <c r="U1622" s="13" t="str">
        <f t="shared" si="608"/>
        <v/>
      </c>
      <c r="V1622" s="5">
        <f t="shared" si="629"/>
        <v>12.627544722</v>
      </c>
      <c r="W1622" s="3" t="e">
        <f t="shared" ca="1" si="609"/>
        <v>#VALUE!</v>
      </c>
      <c r="X1622" s="3" t="e">
        <f t="shared" ca="1" si="610"/>
        <v>#VALUE!</v>
      </c>
      <c r="Y1622" s="3" t="e">
        <f t="shared" ca="1" si="611"/>
        <v>#VALUE!</v>
      </c>
      <c r="Z1622" s="3" t="e">
        <f t="shared" ca="1" si="612"/>
        <v>#VALUE!</v>
      </c>
      <c r="AA1622" s="3" t="e">
        <f t="shared" ca="1" si="613"/>
        <v>#VALUE!</v>
      </c>
    </row>
    <row r="1623" spans="3:27" s="5" customFormat="1" x14ac:dyDescent="0.2">
      <c r="C1623" s="25"/>
      <c r="D1623" s="1">
        <f t="shared" si="614"/>
        <v>1621</v>
      </c>
      <c r="E1623" s="2">
        <f t="shared" si="615"/>
        <v>162.19999999999507</v>
      </c>
      <c r="F1623" s="3">
        <f t="shared" ca="1" si="616"/>
        <v>33.154521867376026</v>
      </c>
      <c r="G1623" s="3">
        <f t="shared" si="617"/>
        <v>-452.46041025686282</v>
      </c>
      <c r="H1623" s="3">
        <f t="shared" ca="1" si="618"/>
        <v>453.6735006257947</v>
      </c>
      <c r="I1623" s="3">
        <f t="shared" ca="1" si="619"/>
        <v>5374.3479947015785</v>
      </c>
      <c r="J1623" s="3">
        <f t="shared" si="620"/>
        <v>37819.870222466663</v>
      </c>
      <c r="K1623" s="3">
        <f t="shared" ca="1" si="621"/>
        <v>62570.704716009888</v>
      </c>
      <c r="L1623" s="3">
        <f t="shared" si="622"/>
        <v>-8.6414853700036005</v>
      </c>
      <c r="M1623" s="3">
        <f t="shared" ca="1" si="623"/>
        <v>-1.4976509823969073</v>
      </c>
      <c r="N1623" s="3">
        <f t="shared" ca="1" si="624"/>
        <v>-85.809080474964333</v>
      </c>
      <c r="O1623" s="1">
        <f t="shared" ca="1" si="625"/>
        <v>41163929.034012593</v>
      </c>
      <c r="P1623" s="1">
        <f t="shared" si="626"/>
        <v>-130727942.0891522</v>
      </c>
      <c r="Q1623" s="1">
        <f t="shared" ca="1" si="627"/>
        <v>171891871.1231648</v>
      </c>
      <c r="R1623" s="1">
        <f t="shared" ca="1" si="628"/>
        <v>181469.40025031788</v>
      </c>
      <c r="S1623" s="3" t="str">
        <f t="shared" si="606"/>
        <v/>
      </c>
      <c r="T1623" s="13" t="str">
        <f t="shared" si="607"/>
        <v/>
      </c>
      <c r="U1623" s="13" t="str">
        <f t="shared" si="608"/>
        <v/>
      </c>
      <c r="V1623" s="5">
        <f t="shared" si="629"/>
        <v>12.627544722</v>
      </c>
      <c r="W1623" s="3" t="e">
        <f t="shared" ca="1" si="609"/>
        <v>#VALUE!</v>
      </c>
      <c r="X1623" s="3" t="e">
        <f t="shared" ca="1" si="610"/>
        <v>#VALUE!</v>
      </c>
      <c r="Y1623" s="3" t="e">
        <f t="shared" ca="1" si="611"/>
        <v>#VALUE!</v>
      </c>
      <c r="Z1623" s="3" t="e">
        <f t="shared" ca="1" si="612"/>
        <v>#VALUE!</v>
      </c>
      <c r="AA1623" s="3" t="e">
        <f t="shared" ca="1" si="613"/>
        <v>#VALUE!</v>
      </c>
    </row>
    <row r="1624" spans="3:27" s="5" customFormat="1" x14ac:dyDescent="0.2">
      <c r="C1624" s="25"/>
      <c r="D1624" s="1">
        <f t="shared" si="614"/>
        <v>1622</v>
      </c>
      <c r="E1624" s="2">
        <f t="shared" si="615"/>
        <v>162.29999999999507</v>
      </c>
      <c r="F1624" s="3">
        <f t="shared" ca="1" si="616"/>
        <v>33.154521867376026</v>
      </c>
      <c r="G1624" s="3">
        <f t="shared" si="617"/>
        <v>-453.32455879386316</v>
      </c>
      <c r="H1624" s="3">
        <f t="shared" ca="1" si="618"/>
        <v>454.53534287875243</v>
      </c>
      <c r="I1624" s="3">
        <f t="shared" ca="1" si="619"/>
        <v>5377.6634468883158</v>
      </c>
      <c r="J1624" s="3">
        <f t="shared" si="620"/>
        <v>37774.580974014127</v>
      </c>
      <c r="K1624" s="3">
        <f t="shared" ca="1" si="621"/>
        <v>62616.11515807554</v>
      </c>
      <c r="L1624" s="3">
        <f t="shared" si="622"/>
        <v>-8.642852294136663</v>
      </c>
      <c r="M1624" s="3">
        <f t="shared" ca="1" si="623"/>
        <v>-1.4977899200949636</v>
      </c>
      <c r="N1624" s="3">
        <f t="shared" ca="1" si="624"/>
        <v>-85.817041018678225</v>
      </c>
      <c r="O1624" s="1">
        <f t="shared" ca="1" si="625"/>
        <v>41320475.585181013</v>
      </c>
      <c r="P1624" s="1">
        <f t="shared" si="626"/>
        <v>-130592049.53252366</v>
      </c>
      <c r="Q1624" s="1">
        <f t="shared" ca="1" si="627"/>
        <v>171912525.11770469</v>
      </c>
      <c r="R1624" s="1">
        <f t="shared" ca="1" si="628"/>
        <v>181814.13715150097</v>
      </c>
      <c r="S1624" s="3" t="str">
        <f t="shared" si="606"/>
        <v/>
      </c>
      <c r="T1624" s="13" t="str">
        <f t="shared" si="607"/>
        <v/>
      </c>
      <c r="U1624" s="13" t="str">
        <f t="shared" si="608"/>
        <v/>
      </c>
      <c r="V1624" s="5">
        <f t="shared" si="629"/>
        <v>12.627544722</v>
      </c>
      <c r="W1624" s="3" t="e">
        <f t="shared" ca="1" si="609"/>
        <v>#VALUE!</v>
      </c>
      <c r="X1624" s="3" t="e">
        <f t="shared" ca="1" si="610"/>
        <v>#VALUE!</v>
      </c>
      <c r="Y1624" s="3" t="e">
        <f t="shared" ca="1" si="611"/>
        <v>#VALUE!</v>
      </c>
      <c r="Z1624" s="3" t="e">
        <f t="shared" ca="1" si="612"/>
        <v>#VALUE!</v>
      </c>
      <c r="AA1624" s="3" t="e">
        <f t="shared" ca="1" si="613"/>
        <v>#VALUE!</v>
      </c>
    </row>
    <row r="1625" spans="3:27" s="5" customFormat="1" x14ac:dyDescent="0.2">
      <c r="C1625" s="25"/>
      <c r="D1625" s="1">
        <f t="shared" si="614"/>
        <v>1623</v>
      </c>
      <c r="E1625" s="2">
        <f t="shared" si="615"/>
        <v>162.39999999999506</v>
      </c>
      <c r="F1625" s="3">
        <f t="shared" ca="1" si="616"/>
        <v>33.154521867376026</v>
      </c>
      <c r="G1625" s="3">
        <f t="shared" si="617"/>
        <v>-454.18884402327683</v>
      </c>
      <c r="H1625" s="3">
        <f t="shared" ca="1" si="618"/>
        <v>455.39733020237924</v>
      </c>
      <c r="I1625" s="3">
        <f t="shared" ca="1" si="619"/>
        <v>5380.9788990750531</v>
      </c>
      <c r="J1625" s="3">
        <f t="shared" si="620"/>
        <v>37729.20530387327</v>
      </c>
      <c r="K1625" s="3">
        <f t="shared" ca="1" si="621"/>
        <v>62661.611791620606</v>
      </c>
      <c r="L1625" s="3">
        <f t="shared" si="622"/>
        <v>-8.6442218266568247</v>
      </c>
      <c r="M1625" s="3">
        <f t="shared" ca="1" si="623"/>
        <v>-1.497928353762056</v>
      </c>
      <c r="N1625" s="3">
        <f t="shared" ca="1" si="624"/>
        <v>-85.824972683545141</v>
      </c>
      <c r="O1625" s="1">
        <f t="shared" ca="1" si="625"/>
        <v>41477345.671090968</v>
      </c>
      <c r="P1625" s="1">
        <f t="shared" si="626"/>
        <v>-130455847.99606311</v>
      </c>
      <c r="Q1625" s="1">
        <f t="shared" ca="1" si="627"/>
        <v>171933193.66715407</v>
      </c>
      <c r="R1625" s="1">
        <f t="shared" ca="1" si="628"/>
        <v>182158.93208095169</v>
      </c>
      <c r="S1625" s="3" t="str">
        <f t="shared" si="606"/>
        <v/>
      </c>
      <c r="T1625" s="13" t="str">
        <f t="shared" si="607"/>
        <v/>
      </c>
      <c r="U1625" s="13" t="str">
        <f t="shared" si="608"/>
        <v/>
      </c>
      <c r="V1625" s="5">
        <f t="shared" si="629"/>
        <v>12.627544722</v>
      </c>
      <c r="W1625" s="3" t="e">
        <f t="shared" ca="1" si="609"/>
        <v>#VALUE!</v>
      </c>
      <c r="X1625" s="3" t="e">
        <f t="shared" ca="1" si="610"/>
        <v>#VALUE!</v>
      </c>
      <c r="Y1625" s="3" t="e">
        <f t="shared" ca="1" si="611"/>
        <v>#VALUE!</v>
      </c>
      <c r="Z1625" s="3" t="e">
        <f t="shared" ca="1" si="612"/>
        <v>#VALUE!</v>
      </c>
      <c r="AA1625" s="3" t="e">
        <f t="shared" ca="1" si="613"/>
        <v>#VALUE!</v>
      </c>
    </row>
    <row r="1626" spans="3:27" s="5" customFormat="1" x14ac:dyDescent="0.2">
      <c r="C1626" s="25"/>
      <c r="D1626" s="1">
        <f t="shared" si="614"/>
        <v>1624</v>
      </c>
      <c r="E1626" s="2">
        <f t="shared" si="615"/>
        <v>162.49999999999505</v>
      </c>
      <c r="F1626" s="3">
        <f t="shared" ca="1" si="616"/>
        <v>33.154521867376026</v>
      </c>
      <c r="G1626" s="3">
        <f t="shared" si="617"/>
        <v>-455.05326620594252</v>
      </c>
      <c r="H1626" s="3">
        <f t="shared" ca="1" si="618"/>
        <v>456.25946281140375</v>
      </c>
      <c r="I1626" s="3">
        <f t="shared" ca="1" si="619"/>
        <v>5384.2943512617903</v>
      </c>
      <c r="J1626" s="3">
        <f t="shared" si="620"/>
        <v>37683.743198361808</v>
      </c>
      <c r="K1626" s="3">
        <f t="shared" ca="1" si="621"/>
        <v>62707.194631162893</v>
      </c>
      <c r="L1626" s="3">
        <f t="shared" si="622"/>
        <v>-8.6455939679770459</v>
      </c>
      <c r="M1626" s="3">
        <f t="shared" ca="1" si="623"/>
        <v>-1.4980662861670637</v>
      </c>
      <c r="N1626" s="3">
        <f t="shared" ca="1" si="624"/>
        <v>-85.832875628210175</v>
      </c>
      <c r="O1626" s="1">
        <f t="shared" ca="1" si="625"/>
        <v>41634539.480990142</v>
      </c>
      <c r="P1626" s="1">
        <f t="shared" si="626"/>
        <v>-130319337.15462115</v>
      </c>
      <c r="Q1626" s="1">
        <f t="shared" ca="1" si="627"/>
        <v>171953876.6356113</v>
      </c>
      <c r="R1626" s="1">
        <f t="shared" ca="1" si="628"/>
        <v>182503.78512456149</v>
      </c>
      <c r="S1626" s="3" t="str">
        <f t="shared" si="606"/>
        <v/>
      </c>
      <c r="T1626" s="13" t="str">
        <f t="shared" si="607"/>
        <v/>
      </c>
      <c r="U1626" s="13" t="str">
        <f t="shared" si="608"/>
        <v/>
      </c>
      <c r="V1626" s="5">
        <f t="shared" si="629"/>
        <v>12.627544722</v>
      </c>
      <c r="W1626" s="3" t="e">
        <f t="shared" ca="1" si="609"/>
        <v>#VALUE!</v>
      </c>
      <c r="X1626" s="3" t="e">
        <f t="shared" ca="1" si="610"/>
        <v>#VALUE!</v>
      </c>
      <c r="Y1626" s="3" t="e">
        <f t="shared" ca="1" si="611"/>
        <v>#VALUE!</v>
      </c>
      <c r="Z1626" s="3" t="e">
        <f t="shared" ca="1" si="612"/>
        <v>#VALUE!</v>
      </c>
      <c r="AA1626" s="3" t="e">
        <f t="shared" ca="1" si="613"/>
        <v>#VALUE!</v>
      </c>
    </row>
    <row r="1627" spans="3:27" s="5" customFormat="1" x14ac:dyDescent="0.2">
      <c r="C1627" s="25"/>
      <c r="D1627" s="1">
        <f t="shared" si="614"/>
        <v>1625</v>
      </c>
      <c r="E1627" s="2">
        <f t="shared" si="615"/>
        <v>162.59999999999505</v>
      </c>
      <c r="F1627" s="3">
        <f t="shared" ca="1" si="616"/>
        <v>33.154521867376026</v>
      </c>
      <c r="G1627" s="3">
        <f t="shared" si="617"/>
        <v>-455.91782560274021</v>
      </c>
      <c r="H1627" s="3">
        <f t="shared" ca="1" si="618"/>
        <v>457.12174092093341</v>
      </c>
      <c r="I1627" s="3">
        <f t="shared" ca="1" si="619"/>
        <v>5387.6098034485276</v>
      </c>
      <c r="J1627" s="3">
        <f t="shared" si="620"/>
        <v>37638.19464377137</v>
      </c>
      <c r="K1627" s="3">
        <f t="shared" ca="1" si="621"/>
        <v>62752.863691241691</v>
      </c>
      <c r="L1627" s="3">
        <f t="shared" si="622"/>
        <v>-8.646968718511074</v>
      </c>
      <c r="M1627" s="3">
        <f t="shared" ca="1" si="623"/>
        <v>-1.4982037200586451</v>
      </c>
      <c r="N1627" s="3">
        <f t="shared" ca="1" si="624"/>
        <v>-85.840750010159837</v>
      </c>
      <c r="O1627" s="1">
        <f t="shared" ca="1" si="625"/>
        <v>41792057.204516992</v>
      </c>
      <c r="P1627" s="1">
        <f t="shared" si="626"/>
        <v>-130182516.68236884</v>
      </c>
      <c r="Q1627" s="1">
        <f t="shared" ca="1" si="627"/>
        <v>171974573.88688582</v>
      </c>
      <c r="R1627" s="1">
        <f t="shared" ca="1" si="628"/>
        <v>182848.69636837335</v>
      </c>
      <c r="S1627" s="3" t="str">
        <f t="shared" si="606"/>
        <v/>
      </c>
      <c r="T1627" s="13" t="str">
        <f t="shared" si="607"/>
        <v/>
      </c>
      <c r="U1627" s="13" t="str">
        <f t="shared" si="608"/>
        <v/>
      </c>
      <c r="V1627" s="5">
        <f t="shared" si="629"/>
        <v>12.627544722</v>
      </c>
      <c r="W1627" s="3" t="e">
        <f t="shared" ca="1" si="609"/>
        <v>#VALUE!</v>
      </c>
      <c r="X1627" s="3" t="e">
        <f t="shared" ca="1" si="610"/>
        <v>#VALUE!</v>
      </c>
      <c r="Y1627" s="3" t="e">
        <f t="shared" ca="1" si="611"/>
        <v>#VALUE!</v>
      </c>
      <c r="Z1627" s="3" t="e">
        <f t="shared" ca="1" si="612"/>
        <v>#VALUE!</v>
      </c>
      <c r="AA1627" s="3" t="e">
        <f t="shared" ca="1" si="613"/>
        <v>#VALUE!</v>
      </c>
    </row>
    <row r="1628" spans="3:27" s="5" customFormat="1" x14ac:dyDescent="0.2">
      <c r="C1628" s="25"/>
      <c r="D1628" s="1">
        <f t="shared" si="614"/>
        <v>1626</v>
      </c>
      <c r="E1628" s="2">
        <f t="shared" si="615"/>
        <v>162.69999999999504</v>
      </c>
      <c r="F1628" s="3">
        <f t="shared" ca="1" si="616"/>
        <v>33.154521867376026</v>
      </c>
      <c r="G1628" s="3">
        <f t="shared" si="617"/>
        <v>-456.7825224745913</v>
      </c>
      <c r="H1628" s="3">
        <f t="shared" ca="1" si="618"/>
        <v>457.98416474645148</v>
      </c>
      <c r="I1628" s="3">
        <f t="shared" ca="1" si="619"/>
        <v>5390.9252556352649</v>
      </c>
      <c r="J1628" s="3">
        <f t="shared" si="620"/>
        <v>37592.559626367503</v>
      </c>
      <c r="K1628" s="3">
        <f t="shared" ca="1" si="621"/>
        <v>62798.618986417809</v>
      </c>
      <c r="L1628" s="3">
        <f t="shared" si="622"/>
        <v>-8.6483460786734412</v>
      </c>
      <c r="M1628" s="3">
        <f t="shared" ca="1" si="623"/>
        <v>-1.4983406581654202</v>
      </c>
      <c r="N1628" s="3">
        <f t="shared" ca="1" si="624"/>
        <v>-85.848595985732558</v>
      </c>
      <c r="O1628" s="1">
        <f t="shared" ca="1" si="625"/>
        <v>41949899.031700961</v>
      </c>
      <c r="P1628" s="1">
        <f t="shared" si="626"/>
        <v>-130045386.25279717</v>
      </c>
      <c r="Q1628" s="1">
        <f t="shared" ca="1" si="627"/>
        <v>171995285.28449813</v>
      </c>
      <c r="R1628" s="1">
        <f t="shared" ca="1" si="628"/>
        <v>183193.6658985806</v>
      </c>
      <c r="S1628" s="3" t="str">
        <f t="shared" si="606"/>
        <v/>
      </c>
      <c r="T1628" s="13" t="str">
        <f t="shared" si="607"/>
        <v/>
      </c>
      <c r="U1628" s="13" t="str">
        <f t="shared" si="608"/>
        <v/>
      </c>
      <c r="V1628" s="5">
        <f t="shared" si="629"/>
        <v>12.627544722</v>
      </c>
      <c r="W1628" s="3" t="e">
        <f t="shared" ca="1" si="609"/>
        <v>#VALUE!</v>
      </c>
      <c r="X1628" s="3" t="e">
        <f t="shared" ca="1" si="610"/>
        <v>#VALUE!</v>
      </c>
      <c r="Y1628" s="3" t="e">
        <f t="shared" ca="1" si="611"/>
        <v>#VALUE!</v>
      </c>
      <c r="Z1628" s="3" t="e">
        <f t="shared" ca="1" si="612"/>
        <v>#VALUE!</v>
      </c>
      <c r="AA1628" s="3" t="e">
        <f t="shared" ca="1" si="613"/>
        <v>#VALUE!</v>
      </c>
    </row>
    <row r="1629" spans="3:27" s="5" customFormat="1" x14ac:dyDescent="0.2">
      <c r="C1629" s="25"/>
      <c r="D1629" s="1">
        <f t="shared" si="614"/>
        <v>1627</v>
      </c>
      <c r="E1629" s="2">
        <f t="shared" si="615"/>
        <v>162.79999999999504</v>
      </c>
      <c r="F1629" s="3">
        <f t="shared" ca="1" si="616"/>
        <v>33.154521867376026</v>
      </c>
      <c r="G1629" s="3">
        <f t="shared" si="617"/>
        <v>-457.64735708245865</v>
      </c>
      <c r="H1629" s="3">
        <f t="shared" ca="1" si="618"/>
        <v>458.84673450381416</v>
      </c>
      <c r="I1629" s="3">
        <f t="shared" ca="1" si="619"/>
        <v>5394.2407078220022</v>
      </c>
      <c r="J1629" s="3">
        <f t="shared" si="620"/>
        <v>37546.838132389646</v>
      </c>
      <c r="K1629" s="3">
        <f t="shared" ca="1" si="621"/>
        <v>62844.460531273646</v>
      </c>
      <c r="L1629" s="3">
        <f t="shared" si="622"/>
        <v>-8.6497260488794705</v>
      </c>
      <c r="M1629" s="3">
        <f t="shared" ca="1" si="623"/>
        <v>-1.4984771031961541</v>
      </c>
      <c r="N1629" s="3">
        <f t="shared" ca="1" si="624"/>
        <v>-85.856413710129146</v>
      </c>
      <c r="O1629" s="1">
        <f t="shared" ca="1" si="625"/>
        <v>42108065.152962744</v>
      </c>
      <c r="P1629" s="1">
        <f t="shared" si="626"/>
        <v>-129907945.53871669</v>
      </c>
      <c r="Q1629" s="1">
        <f t="shared" ca="1" si="627"/>
        <v>172016010.69167942</v>
      </c>
      <c r="R1629" s="1">
        <f t="shared" ca="1" si="628"/>
        <v>183538.69380152566</v>
      </c>
      <c r="S1629" s="3" t="str">
        <f t="shared" si="606"/>
        <v/>
      </c>
      <c r="T1629" s="13" t="str">
        <f t="shared" si="607"/>
        <v/>
      </c>
      <c r="U1629" s="13" t="str">
        <f t="shared" si="608"/>
        <v/>
      </c>
      <c r="V1629" s="5">
        <f t="shared" si="629"/>
        <v>12.627544722</v>
      </c>
      <c r="W1629" s="3" t="e">
        <f t="shared" ca="1" si="609"/>
        <v>#VALUE!</v>
      </c>
      <c r="X1629" s="3" t="e">
        <f t="shared" ca="1" si="610"/>
        <v>#VALUE!</v>
      </c>
      <c r="Y1629" s="3" t="e">
        <f t="shared" ca="1" si="611"/>
        <v>#VALUE!</v>
      </c>
      <c r="Z1629" s="3" t="e">
        <f t="shared" ca="1" si="612"/>
        <v>#VALUE!</v>
      </c>
      <c r="AA1629" s="3" t="e">
        <f t="shared" ca="1" si="613"/>
        <v>#VALUE!</v>
      </c>
    </row>
    <row r="1630" spans="3:27" s="5" customFormat="1" x14ac:dyDescent="0.2">
      <c r="C1630" s="25"/>
      <c r="D1630" s="1">
        <f t="shared" si="614"/>
        <v>1628</v>
      </c>
      <c r="E1630" s="2">
        <f t="shared" si="615"/>
        <v>162.89999999999503</v>
      </c>
      <c r="F1630" s="3">
        <f t="shared" ca="1" si="616"/>
        <v>33.154521867376026</v>
      </c>
      <c r="G1630" s="3">
        <f t="shared" si="617"/>
        <v>-458.51232968734661</v>
      </c>
      <c r="H1630" s="3">
        <f t="shared" ca="1" si="618"/>
        <v>459.70945040924744</v>
      </c>
      <c r="I1630" s="3">
        <f t="shared" ca="1" si="619"/>
        <v>5397.5561600087394</v>
      </c>
      <c r="J1630" s="3">
        <f t="shared" si="620"/>
        <v>37501.030148051155</v>
      </c>
      <c r="K1630" s="3">
        <f t="shared" ca="1" si="621"/>
        <v>62890.388340413185</v>
      </c>
      <c r="L1630" s="3">
        <f t="shared" si="622"/>
        <v>-8.6511086295452753</v>
      </c>
      <c r="M1630" s="3">
        <f t="shared" ca="1" si="623"/>
        <v>-1.4986130578399361</v>
      </c>
      <c r="N1630" s="3">
        <f t="shared" ca="1" si="624"/>
        <v>-85.864203337423064</v>
      </c>
      <c r="O1630" s="1">
        <f t="shared" ca="1" si="625"/>
        <v>42266555.759114467</v>
      </c>
      <c r="P1630" s="1">
        <f t="shared" si="626"/>
        <v>-129770194.21225715</v>
      </c>
      <c r="Q1630" s="1">
        <f t="shared" ca="1" si="627"/>
        <v>172036749.97137162</v>
      </c>
      <c r="R1630" s="1">
        <f t="shared" ca="1" si="628"/>
        <v>183883.78016369898</v>
      </c>
      <c r="S1630" s="3" t="str">
        <f t="shared" si="606"/>
        <v/>
      </c>
      <c r="T1630" s="13" t="str">
        <f t="shared" si="607"/>
        <v/>
      </c>
      <c r="U1630" s="13" t="str">
        <f t="shared" si="608"/>
        <v/>
      </c>
      <c r="V1630" s="5">
        <f t="shared" si="629"/>
        <v>12.627544722</v>
      </c>
      <c r="W1630" s="3" t="e">
        <f t="shared" ca="1" si="609"/>
        <v>#VALUE!</v>
      </c>
      <c r="X1630" s="3" t="e">
        <f t="shared" ca="1" si="610"/>
        <v>#VALUE!</v>
      </c>
      <c r="Y1630" s="3" t="e">
        <f t="shared" ca="1" si="611"/>
        <v>#VALUE!</v>
      </c>
      <c r="Z1630" s="3" t="e">
        <f t="shared" ca="1" si="612"/>
        <v>#VALUE!</v>
      </c>
      <c r="AA1630" s="3" t="e">
        <f t="shared" ca="1" si="613"/>
        <v>#VALUE!</v>
      </c>
    </row>
    <row r="1631" spans="3:27" s="5" customFormat="1" x14ac:dyDescent="0.2">
      <c r="C1631" s="25"/>
      <c r="D1631" s="1">
        <f t="shared" si="614"/>
        <v>1629</v>
      </c>
      <c r="E1631" s="2">
        <f t="shared" si="615"/>
        <v>162.99999999999503</v>
      </c>
      <c r="F1631" s="3">
        <f t="shared" ca="1" si="616"/>
        <v>33.154521867376026</v>
      </c>
      <c r="G1631" s="3">
        <f t="shared" si="617"/>
        <v>-459.37744055030112</v>
      </c>
      <c r="H1631" s="3">
        <f t="shared" ca="1" si="618"/>
        <v>460.57231267934435</v>
      </c>
      <c r="I1631" s="3">
        <f t="shared" ca="1" si="619"/>
        <v>5400.8716121954767</v>
      </c>
      <c r="J1631" s="3">
        <f t="shared" si="620"/>
        <v>37455.135659539272</v>
      </c>
      <c r="K1631" s="3">
        <f t="shared" ca="1" si="621"/>
        <v>62936.402428462061</v>
      </c>
      <c r="L1631" s="3">
        <f t="shared" si="622"/>
        <v>-8.6524938210877487</v>
      </c>
      <c r="M1631" s="3">
        <f t="shared" ca="1" si="623"/>
        <v>-1.4987485247663577</v>
      </c>
      <c r="N1631" s="3">
        <f t="shared" ca="1" si="624"/>
        <v>-85.871965020570627</v>
      </c>
      <c r="O1631" s="1">
        <f t="shared" ca="1" si="625"/>
        <v>42425371.041359954</v>
      </c>
      <c r="P1631" s="1">
        <f t="shared" si="626"/>
        <v>-129632131.94486678</v>
      </c>
      <c r="Q1631" s="1">
        <f t="shared" ca="1" si="627"/>
        <v>172057502.98622674</v>
      </c>
      <c r="R1631" s="1">
        <f t="shared" ca="1" si="628"/>
        <v>184228.92507173773</v>
      </c>
      <c r="S1631" s="3" t="str">
        <f t="shared" si="606"/>
        <v/>
      </c>
      <c r="T1631" s="13" t="str">
        <f t="shared" si="607"/>
        <v/>
      </c>
      <c r="U1631" s="13" t="str">
        <f t="shared" si="608"/>
        <v/>
      </c>
      <c r="V1631" s="5">
        <f t="shared" si="629"/>
        <v>12.627544722</v>
      </c>
      <c r="W1631" s="3" t="e">
        <f t="shared" ca="1" si="609"/>
        <v>#VALUE!</v>
      </c>
      <c r="X1631" s="3" t="e">
        <f t="shared" ca="1" si="610"/>
        <v>#VALUE!</v>
      </c>
      <c r="Y1631" s="3" t="e">
        <f t="shared" ca="1" si="611"/>
        <v>#VALUE!</v>
      </c>
      <c r="Z1631" s="3" t="e">
        <f t="shared" ca="1" si="612"/>
        <v>#VALUE!</v>
      </c>
      <c r="AA1631" s="3" t="e">
        <f t="shared" ca="1" si="613"/>
        <v>#VALUE!</v>
      </c>
    </row>
    <row r="1632" spans="3:27" s="5" customFormat="1" x14ac:dyDescent="0.2">
      <c r="C1632" s="25"/>
      <c r="D1632" s="1">
        <f t="shared" si="614"/>
        <v>1630</v>
      </c>
      <c r="E1632" s="2">
        <f t="shared" si="615"/>
        <v>163.09999999999502</v>
      </c>
      <c r="F1632" s="3">
        <f t="shared" ca="1" si="616"/>
        <v>33.154521867376026</v>
      </c>
      <c r="G1632" s="3">
        <f t="shared" si="617"/>
        <v>-460.24268993240992</v>
      </c>
      <c r="H1632" s="3">
        <f t="shared" ca="1" si="618"/>
        <v>461.43532153106219</v>
      </c>
      <c r="I1632" s="3">
        <f t="shared" ca="1" si="619"/>
        <v>5404.187064382214</v>
      </c>
      <c r="J1632" s="3">
        <f t="shared" si="620"/>
        <v>37409.154653015139</v>
      </c>
      <c r="K1632" s="3">
        <f t="shared" ca="1" si="621"/>
        <v>62982.502810067585</v>
      </c>
      <c r="L1632" s="3">
        <f t="shared" si="622"/>
        <v>-8.6538816239245797</v>
      </c>
      <c r="M1632" s="3">
        <f t="shared" ca="1" si="623"/>
        <v>-1.4988835066256887</v>
      </c>
      <c r="N1632" s="3">
        <f t="shared" ca="1" si="624"/>
        <v>-85.87969891142113</v>
      </c>
      <c r="O1632" s="1">
        <f t="shared" ca="1" si="625"/>
        <v>42584511.191294946</v>
      </c>
      <c r="P1632" s="1">
        <f t="shared" si="626"/>
        <v>-129493758.40731215</v>
      </c>
      <c r="Q1632" s="1">
        <f t="shared" ca="1" si="627"/>
        <v>172078269.59860709</v>
      </c>
      <c r="R1632" s="1">
        <f t="shared" ca="1" si="628"/>
        <v>184574.12861242489</v>
      </c>
      <c r="S1632" s="3" t="str">
        <f t="shared" si="606"/>
        <v/>
      </c>
      <c r="T1632" s="13" t="str">
        <f t="shared" si="607"/>
        <v/>
      </c>
      <c r="U1632" s="13" t="str">
        <f t="shared" si="608"/>
        <v/>
      </c>
      <c r="V1632" s="5">
        <f t="shared" si="629"/>
        <v>12.627544722</v>
      </c>
      <c r="W1632" s="3" t="e">
        <f t="shared" ca="1" si="609"/>
        <v>#VALUE!</v>
      </c>
      <c r="X1632" s="3" t="e">
        <f t="shared" ca="1" si="610"/>
        <v>#VALUE!</v>
      </c>
      <c r="Y1632" s="3" t="e">
        <f t="shared" ca="1" si="611"/>
        <v>#VALUE!</v>
      </c>
      <c r="Z1632" s="3" t="e">
        <f t="shared" ca="1" si="612"/>
        <v>#VALUE!</v>
      </c>
      <c r="AA1632" s="3" t="e">
        <f t="shared" ca="1" si="613"/>
        <v>#VALUE!</v>
      </c>
    </row>
    <row r="1633" spans="3:27" s="5" customFormat="1" x14ac:dyDescent="0.2">
      <c r="C1633" s="25"/>
      <c r="D1633" s="1">
        <f t="shared" si="614"/>
        <v>1631</v>
      </c>
      <c r="E1633" s="2">
        <f t="shared" si="615"/>
        <v>163.19999999999501</v>
      </c>
      <c r="F1633" s="3">
        <f t="shared" ca="1" si="616"/>
        <v>33.154521867376026</v>
      </c>
      <c r="G1633" s="3">
        <f t="shared" si="617"/>
        <v>-461.10807809480235</v>
      </c>
      <c r="H1633" s="3">
        <f t="shared" ca="1" si="618"/>
        <v>462.29847718171931</v>
      </c>
      <c r="I1633" s="3">
        <f t="shared" ca="1" si="619"/>
        <v>5407.5025165689513</v>
      </c>
      <c r="J1633" s="3">
        <f t="shared" si="620"/>
        <v>37363.08711461378</v>
      </c>
      <c r="K1633" s="3">
        <f t="shared" ca="1" si="621"/>
        <v>63028.689499898785</v>
      </c>
      <c r="L1633" s="3">
        <f t="shared" si="622"/>
        <v>-8.6552720384742408</v>
      </c>
      <c r="M1633" s="3">
        <f t="shared" ca="1" si="623"/>
        <v>-1.4990180060490512</v>
      </c>
      <c r="N1633" s="3">
        <f t="shared" ca="1" si="624"/>
        <v>-85.887405160726743</v>
      </c>
      <c r="O1633" s="1">
        <f t="shared" ca="1" si="625"/>
        <v>42743976.40090733</v>
      </c>
      <c r="P1633" s="1">
        <f t="shared" si="626"/>
        <v>-129355073.26967753</v>
      </c>
      <c r="Q1633" s="1">
        <f t="shared" ca="1" si="627"/>
        <v>172099049.67058486</v>
      </c>
      <c r="R1633" s="1">
        <f t="shared" ca="1" si="628"/>
        <v>184919.39087268771</v>
      </c>
      <c r="S1633" s="3" t="str">
        <f t="shared" si="606"/>
        <v/>
      </c>
      <c r="T1633" s="13" t="str">
        <f t="shared" si="607"/>
        <v/>
      </c>
      <c r="U1633" s="13" t="str">
        <f t="shared" si="608"/>
        <v/>
      </c>
      <c r="V1633" s="5">
        <f t="shared" si="629"/>
        <v>12.627544722</v>
      </c>
      <c r="W1633" s="3" t="e">
        <f t="shared" ca="1" si="609"/>
        <v>#VALUE!</v>
      </c>
      <c r="X1633" s="3" t="e">
        <f t="shared" ca="1" si="610"/>
        <v>#VALUE!</v>
      </c>
      <c r="Y1633" s="3" t="e">
        <f t="shared" ca="1" si="611"/>
        <v>#VALUE!</v>
      </c>
      <c r="Z1633" s="3" t="e">
        <f t="shared" ca="1" si="612"/>
        <v>#VALUE!</v>
      </c>
      <c r="AA1633" s="3" t="e">
        <f t="shared" ca="1" si="613"/>
        <v>#VALUE!</v>
      </c>
    </row>
    <row r="1634" spans="3:27" s="5" customFormat="1" x14ac:dyDescent="0.2">
      <c r="C1634" s="25"/>
      <c r="D1634" s="1">
        <f t="shared" si="614"/>
        <v>1632</v>
      </c>
      <c r="E1634" s="2">
        <f t="shared" si="615"/>
        <v>163.29999999999501</v>
      </c>
      <c r="F1634" s="3">
        <f t="shared" ca="1" si="616"/>
        <v>33.154521867376026</v>
      </c>
      <c r="G1634" s="3">
        <f t="shared" si="617"/>
        <v>-461.97360529864977</v>
      </c>
      <c r="H1634" s="3">
        <f t="shared" ca="1" si="618"/>
        <v>463.16177984899292</v>
      </c>
      <c r="I1634" s="3">
        <f t="shared" ca="1" si="619"/>
        <v>5410.8179687556885</v>
      </c>
      <c r="J1634" s="3">
        <f t="shared" si="620"/>
        <v>37316.93303044411</v>
      </c>
      <c r="K1634" s="3">
        <f t="shared" ca="1" si="621"/>
        <v>63074.962512646431</v>
      </c>
      <c r="L1634" s="3">
        <f t="shared" si="622"/>
        <v>-8.6566650651559929</v>
      </c>
      <c r="M1634" s="3">
        <f t="shared" ca="1" si="623"/>
        <v>-1.4991520256485926</v>
      </c>
      <c r="N1634" s="3">
        <f t="shared" ca="1" si="624"/>
        <v>-85.895083918152494</v>
      </c>
      <c r="O1634" s="1">
        <f t="shared" ca="1" si="625"/>
        <v>42903766.862577401</v>
      </c>
      <c r="P1634" s="1">
        <f t="shared" si="626"/>
        <v>-129216076.20136452</v>
      </c>
      <c r="Q1634" s="1">
        <f t="shared" ca="1" si="627"/>
        <v>172119843.06394193</v>
      </c>
      <c r="R1634" s="1">
        <f t="shared" ca="1" si="628"/>
        <v>185264.71193959718</v>
      </c>
      <c r="S1634" s="3" t="str">
        <f t="shared" si="606"/>
        <v/>
      </c>
      <c r="T1634" s="13" t="str">
        <f t="shared" si="607"/>
        <v/>
      </c>
      <c r="U1634" s="13" t="str">
        <f t="shared" si="608"/>
        <v/>
      </c>
      <c r="V1634" s="5">
        <f t="shared" si="629"/>
        <v>12.627544722</v>
      </c>
      <c r="W1634" s="3" t="e">
        <f t="shared" ca="1" si="609"/>
        <v>#VALUE!</v>
      </c>
      <c r="X1634" s="3" t="e">
        <f t="shared" ca="1" si="610"/>
        <v>#VALUE!</v>
      </c>
      <c r="Y1634" s="3" t="e">
        <f t="shared" ca="1" si="611"/>
        <v>#VALUE!</v>
      </c>
      <c r="Z1634" s="3" t="e">
        <f t="shared" ca="1" si="612"/>
        <v>#VALUE!</v>
      </c>
      <c r="AA1634" s="3" t="e">
        <f t="shared" ca="1" si="613"/>
        <v>#VALUE!</v>
      </c>
    </row>
    <row r="1635" spans="3:27" s="5" customFormat="1" x14ac:dyDescent="0.2">
      <c r="C1635" s="25"/>
      <c r="D1635" s="1">
        <f t="shared" si="614"/>
        <v>1633</v>
      </c>
      <c r="E1635" s="2">
        <f t="shared" si="615"/>
        <v>163.399999999995</v>
      </c>
      <c r="F1635" s="3">
        <f t="shared" ca="1" si="616"/>
        <v>33.154521867376026</v>
      </c>
      <c r="G1635" s="3">
        <f t="shared" si="617"/>
        <v>-462.83927180516537</v>
      </c>
      <c r="H1635" s="3">
        <f t="shared" ca="1" si="618"/>
        <v>464.02522975091563</v>
      </c>
      <c r="I1635" s="3">
        <f t="shared" ca="1" si="619"/>
        <v>5414.1334209424258</v>
      </c>
      <c r="J1635" s="3">
        <f t="shared" si="620"/>
        <v>37270.692386588918</v>
      </c>
      <c r="K1635" s="3">
        <f t="shared" ca="1" si="621"/>
        <v>63121.321863023084</v>
      </c>
      <c r="L1635" s="3">
        <f t="shared" si="622"/>
        <v>-8.6580607043898894</v>
      </c>
      <c r="M1635" s="3">
        <f t="shared" ca="1" si="623"/>
        <v>-1.4992855680176553</v>
      </c>
      <c r="N1635" s="3">
        <f t="shared" ca="1" si="624"/>
        <v>-85.902735332285971</v>
      </c>
      <c r="O1635" s="1">
        <f t="shared" ca="1" si="625"/>
        <v>43063882.769078001</v>
      </c>
      <c r="P1635" s="1">
        <f t="shared" si="626"/>
        <v>-129076766.87109157</v>
      </c>
      <c r="Q1635" s="1">
        <f t="shared" ca="1" si="627"/>
        <v>172140649.64016956</v>
      </c>
      <c r="R1635" s="1">
        <f t="shared" ca="1" si="628"/>
        <v>185610.09190036624</v>
      </c>
      <c r="S1635" s="3" t="str">
        <f t="shared" si="606"/>
        <v/>
      </c>
      <c r="T1635" s="13" t="str">
        <f t="shared" si="607"/>
        <v/>
      </c>
      <c r="U1635" s="13" t="str">
        <f t="shared" si="608"/>
        <v/>
      </c>
      <c r="V1635" s="5">
        <f t="shared" si="629"/>
        <v>12.627544722</v>
      </c>
      <c r="W1635" s="3" t="e">
        <f t="shared" ca="1" si="609"/>
        <v>#VALUE!</v>
      </c>
      <c r="X1635" s="3" t="e">
        <f t="shared" ca="1" si="610"/>
        <v>#VALUE!</v>
      </c>
      <c r="Y1635" s="3" t="e">
        <f t="shared" ca="1" si="611"/>
        <v>#VALUE!</v>
      </c>
      <c r="Z1635" s="3" t="e">
        <f t="shared" ca="1" si="612"/>
        <v>#VALUE!</v>
      </c>
      <c r="AA1635" s="3" t="e">
        <f t="shared" ca="1" si="613"/>
        <v>#VALUE!</v>
      </c>
    </row>
    <row r="1636" spans="3:27" s="5" customFormat="1" x14ac:dyDescent="0.2">
      <c r="C1636" s="25"/>
      <c r="D1636" s="1">
        <f t="shared" si="614"/>
        <v>1634</v>
      </c>
      <c r="E1636" s="2">
        <f t="shared" si="615"/>
        <v>163.499999999995</v>
      </c>
      <c r="F1636" s="3">
        <f t="shared" ca="1" si="616"/>
        <v>33.154521867376026</v>
      </c>
      <c r="G1636" s="3">
        <f t="shared" si="617"/>
        <v>-463.70507787560433</v>
      </c>
      <c r="H1636" s="3">
        <f t="shared" ca="1" si="618"/>
        <v>464.88882710587336</v>
      </c>
      <c r="I1636" s="3">
        <f t="shared" ca="1" si="619"/>
        <v>5417.4488731291631</v>
      </c>
      <c r="J1636" s="3">
        <f t="shared" si="620"/>
        <v>37224.36516910488</v>
      </c>
      <c r="K1636" s="3">
        <f t="shared" ca="1" si="621"/>
        <v>63167.767565763119</v>
      </c>
      <c r="L1636" s="3">
        <f t="shared" si="622"/>
        <v>-8.659458956596767</v>
      </c>
      <c r="M1636" s="3">
        <f t="shared" ca="1" si="623"/>
        <v>-1.4994186357309454</v>
      </c>
      <c r="N1636" s="3">
        <f t="shared" ca="1" si="624"/>
        <v>-85.910359550646945</v>
      </c>
      <c r="O1636" s="1">
        <f t="shared" ca="1" si="625"/>
        <v>43224324.313574925</v>
      </c>
      <c r="P1636" s="1">
        <f t="shared" si="626"/>
        <v>-128937144.94689359</v>
      </c>
      <c r="Q1636" s="1">
        <f t="shared" ca="1" si="627"/>
        <v>172161469.26046851</v>
      </c>
      <c r="R1636" s="1">
        <f t="shared" ca="1" si="628"/>
        <v>185955.53084234934</v>
      </c>
      <c r="S1636" s="3" t="str">
        <f t="shared" si="606"/>
        <v/>
      </c>
      <c r="T1636" s="13" t="str">
        <f t="shared" si="607"/>
        <v/>
      </c>
      <c r="U1636" s="13" t="str">
        <f t="shared" si="608"/>
        <v/>
      </c>
      <c r="V1636" s="5">
        <f t="shared" si="629"/>
        <v>12.627544722</v>
      </c>
      <c r="W1636" s="3" t="e">
        <f t="shared" ca="1" si="609"/>
        <v>#VALUE!</v>
      </c>
      <c r="X1636" s="3" t="e">
        <f t="shared" ca="1" si="610"/>
        <v>#VALUE!</v>
      </c>
      <c r="Y1636" s="3" t="e">
        <f t="shared" ca="1" si="611"/>
        <v>#VALUE!</v>
      </c>
      <c r="Z1636" s="3" t="e">
        <f t="shared" ca="1" si="612"/>
        <v>#VALUE!</v>
      </c>
      <c r="AA1636" s="3" t="e">
        <f t="shared" ca="1" si="613"/>
        <v>#VALUE!</v>
      </c>
    </row>
    <row r="1637" spans="3:27" s="5" customFormat="1" x14ac:dyDescent="0.2">
      <c r="C1637" s="25"/>
      <c r="D1637" s="1">
        <f t="shared" si="614"/>
        <v>1635</v>
      </c>
      <c r="E1637" s="2">
        <f t="shared" si="615"/>
        <v>163.59999999999499</v>
      </c>
      <c r="F1637" s="3">
        <f t="shared" ca="1" si="616"/>
        <v>33.154521867376026</v>
      </c>
      <c r="G1637" s="3">
        <f t="shared" si="617"/>
        <v>-464.57102377126398</v>
      </c>
      <c r="H1637" s="3">
        <f t="shared" ca="1" si="618"/>
        <v>465.75257213260198</v>
      </c>
      <c r="I1637" s="3">
        <f t="shared" ca="1" si="619"/>
        <v>5420.7643253159004</v>
      </c>
      <c r="J1637" s="3">
        <f t="shared" si="620"/>
        <v>37177.951364022534</v>
      </c>
      <c r="K1637" s="3">
        <f t="shared" ca="1" si="621"/>
        <v>63214.299635622781</v>
      </c>
      <c r="L1637" s="3">
        <f t="shared" si="622"/>
        <v>-8.6608598221982547</v>
      </c>
      <c r="M1637" s="3">
        <f t="shared" ca="1" si="623"/>
        <v>-1.4995512313446995</v>
      </c>
      <c r="N1637" s="3">
        <f t="shared" ca="1" si="624"/>
        <v>-85.917956719697003</v>
      </c>
      <c r="O1637" s="1">
        <f t="shared" ca="1" si="625"/>
        <v>43385091.689626925</v>
      </c>
      <c r="P1637" s="1">
        <f t="shared" si="626"/>
        <v>-128797210.09612143</v>
      </c>
      <c r="Q1637" s="1">
        <f t="shared" ca="1" si="627"/>
        <v>172182301.78574836</v>
      </c>
      <c r="R1637" s="1">
        <f t="shared" ca="1" si="628"/>
        <v>186301.0288530408</v>
      </c>
      <c r="S1637" s="3" t="str">
        <f t="shared" si="606"/>
        <v/>
      </c>
      <c r="T1637" s="13" t="str">
        <f t="shared" si="607"/>
        <v/>
      </c>
      <c r="U1637" s="13" t="str">
        <f t="shared" si="608"/>
        <v/>
      </c>
      <c r="V1637" s="5">
        <f t="shared" si="629"/>
        <v>12.627544722</v>
      </c>
      <c r="W1637" s="3" t="e">
        <f t="shared" ca="1" si="609"/>
        <v>#VALUE!</v>
      </c>
      <c r="X1637" s="3" t="e">
        <f t="shared" ca="1" si="610"/>
        <v>#VALUE!</v>
      </c>
      <c r="Y1637" s="3" t="e">
        <f t="shared" ca="1" si="611"/>
        <v>#VALUE!</v>
      </c>
      <c r="Z1637" s="3" t="e">
        <f t="shared" ca="1" si="612"/>
        <v>#VALUE!</v>
      </c>
      <c r="AA1637" s="3" t="e">
        <f t="shared" ca="1" si="613"/>
        <v>#VALUE!</v>
      </c>
    </row>
    <row r="1638" spans="3:27" s="5" customFormat="1" x14ac:dyDescent="0.2">
      <c r="C1638" s="25"/>
      <c r="D1638" s="1">
        <f t="shared" si="614"/>
        <v>1636</v>
      </c>
      <c r="E1638" s="2">
        <f t="shared" si="615"/>
        <v>163.69999999999499</v>
      </c>
      <c r="F1638" s="3">
        <f t="shared" ca="1" si="616"/>
        <v>33.154521867376026</v>
      </c>
      <c r="G1638" s="3">
        <f t="shared" si="617"/>
        <v>-465.43710975348381</v>
      </c>
      <c r="H1638" s="3">
        <f t="shared" ca="1" si="618"/>
        <v>466.61646505018535</v>
      </c>
      <c r="I1638" s="3">
        <f t="shared" ca="1" si="619"/>
        <v>5424.0797775026376</v>
      </c>
      <c r="J1638" s="3">
        <f t="shared" si="620"/>
        <v>37131.450957346293</v>
      </c>
      <c r="K1638" s="3">
        <f t="shared" ca="1" si="621"/>
        <v>63260.918087380196</v>
      </c>
      <c r="L1638" s="3">
        <f t="shared" si="622"/>
        <v>-8.6622633016167647</v>
      </c>
      <c r="M1638" s="3">
        <f t="shared" ca="1" si="623"/>
        <v>-1.49968335739685</v>
      </c>
      <c r="N1638" s="3">
        <f t="shared" ca="1" si="624"/>
        <v>-85.925526984848958</v>
      </c>
      <c r="O1638" s="1">
        <f t="shared" ca="1" si="625"/>
        <v>43546185.091186166</v>
      </c>
      <c r="P1638" s="1">
        <f t="shared" si="626"/>
        <v>-128656961.9854414</v>
      </c>
      <c r="Q1638" s="1">
        <f t="shared" ca="1" si="627"/>
        <v>172203147.07662755</v>
      </c>
      <c r="R1638" s="1">
        <f t="shared" ca="1" si="628"/>
        <v>186646.58602007414</v>
      </c>
      <c r="S1638" s="3" t="str">
        <f t="shared" si="606"/>
        <v/>
      </c>
      <c r="T1638" s="13" t="str">
        <f t="shared" si="607"/>
        <v/>
      </c>
      <c r="U1638" s="13" t="str">
        <f t="shared" si="608"/>
        <v/>
      </c>
      <c r="V1638" s="5">
        <f t="shared" si="629"/>
        <v>12.627544722</v>
      </c>
      <c r="W1638" s="3" t="e">
        <f t="shared" ca="1" si="609"/>
        <v>#VALUE!</v>
      </c>
      <c r="X1638" s="3" t="e">
        <f t="shared" ca="1" si="610"/>
        <v>#VALUE!</v>
      </c>
      <c r="Y1638" s="3" t="e">
        <f t="shared" ca="1" si="611"/>
        <v>#VALUE!</v>
      </c>
      <c r="Z1638" s="3" t="e">
        <f t="shared" ca="1" si="612"/>
        <v>#VALUE!</v>
      </c>
      <c r="AA1638" s="3" t="e">
        <f t="shared" ca="1" si="613"/>
        <v>#VALUE!</v>
      </c>
    </row>
    <row r="1639" spans="3:27" s="5" customFormat="1" x14ac:dyDescent="0.2">
      <c r="C1639" s="25"/>
      <c r="D1639" s="1">
        <f t="shared" si="614"/>
        <v>1637</v>
      </c>
      <c r="E1639" s="2">
        <f t="shared" si="615"/>
        <v>163.79999999999498</v>
      </c>
      <c r="F1639" s="3">
        <f t="shared" ca="1" si="616"/>
        <v>33.154521867376026</v>
      </c>
      <c r="G1639" s="3">
        <f t="shared" si="617"/>
        <v>-466.30333608364549</v>
      </c>
      <c r="H1639" s="3">
        <f t="shared" ca="1" si="618"/>
        <v>467.48050607805192</v>
      </c>
      <c r="I1639" s="3">
        <f t="shared" ca="1" si="619"/>
        <v>5427.3952296893749</v>
      </c>
      <c r="J1639" s="3">
        <f t="shared" si="620"/>
        <v>37084.86393505444</v>
      </c>
      <c r="K1639" s="3">
        <f t="shared" ca="1" si="621"/>
        <v>63307.622935835403</v>
      </c>
      <c r="L1639" s="3">
        <f t="shared" si="622"/>
        <v>-8.6636693952755053</v>
      </c>
      <c r="M1639" s="3">
        <f t="shared" ca="1" si="623"/>
        <v>-1.4998150164071882</v>
      </c>
      <c r="N1639" s="3">
        <f t="shared" ca="1" si="624"/>
        <v>-85.933070490476197</v>
      </c>
      <c r="O1639" s="1">
        <f t="shared" ca="1" si="625"/>
        <v>43707604.712598309</v>
      </c>
      <c r="P1639" s="1">
        <f t="shared" si="626"/>
        <v>-128516400.280835</v>
      </c>
      <c r="Q1639" s="1">
        <f t="shared" ca="1" si="627"/>
        <v>172224004.9934333</v>
      </c>
      <c r="R1639" s="1">
        <f t="shared" ca="1" si="628"/>
        <v>186992.20243122076</v>
      </c>
      <c r="S1639" s="3" t="str">
        <f t="shared" si="606"/>
        <v/>
      </c>
      <c r="T1639" s="13" t="str">
        <f t="shared" si="607"/>
        <v/>
      </c>
      <c r="U1639" s="13" t="str">
        <f t="shared" si="608"/>
        <v/>
      </c>
      <c r="V1639" s="5">
        <f t="shared" si="629"/>
        <v>12.627544722</v>
      </c>
      <c r="W1639" s="3" t="e">
        <f t="shared" ca="1" si="609"/>
        <v>#VALUE!</v>
      </c>
      <c r="X1639" s="3" t="e">
        <f t="shared" ca="1" si="610"/>
        <v>#VALUE!</v>
      </c>
      <c r="Y1639" s="3" t="e">
        <f t="shared" ca="1" si="611"/>
        <v>#VALUE!</v>
      </c>
      <c r="Z1639" s="3" t="e">
        <f t="shared" ca="1" si="612"/>
        <v>#VALUE!</v>
      </c>
      <c r="AA1639" s="3" t="e">
        <f t="shared" ca="1" si="613"/>
        <v>#VALUE!</v>
      </c>
    </row>
    <row r="1640" spans="3:27" s="5" customFormat="1" x14ac:dyDescent="0.2">
      <c r="C1640" s="25"/>
      <c r="D1640" s="1">
        <f t="shared" si="614"/>
        <v>1638</v>
      </c>
      <c r="E1640" s="2">
        <f t="shared" si="615"/>
        <v>163.89999999999498</v>
      </c>
      <c r="F1640" s="3">
        <f t="shared" ca="1" si="616"/>
        <v>33.154521867376026</v>
      </c>
      <c r="G1640" s="3">
        <f t="shared" si="617"/>
        <v>-467.16970302317304</v>
      </c>
      <c r="H1640" s="3">
        <f t="shared" ca="1" si="618"/>
        <v>468.34469543597265</v>
      </c>
      <c r="I1640" s="3">
        <f t="shared" ca="1" si="619"/>
        <v>5430.7106818761122</v>
      </c>
      <c r="J1640" s="3">
        <f t="shared" si="620"/>
        <v>37038.190283099095</v>
      </c>
      <c r="K1640" s="3">
        <f t="shared" ca="1" si="621"/>
        <v>63354.414195810437</v>
      </c>
      <c r="L1640" s="3">
        <f t="shared" si="622"/>
        <v>-8.6650781035984714</v>
      </c>
      <c r="M1640" s="3">
        <f t="shared" ca="1" si="623"/>
        <v>-1.4999462108775254</v>
      </c>
      <c r="N1640" s="3">
        <f t="shared" ca="1" si="624"/>
        <v>-85.940587379921979</v>
      </c>
      <c r="O1640" s="1">
        <f t="shared" ca="1" si="625"/>
        <v>43869350.748602793</v>
      </c>
      <c r="P1640" s="1">
        <f t="shared" si="626"/>
        <v>-128375524.64759825</v>
      </c>
      <c r="Q1640" s="1">
        <f t="shared" ca="1" si="627"/>
        <v>172244875.39620104</v>
      </c>
      <c r="R1640" s="1">
        <f t="shared" ca="1" si="628"/>
        <v>187337.87817438907</v>
      </c>
      <c r="S1640" s="3" t="str">
        <f t="shared" si="606"/>
        <v/>
      </c>
      <c r="T1640" s="13" t="str">
        <f t="shared" si="607"/>
        <v/>
      </c>
      <c r="U1640" s="13" t="str">
        <f t="shared" si="608"/>
        <v/>
      </c>
      <c r="V1640" s="5">
        <f t="shared" si="629"/>
        <v>12.627544722</v>
      </c>
      <c r="W1640" s="3" t="e">
        <f t="shared" ca="1" si="609"/>
        <v>#VALUE!</v>
      </c>
      <c r="X1640" s="3" t="e">
        <f t="shared" ca="1" si="610"/>
        <v>#VALUE!</v>
      </c>
      <c r="Y1640" s="3" t="e">
        <f t="shared" ca="1" si="611"/>
        <v>#VALUE!</v>
      </c>
      <c r="Z1640" s="3" t="e">
        <f t="shared" ca="1" si="612"/>
        <v>#VALUE!</v>
      </c>
      <c r="AA1640" s="3" t="e">
        <f t="shared" ca="1" si="613"/>
        <v>#VALUE!</v>
      </c>
    </row>
    <row r="1641" spans="3:27" s="5" customFormat="1" x14ac:dyDescent="0.2">
      <c r="C1641" s="25"/>
      <c r="D1641" s="1">
        <f t="shared" si="614"/>
        <v>1639</v>
      </c>
      <c r="E1641" s="2">
        <f t="shared" si="615"/>
        <v>163.99999999999497</v>
      </c>
      <c r="F1641" s="3">
        <f t="shared" ca="1" si="616"/>
        <v>33.154521867376026</v>
      </c>
      <c r="G1641" s="3">
        <f t="shared" si="617"/>
        <v>-468.03621083353289</v>
      </c>
      <c r="H1641" s="3">
        <f t="shared" ca="1" si="618"/>
        <v>469.20903334405824</v>
      </c>
      <c r="I1641" s="3">
        <f t="shared" ca="1" si="619"/>
        <v>5434.0261340628495</v>
      </c>
      <c r="J1641" s="3">
        <f t="shared" si="620"/>
        <v>36991.429987406256</v>
      </c>
      <c r="K1641" s="3">
        <f t="shared" ca="1" si="621"/>
        <v>63401.291882149293</v>
      </c>
      <c r="L1641" s="3">
        <f t="shared" si="622"/>
        <v>-8.6664894270104451</v>
      </c>
      <c r="M1641" s="3">
        <f t="shared" ca="1" si="623"/>
        <v>-1.500076943291853</v>
      </c>
      <c r="N1641" s="3">
        <f t="shared" ca="1" si="624"/>
        <v>-85.94807779550851</v>
      </c>
      <c r="O1641" s="1">
        <f t="shared" ca="1" si="625"/>
        <v>44031423.394333109</v>
      </c>
      <c r="P1641" s="1">
        <f t="shared" si="626"/>
        <v>-128234334.75034137</v>
      </c>
      <c r="Q1641" s="1">
        <f t="shared" ca="1" si="627"/>
        <v>172265758.14467448</v>
      </c>
      <c r="R1641" s="1">
        <f t="shared" ca="1" si="628"/>
        <v>187683.6133376233</v>
      </c>
      <c r="S1641" s="3" t="str">
        <f t="shared" si="606"/>
        <v/>
      </c>
      <c r="T1641" s="13" t="str">
        <f t="shared" si="607"/>
        <v/>
      </c>
      <c r="U1641" s="13" t="str">
        <f t="shared" si="608"/>
        <v/>
      </c>
      <c r="V1641" s="5">
        <f t="shared" si="629"/>
        <v>12.627544722</v>
      </c>
      <c r="W1641" s="3" t="e">
        <f t="shared" ca="1" si="609"/>
        <v>#VALUE!</v>
      </c>
      <c r="X1641" s="3" t="e">
        <f t="shared" ca="1" si="610"/>
        <v>#VALUE!</v>
      </c>
      <c r="Y1641" s="3" t="e">
        <f t="shared" ca="1" si="611"/>
        <v>#VALUE!</v>
      </c>
      <c r="Z1641" s="3" t="e">
        <f t="shared" ca="1" si="612"/>
        <v>#VALUE!</v>
      </c>
      <c r="AA1641" s="3" t="e">
        <f t="shared" ca="1" si="613"/>
        <v>#VALUE!</v>
      </c>
    </row>
    <row r="1642" spans="3:27" s="5" customFormat="1" x14ac:dyDescent="0.2">
      <c r="C1642" s="25"/>
      <c r="D1642" s="1">
        <f t="shared" si="614"/>
        <v>1640</v>
      </c>
      <c r="E1642" s="2">
        <f t="shared" si="615"/>
        <v>164.09999999999496</v>
      </c>
      <c r="F1642" s="3">
        <f t="shared" ca="1" si="616"/>
        <v>33.154521867376026</v>
      </c>
      <c r="G1642" s="3">
        <f t="shared" si="617"/>
        <v>-468.90285977623392</v>
      </c>
      <c r="H1642" s="3">
        <f t="shared" ca="1" si="618"/>
        <v>470.07352002275644</v>
      </c>
      <c r="I1642" s="3">
        <f t="shared" ca="1" si="619"/>
        <v>5437.3415862495867</v>
      </c>
      <c r="J1642" s="3">
        <f t="shared" si="620"/>
        <v>36944.583033875766</v>
      </c>
      <c r="K1642" s="3">
        <f t="shared" ca="1" si="621"/>
        <v>63448.25600971801</v>
      </c>
      <c r="L1642" s="3">
        <f t="shared" si="622"/>
        <v>-8.6679033659369953</v>
      </c>
      <c r="M1642" s="3">
        <f t="shared" ca="1" si="623"/>
        <v>-1.500207216116501</v>
      </c>
      <c r="N1642" s="3">
        <f t="shared" ca="1" si="624"/>
        <v>-85.955541878546086</v>
      </c>
      <c r="O1642" s="1">
        <f t="shared" ca="1" si="625"/>
        <v>44193822.845316961</v>
      </c>
      <c r="P1642" s="1">
        <f t="shared" si="626"/>
        <v>-128092830.25298822</v>
      </c>
      <c r="Q1642" s="1">
        <f t="shared" ca="1" si="627"/>
        <v>172286653.09830517</v>
      </c>
      <c r="R1642" s="1">
        <f t="shared" ca="1" si="628"/>
        <v>188029.40800910257</v>
      </c>
      <c r="S1642" s="3" t="str">
        <f t="shared" si="606"/>
        <v/>
      </c>
      <c r="T1642" s="13" t="str">
        <f t="shared" si="607"/>
        <v/>
      </c>
      <c r="U1642" s="13" t="str">
        <f t="shared" si="608"/>
        <v/>
      </c>
      <c r="V1642" s="5">
        <f t="shared" si="629"/>
        <v>12.627544722</v>
      </c>
      <c r="W1642" s="3" t="e">
        <f t="shared" ca="1" si="609"/>
        <v>#VALUE!</v>
      </c>
      <c r="X1642" s="3" t="e">
        <f t="shared" ca="1" si="610"/>
        <v>#VALUE!</v>
      </c>
      <c r="Y1642" s="3" t="e">
        <f t="shared" ca="1" si="611"/>
        <v>#VALUE!</v>
      </c>
      <c r="Z1642" s="3" t="e">
        <f t="shared" ca="1" si="612"/>
        <v>#VALUE!</v>
      </c>
      <c r="AA1642" s="3" t="e">
        <f t="shared" ca="1" si="613"/>
        <v>#VALUE!</v>
      </c>
    </row>
    <row r="1643" spans="3:27" s="5" customFormat="1" x14ac:dyDescent="0.2">
      <c r="C1643" s="25"/>
      <c r="D1643" s="1">
        <f t="shared" si="614"/>
        <v>1641</v>
      </c>
      <c r="E1643" s="2">
        <f t="shared" si="615"/>
        <v>164.19999999999496</v>
      </c>
      <c r="F1643" s="3">
        <f t="shared" ca="1" si="616"/>
        <v>33.154521867376026</v>
      </c>
      <c r="G1643" s="3">
        <f t="shared" si="617"/>
        <v>-469.76965011282761</v>
      </c>
      <c r="H1643" s="3">
        <f t="shared" ca="1" si="618"/>
        <v>470.9381556928497</v>
      </c>
      <c r="I1643" s="3">
        <f t="shared" ca="1" si="619"/>
        <v>5440.657038436324</v>
      </c>
      <c r="J1643" s="3">
        <f t="shared" si="620"/>
        <v>36897.649408381316</v>
      </c>
      <c r="K1643" s="3">
        <f t="shared" ca="1" si="621"/>
        <v>63495.306593404675</v>
      </c>
      <c r="L1643" s="3">
        <f t="shared" si="622"/>
        <v>-8.6693199208044884</v>
      </c>
      <c r="M1643" s="3">
        <f t="shared" ca="1" si="623"/>
        <v>-1.5003370318002935</v>
      </c>
      <c r="N1643" s="3">
        <f t="shared" ca="1" si="624"/>
        <v>-85.962979769341999</v>
      </c>
      <c r="O1643" s="1">
        <f t="shared" ca="1" si="625"/>
        <v>44356549.297476545</v>
      </c>
      <c r="P1643" s="1">
        <f t="shared" si="626"/>
        <v>-127951010.81877603</v>
      </c>
      <c r="Q1643" s="1">
        <f t="shared" ca="1" si="627"/>
        <v>172307560.11625257</v>
      </c>
      <c r="R1643" s="1">
        <f t="shared" ca="1" si="628"/>
        <v>188375.26227713987</v>
      </c>
      <c r="S1643" s="3" t="str">
        <f t="shared" si="606"/>
        <v/>
      </c>
      <c r="T1643" s="13" t="str">
        <f t="shared" si="607"/>
        <v/>
      </c>
      <c r="U1643" s="13" t="str">
        <f t="shared" si="608"/>
        <v/>
      </c>
      <c r="V1643" s="5">
        <f t="shared" si="629"/>
        <v>12.627544722</v>
      </c>
      <c r="W1643" s="3" t="e">
        <f t="shared" ca="1" si="609"/>
        <v>#VALUE!</v>
      </c>
      <c r="X1643" s="3" t="e">
        <f t="shared" ca="1" si="610"/>
        <v>#VALUE!</v>
      </c>
      <c r="Y1643" s="3" t="e">
        <f t="shared" ca="1" si="611"/>
        <v>#VALUE!</v>
      </c>
      <c r="Z1643" s="3" t="e">
        <f t="shared" ca="1" si="612"/>
        <v>#VALUE!</v>
      </c>
      <c r="AA1643" s="3" t="e">
        <f t="shared" ca="1" si="613"/>
        <v>#VALUE!</v>
      </c>
    </row>
    <row r="1644" spans="3:27" s="5" customFormat="1" x14ac:dyDescent="0.2">
      <c r="C1644" s="25"/>
      <c r="D1644" s="1">
        <f t="shared" si="614"/>
        <v>1642</v>
      </c>
      <c r="E1644" s="2">
        <f t="shared" si="615"/>
        <v>164.29999999999495</v>
      </c>
      <c r="F1644" s="3">
        <f t="shared" ca="1" si="616"/>
        <v>33.154521867376026</v>
      </c>
      <c r="G1644" s="3">
        <f t="shared" si="617"/>
        <v>-470.63658210490803</v>
      </c>
      <c r="H1644" s="3">
        <f t="shared" ca="1" si="618"/>
        <v>471.80294057545268</v>
      </c>
      <c r="I1644" s="3">
        <f t="shared" ca="1" si="619"/>
        <v>5443.9724906230613</v>
      </c>
      <c r="J1644" s="3">
        <f t="shared" si="620"/>
        <v>36850.629096770434</v>
      </c>
      <c r="K1644" s="3">
        <f t="shared" ca="1" si="621"/>
        <v>63542.443648119486</v>
      </c>
      <c r="L1644" s="3">
        <f t="shared" si="622"/>
        <v>-8.6707390920400726</v>
      </c>
      <c r="M1644" s="3">
        <f t="shared" ca="1" si="623"/>
        <v>-1.5004663927747044</v>
      </c>
      <c r="N1644" s="3">
        <f t="shared" ca="1" si="624"/>
        <v>-85.970391607209436</v>
      </c>
      <c r="O1644" s="1">
        <f t="shared" ca="1" si="625"/>
        <v>44519602.947128825</v>
      </c>
      <c r="P1644" s="1">
        <f t="shared" si="626"/>
        <v>-127808876.11025469</v>
      </c>
      <c r="Q1644" s="1">
        <f t="shared" ca="1" si="627"/>
        <v>172328479.05738351</v>
      </c>
      <c r="R1644" s="1">
        <f t="shared" ca="1" si="628"/>
        <v>188721.17623018107</v>
      </c>
      <c r="S1644" s="3" t="str">
        <f t="shared" si="606"/>
        <v/>
      </c>
      <c r="T1644" s="13" t="str">
        <f t="shared" si="607"/>
        <v/>
      </c>
      <c r="U1644" s="13" t="str">
        <f t="shared" si="608"/>
        <v/>
      </c>
      <c r="V1644" s="5">
        <f t="shared" si="629"/>
        <v>12.627544722</v>
      </c>
      <c r="W1644" s="3" t="e">
        <f t="shared" ca="1" si="609"/>
        <v>#VALUE!</v>
      </c>
      <c r="X1644" s="3" t="e">
        <f t="shared" ca="1" si="610"/>
        <v>#VALUE!</v>
      </c>
      <c r="Y1644" s="3" t="e">
        <f t="shared" ca="1" si="611"/>
        <v>#VALUE!</v>
      </c>
      <c r="Z1644" s="3" t="e">
        <f t="shared" ca="1" si="612"/>
        <v>#VALUE!</v>
      </c>
      <c r="AA1644" s="3" t="e">
        <f t="shared" ca="1" si="613"/>
        <v>#VALUE!</v>
      </c>
    </row>
    <row r="1645" spans="3:27" s="5" customFormat="1" x14ac:dyDescent="0.2">
      <c r="C1645" s="25"/>
      <c r="D1645" s="1">
        <f t="shared" si="614"/>
        <v>1643</v>
      </c>
      <c r="E1645" s="2">
        <f t="shared" si="615"/>
        <v>164.39999999999495</v>
      </c>
      <c r="F1645" s="3">
        <f t="shared" ca="1" si="616"/>
        <v>33.154521867376026</v>
      </c>
      <c r="G1645" s="3">
        <f t="shared" si="617"/>
        <v>-471.50365601411204</v>
      </c>
      <c r="H1645" s="3">
        <f t="shared" ca="1" si="618"/>
        <v>472.66787489200954</v>
      </c>
      <c r="I1645" s="3">
        <f t="shared" ca="1" si="619"/>
        <v>5447.2879428097986</v>
      </c>
      <c r="J1645" s="3">
        <f t="shared" si="620"/>
        <v>36803.522084864482</v>
      </c>
      <c r="K1645" s="3">
        <f t="shared" ca="1" si="621"/>
        <v>63589.667188794767</v>
      </c>
      <c r="L1645" s="3">
        <f t="shared" si="622"/>
        <v>-8.6721608800716883</v>
      </c>
      <c r="M1645" s="3">
        <f t="shared" ca="1" si="623"/>
        <v>-1.5005953014540094</v>
      </c>
      <c r="N1645" s="3">
        <f t="shared" ca="1" si="624"/>
        <v>-85.977777530476232</v>
      </c>
      <c r="O1645" s="1">
        <f t="shared" ca="1" si="625"/>
        <v>44682983.990985677</v>
      </c>
      <c r="P1645" s="1">
        <f t="shared" si="626"/>
        <v>-127666425.78928648</v>
      </c>
      <c r="Q1645" s="1">
        <f t="shared" ca="1" si="627"/>
        <v>172349409.78027216</v>
      </c>
      <c r="R1645" s="1">
        <f t="shared" ca="1" si="628"/>
        <v>189067.14995680383</v>
      </c>
      <c r="S1645" s="3" t="str">
        <f t="shared" si="606"/>
        <v/>
      </c>
      <c r="T1645" s="13" t="str">
        <f t="shared" si="607"/>
        <v/>
      </c>
      <c r="U1645" s="13" t="str">
        <f t="shared" si="608"/>
        <v/>
      </c>
      <c r="V1645" s="5">
        <f t="shared" si="629"/>
        <v>12.627544722</v>
      </c>
      <c r="W1645" s="3" t="e">
        <f t="shared" ca="1" si="609"/>
        <v>#VALUE!</v>
      </c>
      <c r="X1645" s="3" t="e">
        <f t="shared" ca="1" si="610"/>
        <v>#VALUE!</v>
      </c>
      <c r="Y1645" s="3" t="e">
        <f t="shared" ca="1" si="611"/>
        <v>#VALUE!</v>
      </c>
      <c r="Z1645" s="3" t="e">
        <f t="shared" ca="1" si="612"/>
        <v>#VALUE!</v>
      </c>
      <c r="AA1645" s="3" t="e">
        <f t="shared" ca="1" si="613"/>
        <v>#VALUE!</v>
      </c>
    </row>
    <row r="1646" spans="3:27" s="5" customFormat="1" x14ac:dyDescent="0.2">
      <c r="C1646" s="25"/>
      <c r="D1646" s="1">
        <f t="shared" si="614"/>
        <v>1644</v>
      </c>
      <c r="E1646" s="2">
        <f t="shared" si="615"/>
        <v>164.49999999999494</v>
      </c>
      <c r="F1646" s="3">
        <f t="shared" ca="1" si="616"/>
        <v>33.154521867376026</v>
      </c>
      <c r="G1646" s="3">
        <f t="shared" si="617"/>
        <v>-472.37087210211922</v>
      </c>
      <c r="H1646" s="3">
        <f t="shared" ca="1" si="618"/>
        <v>473.53295886429169</v>
      </c>
      <c r="I1646" s="3">
        <f t="shared" ca="1" si="619"/>
        <v>5450.6033949965358</v>
      </c>
      <c r="J1646" s="3">
        <f t="shared" si="620"/>
        <v>36756.328358458675</v>
      </c>
      <c r="K1646" s="3">
        <f t="shared" ca="1" si="621"/>
        <v>63636.97723038499</v>
      </c>
      <c r="L1646" s="3">
        <f t="shared" si="622"/>
        <v>-8.6735852853280679</v>
      </c>
      <c r="M1646" s="3">
        <f t="shared" ca="1" si="623"/>
        <v>-1.5007237602354389</v>
      </c>
      <c r="N1646" s="3">
        <f t="shared" ca="1" si="624"/>
        <v>-85.985137676493522</v>
      </c>
      <c r="O1646" s="1">
        <f t="shared" ca="1" si="625"/>
        <v>44846692.626154192</v>
      </c>
      <c r="P1646" s="1">
        <f t="shared" si="626"/>
        <v>-127523659.51704557</v>
      </c>
      <c r="Q1646" s="1">
        <f t="shared" ca="1" si="627"/>
        <v>172370352.14319977</v>
      </c>
      <c r="R1646" s="1">
        <f t="shared" ca="1" si="628"/>
        <v>189413.18354571669</v>
      </c>
      <c r="S1646" s="3" t="str">
        <f t="shared" si="606"/>
        <v/>
      </c>
      <c r="T1646" s="13" t="str">
        <f t="shared" si="607"/>
        <v/>
      </c>
      <c r="U1646" s="13" t="str">
        <f t="shared" si="608"/>
        <v/>
      </c>
      <c r="V1646" s="5">
        <f t="shared" si="629"/>
        <v>12.627544722</v>
      </c>
      <c r="W1646" s="3" t="e">
        <f t="shared" ca="1" si="609"/>
        <v>#VALUE!</v>
      </c>
      <c r="X1646" s="3" t="e">
        <f t="shared" ca="1" si="610"/>
        <v>#VALUE!</v>
      </c>
      <c r="Y1646" s="3" t="e">
        <f t="shared" ca="1" si="611"/>
        <v>#VALUE!</v>
      </c>
      <c r="Z1646" s="3" t="e">
        <f t="shared" ca="1" si="612"/>
        <v>#VALUE!</v>
      </c>
      <c r="AA1646" s="3" t="e">
        <f t="shared" ca="1" si="613"/>
        <v>#VALUE!</v>
      </c>
    </row>
    <row r="1647" spans="3:27" s="5" customFormat="1" x14ac:dyDescent="0.2">
      <c r="C1647" s="25"/>
      <c r="D1647" s="1">
        <f t="shared" si="614"/>
        <v>1645</v>
      </c>
      <c r="E1647" s="2">
        <f t="shared" si="615"/>
        <v>164.59999999999494</v>
      </c>
      <c r="F1647" s="3">
        <f t="shared" ca="1" si="616"/>
        <v>33.154521867376026</v>
      </c>
      <c r="G1647" s="3">
        <f t="shared" si="617"/>
        <v>-473.23823063065203</v>
      </c>
      <c r="H1647" s="3">
        <f t="shared" ca="1" si="618"/>
        <v>474.39819271439524</v>
      </c>
      <c r="I1647" s="3">
        <f t="shared" ca="1" si="619"/>
        <v>5453.9188471832731</v>
      </c>
      <c r="J1647" s="3">
        <f t="shared" si="620"/>
        <v>36709.04790332204</v>
      </c>
      <c r="K1647" s="3">
        <f t="shared" ca="1" si="621"/>
        <v>63684.373787866833</v>
      </c>
      <c r="L1647" s="3">
        <f t="shared" si="622"/>
        <v>-8.6750123082387294</v>
      </c>
      <c r="M1647" s="3">
        <f t="shared" ca="1" si="623"/>
        <v>-1.5008517714993266</v>
      </c>
      <c r="N1647" s="3">
        <f t="shared" ca="1" si="624"/>
        <v>-85.99247218164443</v>
      </c>
      <c r="O1647" s="1">
        <f t="shared" ca="1" si="625"/>
        <v>45010729.050136901</v>
      </c>
      <c r="P1647" s="1">
        <f t="shared" si="626"/>
        <v>-127380576.95401752</v>
      </c>
      <c r="Q1647" s="1">
        <f t="shared" ca="1" si="627"/>
        <v>172391306.00415441</v>
      </c>
      <c r="R1647" s="1">
        <f t="shared" ca="1" si="628"/>
        <v>189759.27708575811</v>
      </c>
      <c r="S1647" s="3" t="str">
        <f t="shared" si="606"/>
        <v/>
      </c>
      <c r="T1647" s="13" t="str">
        <f t="shared" si="607"/>
        <v/>
      </c>
      <c r="U1647" s="13" t="str">
        <f t="shared" si="608"/>
        <v/>
      </c>
      <c r="V1647" s="5">
        <f t="shared" si="629"/>
        <v>12.627544722</v>
      </c>
      <c r="W1647" s="3" t="e">
        <f t="shared" ca="1" si="609"/>
        <v>#VALUE!</v>
      </c>
      <c r="X1647" s="3" t="e">
        <f t="shared" ca="1" si="610"/>
        <v>#VALUE!</v>
      </c>
      <c r="Y1647" s="3" t="e">
        <f t="shared" ca="1" si="611"/>
        <v>#VALUE!</v>
      </c>
      <c r="Z1647" s="3" t="e">
        <f t="shared" ca="1" si="612"/>
        <v>#VALUE!</v>
      </c>
      <c r="AA1647" s="3" t="e">
        <f t="shared" ca="1" si="613"/>
        <v>#VALUE!</v>
      </c>
    </row>
    <row r="1648" spans="3:27" s="5" customFormat="1" x14ac:dyDescent="0.2">
      <c r="C1648" s="25"/>
      <c r="D1648" s="1">
        <f t="shared" si="614"/>
        <v>1646</v>
      </c>
      <c r="E1648" s="2">
        <f t="shared" si="615"/>
        <v>164.69999999999493</v>
      </c>
      <c r="F1648" s="3">
        <f t="shared" ca="1" si="616"/>
        <v>33.154521867376026</v>
      </c>
      <c r="G1648" s="3">
        <f t="shared" si="617"/>
        <v>-474.10573186147587</v>
      </c>
      <c r="H1648" s="3">
        <f t="shared" ca="1" si="618"/>
        <v>475.26357666473871</v>
      </c>
      <c r="I1648" s="3">
        <f t="shared" ca="1" si="619"/>
        <v>5457.2342993700104</v>
      </c>
      <c r="J1648" s="3">
        <f t="shared" si="620"/>
        <v>36661.680705197432</v>
      </c>
      <c r="K1648" s="3">
        <f t="shared" ca="1" si="621"/>
        <v>63731.856876239202</v>
      </c>
      <c r="L1648" s="3">
        <f t="shared" si="622"/>
        <v>-8.6764419492339862</v>
      </c>
      <c r="M1648" s="3">
        <f t="shared" ca="1" si="623"/>
        <v>-1.5009793376092582</v>
      </c>
      <c r="N1648" s="3">
        <f t="shared" ca="1" si="624"/>
        <v>-85.999781181352404</v>
      </c>
      <c r="O1648" s="1">
        <f t="shared" ca="1" si="625"/>
        <v>45175093.460831992</v>
      </c>
      <c r="P1648" s="1">
        <f t="shared" si="626"/>
        <v>-127237177.75999889</v>
      </c>
      <c r="Q1648" s="1">
        <f t="shared" ca="1" si="627"/>
        <v>172412271.22083089</v>
      </c>
      <c r="R1648" s="1">
        <f t="shared" ca="1" si="628"/>
        <v>190105.43066589549</v>
      </c>
      <c r="S1648" s="3" t="str">
        <f t="shared" si="606"/>
        <v/>
      </c>
      <c r="T1648" s="13" t="str">
        <f t="shared" si="607"/>
        <v/>
      </c>
      <c r="U1648" s="13" t="str">
        <f t="shared" si="608"/>
        <v/>
      </c>
      <c r="V1648" s="5">
        <f t="shared" si="629"/>
        <v>12.627544722</v>
      </c>
      <c r="W1648" s="3" t="e">
        <f t="shared" ca="1" si="609"/>
        <v>#VALUE!</v>
      </c>
      <c r="X1648" s="3" t="e">
        <f t="shared" ca="1" si="610"/>
        <v>#VALUE!</v>
      </c>
      <c r="Y1648" s="3" t="e">
        <f t="shared" ca="1" si="611"/>
        <v>#VALUE!</v>
      </c>
      <c r="Z1648" s="3" t="e">
        <f t="shared" ca="1" si="612"/>
        <v>#VALUE!</v>
      </c>
      <c r="AA1648" s="3" t="e">
        <f t="shared" ca="1" si="613"/>
        <v>#VALUE!</v>
      </c>
    </row>
    <row r="1649" spans="3:27" s="5" customFormat="1" x14ac:dyDescent="0.2">
      <c r="C1649" s="25"/>
      <c r="D1649" s="1">
        <f t="shared" si="614"/>
        <v>1647</v>
      </c>
      <c r="E1649" s="2">
        <f t="shared" si="615"/>
        <v>164.79999999999492</v>
      </c>
      <c r="F1649" s="3">
        <f t="shared" ca="1" si="616"/>
        <v>33.154521867376026</v>
      </c>
      <c r="G1649" s="3">
        <f t="shared" si="617"/>
        <v>-474.97337605639927</v>
      </c>
      <c r="H1649" s="3">
        <f t="shared" ca="1" si="618"/>
        <v>476.12911093806059</v>
      </c>
      <c r="I1649" s="3">
        <f t="shared" ca="1" si="619"/>
        <v>5460.5497515567477</v>
      </c>
      <c r="J1649" s="3">
        <f t="shared" si="620"/>
        <v>36614.226749801535</v>
      </c>
      <c r="K1649" s="3">
        <f t="shared" ca="1" si="621"/>
        <v>63779.426510523255</v>
      </c>
      <c r="L1649" s="3">
        <f t="shared" si="622"/>
        <v>-8.677874208744937</v>
      </c>
      <c r="M1649" s="3">
        <f t="shared" ca="1" si="623"/>
        <v>-1.5011064609122189</v>
      </c>
      <c r="N1649" s="3">
        <f t="shared" ca="1" si="624"/>
        <v>-86.007064810089815</v>
      </c>
      <c r="O1649" s="1">
        <f t="shared" ca="1" si="625"/>
        <v>45339786.056533605</v>
      </c>
      <c r="P1649" s="1">
        <f t="shared" si="626"/>
        <v>-127093461.59409668</v>
      </c>
      <c r="Q1649" s="1">
        <f t="shared" ca="1" si="627"/>
        <v>172433247.6506303</v>
      </c>
      <c r="R1649" s="1">
        <f t="shared" ca="1" si="628"/>
        <v>190451.64437522425</v>
      </c>
      <c r="S1649" s="3" t="str">
        <f t="shared" si="606"/>
        <v/>
      </c>
      <c r="T1649" s="13" t="str">
        <f t="shared" si="607"/>
        <v/>
      </c>
      <c r="U1649" s="13" t="str">
        <f t="shared" si="608"/>
        <v/>
      </c>
      <c r="V1649" s="5">
        <f t="shared" si="629"/>
        <v>12.627544722</v>
      </c>
      <c r="W1649" s="3" t="e">
        <f t="shared" ca="1" si="609"/>
        <v>#VALUE!</v>
      </c>
      <c r="X1649" s="3" t="e">
        <f t="shared" ca="1" si="610"/>
        <v>#VALUE!</v>
      </c>
      <c r="Y1649" s="3" t="e">
        <f t="shared" ca="1" si="611"/>
        <v>#VALUE!</v>
      </c>
      <c r="Z1649" s="3" t="e">
        <f t="shared" ca="1" si="612"/>
        <v>#VALUE!</v>
      </c>
      <c r="AA1649" s="3" t="e">
        <f t="shared" ca="1" si="613"/>
        <v>#VALUE!</v>
      </c>
    </row>
    <row r="1650" spans="3:27" s="5" customFormat="1" x14ac:dyDescent="0.2">
      <c r="C1650" s="25"/>
      <c r="D1650" s="1">
        <f t="shared" si="614"/>
        <v>1648</v>
      </c>
      <c r="E1650" s="2">
        <f t="shared" si="615"/>
        <v>164.89999999999492</v>
      </c>
      <c r="F1650" s="3">
        <f t="shared" ca="1" si="616"/>
        <v>33.154521867376026</v>
      </c>
      <c r="G1650" s="3">
        <f t="shared" si="617"/>
        <v>-475.84116347727377</v>
      </c>
      <c r="H1650" s="3">
        <f t="shared" ca="1" si="618"/>
        <v>476.99479575741691</v>
      </c>
      <c r="I1650" s="3">
        <f t="shared" ca="1" si="619"/>
        <v>5463.8652037434849</v>
      </c>
      <c r="J1650" s="3">
        <f t="shared" si="620"/>
        <v>36566.686022824855</v>
      </c>
      <c r="K1650" s="3">
        <f t="shared" ca="1" si="621"/>
        <v>63827.082705762426</v>
      </c>
      <c r="L1650" s="3">
        <f t="shared" si="622"/>
        <v>-8.6793090872034728</v>
      </c>
      <c r="M1650" s="3">
        <f t="shared" ca="1" si="623"/>
        <v>-1.5012331437387378</v>
      </c>
      <c r="N1650" s="3">
        <f t="shared" ca="1" si="624"/>
        <v>-86.014323201386148</v>
      </c>
      <c r="O1650" s="1">
        <f t="shared" ca="1" si="625"/>
        <v>45504807.035931975</v>
      </c>
      <c r="P1650" s="1">
        <f t="shared" si="626"/>
        <v>-126949428.11472799</v>
      </c>
      <c r="Q1650" s="1">
        <f t="shared" ca="1" si="627"/>
        <v>172454235.15065998</v>
      </c>
      <c r="R1650" s="1">
        <f t="shared" ca="1" si="628"/>
        <v>190797.91830296678</v>
      </c>
      <c r="S1650" s="3" t="str">
        <f t="shared" si="606"/>
        <v/>
      </c>
      <c r="T1650" s="13" t="str">
        <f t="shared" si="607"/>
        <v/>
      </c>
      <c r="U1650" s="13" t="str">
        <f t="shared" si="608"/>
        <v/>
      </c>
      <c r="V1650" s="5">
        <f t="shared" si="629"/>
        <v>12.627544722</v>
      </c>
      <c r="W1650" s="3" t="e">
        <f t="shared" ca="1" si="609"/>
        <v>#VALUE!</v>
      </c>
      <c r="X1650" s="3" t="e">
        <f t="shared" ca="1" si="610"/>
        <v>#VALUE!</v>
      </c>
      <c r="Y1650" s="3" t="e">
        <f t="shared" ca="1" si="611"/>
        <v>#VALUE!</v>
      </c>
      <c r="Z1650" s="3" t="e">
        <f t="shared" ca="1" si="612"/>
        <v>#VALUE!</v>
      </c>
      <c r="AA1650" s="3" t="e">
        <f t="shared" ca="1" si="613"/>
        <v>#VALUE!</v>
      </c>
    </row>
    <row r="1651" spans="3:27" s="5" customFormat="1" x14ac:dyDescent="0.2">
      <c r="C1651" s="25"/>
      <c r="D1651" s="1">
        <f t="shared" si="614"/>
        <v>1649</v>
      </c>
      <c r="E1651" s="2">
        <f t="shared" si="615"/>
        <v>164.99999999999491</v>
      </c>
      <c r="F1651" s="3">
        <f t="shared" ca="1" si="616"/>
        <v>33.154521867376026</v>
      </c>
      <c r="G1651" s="3">
        <f t="shared" si="617"/>
        <v>-476.70909438599409</v>
      </c>
      <c r="H1651" s="3">
        <f t="shared" ca="1" si="618"/>
        <v>477.86063134617916</v>
      </c>
      <c r="I1651" s="3">
        <f t="shared" ca="1" si="619"/>
        <v>5467.1806559302222</v>
      </c>
      <c r="J1651" s="3">
        <f t="shared" si="620"/>
        <v>36519.058509931689</v>
      </c>
      <c r="K1651" s="3">
        <f t="shared" ca="1" si="621"/>
        <v>63874.825477022496</v>
      </c>
      <c r="L1651" s="3">
        <f t="shared" si="622"/>
        <v>-8.6807465850422734</v>
      </c>
      <c r="M1651" s="3">
        <f t="shared" ca="1" si="623"/>
        <v>-1.5013593884030316</v>
      </c>
      <c r="N1651" s="3">
        <f t="shared" ca="1" si="624"/>
        <v>-86.021556487836222</v>
      </c>
      <c r="O1651" s="1">
        <f t="shared" ca="1" si="625"/>
        <v>45670156.59811379</v>
      </c>
      <c r="P1651" s="1">
        <f t="shared" si="626"/>
        <v>-126805076.9796194</v>
      </c>
      <c r="Q1651" s="1">
        <f t="shared" ca="1" si="627"/>
        <v>172475233.57773319</v>
      </c>
      <c r="R1651" s="1">
        <f t="shared" ca="1" si="628"/>
        <v>191144.25253847166</v>
      </c>
      <c r="S1651" s="3" t="str">
        <f t="shared" si="606"/>
        <v/>
      </c>
      <c r="T1651" s="13" t="str">
        <f t="shared" si="607"/>
        <v/>
      </c>
      <c r="U1651" s="13" t="str">
        <f t="shared" si="608"/>
        <v/>
      </c>
      <c r="V1651" s="5">
        <f t="shared" si="629"/>
        <v>12.627544722</v>
      </c>
      <c r="W1651" s="3" t="e">
        <f t="shared" ca="1" si="609"/>
        <v>#VALUE!</v>
      </c>
      <c r="X1651" s="3" t="e">
        <f t="shared" ca="1" si="610"/>
        <v>#VALUE!</v>
      </c>
      <c r="Y1651" s="3" t="e">
        <f t="shared" ca="1" si="611"/>
        <v>#VALUE!</v>
      </c>
      <c r="Z1651" s="3" t="e">
        <f t="shared" ca="1" si="612"/>
        <v>#VALUE!</v>
      </c>
      <c r="AA1651" s="3" t="e">
        <f t="shared" ca="1" si="613"/>
        <v>#VALUE!</v>
      </c>
    </row>
    <row r="1652" spans="3:27" s="5" customFormat="1" x14ac:dyDescent="0.2">
      <c r="C1652" s="25"/>
      <c r="D1652" s="1">
        <f t="shared" si="614"/>
        <v>1650</v>
      </c>
      <c r="E1652" s="2">
        <f t="shared" si="615"/>
        <v>165.09999999999491</v>
      </c>
      <c r="F1652" s="3">
        <f t="shared" ca="1" si="616"/>
        <v>33.154521867376026</v>
      </c>
      <c r="G1652" s="3">
        <f t="shared" si="617"/>
        <v>-477.57716904449831</v>
      </c>
      <c r="H1652" s="3">
        <f t="shared" ca="1" si="618"/>
        <v>478.72661792803166</v>
      </c>
      <c r="I1652" s="3">
        <f t="shared" ca="1" si="619"/>
        <v>5470.4961081169595</v>
      </c>
      <c r="J1652" s="3">
        <f t="shared" si="620"/>
        <v>36471.344196760161</v>
      </c>
      <c r="K1652" s="3">
        <f t="shared" ca="1" si="621"/>
        <v>63922.65483939158</v>
      </c>
      <c r="L1652" s="3">
        <f t="shared" si="622"/>
        <v>-8.6821867026948105</v>
      </c>
      <c r="M1652" s="3">
        <f t="shared" ca="1" si="623"/>
        <v>-1.5014851972031475</v>
      </c>
      <c r="N1652" s="3">
        <f t="shared" ca="1" si="624"/>
        <v>-86.02876480110848</v>
      </c>
      <c r="O1652" s="1">
        <f t="shared" ca="1" si="625"/>
        <v>45835834.942562319</v>
      </c>
      <c r="P1652" s="1">
        <f t="shared" si="626"/>
        <v>-126660407.84580666</v>
      </c>
      <c r="Q1652" s="1">
        <f t="shared" ca="1" si="627"/>
        <v>172496242.78836897</v>
      </c>
      <c r="R1652" s="1">
        <f t="shared" ca="1" si="628"/>
        <v>191490.64717121265</v>
      </c>
      <c r="S1652" s="3" t="str">
        <f t="shared" si="606"/>
        <v/>
      </c>
      <c r="T1652" s="13" t="str">
        <f t="shared" si="607"/>
        <v/>
      </c>
      <c r="U1652" s="13" t="str">
        <f t="shared" si="608"/>
        <v/>
      </c>
      <c r="V1652" s="5">
        <f t="shared" si="629"/>
        <v>12.627544722</v>
      </c>
      <c r="W1652" s="3" t="e">
        <f t="shared" ca="1" si="609"/>
        <v>#VALUE!</v>
      </c>
      <c r="X1652" s="3" t="e">
        <f t="shared" ca="1" si="610"/>
        <v>#VALUE!</v>
      </c>
      <c r="Y1652" s="3" t="e">
        <f t="shared" ca="1" si="611"/>
        <v>#VALUE!</v>
      </c>
      <c r="Z1652" s="3" t="e">
        <f t="shared" ca="1" si="612"/>
        <v>#VALUE!</v>
      </c>
      <c r="AA1652" s="3" t="e">
        <f t="shared" ca="1" si="613"/>
        <v>#VALUE!</v>
      </c>
    </row>
    <row r="1653" spans="3:27" s="5" customFormat="1" x14ac:dyDescent="0.2">
      <c r="C1653" s="25"/>
      <c r="D1653" s="1">
        <f t="shared" si="614"/>
        <v>1651</v>
      </c>
      <c r="E1653" s="2">
        <f t="shared" si="615"/>
        <v>165.1999999999949</v>
      </c>
      <c r="F1653" s="3">
        <f t="shared" ca="1" si="616"/>
        <v>33.154521867376026</v>
      </c>
      <c r="G1653" s="3">
        <f t="shared" si="617"/>
        <v>-478.44538771476778</v>
      </c>
      <c r="H1653" s="3">
        <f t="shared" ca="1" si="618"/>
        <v>479.59275572696964</v>
      </c>
      <c r="I1653" s="3">
        <f t="shared" ca="1" si="619"/>
        <v>5473.8115603036968</v>
      </c>
      <c r="J1653" s="3">
        <f t="shared" si="620"/>
        <v>36423.543068922198</v>
      </c>
      <c r="K1653" s="3">
        <f t="shared" ca="1" si="621"/>
        <v>63970.570807980184</v>
      </c>
      <c r="L1653" s="3">
        <f t="shared" si="622"/>
        <v>-8.6836294405953485</v>
      </c>
      <c r="M1653" s="3">
        <f t="shared" ca="1" si="623"/>
        <v>-1.5016105724211035</v>
      </c>
      <c r="N1653" s="3">
        <f t="shared" ca="1" si="624"/>
        <v>-86.035948271952876</v>
      </c>
      <c r="O1653" s="1">
        <f t="shared" ca="1" si="625"/>
        <v>46001842.269157752</v>
      </c>
      <c r="P1653" s="1">
        <f t="shared" si="626"/>
        <v>-126515420.36963417</v>
      </c>
      <c r="Q1653" s="1">
        <f t="shared" ca="1" si="627"/>
        <v>172517262.63879192</v>
      </c>
      <c r="R1653" s="1">
        <f t="shared" ca="1" si="628"/>
        <v>191837.10229078785</v>
      </c>
      <c r="S1653" s="3" t="str">
        <f t="shared" si="606"/>
        <v/>
      </c>
      <c r="T1653" s="13" t="str">
        <f t="shared" si="607"/>
        <v/>
      </c>
      <c r="U1653" s="13" t="str">
        <f t="shared" si="608"/>
        <v/>
      </c>
      <c r="V1653" s="5">
        <f t="shared" si="629"/>
        <v>12.627544722</v>
      </c>
      <c r="W1653" s="3" t="e">
        <f t="shared" ca="1" si="609"/>
        <v>#VALUE!</v>
      </c>
      <c r="X1653" s="3" t="e">
        <f t="shared" ca="1" si="610"/>
        <v>#VALUE!</v>
      </c>
      <c r="Y1653" s="3" t="e">
        <f t="shared" ca="1" si="611"/>
        <v>#VALUE!</v>
      </c>
      <c r="Z1653" s="3" t="e">
        <f t="shared" ca="1" si="612"/>
        <v>#VALUE!</v>
      </c>
      <c r="AA1653" s="3" t="e">
        <f t="shared" ca="1" si="613"/>
        <v>#VALUE!</v>
      </c>
    </row>
    <row r="1654" spans="3:27" s="5" customFormat="1" x14ac:dyDescent="0.2">
      <c r="C1654" s="25"/>
      <c r="D1654" s="1">
        <f t="shared" si="614"/>
        <v>1652</v>
      </c>
      <c r="E1654" s="2">
        <f t="shared" si="615"/>
        <v>165.2999999999949</v>
      </c>
      <c r="F1654" s="3">
        <f t="shared" ca="1" si="616"/>
        <v>33.154521867376026</v>
      </c>
      <c r="G1654" s="3">
        <f t="shared" si="617"/>
        <v>-479.3137506588273</v>
      </c>
      <c r="H1654" s="3">
        <f t="shared" ca="1" si="618"/>
        <v>480.45904496729662</v>
      </c>
      <c r="I1654" s="3">
        <f t="shared" ca="1" si="619"/>
        <v>5477.127012490434</v>
      </c>
      <c r="J1654" s="3">
        <f t="shared" si="620"/>
        <v>36375.655112003522</v>
      </c>
      <c r="K1654" s="3">
        <f t="shared" ca="1" si="621"/>
        <v>64018.573397921224</v>
      </c>
      <c r="L1654" s="3">
        <f t="shared" si="622"/>
        <v>-8.6850747991789383</v>
      </c>
      <c r="M1654" s="3">
        <f t="shared" ca="1" si="623"/>
        <v>-1.501735516323027</v>
      </c>
      <c r="N1654" s="3">
        <f t="shared" ca="1" si="624"/>
        <v>-86.043107030209001</v>
      </c>
      <c r="O1654" s="1">
        <f t="shared" ca="1" si="625"/>
        <v>46168178.778177351</v>
      </c>
      <c r="P1654" s="1">
        <f t="shared" si="626"/>
        <v>-126370114.20675454</v>
      </c>
      <c r="Q1654" s="1">
        <f t="shared" ca="1" si="627"/>
        <v>172538292.98493189</v>
      </c>
      <c r="R1654" s="1">
        <f t="shared" ca="1" si="628"/>
        <v>192183.61798691866</v>
      </c>
      <c r="S1654" s="3" t="str">
        <f t="shared" si="606"/>
        <v/>
      </c>
      <c r="T1654" s="13" t="str">
        <f t="shared" si="607"/>
        <v/>
      </c>
      <c r="U1654" s="13" t="str">
        <f t="shared" si="608"/>
        <v/>
      </c>
      <c r="V1654" s="5">
        <f t="shared" si="629"/>
        <v>12.627544722</v>
      </c>
      <c r="W1654" s="3" t="e">
        <f t="shared" ca="1" si="609"/>
        <v>#VALUE!</v>
      </c>
      <c r="X1654" s="3" t="e">
        <f t="shared" ca="1" si="610"/>
        <v>#VALUE!</v>
      </c>
      <c r="Y1654" s="3" t="e">
        <f t="shared" ca="1" si="611"/>
        <v>#VALUE!</v>
      </c>
      <c r="Z1654" s="3" t="e">
        <f t="shared" ca="1" si="612"/>
        <v>#VALUE!</v>
      </c>
      <c r="AA1654" s="3" t="e">
        <f t="shared" ca="1" si="613"/>
        <v>#VALUE!</v>
      </c>
    </row>
    <row r="1655" spans="3:27" s="5" customFormat="1" x14ac:dyDescent="0.2">
      <c r="C1655" s="25"/>
      <c r="D1655" s="1">
        <f t="shared" si="614"/>
        <v>1653</v>
      </c>
      <c r="E1655" s="2">
        <f t="shared" si="615"/>
        <v>165.39999999999489</v>
      </c>
      <c r="F1655" s="3">
        <f t="shared" ca="1" si="616"/>
        <v>33.154521867376026</v>
      </c>
      <c r="G1655" s="3">
        <f t="shared" si="617"/>
        <v>-480.18225813874517</v>
      </c>
      <c r="H1655" s="3">
        <f t="shared" ca="1" si="618"/>
        <v>481.32548587362254</v>
      </c>
      <c r="I1655" s="3">
        <f t="shared" ca="1" si="619"/>
        <v>5480.4424646771713</v>
      </c>
      <c r="J1655" s="3">
        <f t="shared" si="620"/>
        <v>36327.680311563643</v>
      </c>
      <c r="K1655" s="3">
        <f t="shared" ca="1" si="621"/>
        <v>64066.662624370074</v>
      </c>
      <c r="L1655" s="3">
        <f t="shared" si="622"/>
        <v>-8.6865227788814234</v>
      </c>
      <c r="M1655" s="3">
        <f t="shared" ca="1" si="623"/>
        <v>-1.5018600311592938</v>
      </c>
      <c r="N1655" s="3">
        <f t="shared" ca="1" si="624"/>
        <v>-86.050241204813844</v>
      </c>
      <c r="O1655" s="1">
        <f t="shared" ca="1" si="625"/>
        <v>46334844.67029576</v>
      </c>
      <c r="P1655" s="1">
        <f t="shared" si="626"/>
        <v>-126224489.01212791</v>
      </c>
      <c r="Q1655" s="1">
        <f t="shared" ca="1" si="627"/>
        <v>172559333.68242365</v>
      </c>
      <c r="R1655" s="1">
        <f t="shared" ca="1" si="628"/>
        <v>192530.19434944901</v>
      </c>
      <c r="S1655" s="3" t="str">
        <f t="shared" si="606"/>
        <v/>
      </c>
      <c r="T1655" s="13" t="str">
        <f t="shared" si="607"/>
        <v/>
      </c>
      <c r="U1655" s="13" t="str">
        <f t="shared" si="608"/>
        <v/>
      </c>
      <c r="V1655" s="5">
        <f t="shared" si="629"/>
        <v>12.627544722</v>
      </c>
      <c r="W1655" s="3" t="e">
        <f t="shared" ca="1" si="609"/>
        <v>#VALUE!</v>
      </c>
      <c r="X1655" s="3" t="e">
        <f t="shared" ca="1" si="610"/>
        <v>#VALUE!</v>
      </c>
      <c r="Y1655" s="3" t="e">
        <f t="shared" ca="1" si="611"/>
        <v>#VALUE!</v>
      </c>
      <c r="Z1655" s="3" t="e">
        <f t="shared" ca="1" si="612"/>
        <v>#VALUE!</v>
      </c>
      <c r="AA1655" s="3" t="e">
        <f t="shared" ca="1" si="613"/>
        <v>#VALUE!</v>
      </c>
    </row>
    <row r="1656" spans="3:27" s="5" customFormat="1" x14ac:dyDescent="0.2">
      <c r="C1656" s="25"/>
      <c r="D1656" s="1">
        <f t="shared" si="614"/>
        <v>1654</v>
      </c>
      <c r="E1656" s="2">
        <f t="shared" si="615"/>
        <v>165.49999999999488</v>
      </c>
      <c r="F1656" s="3">
        <f t="shared" ca="1" si="616"/>
        <v>33.154521867376026</v>
      </c>
      <c r="G1656" s="3">
        <f t="shared" si="617"/>
        <v>-481.05091041663331</v>
      </c>
      <c r="H1656" s="3">
        <f t="shared" ca="1" si="618"/>
        <v>482.19207867086129</v>
      </c>
      <c r="I1656" s="3">
        <f t="shared" ca="1" si="619"/>
        <v>5483.7579168639086</v>
      </c>
      <c r="J1656" s="3">
        <f t="shared" si="620"/>
        <v>36279.618653135876</v>
      </c>
      <c r="K1656" s="3">
        <f t="shared" ca="1" si="621"/>
        <v>64114.838502504572</v>
      </c>
      <c r="L1656" s="3">
        <f t="shared" si="622"/>
        <v>-8.687973380139443</v>
      </c>
      <c r="M1656" s="3">
        <f t="shared" ca="1" si="623"/>
        <v>-1.5019841191646641</v>
      </c>
      <c r="N1656" s="3">
        <f t="shared" ca="1" si="624"/>
        <v>-86.057350923809764</v>
      </c>
      <c r="O1656" s="1">
        <f t="shared" ca="1" si="625"/>
        <v>46501840.146585219</v>
      </c>
      <c r="P1656" s="1">
        <f t="shared" si="626"/>
        <v>-126078544.44002196</v>
      </c>
      <c r="Q1656" s="1">
        <f t="shared" ca="1" si="627"/>
        <v>172580384.58660719</v>
      </c>
      <c r="R1656" s="1">
        <f t="shared" ca="1" si="628"/>
        <v>192876.83146834452</v>
      </c>
      <c r="S1656" s="3" t="str">
        <f t="shared" si="606"/>
        <v/>
      </c>
      <c r="T1656" s="13" t="str">
        <f t="shared" si="607"/>
        <v/>
      </c>
      <c r="U1656" s="13" t="str">
        <f t="shared" si="608"/>
        <v/>
      </c>
      <c r="V1656" s="5">
        <f t="shared" si="629"/>
        <v>12.627544722</v>
      </c>
      <c r="W1656" s="3" t="e">
        <f t="shared" ca="1" si="609"/>
        <v>#VALUE!</v>
      </c>
      <c r="X1656" s="3" t="e">
        <f t="shared" ca="1" si="610"/>
        <v>#VALUE!</v>
      </c>
      <c r="Y1656" s="3" t="e">
        <f t="shared" ca="1" si="611"/>
        <v>#VALUE!</v>
      </c>
      <c r="Z1656" s="3" t="e">
        <f t="shared" ca="1" si="612"/>
        <v>#VALUE!</v>
      </c>
      <c r="AA1656" s="3" t="e">
        <f t="shared" ca="1" si="613"/>
        <v>#VALUE!</v>
      </c>
    </row>
    <row r="1657" spans="3:27" s="5" customFormat="1" x14ac:dyDescent="0.2">
      <c r="C1657" s="25"/>
      <c r="D1657" s="1">
        <f t="shared" si="614"/>
        <v>1655</v>
      </c>
      <c r="E1657" s="2">
        <f t="shared" si="615"/>
        <v>165.59999999999488</v>
      </c>
      <c r="F1657" s="3">
        <f t="shared" ca="1" si="616"/>
        <v>33.154521867376026</v>
      </c>
      <c r="G1657" s="3">
        <f t="shared" si="617"/>
        <v>-481.91970775464728</v>
      </c>
      <c r="H1657" s="3">
        <f t="shared" ca="1" si="618"/>
        <v>483.05882358422866</v>
      </c>
      <c r="I1657" s="3">
        <f t="shared" ca="1" si="619"/>
        <v>5487.0733690506459</v>
      </c>
      <c r="J1657" s="3">
        <f t="shared" si="620"/>
        <v>36231.470122227314</v>
      </c>
      <c r="K1657" s="3">
        <f t="shared" ca="1" si="621"/>
        <v>64163.101047525066</v>
      </c>
      <c r="L1657" s="3">
        <f t="shared" si="622"/>
        <v>-8.6894266033904177</v>
      </c>
      <c r="M1657" s="3">
        <f t="shared" ca="1" si="623"/>
        <v>-1.502107782558417</v>
      </c>
      <c r="N1657" s="3">
        <f t="shared" ca="1" si="624"/>
        <v>-86.064436314352065</v>
      </c>
      <c r="O1657" s="1">
        <f t="shared" ca="1" si="625"/>
        <v>46669165.408515789</v>
      </c>
      <c r="P1657" s="1">
        <f t="shared" si="626"/>
        <v>-125932280.14401084</v>
      </c>
      <c r="Q1657" s="1">
        <f t="shared" ca="1" si="627"/>
        <v>172601445.55252662</v>
      </c>
      <c r="R1657" s="1">
        <f t="shared" ca="1" si="628"/>
        <v>193223.52943369147</v>
      </c>
      <c r="S1657" s="3" t="str">
        <f t="shared" si="606"/>
        <v/>
      </c>
      <c r="T1657" s="13" t="str">
        <f t="shared" si="607"/>
        <v/>
      </c>
      <c r="U1657" s="13" t="str">
        <f t="shared" si="608"/>
        <v/>
      </c>
      <c r="V1657" s="5">
        <f t="shared" si="629"/>
        <v>12.627544722</v>
      </c>
      <c r="W1657" s="3" t="e">
        <f t="shared" ca="1" si="609"/>
        <v>#VALUE!</v>
      </c>
      <c r="X1657" s="3" t="e">
        <f t="shared" ca="1" si="610"/>
        <v>#VALUE!</v>
      </c>
      <c r="Y1657" s="3" t="e">
        <f t="shared" ca="1" si="611"/>
        <v>#VALUE!</v>
      </c>
      <c r="Z1657" s="3" t="e">
        <f t="shared" ca="1" si="612"/>
        <v>#VALUE!</v>
      </c>
      <c r="AA1657" s="3" t="e">
        <f t="shared" ca="1" si="613"/>
        <v>#VALUE!</v>
      </c>
    </row>
    <row r="1658" spans="3:27" s="5" customFormat="1" x14ac:dyDescent="0.2">
      <c r="C1658" s="25"/>
      <c r="D1658" s="1">
        <f t="shared" si="614"/>
        <v>1656</v>
      </c>
      <c r="E1658" s="2">
        <f t="shared" si="615"/>
        <v>165.69999999999487</v>
      </c>
      <c r="F1658" s="3">
        <f t="shared" ca="1" si="616"/>
        <v>33.154521867376026</v>
      </c>
      <c r="G1658" s="3">
        <f t="shared" si="617"/>
        <v>-482.78865041498631</v>
      </c>
      <c r="H1658" s="3">
        <f t="shared" ca="1" si="618"/>
        <v>483.92572083924011</v>
      </c>
      <c r="I1658" s="3">
        <f t="shared" ca="1" si="619"/>
        <v>5490.3888212373831</v>
      </c>
      <c r="J1658" s="3">
        <f t="shared" si="620"/>
        <v>36183.234704318835</v>
      </c>
      <c r="K1658" s="3">
        <f t="shared" ca="1" si="621"/>
        <v>64211.450274654446</v>
      </c>
      <c r="L1658" s="3">
        <f t="shared" si="622"/>
        <v>-8.6908824490725678</v>
      </c>
      <c r="M1658" s="3">
        <f t="shared" ca="1" si="623"/>
        <v>-1.5022310235444845</v>
      </c>
      <c r="N1658" s="3">
        <f t="shared" ca="1" si="624"/>
        <v>-86.071497502716767</v>
      </c>
      <c r="O1658" s="1">
        <f t="shared" ca="1" si="625"/>
        <v>46836820.657955632</v>
      </c>
      <c r="P1658" s="1">
        <f t="shared" si="626"/>
        <v>-125785695.7769752</v>
      </c>
      <c r="Q1658" s="1">
        <f t="shared" ca="1" si="627"/>
        <v>172622516.43493083</v>
      </c>
      <c r="R1658" s="1">
        <f t="shared" ca="1" si="628"/>
        <v>193570.28833569604</v>
      </c>
      <c r="S1658" s="3" t="str">
        <f t="shared" si="606"/>
        <v/>
      </c>
      <c r="T1658" s="13" t="str">
        <f t="shared" si="607"/>
        <v/>
      </c>
      <c r="U1658" s="13" t="str">
        <f t="shared" si="608"/>
        <v/>
      </c>
      <c r="V1658" s="5">
        <f t="shared" si="629"/>
        <v>12.627544722</v>
      </c>
      <c r="W1658" s="3" t="e">
        <f t="shared" ca="1" si="609"/>
        <v>#VALUE!</v>
      </c>
      <c r="X1658" s="3" t="e">
        <f t="shared" ca="1" si="610"/>
        <v>#VALUE!</v>
      </c>
      <c r="Y1658" s="3" t="e">
        <f t="shared" ca="1" si="611"/>
        <v>#VALUE!</v>
      </c>
      <c r="Z1658" s="3" t="e">
        <f t="shared" ca="1" si="612"/>
        <v>#VALUE!</v>
      </c>
      <c r="AA1658" s="3" t="e">
        <f t="shared" ca="1" si="613"/>
        <v>#VALUE!</v>
      </c>
    </row>
    <row r="1659" spans="3:27" s="5" customFormat="1" x14ac:dyDescent="0.2">
      <c r="C1659" s="25"/>
      <c r="D1659" s="1">
        <f t="shared" si="614"/>
        <v>1657</v>
      </c>
      <c r="E1659" s="2">
        <f t="shared" si="615"/>
        <v>165.79999999999487</v>
      </c>
      <c r="F1659" s="3">
        <f t="shared" ca="1" si="616"/>
        <v>33.154521867376026</v>
      </c>
      <c r="G1659" s="3">
        <f t="shared" si="617"/>
        <v>-483.65773865989354</v>
      </c>
      <c r="H1659" s="3">
        <f t="shared" ca="1" si="618"/>
        <v>484.7927706617088</v>
      </c>
      <c r="I1659" s="3">
        <f t="shared" ca="1" si="619"/>
        <v>5493.7042734241204</v>
      </c>
      <c r="J1659" s="3">
        <f t="shared" si="620"/>
        <v>36134.912384865092</v>
      </c>
      <c r="K1659" s="3">
        <f t="shared" ca="1" si="621"/>
        <v>64259.886199138156</v>
      </c>
      <c r="L1659" s="3">
        <f t="shared" si="622"/>
        <v>-8.6923409176249038</v>
      </c>
      <c r="M1659" s="3">
        <f t="shared" ca="1" si="623"/>
        <v>-1.5023538443115836</v>
      </c>
      <c r="N1659" s="3">
        <f t="shared" ca="1" si="624"/>
        <v>-86.078534614308097</v>
      </c>
      <c r="O1659" s="1">
        <f t="shared" ca="1" si="625"/>
        <v>47004806.097171232</v>
      </c>
      <c r="P1659" s="1">
        <f t="shared" si="626"/>
        <v>-125638790.99110149</v>
      </c>
      <c r="Q1659" s="1">
        <f t="shared" ca="1" si="627"/>
        <v>172643597.08827272</v>
      </c>
      <c r="R1659" s="1">
        <f t="shared" ca="1" si="628"/>
        <v>193917.10826468351</v>
      </c>
      <c r="S1659" s="3" t="str">
        <f t="shared" si="606"/>
        <v/>
      </c>
      <c r="T1659" s="13" t="str">
        <f t="shared" si="607"/>
        <v/>
      </c>
      <c r="U1659" s="13" t="str">
        <f t="shared" si="608"/>
        <v/>
      </c>
      <c r="V1659" s="5">
        <f t="shared" si="629"/>
        <v>12.627544722</v>
      </c>
      <c r="W1659" s="3" t="e">
        <f t="shared" ca="1" si="609"/>
        <v>#VALUE!</v>
      </c>
      <c r="X1659" s="3" t="e">
        <f t="shared" ca="1" si="610"/>
        <v>#VALUE!</v>
      </c>
      <c r="Y1659" s="3" t="e">
        <f t="shared" ca="1" si="611"/>
        <v>#VALUE!</v>
      </c>
      <c r="Z1659" s="3" t="e">
        <f t="shared" ca="1" si="612"/>
        <v>#VALUE!</v>
      </c>
      <c r="AA1659" s="3" t="e">
        <f t="shared" ca="1" si="613"/>
        <v>#VALUE!</v>
      </c>
    </row>
    <row r="1660" spans="3:27" s="5" customFormat="1" x14ac:dyDescent="0.2">
      <c r="C1660" s="25"/>
      <c r="D1660" s="1">
        <f t="shared" si="614"/>
        <v>1658</v>
      </c>
      <c r="E1660" s="2">
        <f t="shared" si="615"/>
        <v>165.89999999999486</v>
      </c>
      <c r="F1660" s="3">
        <f t="shared" ca="1" si="616"/>
        <v>33.154521867376026</v>
      </c>
      <c r="G1660" s="3">
        <f t="shared" si="617"/>
        <v>-484.52697275165605</v>
      </c>
      <c r="H1660" s="3">
        <f t="shared" ca="1" si="618"/>
        <v>485.65997327774329</v>
      </c>
      <c r="I1660" s="3">
        <f t="shared" ca="1" si="619"/>
        <v>5497.0197256108577</v>
      </c>
      <c r="J1660" s="3">
        <f t="shared" si="620"/>
        <v>36086.503149294513</v>
      </c>
      <c r="K1660" s="3">
        <f t="shared" ca="1" si="621"/>
        <v>64308.408836244256</v>
      </c>
      <c r="L1660" s="3">
        <f t="shared" si="622"/>
        <v>-8.6938020094872215</v>
      </c>
      <c r="M1660" s="3">
        <f t="shared" ca="1" si="623"/>
        <v>-1.502476247033347</v>
      </c>
      <c r="N1660" s="3">
        <f t="shared" ca="1" si="624"/>
        <v>-86.085547773666065</v>
      </c>
      <c r="O1660" s="1">
        <f t="shared" ca="1" si="625"/>
        <v>47173121.928827666</v>
      </c>
      <c r="P1660" s="1">
        <f t="shared" si="626"/>
        <v>-125491565.43788144</v>
      </c>
      <c r="Q1660" s="1">
        <f t="shared" ca="1" si="627"/>
        <v>172664687.36670911</v>
      </c>
      <c r="R1660" s="1">
        <f t="shared" ca="1" si="628"/>
        <v>194263.98931109731</v>
      </c>
      <c r="S1660" s="3" t="str">
        <f t="shared" si="606"/>
        <v/>
      </c>
      <c r="T1660" s="13" t="str">
        <f t="shared" si="607"/>
        <v/>
      </c>
      <c r="U1660" s="13" t="str">
        <f t="shared" si="608"/>
        <v/>
      </c>
      <c r="V1660" s="5">
        <f t="shared" si="629"/>
        <v>12.627544722</v>
      </c>
      <c r="W1660" s="3" t="e">
        <f t="shared" ca="1" si="609"/>
        <v>#VALUE!</v>
      </c>
      <c r="X1660" s="3" t="e">
        <f t="shared" ca="1" si="610"/>
        <v>#VALUE!</v>
      </c>
      <c r="Y1660" s="3" t="e">
        <f t="shared" ca="1" si="611"/>
        <v>#VALUE!</v>
      </c>
      <c r="Z1660" s="3" t="e">
        <f t="shared" ca="1" si="612"/>
        <v>#VALUE!</v>
      </c>
      <c r="AA1660" s="3" t="e">
        <f t="shared" ca="1" si="613"/>
        <v>#VALUE!</v>
      </c>
    </row>
    <row r="1661" spans="3:27" s="5" customFormat="1" x14ac:dyDescent="0.2">
      <c r="C1661" s="25"/>
      <c r="D1661" s="1">
        <f t="shared" si="614"/>
        <v>1659</v>
      </c>
      <c r="E1661" s="2">
        <f t="shared" si="615"/>
        <v>165.99999999999486</v>
      </c>
      <c r="F1661" s="3">
        <f t="shared" ca="1" si="616"/>
        <v>33.154521867376026</v>
      </c>
      <c r="G1661" s="3">
        <f t="shared" si="617"/>
        <v>-485.39635295260479</v>
      </c>
      <c r="H1661" s="3">
        <f t="shared" ca="1" si="618"/>
        <v>486.52732891374558</v>
      </c>
      <c r="I1661" s="3">
        <f t="shared" ca="1" si="619"/>
        <v>5500.335177797595</v>
      </c>
      <c r="J1661" s="3">
        <f t="shared" si="620"/>
        <v>36038.006983009305</v>
      </c>
      <c r="K1661" s="3">
        <f t="shared" ca="1" si="621"/>
        <v>64357.01820126341</v>
      </c>
      <c r="L1661" s="3">
        <f t="shared" si="622"/>
        <v>-8.6952657251001177</v>
      </c>
      <c r="M1661" s="3">
        <f t="shared" ca="1" si="623"/>
        <v>-1.5025982338684531</v>
      </c>
      <c r="N1661" s="3">
        <f t="shared" ca="1" si="624"/>
        <v>-86.092537104473806</v>
      </c>
      <c r="O1661" s="1">
        <f t="shared" ca="1" si="625"/>
        <v>47341768.355988793</v>
      </c>
      <c r="P1661" s="1">
        <f t="shared" si="626"/>
        <v>-125344018.76811181</v>
      </c>
      <c r="Q1661" s="1">
        <f t="shared" ca="1" si="627"/>
        <v>172685787.1241006</v>
      </c>
      <c r="R1661" s="1">
        <f t="shared" ca="1" si="628"/>
        <v>194610.93156549823</v>
      </c>
      <c r="S1661" s="3" t="str">
        <f t="shared" si="606"/>
        <v/>
      </c>
      <c r="T1661" s="13" t="str">
        <f t="shared" si="607"/>
        <v/>
      </c>
      <c r="U1661" s="13" t="str">
        <f t="shared" si="608"/>
        <v/>
      </c>
      <c r="V1661" s="5">
        <f t="shared" si="629"/>
        <v>12.627544722</v>
      </c>
      <c r="W1661" s="3" t="e">
        <f t="shared" ca="1" si="609"/>
        <v>#VALUE!</v>
      </c>
      <c r="X1661" s="3" t="e">
        <f t="shared" ca="1" si="610"/>
        <v>#VALUE!</v>
      </c>
      <c r="Y1661" s="3" t="e">
        <f t="shared" ca="1" si="611"/>
        <v>#VALUE!</v>
      </c>
      <c r="Z1661" s="3" t="e">
        <f t="shared" ca="1" si="612"/>
        <v>#VALUE!</v>
      </c>
      <c r="AA1661" s="3" t="e">
        <f t="shared" ca="1" si="613"/>
        <v>#VALUE!</v>
      </c>
    </row>
    <row r="1662" spans="3:27" s="5" customFormat="1" x14ac:dyDescent="0.2">
      <c r="C1662" s="25"/>
      <c r="D1662" s="1">
        <f t="shared" si="614"/>
        <v>1660</v>
      </c>
      <c r="E1662" s="2">
        <f t="shared" si="615"/>
        <v>166.09999999999485</v>
      </c>
      <c r="F1662" s="3">
        <f t="shared" ca="1" si="616"/>
        <v>33.154521867376026</v>
      </c>
      <c r="G1662" s="3">
        <f t="shared" si="617"/>
        <v>-486.26587952511483</v>
      </c>
      <c r="H1662" s="3">
        <f t="shared" ca="1" si="618"/>
        <v>487.39483779640898</v>
      </c>
      <c r="I1662" s="3">
        <f t="shared" ca="1" si="619"/>
        <v>5503.6506299843322</v>
      </c>
      <c r="J1662" s="3">
        <f t="shared" si="620"/>
        <v>35989.423871385421</v>
      </c>
      <c r="K1662" s="3">
        <f t="shared" ca="1" si="621"/>
        <v>64405.714309508949</v>
      </c>
      <c r="L1662" s="3">
        <f t="shared" si="622"/>
        <v>-8.6967320649049746</v>
      </c>
      <c r="M1662" s="3">
        <f t="shared" ca="1" si="623"/>
        <v>-1.5027198069607535</v>
      </c>
      <c r="N1662" s="3">
        <f t="shared" ca="1" si="624"/>
        <v>-86.099502729564961</v>
      </c>
      <c r="O1662" s="1">
        <f t="shared" ca="1" si="625"/>
        <v>47510745.582117565</v>
      </c>
      <c r="P1662" s="1">
        <f t="shared" si="626"/>
        <v>-125196150.63189365</v>
      </c>
      <c r="Q1662" s="1">
        <f t="shared" ca="1" si="627"/>
        <v>172706896.21401122</v>
      </c>
      <c r="R1662" s="1">
        <f t="shared" ca="1" si="628"/>
        <v>194957.93511856359</v>
      </c>
      <c r="S1662" s="3" t="str">
        <f t="shared" si="606"/>
        <v/>
      </c>
      <c r="T1662" s="13" t="str">
        <f t="shared" si="607"/>
        <v/>
      </c>
      <c r="U1662" s="13" t="str">
        <f t="shared" si="608"/>
        <v/>
      </c>
      <c r="V1662" s="5">
        <f t="shared" si="629"/>
        <v>12.627544722</v>
      </c>
      <c r="W1662" s="3" t="e">
        <f t="shared" ca="1" si="609"/>
        <v>#VALUE!</v>
      </c>
      <c r="X1662" s="3" t="e">
        <f t="shared" ca="1" si="610"/>
        <v>#VALUE!</v>
      </c>
      <c r="Y1662" s="3" t="e">
        <f t="shared" ca="1" si="611"/>
        <v>#VALUE!</v>
      </c>
      <c r="Z1662" s="3" t="e">
        <f t="shared" ca="1" si="612"/>
        <v>#VALUE!</v>
      </c>
      <c r="AA1662" s="3" t="e">
        <f t="shared" ca="1" si="613"/>
        <v>#VALUE!</v>
      </c>
    </row>
    <row r="1663" spans="3:27" s="5" customFormat="1" x14ac:dyDescent="0.2">
      <c r="C1663" s="25"/>
      <c r="D1663" s="1">
        <f t="shared" si="614"/>
        <v>1661</v>
      </c>
      <c r="E1663" s="2">
        <f t="shared" si="615"/>
        <v>166.19999999999484</v>
      </c>
      <c r="F1663" s="3">
        <f t="shared" ca="1" si="616"/>
        <v>33.154521867376026</v>
      </c>
      <c r="G1663" s="3">
        <f t="shared" si="617"/>
        <v>-487.13555273160534</v>
      </c>
      <c r="H1663" s="3">
        <f t="shared" ca="1" si="618"/>
        <v>488.26250015271597</v>
      </c>
      <c r="I1663" s="3">
        <f t="shared" ca="1" si="619"/>
        <v>5506.9660821710695</v>
      </c>
      <c r="J1663" s="3">
        <f t="shared" si="620"/>
        <v>35940.753799772589</v>
      </c>
      <c r="K1663" s="3">
        <f t="shared" ca="1" si="621"/>
        <v>64454.497176316887</v>
      </c>
      <c r="L1663" s="3">
        <f t="shared" si="622"/>
        <v>-8.6982010293439664</v>
      </c>
      <c r="M1663" s="3">
        <f t="shared" ca="1" si="623"/>
        <v>-1.5028409684394002</v>
      </c>
      <c r="N1663" s="3">
        <f t="shared" ca="1" si="624"/>
        <v>-86.106444770930977</v>
      </c>
      <c r="O1663" s="1">
        <f t="shared" ca="1" si="625"/>
        <v>47680053.811076194</v>
      </c>
      <c r="P1663" s="1">
        <f t="shared" si="626"/>
        <v>-125047960.67863201</v>
      </c>
      <c r="Q1663" s="1">
        <f t="shared" ca="1" si="627"/>
        <v>172728014.48970819</v>
      </c>
      <c r="R1663" s="1">
        <f t="shared" ca="1" si="628"/>
        <v>195305.00006108638</v>
      </c>
      <c r="S1663" s="3" t="str">
        <f t="shared" si="606"/>
        <v/>
      </c>
      <c r="T1663" s="13" t="str">
        <f t="shared" si="607"/>
        <v/>
      </c>
      <c r="U1663" s="13" t="str">
        <f t="shared" si="608"/>
        <v/>
      </c>
      <c r="V1663" s="5">
        <f t="shared" si="629"/>
        <v>12.627544722</v>
      </c>
      <c r="W1663" s="3" t="e">
        <f t="shared" ca="1" si="609"/>
        <v>#VALUE!</v>
      </c>
      <c r="X1663" s="3" t="e">
        <f t="shared" ca="1" si="610"/>
        <v>#VALUE!</v>
      </c>
      <c r="Y1663" s="3" t="e">
        <f t="shared" ca="1" si="611"/>
        <v>#VALUE!</v>
      </c>
      <c r="Z1663" s="3" t="e">
        <f t="shared" ca="1" si="612"/>
        <v>#VALUE!</v>
      </c>
      <c r="AA1663" s="3" t="e">
        <f t="shared" ca="1" si="613"/>
        <v>#VALUE!</v>
      </c>
    </row>
    <row r="1664" spans="3:27" s="5" customFormat="1" x14ac:dyDescent="0.2">
      <c r="C1664" s="25"/>
      <c r="D1664" s="1">
        <f t="shared" si="614"/>
        <v>1662</v>
      </c>
      <c r="E1664" s="2">
        <f t="shared" si="615"/>
        <v>166.29999999999484</v>
      </c>
      <c r="F1664" s="3">
        <f t="shared" ca="1" si="616"/>
        <v>33.154521867376026</v>
      </c>
      <c r="G1664" s="3">
        <f t="shared" si="617"/>
        <v>-488.00537283453974</v>
      </c>
      <c r="H1664" s="3">
        <f t="shared" ca="1" si="618"/>
        <v>489.1303162099365</v>
      </c>
      <c r="I1664" s="3">
        <f t="shared" ca="1" si="619"/>
        <v>5510.2815343578068</v>
      </c>
      <c r="J1664" s="3">
        <f t="shared" si="620"/>
        <v>35891.996753494277</v>
      </c>
      <c r="K1664" s="3">
        <f t="shared" ca="1" si="621"/>
        <v>64503.36681704595</v>
      </c>
      <c r="L1664" s="3">
        <f t="shared" si="622"/>
        <v>-8.6996726188600633</v>
      </c>
      <c r="M1664" s="3">
        <f t="shared" ca="1" si="623"/>
        <v>-1.5029617204189709</v>
      </c>
      <c r="N1664" s="3">
        <f t="shared" ca="1" si="624"/>
        <v>-86.113363349728232</v>
      </c>
      <c r="O1664" s="1">
        <f t="shared" ca="1" si="625"/>
        <v>47849693.24712649</v>
      </c>
      <c r="P1664" s="1">
        <f t="shared" si="626"/>
        <v>-124899448.55703537</v>
      </c>
      <c r="Q1664" s="1">
        <f t="shared" ca="1" si="627"/>
        <v>172749141.80416185</v>
      </c>
      <c r="R1664" s="1">
        <f t="shared" ca="1" si="628"/>
        <v>195652.1264839746</v>
      </c>
      <c r="S1664" s="3" t="str">
        <f t="shared" si="606"/>
        <v/>
      </c>
      <c r="T1664" s="13" t="str">
        <f t="shared" si="607"/>
        <v/>
      </c>
      <c r="U1664" s="13" t="str">
        <f t="shared" si="608"/>
        <v/>
      </c>
      <c r="V1664" s="5">
        <f t="shared" si="629"/>
        <v>12.627544722</v>
      </c>
      <c r="W1664" s="3" t="e">
        <f t="shared" ca="1" si="609"/>
        <v>#VALUE!</v>
      </c>
      <c r="X1664" s="3" t="e">
        <f t="shared" ca="1" si="610"/>
        <v>#VALUE!</v>
      </c>
      <c r="Y1664" s="3" t="e">
        <f t="shared" ca="1" si="611"/>
        <v>#VALUE!</v>
      </c>
      <c r="Z1664" s="3" t="e">
        <f t="shared" ca="1" si="612"/>
        <v>#VALUE!</v>
      </c>
      <c r="AA1664" s="3" t="e">
        <f t="shared" ca="1" si="613"/>
        <v>#VALUE!</v>
      </c>
    </row>
    <row r="1665" spans="3:27" s="5" customFormat="1" x14ac:dyDescent="0.2">
      <c r="C1665" s="25"/>
      <c r="D1665" s="1">
        <f t="shared" si="614"/>
        <v>1663</v>
      </c>
      <c r="E1665" s="2">
        <f t="shared" si="615"/>
        <v>166.39999999999483</v>
      </c>
      <c r="F1665" s="3">
        <f t="shared" ca="1" si="616"/>
        <v>33.154521867376026</v>
      </c>
      <c r="G1665" s="3">
        <f t="shared" si="617"/>
        <v>-488.87534009642576</v>
      </c>
      <c r="H1665" s="3">
        <f t="shared" ca="1" si="618"/>
        <v>489.99828619562567</v>
      </c>
      <c r="I1665" s="3">
        <f t="shared" ca="1" si="619"/>
        <v>5513.5969865445441</v>
      </c>
      <c r="J1665" s="3">
        <f t="shared" si="620"/>
        <v>35843.152717847734</v>
      </c>
      <c r="K1665" s="3">
        <f t="shared" ca="1" si="621"/>
        <v>64552.323247077591</v>
      </c>
      <c r="L1665" s="3">
        <f t="shared" si="622"/>
        <v>-8.7011468338970257</v>
      </c>
      <c r="M1665" s="3">
        <f t="shared" ca="1" si="623"/>
        <v>-1.503082064999594</v>
      </c>
      <c r="N1665" s="3">
        <f t="shared" ca="1" si="624"/>
        <v>-86.120258586285203</v>
      </c>
      <c r="O1665" s="1">
        <f t="shared" ca="1" si="625"/>
        <v>48019664.094930053</v>
      </c>
      <c r="P1665" s="1">
        <f t="shared" si="626"/>
        <v>-124750613.91511536</v>
      </c>
      <c r="Q1665" s="1">
        <f t="shared" ca="1" si="627"/>
        <v>172770278.01004541</v>
      </c>
      <c r="R1665" s="1">
        <f t="shared" ca="1" si="628"/>
        <v>195999.31447825028</v>
      </c>
      <c r="S1665" s="3" t="str">
        <f t="shared" si="606"/>
        <v/>
      </c>
      <c r="T1665" s="13" t="str">
        <f t="shared" si="607"/>
        <v/>
      </c>
      <c r="U1665" s="13" t="str">
        <f t="shared" si="608"/>
        <v/>
      </c>
      <c r="V1665" s="5">
        <f t="shared" si="629"/>
        <v>12.627544722</v>
      </c>
      <c r="W1665" s="3" t="e">
        <f t="shared" ca="1" si="609"/>
        <v>#VALUE!</v>
      </c>
      <c r="X1665" s="3" t="e">
        <f t="shared" ca="1" si="610"/>
        <v>#VALUE!</v>
      </c>
      <c r="Y1665" s="3" t="e">
        <f t="shared" ca="1" si="611"/>
        <v>#VALUE!</v>
      </c>
      <c r="Z1665" s="3" t="e">
        <f t="shared" ca="1" si="612"/>
        <v>#VALUE!</v>
      </c>
      <c r="AA1665" s="3" t="e">
        <f t="shared" ca="1" si="613"/>
        <v>#VALUE!</v>
      </c>
    </row>
    <row r="1666" spans="3:27" s="5" customFormat="1" x14ac:dyDescent="0.2">
      <c r="C1666" s="25"/>
      <c r="D1666" s="1">
        <f t="shared" si="614"/>
        <v>1664</v>
      </c>
      <c r="E1666" s="2">
        <f t="shared" si="615"/>
        <v>166.49999999999483</v>
      </c>
      <c r="F1666" s="3">
        <f t="shared" ca="1" si="616"/>
        <v>33.154521867376026</v>
      </c>
      <c r="G1666" s="3">
        <f t="shared" si="617"/>
        <v>-489.74545477981547</v>
      </c>
      <c r="H1666" s="3">
        <f t="shared" ca="1" si="618"/>
        <v>490.86641033762191</v>
      </c>
      <c r="I1666" s="3">
        <f t="shared" ca="1" si="619"/>
        <v>5516.9124387312813</v>
      </c>
      <c r="J1666" s="3">
        <f t="shared" si="620"/>
        <v>35794.221678103924</v>
      </c>
      <c r="K1666" s="3">
        <f t="shared" ca="1" si="621"/>
        <v>64601.366481816061</v>
      </c>
      <c r="L1666" s="3">
        <f t="shared" si="622"/>
        <v>-8.7026236748994066</v>
      </c>
      <c r="M1666" s="3">
        <f t="shared" ca="1" si="623"/>
        <v>-1.5032020042670706</v>
      </c>
      <c r="N1666" s="3">
        <f t="shared" ca="1" si="624"/>
        <v>-86.12713060010951</v>
      </c>
      <c r="O1666" s="1">
        <f t="shared" ca="1" si="625"/>
        <v>48189966.559548527</v>
      </c>
      <c r="P1666" s="1">
        <f t="shared" si="626"/>
        <v>-124601456.40018591</v>
      </c>
      <c r="Q1666" s="1">
        <f t="shared" ca="1" si="627"/>
        <v>172791422.95973444</v>
      </c>
      <c r="R1666" s="1">
        <f t="shared" ca="1" si="628"/>
        <v>196346.56413504877</v>
      </c>
      <c r="S1666" s="3" t="str">
        <f t="shared" si="606"/>
        <v/>
      </c>
      <c r="T1666" s="13" t="str">
        <f t="shared" si="607"/>
        <v/>
      </c>
      <c r="U1666" s="13" t="str">
        <f t="shared" si="608"/>
        <v/>
      </c>
      <c r="V1666" s="5">
        <f t="shared" si="629"/>
        <v>12.627544722</v>
      </c>
      <c r="W1666" s="3" t="e">
        <f t="shared" ca="1" si="609"/>
        <v>#VALUE!</v>
      </c>
      <c r="X1666" s="3" t="e">
        <f t="shared" ca="1" si="610"/>
        <v>#VALUE!</v>
      </c>
      <c r="Y1666" s="3" t="e">
        <f t="shared" ca="1" si="611"/>
        <v>#VALUE!</v>
      </c>
      <c r="Z1666" s="3" t="e">
        <f t="shared" ca="1" si="612"/>
        <v>#VALUE!</v>
      </c>
      <c r="AA1666" s="3" t="e">
        <f t="shared" ca="1" si="613"/>
        <v>#VALUE!</v>
      </c>
    </row>
    <row r="1667" spans="3:27" s="5" customFormat="1" x14ac:dyDescent="0.2">
      <c r="C1667" s="25"/>
      <c r="D1667" s="1">
        <f t="shared" si="614"/>
        <v>1665</v>
      </c>
      <c r="E1667" s="2">
        <f t="shared" si="615"/>
        <v>166.59999999999482</v>
      </c>
      <c r="F1667" s="3">
        <f t="shared" ca="1" si="616"/>
        <v>33.154521867376026</v>
      </c>
      <c r="G1667" s="3">
        <f t="shared" si="617"/>
        <v>-490.61571714730542</v>
      </c>
      <c r="H1667" s="3">
        <f t="shared" ca="1" si="618"/>
        <v>491.73468886404498</v>
      </c>
      <c r="I1667" s="3">
        <f t="shared" ca="1" si="619"/>
        <v>5520.2278909180186</v>
      </c>
      <c r="J1667" s="3">
        <f t="shared" si="620"/>
        <v>35745.203619507563</v>
      </c>
      <c r="K1667" s="3">
        <f t="shared" ca="1" si="621"/>
        <v>64650.496536688399</v>
      </c>
      <c r="L1667" s="3">
        <f t="shared" si="622"/>
        <v>-8.7041031423125492</v>
      </c>
      <c r="M1667" s="3">
        <f t="shared" ca="1" si="623"/>
        <v>-1.5033215402929967</v>
      </c>
      <c r="N1667" s="3">
        <f t="shared" ca="1" si="624"/>
        <v>-86.133979509894843</v>
      </c>
      <c r="O1667" s="1">
        <f t="shared" ca="1" si="625"/>
        <v>48360600.846443824</v>
      </c>
      <c r="P1667" s="1">
        <f t="shared" si="626"/>
        <v>-124451975.65886308</v>
      </c>
      <c r="Q1667" s="1">
        <f t="shared" ca="1" si="627"/>
        <v>172812576.5053069</v>
      </c>
      <c r="R1667" s="1">
        <f t="shared" ca="1" si="628"/>
        <v>196693.87554561801</v>
      </c>
      <c r="S1667" s="3" t="str">
        <f t="shared" ref="S1667:S1730" si="630">IF(J1667&lt;30000,( (-0.00406576*J1667)+340.3), "")</f>
        <v/>
      </c>
      <c r="T1667" s="13" t="str">
        <f t="shared" ref="T1667:T1730" si="631" xml:space="preserve"> IF(J1667&lt;30000, H1667/S1667, "")</f>
        <v/>
      </c>
      <c r="U1667" s="13" t="str">
        <f t="shared" ref="U1667:U1730" si="632" xml:space="preserve"> IF(J1667&lt;30000, (( 359.01*(1 - (2.25577*10^(-5))*(J1667))^(5.25588) ) / (298.15 - 0.0074545*J1667)), "")</f>
        <v/>
      </c>
      <c r="V1667" s="5">
        <f t="shared" si="629"/>
        <v>12.627544722</v>
      </c>
      <c r="W1667" s="3" t="e">
        <f t="shared" ref="W1667:W1730" ca="1" si="633">(0.5)*(U1667)*(H1667)*(V1667)*($B$13)</f>
        <v>#VALUE!</v>
      </c>
      <c r="X1667" s="3" t="e">
        <f t="shared" ref="X1667:X1730" ca="1" si="634" xml:space="preserve"> -W1667*COS(M1667)</f>
        <v>#VALUE!</v>
      </c>
      <c r="Y1667" s="3" t="e">
        <f t="shared" ref="Y1667:Y1730" ca="1" si="635">-W1667*SIN(M1667)</f>
        <v>#VALUE!</v>
      </c>
      <c r="Z1667" s="3" t="e">
        <f t="shared" ref="Z1667:Z1730" ca="1" si="636" xml:space="preserve"> X1667/($B$11)</f>
        <v>#VALUE!</v>
      </c>
      <c r="AA1667" s="3" t="e">
        <f t="shared" ref="AA1667:AA1730" ca="1" si="637">Y1667/($B$11)</f>
        <v>#VALUE!</v>
      </c>
    </row>
    <row r="1668" spans="3:27" s="5" customFormat="1" x14ac:dyDescent="0.2">
      <c r="C1668" s="25"/>
      <c r="D1668" s="1">
        <f t="shared" ref="D1668:D1731" si="638">D1667 + 1</f>
        <v>1666</v>
      </c>
      <c r="E1668" s="2">
        <f t="shared" ref="E1668:E1731" si="639" xml:space="preserve"> E1667 + $B$2</f>
        <v>166.69999999999482</v>
      </c>
      <c r="F1668" s="3">
        <f t="shared" ref="F1668:F1731" ca="1" si="640">INDIRECT(ADDRESS(ROW()-1,COLUMN()))</f>
        <v>33.154521867376026</v>
      </c>
      <c r="G1668" s="3">
        <f t="shared" ref="G1668:G1731" si="641">G1667 + L1667*$B$2</f>
        <v>-491.48612746153668</v>
      </c>
      <c r="H1668" s="3">
        <f t="shared" ref="H1668:H1731" ca="1" si="642">SQRT(F1668^2 + G1668^2)</f>
        <v>492.60312200329406</v>
      </c>
      <c r="I1668" s="3">
        <f t="shared" ref="I1668:I1731" ca="1" si="643">I1667 + F1667*($B$2)</f>
        <v>5523.5433431047559</v>
      </c>
      <c r="J1668" s="3">
        <f t="shared" ref="J1668:J1731" si="644" xml:space="preserve"> J1667 + G1667*($B$2) + (0.5)*(L1667)*($B$2)^2</f>
        <v>35696.098527277121</v>
      </c>
      <c r="K1668" s="3">
        <f t="shared" ref="K1668:K1731" ca="1" si="645">K1667+ SQRT( (I1668-I1667)^2 + (J1668-J1667)^2 )</f>
        <v>64699.713427144445</v>
      </c>
      <c r="L1668" s="3">
        <f t="shared" ref="L1668:L1731" si="646" xml:space="preserve"> -(9.780327 * (1 + 0.0053024 * ((SIN($B$7))^2) - (5.8*10^(-6)) * (SIN(2*($B$7))^2) - (3.086*10^(-6)) * J1668))</f>
        <v>-8.7055852365825928</v>
      </c>
      <c r="M1668" s="3">
        <f t="shared" ref="M1668:M1731" ca="1" si="647">ATAN(G1668/F1668)</f>
        <v>-1.5034406751348841</v>
      </c>
      <c r="N1668" s="3">
        <f t="shared" ref="N1668:N1731" ca="1" si="648">M1668*(180/PI())</f>
        <v>-86.140805433527945</v>
      </c>
      <c r="O1668" s="1">
        <f t="shared" ref="O1668:O1731" ca="1" si="649">(0.5)*($B$11)*(H1668^2)</f>
        <v>48531567.161478437</v>
      </c>
      <c r="P1668" s="1">
        <f t="shared" ref="P1668:P1731" si="650">($B$11)*L1668*J1668</f>
        <v>-124302171.33706453</v>
      </c>
      <c r="Q1668" s="1">
        <f t="shared" ref="Q1668:Q1731" ca="1" si="651" xml:space="preserve"> ABS(O1668) + ABS(P1668)</f>
        <v>172833738.49854296</v>
      </c>
      <c r="R1668" s="1">
        <f t="shared" ref="R1668:R1731" ca="1" si="652" xml:space="preserve"> ($B$11)*H1668</f>
        <v>197041.24880131762</v>
      </c>
      <c r="S1668" s="3" t="str">
        <f t="shared" si="630"/>
        <v/>
      </c>
      <c r="T1668" s="13" t="str">
        <f t="shared" si="631"/>
        <v/>
      </c>
      <c r="U1668" s="13" t="str">
        <f t="shared" si="632"/>
        <v/>
      </c>
      <c r="V1668" s="5">
        <f t="shared" ref="V1668:V1731" si="653">IF(T1668&lt;0.819813, 0.289302*(($B$2)^3) + 0.152372*(($B$2)^2) - 0.087724*(($B$2))+ 2.176939, IF(T1668&lt;1.36, -272.320271*(($B$2)^3) + 840.502815*(($B$2)^2) - 840.176*(($B$2))+ 276.303663, -0.108008*(($B$2)^3) + 1.270553*(($B$2)^2) - 5.287278*(($B$2))+ 13.143675))</f>
        <v>12.627544722</v>
      </c>
      <c r="W1668" s="3" t="e">
        <f t="shared" ca="1" si="633"/>
        <v>#VALUE!</v>
      </c>
      <c r="X1668" s="3" t="e">
        <f t="shared" ca="1" si="634"/>
        <v>#VALUE!</v>
      </c>
      <c r="Y1668" s="3" t="e">
        <f t="shared" ca="1" si="635"/>
        <v>#VALUE!</v>
      </c>
      <c r="Z1668" s="3" t="e">
        <f t="shared" ca="1" si="636"/>
        <v>#VALUE!</v>
      </c>
      <c r="AA1668" s="3" t="e">
        <f t="shared" ca="1" si="637"/>
        <v>#VALUE!</v>
      </c>
    </row>
    <row r="1669" spans="3:27" s="5" customFormat="1" x14ac:dyDescent="0.2">
      <c r="C1669" s="25"/>
      <c r="D1669" s="1">
        <f t="shared" si="638"/>
        <v>1667</v>
      </c>
      <c r="E1669" s="2">
        <f t="shared" si="639"/>
        <v>166.79999999999481</v>
      </c>
      <c r="F1669" s="3">
        <f t="shared" ca="1" si="640"/>
        <v>33.154521867376026</v>
      </c>
      <c r="G1669" s="3">
        <f t="shared" si="641"/>
        <v>-492.35668598519493</v>
      </c>
      <c r="H1669" s="3">
        <f t="shared" ca="1" si="642"/>
        <v>493.47170998404573</v>
      </c>
      <c r="I1669" s="3">
        <f t="shared" ca="1" si="643"/>
        <v>5526.8587952914932</v>
      </c>
      <c r="J1669" s="3">
        <f t="shared" si="644"/>
        <v>35646.906386604787</v>
      </c>
      <c r="K1669" s="3">
        <f t="shared" ca="1" si="645"/>
        <v>64749.017168656923</v>
      </c>
      <c r="L1669" s="3">
        <f t="shared" si="646"/>
        <v>-8.7070699581564668</v>
      </c>
      <c r="M1669" s="3">
        <f t="shared" ca="1" si="647"/>
        <v>-1.5035594108362789</v>
      </c>
      <c r="N1669" s="3">
        <f t="shared" ca="1" si="648"/>
        <v>-86.147608488095401</v>
      </c>
      <c r="O1669" s="1">
        <f t="shared" ca="1" si="649"/>
        <v>48702865.710915625</v>
      </c>
      <c r="P1669" s="1">
        <f t="shared" si="650"/>
        <v>-124152043.08000897</v>
      </c>
      <c r="Q1669" s="1">
        <f t="shared" ca="1" si="651"/>
        <v>172854908.79092461</v>
      </c>
      <c r="R1669" s="1">
        <f t="shared" ca="1" si="652"/>
        <v>197388.6839936183</v>
      </c>
      <c r="S1669" s="3" t="str">
        <f t="shared" si="630"/>
        <v/>
      </c>
      <c r="T1669" s="13" t="str">
        <f t="shared" si="631"/>
        <v/>
      </c>
      <c r="U1669" s="13" t="str">
        <f t="shared" si="632"/>
        <v/>
      </c>
      <c r="V1669" s="5">
        <f t="shared" si="653"/>
        <v>12.627544722</v>
      </c>
      <c r="W1669" s="3" t="e">
        <f t="shared" ca="1" si="633"/>
        <v>#VALUE!</v>
      </c>
      <c r="X1669" s="3" t="e">
        <f t="shared" ca="1" si="634"/>
        <v>#VALUE!</v>
      </c>
      <c r="Y1669" s="3" t="e">
        <f t="shared" ca="1" si="635"/>
        <v>#VALUE!</v>
      </c>
      <c r="Z1669" s="3" t="e">
        <f t="shared" ca="1" si="636"/>
        <v>#VALUE!</v>
      </c>
      <c r="AA1669" s="3" t="e">
        <f t="shared" ca="1" si="637"/>
        <v>#VALUE!</v>
      </c>
    </row>
    <row r="1670" spans="3:27" s="5" customFormat="1" x14ac:dyDescent="0.2">
      <c r="C1670" s="25"/>
      <c r="D1670" s="1">
        <f t="shared" si="638"/>
        <v>1668</v>
      </c>
      <c r="E1670" s="2">
        <f t="shared" si="639"/>
        <v>166.8999999999948</v>
      </c>
      <c r="F1670" s="3">
        <f t="shared" ca="1" si="640"/>
        <v>33.154521867376026</v>
      </c>
      <c r="G1670" s="3">
        <f t="shared" si="641"/>
        <v>-493.22739298101055</v>
      </c>
      <c r="H1670" s="3">
        <f t="shared" ca="1" si="642"/>
        <v>494.34045303525232</v>
      </c>
      <c r="I1670" s="3">
        <f t="shared" ca="1" si="643"/>
        <v>5530.1742474782304</v>
      </c>
      <c r="J1670" s="3">
        <f t="shared" si="644"/>
        <v>35597.627182656477</v>
      </c>
      <c r="K1670" s="3">
        <f t="shared" ca="1" si="645"/>
        <v>64798.407776721426</v>
      </c>
      <c r="L1670" s="3">
        <f t="shared" si="646"/>
        <v>-8.7085573074818949</v>
      </c>
      <c r="M1670" s="3">
        <f t="shared" ca="1" si="647"/>
        <v>-1.50367774942688</v>
      </c>
      <c r="N1670" s="3">
        <f t="shared" ca="1" si="648"/>
        <v>-86.154388789890362</v>
      </c>
      <c r="O1670" s="1">
        <f t="shared" ca="1" si="649"/>
        <v>48874496.701419704</v>
      </c>
      <c r="P1670" s="1">
        <f t="shared" si="650"/>
        <v>-124001590.53221567</v>
      </c>
      <c r="Q1670" s="1">
        <f t="shared" ca="1" si="651"/>
        <v>172876087.23363537</v>
      </c>
      <c r="R1670" s="1">
        <f t="shared" ca="1" si="652"/>
        <v>197736.18121410094</v>
      </c>
      <c r="S1670" s="3" t="str">
        <f t="shared" si="630"/>
        <v/>
      </c>
      <c r="T1670" s="13" t="str">
        <f t="shared" si="631"/>
        <v/>
      </c>
      <c r="U1670" s="13" t="str">
        <f t="shared" si="632"/>
        <v/>
      </c>
      <c r="V1670" s="5">
        <f t="shared" si="653"/>
        <v>12.627544722</v>
      </c>
      <c r="W1670" s="3" t="e">
        <f t="shared" ca="1" si="633"/>
        <v>#VALUE!</v>
      </c>
      <c r="X1670" s="3" t="e">
        <f t="shared" ca="1" si="634"/>
        <v>#VALUE!</v>
      </c>
      <c r="Y1670" s="3" t="e">
        <f t="shared" ca="1" si="635"/>
        <v>#VALUE!</v>
      </c>
      <c r="Z1670" s="3" t="e">
        <f t="shared" ca="1" si="636"/>
        <v>#VALUE!</v>
      </c>
      <c r="AA1670" s="3" t="e">
        <f t="shared" ca="1" si="637"/>
        <v>#VALUE!</v>
      </c>
    </row>
    <row r="1671" spans="3:27" s="5" customFormat="1" x14ac:dyDescent="0.2">
      <c r="C1671" s="25"/>
      <c r="D1671" s="1">
        <f t="shared" si="638"/>
        <v>1669</v>
      </c>
      <c r="E1671" s="2">
        <f t="shared" si="639"/>
        <v>166.9999999999948</v>
      </c>
      <c r="F1671" s="3">
        <f t="shared" ca="1" si="640"/>
        <v>33.154521867376026</v>
      </c>
      <c r="G1671" s="3">
        <f t="shared" si="641"/>
        <v>-494.09824871175874</v>
      </c>
      <c r="H1671" s="3">
        <f t="shared" ca="1" si="642"/>
        <v>495.20935138613982</v>
      </c>
      <c r="I1671" s="3">
        <f t="shared" ca="1" si="643"/>
        <v>5533.4896996649677</v>
      </c>
      <c r="J1671" s="3">
        <f t="shared" si="644"/>
        <v>35548.26090057184</v>
      </c>
      <c r="K1671" s="3">
        <f t="shared" ca="1" si="645"/>
        <v>64847.885266856458</v>
      </c>
      <c r="L1671" s="3">
        <f t="shared" si="646"/>
        <v>-8.7100472850073967</v>
      </c>
      <c r="M1671" s="3">
        <f t="shared" ca="1" si="647"/>
        <v>-1.5037956929226564</v>
      </c>
      <c r="N1671" s="3">
        <f t="shared" ca="1" si="648"/>
        <v>-86.161146454419367</v>
      </c>
      <c r="O1671" s="1">
        <f t="shared" ca="1" si="649"/>
        <v>49046460.340056263</v>
      </c>
      <c r="P1671" s="1">
        <f t="shared" si="650"/>
        <v>-123850813.33750415</v>
      </c>
      <c r="Q1671" s="1">
        <f t="shared" ca="1" si="651"/>
        <v>172897273.67756042</v>
      </c>
      <c r="R1671" s="1">
        <f t="shared" ca="1" si="652"/>
        <v>198083.74055445593</v>
      </c>
      <c r="S1671" s="3" t="str">
        <f t="shared" si="630"/>
        <v/>
      </c>
      <c r="T1671" s="13" t="str">
        <f t="shared" si="631"/>
        <v/>
      </c>
      <c r="U1671" s="13" t="str">
        <f t="shared" si="632"/>
        <v/>
      </c>
      <c r="V1671" s="5">
        <f t="shared" si="653"/>
        <v>12.627544722</v>
      </c>
      <c r="W1671" s="3" t="e">
        <f t="shared" ca="1" si="633"/>
        <v>#VALUE!</v>
      </c>
      <c r="X1671" s="3" t="e">
        <f t="shared" ca="1" si="634"/>
        <v>#VALUE!</v>
      </c>
      <c r="Y1671" s="3" t="e">
        <f t="shared" ca="1" si="635"/>
        <v>#VALUE!</v>
      </c>
      <c r="Z1671" s="3" t="e">
        <f t="shared" ca="1" si="636"/>
        <v>#VALUE!</v>
      </c>
      <c r="AA1671" s="3" t="e">
        <f t="shared" ca="1" si="637"/>
        <v>#VALUE!</v>
      </c>
    </row>
    <row r="1672" spans="3:27" s="5" customFormat="1" x14ac:dyDescent="0.2">
      <c r="C1672" s="25"/>
      <c r="D1672" s="1">
        <f t="shared" si="638"/>
        <v>1670</v>
      </c>
      <c r="E1672" s="2">
        <f t="shared" si="639"/>
        <v>167.09999999999479</v>
      </c>
      <c r="F1672" s="3">
        <f t="shared" ca="1" si="640"/>
        <v>33.154521867376026</v>
      </c>
      <c r="G1672" s="3">
        <f t="shared" si="641"/>
        <v>-494.96925344025948</v>
      </c>
      <c r="H1672" s="3">
        <f t="shared" ca="1" si="642"/>
        <v>496.078405266206</v>
      </c>
      <c r="I1672" s="3">
        <f t="shared" ca="1" si="643"/>
        <v>5536.805151851705</v>
      </c>
      <c r="J1672" s="3">
        <f t="shared" si="644"/>
        <v>35498.807525464239</v>
      </c>
      <c r="K1672" s="3">
        <f t="shared" ca="1" si="645"/>
        <v>64897.449654603464</v>
      </c>
      <c r="L1672" s="3">
        <f t="shared" si="646"/>
        <v>-8.7115398911822766</v>
      </c>
      <c r="M1672" s="3">
        <f t="shared" ca="1" si="647"/>
        <v>-1.5039132433259621</v>
      </c>
      <c r="N1672" s="3">
        <f t="shared" ca="1" si="648"/>
        <v>-86.167881596408847</v>
      </c>
      <c r="O1672" s="1">
        <f t="shared" ca="1" si="649"/>
        <v>49218756.834292427</v>
      </c>
      <c r="P1672" s="1">
        <f t="shared" si="650"/>
        <v>-123699711.13899332</v>
      </c>
      <c r="Q1672" s="1">
        <f t="shared" ca="1" si="651"/>
        <v>172918467.97328573</v>
      </c>
      <c r="R1672" s="1">
        <f t="shared" ca="1" si="652"/>
        <v>198431.36210648241</v>
      </c>
      <c r="S1672" s="3" t="str">
        <f t="shared" si="630"/>
        <v/>
      </c>
      <c r="T1672" s="13" t="str">
        <f t="shared" si="631"/>
        <v/>
      </c>
      <c r="U1672" s="13" t="str">
        <f t="shared" si="632"/>
        <v/>
      </c>
      <c r="V1672" s="5">
        <f t="shared" si="653"/>
        <v>12.627544722</v>
      </c>
      <c r="W1672" s="3" t="e">
        <f t="shared" ca="1" si="633"/>
        <v>#VALUE!</v>
      </c>
      <c r="X1672" s="3" t="e">
        <f t="shared" ca="1" si="634"/>
        <v>#VALUE!</v>
      </c>
      <c r="Y1672" s="3" t="e">
        <f t="shared" ca="1" si="635"/>
        <v>#VALUE!</v>
      </c>
      <c r="Z1672" s="3" t="e">
        <f t="shared" ca="1" si="636"/>
        <v>#VALUE!</v>
      </c>
      <c r="AA1672" s="3" t="e">
        <f t="shared" ca="1" si="637"/>
        <v>#VALUE!</v>
      </c>
    </row>
    <row r="1673" spans="3:27" s="5" customFormat="1" x14ac:dyDescent="0.2">
      <c r="C1673" s="25"/>
      <c r="D1673" s="1">
        <f t="shared" si="638"/>
        <v>1671</v>
      </c>
      <c r="E1673" s="2">
        <f t="shared" si="639"/>
        <v>167.19999999999479</v>
      </c>
      <c r="F1673" s="3">
        <f t="shared" ca="1" si="640"/>
        <v>33.154521867376026</v>
      </c>
      <c r="G1673" s="3">
        <f t="shared" si="641"/>
        <v>-495.84040742937771</v>
      </c>
      <c r="H1673" s="3">
        <f t="shared" ca="1" si="642"/>
        <v>496.94761490521876</v>
      </c>
      <c r="I1673" s="3">
        <f t="shared" ca="1" si="643"/>
        <v>5540.1206040384423</v>
      </c>
      <c r="J1673" s="3">
        <f t="shared" si="644"/>
        <v>35449.267042420754</v>
      </c>
      <c r="K1673" s="3">
        <f t="shared" ca="1" si="645"/>
        <v>64947.100955526847</v>
      </c>
      <c r="L1673" s="3">
        <f t="shared" si="646"/>
        <v>-8.7130351264566421</v>
      </c>
      <c r="M1673" s="3">
        <f t="shared" ca="1" si="647"/>
        <v>-1.504030402625651</v>
      </c>
      <c r="N1673" s="3">
        <f t="shared" ca="1" si="648"/>
        <v>-86.17459432981174</v>
      </c>
      <c r="O1673" s="1">
        <f t="shared" ca="1" si="649"/>
        <v>49391386.391997121</v>
      </c>
      <c r="P1673" s="1">
        <f t="shared" si="650"/>
        <v>-123548283.57910152</v>
      </c>
      <c r="Q1673" s="1">
        <f t="shared" ca="1" si="651"/>
        <v>172939669.97109863</v>
      </c>
      <c r="R1673" s="1">
        <f t="shared" ca="1" si="652"/>
        <v>198779.04596208749</v>
      </c>
      <c r="S1673" s="3" t="str">
        <f t="shared" si="630"/>
        <v/>
      </c>
      <c r="T1673" s="13" t="str">
        <f t="shared" si="631"/>
        <v/>
      </c>
      <c r="U1673" s="13" t="str">
        <f t="shared" si="632"/>
        <v/>
      </c>
      <c r="V1673" s="5">
        <f t="shared" si="653"/>
        <v>12.627544722</v>
      </c>
      <c r="W1673" s="3" t="e">
        <f t="shared" ca="1" si="633"/>
        <v>#VALUE!</v>
      </c>
      <c r="X1673" s="3" t="e">
        <f t="shared" ca="1" si="634"/>
        <v>#VALUE!</v>
      </c>
      <c r="Y1673" s="3" t="e">
        <f t="shared" ca="1" si="635"/>
        <v>#VALUE!</v>
      </c>
      <c r="Z1673" s="3" t="e">
        <f t="shared" ca="1" si="636"/>
        <v>#VALUE!</v>
      </c>
      <c r="AA1673" s="3" t="e">
        <f t="shared" ca="1" si="637"/>
        <v>#VALUE!</v>
      </c>
    </row>
    <row r="1674" spans="3:27" s="5" customFormat="1" x14ac:dyDescent="0.2">
      <c r="C1674" s="25"/>
      <c r="D1674" s="1">
        <f t="shared" si="638"/>
        <v>1672</v>
      </c>
      <c r="E1674" s="2">
        <f t="shared" si="639"/>
        <v>167.29999999999478</v>
      </c>
      <c r="F1674" s="3">
        <f t="shared" ca="1" si="640"/>
        <v>33.154521867376026</v>
      </c>
      <c r="G1674" s="3">
        <f t="shared" si="641"/>
        <v>-496.71171094202339</v>
      </c>
      <c r="H1674" s="3">
        <f t="shared" ca="1" si="642"/>
        <v>497.81698053321412</v>
      </c>
      <c r="I1674" s="3">
        <f t="shared" ca="1" si="643"/>
        <v>5543.4360562251795</v>
      </c>
      <c r="J1674" s="3">
        <f t="shared" si="644"/>
        <v>35399.639436502184</v>
      </c>
      <c r="K1674" s="3">
        <f t="shared" ca="1" si="645"/>
        <v>64996.83918521399</v>
      </c>
      <c r="L1674" s="3">
        <f t="shared" si="646"/>
        <v>-8.7145329912813878</v>
      </c>
      <c r="M1674" s="3">
        <f t="shared" ca="1" si="647"/>
        <v>-1.5041471727971907</v>
      </c>
      <c r="N1674" s="3">
        <f t="shared" ca="1" si="648"/>
        <v>-86.181284767813978</v>
      </c>
      <c r="O1674" s="1">
        <f t="shared" ca="1" si="649"/>
        <v>49564349.221441299</v>
      </c>
      <c r="P1674" s="1">
        <f t="shared" si="650"/>
        <v>-123396530.29954557</v>
      </c>
      <c r="Q1674" s="1">
        <f t="shared" ca="1" si="651"/>
        <v>172960879.52098686</v>
      </c>
      <c r="R1674" s="1">
        <f t="shared" ca="1" si="652"/>
        <v>199126.79221328566</v>
      </c>
      <c r="S1674" s="3" t="str">
        <f t="shared" si="630"/>
        <v/>
      </c>
      <c r="T1674" s="13" t="str">
        <f t="shared" si="631"/>
        <v/>
      </c>
      <c r="U1674" s="13" t="str">
        <f t="shared" si="632"/>
        <v/>
      </c>
      <c r="V1674" s="5">
        <f t="shared" si="653"/>
        <v>12.627544722</v>
      </c>
      <c r="W1674" s="3" t="e">
        <f t="shared" ca="1" si="633"/>
        <v>#VALUE!</v>
      </c>
      <c r="X1674" s="3" t="e">
        <f t="shared" ca="1" si="634"/>
        <v>#VALUE!</v>
      </c>
      <c r="Y1674" s="3" t="e">
        <f t="shared" ca="1" si="635"/>
        <v>#VALUE!</v>
      </c>
      <c r="Z1674" s="3" t="e">
        <f t="shared" ca="1" si="636"/>
        <v>#VALUE!</v>
      </c>
      <c r="AA1674" s="3" t="e">
        <f t="shared" ca="1" si="637"/>
        <v>#VALUE!</v>
      </c>
    </row>
    <row r="1675" spans="3:27" s="5" customFormat="1" x14ac:dyDescent="0.2">
      <c r="C1675" s="25"/>
      <c r="D1675" s="1">
        <f t="shared" si="638"/>
        <v>1673</v>
      </c>
      <c r="E1675" s="2">
        <f t="shared" si="639"/>
        <v>167.39999999999478</v>
      </c>
      <c r="F1675" s="3">
        <f t="shared" ca="1" si="640"/>
        <v>33.154521867376026</v>
      </c>
      <c r="G1675" s="3">
        <f t="shared" si="641"/>
        <v>-497.58316424115151</v>
      </c>
      <c r="H1675" s="3">
        <f t="shared" ca="1" si="642"/>
        <v>498.68650238049463</v>
      </c>
      <c r="I1675" s="3">
        <f t="shared" ca="1" si="643"/>
        <v>5546.7515084119168</v>
      </c>
      <c r="J1675" s="3">
        <f t="shared" si="644"/>
        <v>35349.924692743021</v>
      </c>
      <c r="K1675" s="3">
        <f t="shared" ca="1" si="645"/>
        <v>65046.664359275317</v>
      </c>
      <c r="L1675" s="3">
        <f t="shared" si="646"/>
        <v>-8.7160334861082056</v>
      </c>
      <c r="M1675" s="3">
        <f t="shared" ca="1" si="647"/>
        <v>-1.5042635558027739</v>
      </c>
      <c r="N1675" s="3">
        <f t="shared" ca="1" si="648"/>
        <v>-86.187953022840944</v>
      </c>
      <c r="O1675" s="1">
        <f t="shared" ca="1" si="649"/>
        <v>49737645.531298213</v>
      </c>
      <c r="P1675" s="1">
        <f t="shared" si="650"/>
        <v>-123244450.94134061</v>
      </c>
      <c r="Q1675" s="1">
        <f t="shared" ca="1" si="651"/>
        <v>172982096.47263882</v>
      </c>
      <c r="R1675" s="1">
        <f t="shared" ca="1" si="652"/>
        <v>199474.60095219786</v>
      </c>
      <c r="S1675" s="3" t="str">
        <f t="shared" si="630"/>
        <v/>
      </c>
      <c r="T1675" s="13" t="str">
        <f t="shared" si="631"/>
        <v/>
      </c>
      <c r="U1675" s="13" t="str">
        <f t="shared" si="632"/>
        <v/>
      </c>
      <c r="V1675" s="5">
        <f t="shared" si="653"/>
        <v>12.627544722</v>
      </c>
      <c r="W1675" s="3" t="e">
        <f t="shared" ca="1" si="633"/>
        <v>#VALUE!</v>
      </c>
      <c r="X1675" s="3" t="e">
        <f t="shared" ca="1" si="634"/>
        <v>#VALUE!</v>
      </c>
      <c r="Y1675" s="3" t="e">
        <f t="shared" ca="1" si="635"/>
        <v>#VALUE!</v>
      </c>
      <c r="Z1675" s="3" t="e">
        <f t="shared" ca="1" si="636"/>
        <v>#VALUE!</v>
      </c>
      <c r="AA1675" s="3" t="e">
        <f t="shared" ca="1" si="637"/>
        <v>#VALUE!</v>
      </c>
    </row>
    <row r="1676" spans="3:27" s="5" customFormat="1" x14ac:dyDescent="0.2">
      <c r="C1676" s="25"/>
      <c r="D1676" s="1">
        <f t="shared" si="638"/>
        <v>1674</v>
      </c>
      <c r="E1676" s="2">
        <f t="shared" si="639"/>
        <v>167.49999999999477</v>
      </c>
      <c r="F1676" s="3">
        <f t="shared" ca="1" si="640"/>
        <v>33.154521867376026</v>
      </c>
      <c r="G1676" s="3">
        <f t="shared" si="641"/>
        <v>-498.45476758976235</v>
      </c>
      <c r="H1676" s="3">
        <f t="shared" ca="1" si="642"/>
        <v>499.55618067762742</v>
      </c>
      <c r="I1676" s="3">
        <f t="shared" ca="1" si="643"/>
        <v>5550.0669605986541</v>
      </c>
      <c r="J1676" s="3">
        <f t="shared" si="644"/>
        <v>35300.122796151474</v>
      </c>
      <c r="K1676" s="3">
        <f t="shared" ca="1" si="645"/>
        <v>65096.576493344277</v>
      </c>
      <c r="L1676" s="3">
        <f t="shared" si="646"/>
        <v>-8.7175366113895763</v>
      </c>
      <c r="M1676" s="3">
        <f t="shared" ca="1" si="647"/>
        <v>-1.5043795535914302</v>
      </c>
      <c r="N1676" s="3">
        <f t="shared" ca="1" si="648"/>
        <v>-86.194599206563794</v>
      </c>
      <c r="O1676" s="1">
        <f t="shared" ca="1" si="649"/>
        <v>49911275.530643672</v>
      </c>
      <c r="P1676" s="1">
        <f t="shared" si="650"/>
        <v>-123092045.14479929</v>
      </c>
      <c r="Q1676" s="1">
        <f t="shared" ca="1" si="651"/>
        <v>173003320.67544296</v>
      </c>
      <c r="R1676" s="1">
        <f t="shared" ca="1" si="652"/>
        <v>199822.47227105097</v>
      </c>
      <c r="S1676" s="3" t="str">
        <f t="shared" si="630"/>
        <v/>
      </c>
      <c r="T1676" s="13" t="str">
        <f t="shared" si="631"/>
        <v/>
      </c>
      <c r="U1676" s="13" t="str">
        <f t="shared" si="632"/>
        <v/>
      </c>
      <c r="V1676" s="5">
        <f t="shared" si="653"/>
        <v>12.627544722</v>
      </c>
      <c r="W1676" s="3" t="e">
        <f t="shared" ca="1" si="633"/>
        <v>#VALUE!</v>
      </c>
      <c r="X1676" s="3" t="e">
        <f t="shared" ca="1" si="634"/>
        <v>#VALUE!</v>
      </c>
      <c r="Y1676" s="3" t="e">
        <f t="shared" ca="1" si="635"/>
        <v>#VALUE!</v>
      </c>
      <c r="Z1676" s="3" t="e">
        <f t="shared" ca="1" si="636"/>
        <v>#VALUE!</v>
      </c>
      <c r="AA1676" s="3" t="e">
        <f t="shared" ca="1" si="637"/>
        <v>#VALUE!</v>
      </c>
    </row>
    <row r="1677" spans="3:27" s="5" customFormat="1" x14ac:dyDescent="0.2">
      <c r="C1677" s="25"/>
      <c r="D1677" s="1">
        <f t="shared" si="638"/>
        <v>1675</v>
      </c>
      <c r="E1677" s="2">
        <f t="shared" si="639"/>
        <v>167.59999999999476</v>
      </c>
      <c r="F1677" s="3">
        <f t="shared" ca="1" si="640"/>
        <v>33.154521867376026</v>
      </c>
      <c r="G1677" s="3">
        <f t="shared" si="641"/>
        <v>-499.32652125090129</v>
      </c>
      <c r="H1677" s="3">
        <f t="shared" ca="1" si="642"/>
        <v>500.42601565544243</v>
      </c>
      <c r="I1677" s="3">
        <f t="shared" ca="1" si="643"/>
        <v>5553.3824127853914</v>
      </c>
      <c r="J1677" s="3">
        <f t="shared" si="644"/>
        <v>35250.233731709435</v>
      </c>
      <c r="K1677" s="3">
        <f t="shared" ca="1" si="645"/>
        <v>65146.575603077399</v>
      </c>
      <c r="L1677" s="3">
        <f t="shared" si="646"/>
        <v>-8.719042367578778</v>
      </c>
      <c r="M1677" s="3">
        <f t="shared" ca="1" si="647"/>
        <v>-1.5044951680991356</v>
      </c>
      <c r="N1677" s="3">
        <f t="shared" ca="1" si="648"/>
        <v>-86.201223429905795</v>
      </c>
      <c r="O1677" s="1">
        <f t="shared" ca="1" si="649"/>
        <v>50085239.428956226</v>
      </c>
      <c r="P1677" s="1">
        <f t="shared" si="650"/>
        <v>-122939312.54953165</v>
      </c>
      <c r="Q1677" s="1">
        <f t="shared" ca="1" si="651"/>
        <v>173024551.97848788</v>
      </c>
      <c r="R1677" s="1">
        <f t="shared" ca="1" si="652"/>
        <v>200170.40626217698</v>
      </c>
      <c r="S1677" s="3" t="str">
        <f t="shared" si="630"/>
        <v/>
      </c>
      <c r="T1677" s="13" t="str">
        <f t="shared" si="631"/>
        <v/>
      </c>
      <c r="U1677" s="13" t="str">
        <f t="shared" si="632"/>
        <v/>
      </c>
      <c r="V1677" s="5">
        <f t="shared" si="653"/>
        <v>12.627544722</v>
      </c>
      <c r="W1677" s="3" t="e">
        <f t="shared" ca="1" si="633"/>
        <v>#VALUE!</v>
      </c>
      <c r="X1677" s="3" t="e">
        <f t="shared" ca="1" si="634"/>
        <v>#VALUE!</v>
      </c>
      <c r="Y1677" s="3" t="e">
        <f t="shared" ca="1" si="635"/>
        <v>#VALUE!</v>
      </c>
      <c r="Z1677" s="3" t="e">
        <f t="shared" ca="1" si="636"/>
        <v>#VALUE!</v>
      </c>
      <c r="AA1677" s="3" t="e">
        <f t="shared" ca="1" si="637"/>
        <v>#VALUE!</v>
      </c>
    </row>
    <row r="1678" spans="3:27" s="5" customFormat="1" x14ac:dyDescent="0.2">
      <c r="C1678" s="25"/>
      <c r="D1678" s="1">
        <f t="shared" si="638"/>
        <v>1676</v>
      </c>
      <c r="E1678" s="2">
        <f t="shared" si="639"/>
        <v>167.69999999999476</v>
      </c>
      <c r="F1678" s="3">
        <f t="shared" ca="1" si="640"/>
        <v>33.154521867376026</v>
      </c>
      <c r="G1678" s="3">
        <f t="shared" si="641"/>
        <v>-500.19842548765916</v>
      </c>
      <c r="H1678" s="3">
        <f t="shared" ca="1" si="642"/>
        <v>501.29600754503082</v>
      </c>
      <c r="I1678" s="3">
        <f t="shared" ca="1" si="643"/>
        <v>5556.6978649721286</v>
      </c>
      <c r="J1678" s="3">
        <f t="shared" si="644"/>
        <v>35200.257484372509</v>
      </c>
      <c r="K1678" s="3">
        <f t="shared" ca="1" si="645"/>
        <v>65196.661704154285</v>
      </c>
      <c r="L1678" s="3">
        <f t="shared" si="646"/>
        <v>-8.7205507551298851</v>
      </c>
      <c r="M1678" s="3">
        <f t="shared" ca="1" si="647"/>
        <v>-1.5046104012489221</v>
      </c>
      <c r="N1678" s="3">
        <f t="shared" ca="1" si="648"/>
        <v>-86.207825803048564</v>
      </c>
      <c r="O1678" s="1">
        <f t="shared" ca="1" si="649"/>
        <v>50259537.436117515</v>
      </c>
      <c r="P1678" s="1">
        <f t="shared" si="650"/>
        <v>-122786252.79444443</v>
      </c>
      <c r="Q1678" s="1">
        <f t="shared" ca="1" si="651"/>
        <v>173045790.23056194</v>
      </c>
      <c r="R1678" s="1">
        <f t="shared" ca="1" si="652"/>
        <v>200518.40301801232</v>
      </c>
      <c r="S1678" s="3" t="str">
        <f t="shared" si="630"/>
        <v/>
      </c>
      <c r="T1678" s="13" t="str">
        <f t="shared" si="631"/>
        <v/>
      </c>
      <c r="U1678" s="13" t="str">
        <f t="shared" si="632"/>
        <v/>
      </c>
      <c r="V1678" s="5">
        <f t="shared" si="653"/>
        <v>12.627544722</v>
      </c>
      <c r="W1678" s="3" t="e">
        <f t="shared" ca="1" si="633"/>
        <v>#VALUE!</v>
      </c>
      <c r="X1678" s="3" t="e">
        <f t="shared" ca="1" si="634"/>
        <v>#VALUE!</v>
      </c>
      <c r="Y1678" s="3" t="e">
        <f t="shared" ca="1" si="635"/>
        <v>#VALUE!</v>
      </c>
      <c r="Z1678" s="3" t="e">
        <f t="shared" ca="1" si="636"/>
        <v>#VALUE!</v>
      </c>
      <c r="AA1678" s="3" t="e">
        <f t="shared" ca="1" si="637"/>
        <v>#VALUE!</v>
      </c>
    </row>
    <row r="1679" spans="3:27" s="5" customFormat="1" x14ac:dyDescent="0.2">
      <c r="C1679" s="25"/>
      <c r="D1679" s="1">
        <f t="shared" si="638"/>
        <v>1677</v>
      </c>
      <c r="E1679" s="2">
        <f t="shared" si="639"/>
        <v>167.79999999999475</v>
      </c>
      <c r="F1679" s="3">
        <f t="shared" ca="1" si="640"/>
        <v>33.154521867376026</v>
      </c>
      <c r="G1679" s="3">
        <f t="shared" si="641"/>
        <v>-501.07048056317217</v>
      </c>
      <c r="H1679" s="3">
        <f t="shared" ca="1" si="642"/>
        <v>502.16615657774332</v>
      </c>
      <c r="I1679" s="3">
        <f t="shared" ca="1" si="643"/>
        <v>5560.0133171588659</v>
      </c>
      <c r="J1679" s="3">
        <f t="shared" si="644"/>
        <v>35150.194039069967</v>
      </c>
      <c r="K1679" s="3">
        <f t="shared" ca="1" si="645"/>
        <v>65246.834812277695</v>
      </c>
      <c r="L1679" s="3">
        <f t="shared" si="646"/>
        <v>-8.7220617744977602</v>
      </c>
      <c r="M1679" s="3">
        <f t="shared" ca="1" si="647"/>
        <v>-1.5047252549509851</v>
      </c>
      <c r="N1679" s="3">
        <f t="shared" ca="1" si="648"/>
        <v>-86.214406435438221</v>
      </c>
      <c r="O1679" s="1">
        <f t="shared" ca="1" si="649"/>
        <v>50434169.762412526</v>
      </c>
      <c r="P1679" s="1">
        <f t="shared" si="650"/>
        <v>-122632865.51774049</v>
      </c>
      <c r="Q1679" s="1">
        <f t="shared" ca="1" si="651"/>
        <v>173067035.28015301</v>
      </c>
      <c r="R1679" s="1">
        <f t="shared" ca="1" si="652"/>
        <v>200866.46263109733</v>
      </c>
      <c r="S1679" s="3" t="str">
        <f t="shared" si="630"/>
        <v/>
      </c>
      <c r="T1679" s="13" t="str">
        <f t="shared" si="631"/>
        <v/>
      </c>
      <c r="U1679" s="13" t="str">
        <f t="shared" si="632"/>
        <v/>
      </c>
      <c r="V1679" s="5">
        <f t="shared" si="653"/>
        <v>12.627544722</v>
      </c>
      <c r="W1679" s="3" t="e">
        <f t="shared" ca="1" si="633"/>
        <v>#VALUE!</v>
      </c>
      <c r="X1679" s="3" t="e">
        <f t="shared" ca="1" si="634"/>
        <v>#VALUE!</v>
      </c>
      <c r="Y1679" s="3" t="e">
        <f t="shared" ca="1" si="635"/>
        <v>#VALUE!</v>
      </c>
      <c r="Z1679" s="3" t="e">
        <f t="shared" ca="1" si="636"/>
        <v>#VALUE!</v>
      </c>
      <c r="AA1679" s="3" t="e">
        <f t="shared" ca="1" si="637"/>
        <v>#VALUE!</v>
      </c>
    </row>
    <row r="1680" spans="3:27" s="5" customFormat="1" x14ac:dyDescent="0.2">
      <c r="C1680" s="25"/>
      <c r="D1680" s="1">
        <f t="shared" si="638"/>
        <v>1678</v>
      </c>
      <c r="E1680" s="2">
        <f t="shared" si="639"/>
        <v>167.89999999999475</v>
      </c>
      <c r="F1680" s="3">
        <f t="shared" ca="1" si="640"/>
        <v>33.154521867376026</v>
      </c>
      <c r="G1680" s="3">
        <f t="shared" si="641"/>
        <v>-501.94268674062192</v>
      </c>
      <c r="H1680" s="3">
        <f t="shared" ca="1" si="642"/>
        <v>503.036462985188</v>
      </c>
      <c r="I1680" s="3">
        <f t="shared" ca="1" si="643"/>
        <v>5563.3287693456032</v>
      </c>
      <c r="J1680" s="3">
        <f t="shared" si="644"/>
        <v>35100.043380704781</v>
      </c>
      <c r="K1680" s="3">
        <f t="shared" ca="1" si="645"/>
        <v>65297.094943173506</v>
      </c>
      <c r="L1680" s="3">
        <f t="shared" si="646"/>
        <v>-8.7235754261380656</v>
      </c>
      <c r="M1680" s="3">
        <f t="shared" ca="1" si="647"/>
        <v>-1.5048397311027899</v>
      </c>
      <c r="N1680" s="3">
        <f t="shared" ca="1" si="648"/>
        <v>-86.220965435791541</v>
      </c>
      <c r="O1680" s="1">
        <f t="shared" ca="1" si="649"/>
        <v>50609136.618529685</v>
      </c>
      <c r="P1680" s="1">
        <f t="shared" si="650"/>
        <v>-122479150.35691853</v>
      </c>
      <c r="Q1680" s="1">
        <f t="shared" ca="1" si="651"/>
        <v>173088286.97544822</v>
      </c>
      <c r="R1680" s="1">
        <f t="shared" ca="1" si="652"/>
        <v>201214.58519407519</v>
      </c>
      <c r="S1680" s="3" t="str">
        <f t="shared" si="630"/>
        <v/>
      </c>
      <c r="T1680" s="13" t="str">
        <f t="shared" si="631"/>
        <v/>
      </c>
      <c r="U1680" s="13" t="str">
        <f t="shared" si="632"/>
        <v/>
      </c>
      <c r="V1680" s="5">
        <f t="shared" si="653"/>
        <v>12.627544722</v>
      </c>
      <c r="W1680" s="3" t="e">
        <f t="shared" ca="1" si="633"/>
        <v>#VALUE!</v>
      </c>
      <c r="X1680" s="3" t="e">
        <f t="shared" ca="1" si="634"/>
        <v>#VALUE!</v>
      </c>
      <c r="Y1680" s="3" t="e">
        <f t="shared" ca="1" si="635"/>
        <v>#VALUE!</v>
      </c>
      <c r="Z1680" s="3" t="e">
        <f t="shared" ca="1" si="636"/>
        <v>#VALUE!</v>
      </c>
      <c r="AA1680" s="3" t="e">
        <f t="shared" ca="1" si="637"/>
        <v>#VALUE!</v>
      </c>
    </row>
    <row r="1681" spans="3:27" s="5" customFormat="1" x14ac:dyDescent="0.2">
      <c r="C1681" s="25"/>
      <c r="D1681" s="1">
        <f t="shared" si="638"/>
        <v>1679</v>
      </c>
      <c r="E1681" s="2">
        <f t="shared" si="639"/>
        <v>167.99999999999474</v>
      </c>
      <c r="F1681" s="3">
        <f t="shared" ca="1" si="640"/>
        <v>33.154521867376026</v>
      </c>
      <c r="G1681" s="3">
        <f t="shared" si="641"/>
        <v>-502.81504428323575</v>
      </c>
      <c r="H1681" s="3">
        <f t="shared" ca="1" si="642"/>
        <v>503.90692699922931</v>
      </c>
      <c r="I1681" s="3">
        <f t="shared" ca="1" si="643"/>
        <v>5566.6442215323405</v>
      </c>
      <c r="J1681" s="3">
        <f t="shared" si="644"/>
        <v>35049.805494153581</v>
      </c>
      <c r="K1681" s="3">
        <f t="shared" ca="1" si="645"/>
        <v>65347.442112590797</v>
      </c>
      <c r="L1681" s="3">
        <f t="shared" si="646"/>
        <v>-8.7250917105072539</v>
      </c>
      <c r="M1681" s="3">
        <f t="shared" ca="1" si="647"/>
        <v>-1.5049538315891777</v>
      </c>
      <c r="N1681" s="3">
        <f t="shared" ca="1" si="648"/>
        <v>-86.227502912101954</v>
      </c>
      <c r="O1681" s="1">
        <f t="shared" ca="1" si="649"/>
        <v>50784438.215561323</v>
      </c>
      <c r="P1681" s="1">
        <f t="shared" si="650"/>
        <v>-122325106.9487724</v>
      </c>
      <c r="Q1681" s="1">
        <f t="shared" ca="1" si="651"/>
        <v>173109545.16433373</v>
      </c>
      <c r="R1681" s="1">
        <f t="shared" ca="1" si="652"/>
        <v>201562.77079969173</v>
      </c>
      <c r="S1681" s="3" t="str">
        <f t="shared" si="630"/>
        <v/>
      </c>
      <c r="T1681" s="13" t="str">
        <f t="shared" si="631"/>
        <v/>
      </c>
      <c r="U1681" s="13" t="str">
        <f t="shared" si="632"/>
        <v/>
      </c>
      <c r="V1681" s="5">
        <f t="shared" si="653"/>
        <v>12.627544722</v>
      </c>
      <c r="W1681" s="3" t="e">
        <f t="shared" ca="1" si="633"/>
        <v>#VALUE!</v>
      </c>
      <c r="X1681" s="3" t="e">
        <f t="shared" ca="1" si="634"/>
        <v>#VALUE!</v>
      </c>
      <c r="Y1681" s="3" t="e">
        <f t="shared" ca="1" si="635"/>
        <v>#VALUE!</v>
      </c>
      <c r="Z1681" s="3" t="e">
        <f t="shared" ca="1" si="636"/>
        <v>#VALUE!</v>
      </c>
      <c r="AA1681" s="3" t="e">
        <f t="shared" ca="1" si="637"/>
        <v>#VALUE!</v>
      </c>
    </row>
    <row r="1682" spans="3:27" s="5" customFormat="1" x14ac:dyDescent="0.2">
      <c r="C1682" s="25"/>
      <c r="D1682" s="1">
        <f t="shared" si="638"/>
        <v>1680</v>
      </c>
      <c r="E1682" s="2">
        <f t="shared" si="639"/>
        <v>168.09999999999474</v>
      </c>
      <c r="F1682" s="3">
        <f t="shared" ca="1" si="640"/>
        <v>33.154521867376026</v>
      </c>
      <c r="G1682" s="3">
        <f t="shared" si="641"/>
        <v>-503.6875534542865</v>
      </c>
      <c r="H1682" s="3">
        <f t="shared" ca="1" si="642"/>
        <v>504.7775488519859</v>
      </c>
      <c r="I1682" s="3">
        <f t="shared" ca="1" si="643"/>
        <v>5569.9596737190777</v>
      </c>
      <c r="J1682" s="3">
        <f t="shared" si="644"/>
        <v>34999.480364266703</v>
      </c>
      <c r="K1682" s="3">
        <f t="shared" ca="1" si="645"/>
        <v>65397.876336301822</v>
      </c>
      <c r="L1682" s="3">
        <f t="shared" si="646"/>
        <v>-8.726610628062577</v>
      </c>
      <c r="M1682" s="3">
        <f t="shared" ca="1" si="647"/>
        <v>-1.5050675582824704</v>
      </c>
      <c r="N1682" s="3">
        <f t="shared" ca="1" si="648"/>
        <v>-86.234018971645597</v>
      </c>
      <c r="O1682" s="1">
        <f t="shared" ca="1" si="649"/>
        <v>50960074.765003808</v>
      </c>
      <c r="P1682" s="1">
        <f t="shared" si="650"/>
        <v>-122170734.92939092</v>
      </c>
      <c r="Q1682" s="1">
        <f t="shared" ca="1" si="651"/>
        <v>173130809.69439474</v>
      </c>
      <c r="R1682" s="1">
        <f t="shared" ca="1" si="652"/>
        <v>201911.01954079437</v>
      </c>
      <c r="S1682" s="3" t="str">
        <f t="shared" si="630"/>
        <v/>
      </c>
      <c r="T1682" s="13" t="str">
        <f t="shared" si="631"/>
        <v/>
      </c>
      <c r="U1682" s="13" t="str">
        <f t="shared" si="632"/>
        <v/>
      </c>
      <c r="V1682" s="5">
        <f t="shared" si="653"/>
        <v>12.627544722</v>
      </c>
      <c r="W1682" s="3" t="e">
        <f t="shared" ca="1" si="633"/>
        <v>#VALUE!</v>
      </c>
      <c r="X1682" s="3" t="e">
        <f t="shared" ca="1" si="634"/>
        <v>#VALUE!</v>
      </c>
      <c r="Y1682" s="3" t="e">
        <f t="shared" ca="1" si="635"/>
        <v>#VALUE!</v>
      </c>
      <c r="Z1682" s="3" t="e">
        <f t="shared" ca="1" si="636"/>
        <v>#VALUE!</v>
      </c>
      <c r="AA1682" s="3" t="e">
        <f t="shared" ca="1" si="637"/>
        <v>#VALUE!</v>
      </c>
    </row>
    <row r="1683" spans="3:27" s="5" customFormat="1" x14ac:dyDescent="0.2">
      <c r="C1683" s="25"/>
      <c r="D1683" s="1">
        <f t="shared" si="638"/>
        <v>1681</v>
      </c>
      <c r="E1683" s="2">
        <f t="shared" si="639"/>
        <v>168.19999999999473</v>
      </c>
      <c r="F1683" s="3">
        <f t="shared" ca="1" si="640"/>
        <v>33.154521867376026</v>
      </c>
      <c r="G1683" s="3">
        <f t="shared" si="641"/>
        <v>-504.56021451709273</v>
      </c>
      <c r="H1683" s="3">
        <f t="shared" ca="1" si="642"/>
        <v>505.6483287758291</v>
      </c>
      <c r="I1683" s="3">
        <f t="shared" ca="1" si="643"/>
        <v>5573.275125905815</v>
      </c>
      <c r="J1683" s="3">
        <f t="shared" si="644"/>
        <v>34949.067975868136</v>
      </c>
      <c r="K1683" s="3">
        <f t="shared" ca="1" si="645"/>
        <v>65448.397630102067</v>
      </c>
      <c r="L1683" s="3">
        <f t="shared" si="646"/>
        <v>-8.7281321792620759</v>
      </c>
      <c r="M1683" s="3">
        <f t="shared" ca="1" si="647"/>
        <v>-1.5051809130425735</v>
      </c>
      <c r="N1683" s="3">
        <f t="shared" ca="1" si="648"/>
        <v>-86.240513720987224</v>
      </c>
      <c r="O1683" s="1">
        <f t="shared" ca="1" si="649"/>
        <v>51136046.478757791</v>
      </c>
      <c r="P1683" s="1">
        <f t="shared" si="650"/>
        <v>-122016033.93415695</v>
      </c>
      <c r="Q1683" s="1">
        <f t="shared" ca="1" si="651"/>
        <v>173152080.41291475</v>
      </c>
      <c r="R1683" s="1">
        <f t="shared" ca="1" si="652"/>
        <v>202259.33151033163</v>
      </c>
      <c r="S1683" s="3" t="str">
        <f t="shared" si="630"/>
        <v/>
      </c>
      <c r="T1683" s="13" t="str">
        <f t="shared" si="631"/>
        <v/>
      </c>
      <c r="U1683" s="13" t="str">
        <f t="shared" si="632"/>
        <v/>
      </c>
      <c r="V1683" s="5">
        <f t="shared" si="653"/>
        <v>12.627544722</v>
      </c>
      <c r="W1683" s="3" t="e">
        <f t="shared" ca="1" si="633"/>
        <v>#VALUE!</v>
      </c>
      <c r="X1683" s="3" t="e">
        <f t="shared" ca="1" si="634"/>
        <v>#VALUE!</v>
      </c>
      <c r="Y1683" s="3" t="e">
        <f t="shared" ca="1" si="635"/>
        <v>#VALUE!</v>
      </c>
      <c r="Z1683" s="3" t="e">
        <f t="shared" ca="1" si="636"/>
        <v>#VALUE!</v>
      </c>
      <c r="AA1683" s="3" t="e">
        <f t="shared" ca="1" si="637"/>
        <v>#VALUE!</v>
      </c>
    </row>
    <row r="1684" spans="3:27" s="5" customFormat="1" x14ac:dyDescent="0.2">
      <c r="C1684" s="25"/>
      <c r="D1684" s="1">
        <f t="shared" si="638"/>
        <v>1682</v>
      </c>
      <c r="E1684" s="2">
        <f t="shared" si="639"/>
        <v>168.29999999999472</v>
      </c>
      <c r="F1684" s="3">
        <f t="shared" ca="1" si="640"/>
        <v>33.154521867376026</v>
      </c>
      <c r="G1684" s="3">
        <f t="shared" si="641"/>
        <v>-505.43302773501892</v>
      </c>
      <c r="H1684" s="3">
        <f t="shared" ca="1" si="642"/>
        <v>506.51926700338134</v>
      </c>
      <c r="I1684" s="3">
        <f t="shared" ca="1" si="643"/>
        <v>5576.5905780925523</v>
      </c>
      <c r="J1684" s="3">
        <f t="shared" si="644"/>
        <v>34898.568313755532</v>
      </c>
      <c r="K1684" s="3">
        <f t="shared" ca="1" si="645"/>
        <v>65499.006009810269</v>
      </c>
      <c r="L1684" s="3">
        <f t="shared" si="646"/>
        <v>-8.7296563645645886</v>
      </c>
      <c r="M1684" s="3">
        <f t="shared" ca="1" si="647"/>
        <v>-1.5052938977170798</v>
      </c>
      <c r="N1684" s="3">
        <f t="shared" ca="1" si="648"/>
        <v>-86.246987265986093</v>
      </c>
      <c r="O1684" s="1">
        <f t="shared" ca="1" si="649"/>
        <v>51312353.569128543</v>
      </c>
      <c r="P1684" s="1">
        <f t="shared" si="650"/>
        <v>-121861003.59774722</v>
      </c>
      <c r="Q1684" s="1">
        <f t="shared" ca="1" si="651"/>
        <v>173173357.16687578</v>
      </c>
      <c r="R1684" s="1">
        <f t="shared" ca="1" si="652"/>
        <v>202607.70680135253</v>
      </c>
      <c r="S1684" s="3" t="str">
        <f t="shared" si="630"/>
        <v/>
      </c>
      <c r="T1684" s="13" t="str">
        <f t="shared" si="631"/>
        <v/>
      </c>
      <c r="U1684" s="13" t="str">
        <f t="shared" si="632"/>
        <v/>
      </c>
      <c r="V1684" s="5">
        <f t="shared" si="653"/>
        <v>12.627544722</v>
      </c>
      <c r="W1684" s="3" t="e">
        <f t="shared" ca="1" si="633"/>
        <v>#VALUE!</v>
      </c>
      <c r="X1684" s="3" t="e">
        <f t="shared" ca="1" si="634"/>
        <v>#VALUE!</v>
      </c>
      <c r="Y1684" s="3" t="e">
        <f t="shared" ca="1" si="635"/>
        <v>#VALUE!</v>
      </c>
      <c r="Z1684" s="3" t="e">
        <f t="shared" ca="1" si="636"/>
        <v>#VALUE!</v>
      </c>
      <c r="AA1684" s="3" t="e">
        <f t="shared" ca="1" si="637"/>
        <v>#VALUE!</v>
      </c>
    </row>
    <row r="1685" spans="3:27" s="5" customFormat="1" x14ac:dyDescent="0.2">
      <c r="C1685" s="25"/>
      <c r="D1685" s="1">
        <f t="shared" si="638"/>
        <v>1683</v>
      </c>
      <c r="E1685" s="2">
        <f t="shared" si="639"/>
        <v>168.39999999999472</v>
      </c>
      <c r="F1685" s="3">
        <f t="shared" ca="1" si="640"/>
        <v>33.154521867376026</v>
      </c>
      <c r="G1685" s="3">
        <f t="shared" si="641"/>
        <v>-506.30599337147538</v>
      </c>
      <c r="H1685" s="3">
        <f t="shared" ca="1" si="642"/>
        <v>507.3903637675146</v>
      </c>
      <c r="I1685" s="3">
        <f t="shared" ca="1" si="643"/>
        <v>5579.9060302792896</v>
      </c>
      <c r="J1685" s="3">
        <f t="shared" si="644"/>
        <v>34847.9813627002</v>
      </c>
      <c r="K1685" s="3">
        <f t="shared" ca="1" si="645"/>
        <v>65549.701491268454</v>
      </c>
      <c r="L1685" s="3">
        <f t="shared" si="646"/>
        <v>-8.7311831844297512</v>
      </c>
      <c r="M1685" s="3">
        <f t="shared" ca="1" si="647"/>
        <v>-1.5054065141413699</v>
      </c>
      <c r="N1685" s="3">
        <f t="shared" ca="1" si="648"/>
        <v>-86.253439711801775</v>
      </c>
      <c r="O1685" s="1">
        <f t="shared" ca="1" si="649"/>
        <v>51488996.248826161</v>
      </c>
      <c r="P1685" s="1">
        <f t="shared" si="650"/>
        <v>-121705643.55413175</v>
      </c>
      <c r="Q1685" s="1">
        <f t="shared" ca="1" si="651"/>
        <v>173194639.80295789</v>
      </c>
      <c r="R1685" s="1">
        <f t="shared" ca="1" si="652"/>
        <v>202956.14550700583</v>
      </c>
      <c r="S1685" s="3" t="str">
        <f t="shared" si="630"/>
        <v/>
      </c>
      <c r="T1685" s="13" t="str">
        <f t="shared" si="631"/>
        <v/>
      </c>
      <c r="U1685" s="13" t="str">
        <f t="shared" si="632"/>
        <v/>
      </c>
      <c r="V1685" s="5">
        <f t="shared" si="653"/>
        <v>12.627544722</v>
      </c>
      <c r="W1685" s="3" t="e">
        <f t="shared" ca="1" si="633"/>
        <v>#VALUE!</v>
      </c>
      <c r="X1685" s="3" t="e">
        <f t="shared" ca="1" si="634"/>
        <v>#VALUE!</v>
      </c>
      <c r="Y1685" s="3" t="e">
        <f t="shared" ca="1" si="635"/>
        <v>#VALUE!</v>
      </c>
      <c r="Z1685" s="3" t="e">
        <f t="shared" ca="1" si="636"/>
        <v>#VALUE!</v>
      </c>
      <c r="AA1685" s="3" t="e">
        <f t="shared" ca="1" si="637"/>
        <v>#VALUE!</v>
      </c>
    </row>
    <row r="1686" spans="3:27" s="5" customFormat="1" x14ac:dyDescent="0.2">
      <c r="C1686" s="25"/>
      <c r="D1686" s="1">
        <f t="shared" si="638"/>
        <v>1684</v>
      </c>
      <c r="E1686" s="2">
        <f t="shared" si="639"/>
        <v>168.49999999999471</v>
      </c>
      <c r="F1686" s="3">
        <f t="shared" ca="1" si="640"/>
        <v>33.154521867376026</v>
      </c>
      <c r="G1686" s="3">
        <f t="shared" si="641"/>
        <v>-507.17911168991833</v>
      </c>
      <c r="H1686" s="3">
        <f t="shared" ca="1" si="642"/>
        <v>508.26161930134856</v>
      </c>
      <c r="I1686" s="3">
        <f t="shared" ca="1" si="643"/>
        <v>5583.2214824660268</v>
      </c>
      <c r="J1686" s="3">
        <f t="shared" si="644"/>
        <v>34797.30710744713</v>
      </c>
      <c r="K1686" s="3">
        <f t="shared" ca="1" si="645"/>
        <v>65600.48409034191</v>
      </c>
      <c r="L1686" s="3">
        <f t="shared" si="646"/>
        <v>-8.7327126393179899</v>
      </c>
      <c r="M1686" s="3">
        <f t="shared" ca="1" si="647"/>
        <v>-1.5055187641387135</v>
      </c>
      <c r="N1686" s="3">
        <f t="shared" ca="1" si="648"/>
        <v>-86.259871162899927</v>
      </c>
      <c r="O1686" s="1">
        <f t="shared" ca="1" si="649"/>
        <v>51665974.730965801</v>
      </c>
      <c r="P1686" s="1">
        <f t="shared" si="650"/>
        <v>-121549953.43657331</v>
      </c>
      <c r="Q1686" s="1">
        <f t="shared" ca="1" si="651"/>
        <v>173215928.16753912</v>
      </c>
      <c r="R1686" s="1">
        <f t="shared" ca="1" si="652"/>
        <v>203304.64772053942</v>
      </c>
      <c r="S1686" s="3" t="str">
        <f t="shared" si="630"/>
        <v/>
      </c>
      <c r="T1686" s="13" t="str">
        <f t="shared" si="631"/>
        <v/>
      </c>
      <c r="U1686" s="13" t="str">
        <f t="shared" si="632"/>
        <v/>
      </c>
      <c r="V1686" s="5">
        <f t="shared" si="653"/>
        <v>12.627544722</v>
      </c>
      <c r="W1686" s="3" t="e">
        <f t="shared" ca="1" si="633"/>
        <v>#VALUE!</v>
      </c>
      <c r="X1686" s="3" t="e">
        <f t="shared" ca="1" si="634"/>
        <v>#VALUE!</v>
      </c>
      <c r="Y1686" s="3" t="e">
        <f t="shared" ca="1" si="635"/>
        <v>#VALUE!</v>
      </c>
      <c r="Z1686" s="3" t="e">
        <f t="shared" ca="1" si="636"/>
        <v>#VALUE!</v>
      </c>
      <c r="AA1686" s="3" t="e">
        <f t="shared" ca="1" si="637"/>
        <v>#VALUE!</v>
      </c>
    </row>
    <row r="1687" spans="3:27" s="5" customFormat="1" x14ac:dyDescent="0.2">
      <c r="C1687" s="25"/>
      <c r="D1687" s="1">
        <f t="shared" si="638"/>
        <v>1685</v>
      </c>
      <c r="E1687" s="2">
        <f t="shared" si="639"/>
        <v>168.59999999999471</v>
      </c>
      <c r="F1687" s="3">
        <f t="shared" ca="1" si="640"/>
        <v>33.154521867376026</v>
      </c>
      <c r="G1687" s="3">
        <f t="shared" si="641"/>
        <v>-508.05238295385016</v>
      </c>
      <c r="H1687" s="3">
        <f t="shared" ca="1" si="642"/>
        <v>509.13303383824933</v>
      </c>
      <c r="I1687" s="3">
        <f t="shared" ca="1" si="643"/>
        <v>5586.5369346527641</v>
      </c>
      <c r="J1687" s="3">
        <f t="shared" si="644"/>
        <v>34746.545532714939</v>
      </c>
      <c r="K1687" s="3">
        <f t="shared" ca="1" si="645"/>
        <v>65651.353822919293</v>
      </c>
      <c r="L1687" s="3">
        <f t="shared" si="646"/>
        <v>-8.7342447296905306</v>
      </c>
      <c r="M1687" s="3">
        <f t="shared" ca="1" si="647"/>
        <v>-1.5056306495203682</v>
      </c>
      <c r="N1687" s="3">
        <f t="shared" ca="1" si="648"/>
        <v>-86.266281723057944</v>
      </c>
      <c r="O1687" s="1">
        <f t="shared" ca="1" si="649"/>
        <v>51843289.229067989</v>
      </c>
      <c r="P1687" s="1">
        <f t="shared" si="650"/>
        <v>-121393932.87762702</v>
      </c>
      <c r="Q1687" s="1">
        <f t="shared" ca="1" si="651"/>
        <v>173237222.106695</v>
      </c>
      <c r="R1687" s="1">
        <f t="shared" ca="1" si="652"/>
        <v>203653.21353529973</v>
      </c>
      <c r="S1687" s="3" t="str">
        <f t="shared" si="630"/>
        <v/>
      </c>
      <c r="T1687" s="13" t="str">
        <f t="shared" si="631"/>
        <v/>
      </c>
      <c r="U1687" s="13" t="str">
        <f t="shared" si="632"/>
        <v/>
      </c>
      <c r="V1687" s="5">
        <f t="shared" si="653"/>
        <v>12.627544722</v>
      </c>
      <c r="W1687" s="3" t="e">
        <f t="shared" ca="1" si="633"/>
        <v>#VALUE!</v>
      </c>
      <c r="X1687" s="3" t="e">
        <f t="shared" ca="1" si="634"/>
        <v>#VALUE!</v>
      </c>
      <c r="Y1687" s="3" t="e">
        <f t="shared" ca="1" si="635"/>
        <v>#VALUE!</v>
      </c>
      <c r="Z1687" s="3" t="e">
        <f t="shared" ca="1" si="636"/>
        <v>#VALUE!</v>
      </c>
      <c r="AA1687" s="3" t="e">
        <f t="shared" ca="1" si="637"/>
        <v>#VALUE!</v>
      </c>
    </row>
    <row r="1688" spans="3:27" s="5" customFormat="1" x14ac:dyDescent="0.2">
      <c r="C1688" s="25"/>
      <c r="D1688" s="1">
        <f t="shared" si="638"/>
        <v>1686</v>
      </c>
      <c r="E1688" s="2">
        <f t="shared" si="639"/>
        <v>168.6999999999947</v>
      </c>
      <c r="F1688" s="3">
        <f t="shared" ca="1" si="640"/>
        <v>33.154521867376026</v>
      </c>
      <c r="G1688" s="3">
        <f t="shared" si="641"/>
        <v>-508.92580742681923</v>
      </c>
      <c r="H1688" s="3">
        <f t="shared" ca="1" si="642"/>
        <v>510.00460761182757</v>
      </c>
      <c r="I1688" s="3">
        <f t="shared" ca="1" si="643"/>
        <v>5589.8523868395014</v>
      </c>
      <c r="J1688" s="3">
        <f t="shared" si="644"/>
        <v>34695.696623195909</v>
      </c>
      <c r="K1688" s="3">
        <f t="shared" ca="1" si="645"/>
        <v>65702.310704912568</v>
      </c>
      <c r="L1688" s="3">
        <f t="shared" si="646"/>
        <v>-8.7357794560093893</v>
      </c>
      <c r="M1688" s="3">
        <f t="shared" ca="1" si="647"/>
        <v>-1.505742172085679</v>
      </c>
      <c r="N1688" s="3">
        <f t="shared" ca="1" si="648"/>
        <v>-86.272671495370716</v>
      </c>
      <c r="O1688" s="1">
        <f t="shared" ca="1" si="649"/>
        <v>52020939.957058839</v>
      </c>
      <c r="P1688" s="1">
        <f t="shared" si="650"/>
        <v>-121237581.50913967</v>
      </c>
      <c r="Q1688" s="1">
        <f t="shared" ca="1" si="651"/>
        <v>173258521.4661985</v>
      </c>
      <c r="R1688" s="1">
        <f t="shared" ca="1" si="652"/>
        <v>204001.84304473104</v>
      </c>
      <c r="S1688" s="3" t="str">
        <f t="shared" si="630"/>
        <v/>
      </c>
      <c r="T1688" s="13" t="str">
        <f t="shared" si="631"/>
        <v/>
      </c>
      <c r="U1688" s="13" t="str">
        <f t="shared" si="632"/>
        <v/>
      </c>
      <c r="V1688" s="5">
        <f t="shared" si="653"/>
        <v>12.627544722</v>
      </c>
      <c r="W1688" s="3" t="e">
        <f t="shared" ca="1" si="633"/>
        <v>#VALUE!</v>
      </c>
      <c r="X1688" s="3" t="e">
        <f t="shared" ca="1" si="634"/>
        <v>#VALUE!</v>
      </c>
      <c r="Y1688" s="3" t="e">
        <f t="shared" ca="1" si="635"/>
        <v>#VALUE!</v>
      </c>
      <c r="Z1688" s="3" t="e">
        <f t="shared" ca="1" si="636"/>
        <v>#VALUE!</v>
      </c>
      <c r="AA1688" s="3" t="e">
        <f t="shared" ca="1" si="637"/>
        <v>#VALUE!</v>
      </c>
    </row>
    <row r="1689" spans="3:27" s="5" customFormat="1" x14ac:dyDescent="0.2">
      <c r="C1689" s="25"/>
      <c r="D1689" s="1">
        <f t="shared" si="638"/>
        <v>1687</v>
      </c>
      <c r="E1689" s="2">
        <f t="shared" si="639"/>
        <v>168.7999999999947</v>
      </c>
      <c r="F1689" s="3">
        <f t="shared" ca="1" si="640"/>
        <v>33.154521867376026</v>
      </c>
      <c r="G1689" s="3">
        <f t="shared" si="641"/>
        <v>-509.79938537242015</v>
      </c>
      <c r="H1689" s="3">
        <f t="shared" ca="1" si="642"/>
        <v>510.87634085593714</v>
      </c>
      <c r="I1689" s="3">
        <f t="shared" ca="1" si="643"/>
        <v>5593.1678390262387</v>
      </c>
      <c r="J1689" s="3">
        <f t="shared" si="644"/>
        <v>34644.76036355595</v>
      </c>
      <c r="K1689" s="3">
        <f t="shared" ca="1" si="645"/>
        <v>65753.354752257117</v>
      </c>
      <c r="L1689" s="3">
        <f t="shared" si="646"/>
        <v>-8.7373168187373853</v>
      </c>
      <c r="M1689" s="3">
        <f t="shared" ca="1" si="647"/>
        <v>-1.5058533336221749</v>
      </c>
      <c r="N1689" s="3">
        <f t="shared" ca="1" si="648"/>
        <v>-86.27904058225613</v>
      </c>
      <c r="O1689" s="1">
        <f t="shared" ca="1" si="649"/>
        <v>52198927.129270338</v>
      </c>
      <c r="P1689" s="1">
        <f t="shared" si="650"/>
        <v>-121080898.9622495</v>
      </c>
      <c r="Q1689" s="1">
        <f t="shared" ca="1" si="651"/>
        <v>173279826.09151983</v>
      </c>
      <c r="R1689" s="1">
        <f t="shared" ca="1" si="652"/>
        <v>204350.53634237486</v>
      </c>
      <c r="S1689" s="3" t="str">
        <f t="shared" si="630"/>
        <v/>
      </c>
      <c r="T1689" s="13" t="str">
        <f t="shared" si="631"/>
        <v/>
      </c>
      <c r="U1689" s="13" t="str">
        <f t="shared" si="632"/>
        <v/>
      </c>
      <c r="V1689" s="5">
        <f t="shared" si="653"/>
        <v>12.627544722</v>
      </c>
      <c r="W1689" s="3" t="e">
        <f t="shared" ca="1" si="633"/>
        <v>#VALUE!</v>
      </c>
      <c r="X1689" s="3" t="e">
        <f t="shared" ca="1" si="634"/>
        <v>#VALUE!</v>
      </c>
      <c r="Y1689" s="3" t="e">
        <f t="shared" ca="1" si="635"/>
        <v>#VALUE!</v>
      </c>
      <c r="Z1689" s="3" t="e">
        <f t="shared" ca="1" si="636"/>
        <v>#VALUE!</v>
      </c>
      <c r="AA1689" s="3" t="e">
        <f t="shared" ca="1" si="637"/>
        <v>#VALUE!</v>
      </c>
    </row>
    <row r="1690" spans="3:27" s="5" customFormat="1" x14ac:dyDescent="0.2">
      <c r="C1690" s="25"/>
      <c r="D1690" s="1">
        <f t="shared" si="638"/>
        <v>1688</v>
      </c>
      <c r="E1690" s="2">
        <f t="shared" si="639"/>
        <v>168.89999999999469</v>
      </c>
      <c r="F1690" s="3">
        <f t="shared" ca="1" si="640"/>
        <v>33.154521867376026</v>
      </c>
      <c r="G1690" s="3">
        <f t="shared" si="641"/>
        <v>-510.67311705429387</v>
      </c>
      <c r="H1690" s="3">
        <f t="shared" ca="1" si="642"/>
        <v>511.74823380467353</v>
      </c>
      <c r="I1690" s="3">
        <f t="shared" ca="1" si="643"/>
        <v>5596.4832912129759</v>
      </c>
      <c r="J1690" s="3">
        <f t="shared" si="644"/>
        <v>34593.736738434614</v>
      </c>
      <c r="K1690" s="3">
        <f t="shared" ca="1" si="645"/>
        <v>65804.485980911675</v>
      </c>
      <c r="L1690" s="3">
        <f t="shared" si="646"/>
        <v>-8.7388568183381246</v>
      </c>
      <c r="M1690" s="3">
        <f t="shared" ca="1" si="647"/>
        <v>-1.5059641359056668</v>
      </c>
      <c r="N1690" s="3">
        <f t="shared" ca="1" si="648"/>
        <v>-86.285389085460622</v>
      </c>
      <c r="O1690" s="1">
        <f t="shared" ca="1" si="649"/>
        <v>52377250.960440561</v>
      </c>
      <c r="P1690" s="1">
        <f t="shared" si="650"/>
        <v>-120923884.86738536</v>
      </c>
      <c r="Q1690" s="1">
        <f t="shared" ca="1" si="651"/>
        <v>173301135.8278259</v>
      </c>
      <c r="R1690" s="1">
        <f t="shared" ca="1" si="652"/>
        <v>204699.2935218694</v>
      </c>
      <c r="S1690" s="3" t="str">
        <f t="shared" si="630"/>
        <v/>
      </c>
      <c r="T1690" s="13" t="str">
        <f t="shared" si="631"/>
        <v/>
      </c>
      <c r="U1690" s="13" t="str">
        <f t="shared" si="632"/>
        <v/>
      </c>
      <c r="V1690" s="5">
        <f t="shared" si="653"/>
        <v>12.627544722</v>
      </c>
      <c r="W1690" s="3" t="e">
        <f t="shared" ca="1" si="633"/>
        <v>#VALUE!</v>
      </c>
      <c r="X1690" s="3" t="e">
        <f t="shared" ca="1" si="634"/>
        <v>#VALUE!</v>
      </c>
      <c r="Y1690" s="3" t="e">
        <f t="shared" ca="1" si="635"/>
        <v>#VALUE!</v>
      </c>
      <c r="Z1690" s="3" t="e">
        <f t="shared" ca="1" si="636"/>
        <v>#VALUE!</v>
      </c>
      <c r="AA1690" s="3" t="e">
        <f t="shared" ca="1" si="637"/>
        <v>#VALUE!</v>
      </c>
    </row>
    <row r="1691" spans="3:27" s="5" customFormat="1" x14ac:dyDescent="0.2">
      <c r="C1691" s="25"/>
      <c r="D1691" s="1">
        <f t="shared" si="638"/>
        <v>1689</v>
      </c>
      <c r="E1691" s="2">
        <f t="shared" si="639"/>
        <v>168.99999999999469</v>
      </c>
      <c r="F1691" s="3">
        <f t="shared" ca="1" si="640"/>
        <v>33.154521867376026</v>
      </c>
      <c r="G1691" s="3">
        <f t="shared" si="641"/>
        <v>-511.54700273612769</v>
      </c>
      <c r="H1691" s="3">
        <f t="shared" ca="1" si="642"/>
        <v>512.62028669237247</v>
      </c>
      <c r="I1691" s="3">
        <f t="shared" ca="1" si="643"/>
        <v>5599.7987433997132</v>
      </c>
      <c r="J1691" s="3">
        <f t="shared" si="644"/>
        <v>34542.625732445093</v>
      </c>
      <c r="K1691" s="3">
        <f t="shared" ca="1" si="645"/>
        <v>65855.704406858436</v>
      </c>
      <c r="L1691" s="3">
        <f t="shared" si="646"/>
        <v>-8.7403994552760143</v>
      </c>
      <c r="M1691" s="3">
        <f t="shared" ca="1" si="647"/>
        <v>-1.5060745807003419</v>
      </c>
      <c r="N1691" s="3">
        <f t="shared" ca="1" si="648"/>
        <v>-86.291717106064695</v>
      </c>
      <c r="O1691" s="1">
        <f t="shared" ca="1" si="649"/>
        <v>52555911.665714033</v>
      </c>
      <c r="P1691" s="1">
        <f t="shared" si="650"/>
        <v>-120766538.85426652</v>
      </c>
      <c r="Q1691" s="1">
        <f t="shared" ca="1" si="651"/>
        <v>173322450.51998055</v>
      </c>
      <c r="R1691" s="1">
        <f t="shared" ca="1" si="652"/>
        <v>205048.11467694899</v>
      </c>
      <c r="S1691" s="3" t="str">
        <f t="shared" si="630"/>
        <v/>
      </c>
      <c r="T1691" s="13" t="str">
        <f t="shared" si="631"/>
        <v/>
      </c>
      <c r="U1691" s="13" t="str">
        <f t="shared" si="632"/>
        <v/>
      </c>
      <c r="V1691" s="5">
        <f t="shared" si="653"/>
        <v>12.627544722</v>
      </c>
      <c r="W1691" s="3" t="e">
        <f t="shared" ca="1" si="633"/>
        <v>#VALUE!</v>
      </c>
      <c r="X1691" s="3" t="e">
        <f t="shared" ca="1" si="634"/>
        <v>#VALUE!</v>
      </c>
      <c r="Y1691" s="3" t="e">
        <f t="shared" ca="1" si="635"/>
        <v>#VALUE!</v>
      </c>
      <c r="Z1691" s="3" t="e">
        <f t="shared" ca="1" si="636"/>
        <v>#VALUE!</v>
      </c>
      <c r="AA1691" s="3" t="e">
        <f t="shared" ca="1" si="637"/>
        <v>#VALUE!</v>
      </c>
    </row>
    <row r="1692" spans="3:27" s="5" customFormat="1" x14ac:dyDescent="0.2">
      <c r="C1692" s="25"/>
      <c r="D1692" s="1">
        <f t="shared" si="638"/>
        <v>1690</v>
      </c>
      <c r="E1692" s="2">
        <f t="shared" si="639"/>
        <v>169.09999999999468</v>
      </c>
      <c r="F1692" s="3">
        <f t="shared" ca="1" si="640"/>
        <v>33.154521867376026</v>
      </c>
      <c r="G1692" s="3">
        <f t="shared" si="641"/>
        <v>-512.42104268165531</v>
      </c>
      <c r="H1692" s="3">
        <f t="shared" ca="1" si="642"/>
        <v>513.49249975360806</v>
      </c>
      <c r="I1692" s="3">
        <f t="shared" ca="1" si="643"/>
        <v>5603.1141955864505</v>
      </c>
      <c r="J1692" s="3">
        <f t="shared" si="644"/>
        <v>34491.427330174207</v>
      </c>
      <c r="K1692" s="3">
        <f t="shared" ca="1" si="645"/>
        <v>65907.010046103009</v>
      </c>
      <c r="L1692" s="3">
        <f t="shared" si="646"/>
        <v>-8.7419447300162592</v>
      </c>
      <c r="M1692" s="3">
        <f t="shared" ca="1" si="647"/>
        <v>-1.5061846697588597</v>
      </c>
      <c r="N1692" s="3">
        <f t="shared" ca="1" si="648"/>
        <v>-86.29802474448833</v>
      </c>
      <c r="O1692" s="1">
        <f t="shared" ca="1" si="649"/>
        <v>52734909.460641839</v>
      </c>
      <c r="P1692" s="1">
        <f t="shared" si="650"/>
        <v>-120608860.55190209</v>
      </c>
      <c r="Q1692" s="1">
        <f t="shared" ca="1" si="651"/>
        <v>173343770.01254392</v>
      </c>
      <c r="R1692" s="1">
        <f t="shared" ca="1" si="652"/>
        <v>205396.99990144323</v>
      </c>
      <c r="S1692" s="3" t="str">
        <f t="shared" si="630"/>
        <v/>
      </c>
      <c r="T1692" s="13" t="str">
        <f t="shared" si="631"/>
        <v/>
      </c>
      <c r="U1692" s="13" t="str">
        <f t="shared" si="632"/>
        <v/>
      </c>
      <c r="V1692" s="5">
        <f t="shared" si="653"/>
        <v>12.627544722</v>
      </c>
      <c r="W1692" s="3" t="e">
        <f t="shared" ca="1" si="633"/>
        <v>#VALUE!</v>
      </c>
      <c r="X1692" s="3" t="e">
        <f t="shared" ca="1" si="634"/>
        <v>#VALUE!</v>
      </c>
      <c r="Y1692" s="3" t="e">
        <f t="shared" ca="1" si="635"/>
        <v>#VALUE!</v>
      </c>
      <c r="Z1692" s="3" t="e">
        <f t="shared" ca="1" si="636"/>
        <v>#VALUE!</v>
      </c>
      <c r="AA1692" s="3" t="e">
        <f t="shared" ca="1" si="637"/>
        <v>#VALUE!</v>
      </c>
    </row>
    <row r="1693" spans="3:27" s="5" customFormat="1" x14ac:dyDescent="0.2">
      <c r="C1693" s="25"/>
      <c r="D1693" s="1">
        <f t="shared" si="638"/>
        <v>1691</v>
      </c>
      <c r="E1693" s="2">
        <f t="shared" si="639"/>
        <v>169.19999999999467</v>
      </c>
      <c r="F1693" s="3">
        <f t="shared" ca="1" si="640"/>
        <v>33.154521867376026</v>
      </c>
      <c r="G1693" s="3">
        <f t="shared" si="641"/>
        <v>-513.29523715465689</v>
      </c>
      <c r="H1693" s="3">
        <f t="shared" ca="1" si="642"/>
        <v>514.36487322319135</v>
      </c>
      <c r="I1693" s="3">
        <f t="shared" ca="1" si="643"/>
        <v>5606.4296477731878</v>
      </c>
      <c r="J1693" s="3">
        <f t="shared" si="644"/>
        <v>34440.14151618239</v>
      </c>
      <c r="K1693" s="3">
        <f t="shared" ca="1" si="645"/>
        <v>65958.402914674487</v>
      </c>
      <c r="L1693" s="3">
        <f t="shared" si="646"/>
        <v>-8.7434926430248545</v>
      </c>
      <c r="M1693" s="3">
        <f t="shared" ca="1" si="647"/>
        <v>-1.5062944048224449</v>
      </c>
      <c r="N1693" s="3">
        <f t="shared" ca="1" si="648"/>
        <v>-86.304312100496375</v>
      </c>
      <c r="O1693" s="1">
        <f t="shared" ca="1" si="649"/>
        <v>52914244.56118194</v>
      </c>
      <c r="P1693" s="1">
        <f t="shared" si="650"/>
        <v>-120450849.58859023</v>
      </c>
      <c r="Q1693" s="1">
        <f t="shared" ca="1" si="651"/>
        <v>173365094.14977217</v>
      </c>
      <c r="R1693" s="1">
        <f t="shared" ca="1" si="652"/>
        <v>205745.94928927656</v>
      </c>
      <c r="S1693" s="3" t="str">
        <f t="shared" si="630"/>
        <v/>
      </c>
      <c r="T1693" s="13" t="str">
        <f t="shared" si="631"/>
        <v/>
      </c>
      <c r="U1693" s="13" t="str">
        <f t="shared" si="632"/>
        <v/>
      </c>
      <c r="V1693" s="5">
        <f t="shared" si="653"/>
        <v>12.627544722</v>
      </c>
      <c r="W1693" s="3" t="e">
        <f t="shared" ca="1" si="633"/>
        <v>#VALUE!</v>
      </c>
      <c r="X1693" s="3" t="e">
        <f t="shared" ca="1" si="634"/>
        <v>#VALUE!</v>
      </c>
      <c r="Y1693" s="3" t="e">
        <f t="shared" ca="1" si="635"/>
        <v>#VALUE!</v>
      </c>
      <c r="Z1693" s="3" t="e">
        <f t="shared" ca="1" si="636"/>
        <v>#VALUE!</v>
      </c>
      <c r="AA1693" s="3" t="e">
        <f t="shared" ca="1" si="637"/>
        <v>#VALUE!</v>
      </c>
    </row>
    <row r="1694" spans="3:27" s="5" customFormat="1" x14ac:dyDescent="0.2">
      <c r="C1694" s="25"/>
      <c r="D1694" s="1">
        <f t="shared" si="638"/>
        <v>1692</v>
      </c>
      <c r="E1694" s="2">
        <f t="shared" si="639"/>
        <v>169.29999999999467</v>
      </c>
      <c r="F1694" s="3">
        <f t="shared" ca="1" si="640"/>
        <v>33.154521867376026</v>
      </c>
      <c r="G1694" s="3">
        <f t="shared" si="641"/>
        <v>-514.1695864189594</v>
      </c>
      <c r="H1694" s="3">
        <f t="shared" ca="1" si="642"/>
        <v>515.23740733616967</v>
      </c>
      <c r="I1694" s="3">
        <f t="shared" ca="1" si="643"/>
        <v>5609.745099959925</v>
      </c>
      <c r="J1694" s="3">
        <f t="shared" si="644"/>
        <v>34388.768275003706</v>
      </c>
      <c r="K1694" s="3">
        <f t="shared" ca="1" si="645"/>
        <v>66009.883028625467</v>
      </c>
      <c r="L1694" s="3">
        <f t="shared" si="646"/>
        <v>-8.7450431947685949</v>
      </c>
      <c r="M1694" s="3">
        <f t="shared" ca="1" si="647"/>
        <v>-1.506403787620981</v>
      </c>
      <c r="N1694" s="3">
        <f t="shared" ca="1" si="648"/>
        <v>-86.310579273203814</v>
      </c>
      <c r="O1694" s="1">
        <f t="shared" ca="1" si="649"/>
        <v>53093917.183699608</v>
      </c>
      <c r="P1694" s="1">
        <f t="shared" si="650"/>
        <v>-120292505.59191811</v>
      </c>
      <c r="Q1694" s="1">
        <f t="shared" ca="1" si="651"/>
        <v>173386422.77561772</v>
      </c>
      <c r="R1694" s="1">
        <f t="shared" ca="1" si="652"/>
        <v>206094.96293446785</v>
      </c>
      <c r="S1694" s="3" t="str">
        <f t="shared" si="630"/>
        <v/>
      </c>
      <c r="T1694" s="13" t="str">
        <f t="shared" si="631"/>
        <v/>
      </c>
      <c r="U1694" s="13" t="str">
        <f t="shared" si="632"/>
        <v/>
      </c>
      <c r="V1694" s="5">
        <f t="shared" si="653"/>
        <v>12.627544722</v>
      </c>
      <c r="W1694" s="3" t="e">
        <f t="shared" ca="1" si="633"/>
        <v>#VALUE!</v>
      </c>
      <c r="X1694" s="3" t="e">
        <f t="shared" ca="1" si="634"/>
        <v>#VALUE!</v>
      </c>
      <c r="Y1694" s="3" t="e">
        <f t="shared" ca="1" si="635"/>
        <v>#VALUE!</v>
      </c>
      <c r="Z1694" s="3" t="e">
        <f t="shared" ca="1" si="636"/>
        <v>#VALUE!</v>
      </c>
      <c r="AA1694" s="3" t="e">
        <f t="shared" ca="1" si="637"/>
        <v>#VALUE!</v>
      </c>
    </row>
    <row r="1695" spans="3:27" s="5" customFormat="1" x14ac:dyDescent="0.2">
      <c r="C1695" s="25"/>
      <c r="D1695" s="1">
        <f t="shared" si="638"/>
        <v>1693</v>
      </c>
      <c r="E1695" s="2">
        <f t="shared" si="639"/>
        <v>169.39999999999466</v>
      </c>
      <c r="F1695" s="3">
        <f t="shared" ca="1" si="640"/>
        <v>33.154521867376026</v>
      </c>
      <c r="G1695" s="3">
        <f t="shared" si="641"/>
        <v>-515.04409073843624</v>
      </c>
      <c r="H1695" s="3">
        <f t="shared" ca="1" si="642"/>
        <v>516.11010232782394</v>
      </c>
      <c r="I1695" s="3">
        <f t="shared" ca="1" si="643"/>
        <v>5613.0605521466623</v>
      </c>
      <c r="J1695" s="3">
        <f t="shared" si="644"/>
        <v>34337.307591145836</v>
      </c>
      <c r="K1695" s="3">
        <f t="shared" ca="1" si="645"/>
        <v>66061.450404032032</v>
      </c>
      <c r="L1695" s="3">
        <f t="shared" si="646"/>
        <v>-8.7465963857150726</v>
      </c>
      <c r="M1695" s="3">
        <f t="shared" ca="1" si="647"/>
        <v>-1.5065128198731015</v>
      </c>
      <c r="N1695" s="3">
        <f t="shared" ca="1" si="648"/>
        <v>-86.316826361081127</v>
      </c>
      <c r="O1695" s="1">
        <f t="shared" ca="1" si="649"/>
        <v>53273927.544967376</v>
      </c>
      <c r="P1695" s="1">
        <f t="shared" si="650"/>
        <v>-120133828.18876116</v>
      </c>
      <c r="Q1695" s="1">
        <f t="shared" ca="1" si="651"/>
        <v>173407755.73372853</v>
      </c>
      <c r="R1695" s="1">
        <f t="shared" ca="1" si="652"/>
        <v>206444.04093112957</v>
      </c>
      <c r="S1695" s="3" t="str">
        <f t="shared" si="630"/>
        <v/>
      </c>
      <c r="T1695" s="13" t="str">
        <f t="shared" si="631"/>
        <v/>
      </c>
      <c r="U1695" s="13" t="str">
        <f t="shared" si="632"/>
        <v/>
      </c>
      <c r="V1695" s="5">
        <f t="shared" si="653"/>
        <v>12.627544722</v>
      </c>
      <c r="W1695" s="3" t="e">
        <f t="shared" ca="1" si="633"/>
        <v>#VALUE!</v>
      </c>
      <c r="X1695" s="3" t="e">
        <f t="shared" ca="1" si="634"/>
        <v>#VALUE!</v>
      </c>
      <c r="Y1695" s="3" t="e">
        <f t="shared" ca="1" si="635"/>
        <v>#VALUE!</v>
      </c>
      <c r="Z1695" s="3" t="e">
        <f t="shared" ca="1" si="636"/>
        <v>#VALUE!</v>
      </c>
      <c r="AA1695" s="3" t="e">
        <f t="shared" ca="1" si="637"/>
        <v>#VALUE!</v>
      </c>
    </row>
    <row r="1696" spans="3:27" s="5" customFormat="1" x14ac:dyDescent="0.2">
      <c r="C1696" s="25"/>
      <c r="D1696" s="1">
        <f t="shared" si="638"/>
        <v>1694</v>
      </c>
      <c r="E1696" s="2">
        <f t="shared" si="639"/>
        <v>169.49999999999466</v>
      </c>
      <c r="F1696" s="3">
        <f t="shared" ca="1" si="640"/>
        <v>33.154521867376026</v>
      </c>
      <c r="G1696" s="3">
        <f t="shared" si="641"/>
        <v>-515.91875037700777</v>
      </c>
      <c r="H1696" s="3">
        <f t="shared" ca="1" si="642"/>
        <v>516.98295843366793</v>
      </c>
      <c r="I1696" s="3">
        <f t="shared" ca="1" si="643"/>
        <v>5616.3760043333996</v>
      </c>
      <c r="J1696" s="3">
        <f t="shared" si="644"/>
        <v>34285.759449090066</v>
      </c>
      <c r="K1696" s="3">
        <f t="shared" ca="1" si="645"/>
        <v>66113.105056993838</v>
      </c>
      <c r="L1696" s="3">
        <f t="shared" si="646"/>
        <v>-8.7481522163326737</v>
      </c>
      <c r="M1696" s="3">
        <f t="shared" ca="1" si="647"/>
        <v>-1.5066215032862824</v>
      </c>
      <c r="N1696" s="3">
        <f t="shared" ca="1" si="648"/>
        <v>-86.323053461959475</v>
      </c>
      <c r="O1696" s="1">
        <f t="shared" ca="1" si="649"/>
        <v>53454275.862165526</v>
      </c>
      <c r="P1696" s="1">
        <f t="shared" si="650"/>
        <v>-119974817.00528246</v>
      </c>
      <c r="Q1696" s="1">
        <f t="shared" ca="1" si="651"/>
        <v>173429092.86744797</v>
      </c>
      <c r="R1696" s="1">
        <f t="shared" ca="1" si="652"/>
        <v>206793.18337346718</v>
      </c>
      <c r="S1696" s="3" t="str">
        <f t="shared" si="630"/>
        <v/>
      </c>
      <c r="T1696" s="13" t="str">
        <f t="shared" si="631"/>
        <v/>
      </c>
      <c r="U1696" s="13" t="str">
        <f t="shared" si="632"/>
        <v/>
      </c>
      <c r="V1696" s="5">
        <f t="shared" si="653"/>
        <v>12.627544722</v>
      </c>
      <c r="W1696" s="3" t="e">
        <f t="shared" ca="1" si="633"/>
        <v>#VALUE!</v>
      </c>
      <c r="X1696" s="3" t="e">
        <f t="shared" ca="1" si="634"/>
        <v>#VALUE!</v>
      </c>
      <c r="Y1696" s="3" t="e">
        <f t="shared" ca="1" si="635"/>
        <v>#VALUE!</v>
      </c>
      <c r="Z1696" s="3" t="e">
        <f t="shared" ca="1" si="636"/>
        <v>#VALUE!</v>
      </c>
      <c r="AA1696" s="3" t="e">
        <f t="shared" ca="1" si="637"/>
        <v>#VALUE!</v>
      </c>
    </row>
    <row r="1697" spans="3:27" s="5" customFormat="1" x14ac:dyDescent="0.2">
      <c r="C1697" s="25"/>
      <c r="D1697" s="1">
        <f t="shared" si="638"/>
        <v>1695</v>
      </c>
      <c r="E1697" s="2">
        <f t="shared" si="639"/>
        <v>169.59999999999465</v>
      </c>
      <c r="F1697" s="3">
        <f t="shared" ca="1" si="640"/>
        <v>33.154521867376026</v>
      </c>
      <c r="G1697" s="3">
        <f t="shared" si="641"/>
        <v>-516.79356559864107</v>
      </c>
      <c r="H1697" s="3">
        <f t="shared" ca="1" si="642"/>
        <v>517.85597588944677</v>
      </c>
      <c r="I1697" s="3">
        <f t="shared" ca="1" si="643"/>
        <v>5619.6914565201369</v>
      </c>
      <c r="J1697" s="3">
        <f t="shared" si="644"/>
        <v>34234.123833291284</v>
      </c>
      <c r="K1697" s="3">
        <f t="shared" ca="1" si="645"/>
        <v>66164.847003634088</v>
      </c>
      <c r="L1697" s="3">
        <f t="shared" si="646"/>
        <v>-8.7497106870905821</v>
      </c>
      <c r="M1697" s="3">
        <f t="shared" ca="1" si="647"/>
        <v>-1.5067298395569311</v>
      </c>
      <c r="N1697" s="3">
        <f t="shared" ca="1" si="648"/>
        <v>-86.329260673035833</v>
      </c>
      <c r="O1697" s="1">
        <f t="shared" ca="1" si="649"/>
        <v>53634962.352882259</v>
      </c>
      <c r="P1697" s="1">
        <f t="shared" si="650"/>
        <v>-119815471.66693245</v>
      </c>
      <c r="Q1697" s="1">
        <f t="shared" ca="1" si="651"/>
        <v>173450434.0198147</v>
      </c>
      <c r="R1697" s="1">
        <f t="shared" ca="1" si="652"/>
        <v>207142.39035577871</v>
      </c>
      <c r="S1697" s="3" t="str">
        <f t="shared" si="630"/>
        <v/>
      </c>
      <c r="T1697" s="13" t="str">
        <f t="shared" si="631"/>
        <v/>
      </c>
      <c r="U1697" s="13" t="str">
        <f t="shared" si="632"/>
        <v/>
      </c>
      <c r="V1697" s="5">
        <f t="shared" si="653"/>
        <v>12.627544722</v>
      </c>
      <c r="W1697" s="3" t="e">
        <f t="shared" ca="1" si="633"/>
        <v>#VALUE!</v>
      </c>
      <c r="X1697" s="3" t="e">
        <f t="shared" ca="1" si="634"/>
        <v>#VALUE!</v>
      </c>
      <c r="Y1697" s="3" t="e">
        <f t="shared" ca="1" si="635"/>
        <v>#VALUE!</v>
      </c>
      <c r="Z1697" s="3" t="e">
        <f t="shared" ca="1" si="636"/>
        <v>#VALUE!</v>
      </c>
      <c r="AA1697" s="3" t="e">
        <f t="shared" ca="1" si="637"/>
        <v>#VALUE!</v>
      </c>
    </row>
    <row r="1698" spans="3:27" s="5" customFormat="1" x14ac:dyDescent="0.2">
      <c r="C1698" s="25"/>
      <c r="D1698" s="1">
        <f t="shared" si="638"/>
        <v>1696</v>
      </c>
      <c r="E1698" s="2">
        <f t="shared" si="639"/>
        <v>169.69999999999465</v>
      </c>
      <c r="F1698" s="3">
        <f t="shared" ca="1" si="640"/>
        <v>33.154521867376026</v>
      </c>
      <c r="G1698" s="3">
        <f t="shared" si="641"/>
        <v>-517.66853666735017</v>
      </c>
      <c r="H1698" s="3">
        <f t="shared" ca="1" si="642"/>
        <v>518.72915493113544</v>
      </c>
      <c r="I1698" s="3">
        <f t="shared" ca="1" si="643"/>
        <v>5623.0069087068741</v>
      </c>
      <c r="J1698" s="3">
        <f t="shared" si="644"/>
        <v>34182.400728177985</v>
      </c>
      <c r="K1698" s="3">
        <f t="shared" ca="1" si="645"/>
        <v>66216.676260099557</v>
      </c>
      <c r="L1698" s="3">
        <f t="shared" si="646"/>
        <v>-8.7512717984587773</v>
      </c>
      <c r="M1698" s="3">
        <f t="shared" ca="1" si="647"/>
        <v>-1.5068378303704764</v>
      </c>
      <c r="N1698" s="3">
        <f t="shared" ca="1" si="648"/>
        <v>-86.33544809087816</v>
      </c>
      <c r="O1698" s="1">
        <f t="shared" ca="1" si="649"/>
        <v>53815987.235113978</v>
      </c>
      <c r="P1698" s="1">
        <f t="shared" si="650"/>
        <v>-119655791.79844831</v>
      </c>
      <c r="Q1698" s="1">
        <f t="shared" ca="1" si="651"/>
        <v>173471779.0335623</v>
      </c>
      <c r="R1698" s="1">
        <f t="shared" ca="1" si="652"/>
        <v>207491.66197245417</v>
      </c>
      <c r="S1698" s="3" t="str">
        <f t="shared" si="630"/>
        <v/>
      </c>
      <c r="T1698" s="13" t="str">
        <f t="shared" si="631"/>
        <v/>
      </c>
      <c r="U1698" s="13" t="str">
        <f t="shared" si="632"/>
        <v/>
      </c>
      <c r="V1698" s="5">
        <f t="shared" si="653"/>
        <v>12.627544722</v>
      </c>
      <c r="W1698" s="3" t="e">
        <f t="shared" ca="1" si="633"/>
        <v>#VALUE!</v>
      </c>
      <c r="X1698" s="3" t="e">
        <f t="shared" ca="1" si="634"/>
        <v>#VALUE!</v>
      </c>
      <c r="Y1698" s="3" t="e">
        <f t="shared" ca="1" si="635"/>
        <v>#VALUE!</v>
      </c>
      <c r="Z1698" s="3" t="e">
        <f t="shared" ca="1" si="636"/>
        <v>#VALUE!</v>
      </c>
      <c r="AA1698" s="3" t="e">
        <f t="shared" ca="1" si="637"/>
        <v>#VALUE!</v>
      </c>
    </row>
    <row r="1699" spans="3:27" s="5" customFormat="1" x14ac:dyDescent="0.2">
      <c r="C1699" s="25"/>
      <c r="D1699" s="1">
        <f t="shared" si="638"/>
        <v>1697</v>
      </c>
      <c r="E1699" s="2">
        <f t="shared" si="639"/>
        <v>169.79999999999464</v>
      </c>
      <c r="F1699" s="3">
        <f t="shared" ca="1" si="640"/>
        <v>33.154521867376026</v>
      </c>
      <c r="G1699" s="3">
        <f t="shared" si="641"/>
        <v>-518.54366384719606</v>
      </c>
      <c r="H1699" s="3">
        <f t="shared" ca="1" si="642"/>
        <v>519.60249579493757</v>
      </c>
      <c r="I1699" s="3">
        <f t="shared" ca="1" si="643"/>
        <v>5626.3223608936114</v>
      </c>
      <c r="J1699" s="3">
        <f t="shared" si="644"/>
        <v>34130.590118152257</v>
      </c>
      <c r="K1699" s="3">
        <f t="shared" ca="1" si="645"/>
        <v>66268.592842560654</v>
      </c>
      <c r="L1699" s="3">
        <f t="shared" si="646"/>
        <v>-8.7528355509080384</v>
      </c>
      <c r="M1699" s="3">
        <f t="shared" ca="1" si="647"/>
        <v>-1.5069454774014572</v>
      </c>
      <c r="N1699" s="3">
        <f t="shared" ca="1" si="648"/>
        <v>-86.341615811430472</v>
      </c>
      <c r="O1699" s="1">
        <f t="shared" ca="1" si="649"/>
        <v>53997350.727265619</v>
      </c>
      <c r="P1699" s="1">
        <f t="shared" si="650"/>
        <v>-119495777.02385347</v>
      </c>
      <c r="Q1699" s="1">
        <f t="shared" ca="1" si="651"/>
        <v>173493127.75111908</v>
      </c>
      <c r="R1699" s="1">
        <f t="shared" ca="1" si="652"/>
        <v>207840.99831797503</v>
      </c>
      <c r="S1699" s="3" t="str">
        <f t="shared" si="630"/>
        <v/>
      </c>
      <c r="T1699" s="13" t="str">
        <f t="shared" si="631"/>
        <v/>
      </c>
      <c r="U1699" s="13" t="str">
        <f t="shared" si="632"/>
        <v/>
      </c>
      <c r="V1699" s="5">
        <f t="shared" si="653"/>
        <v>12.627544722</v>
      </c>
      <c r="W1699" s="3" t="e">
        <f t="shared" ca="1" si="633"/>
        <v>#VALUE!</v>
      </c>
      <c r="X1699" s="3" t="e">
        <f t="shared" ca="1" si="634"/>
        <v>#VALUE!</v>
      </c>
      <c r="Y1699" s="3" t="e">
        <f t="shared" ca="1" si="635"/>
        <v>#VALUE!</v>
      </c>
      <c r="Z1699" s="3" t="e">
        <f t="shared" ca="1" si="636"/>
        <v>#VALUE!</v>
      </c>
      <c r="AA1699" s="3" t="e">
        <f t="shared" ca="1" si="637"/>
        <v>#VALUE!</v>
      </c>
    </row>
    <row r="1700" spans="3:27" s="5" customFormat="1" x14ac:dyDescent="0.2">
      <c r="C1700" s="25"/>
      <c r="D1700" s="1">
        <f t="shared" si="638"/>
        <v>1698</v>
      </c>
      <c r="E1700" s="2">
        <f t="shared" si="639"/>
        <v>169.89999999999463</v>
      </c>
      <c r="F1700" s="3">
        <f t="shared" ca="1" si="640"/>
        <v>33.154521867376026</v>
      </c>
      <c r="G1700" s="3">
        <f t="shared" si="641"/>
        <v>-519.4189474022869</v>
      </c>
      <c r="H1700" s="3">
        <f t="shared" ca="1" si="642"/>
        <v>520.4759987172838</v>
      </c>
      <c r="I1700" s="3">
        <f t="shared" ca="1" si="643"/>
        <v>5629.6378130803487</v>
      </c>
      <c r="J1700" s="3">
        <f t="shared" si="644"/>
        <v>34078.69198758978</v>
      </c>
      <c r="K1700" s="3">
        <f t="shared" ca="1" si="645"/>
        <v>66320.59676721142</v>
      </c>
      <c r="L1700" s="3">
        <f t="shared" si="646"/>
        <v>-8.7544019449099402</v>
      </c>
      <c r="M1700" s="3">
        <f t="shared" ca="1" si="647"/>
        <v>-1.50705278231361</v>
      </c>
      <c r="N1700" s="3">
        <f t="shared" ca="1" si="648"/>
        <v>-86.347763930017848</v>
      </c>
      <c r="O1700" s="1">
        <f t="shared" ca="1" si="649"/>
        <v>54179053.0481508</v>
      </c>
      <c r="P1700" s="1">
        <f t="shared" si="650"/>
        <v>-119335426.96645711</v>
      </c>
      <c r="Q1700" s="1">
        <f t="shared" ca="1" si="651"/>
        <v>173514480.01460791</v>
      </c>
      <c r="R1700" s="1">
        <f t="shared" ca="1" si="652"/>
        <v>208190.39948691352</v>
      </c>
      <c r="S1700" s="3" t="str">
        <f t="shared" si="630"/>
        <v/>
      </c>
      <c r="T1700" s="13" t="str">
        <f t="shared" si="631"/>
        <v/>
      </c>
      <c r="U1700" s="13" t="str">
        <f t="shared" si="632"/>
        <v/>
      </c>
      <c r="V1700" s="5">
        <f t="shared" si="653"/>
        <v>12.627544722</v>
      </c>
      <c r="W1700" s="3" t="e">
        <f t="shared" ca="1" si="633"/>
        <v>#VALUE!</v>
      </c>
      <c r="X1700" s="3" t="e">
        <f t="shared" ca="1" si="634"/>
        <v>#VALUE!</v>
      </c>
      <c r="Y1700" s="3" t="e">
        <f t="shared" ca="1" si="635"/>
        <v>#VALUE!</v>
      </c>
      <c r="Z1700" s="3" t="e">
        <f t="shared" ca="1" si="636"/>
        <v>#VALUE!</v>
      </c>
      <c r="AA1700" s="3" t="e">
        <f t="shared" ca="1" si="637"/>
        <v>#VALUE!</v>
      </c>
    </row>
    <row r="1701" spans="3:27" s="5" customFormat="1" x14ac:dyDescent="0.2">
      <c r="C1701" s="25"/>
      <c r="D1701" s="1">
        <f t="shared" si="638"/>
        <v>1699</v>
      </c>
      <c r="E1701" s="2">
        <f t="shared" si="639"/>
        <v>169.99999999999463</v>
      </c>
      <c r="F1701" s="3">
        <f t="shared" ca="1" si="640"/>
        <v>33.154521867376026</v>
      </c>
      <c r="G1701" s="3">
        <f t="shared" si="641"/>
        <v>-520.29438759677794</v>
      </c>
      <c r="H1701" s="3">
        <f t="shared" ca="1" si="642"/>
        <v>521.34966393483035</v>
      </c>
      <c r="I1701" s="3">
        <f t="shared" ca="1" si="643"/>
        <v>5632.953265267086</v>
      </c>
      <c r="J1701" s="3">
        <f t="shared" si="644"/>
        <v>34026.706320839825</v>
      </c>
      <c r="K1701" s="3">
        <f t="shared" ca="1" si="645"/>
        <v>66372.688050269528</v>
      </c>
      <c r="L1701" s="3">
        <f t="shared" si="646"/>
        <v>-8.7559709809368549</v>
      </c>
      <c r="M1701" s="3">
        <f t="shared" ca="1" si="647"/>
        <v>-1.5071597467599556</v>
      </c>
      <c r="N1701" s="3">
        <f t="shared" ca="1" si="648"/>
        <v>-86.353892541351399</v>
      </c>
      <c r="O1701" s="1">
        <f t="shared" ca="1" si="649"/>
        <v>54361094.416992113</v>
      </c>
      <c r="P1701" s="1">
        <f t="shared" si="650"/>
        <v>-119174741.24885367</v>
      </c>
      <c r="Q1701" s="1">
        <f t="shared" ca="1" si="651"/>
        <v>173535835.66584578</v>
      </c>
      <c r="R1701" s="1">
        <f t="shared" ca="1" si="652"/>
        <v>208539.86557393213</v>
      </c>
      <c r="S1701" s="3" t="str">
        <f t="shared" si="630"/>
        <v/>
      </c>
      <c r="T1701" s="13" t="str">
        <f t="shared" si="631"/>
        <v/>
      </c>
      <c r="U1701" s="13" t="str">
        <f t="shared" si="632"/>
        <v/>
      </c>
      <c r="V1701" s="5">
        <f t="shared" si="653"/>
        <v>12.627544722</v>
      </c>
      <c r="W1701" s="3" t="e">
        <f t="shared" ca="1" si="633"/>
        <v>#VALUE!</v>
      </c>
      <c r="X1701" s="3" t="e">
        <f t="shared" ca="1" si="634"/>
        <v>#VALUE!</v>
      </c>
      <c r="Y1701" s="3" t="e">
        <f t="shared" ca="1" si="635"/>
        <v>#VALUE!</v>
      </c>
      <c r="Z1701" s="3" t="e">
        <f t="shared" ca="1" si="636"/>
        <v>#VALUE!</v>
      </c>
      <c r="AA1701" s="3" t="e">
        <f t="shared" ca="1" si="637"/>
        <v>#VALUE!</v>
      </c>
    </row>
    <row r="1702" spans="3:27" s="5" customFormat="1" x14ac:dyDescent="0.2">
      <c r="C1702" s="25"/>
      <c r="D1702" s="1">
        <f t="shared" si="638"/>
        <v>1700</v>
      </c>
      <c r="E1702" s="2">
        <f t="shared" si="639"/>
        <v>170.09999999999462</v>
      </c>
      <c r="F1702" s="3">
        <f t="shared" ca="1" si="640"/>
        <v>33.154521867376026</v>
      </c>
      <c r="G1702" s="3">
        <f t="shared" si="641"/>
        <v>-521.16998469487157</v>
      </c>
      <c r="H1702" s="3">
        <f t="shared" ca="1" si="642"/>
        <v>522.22349168445783</v>
      </c>
      <c r="I1702" s="3">
        <f t="shared" ca="1" si="643"/>
        <v>5636.2687174538232</v>
      </c>
      <c r="J1702" s="3">
        <f t="shared" si="644"/>
        <v>33974.633102225242</v>
      </c>
      <c r="K1702" s="3">
        <f t="shared" ca="1" si="645"/>
        <v>66424.86670797634</v>
      </c>
      <c r="L1702" s="3">
        <f t="shared" si="646"/>
        <v>-8.757542659461949</v>
      </c>
      <c r="M1702" s="3">
        <f t="shared" ca="1" si="647"/>
        <v>-1.507266372382885</v>
      </c>
      <c r="N1702" s="3">
        <f t="shared" ca="1" si="648"/>
        <v>-86.360001739533217</v>
      </c>
      <c r="O1702" s="1">
        <f t="shared" ca="1" si="649"/>
        <v>54543475.053421393</v>
      </c>
      <c r="P1702" s="1">
        <f t="shared" si="650"/>
        <v>-119013719.49292225</v>
      </c>
      <c r="Q1702" s="1">
        <f t="shared" ca="1" si="651"/>
        <v>173557194.54634362</v>
      </c>
      <c r="R1702" s="1">
        <f t="shared" ca="1" si="652"/>
        <v>208889.39667378314</v>
      </c>
      <c r="S1702" s="3" t="str">
        <f t="shared" si="630"/>
        <v/>
      </c>
      <c r="T1702" s="13" t="str">
        <f t="shared" si="631"/>
        <v/>
      </c>
      <c r="U1702" s="13" t="str">
        <f t="shared" si="632"/>
        <v/>
      </c>
      <c r="V1702" s="5">
        <f t="shared" si="653"/>
        <v>12.627544722</v>
      </c>
      <c r="W1702" s="3" t="e">
        <f t="shared" ca="1" si="633"/>
        <v>#VALUE!</v>
      </c>
      <c r="X1702" s="3" t="e">
        <f t="shared" ca="1" si="634"/>
        <v>#VALUE!</v>
      </c>
      <c r="Y1702" s="3" t="e">
        <f t="shared" ca="1" si="635"/>
        <v>#VALUE!</v>
      </c>
      <c r="Z1702" s="3" t="e">
        <f t="shared" ca="1" si="636"/>
        <v>#VALUE!</v>
      </c>
      <c r="AA1702" s="3" t="e">
        <f t="shared" ca="1" si="637"/>
        <v>#VALUE!</v>
      </c>
    </row>
    <row r="1703" spans="3:27" s="5" customFormat="1" x14ac:dyDescent="0.2">
      <c r="C1703" s="25"/>
      <c r="D1703" s="1">
        <f t="shared" si="638"/>
        <v>1701</v>
      </c>
      <c r="E1703" s="2">
        <f t="shared" si="639"/>
        <v>170.19999999999462</v>
      </c>
      <c r="F1703" s="3">
        <f t="shared" ca="1" si="640"/>
        <v>33.154521867376026</v>
      </c>
      <c r="G1703" s="3">
        <f t="shared" si="641"/>
        <v>-522.04573896081774</v>
      </c>
      <c r="H1703" s="3">
        <f t="shared" ca="1" si="642"/>
        <v>523.09748220327015</v>
      </c>
      <c r="I1703" s="3">
        <f t="shared" ca="1" si="643"/>
        <v>5639.5841696405605</v>
      </c>
      <c r="J1703" s="3">
        <f t="shared" si="644"/>
        <v>33922.472316042455</v>
      </c>
      <c r="K1703" s="3">
        <f t="shared" ca="1" si="645"/>
        <v>66477.132756596926</v>
      </c>
      <c r="L1703" s="3">
        <f t="shared" si="646"/>
        <v>-8.7591169809591918</v>
      </c>
      <c r="M1703" s="3">
        <f t="shared" ca="1" si="647"/>
        <v>-1.5073726608142448</v>
      </c>
      <c r="N1703" s="3">
        <f t="shared" ca="1" si="648"/>
        <v>-86.366091618061191</v>
      </c>
      <c r="O1703" s="1">
        <f t="shared" ca="1" si="649"/>
        <v>54726195.177480102</v>
      </c>
      <c r="P1703" s="1">
        <f t="shared" si="650"/>
        <v>-118852361.31982622</v>
      </c>
      <c r="Q1703" s="1">
        <f t="shared" ca="1" si="651"/>
        <v>173578556.49730632</v>
      </c>
      <c r="R1703" s="1">
        <f t="shared" ca="1" si="652"/>
        <v>209238.99288130805</v>
      </c>
      <c r="S1703" s="3" t="str">
        <f t="shared" si="630"/>
        <v/>
      </c>
      <c r="T1703" s="13" t="str">
        <f t="shared" si="631"/>
        <v/>
      </c>
      <c r="U1703" s="13" t="str">
        <f t="shared" si="632"/>
        <v/>
      </c>
      <c r="V1703" s="5">
        <f t="shared" si="653"/>
        <v>12.627544722</v>
      </c>
      <c r="W1703" s="3" t="e">
        <f t="shared" ca="1" si="633"/>
        <v>#VALUE!</v>
      </c>
      <c r="X1703" s="3" t="e">
        <f t="shared" ca="1" si="634"/>
        <v>#VALUE!</v>
      </c>
      <c r="Y1703" s="3" t="e">
        <f t="shared" ca="1" si="635"/>
        <v>#VALUE!</v>
      </c>
      <c r="Z1703" s="3" t="e">
        <f t="shared" ca="1" si="636"/>
        <v>#VALUE!</v>
      </c>
      <c r="AA1703" s="3" t="e">
        <f t="shared" ca="1" si="637"/>
        <v>#VALUE!</v>
      </c>
    </row>
    <row r="1704" spans="3:27" s="5" customFormat="1" x14ac:dyDescent="0.2">
      <c r="C1704" s="25"/>
      <c r="D1704" s="1">
        <f t="shared" si="638"/>
        <v>1702</v>
      </c>
      <c r="E1704" s="2">
        <f t="shared" si="639"/>
        <v>170.29999999999461</v>
      </c>
      <c r="F1704" s="3">
        <f t="shared" ca="1" si="640"/>
        <v>33.154521867376026</v>
      </c>
      <c r="G1704" s="3">
        <f t="shared" si="641"/>
        <v>-522.92165065891368</v>
      </c>
      <c r="H1704" s="3">
        <f t="shared" ca="1" si="642"/>
        <v>523.9716357285929</v>
      </c>
      <c r="I1704" s="3">
        <f t="shared" ca="1" si="643"/>
        <v>5642.8996218272978</v>
      </c>
      <c r="J1704" s="3">
        <f t="shared" si="644"/>
        <v>33870.223946561469</v>
      </c>
      <c r="K1704" s="3">
        <f t="shared" ca="1" si="645"/>
        <v>66529.486212420059</v>
      </c>
      <c r="L1704" s="3">
        <f t="shared" si="646"/>
        <v>-8.7606939459033466</v>
      </c>
      <c r="M1704" s="3">
        <f t="shared" ca="1" si="647"/>
        <v>-1.5074786136754219</v>
      </c>
      <c r="N1704" s="3">
        <f t="shared" ca="1" si="648"/>
        <v>-86.372162269833979</v>
      </c>
      <c r="O1704" s="1">
        <f t="shared" ca="1" si="649"/>
        <v>54909255.009619452</v>
      </c>
      <c r="P1704" s="1">
        <f t="shared" si="650"/>
        <v>-118690666.35001266</v>
      </c>
      <c r="Q1704" s="1">
        <f t="shared" ca="1" si="651"/>
        <v>173599921.3596321</v>
      </c>
      <c r="R1704" s="1">
        <f t="shared" ca="1" si="652"/>
        <v>209588.65429143715</v>
      </c>
      <c r="S1704" s="3" t="str">
        <f t="shared" si="630"/>
        <v/>
      </c>
      <c r="T1704" s="13" t="str">
        <f t="shared" si="631"/>
        <v/>
      </c>
      <c r="U1704" s="13" t="str">
        <f t="shared" si="632"/>
        <v/>
      </c>
      <c r="V1704" s="5">
        <f t="shared" si="653"/>
        <v>12.627544722</v>
      </c>
      <c r="W1704" s="3" t="e">
        <f t="shared" ca="1" si="633"/>
        <v>#VALUE!</v>
      </c>
      <c r="X1704" s="3" t="e">
        <f t="shared" ca="1" si="634"/>
        <v>#VALUE!</v>
      </c>
      <c r="Y1704" s="3" t="e">
        <f t="shared" ca="1" si="635"/>
        <v>#VALUE!</v>
      </c>
      <c r="Z1704" s="3" t="e">
        <f t="shared" ca="1" si="636"/>
        <v>#VALUE!</v>
      </c>
      <c r="AA1704" s="3" t="e">
        <f t="shared" ca="1" si="637"/>
        <v>#VALUE!</v>
      </c>
    </row>
    <row r="1705" spans="3:27" s="5" customFormat="1" x14ac:dyDescent="0.2">
      <c r="C1705" s="25"/>
      <c r="D1705" s="1">
        <f t="shared" si="638"/>
        <v>1703</v>
      </c>
      <c r="E1705" s="2">
        <f t="shared" si="639"/>
        <v>170.39999999999461</v>
      </c>
      <c r="F1705" s="3">
        <f t="shared" ca="1" si="640"/>
        <v>33.154521867376026</v>
      </c>
      <c r="G1705" s="3">
        <f t="shared" si="641"/>
        <v>-523.79772005350401</v>
      </c>
      <c r="H1705" s="3">
        <f t="shared" ca="1" si="642"/>
        <v>524.84595249797178</v>
      </c>
      <c r="I1705" s="3">
        <f t="shared" ca="1" si="643"/>
        <v>5646.2150740140351</v>
      </c>
      <c r="J1705" s="3">
        <f t="shared" si="644"/>
        <v>33817.88797802585</v>
      </c>
      <c r="K1705" s="3">
        <f t="shared" ca="1" si="645"/>
        <v>66581.927091758262</v>
      </c>
      <c r="L1705" s="3">
        <f t="shared" si="646"/>
        <v>-8.7622735547699744</v>
      </c>
      <c r="M1705" s="3">
        <f t="shared" ca="1" si="647"/>
        <v>-1.507584232577426</v>
      </c>
      <c r="N1705" s="3">
        <f t="shared" ca="1" si="648"/>
        <v>-86.378213787155616</v>
      </c>
      <c r="O1705" s="1">
        <f t="shared" ca="1" si="649"/>
        <v>55092654.770700648</v>
      </c>
      <c r="P1705" s="1">
        <f t="shared" si="650"/>
        <v>-118528634.20321174</v>
      </c>
      <c r="Q1705" s="1">
        <f t="shared" ca="1" si="651"/>
        <v>173621288.97391239</v>
      </c>
      <c r="R1705" s="1">
        <f t="shared" ca="1" si="652"/>
        <v>209938.38099918872</v>
      </c>
      <c r="S1705" s="3" t="str">
        <f t="shared" si="630"/>
        <v/>
      </c>
      <c r="T1705" s="13" t="str">
        <f t="shared" si="631"/>
        <v/>
      </c>
      <c r="U1705" s="13" t="str">
        <f t="shared" si="632"/>
        <v/>
      </c>
      <c r="V1705" s="5">
        <f t="shared" si="653"/>
        <v>12.627544722</v>
      </c>
      <c r="W1705" s="3" t="e">
        <f t="shared" ca="1" si="633"/>
        <v>#VALUE!</v>
      </c>
      <c r="X1705" s="3" t="e">
        <f t="shared" ca="1" si="634"/>
        <v>#VALUE!</v>
      </c>
      <c r="Y1705" s="3" t="e">
        <f t="shared" ca="1" si="635"/>
        <v>#VALUE!</v>
      </c>
      <c r="Z1705" s="3" t="e">
        <f t="shared" ca="1" si="636"/>
        <v>#VALUE!</v>
      </c>
      <c r="AA1705" s="3" t="e">
        <f t="shared" ca="1" si="637"/>
        <v>#VALUE!</v>
      </c>
    </row>
    <row r="1706" spans="3:27" s="5" customFormat="1" x14ac:dyDescent="0.2">
      <c r="C1706" s="25"/>
      <c r="D1706" s="1">
        <f t="shared" si="638"/>
        <v>1704</v>
      </c>
      <c r="E1706" s="2">
        <f t="shared" si="639"/>
        <v>170.4999999999946</v>
      </c>
      <c r="F1706" s="3">
        <f t="shared" ca="1" si="640"/>
        <v>33.154521867376026</v>
      </c>
      <c r="G1706" s="3">
        <f t="shared" si="641"/>
        <v>-524.67394740898101</v>
      </c>
      <c r="H1706" s="3">
        <f t="shared" ca="1" si="642"/>
        <v>525.72043274917178</v>
      </c>
      <c r="I1706" s="3">
        <f t="shared" ca="1" si="643"/>
        <v>5649.5305262007723</v>
      </c>
      <c r="J1706" s="3">
        <f t="shared" si="644"/>
        <v>33765.464394652729</v>
      </c>
      <c r="K1706" s="3">
        <f t="shared" ca="1" si="645"/>
        <v>66634.455410947834</v>
      </c>
      <c r="L1706" s="3">
        <f t="shared" si="646"/>
        <v>-8.7638558080354354</v>
      </c>
      <c r="M1706" s="3">
        <f t="shared" ca="1" si="647"/>
        <v>-1.5076895191209736</v>
      </c>
      <c r="N1706" s="3">
        <f t="shared" ca="1" si="648"/>
        <v>-86.384246261740415</v>
      </c>
      <c r="O1706" s="1">
        <f t="shared" ca="1" si="649"/>
        <v>55276394.681995295</v>
      </c>
      <c r="P1706" s="1">
        <f t="shared" si="650"/>
        <v>-118366264.49843641</v>
      </c>
      <c r="Q1706" s="1">
        <f t="shared" ca="1" si="651"/>
        <v>173642659.18043169</v>
      </c>
      <c r="R1706" s="1">
        <f t="shared" ca="1" si="652"/>
        <v>210288.1730996687</v>
      </c>
      <c r="S1706" s="3" t="str">
        <f t="shared" si="630"/>
        <v/>
      </c>
      <c r="T1706" s="13" t="str">
        <f t="shared" si="631"/>
        <v/>
      </c>
      <c r="U1706" s="13" t="str">
        <f t="shared" si="632"/>
        <v/>
      </c>
      <c r="V1706" s="5">
        <f t="shared" si="653"/>
        <v>12.627544722</v>
      </c>
      <c r="W1706" s="3" t="e">
        <f t="shared" ca="1" si="633"/>
        <v>#VALUE!</v>
      </c>
      <c r="X1706" s="3" t="e">
        <f t="shared" ca="1" si="634"/>
        <v>#VALUE!</v>
      </c>
      <c r="Y1706" s="3" t="e">
        <f t="shared" ca="1" si="635"/>
        <v>#VALUE!</v>
      </c>
      <c r="Z1706" s="3" t="e">
        <f t="shared" ca="1" si="636"/>
        <v>#VALUE!</v>
      </c>
      <c r="AA1706" s="3" t="e">
        <f t="shared" ca="1" si="637"/>
        <v>#VALUE!</v>
      </c>
    </row>
    <row r="1707" spans="3:27" s="5" customFormat="1" x14ac:dyDescent="0.2">
      <c r="C1707" s="25"/>
      <c r="D1707" s="1">
        <f t="shared" si="638"/>
        <v>1705</v>
      </c>
      <c r="E1707" s="2">
        <f t="shared" si="639"/>
        <v>170.59999999999459</v>
      </c>
      <c r="F1707" s="3">
        <f t="shared" ca="1" si="640"/>
        <v>33.154521867376026</v>
      </c>
      <c r="G1707" s="3">
        <f t="shared" si="641"/>
        <v>-525.55033298978458</v>
      </c>
      <c r="H1707" s="3">
        <f t="shared" ca="1" si="642"/>
        <v>526.59507672017571</v>
      </c>
      <c r="I1707" s="3">
        <f t="shared" ca="1" si="643"/>
        <v>5652.8459783875096</v>
      </c>
      <c r="J1707" s="3">
        <f t="shared" si="644"/>
        <v>33712.953180632794</v>
      </c>
      <c r="K1707" s="3">
        <f t="shared" ca="1" si="645"/>
        <v>66687.071186348854</v>
      </c>
      <c r="L1707" s="3">
        <f t="shared" si="646"/>
        <v>-8.7654407061768911</v>
      </c>
      <c r="M1707" s="3">
        <f t="shared" ca="1" si="647"/>
        <v>-1.507794474896569</v>
      </c>
      <c r="N1707" s="3">
        <f t="shared" ca="1" si="648"/>
        <v>-86.390259784717557</v>
      </c>
      <c r="O1707" s="1">
        <f t="shared" ca="1" si="649"/>
        <v>55460474.965185545</v>
      </c>
      <c r="P1707" s="1">
        <f t="shared" si="650"/>
        <v>-118203556.85398176</v>
      </c>
      <c r="Q1707" s="1">
        <f t="shared" ca="1" si="651"/>
        <v>173664031.81916732</v>
      </c>
      <c r="R1707" s="1">
        <f t="shared" ca="1" si="652"/>
        <v>210638.03068807028</v>
      </c>
      <c r="S1707" s="3" t="str">
        <f t="shared" si="630"/>
        <v/>
      </c>
      <c r="T1707" s="13" t="str">
        <f t="shared" si="631"/>
        <v/>
      </c>
      <c r="U1707" s="13" t="str">
        <f t="shared" si="632"/>
        <v/>
      </c>
      <c r="V1707" s="5">
        <f t="shared" si="653"/>
        <v>12.627544722</v>
      </c>
      <c r="W1707" s="3" t="e">
        <f t="shared" ca="1" si="633"/>
        <v>#VALUE!</v>
      </c>
      <c r="X1707" s="3" t="e">
        <f t="shared" ca="1" si="634"/>
        <v>#VALUE!</v>
      </c>
      <c r="Y1707" s="3" t="e">
        <f t="shared" ca="1" si="635"/>
        <v>#VALUE!</v>
      </c>
      <c r="Z1707" s="3" t="e">
        <f t="shared" ca="1" si="636"/>
        <v>#VALUE!</v>
      </c>
      <c r="AA1707" s="3" t="e">
        <f t="shared" ca="1" si="637"/>
        <v>#VALUE!</v>
      </c>
    </row>
    <row r="1708" spans="3:27" s="5" customFormat="1" x14ac:dyDescent="0.2">
      <c r="C1708" s="25"/>
      <c r="D1708" s="1">
        <f t="shared" si="638"/>
        <v>1706</v>
      </c>
      <c r="E1708" s="2">
        <f t="shared" si="639"/>
        <v>170.69999999999459</v>
      </c>
      <c r="F1708" s="3">
        <f t="shared" ca="1" si="640"/>
        <v>33.154521867376026</v>
      </c>
      <c r="G1708" s="3">
        <f t="shared" si="641"/>
        <v>-526.42687706040226</v>
      </c>
      <c r="H1708" s="3">
        <f t="shared" ca="1" si="642"/>
        <v>527.46988464918275</v>
      </c>
      <c r="I1708" s="3">
        <f t="shared" ca="1" si="643"/>
        <v>5656.1614305742469</v>
      </c>
      <c r="J1708" s="3">
        <f t="shared" si="644"/>
        <v>33660.354320130282</v>
      </c>
      <c r="K1708" s="3">
        <f t="shared" ca="1" si="645"/>
        <v>66739.774434345207</v>
      </c>
      <c r="L1708" s="3">
        <f t="shared" si="646"/>
        <v>-8.7670282496722933</v>
      </c>
      <c r="M1708" s="3">
        <f t="shared" ca="1" si="647"/>
        <v>-1.5078991014845857</v>
      </c>
      <c r="N1708" s="3">
        <f t="shared" ca="1" si="648"/>
        <v>-86.396254446635766</v>
      </c>
      <c r="O1708" s="1">
        <f t="shared" ca="1" si="649"/>
        <v>55644895.84236443</v>
      </c>
      <c r="P1708" s="1">
        <f t="shared" si="650"/>
        <v>-118040510.88742441</v>
      </c>
      <c r="Q1708" s="1">
        <f t="shared" ca="1" si="651"/>
        <v>173685406.72978884</v>
      </c>
      <c r="R1708" s="1">
        <f t="shared" ca="1" si="652"/>
        <v>210987.95385967309</v>
      </c>
      <c r="S1708" s="3" t="str">
        <f t="shared" si="630"/>
        <v/>
      </c>
      <c r="T1708" s="13" t="str">
        <f t="shared" si="631"/>
        <v/>
      </c>
      <c r="U1708" s="13" t="str">
        <f t="shared" si="632"/>
        <v/>
      </c>
      <c r="V1708" s="5">
        <f t="shared" si="653"/>
        <v>12.627544722</v>
      </c>
      <c r="W1708" s="3" t="e">
        <f t="shared" ca="1" si="633"/>
        <v>#VALUE!</v>
      </c>
      <c r="X1708" s="3" t="e">
        <f t="shared" ca="1" si="634"/>
        <v>#VALUE!</v>
      </c>
      <c r="Y1708" s="3" t="e">
        <f t="shared" ca="1" si="635"/>
        <v>#VALUE!</v>
      </c>
      <c r="Z1708" s="3" t="e">
        <f t="shared" ca="1" si="636"/>
        <v>#VALUE!</v>
      </c>
      <c r="AA1708" s="3" t="e">
        <f t="shared" ca="1" si="637"/>
        <v>#VALUE!</v>
      </c>
    </row>
    <row r="1709" spans="3:27" s="5" customFormat="1" x14ac:dyDescent="0.2">
      <c r="C1709" s="25"/>
      <c r="D1709" s="1">
        <f t="shared" si="638"/>
        <v>1707</v>
      </c>
      <c r="E1709" s="2">
        <f t="shared" si="639"/>
        <v>170.79999999999458</v>
      </c>
      <c r="F1709" s="3">
        <f t="shared" ca="1" si="640"/>
        <v>33.154521867376026</v>
      </c>
      <c r="G1709" s="3">
        <f t="shared" si="641"/>
        <v>-527.30357988536946</v>
      </c>
      <c r="H1709" s="3">
        <f t="shared" ca="1" si="642"/>
        <v>528.34485677460748</v>
      </c>
      <c r="I1709" s="3">
        <f t="shared" ca="1" si="643"/>
        <v>5659.4768827609842</v>
      </c>
      <c r="J1709" s="3">
        <f t="shared" si="644"/>
        <v>33607.667797283</v>
      </c>
      <c r="K1709" s="3">
        <f t="shared" ca="1" si="645"/>
        <v>66792.565171344599</v>
      </c>
      <c r="L1709" s="3">
        <f t="shared" si="646"/>
        <v>-8.7686184390003987</v>
      </c>
      <c r="M1709" s="3">
        <f t="shared" ca="1" si="647"/>
        <v>-1.5080034004553473</v>
      </c>
      <c r="N1709" s="3">
        <f t="shared" ca="1" si="648"/>
        <v>-86.402230337467969</v>
      </c>
      <c r="O1709" s="1">
        <f t="shared" ca="1" si="649"/>
        <v>55829657.536036104</v>
      </c>
      <c r="P1709" s="1">
        <f t="shared" si="650"/>
        <v>-117877126.21562225</v>
      </c>
      <c r="Q1709" s="1">
        <f t="shared" ca="1" si="651"/>
        <v>173706783.75165835</v>
      </c>
      <c r="R1709" s="1">
        <f t="shared" ca="1" si="652"/>
        <v>211337.94270984299</v>
      </c>
      <c r="S1709" s="3" t="str">
        <f t="shared" si="630"/>
        <v/>
      </c>
      <c r="T1709" s="13" t="str">
        <f t="shared" si="631"/>
        <v/>
      </c>
      <c r="U1709" s="13" t="str">
        <f t="shared" si="632"/>
        <v/>
      </c>
      <c r="V1709" s="5">
        <f t="shared" si="653"/>
        <v>12.627544722</v>
      </c>
      <c r="W1709" s="3" t="e">
        <f t="shared" ca="1" si="633"/>
        <v>#VALUE!</v>
      </c>
      <c r="X1709" s="3" t="e">
        <f t="shared" ca="1" si="634"/>
        <v>#VALUE!</v>
      </c>
      <c r="Y1709" s="3" t="e">
        <f t="shared" ca="1" si="635"/>
        <v>#VALUE!</v>
      </c>
      <c r="Z1709" s="3" t="e">
        <f t="shared" ca="1" si="636"/>
        <v>#VALUE!</v>
      </c>
      <c r="AA1709" s="3" t="e">
        <f t="shared" ca="1" si="637"/>
        <v>#VALUE!</v>
      </c>
    </row>
    <row r="1710" spans="3:27" s="5" customFormat="1" x14ac:dyDescent="0.2">
      <c r="C1710" s="25"/>
      <c r="D1710" s="1">
        <f t="shared" si="638"/>
        <v>1708</v>
      </c>
      <c r="E1710" s="2">
        <f t="shared" si="639"/>
        <v>170.89999999999458</v>
      </c>
      <c r="F1710" s="3">
        <f t="shared" ca="1" si="640"/>
        <v>33.154521867376026</v>
      </c>
      <c r="G1710" s="3">
        <f t="shared" si="641"/>
        <v>-528.18044172926955</v>
      </c>
      <c r="H1710" s="3">
        <f t="shared" ca="1" si="642"/>
        <v>529.21999333507858</v>
      </c>
      <c r="I1710" s="3">
        <f t="shared" ca="1" si="643"/>
        <v>5662.7923349477214</v>
      </c>
      <c r="J1710" s="3">
        <f t="shared" si="644"/>
        <v>33554.893596202273</v>
      </c>
      <c r="K1710" s="3">
        <f t="shared" ca="1" si="645"/>
        <v>66845.44341377863</v>
      </c>
      <c r="L1710" s="3">
        <f t="shared" si="646"/>
        <v>-8.7702112746407597</v>
      </c>
      <c r="M1710" s="3">
        <f t="shared" ca="1" si="647"/>
        <v>-1.5081073733692063</v>
      </c>
      <c r="N1710" s="3">
        <f t="shared" ca="1" si="648"/>
        <v>-86.408187546615764</v>
      </c>
      <c r="O1710" s="1">
        <f t="shared" ca="1" si="649"/>
        <v>56014760.269116119</v>
      </c>
      <c r="P1710" s="1">
        <f t="shared" si="650"/>
        <v>-117713402.45471369</v>
      </c>
      <c r="Q1710" s="1">
        <f t="shared" ca="1" si="651"/>
        <v>173728162.72382981</v>
      </c>
      <c r="R1710" s="1">
        <f t="shared" ca="1" si="652"/>
        <v>211687.99733403145</v>
      </c>
      <c r="S1710" s="3" t="str">
        <f t="shared" si="630"/>
        <v/>
      </c>
      <c r="T1710" s="13" t="str">
        <f t="shared" si="631"/>
        <v/>
      </c>
      <c r="U1710" s="13" t="str">
        <f t="shared" si="632"/>
        <v/>
      </c>
      <c r="V1710" s="5">
        <f t="shared" si="653"/>
        <v>12.627544722</v>
      </c>
      <c r="W1710" s="3" t="e">
        <f t="shared" ca="1" si="633"/>
        <v>#VALUE!</v>
      </c>
      <c r="X1710" s="3" t="e">
        <f t="shared" ca="1" si="634"/>
        <v>#VALUE!</v>
      </c>
      <c r="Y1710" s="3" t="e">
        <f t="shared" ca="1" si="635"/>
        <v>#VALUE!</v>
      </c>
      <c r="Z1710" s="3" t="e">
        <f t="shared" ca="1" si="636"/>
        <v>#VALUE!</v>
      </c>
      <c r="AA1710" s="3" t="e">
        <f t="shared" ca="1" si="637"/>
        <v>#VALUE!</v>
      </c>
    </row>
    <row r="1711" spans="3:27" s="5" customFormat="1" x14ac:dyDescent="0.2">
      <c r="C1711" s="25"/>
      <c r="D1711" s="1">
        <f t="shared" si="638"/>
        <v>1709</v>
      </c>
      <c r="E1711" s="2">
        <f t="shared" si="639"/>
        <v>170.99999999999457</v>
      </c>
      <c r="F1711" s="3">
        <f t="shared" ca="1" si="640"/>
        <v>33.154521867376026</v>
      </c>
      <c r="G1711" s="3">
        <f t="shared" si="641"/>
        <v>-529.05746285673365</v>
      </c>
      <c r="H1711" s="3">
        <f t="shared" ca="1" si="642"/>
        <v>530.09529456943721</v>
      </c>
      <c r="I1711" s="3">
        <f t="shared" ca="1" si="643"/>
        <v>5666.1077871344587</v>
      </c>
      <c r="J1711" s="3">
        <f t="shared" si="644"/>
        <v>33502.03170097297</v>
      </c>
      <c r="K1711" s="3">
        <f t="shared" ca="1" si="645"/>
        <v>66898.409178102738</v>
      </c>
      <c r="L1711" s="3">
        <f t="shared" si="646"/>
        <v>-8.7718067570737279</v>
      </c>
      <c r="M1711" s="3">
        <f t="shared" ca="1" si="647"/>
        <v>-1.508211021776624</v>
      </c>
      <c r="N1711" s="3">
        <f t="shared" ca="1" si="648"/>
        <v>-86.414126162914059</v>
      </c>
      <c r="O1711" s="1">
        <f t="shared" ca="1" si="649"/>
        <v>56200204.264931686</v>
      </c>
      <c r="P1711" s="1">
        <f t="shared" si="650"/>
        <v>-117549339.22011717</v>
      </c>
      <c r="Q1711" s="1">
        <f t="shared" ca="1" si="651"/>
        <v>173749543.48504886</v>
      </c>
      <c r="R1711" s="1">
        <f t="shared" ca="1" si="652"/>
        <v>212038.1178277749</v>
      </c>
      <c r="S1711" s="3" t="str">
        <f t="shared" si="630"/>
        <v/>
      </c>
      <c r="T1711" s="13" t="str">
        <f t="shared" si="631"/>
        <v/>
      </c>
      <c r="U1711" s="13" t="str">
        <f t="shared" si="632"/>
        <v/>
      </c>
      <c r="V1711" s="5">
        <f t="shared" si="653"/>
        <v>12.627544722</v>
      </c>
      <c r="W1711" s="3" t="e">
        <f t="shared" ca="1" si="633"/>
        <v>#VALUE!</v>
      </c>
      <c r="X1711" s="3" t="e">
        <f t="shared" ca="1" si="634"/>
        <v>#VALUE!</v>
      </c>
      <c r="Y1711" s="3" t="e">
        <f t="shared" ca="1" si="635"/>
        <v>#VALUE!</v>
      </c>
      <c r="Z1711" s="3" t="e">
        <f t="shared" ca="1" si="636"/>
        <v>#VALUE!</v>
      </c>
      <c r="AA1711" s="3" t="e">
        <f t="shared" ca="1" si="637"/>
        <v>#VALUE!</v>
      </c>
    </row>
    <row r="1712" spans="3:27" s="5" customFormat="1" x14ac:dyDescent="0.2">
      <c r="C1712" s="25"/>
      <c r="D1712" s="1">
        <f t="shared" si="638"/>
        <v>1710</v>
      </c>
      <c r="E1712" s="2">
        <f t="shared" si="639"/>
        <v>171.09999999999457</v>
      </c>
      <c r="F1712" s="3">
        <f t="shared" ca="1" si="640"/>
        <v>33.154521867376026</v>
      </c>
      <c r="G1712" s="3">
        <f t="shared" si="641"/>
        <v>-529.93464353244099</v>
      </c>
      <c r="H1712" s="3">
        <f t="shared" ca="1" si="642"/>
        <v>530.97076071673621</v>
      </c>
      <c r="I1712" s="3">
        <f t="shared" ca="1" si="643"/>
        <v>5669.423239321196</v>
      </c>
      <c r="J1712" s="3">
        <f t="shared" si="644"/>
        <v>33449.08209565351</v>
      </c>
      <c r="K1712" s="3">
        <f t="shared" ca="1" si="645"/>
        <v>66951.462480796254</v>
      </c>
      <c r="L1712" s="3">
        <f t="shared" si="646"/>
        <v>-8.7734048867804546</v>
      </c>
      <c r="M1712" s="3">
        <f t="shared" ca="1" si="647"/>
        <v>-1.5083143472182474</v>
      </c>
      <c r="N1712" s="3">
        <f t="shared" ca="1" si="648"/>
        <v>-86.420046274635396</v>
      </c>
      <c r="O1712" s="1">
        <f t="shared" ca="1" si="649"/>
        <v>56385989.747221909</v>
      </c>
      <c r="P1712" s="1">
        <f t="shared" si="650"/>
        <v>-117384936.12653084</v>
      </c>
      <c r="Q1712" s="1">
        <f t="shared" ca="1" si="651"/>
        <v>173770925.87375274</v>
      </c>
      <c r="R1712" s="1">
        <f t="shared" ca="1" si="652"/>
        <v>212388.30428669447</v>
      </c>
      <c r="S1712" s="3" t="str">
        <f t="shared" si="630"/>
        <v/>
      </c>
      <c r="T1712" s="13" t="str">
        <f t="shared" si="631"/>
        <v/>
      </c>
      <c r="U1712" s="13" t="str">
        <f t="shared" si="632"/>
        <v/>
      </c>
      <c r="V1712" s="5">
        <f t="shared" si="653"/>
        <v>12.627544722</v>
      </c>
      <c r="W1712" s="3" t="e">
        <f t="shared" ca="1" si="633"/>
        <v>#VALUE!</v>
      </c>
      <c r="X1712" s="3" t="e">
        <f t="shared" ca="1" si="634"/>
        <v>#VALUE!</v>
      </c>
      <c r="Y1712" s="3" t="e">
        <f t="shared" ca="1" si="635"/>
        <v>#VALUE!</v>
      </c>
      <c r="Z1712" s="3" t="e">
        <f t="shared" ca="1" si="636"/>
        <v>#VALUE!</v>
      </c>
      <c r="AA1712" s="3" t="e">
        <f t="shared" ca="1" si="637"/>
        <v>#VALUE!</v>
      </c>
    </row>
    <row r="1713" spans="3:27" s="5" customFormat="1" x14ac:dyDescent="0.2">
      <c r="C1713" s="25"/>
      <c r="D1713" s="1">
        <f t="shared" si="638"/>
        <v>1711</v>
      </c>
      <c r="E1713" s="2">
        <f t="shared" si="639"/>
        <v>171.19999999999456</v>
      </c>
      <c r="F1713" s="3">
        <f t="shared" ca="1" si="640"/>
        <v>33.154521867376026</v>
      </c>
      <c r="G1713" s="3">
        <f t="shared" si="641"/>
        <v>-530.81198402111909</v>
      </c>
      <c r="H1713" s="3">
        <f t="shared" ca="1" si="642"/>
        <v>531.84639201623918</v>
      </c>
      <c r="I1713" s="3">
        <f t="shared" ca="1" si="643"/>
        <v>5672.7386915079333</v>
      </c>
      <c r="J1713" s="3">
        <f t="shared" si="644"/>
        <v>33396.04476427583</v>
      </c>
      <c r="K1713" s="3">
        <f t="shared" ca="1" si="645"/>
        <v>67004.603338362431</v>
      </c>
      <c r="L1713" s="3">
        <f t="shared" si="646"/>
        <v>-8.7750056642428884</v>
      </c>
      <c r="M1713" s="3">
        <f t="shared" ca="1" si="647"/>
        <v>-1.5084173512249881</v>
      </c>
      <c r="N1713" s="3">
        <f t="shared" ca="1" si="648"/>
        <v>-86.425947969494572</v>
      </c>
      <c r="O1713" s="1">
        <f t="shared" ca="1" si="649"/>
        <v>56572116.940138236</v>
      </c>
      <c r="P1713" s="1">
        <f t="shared" si="650"/>
        <v>-117220192.78793178</v>
      </c>
      <c r="Q1713" s="1">
        <f t="shared" ca="1" si="651"/>
        <v>173792309.72807002</v>
      </c>
      <c r="R1713" s="1">
        <f t="shared" ca="1" si="652"/>
        <v>212738.55680649568</v>
      </c>
      <c r="S1713" s="3" t="str">
        <f t="shared" si="630"/>
        <v/>
      </c>
      <c r="T1713" s="13" t="str">
        <f t="shared" si="631"/>
        <v/>
      </c>
      <c r="U1713" s="13" t="str">
        <f t="shared" si="632"/>
        <v/>
      </c>
      <c r="V1713" s="5">
        <f t="shared" si="653"/>
        <v>12.627544722</v>
      </c>
      <c r="W1713" s="3" t="e">
        <f t="shared" ca="1" si="633"/>
        <v>#VALUE!</v>
      </c>
      <c r="X1713" s="3" t="e">
        <f t="shared" ca="1" si="634"/>
        <v>#VALUE!</v>
      </c>
      <c r="Y1713" s="3" t="e">
        <f t="shared" ca="1" si="635"/>
        <v>#VALUE!</v>
      </c>
      <c r="Z1713" s="3" t="e">
        <f t="shared" ca="1" si="636"/>
        <v>#VALUE!</v>
      </c>
      <c r="AA1713" s="3" t="e">
        <f t="shared" ca="1" si="637"/>
        <v>#VALUE!</v>
      </c>
    </row>
    <row r="1714" spans="3:27" s="5" customFormat="1" x14ac:dyDescent="0.2">
      <c r="C1714" s="25"/>
      <c r="D1714" s="1">
        <f t="shared" si="638"/>
        <v>1712</v>
      </c>
      <c r="E1714" s="2">
        <f t="shared" si="639"/>
        <v>171.29999999999455</v>
      </c>
      <c r="F1714" s="3">
        <f t="shared" ca="1" si="640"/>
        <v>33.154521867376026</v>
      </c>
      <c r="G1714" s="3">
        <f t="shared" si="641"/>
        <v>-531.68948458754335</v>
      </c>
      <c r="H1714" s="3">
        <f t="shared" ca="1" si="642"/>
        <v>532.7221887074179</v>
      </c>
      <c r="I1714" s="3">
        <f t="shared" ca="1" si="643"/>
        <v>5676.0541436946705</v>
      </c>
      <c r="J1714" s="3">
        <f t="shared" si="644"/>
        <v>33342.919690845396</v>
      </c>
      <c r="K1714" s="3">
        <f t="shared" ca="1" si="645"/>
        <v>67057.831767328462</v>
      </c>
      <c r="L1714" s="3">
        <f t="shared" si="646"/>
        <v>-8.7766090899437774</v>
      </c>
      <c r="M1714" s="3">
        <f t="shared" ca="1" si="647"/>
        <v>-1.5085200353180974</v>
      </c>
      <c r="N1714" s="3">
        <f t="shared" ca="1" si="648"/>
        <v>-86.43183133465287</v>
      </c>
      <c r="O1714" s="1">
        <f t="shared" ca="1" si="649"/>
        <v>56758586.068244345</v>
      </c>
      <c r="P1714" s="1">
        <f t="shared" si="650"/>
        <v>-117055108.81757563</v>
      </c>
      <c r="Q1714" s="1">
        <f t="shared" ca="1" si="651"/>
        <v>173813694.88581997</v>
      </c>
      <c r="R1714" s="1">
        <f t="shared" ca="1" si="652"/>
        <v>213088.87548296715</v>
      </c>
      <c r="S1714" s="3" t="str">
        <f t="shared" si="630"/>
        <v/>
      </c>
      <c r="T1714" s="13" t="str">
        <f t="shared" si="631"/>
        <v/>
      </c>
      <c r="U1714" s="13" t="str">
        <f t="shared" si="632"/>
        <v/>
      </c>
      <c r="V1714" s="5">
        <f t="shared" si="653"/>
        <v>12.627544722</v>
      </c>
      <c r="W1714" s="3" t="e">
        <f t="shared" ca="1" si="633"/>
        <v>#VALUE!</v>
      </c>
      <c r="X1714" s="3" t="e">
        <f t="shared" ca="1" si="634"/>
        <v>#VALUE!</v>
      </c>
      <c r="Y1714" s="3" t="e">
        <f t="shared" ca="1" si="635"/>
        <v>#VALUE!</v>
      </c>
      <c r="Z1714" s="3" t="e">
        <f t="shared" ca="1" si="636"/>
        <v>#VALUE!</v>
      </c>
      <c r="AA1714" s="3" t="e">
        <f t="shared" ca="1" si="637"/>
        <v>#VALUE!</v>
      </c>
    </row>
    <row r="1715" spans="3:27" s="5" customFormat="1" x14ac:dyDescent="0.2">
      <c r="C1715" s="25"/>
      <c r="D1715" s="1">
        <f t="shared" si="638"/>
        <v>1713</v>
      </c>
      <c r="E1715" s="2">
        <f t="shared" si="639"/>
        <v>171.39999999999455</v>
      </c>
      <c r="F1715" s="3">
        <f t="shared" ca="1" si="640"/>
        <v>33.154521867376026</v>
      </c>
      <c r="G1715" s="3">
        <f t="shared" si="641"/>
        <v>-532.56714549653771</v>
      </c>
      <c r="H1715" s="3">
        <f t="shared" ca="1" si="642"/>
        <v>533.5981510299531</v>
      </c>
      <c r="I1715" s="3">
        <f t="shared" ca="1" si="643"/>
        <v>5679.3695958814078</v>
      </c>
      <c r="J1715" s="3">
        <f t="shared" si="644"/>
        <v>33289.70685934119</v>
      </c>
      <c r="K1715" s="3">
        <f t="shared" ca="1" si="645"/>
        <v>67111.147784245491</v>
      </c>
      <c r="L1715" s="3">
        <f t="shared" si="646"/>
        <v>-8.7782151643666726</v>
      </c>
      <c r="M1715" s="3">
        <f t="shared" ca="1" si="647"/>
        <v>-1.5086224010092435</v>
      </c>
      <c r="N1715" s="3">
        <f t="shared" ca="1" si="648"/>
        <v>-86.437696456722477</v>
      </c>
      <c r="O1715" s="1">
        <f t="shared" ca="1" si="649"/>
        <v>56945397.356516927</v>
      </c>
      <c r="P1715" s="1">
        <f t="shared" si="650"/>
        <v>-116889683.82799603</v>
      </c>
      <c r="Q1715" s="1">
        <f t="shared" ca="1" si="651"/>
        <v>173835081.18451297</v>
      </c>
      <c r="R1715" s="1">
        <f t="shared" ca="1" si="652"/>
        <v>213439.26041198123</v>
      </c>
      <c r="S1715" s="3" t="str">
        <f t="shared" si="630"/>
        <v/>
      </c>
      <c r="T1715" s="13" t="str">
        <f t="shared" si="631"/>
        <v/>
      </c>
      <c r="U1715" s="13" t="str">
        <f t="shared" si="632"/>
        <v/>
      </c>
      <c r="V1715" s="5">
        <f t="shared" si="653"/>
        <v>12.627544722</v>
      </c>
      <c r="W1715" s="3" t="e">
        <f t="shared" ca="1" si="633"/>
        <v>#VALUE!</v>
      </c>
      <c r="X1715" s="3" t="e">
        <f t="shared" ca="1" si="634"/>
        <v>#VALUE!</v>
      </c>
      <c r="Y1715" s="3" t="e">
        <f t="shared" ca="1" si="635"/>
        <v>#VALUE!</v>
      </c>
      <c r="Z1715" s="3" t="e">
        <f t="shared" ca="1" si="636"/>
        <v>#VALUE!</v>
      </c>
      <c r="AA1715" s="3" t="e">
        <f t="shared" ca="1" si="637"/>
        <v>#VALUE!</v>
      </c>
    </row>
    <row r="1716" spans="3:27" s="5" customFormat="1" x14ac:dyDescent="0.2">
      <c r="C1716" s="25"/>
      <c r="D1716" s="1">
        <f t="shared" si="638"/>
        <v>1714</v>
      </c>
      <c r="E1716" s="2">
        <f t="shared" si="639"/>
        <v>171.49999999999454</v>
      </c>
      <c r="F1716" s="3">
        <f t="shared" ca="1" si="640"/>
        <v>33.154521867376026</v>
      </c>
      <c r="G1716" s="3">
        <f t="shared" si="641"/>
        <v>-533.44496701297442</v>
      </c>
      <c r="H1716" s="3">
        <f t="shared" ca="1" si="642"/>
        <v>534.47427922373186</v>
      </c>
      <c r="I1716" s="3">
        <f t="shared" ca="1" si="643"/>
        <v>5682.6850480681451</v>
      </c>
      <c r="J1716" s="3">
        <f t="shared" si="644"/>
        <v>33236.406253715715</v>
      </c>
      <c r="K1716" s="3">
        <f t="shared" ca="1" si="645"/>
        <v>67164.55140568866</v>
      </c>
      <c r="L1716" s="3">
        <f t="shared" si="646"/>
        <v>-8.7798238879959172</v>
      </c>
      <c r="M1716" s="3">
        <f t="shared" ca="1" si="647"/>
        <v>-1.5087244498005858</v>
      </c>
      <c r="N1716" s="3">
        <f t="shared" ca="1" si="648"/>
        <v>-86.443543421770812</v>
      </c>
      <c r="O1716" s="1">
        <f t="shared" ca="1" si="649"/>
        <v>57132551.030345544</v>
      </c>
      <c r="P1716" s="1">
        <f t="shared" si="650"/>
        <v>-116723917.43100405</v>
      </c>
      <c r="Q1716" s="1">
        <f t="shared" ca="1" si="651"/>
        <v>173856468.46134961</v>
      </c>
      <c r="R1716" s="1">
        <f t="shared" ca="1" si="652"/>
        <v>213789.71168949275</v>
      </c>
      <c r="S1716" s="3" t="str">
        <f t="shared" si="630"/>
        <v/>
      </c>
      <c r="T1716" s="13" t="str">
        <f t="shared" si="631"/>
        <v/>
      </c>
      <c r="U1716" s="13" t="str">
        <f t="shared" si="632"/>
        <v/>
      </c>
      <c r="V1716" s="5">
        <f t="shared" si="653"/>
        <v>12.627544722</v>
      </c>
      <c r="W1716" s="3" t="e">
        <f t="shared" ca="1" si="633"/>
        <v>#VALUE!</v>
      </c>
      <c r="X1716" s="3" t="e">
        <f t="shared" ca="1" si="634"/>
        <v>#VALUE!</v>
      </c>
      <c r="Y1716" s="3" t="e">
        <f t="shared" ca="1" si="635"/>
        <v>#VALUE!</v>
      </c>
      <c r="Z1716" s="3" t="e">
        <f t="shared" ca="1" si="636"/>
        <v>#VALUE!</v>
      </c>
      <c r="AA1716" s="3" t="e">
        <f t="shared" ca="1" si="637"/>
        <v>#VALUE!</v>
      </c>
    </row>
    <row r="1717" spans="3:27" s="5" customFormat="1" x14ac:dyDescent="0.2">
      <c r="C1717" s="25"/>
      <c r="D1717" s="1">
        <f t="shared" si="638"/>
        <v>1715</v>
      </c>
      <c r="E1717" s="2">
        <f t="shared" si="639"/>
        <v>171.59999999999454</v>
      </c>
      <c r="F1717" s="3">
        <f t="shared" ca="1" si="640"/>
        <v>33.154521867376026</v>
      </c>
      <c r="G1717" s="3">
        <f t="shared" si="641"/>
        <v>-534.32294940177405</v>
      </c>
      <c r="H1717" s="3">
        <f t="shared" ca="1" si="642"/>
        <v>535.35057352884667</v>
      </c>
      <c r="I1717" s="3">
        <f t="shared" ca="1" si="643"/>
        <v>5686.0005002548824</v>
      </c>
      <c r="J1717" s="3">
        <f t="shared" si="644"/>
        <v>33183.017857894978</v>
      </c>
      <c r="K1717" s="3">
        <f t="shared" ca="1" si="645"/>
        <v>67218.042648257091</v>
      </c>
      <c r="L1717" s="3">
        <f t="shared" si="646"/>
        <v>-8.7814352613166591</v>
      </c>
      <c r="M1717" s="3">
        <f t="shared" ca="1" si="647"/>
        <v>-1.5088261831848502</v>
      </c>
      <c r="N1717" s="3">
        <f t="shared" ca="1" si="648"/>
        <v>-86.449372315324737</v>
      </c>
      <c r="O1717" s="1">
        <f t="shared" ca="1" si="649"/>
        <v>57320047.31553302</v>
      </c>
      <c r="P1717" s="1">
        <f t="shared" si="650"/>
        <v>-116557809.23768774</v>
      </c>
      <c r="Q1717" s="1">
        <f t="shared" ca="1" si="651"/>
        <v>173877856.55322075</v>
      </c>
      <c r="R1717" s="1">
        <f t="shared" ca="1" si="652"/>
        <v>214140.22941153866</v>
      </c>
      <c r="S1717" s="3" t="str">
        <f t="shared" si="630"/>
        <v/>
      </c>
      <c r="T1717" s="13" t="str">
        <f t="shared" si="631"/>
        <v/>
      </c>
      <c r="U1717" s="13" t="str">
        <f t="shared" si="632"/>
        <v/>
      </c>
      <c r="V1717" s="5">
        <f t="shared" si="653"/>
        <v>12.627544722</v>
      </c>
      <c r="W1717" s="3" t="e">
        <f t="shared" ca="1" si="633"/>
        <v>#VALUE!</v>
      </c>
      <c r="X1717" s="3" t="e">
        <f t="shared" ca="1" si="634"/>
        <v>#VALUE!</v>
      </c>
      <c r="Y1717" s="3" t="e">
        <f t="shared" ca="1" si="635"/>
        <v>#VALUE!</v>
      </c>
      <c r="Z1717" s="3" t="e">
        <f t="shared" ca="1" si="636"/>
        <v>#VALUE!</v>
      </c>
      <c r="AA1717" s="3" t="e">
        <f t="shared" ca="1" si="637"/>
        <v>#VALUE!</v>
      </c>
    </row>
    <row r="1718" spans="3:27" s="5" customFormat="1" x14ac:dyDescent="0.2">
      <c r="C1718" s="25"/>
      <c r="D1718" s="1">
        <f t="shared" si="638"/>
        <v>1716</v>
      </c>
      <c r="E1718" s="2">
        <f t="shared" si="639"/>
        <v>171.69999999999453</v>
      </c>
      <c r="F1718" s="3">
        <f t="shared" ca="1" si="640"/>
        <v>33.154521867376026</v>
      </c>
      <c r="G1718" s="3">
        <f t="shared" si="641"/>
        <v>-535.20109292790573</v>
      </c>
      <c r="H1718" s="3">
        <f t="shared" ca="1" si="642"/>
        <v>536.22703418559479</v>
      </c>
      <c r="I1718" s="3">
        <f t="shared" ca="1" si="643"/>
        <v>5689.3159524416196</v>
      </c>
      <c r="J1718" s="3">
        <f t="shared" si="644"/>
        <v>33129.541655778499</v>
      </c>
      <c r="K1718" s="3">
        <f t="shared" ca="1" si="645"/>
        <v>67271.621528573916</v>
      </c>
      <c r="L1718" s="3">
        <f t="shared" si="646"/>
        <v>-8.7830492848148456</v>
      </c>
      <c r="M1718" s="3">
        <f t="shared" ca="1" si="647"/>
        <v>-1.5089276026454024</v>
      </c>
      <c r="N1718" s="3">
        <f t="shared" ca="1" si="648"/>
        <v>-86.45518322237487</v>
      </c>
      <c r="O1718" s="1">
        <f t="shared" ca="1" si="649"/>
        <v>57507886.438295804</v>
      </c>
      <c r="P1718" s="1">
        <f t="shared" si="650"/>
        <v>-116391358.8584116</v>
      </c>
      <c r="Q1718" s="1">
        <f t="shared" ca="1" si="651"/>
        <v>173899245.29670739</v>
      </c>
      <c r="R1718" s="1">
        <f t="shared" ca="1" si="652"/>
        <v>214490.81367423793</v>
      </c>
      <c r="S1718" s="3" t="str">
        <f t="shared" si="630"/>
        <v/>
      </c>
      <c r="T1718" s="13" t="str">
        <f t="shared" si="631"/>
        <v/>
      </c>
      <c r="U1718" s="13" t="str">
        <f t="shared" si="632"/>
        <v/>
      </c>
      <c r="V1718" s="5">
        <f t="shared" si="653"/>
        <v>12.627544722</v>
      </c>
      <c r="W1718" s="3" t="e">
        <f t="shared" ca="1" si="633"/>
        <v>#VALUE!</v>
      </c>
      <c r="X1718" s="3" t="e">
        <f t="shared" ca="1" si="634"/>
        <v>#VALUE!</v>
      </c>
      <c r="Y1718" s="3" t="e">
        <f t="shared" ca="1" si="635"/>
        <v>#VALUE!</v>
      </c>
      <c r="Z1718" s="3" t="e">
        <f t="shared" ca="1" si="636"/>
        <v>#VALUE!</v>
      </c>
      <c r="AA1718" s="3" t="e">
        <f t="shared" ca="1" si="637"/>
        <v>#VALUE!</v>
      </c>
    </row>
    <row r="1719" spans="3:27" s="5" customFormat="1" x14ac:dyDescent="0.2">
      <c r="C1719" s="25"/>
      <c r="D1719" s="1">
        <f t="shared" si="638"/>
        <v>1717</v>
      </c>
      <c r="E1719" s="2">
        <f t="shared" si="639"/>
        <v>171.79999999999453</v>
      </c>
      <c r="F1719" s="3">
        <f t="shared" ca="1" si="640"/>
        <v>33.154521867376026</v>
      </c>
      <c r="G1719" s="3">
        <f t="shared" si="641"/>
        <v>-536.07939785638723</v>
      </c>
      <c r="H1719" s="3">
        <f t="shared" ca="1" si="642"/>
        <v>537.10366143447675</v>
      </c>
      <c r="I1719" s="3">
        <f t="shared" ca="1" si="643"/>
        <v>5692.6314046283569</v>
      </c>
      <c r="J1719" s="3">
        <f t="shared" si="644"/>
        <v>33075.977631239286</v>
      </c>
      <c r="K1719" s="3">
        <f t="shared" ca="1" si="645"/>
        <v>67325.288063286338</v>
      </c>
      <c r="L1719" s="3">
        <f t="shared" si="646"/>
        <v>-8.7846659589772216</v>
      </c>
      <c r="M1719" s="3">
        <f t="shared" ca="1" si="647"/>
        <v>-1.5090287096563213</v>
      </c>
      <c r="N1719" s="3">
        <f t="shared" ca="1" si="648"/>
        <v>-86.460976227379703</v>
      </c>
      <c r="O1719" s="1">
        <f t="shared" ca="1" si="649"/>
        <v>57696068.625264205</v>
      </c>
      <c r="P1719" s="1">
        <f t="shared" si="650"/>
        <v>-116224565.90281592</v>
      </c>
      <c r="Q1719" s="1">
        <f t="shared" ca="1" si="651"/>
        <v>173920634.52808014</v>
      </c>
      <c r="R1719" s="1">
        <f t="shared" ca="1" si="652"/>
        <v>214841.4645737907</v>
      </c>
      <c r="S1719" s="3" t="str">
        <f t="shared" si="630"/>
        <v/>
      </c>
      <c r="T1719" s="13" t="str">
        <f t="shared" si="631"/>
        <v/>
      </c>
      <c r="U1719" s="13" t="str">
        <f t="shared" si="632"/>
        <v/>
      </c>
      <c r="V1719" s="5">
        <f t="shared" si="653"/>
        <v>12.627544722</v>
      </c>
      <c r="W1719" s="3" t="e">
        <f t="shared" ca="1" si="633"/>
        <v>#VALUE!</v>
      </c>
      <c r="X1719" s="3" t="e">
        <f t="shared" ca="1" si="634"/>
        <v>#VALUE!</v>
      </c>
      <c r="Y1719" s="3" t="e">
        <f t="shared" ca="1" si="635"/>
        <v>#VALUE!</v>
      </c>
      <c r="Z1719" s="3" t="e">
        <f t="shared" ca="1" si="636"/>
        <v>#VALUE!</v>
      </c>
      <c r="AA1719" s="3" t="e">
        <f t="shared" ca="1" si="637"/>
        <v>#VALUE!</v>
      </c>
    </row>
    <row r="1720" spans="3:27" s="5" customFormat="1" x14ac:dyDescent="0.2">
      <c r="C1720" s="25"/>
      <c r="D1720" s="1">
        <f t="shared" si="638"/>
        <v>1718</v>
      </c>
      <c r="E1720" s="2">
        <f t="shared" si="639"/>
        <v>171.89999999999452</v>
      </c>
      <c r="F1720" s="3">
        <f t="shared" ca="1" si="640"/>
        <v>33.154521867376026</v>
      </c>
      <c r="G1720" s="3">
        <f t="shared" si="641"/>
        <v>-536.95786445228498</v>
      </c>
      <c r="H1720" s="3">
        <f t="shared" ca="1" si="642"/>
        <v>537.98045551619509</v>
      </c>
      <c r="I1720" s="3">
        <f t="shared" ca="1" si="643"/>
        <v>5695.9468568150942</v>
      </c>
      <c r="J1720" s="3">
        <f t="shared" si="644"/>
        <v>33022.325768123854</v>
      </c>
      <c r="K1720" s="3">
        <f t="shared" ca="1" si="645"/>
        <v>67379.042269065598</v>
      </c>
      <c r="L1720" s="3">
        <f t="shared" si="646"/>
        <v>-8.7862852842913313</v>
      </c>
      <c r="M1720" s="3">
        <f t="shared" ca="1" si="647"/>
        <v>-1.5091295056824716</v>
      </c>
      <c r="N1720" s="3">
        <f t="shared" ca="1" si="648"/>
        <v>-86.466751414269808</v>
      </c>
      <c r="O1720" s="1">
        <f t="shared" ca="1" si="649"/>
        <v>57884594.103482552</v>
      </c>
      <c r="P1720" s="1">
        <f t="shared" si="650"/>
        <v>-116057429.97981642</v>
      </c>
      <c r="Q1720" s="1">
        <f t="shared" ca="1" si="651"/>
        <v>173942024.08329898</v>
      </c>
      <c r="R1720" s="1">
        <f t="shared" ca="1" si="652"/>
        <v>215192.18220647803</v>
      </c>
      <c r="S1720" s="3" t="str">
        <f t="shared" si="630"/>
        <v/>
      </c>
      <c r="T1720" s="13" t="str">
        <f t="shared" si="631"/>
        <v/>
      </c>
      <c r="U1720" s="13" t="str">
        <f t="shared" si="632"/>
        <v/>
      </c>
      <c r="V1720" s="5">
        <f t="shared" si="653"/>
        <v>12.627544722</v>
      </c>
      <c r="W1720" s="3" t="e">
        <f t="shared" ca="1" si="633"/>
        <v>#VALUE!</v>
      </c>
      <c r="X1720" s="3" t="e">
        <f t="shared" ca="1" si="634"/>
        <v>#VALUE!</v>
      </c>
      <c r="Y1720" s="3" t="e">
        <f t="shared" ca="1" si="635"/>
        <v>#VALUE!</v>
      </c>
      <c r="Z1720" s="3" t="e">
        <f t="shared" ca="1" si="636"/>
        <v>#VALUE!</v>
      </c>
      <c r="AA1720" s="3" t="e">
        <f t="shared" ca="1" si="637"/>
        <v>#VALUE!</v>
      </c>
    </row>
    <row r="1721" spans="3:27" s="5" customFormat="1" x14ac:dyDescent="0.2">
      <c r="C1721" s="25"/>
      <c r="D1721" s="1">
        <f t="shared" si="638"/>
        <v>1719</v>
      </c>
      <c r="E1721" s="2">
        <f t="shared" si="639"/>
        <v>171.99999999999451</v>
      </c>
      <c r="F1721" s="3">
        <f t="shared" ca="1" si="640"/>
        <v>33.154521867376026</v>
      </c>
      <c r="G1721" s="3">
        <f t="shared" si="641"/>
        <v>-537.83649298071407</v>
      </c>
      <c r="H1721" s="3">
        <f t="shared" ca="1" si="642"/>
        <v>538.85741667165348</v>
      </c>
      <c r="I1721" s="3">
        <f t="shared" ca="1" si="643"/>
        <v>5699.2623090018315</v>
      </c>
      <c r="J1721" s="3">
        <f t="shared" si="644"/>
        <v>32968.586050252205</v>
      </c>
      <c r="K1721" s="3">
        <f t="shared" ca="1" si="645"/>
        <v>67432.884162607035</v>
      </c>
      <c r="L1721" s="3">
        <f t="shared" si="646"/>
        <v>-8.7879072612455253</v>
      </c>
      <c r="M1721" s="3">
        <f t="shared" ca="1" si="647"/>
        <v>-1.5092299921795747</v>
      </c>
      <c r="N1721" s="3">
        <f t="shared" ca="1" si="648"/>
        <v>-86.472508866451861</v>
      </c>
      <c r="O1721" s="1">
        <f t="shared" ca="1" si="649"/>
        <v>58073463.100409597</v>
      </c>
      <c r="P1721" s="1">
        <f t="shared" si="650"/>
        <v>-115889950.69760372</v>
      </c>
      <c r="Q1721" s="1">
        <f t="shared" ca="1" si="651"/>
        <v>173963413.79801333</v>
      </c>
      <c r="R1721" s="1">
        <f t="shared" ca="1" si="652"/>
        <v>215542.96666866139</v>
      </c>
      <c r="S1721" s="3" t="str">
        <f t="shared" si="630"/>
        <v/>
      </c>
      <c r="T1721" s="13" t="str">
        <f t="shared" si="631"/>
        <v/>
      </c>
      <c r="U1721" s="13" t="str">
        <f t="shared" si="632"/>
        <v/>
      </c>
      <c r="V1721" s="5">
        <f t="shared" si="653"/>
        <v>12.627544722</v>
      </c>
      <c r="W1721" s="3" t="e">
        <f t="shared" ca="1" si="633"/>
        <v>#VALUE!</v>
      </c>
      <c r="X1721" s="3" t="e">
        <f t="shared" ca="1" si="634"/>
        <v>#VALUE!</v>
      </c>
      <c r="Y1721" s="3" t="e">
        <f t="shared" ca="1" si="635"/>
        <v>#VALUE!</v>
      </c>
      <c r="Z1721" s="3" t="e">
        <f t="shared" ca="1" si="636"/>
        <v>#VALUE!</v>
      </c>
      <c r="AA1721" s="3" t="e">
        <f t="shared" ca="1" si="637"/>
        <v>#VALUE!</v>
      </c>
    </row>
    <row r="1722" spans="3:27" s="5" customFormat="1" x14ac:dyDescent="0.2">
      <c r="C1722" s="25"/>
      <c r="D1722" s="1">
        <f t="shared" si="638"/>
        <v>1720</v>
      </c>
      <c r="E1722" s="2">
        <f t="shared" si="639"/>
        <v>172.09999999999451</v>
      </c>
      <c r="F1722" s="3">
        <f t="shared" ca="1" si="640"/>
        <v>33.154521867376026</v>
      </c>
      <c r="G1722" s="3">
        <f t="shared" si="641"/>
        <v>-538.71528370683859</v>
      </c>
      <c r="H1722" s="3">
        <f t="shared" ca="1" si="642"/>
        <v>539.73454514195578</v>
      </c>
      <c r="I1722" s="3">
        <f t="shared" ca="1" si="643"/>
        <v>5702.5777611885687</v>
      </c>
      <c r="J1722" s="3">
        <f t="shared" si="644"/>
        <v>32914.758461417827</v>
      </c>
      <c r="K1722" s="3">
        <f t="shared" ca="1" si="645"/>
        <v>67486.813760630059</v>
      </c>
      <c r="L1722" s="3">
        <f t="shared" si="646"/>
        <v>-8.7895318903289468</v>
      </c>
      <c r="M1722" s="3">
        <f t="shared" ca="1" si="647"/>
        <v>-1.5093301705942808</v>
      </c>
      <c r="N1722" s="3">
        <f t="shared" ca="1" si="648"/>
        <v>-86.478248666812846</v>
      </c>
      <c r="O1722" s="1">
        <f t="shared" ca="1" si="649"/>
        <v>58262675.843918778</v>
      </c>
      <c r="P1722" s="1">
        <f t="shared" si="650"/>
        <v>-115722127.66364262</v>
      </c>
      <c r="Q1722" s="1">
        <f t="shared" ca="1" si="651"/>
        <v>173984803.50756139</v>
      </c>
      <c r="R1722" s="1">
        <f t="shared" ca="1" si="652"/>
        <v>215893.8180567823</v>
      </c>
      <c r="S1722" s="3" t="str">
        <f t="shared" si="630"/>
        <v/>
      </c>
      <c r="T1722" s="13" t="str">
        <f t="shared" si="631"/>
        <v/>
      </c>
      <c r="U1722" s="13" t="str">
        <f t="shared" si="632"/>
        <v/>
      </c>
      <c r="V1722" s="5">
        <f t="shared" si="653"/>
        <v>12.627544722</v>
      </c>
      <c r="W1722" s="3" t="e">
        <f t="shared" ca="1" si="633"/>
        <v>#VALUE!</v>
      </c>
      <c r="X1722" s="3" t="e">
        <f t="shared" ca="1" si="634"/>
        <v>#VALUE!</v>
      </c>
      <c r="Y1722" s="3" t="e">
        <f t="shared" ca="1" si="635"/>
        <v>#VALUE!</v>
      </c>
      <c r="Z1722" s="3" t="e">
        <f t="shared" ca="1" si="636"/>
        <v>#VALUE!</v>
      </c>
      <c r="AA1722" s="3" t="e">
        <f t="shared" ca="1" si="637"/>
        <v>#VALUE!</v>
      </c>
    </row>
    <row r="1723" spans="3:27" s="5" customFormat="1" x14ac:dyDescent="0.2">
      <c r="C1723" s="25"/>
      <c r="D1723" s="1">
        <f t="shared" si="638"/>
        <v>1721</v>
      </c>
      <c r="E1723" s="2">
        <f t="shared" si="639"/>
        <v>172.1999999999945</v>
      </c>
      <c r="F1723" s="3">
        <f t="shared" ca="1" si="640"/>
        <v>33.154521867376026</v>
      </c>
      <c r="G1723" s="3">
        <f t="shared" si="641"/>
        <v>-539.59423689587152</v>
      </c>
      <c r="H1723" s="3">
        <f t="shared" ca="1" si="642"/>
        <v>540.61184116840445</v>
      </c>
      <c r="I1723" s="3">
        <f t="shared" ca="1" si="643"/>
        <v>5705.893213375306</v>
      </c>
      <c r="J1723" s="3">
        <f t="shared" si="644"/>
        <v>32860.842985387688</v>
      </c>
      <c r="K1723" s="3">
        <f t="shared" ca="1" si="645"/>
        <v>67540.831079878233</v>
      </c>
      <c r="L1723" s="3">
        <f t="shared" si="646"/>
        <v>-8.7911591720315432</v>
      </c>
      <c r="M1723" s="3">
        <f t="shared" ca="1" si="647"/>
        <v>-1.5094300423642395</v>
      </c>
      <c r="N1723" s="3">
        <f t="shared" ca="1" si="648"/>
        <v>-86.483970897723978</v>
      </c>
      <c r="O1723" s="1">
        <f t="shared" ca="1" si="649"/>
        <v>58452232.562298432</v>
      </c>
      <c r="P1723" s="1">
        <f t="shared" si="650"/>
        <v>-115553960.48467176</v>
      </c>
      <c r="Q1723" s="1">
        <f t="shared" ca="1" si="651"/>
        <v>174006193.04697019</v>
      </c>
      <c r="R1723" s="1">
        <f t="shared" ca="1" si="652"/>
        <v>216244.73646736177</v>
      </c>
      <c r="S1723" s="3" t="str">
        <f t="shared" si="630"/>
        <v/>
      </c>
      <c r="T1723" s="13" t="str">
        <f t="shared" si="631"/>
        <v/>
      </c>
      <c r="U1723" s="13" t="str">
        <f t="shared" si="632"/>
        <v/>
      </c>
      <c r="V1723" s="5">
        <f t="shared" si="653"/>
        <v>12.627544722</v>
      </c>
      <c r="W1723" s="3" t="e">
        <f t="shared" ca="1" si="633"/>
        <v>#VALUE!</v>
      </c>
      <c r="X1723" s="3" t="e">
        <f t="shared" ca="1" si="634"/>
        <v>#VALUE!</v>
      </c>
      <c r="Y1723" s="3" t="e">
        <f t="shared" ca="1" si="635"/>
        <v>#VALUE!</v>
      </c>
      <c r="Z1723" s="3" t="e">
        <f t="shared" ca="1" si="636"/>
        <v>#VALUE!</v>
      </c>
      <c r="AA1723" s="3" t="e">
        <f t="shared" ca="1" si="637"/>
        <v>#VALUE!</v>
      </c>
    </row>
    <row r="1724" spans="3:27" s="5" customFormat="1" x14ac:dyDescent="0.2">
      <c r="C1724" s="25"/>
      <c r="D1724" s="1">
        <f t="shared" si="638"/>
        <v>1722</v>
      </c>
      <c r="E1724" s="2">
        <f t="shared" si="639"/>
        <v>172.2999999999945</v>
      </c>
      <c r="F1724" s="3">
        <f t="shared" ca="1" si="640"/>
        <v>33.154521867376026</v>
      </c>
      <c r="G1724" s="3">
        <f t="shared" si="641"/>
        <v>-540.47335281307471</v>
      </c>
      <c r="H1724" s="3">
        <f t="shared" ca="1" si="642"/>
        <v>541.48930499249991</v>
      </c>
      <c r="I1724" s="3">
        <f t="shared" ca="1" si="643"/>
        <v>5709.2086655620433</v>
      </c>
      <c r="J1724" s="3">
        <f t="shared" si="644"/>
        <v>32806.839605902242</v>
      </c>
      <c r="K1724" s="3">
        <f t="shared" ca="1" si="645"/>
        <v>67594.936137119235</v>
      </c>
      <c r="L1724" s="3">
        <f t="shared" si="646"/>
        <v>-8.7927891068440616</v>
      </c>
      <c r="M1724" s="3">
        <f t="shared" ca="1" si="647"/>
        <v>-1.5095296089181682</v>
      </c>
      <c r="N1724" s="3">
        <f t="shared" ca="1" si="648"/>
        <v>-86.489675641044755</v>
      </c>
      <c r="O1724" s="1">
        <f t="shared" ca="1" si="649"/>
        <v>58642133.484252125</v>
      </c>
      <c r="P1724" s="1">
        <f t="shared" si="650"/>
        <v>-115385448.76670302</v>
      </c>
      <c r="Q1724" s="1">
        <f t="shared" ca="1" si="651"/>
        <v>174027582.25095516</v>
      </c>
      <c r="R1724" s="1">
        <f t="shared" ca="1" si="652"/>
        <v>216595.72199699996</v>
      </c>
      <c r="S1724" s="3" t="str">
        <f t="shared" si="630"/>
        <v/>
      </c>
      <c r="T1724" s="13" t="str">
        <f t="shared" si="631"/>
        <v/>
      </c>
      <c r="U1724" s="13" t="str">
        <f t="shared" si="632"/>
        <v/>
      </c>
      <c r="V1724" s="5">
        <f t="shared" si="653"/>
        <v>12.627544722</v>
      </c>
      <c r="W1724" s="3" t="e">
        <f t="shared" ca="1" si="633"/>
        <v>#VALUE!</v>
      </c>
      <c r="X1724" s="3" t="e">
        <f t="shared" ca="1" si="634"/>
        <v>#VALUE!</v>
      </c>
      <c r="Y1724" s="3" t="e">
        <f t="shared" ca="1" si="635"/>
        <v>#VALUE!</v>
      </c>
      <c r="Z1724" s="3" t="e">
        <f t="shared" ca="1" si="636"/>
        <v>#VALUE!</v>
      </c>
      <c r="AA1724" s="3" t="e">
        <f t="shared" ca="1" si="637"/>
        <v>#VALUE!</v>
      </c>
    </row>
    <row r="1725" spans="3:27" s="5" customFormat="1" x14ac:dyDescent="0.2">
      <c r="C1725" s="25"/>
      <c r="D1725" s="1">
        <f t="shared" si="638"/>
        <v>1723</v>
      </c>
      <c r="E1725" s="2">
        <f t="shared" si="639"/>
        <v>172.39999999999449</v>
      </c>
      <c r="F1725" s="3">
        <f t="shared" ca="1" si="640"/>
        <v>33.154521867376026</v>
      </c>
      <c r="G1725" s="3">
        <f t="shared" si="641"/>
        <v>-541.35263172375915</v>
      </c>
      <c r="H1725" s="3">
        <f t="shared" ca="1" si="642"/>
        <v>542.36693685593912</v>
      </c>
      <c r="I1725" s="3">
        <f t="shared" ca="1" si="643"/>
        <v>5712.5241177487806</v>
      </c>
      <c r="J1725" s="3">
        <f t="shared" si="644"/>
        <v>32752.748306675403</v>
      </c>
      <c r="K1725" s="3">
        <f t="shared" ca="1" si="645"/>
        <v>67649.128949144913</v>
      </c>
      <c r="L1725" s="3">
        <f t="shared" si="646"/>
        <v>-8.7944216952580518</v>
      </c>
      <c r="M1725" s="3">
        <f t="shared" ca="1" si="647"/>
        <v>-1.5096288716759225</v>
      </c>
      <c r="N1725" s="3">
        <f t="shared" ca="1" si="648"/>
        <v>-86.495362978126906</v>
      </c>
      <c r="O1725" s="1">
        <f t="shared" ca="1" si="649"/>
        <v>58832378.838898845</v>
      </c>
      <c r="P1725" s="1">
        <f t="shared" si="650"/>
        <v>-115216592.11502104</v>
      </c>
      <c r="Q1725" s="1">
        <f t="shared" ca="1" si="651"/>
        <v>174048970.95391989</v>
      </c>
      <c r="R1725" s="1">
        <f t="shared" ca="1" si="652"/>
        <v>216946.77474237565</v>
      </c>
      <c r="S1725" s="3" t="str">
        <f t="shared" si="630"/>
        <v/>
      </c>
      <c r="T1725" s="13" t="str">
        <f t="shared" si="631"/>
        <v/>
      </c>
      <c r="U1725" s="13" t="str">
        <f t="shared" si="632"/>
        <v/>
      </c>
      <c r="V1725" s="5">
        <f t="shared" si="653"/>
        <v>12.627544722</v>
      </c>
      <c r="W1725" s="3" t="e">
        <f t="shared" ca="1" si="633"/>
        <v>#VALUE!</v>
      </c>
      <c r="X1725" s="3" t="e">
        <f t="shared" ca="1" si="634"/>
        <v>#VALUE!</v>
      </c>
      <c r="Y1725" s="3" t="e">
        <f t="shared" ca="1" si="635"/>
        <v>#VALUE!</v>
      </c>
      <c r="Z1725" s="3" t="e">
        <f t="shared" ca="1" si="636"/>
        <v>#VALUE!</v>
      </c>
      <c r="AA1725" s="3" t="e">
        <f t="shared" ca="1" si="637"/>
        <v>#VALUE!</v>
      </c>
    </row>
    <row r="1726" spans="3:27" s="5" customFormat="1" x14ac:dyDescent="0.2">
      <c r="C1726" s="25"/>
      <c r="D1726" s="1">
        <f t="shared" si="638"/>
        <v>1724</v>
      </c>
      <c r="E1726" s="2">
        <f t="shared" si="639"/>
        <v>172.49999999999449</v>
      </c>
      <c r="F1726" s="3">
        <f t="shared" ca="1" si="640"/>
        <v>33.154521867376026</v>
      </c>
      <c r="G1726" s="3">
        <f t="shared" si="641"/>
        <v>-542.23207389328491</v>
      </c>
      <c r="H1726" s="3">
        <f t="shared" ca="1" si="642"/>
        <v>543.24473700061469</v>
      </c>
      <c r="I1726" s="3">
        <f t="shared" ca="1" si="643"/>
        <v>5715.8395699355178</v>
      </c>
      <c r="J1726" s="3">
        <f t="shared" si="644"/>
        <v>32698.569071394551</v>
      </c>
      <c r="K1726" s="3">
        <f t="shared" ca="1" si="645"/>
        <v>67703.4095327713</v>
      </c>
      <c r="L1726" s="3">
        <f t="shared" si="646"/>
        <v>-8.7960569377658597</v>
      </c>
      <c r="M1726" s="3">
        <f t="shared" ca="1" si="647"/>
        <v>-1.5097278320485648</v>
      </c>
      <c r="N1726" s="3">
        <f t="shared" ca="1" si="648"/>
        <v>-86.501032989818341</v>
      </c>
      <c r="O1726" s="1">
        <f t="shared" ca="1" si="649"/>
        <v>59022968.855773404</v>
      </c>
      <c r="P1726" s="1">
        <f t="shared" si="650"/>
        <v>-115047390.13418248</v>
      </c>
      <c r="Q1726" s="1">
        <f t="shared" ca="1" si="651"/>
        <v>174070358.9899559</v>
      </c>
      <c r="R1726" s="1">
        <f t="shared" ca="1" si="652"/>
        <v>217297.89480024588</v>
      </c>
      <c r="S1726" s="3" t="str">
        <f t="shared" si="630"/>
        <v/>
      </c>
      <c r="T1726" s="13" t="str">
        <f t="shared" si="631"/>
        <v/>
      </c>
      <c r="U1726" s="13" t="str">
        <f t="shared" si="632"/>
        <v/>
      </c>
      <c r="V1726" s="5">
        <f t="shared" si="653"/>
        <v>12.627544722</v>
      </c>
      <c r="W1726" s="3" t="e">
        <f t="shared" ca="1" si="633"/>
        <v>#VALUE!</v>
      </c>
      <c r="X1726" s="3" t="e">
        <f t="shared" ca="1" si="634"/>
        <v>#VALUE!</v>
      </c>
      <c r="Y1726" s="3" t="e">
        <f t="shared" ca="1" si="635"/>
        <v>#VALUE!</v>
      </c>
      <c r="Z1726" s="3" t="e">
        <f t="shared" ca="1" si="636"/>
        <v>#VALUE!</v>
      </c>
      <c r="AA1726" s="3" t="e">
        <f t="shared" ca="1" si="637"/>
        <v>#VALUE!</v>
      </c>
    </row>
    <row r="1727" spans="3:27" s="5" customFormat="1" x14ac:dyDescent="0.2">
      <c r="C1727" s="25"/>
      <c r="D1727" s="1">
        <f t="shared" si="638"/>
        <v>1725</v>
      </c>
      <c r="E1727" s="2">
        <f t="shared" si="639"/>
        <v>172.59999999999448</v>
      </c>
      <c r="F1727" s="3">
        <f t="shared" ca="1" si="640"/>
        <v>33.154521867376026</v>
      </c>
      <c r="G1727" s="3">
        <f t="shared" si="641"/>
        <v>-543.11167958706153</v>
      </c>
      <c r="H1727" s="3">
        <f t="shared" ca="1" si="642"/>
        <v>544.12270566861412</v>
      </c>
      <c r="I1727" s="3">
        <f t="shared" ca="1" si="643"/>
        <v>5719.1550221222551</v>
      </c>
      <c r="J1727" s="3">
        <f t="shared" si="644"/>
        <v>32644.301883720535</v>
      </c>
      <c r="K1727" s="3">
        <f t="shared" ca="1" si="645"/>
        <v>67757.777904838615</v>
      </c>
      <c r="L1727" s="3">
        <f t="shared" si="646"/>
        <v>-8.7976948348606374</v>
      </c>
      <c r="M1727" s="3">
        <f t="shared" ca="1" si="647"/>
        <v>-1.509826491438431</v>
      </c>
      <c r="N1727" s="3">
        <f t="shared" ca="1" si="648"/>
        <v>-86.506685756467022</v>
      </c>
      <c r="O1727" s="1">
        <f t="shared" ca="1" si="649"/>
        <v>59213903.764826655</v>
      </c>
      <c r="P1727" s="1">
        <f t="shared" si="650"/>
        <v>-114877842.42801581</v>
      </c>
      <c r="Q1727" s="1">
        <f t="shared" ca="1" si="651"/>
        <v>174091746.19284248</v>
      </c>
      <c r="R1727" s="1">
        <f t="shared" ca="1" si="652"/>
        <v>217649.08226744566</v>
      </c>
      <c r="S1727" s="3" t="str">
        <f t="shared" si="630"/>
        <v/>
      </c>
      <c r="T1727" s="13" t="str">
        <f t="shared" si="631"/>
        <v/>
      </c>
      <c r="U1727" s="13" t="str">
        <f t="shared" si="632"/>
        <v/>
      </c>
      <c r="V1727" s="5">
        <f t="shared" si="653"/>
        <v>12.627544722</v>
      </c>
      <c r="W1727" s="3" t="e">
        <f t="shared" ca="1" si="633"/>
        <v>#VALUE!</v>
      </c>
      <c r="X1727" s="3" t="e">
        <f t="shared" ca="1" si="634"/>
        <v>#VALUE!</v>
      </c>
      <c r="Y1727" s="3" t="e">
        <f t="shared" ca="1" si="635"/>
        <v>#VALUE!</v>
      </c>
      <c r="Z1727" s="3" t="e">
        <f t="shared" ca="1" si="636"/>
        <v>#VALUE!</v>
      </c>
      <c r="AA1727" s="3" t="e">
        <f t="shared" ca="1" si="637"/>
        <v>#VALUE!</v>
      </c>
    </row>
    <row r="1728" spans="3:27" s="5" customFormat="1" x14ac:dyDescent="0.2">
      <c r="C1728" s="25"/>
      <c r="D1728" s="1">
        <f t="shared" si="638"/>
        <v>1726</v>
      </c>
      <c r="E1728" s="2">
        <f t="shared" si="639"/>
        <v>172.69999999999447</v>
      </c>
      <c r="F1728" s="3">
        <f t="shared" ca="1" si="640"/>
        <v>33.154521867376026</v>
      </c>
      <c r="G1728" s="3">
        <f t="shared" si="641"/>
        <v>-543.99144907054756</v>
      </c>
      <c r="H1728" s="3">
        <f t="shared" ca="1" si="642"/>
        <v>545.00084310221803</v>
      </c>
      <c r="I1728" s="3">
        <f t="shared" ca="1" si="643"/>
        <v>5722.4704743089924</v>
      </c>
      <c r="J1728" s="3">
        <f t="shared" si="644"/>
        <v>32589.946727287654</v>
      </c>
      <c r="K1728" s="3">
        <f t="shared" ca="1" si="645"/>
        <v>67812.234082211304</v>
      </c>
      <c r="L1728" s="3">
        <f t="shared" si="646"/>
        <v>-8.7993353870363347</v>
      </c>
      <c r="M1728" s="3">
        <f t="shared" ca="1" si="647"/>
        <v>-1.5099248512391985</v>
      </c>
      <c r="N1728" s="3">
        <f t="shared" ca="1" si="648"/>
        <v>-86.512321357924748</v>
      </c>
      <c r="O1728" s="1">
        <f t="shared" ca="1" si="649"/>
        <v>59405183.7964257</v>
      </c>
      <c r="P1728" s="1">
        <f t="shared" si="650"/>
        <v>-114707948.59962049</v>
      </c>
      <c r="Q1728" s="1">
        <f t="shared" ca="1" si="651"/>
        <v>174113132.39604619</v>
      </c>
      <c r="R1728" s="1">
        <f t="shared" ca="1" si="652"/>
        <v>218000.33724088722</v>
      </c>
      <c r="S1728" s="3" t="str">
        <f t="shared" si="630"/>
        <v/>
      </c>
      <c r="T1728" s="13" t="str">
        <f t="shared" si="631"/>
        <v/>
      </c>
      <c r="U1728" s="13" t="str">
        <f t="shared" si="632"/>
        <v/>
      </c>
      <c r="V1728" s="5">
        <f t="shared" si="653"/>
        <v>12.627544722</v>
      </c>
      <c r="W1728" s="3" t="e">
        <f t="shared" ca="1" si="633"/>
        <v>#VALUE!</v>
      </c>
      <c r="X1728" s="3" t="e">
        <f t="shared" ca="1" si="634"/>
        <v>#VALUE!</v>
      </c>
      <c r="Y1728" s="3" t="e">
        <f t="shared" ca="1" si="635"/>
        <v>#VALUE!</v>
      </c>
      <c r="Z1728" s="3" t="e">
        <f t="shared" ca="1" si="636"/>
        <v>#VALUE!</v>
      </c>
      <c r="AA1728" s="3" t="e">
        <f t="shared" ca="1" si="637"/>
        <v>#VALUE!</v>
      </c>
    </row>
    <row r="1729" spans="3:27" s="5" customFormat="1" x14ac:dyDescent="0.2">
      <c r="C1729" s="25"/>
      <c r="D1729" s="1">
        <f t="shared" si="638"/>
        <v>1727</v>
      </c>
      <c r="E1729" s="2">
        <f t="shared" si="639"/>
        <v>172.79999999999447</v>
      </c>
      <c r="F1729" s="3">
        <f t="shared" ca="1" si="640"/>
        <v>33.154521867376026</v>
      </c>
      <c r="G1729" s="3">
        <f t="shared" si="641"/>
        <v>-544.87138260925121</v>
      </c>
      <c r="H1729" s="3">
        <f t="shared" ca="1" si="642"/>
        <v>545.87914954389976</v>
      </c>
      <c r="I1729" s="3">
        <f t="shared" ca="1" si="643"/>
        <v>5725.7859264957297</v>
      </c>
      <c r="J1729" s="3">
        <f t="shared" si="644"/>
        <v>32535.503585703664</v>
      </c>
      <c r="K1729" s="3">
        <f t="shared" ca="1" si="645"/>
        <v>67866.778081778044</v>
      </c>
      <c r="L1729" s="3">
        <f t="shared" si="646"/>
        <v>-8.8009785947877042</v>
      </c>
      <c r="M1729" s="3">
        <f t="shared" ca="1" si="647"/>
        <v>-1.5100229128359532</v>
      </c>
      <c r="N1729" s="3">
        <f t="shared" ca="1" si="648"/>
        <v>-86.5179398735511</v>
      </c>
      <c r="O1729" s="1">
        <f t="shared" ca="1" si="649"/>
        <v>59596809.181354254</v>
      </c>
      <c r="P1729" s="1">
        <f t="shared" si="650"/>
        <v>-114537708.25136662</v>
      </c>
      <c r="Q1729" s="1">
        <f t="shared" ca="1" si="651"/>
        <v>174134517.43272087</v>
      </c>
      <c r="R1729" s="1">
        <f t="shared" ca="1" si="652"/>
        <v>218351.65981755991</v>
      </c>
      <c r="S1729" s="3" t="str">
        <f t="shared" si="630"/>
        <v/>
      </c>
      <c r="T1729" s="13" t="str">
        <f t="shared" si="631"/>
        <v/>
      </c>
      <c r="U1729" s="13" t="str">
        <f t="shared" si="632"/>
        <v/>
      </c>
      <c r="V1729" s="5">
        <f t="shared" si="653"/>
        <v>12.627544722</v>
      </c>
      <c r="W1729" s="3" t="e">
        <f t="shared" ca="1" si="633"/>
        <v>#VALUE!</v>
      </c>
      <c r="X1729" s="3" t="e">
        <f t="shared" ca="1" si="634"/>
        <v>#VALUE!</v>
      </c>
      <c r="Y1729" s="3" t="e">
        <f t="shared" ca="1" si="635"/>
        <v>#VALUE!</v>
      </c>
      <c r="Z1729" s="3" t="e">
        <f t="shared" ca="1" si="636"/>
        <v>#VALUE!</v>
      </c>
      <c r="AA1729" s="3" t="e">
        <f t="shared" ca="1" si="637"/>
        <v>#VALUE!</v>
      </c>
    </row>
    <row r="1730" spans="3:27" s="5" customFormat="1" x14ac:dyDescent="0.2">
      <c r="C1730" s="25"/>
      <c r="D1730" s="1">
        <f t="shared" si="638"/>
        <v>1728</v>
      </c>
      <c r="E1730" s="2">
        <f t="shared" si="639"/>
        <v>172.89999999999446</v>
      </c>
      <c r="F1730" s="3">
        <f t="shared" ca="1" si="640"/>
        <v>33.154521867376026</v>
      </c>
      <c r="G1730" s="3">
        <f t="shared" si="641"/>
        <v>-545.75148046872994</v>
      </c>
      <c r="H1730" s="3">
        <f t="shared" ca="1" si="642"/>
        <v>546.75762523632432</v>
      </c>
      <c r="I1730" s="3">
        <f t="shared" ca="1" si="643"/>
        <v>5729.1013786824669</v>
      </c>
      <c r="J1730" s="3">
        <f t="shared" si="644"/>
        <v>32480.972442549766</v>
      </c>
      <c r="K1730" s="3">
        <f t="shared" ca="1" si="645"/>
        <v>67921.409920451784</v>
      </c>
      <c r="L1730" s="3">
        <f t="shared" si="646"/>
        <v>-8.8026244586102997</v>
      </c>
      <c r="M1730" s="3">
        <f t="shared" ca="1" si="647"/>
        <v>-1.5101206776052547</v>
      </c>
      <c r="N1730" s="3">
        <f t="shared" ca="1" si="648"/>
        <v>-86.523541382217147</v>
      </c>
      <c r="O1730" s="1">
        <f t="shared" ca="1" si="649"/>
        <v>59788780.150812969</v>
      </c>
      <c r="P1730" s="1">
        <f t="shared" si="650"/>
        <v>-114367120.98489428</v>
      </c>
      <c r="Q1730" s="1">
        <f t="shared" ca="1" si="651"/>
        <v>174155901.13570726</v>
      </c>
      <c r="R1730" s="1">
        <f t="shared" ca="1" si="652"/>
        <v>218703.05009452972</v>
      </c>
      <c r="S1730" s="3" t="str">
        <f t="shared" si="630"/>
        <v/>
      </c>
      <c r="T1730" s="13" t="str">
        <f t="shared" si="631"/>
        <v/>
      </c>
      <c r="U1730" s="13" t="str">
        <f t="shared" si="632"/>
        <v/>
      </c>
      <c r="V1730" s="5">
        <f t="shared" si="653"/>
        <v>12.627544722</v>
      </c>
      <c r="W1730" s="3" t="e">
        <f t="shared" ca="1" si="633"/>
        <v>#VALUE!</v>
      </c>
      <c r="X1730" s="3" t="e">
        <f t="shared" ca="1" si="634"/>
        <v>#VALUE!</v>
      </c>
      <c r="Y1730" s="3" t="e">
        <f t="shared" ca="1" si="635"/>
        <v>#VALUE!</v>
      </c>
      <c r="Z1730" s="3" t="e">
        <f t="shared" ca="1" si="636"/>
        <v>#VALUE!</v>
      </c>
      <c r="AA1730" s="3" t="e">
        <f t="shared" ca="1" si="637"/>
        <v>#VALUE!</v>
      </c>
    </row>
    <row r="1731" spans="3:27" s="5" customFormat="1" x14ac:dyDescent="0.2">
      <c r="C1731" s="25"/>
      <c r="D1731" s="1">
        <f t="shared" si="638"/>
        <v>1729</v>
      </c>
      <c r="E1731" s="2">
        <f t="shared" si="639"/>
        <v>172.99999999999446</v>
      </c>
      <c r="F1731" s="3">
        <f t="shared" ca="1" si="640"/>
        <v>33.154521867376026</v>
      </c>
      <c r="G1731" s="3">
        <f t="shared" si="641"/>
        <v>-546.63174291459097</v>
      </c>
      <c r="H1731" s="3">
        <f t="shared" ca="1" si="642"/>
        <v>547.6362704223468</v>
      </c>
      <c r="I1731" s="3">
        <f t="shared" ca="1" si="643"/>
        <v>5732.4168308692042</v>
      </c>
      <c r="J1731" s="3">
        <f t="shared" si="644"/>
        <v>32426.353281380601</v>
      </c>
      <c r="K1731" s="3">
        <f t="shared" ca="1" si="645"/>
        <v>67976.129615169732</v>
      </c>
      <c r="L1731" s="3">
        <f t="shared" si="646"/>
        <v>-8.8042729790004763</v>
      </c>
      <c r="M1731" s="3">
        <f t="shared" ca="1" si="647"/>
        <v>-1.5102181469152025</v>
      </c>
      <c r="N1731" s="3">
        <f t="shared" ca="1" si="648"/>
        <v>-86.529125962309209</v>
      </c>
      <c r="O1731" s="1">
        <f t="shared" ca="1" si="649"/>
        <v>59981096.936419547</v>
      </c>
      <c r="P1731" s="1">
        <f t="shared" si="650"/>
        <v>-114196186.40111306</v>
      </c>
      <c r="Q1731" s="1">
        <f t="shared" ca="1" si="651"/>
        <v>174177283.33753261</v>
      </c>
      <c r="R1731" s="1">
        <f t="shared" ca="1" si="652"/>
        <v>219054.50816893872</v>
      </c>
      <c r="S1731" s="3" t="str">
        <f t="shared" ref="S1731:S1794" si="654">IF(J1731&lt;30000,( (-0.00406576*J1731)+340.3), "")</f>
        <v/>
      </c>
      <c r="T1731" s="13" t="str">
        <f t="shared" ref="T1731:T1794" si="655" xml:space="preserve"> IF(J1731&lt;30000, H1731/S1731, "")</f>
        <v/>
      </c>
      <c r="U1731" s="13" t="str">
        <f t="shared" ref="U1731:U1794" si="656" xml:space="preserve"> IF(J1731&lt;30000, (( 359.01*(1 - (2.25577*10^(-5))*(J1731))^(5.25588) ) / (298.15 - 0.0074545*J1731)), "")</f>
        <v/>
      </c>
      <c r="V1731" s="5">
        <f t="shared" si="653"/>
        <v>12.627544722</v>
      </c>
      <c r="W1731" s="3" t="e">
        <f t="shared" ref="W1731:W1794" ca="1" si="657">(0.5)*(U1731)*(H1731)*(V1731)*($B$13)</f>
        <v>#VALUE!</v>
      </c>
      <c r="X1731" s="3" t="e">
        <f t="shared" ref="X1731:X1794" ca="1" si="658" xml:space="preserve"> -W1731*COS(M1731)</f>
        <v>#VALUE!</v>
      </c>
      <c r="Y1731" s="3" t="e">
        <f t="shared" ref="Y1731:Y1794" ca="1" si="659">-W1731*SIN(M1731)</f>
        <v>#VALUE!</v>
      </c>
      <c r="Z1731" s="3" t="e">
        <f t="shared" ref="Z1731:Z1794" ca="1" si="660" xml:space="preserve"> X1731/($B$11)</f>
        <v>#VALUE!</v>
      </c>
      <c r="AA1731" s="3" t="e">
        <f t="shared" ref="AA1731:AA1794" ca="1" si="661">Y1731/($B$11)</f>
        <v>#VALUE!</v>
      </c>
    </row>
    <row r="1732" spans="3:27" s="5" customFormat="1" x14ac:dyDescent="0.2">
      <c r="C1732" s="25"/>
      <c r="D1732" s="1">
        <f t="shared" ref="D1732:D1795" si="662">D1731 + 1</f>
        <v>1730</v>
      </c>
      <c r="E1732" s="2">
        <f t="shared" ref="E1732:E1795" si="663" xml:space="preserve"> E1731 + $B$2</f>
        <v>173.09999999999445</v>
      </c>
      <c r="F1732" s="3">
        <f t="shared" ref="F1732:F1795" ca="1" si="664">INDIRECT(ADDRESS(ROW()-1,COLUMN()))</f>
        <v>33.154521867376026</v>
      </c>
      <c r="G1732" s="3">
        <f t="shared" ref="G1732:G1795" si="665">G1731 + L1731*$B$2</f>
        <v>-547.51217021249101</v>
      </c>
      <c r="H1732" s="3">
        <f t="shared" ref="H1732:H1795" ca="1" si="666">SQRT(F1732^2 + G1732^2)</f>
        <v>548.51508534501227</v>
      </c>
      <c r="I1732" s="3">
        <f t="shared" ref="I1732:I1795" ca="1" si="667">I1731 + F1731*($B$2)</f>
        <v>5735.7322830559415</v>
      </c>
      <c r="J1732" s="3">
        <f t="shared" ref="J1732:J1795" si="668" xml:space="preserve"> J1731 + G1731*($B$2) + (0.5)*(L1731)*($B$2)^2</f>
        <v>32371.646085724249</v>
      </c>
      <c r="K1732" s="3">
        <f t="shared" ref="K1732:K1795" ca="1" si="669">K1731+ SQRT( (I1732-I1731)^2 + (J1732-J1731)^2 )</f>
        <v>68030.937182893409</v>
      </c>
      <c r="L1732" s="3">
        <f t="shared" ref="L1732:L1795" si="670" xml:space="preserve"> -(9.780327 * (1 + 0.0053024 * ((SIN($B$7))^2) - (5.8*10^(-6)) * (SIN(2*($B$7))^2) - (3.086*10^(-6)) * J1732))</f>
        <v>-8.8059241564553918</v>
      </c>
      <c r="M1732" s="3">
        <f t="shared" ref="M1732:M1795" ca="1" si="671">ATAN(G1732/F1732)</f>
        <v>-1.5103153221254999</v>
      </c>
      <c r="N1732" s="3">
        <f t="shared" ref="N1732:N1795" ca="1" si="672">M1732*(180/PI())</f>
        <v>-86.534693691732542</v>
      </c>
      <c r="O1732" s="1">
        <f t="shared" ref="O1732:O1795" ca="1" si="673">(0.5)*($B$11)*(H1732^2)</f>
        <v>60173759.770209216</v>
      </c>
      <c r="P1732" s="1">
        <f t="shared" ref="P1732:P1795" si="674">($B$11)*L1732*J1732</f>
        <v>-114024904.10020152</v>
      </c>
      <c r="Q1732" s="1">
        <f t="shared" ref="Q1732:Q1795" ca="1" si="675" xml:space="preserve"> ABS(O1732) + ABS(P1732)</f>
        <v>174198663.87041074</v>
      </c>
      <c r="R1732" s="1">
        <f t="shared" ref="R1732:R1795" ca="1" si="676" xml:space="preserve"> ($B$11)*H1732</f>
        <v>219406.03413800491</v>
      </c>
      <c r="S1732" s="3" t="str">
        <f t="shared" si="654"/>
        <v/>
      </c>
      <c r="T1732" s="13" t="str">
        <f t="shared" si="655"/>
        <v/>
      </c>
      <c r="U1732" s="13" t="str">
        <f t="shared" si="656"/>
        <v/>
      </c>
      <c r="V1732" s="5">
        <f t="shared" ref="V1732:V1795" si="677">IF(T1732&lt;0.819813, 0.289302*(($B$2)^3) + 0.152372*(($B$2)^2) - 0.087724*(($B$2))+ 2.176939, IF(T1732&lt;1.36, -272.320271*(($B$2)^3) + 840.502815*(($B$2)^2) - 840.176*(($B$2))+ 276.303663, -0.108008*(($B$2)^3) + 1.270553*(($B$2)^2) - 5.287278*(($B$2))+ 13.143675))</f>
        <v>12.627544722</v>
      </c>
      <c r="W1732" s="3" t="e">
        <f t="shared" ca="1" si="657"/>
        <v>#VALUE!</v>
      </c>
      <c r="X1732" s="3" t="e">
        <f t="shared" ca="1" si="658"/>
        <v>#VALUE!</v>
      </c>
      <c r="Y1732" s="3" t="e">
        <f t="shared" ca="1" si="659"/>
        <v>#VALUE!</v>
      </c>
      <c r="Z1732" s="3" t="e">
        <f t="shared" ca="1" si="660"/>
        <v>#VALUE!</v>
      </c>
      <c r="AA1732" s="3" t="e">
        <f t="shared" ca="1" si="661"/>
        <v>#VALUE!</v>
      </c>
    </row>
    <row r="1733" spans="3:27" s="5" customFormat="1" x14ac:dyDescent="0.2">
      <c r="C1733" s="25"/>
      <c r="D1733" s="1">
        <f t="shared" si="662"/>
        <v>1731</v>
      </c>
      <c r="E1733" s="2">
        <f t="shared" si="663"/>
        <v>173.19999999999445</v>
      </c>
      <c r="F1733" s="3">
        <f t="shared" ca="1" si="664"/>
        <v>33.154521867376026</v>
      </c>
      <c r="G1733" s="3">
        <f t="shared" si="665"/>
        <v>-548.39276262813655</v>
      </c>
      <c r="H1733" s="3">
        <f t="shared" ca="1" si="666"/>
        <v>549.39407024755371</v>
      </c>
      <c r="I1733" s="3">
        <f t="shared" ca="1" si="667"/>
        <v>5739.0477352426788</v>
      </c>
      <c r="J1733" s="3">
        <f t="shared" si="668"/>
        <v>32316.850839082217</v>
      </c>
      <c r="K1733" s="3">
        <f t="shared" ca="1" si="669"/>
        <v>68085.832640608627</v>
      </c>
      <c r="L1733" s="3">
        <f t="shared" si="670"/>
        <v>-8.8075779914730035</v>
      </c>
      <c r="M1733" s="3">
        <f t="shared" ca="1" si="671"/>
        <v>-1.5104122045875186</v>
      </c>
      <c r="N1733" s="3">
        <f t="shared" ca="1" si="672"/>
        <v>-86.540244647915046</v>
      </c>
      <c r="O1733" s="1">
        <f t="shared" ca="1" si="673"/>
        <v>60366768.8846348</v>
      </c>
      <c r="P1733" s="1">
        <f t="shared" si="674"/>
        <v>-113853273.68160656</v>
      </c>
      <c r="Q1733" s="1">
        <f t="shared" ca="1" si="675"/>
        <v>174220042.56624135</v>
      </c>
      <c r="R1733" s="1">
        <f t="shared" ca="1" si="676"/>
        <v>219757.62809902147</v>
      </c>
      <c r="S1733" s="3" t="str">
        <f t="shared" si="654"/>
        <v/>
      </c>
      <c r="T1733" s="13" t="str">
        <f t="shared" si="655"/>
        <v/>
      </c>
      <c r="U1733" s="13" t="str">
        <f t="shared" si="656"/>
        <v/>
      </c>
      <c r="V1733" s="5">
        <f t="shared" si="677"/>
        <v>12.627544722</v>
      </c>
      <c r="W1733" s="3" t="e">
        <f t="shared" ca="1" si="657"/>
        <v>#VALUE!</v>
      </c>
      <c r="X1733" s="3" t="e">
        <f t="shared" ca="1" si="658"/>
        <v>#VALUE!</v>
      </c>
      <c r="Y1733" s="3" t="e">
        <f t="shared" ca="1" si="659"/>
        <v>#VALUE!</v>
      </c>
      <c r="Z1733" s="3" t="e">
        <f t="shared" ca="1" si="660"/>
        <v>#VALUE!</v>
      </c>
      <c r="AA1733" s="3" t="e">
        <f t="shared" ca="1" si="661"/>
        <v>#VALUE!</v>
      </c>
    </row>
    <row r="1734" spans="3:27" s="5" customFormat="1" x14ac:dyDescent="0.2">
      <c r="C1734" s="25"/>
      <c r="D1734" s="1">
        <f t="shared" si="662"/>
        <v>1732</v>
      </c>
      <c r="E1734" s="2">
        <f t="shared" si="663"/>
        <v>173.29999999999444</v>
      </c>
      <c r="F1734" s="3">
        <f t="shared" ca="1" si="664"/>
        <v>33.154521867376026</v>
      </c>
      <c r="G1734" s="3">
        <f t="shared" si="665"/>
        <v>-549.27352042728387</v>
      </c>
      <c r="H1734" s="3">
        <f t="shared" ca="1" si="666"/>
        <v>550.27322537339228</v>
      </c>
      <c r="I1734" s="3">
        <f t="shared" ca="1" si="667"/>
        <v>5742.363187429416</v>
      </c>
      <c r="J1734" s="3">
        <f t="shared" si="668"/>
        <v>32261.967524929445</v>
      </c>
      <c r="K1734" s="3">
        <f t="shared" ca="1" si="669"/>
        <v>68140.816005325556</v>
      </c>
      <c r="L1734" s="3">
        <f t="shared" si="670"/>
        <v>-8.8092344845520731</v>
      </c>
      <c r="M1734" s="3">
        <f t="shared" ca="1" si="671"/>
        <v>-1.510508795644363</v>
      </c>
      <c r="N1734" s="3">
        <f t="shared" ca="1" si="672"/>
        <v>-86.545778907810941</v>
      </c>
      <c r="O1734" s="1">
        <f t="shared" ca="1" si="673"/>
        <v>60560124.51256723</v>
      </c>
      <c r="P1734" s="1">
        <f t="shared" si="674"/>
        <v>-113681294.74404302</v>
      </c>
      <c r="Q1734" s="1">
        <f t="shared" ca="1" si="675"/>
        <v>174241419.25661024</v>
      </c>
      <c r="R1734" s="1">
        <f t="shared" ca="1" si="676"/>
        <v>220109.29014935691</v>
      </c>
      <c r="S1734" s="3" t="str">
        <f t="shared" si="654"/>
        <v/>
      </c>
      <c r="T1734" s="13" t="str">
        <f t="shared" si="655"/>
        <v/>
      </c>
      <c r="U1734" s="13" t="str">
        <f t="shared" si="656"/>
        <v/>
      </c>
      <c r="V1734" s="5">
        <f t="shared" si="677"/>
        <v>12.627544722</v>
      </c>
      <c r="W1734" s="3" t="e">
        <f t="shared" ca="1" si="657"/>
        <v>#VALUE!</v>
      </c>
      <c r="X1734" s="3" t="e">
        <f t="shared" ca="1" si="658"/>
        <v>#VALUE!</v>
      </c>
      <c r="Y1734" s="3" t="e">
        <f t="shared" ca="1" si="659"/>
        <v>#VALUE!</v>
      </c>
      <c r="Z1734" s="3" t="e">
        <f t="shared" ca="1" si="660"/>
        <v>#VALUE!</v>
      </c>
      <c r="AA1734" s="3" t="e">
        <f t="shared" ca="1" si="661"/>
        <v>#VALUE!</v>
      </c>
    </row>
    <row r="1735" spans="3:27" s="5" customFormat="1" x14ac:dyDescent="0.2">
      <c r="C1735" s="25"/>
      <c r="D1735" s="1">
        <f t="shared" si="662"/>
        <v>1733</v>
      </c>
      <c r="E1735" s="2">
        <f t="shared" si="663"/>
        <v>173.39999999999444</v>
      </c>
      <c r="F1735" s="3">
        <f t="shared" ca="1" si="664"/>
        <v>33.154521867376026</v>
      </c>
      <c r="G1735" s="3">
        <f t="shared" si="665"/>
        <v>-550.15444387573905</v>
      </c>
      <c r="H1735" s="3">
        <f t="shared" ca="1" si="666"/>
        <v>551.15255096613498</v>
      </c>
      <c r="I1735" s="3">
        <f t="shared" ca="1" si="667"/>
        <v>5745.6786396161533</v>
      </c>
      <c r="J1735" s="3">
        <f t="shared" si="668"/>
        <v>32206.996126714297</v>
      </c>
      <c r="K1735" s="3">
        <f t="shared" ca="1" si="669"/>
        <v>68195.887294078682</v>
      </c>
      <c r="L1735" s="3">
        <f t="shared" si="670"/>
        <v>-8.8108936361921639</v>
      </c>
      <c r="M1735" s="3">
        <f t="shared" ca="1" si="671"/>
        <v>-1.5106050966309323</v>
      </c>
      <c r="N1735" s="3">
        <f t="shared" ca="1" si="672"/>
        <v>-86.551296547904315</v>
      </c>
      <c r="O1735" s="1">
        <f t="shared" ca="1" si="673"/>
        <v>60753826.887295604</v>
      </c>
      <c r="P1735" s="1">
        <f t="shared" si="674"/>
        <v>-113508966.88549307</v>
      </c>
      <c r="Q1735" s="1">
        <f t="shared" ca="1" si="675"/>
        <v>174262793.77278867</v>
      </c>
      <c r="R1735" s="1">
        <f t="shared" ca="1" si="676"/>
        <v>220461.02038645398</v>
      </c>
      <c r="S1735" s="3" t="str">
        <f t="shared" si="654"/>
        <v/>
      </c>
      <c r="T1735" s="13" t="str">
        <f t="shared" si="655"/>
        <v/>
      </c>
      <c r="U1735" s="13" t="str">
        <f t="shared" si="656"/>
        <v/>
      </c>
      <c r="V1735" s="5">
        <f t="shared" si="677"/>
        <v>12.627544722</v>
      </c>
      <c r="W1735" s="3" t="e">
        <f t="shared" ca="1" si="657"/>
        <v>#VALUE!</v>
      </c>
      <c r="X1735" s="3" t="e">
        <f t="shared" ca="1" si="658"/>
        <v>#VALUE!</v>
      </c>
      <c r="Y1735" s="3" t="e">
        <f t="shared" ca="1" si="659"/>
        <v>#VALUE!</v>
      </c>
      <c r="Z1735" s="3" t="e">
        <f t="shared" ca="1" si="660"/>
        <v>#VALUE!</v>
      </c>
      <c r="AA1735" s="3" t="e">
        <f t="shared" ca="1" si="661"/>
        <v>#VALUE!</v>
      </c>
    </row>
    <row r="1736" spans="3:27" s="5" customFormat="1" x14ac:dyDescent="0.2">
      <c r="C1736" s="25"/>
      <c r="D1736" s="1">
        <f t="shared" si="662"/>
        <v>1734</v>
      </c>
      <c r="E1736" s="2">
        <f t="shared" si="663"/>
        <v>173.49999999999443</v>
      </c>
      <c r="F1736" s="3">
        <f t="shared" ca="1" si="664"/>
        <v>33.154521867376026</v>
      </c>
      <c r="G1736" s="3">
        <f t="shared" si="665"/>
        <v>-551.0355332393583</v>
      </c>
      <c r="H1736" s="3">
        <f t="shared" ca="1" si="666"/>
        <v>552.03204726957495</v>
      </c>
      <c r="I1736" s="3">
        <f t="shared" ca="1" si="667"/>
        <v>5748.9940918028906</v>
      </c>
      <c r="J1736" s="3">
        <f t="shared" si="668"/>
        <v>32151.936627858544</v>
      </c>
      <c r="K1736" s="3">
        <f t="shared" ca="1" si="669"/>
        <v>68251.046523926911</v>
      </c>
      <c r="L1736" s="3">
        <f t="shared" si="670"/>
        <v>-8.81255544689364</v>
      </c>
      <c r="M1736" s="3">
        <f t="shared" ca="1" si="671"/>
        <v>-1.5107011088739832</v>
      </c>
      <c r="N1736" s="3">
        <f t="shared" ca="1" si="672"/>
        <v>-86.556797644212722</v>
      </c>
      <c r="O1736" s="1">
        <f t="shared" ca="1" si="673"/>
        <v>60947876.242527649</v>
      </c>
      <c r="P1736" s="1">
        <f t="shared" si="674"/>
        <v>-113336289.70320557</v>
      </c>
      <c r="Q1736" s="1">
        <f t="shared" ca="1" si="675"/>
        <v>174284165.94573322</v>
      </c>
      <c r="R1736" s="1">
        <f t="shared" ca="1" si="676"/>
        <v>220812.81890782999</v>
      </c>
      <c r="S1736" s="3" t="str">
        <f t="shared" si="654"/>
        <v/>
      </c>
      <c r="T1736" s="13" t="str">
        <f t="shared" si="655"/>
        <v/>
      </c>
      <c r="U1736" s="13" t="str">
        <f t="shared" si="656"/>
        <v/>
      </c>
      <c r="V1736" s="5">
        <f t="shared" si="677"/>
        <v>12.627544722</v>
      </c>
      <c r="W1736" s="3" t="e">
        <f t="shared" ca="1" si="657"/>
        <v>#VALUE!</v>
      </c>
      <c r="X1736" s="3" t="e">
        <f t="shared" ca="1" si="658"/>
        <v>#VALUE!</v>
      </c>
      <c r="Y1736" s="3" t="e">
        <f t="shared" ca="1" si="659"/>
        <v>#VALUE!</v>
      </c>
      <c r="Z1736" s="3" t="e">
        <f t="shared" ca="1" si="660"/>
        <v>#VALUE!</v>
      </c>
      <c r="AA1736" s="3" t="e">
        <f t="shared" ca="1" si="661"/>
        <v>#VALUE!</v>
      </c>
    </row>
    <row r="1737" spans="3:27" s="5" customFormat="1" x14ac:dyDescent="0.2">
      <c r="C1737" s="25"/>
      <c r="D1737" s="1">
        <f t="shared" si="662"/>
        <v>1735</v>
      </c>
      <c r="E1737" s="2">
        <f t="shared" si="663"/>
        <v>173.59999999999442</v>
      </c>
      <c r="F1737" s="3">
        <f t="shared" ca="1" si="664"/>
        <v>33.154521867376026</v>
      </c>
      <c r="G1737" s="3">
        <f t="shared" si="665"/>
        <v>-551.91678878404764</v>
      </c>
      <c r="H1737" s="3">
        <f t="shared" ca="1" si="666"/>
        <v>552.9117145276897</v>
      </c>
      <c r="I1737" s="3">
        <f t="shared" ca="1" si="667"/>
        <v>5752.3095439896279</v>
      </c>
      <c r="J1737" s="3">
        <f t="shared" si="668"/>
        <v>32096.789011757373</v>
      </c>
      <c r="K1737" s="3">
        <f t="shared" ca="1" si="669"/>
        <v>68306.293711953491</v>
      </c>
      <c r="L1737" s="3">
        <f t="shared" si="670"/>
        <v>-8.8142199171576721</v>
      </c>
      <c r="M1737" s="3">
        <f t="shared" ca="1" si="671"/>
        <v>-1.5107968336921918</v>
      </c>
      <c r="N1737" s="3">
        <f t="shared" ca="1" si="672"/>
        <v>-86.562282272290716</v>
      </c>
      <c r="O1737" s="1">
        <f t="shared" ca="1" si="673"/>
        <v>61142272.812389888</v>
      </c>
      <c r="P1737" s="1">
        <f t="shared" si="674"/>
        <v>-113163262.79369575</v>
      </c>
      <c r="Q1737" s="1">
        <f t="shared" ca="1" si="675"/>
        <v>174305535.60608563</v>
      </c>
      <c r="R1737" s="1">
        <f t="shared" ca="1" si="676"/>
        <v>221164.68581107588</v>
      </c>
      <c r="S1737" s="3" t="str">
        <f t="shared" si="654"/>
        <v/>
      </c>
      <c r="T1737" s="13" t="str">
        <f t="shared" si="655"/>
        <v/>
      </c>
      <c r="U1737" s="13" t="str">
        <f t="shared" si="656"/>
        <v/>
      </c>
      <c r="V1737" s="5">
        <f t="shared" si="677"/>
        <v>12.627544722</v>
      </c>
      <c r="W1737" s="3" t="e">
        <f t="shared" ca="1" si="657"/>
        <v>#VALUE!</v>
      </c>
      <c r="X1737" s="3" t="e">
        <f t="shared" ca="1" si="658"/>
        <v>#VALUE!</v>
      </c>
      <c r="Y1737" s="3" t="e">
        <f t="shared" ca="1" si="659"/>
        <v>#VALUE!</v>
      </c>
      <c r="Z1737" s="3" t="e">
        <f t="shared" ca="1" si="660"/>
        <v>#VALUE!</v>
      </c>
      <c r="AA1737" s="3" t="e">
        <f t="shared" ca="1" si="661"/>
        <v>#VALUE!</v>
      </c>
    </row>
    <row r="1738" spans="3:27" s="5" customFormat="1" x14ac:dyDescent="0.2">
      <c r="C1738" s="25"/>
      <c r="D1738" s="1">
        <f t="shared" si="662"/>
        <v>1736</v>
      </c>
      <c r="E1738" s="2">
        <f t="shared" si="663"/>
        <v>173.69999999999442</v>
      </c>
      <c r="F1738" s="3">
        <f t="shared" ca="1" si="664"/>
        <v>33.154521867376026</v>
      </c>
      <c r="G1738" s="3">
        <f t="shared" si="665"/>
        <v>-552.79821077576344</v>
      </c>
      <c r="H1738" s="3">
        <f t="shared" ca="1" si="666"/>
        <v>553.79155298464036</v>
      </c>
      <c r="I1738" s="3">
        <f t="shared" ca="1" si="667"/>
        <v>5755.6249961763651</v>
      </c>
      <c r="J1738" s="3">
        <f t="shared" si="668"/>
        <v>32041.553261779383</v>
      </c>
      <c r="K1738" s="3">
        <f t="shared" ca="1" si="669"/>
        <v>68361.628875266106</v>
      </c>
      <c r="L1738" s="3">
        <f t="shared" si="670"/>
        <v>-8.8158870474862283</v>
      </c>
      <c r="M1738" s="3">
        <f t="shared" ca="1" si="671"/>
        <v>-1.5108922723962157</v>
      </c>
      <c r="N1738" s="3">
        <f t="shared" ca="1" si="672"/>
        <v>-86.567750507233498</v>
      </c>
      <c r="O1738" s="1">
        <f t="shared" ca="1" si="673"/>
        <v>61337016.831427954</v>
      </c>
      <c r="P1738" s="1">
        <f t="shared" si="674"/>
        <v>-112989885.75274439</v>
      </c>
      <c r="Q1738" s="1">
        <f t="shared" ca="1" si="675"/>
        <v>174326902.58417234</v>
      </c>
      <c r="R1738" s="1">
        <f t="shared" ca="1" si="676"/>
        <v>221516.62119385615</v>
      </c>
      <c r="S1738" s="3" t="str">
        <f t="shared" si="654"/>
        <v/>
      </c>
      <c r="T1738" s="13" t="str">
        <f t="shared" si="655"/>
        <v/>
      </c>
      <c r="U1738" s="13" t="str">
        <f t="shared" si="656"/>
        <v/>
      </c>
      <c r="V1738" s="5">
        <f t="shared" si="677"/>
        <v>12.627544722</v>
      </c>
      <c r="W1738" s="3" t="e">
        <f t="shared" ca="1" si="657"/>
        <v>#VALUE!</v>
      </c>
      <c r="X1738" s="3" t="e">
        <f t="shared" ca="1" si="658"/>
        <v>#VALUE!</v>
      </c>
      <c r="Y1738" s="3" t="e">
        <f t="shared" ca="1" si="659"/>
        <v>#VALUE!</v>
      </c>
      <c r="Z1738" s="3" t="e">
        <f t="shared" ca="1" si="660"/>
        <v>#VALUE!</v>
      </c>
      <c r="AA1738" s="3" t="e">
        <f t="shared" ca="1" si="661"/>
        <v>#VALUE!</v>
      </c>
    </row>
    <row r="1739" spans="3:27" s="5" customFormat="1" x14ac:dyDescent="0.2">
      <c r="C1739" s="25"/>
      <c r="D1739" s="1">
        <f t="shared" si="662"/>
        <v>1737</v>
      </c>
      <c r="E1739" s="2">
        <f t="shared" si="663"/>
        <v>173.79999999999441</v>
      </c>
      <c r="F1739" s="3">
        <f t="shared" ca="1" si="664"/>
        <v>33.154521867376026</v>
      </c>
      <c r="G1739" s="3">
        <f t="shared" si="665"/>
        <v>-553.67979948051209</v>
      </c>
      <c r="H1739" s="3">
        <f t="shared" ca="1" si="666"/>
        <v>554.67156288477088</v>
      </c>
      <c r="I1739" s="3">
        <f t="shared" ca="1" si="667"/>
        <v>5758.9404483631024</v>
      </c>
      <c r="J1739" s="3">
        <f t="shared" si="668"/>
        <v>31986.229361266571</v>
      </c>
      <c r="K1739" s="3">
        <f t="shared" ca="1" si="669"/>
        <v>68417.052030996841</v>
      </c>
      <c r="L1739" s="3">
        <f t="shared" si="670"/>
        <v>-8.8175568383820817</v>
      </c>
      <c r="M1739" s="3">
        <f t="shared" ca="1" si="671"/>
        <v>-1.510987426288753</v>
      </c>
      <c r="N1739" s="3">
        <f t="shared" ca="1" si="672"/>
        <v>-86.573202423680129</v>
      </c>
      <c r="O1739" s="1">
        <f t="shared" ca="1" si="673"/>
        <v>61532108.534606874</v>
      </c>
      <c r="P1739" s="1">
        <f t="shared" si="674"/>
        <v>-112816158.1753975</v>
      </c>
      <c r="Q1739" s="1">
        <f t="shared" ca="1" si="675"/>
        <v>174348266.71000439</v>
      </c>
      <c r="R1739" s="1">
        <f t="shared" ca="1" si="676"/>
        <v>221868.62515390836</v>
      </c>
      <c r="S1739" s="3" t="str">
        <f t="shared" si="654"/>
        <v/>
      </c>
      <c r="T1739" s="13" t="str">
        <f t="shared" si="655"/>
        <v/>
      </c>
      <c r="U1739" s="13" t="str">
        <f t="shared" si="656"/>
        <v/>
      </c>
      <c r="V1739" s="5">
        <f t="shared" si="677"/>
        <v>12.627544722</v>
      </c>
      <c r="W1739" s="3" t="e">
        <f t="shared" ca="1" si="657"/>
        <v>#VALUE!</v>
      </c>
      <c r="X1739" s="3" t="e">
        <f t="shared" ca="1" si="658"/>
        <v>#VALUE!</v>
      </c>
      <c r="Y1739" s="3" t="e">
        <f t="shared" ca="1" si="659"/>
        <v>#VALUE!</v>
      </c>
      <c r="Z1739" s="3" t="e">
        <f t="shared" ca="1" si="660"/>
        <v>#VALUE!</v>
      </c>
      <c r="AA1739" s="3" t="e">
        <f t="shared" ca="1" si="661"/>
        <v>#VALUE!</v>
      </c>
    </row>
    <row r="1740" spans="3:27" s="5" customFormat="1" x14ac:dyDescent="0.2">
      <c r="C1740" s="25"/>
      <c r="D1740" s="1">
        <f t="shared" si="662"/>
        <v>1738</v>
      </c>
      <c r="E1740" s="2">
        <f t="shared" si="663"/>
        <v>173.89999999999441</v>
      </c>
      <c r="F1740" s="3">
        <f t="shared" ca="1" si="664"/>
        <v>33.154521867376026</v>
      </c>
      <c r="G1740" s="3">
        <f t="shared" si="665"/>
        <v>-554.56155516435035</v>
      </c>
      <c r="H1740" s="3">
        <f t="shared" ca="1" si="666"/>
        <v>555.5517444726072</v>
      </c>
      <c r="I1740" s="3">
        <f t="shared" ca="1" si="667"/>
        <v>5762.2559005498397</v>
      </c>
      <c r="J1740" s="3">
        <f t="shared" si="668"/>
        <v>31930.817293534328</v>
      </c>
      <c r="K1740" s="3">
        <f t="shared" ca="1" si="669"/>
        <v>68472.563196302261</v>
      </c>
      <c r="L1740" s="3">
        <f t="shared" si="670"/>
        <v>-8.8192292903488116</v>
      </c>
      <c r="M1740" s="3">
        <f t="shared" ca="1" si="671"/>
        <v>-1.5110822966646049</v>
      </c>
      <c r="N1740" s="3">
        <f t="shared" ca="1" si="672"/>
        <v>-86.578638095817254</v>
      </c>
      <c r="O1740" s="1">
        <f t="shared" ca="1" si="673"/>
        <v>61727548.157311402</v>
      </c>
      <c r="P1740" s="1">
        <f t="shared" si="674"/>
        <v>-112642079.65596572</v>
      </c>
      <c r="Q1740" s="1">
        <f t="shared" ca="1" si="675"/>
        <v>174369627.81327713</v>
      </c>
      <c r="R1740" s="1">
        <f t="shared" ca="1" si="676"/>
        <v>222220.69778904287</v>
      </c>
      <c r="S1740" s="3" t="str">
        <f t="shared" si="654"/>
        <v/>
      </c>
      <c r="T1740" s="13" t="str">
        <f t="shared" si="655"/>
        <v/>
      </c>
      <c r="U1740" s="13" t="str">
        <f t="shared" si="656"/>
        <v/>
      </c>
      <c r="V1740" s="5">
        <f t="shared" si="677"/>
        <v>12.627544722</v>
      </c>
      <c r="W1740" s="3" t="e">
        <f t="shared" ca="1" si="657"/>
        <v>#VALUE!</v>
      </c>
      <c r="X1740" s="3" t="e">
        <f t="shared" ca="1" si="658"/>
        <v>#VALUE!</v>
      </c>
      <c r="Y1740" s="3" t="e">
        <f t="shared" ca="1" si="659"/>
        <v>#VALUE!</v>
      </c>
      <c r="Z1740" s="3" t="e">
        <f t="shared" ca="1" si="660"/>
        <v>#VALUE!</v>
      </c>
      <c r="AA1740" s="3" t="e">
        <f t="shared" ca="1" si="661"/>
        <v>#VALUE!</v>
      </c>
    </row>
    <row r="1741" spans="3:27" s="5" customFormat="1" x14ac:dyDescent="0.2">
      <c r="C1741" s="25"/>
      <c r="D1741" s="1">
        <f t="shared" si="662"/>
        <v>1739</v>
      </c>
      <c r="E1741" s="2">
        <f t="shared" si="663"/>
        <v>173.9999999999944</v>
      </c>
      <c r="F1741" s="3">
        <f t="shared" ca="1" si="664"/>
        <v>33.154521867376026</v>
      </c>
      <c r="G1741" s="3">
        <f t="shared" si="665"/>
        <v>-555.44347809338524</v>
      </c>
      <c r="H1741" s="3">
        <f t="shared" ca="1" si="666"/>
        <v>556.43209799285592</v>
      </c>
      <c r="I1741" s="3">
        <f t="shared" ca="1" si="667"/>
        <v>5765.571352736577</v>
      </c>
      <c r="J1741" s="3">
        <f t="shared" si="668"/>
        <v>31875.31704187144</v>
      </c>
      <c r="K1741" s="3">
        <f t="shared" ca="1" si="669"/>
        <v>68528.162388363358</v>
      </c>
      <c r="L1741" s="3">
        <f t="shared" si="670"/>
        <v>-8.8209044038907933</v>
      </c>
      <c r="M1741" s="3">
        <f t="shared" ca="1" si="671"/>
        <v>-1.5111768848107332</v>
      </c>
      <c r="N1741" s="3">
        <f t="shared" ca="1" si="672"/>
        <v>-86.584057597382369</v>
      </c>
      <c r="O1741" s="1">
        <f t="shared" ca="1" si="673"/>
        <v>61923335.935346246</v>
      </c>
      <c r="P1741" s="1">
        <f t="shared" si="674"/>
        <v>-112467649.78802361</v>
      </c>
      <c r="Q1741" s="1">
        <f t="shared" ca="1" si="675"/>
        <v>174390985.72336984</v>
      </c>
      <c r="R1741" s="1">
        <f t="shared" ca="1" si="676"/>
        <v>222572.83919714237</v>
      </c>
      <c r="S1741" s="3" t="str">
        <f t="shared" si="654"/>
        <v/>
      </c>
      <c r="T1741" s="13" t="str">
        <f t="shared" si="655"/>
        <v/>
      </c>
      <c r="U1741" s="13" t="str">
        <f t="shared" si="656"/>
        <v/>
      </c>
      <c r="V1741" s="5">
        <f t="shared" si="677"/>
        <v>12.627544722</v>
      </c>
      <c r="W1741" s="3" t="e">
        <f t="shared" ca="1" si="657"/>
        <v>#VALUE!</v>
      </c>
      <c r="X1741" s="3" t="e">
        <f t="shared" ca="1" si="658"/>
        <v>#VALUE!</v>
      </c>
      <c r="Y1741" s="3" t="e">
        <f t="shared" ca="1" si="659"/>
        <v>#VALUE!</v>
      </c>
      <c r="Z1741" s="3" t="e">
        <f t="shared" ca="1" si="660"/>
        <v>#VALUE!</v>
      </c>
      <c r="AA1741" s="3" t="e">
        <f t="shared" ca="1" si="661"/>
        <v>#VALUE!</v>
      </c>
    </row>
    <row r="1742" spans="3:27" s="5" customFormat="1" x14ac:dyDescent="0.2">
      <c r="C1742" s="25"/>
      <c r="D1742" s="1">
        <f t="shared" si="662"/>
        <v>1740</v>
      </c>
      <c r="E1742" s="2">
        <f t="shared" si="663"/>
        <v>174.0999999999944</v>
      </c>
      <c r="F1742" s="3">
        <f t="shared" ca="1" si="664"/>
        <v>33.154521867376026</v>
      </c>
      <c r="G1742" s="3">
        <f t="shared" si="665"/>
        <v>-556.32556853377434</v>
      </c>
      <c r="H1742" s="3">
        <f t="shared" ca="1" si="666"/>
        <v>557.31262369040371</v>
      </c>
      <c r="I1742" s="3">
        <f t="shared" ca="1" si="667"/>
        <v>5768.8868049233142</v>
      </c>
      <c r="J1742" s="3">
        <f t="shared" si="668"/>
        <v>31819.728589540082</v>
      </c>
      <c r="K1742" s="3">
        <f t="shared" ca="1" si="669"/>
        <v>68583.849624385606</v>
      </c>
      <c r="L1742" s="3">
        <f t="shared" si="670"/>
        <v>-8.8225821795132138</v>
      </c>
      <c r="M1742" s="3">
        <f t="shared" ca="1" si="671"/>
        <v>-1.5112711920063204</v>
      </c>
      <c r="N1742" s="3">
        <f t="shared" ca="1" si="672"/>
        <v>-86.589461001667232</v>
      </c>
      <c r="O1742" s="1">
        <f t="shared" ca="1" si="673"/>
        <v>62119472.104936302</v>
      </c>
      <c r="P1742" s="1">
        <f t="shared" si="674"/>
        <v>-112292868.16440938</v>
      </c>
      <c r="Q1742" s="1">
        <f t="shared" ca="1" si="675"/>
        <v>174412340.2693457</v>
      </c>
      <c r="R1742" s="1">
        <f t="shared" ca="1" si="676"/>
        <v>222925.04947616148</v>
      </c>
      <c r="S1742" s="3" t="str">
        <f t="shared" si="654"/>
        <v/>
      </c>
      <c r="T1742" s="13" t="str">
        <f t="shared" si="655"/>
        <v/>
      </c>
      <c r="U1742" s="13" t="str">
        <f t="shared" si="656"/>
        <v/>
      </c>
      <c r="V1742" s="5">
        <f t="shared" si="677"/>
        <v>12.627544722</v>
      </c>
      <c r="W1742" s="3" t="e">
        <f t="shared" ca="1" si="657"/>
        <v>#VALUE!</v>
      </c>
      <c r="X1742" s="3" t="e">
        <f t="shared" ca="1" si="658"/>
        <v>#VALUE!</v>
      </c>
      <c r="Y1742" s="3" t="e">
        <f t="shared" ca="1" si="659"/>
        <v>#VALUE!</v>
      </c>
      <c r="Z1742" s="3" t="e">
        <f t="shared" ca="1" si="660"/>
        <v>#VALUE!</v>
      </c>
      <c r="AA1742" s="3" t="e">
        <f t="shared" ca="1" si="661"/>
        <v>#VALUE!</v>
      </c>
    </row>
    <row r="1743" spans="3:27" s="5" customFormat="1" x14ac:dyDescent="0.2">
      <c r="C1743" s="25"/>
      <c r="D1743" s="1">
        <f t="shared" si="662"/>
        <v>1741</v>
      </c>
      <c r="E1743" s="2">
        <f t="shared" si="663"/>
        <v>174.19999999999439</v>
      </c>
      <c r="F1743" s="3">
        <f t="shared" ca="1" si="664"/>
        <v>33.154521867376026</v>
      </c>
      <c r="G1743" s="3">
        <f t="shared" si="665"/>
        <v>-557.20782675172563</v>
      </c>
      <c r="H1743" s="3">
        <f t="shared" ca="1" si="666"/>
        <v>558.19332181031632</v>
      </c>
      <c r="I1743" s="3">
        <f t="shared" ca="1" si="667"/>
        <v>5772.2022571100515</v>
      </c>
      <c r="J1743" s="3">
        <f t="shared" si="668"/>
        <v>31764.051919775808</v>
      </c>
      <c r="K1743" s="3">
        <f t="shared" ca="1" si="669"/>
        <v>68639.624921598996</v>
      </c>
      <c r="L1743" s="3">
        <f t="shared" si="670"/>
        <v>-8.824262617722054</v>
      </c>
      <c r="M1743" s="3">
        <f t="shared" ca="1" si="671"/>
        <v>-1.5113652195228287</v>
      </c>
      <c r="N1743" s="3">
        <f t="shared" ca="1" si="672"/>
        <v>-86.59484838152126</v>
      </c>
      <c r="O1743" s="1">
        <f t="shared" ca="1" si="673"/>
        <v>62315956.902727067</v>
      </c>
      <c r="P1743" s="1">
        <f t="shared" si="674"/>
        <v>-112117734.37722404</v>
      </c>
      <c r="Q1743" s="1">
        <f t="shared" ca="1" si="675"/>
        <v>174433691.2799511</v>
      </c>
      <c r="R1743" s="1">
        <f t="shared" ca="1" si="676"/>
        <v>223277.32872412654</v>
      </c>
      <c r="S1743" s="3" t="str">
        <f t="shared" si="654"/>
        <v/>
      </c>
      <c r="T1743" s="13" t="str">
        <f t="shared" si="655"/>
        <v/>
      </c>
      <c r="U1743" s="13" t="str">
        <f t="shared" si="656"/>
        <v/>
      </c>
      <c r="V1743" s="5">
        <f t="shared" si="677"/>
        <v>12.627544722</v>
      </c>
      <c r="W1743" s="3" t="e">
        <f t="shared" ca="1" si="657"/>
        <v>#VALUE!</v>
      </c>
      <c r="X1743" s="3" t="e">
        <f t="shared" ca="1" si="658"/>
        <v>#VALUE!</v>
      </c>
      <c r="Y1743" s="3" t="e">
        <f t="shared" ca="1" si="659"/>
        <v>#VALUE!</v>
      </c>
      <c r="Z1743" s="3" t="e">
        <f t="shared" ca="1" si="660"/>
        <v>#VALUE!</v>
      </c>
      <c r="AA1743" s="3" t="e">
        <f t="shared" ca="1" si="661"/>
        <v>#VALUE!</v>
      </c>
    </row>
    <row r="1744" spans="3:27" s="5" customFormat="1" x14ac:dyDescent="0.2">
      <c r="C1744" s="25"/>
      <c r="D1744" s="1">
        <f t="shared" si="662"/>
        <v>1742</v>
      </c>
      <c r="E1744" s="2">
        <f t="shared" si="663"/>
        <v>174.29999999999438</v>
      </c>
      <c r="F1744" s="3">
        <f t="shared" ca="1" si="664"/>
        <v>33.154521867376026</v>
      </c>
      <c r="G1744" s="3">
        <f t="shared" si="665"/>
        <v>-558.09025301349789</v>
      </c>
      <c r="H1744" s="3">
        <f t="shared" ca="1" si="666"/>
        <v>559.07419259783796</v>
      </c>
      <c r="I1744" s="3">
        <f t="shared" ca="1" si="667"/>
        <v>5775.5177092967888</v>
      </c>
      <c r="J1744" s="3">
        <f t="shared" si="668"/>
        <v>31708.287015787548</v>
      </c>
      <c r="K1744" s="3">
        <f t="shared" ca="1" si="669"/>
        <v>68695.488297258024</v>
      </c>
      <c r="L1744" s="3">
        <f t="shared" si="670"/>
        <v>-8.8259457190241069</v>
      </c>
      <c r="M1744" s="3">
        <f t="shared" ca="1" si="671"/>
        <v>-1.5114589686240574</v>
      </c>
      <c r="N1744" s="3">
        <f t="shared" ca="1" si="672"/>
        <v>-86.600219809354797</v>
      </c>
      <c r="O1744" s="1">
        <f t="shared" ca="1" si="673"/>
        <v>62512790.565784879</v>
      </c>
      <c r="P1744" s="1">
        <f t="shared" si="674"/>
        <v>-111942248.01783112</v>
      </c>
      <c r="Q1744" s="1">
        <f t="shared" ca="1" si="675"/>
        <v>174455038.58361599</v>
      </c>
      <c r="R1744" s="1">
        <f t="shared" ca="1" si="676"/>
        <v>223629.67703913519</v>
      </c>
      <c r="S1744" s="3" t="str">
        <f t="shared" si="654"/>
        <v/>
      </c>
      <c r="T1744" s="13" t="str">
        <f t="shared" si="655"/>
        <v/>
      </c>
      <c r="U1744" s="13" t="str">
        <f t="shared" si="656"/>
        <v/>
      </c>
      <c r="V1744" s="5">
        <f t="shared" si="677"/>
        <v>12.627544722</v>
      </c>
      <c r="W1744" s="3" t="e">
        <f t="shared" ca="1" si="657"/>
        <v>#VALUE!</v>
      </c>
      <c r="X1744" s="3" t="e">
        <f t="shared" ca="1" si="658"/>
        <v>#VALUE!</v>
      </c>
      <c r="Y1744" s="3" t="e">
        <f t="shared" ca="1" si="659"/>
        <v>#VALUE!</v>
      </c>
      <c r="Z1744" s="3" t="e">
        <f t="shared" ca="1" si="660"/>
        <v>#VALUE!</v>
      </c>
      <c r="AA1744" s="3" t="e">
        <f t="shared" ca="1" si="661"/>
        <v>#VALUE!</v>
      </c>
    </row>
    <row r="1745" spans="3:27" s="5" customFormat="1" x14ac:dyDescent="0.2">
      <c r="C1745" s="25"/>
      <c r="D1745" s="1">
        <f t="shared" si="662"/>
        <v>1743</v>
      </c>
      <c r="E1745" s="2">
        <f t="shared" si="663"/>
        <v>174.39999999999438</v>
      </c>
      <c r="F1745" s="3">
        <f t="shared" ca="1" si="664"/>
        <v>33.154521867376026</v>
      </c>
      <c r="G1745" s="3">
        <f t="shared" si="665"/>
        <v>-558.97284758540025</v>
      </c>
      <c r="H1745" s="3">
        <f t="shared" ca="1" si="666"/>
        <v>559.95523629838965</v>
      </c>
      <c r="I1745" s="3">
        <f t="shared" ca="1" si="667"/>
        <v>5778.8331614835261</v>
      </c>
      <c r="J1745" s="3">
        <f t="shared" si="668"/>
        <v>31652.433860757603</v>
      </c>
      <c r="K1745" s="3">
        <f t="shared" ca="1" si="669"/>
        <v>68751.439768641736</v>
      </c>
      <c r="L1745" s="3">
        <f t="shared" si="670"/>
        <v>-8.8276314839269663</v>
      </c>
      <c r="M1745" s="3">
        <f t="shared" ca="1" si="671"/>
        <v>-1.5115524405662002</v>
      </c>
      <c r="N1745" s="3">
        <f t="shared" ca="1" si="672"/>
        <v>-86.605575357142484</v>
      </c>
      <c r="O1745" s="1">
        <f t="shared" ca="1" si="673"/>
        <v>62709973.331597075</v>
      </c>
      <c r="P1745" s="1">
        <f t="shared" si="674"/>
        <v>-111766408.67685592</v>
      </c>
      <c r="Q1745" s="1">
        <f t="shared" ca="1" si="675"/>
        <v>174476382.00845301</v>
      </c>
      <c r="R1745" s="1">
        <f t="shared" ca="1" si="676"/>
        <v>223982.09451935586</v>
      </c>
      <c r="S1745" s="3" t="str">
        <f t="shared" si="654"/>
        <v/>
      </c>
      <c r="T1745" s="13" t="str">
        <f t="shared" si="655"/>
        <v/>
      </c>
      <c r="U1745" s="13" t="str">
        <f t="shared" si="656"/>
        <v/>
      </c>
      <c r="V1745" s="5">
        <f t="shared" si="677"/>
        <v>12.627544722</v>
      </c>
      <c r="W1745" s="3" t="e">
        <f t="shared" ca="1" si="657"/>
        <v>#VALUE!</v>
      </c>
      <c r="X1745" s="3" t="e">
        <f t="shared" ca="1" si="658"/>
        <v>#VALUE!</v>
      </c>
      <c r="Y1745" s="3" t="e">
        <f t="shared" ca="1" si="659"/>
        <v>#VALUE!</v>
      </c>
      <c r="Z1745" s="3" t="e">
        <f t="shared" ca="1" si="660"/>
        <v>#VALUE!</v>
      </c>
      <c r="AA1745" s="3" t="e">
        <f t="shared" ca="1" si="661"/>
        <v>#VALUE!</v>
      </c>
    </row>
    <row r="1746" spans="3:27" s="5" customFormat="1" x14ac:dyDescent="0.2">
      <c r="C1746" s="25"/>
      <c r="D1746" s="1">
        <f t="shared" si="662"/>
        <v>1744</v>
      </c>
      <c r="E1746" s="2">
        <f t="shared" si="663"/>
        <v>174.49999999999437</v>
      </c>
      <c r="F1746" s="3">
        <f t="shared" ca="1" si="664"/>
        <v>33.154521867376026</v>
      </c>
      <c r="G1746" s="3">
        <f t="shared" si="665"/>
        <v>-559.8556107337929</v>
      </c>
      <c r="H1746" s="3">
        <f t="shared" ca="1" si="666"/>
        <v>560.83645315756939</v>
      </c>
      <c r="I1746" s="3">
        <f t="shared" ca="1" si="667"/>
        <v>5782.1486136702633</v>
      </c>
      <c r="J1746" s="3">
        <f t="shared" si="668"/>
        <v>31596.492437841644</v>
      </c>
      <c r="K1746" s="3">
        <f t="shared" ca="1" si="669"/>
        <v>68807.479353053699</v>
      </c>
      <c r="L1746" s="3">
        <f t="shared" si="670"/>
        <v>-8.8293199129390274</v>
      </c>
      <c r="M1746" s="3">
        <f t="shared" ca="1" si="671"/>
        <v>-1.5116456365979039</v>
      </c>
      <c r="N1746" s="3">
        <f t="shared" ca="1" si="672"/>
        <v>-86.610915096426467</v>
      </c>
      <c r="O1746" s="1">
        <f t="shared" ca="1" si="673"/>
        <v>62907505.438072503</v>
      </c>
      <c r="P1746" s="1">
        <f t="shared" si="674"/>
        <v>-111590215.94418503</v>
      </c>
      <c r="Q1746" s="1">
        <f t="shared" ca="1" si="675"/>
        <v>174497721.38225752</v>
      </c>
      <c r="R1746" s="1">
        <f t="shared" ca="1" si="676"/>
        <v>224334.58126302777</v>
      </c>
      <c r="S1746" s="3" t="str">
        <f t="shared" si="654"/>
        <v/>
      </c>
      <c r="T1746" s="13" t="str">
        <f t="shared" si="655"/>
        <v/>
      </c>
      <c r="U1746" s="13" t="str">
        <f t="shared" si="656"/>
        <v/>
      </c>
      <c r="V1746" s="5">
        <f t="shared" si="677"/>
        <v>12.627544722</v>
      </c>
      <c r="W1746" s="3" t="e">
        <f t="shared" ca="1" si="657"/>
        <v>#VALUE!</v>
      </c>
      <c r="X1746" s="3" t="e">
        <f t="shared" ca="1" si="658"/>
        <v>#VALUE!</v>
      </c>
      <c r="Y1746" s="3" t="e">
        <f t="shared" ca="1" si="659"/>
        <v>#VALUE!</v>
      </c>
      <c r="Z1746" s="3" t="e">
        <f t="shared" ca="1" si="660"/>
        <v>#VALUE!</v>
      </c>
      <c r="AA1746" s="3" t="e">
        <f t="shared" ca="1" si="661"/>
        <v>#VALUE!</v>
      </c>
    </row>
    <row r="1747" spans="3:27" s="5" customFormat="1" x14ac:dyDescent="0.2">
      <c r="C1747" s="25"/>
      <c r="D1747" s="1">
        <f t="shared" si="662"/>
        <v>1745</v>
      </c>
      <c r="E1747" s="2">
        <f t="shared" si="663"/>
        <v>174.59999999999437</v>
      </c>
      <c r="F1747" s="3">
        <f t="shared" ca="1" si="664"/>
        <v>33.154521867376026</v>
      </c>
      <c r="G1747" s="3">
        <f t="shared" si="665"/>
        <v>-560.73854272508686</v>
      </c>
      <c r="H1747" s="3">
        <f t="shared" ca="1" si="666"/>
        <v>561.71784342115075</v>
      </c>
      <c r="I1747" s="3">
        <f t="shared" ca="1" si="667"/>
        <v>5785.4640658570006</v>
      </c>
      <c r="J1747" s="3">
        <f t="shared" si="668"/>
        <v>31540.4627301687</v>
      </c>
      <c r="K1747" s="3">
        <f t="shared" ca="1" si="669"/>
        <v>68863.607067822057</v>
      </c>
      <c r="L1747" s="3">
        <f t="shared" si="670"/>
        <v>-8.8310110065694918</v>
      </c>
      <c r="M1747" s="3">
        <f t="shared" ca="1" si="671"/>
        <v>-1.5117385579603224</v>
      </c>
      <c r="N1747" s="3">
        <f t="shared" ca="1" si="672"/>
        <v>-86.616239098319653</v>
      </c>
      <c r="O1747" s="1">
        <f t="shared" ca="1" si="673"/>
        <v>63105387.123541683</v>
      </c>
      <c r="P1747" s="1">
        <f t="shared" si="674"/>
        <v>-111413669.40896584</v>
      </c>
      <c r="Q1747" s="1">
        <f t="shared" ca="1" si="675"/>
        <v>174519056.53250754</v>
      </c>
      <c r="R1747" s="1">
        <f t="shared" ca="1" si="676"/>
        <v>224687.1373684603</v>
      </c>
      <c r="S1747" s="3" t="str">
        <f t="shared" si="654"/>
        <v/>
      </c>
      <c r="T1747" s="13" t="str">
        <f t="shared" si="655"/>
        <v/>
      </c>
      <c r="U1747" s="13" t="str">
        <f t="shared" si="656"/>
        <v/>
      </c>
      <c r="V1747" s="5">
        <f t="shared" si="677"/>
        <v>12.627544722</v>
      </c>
      <c r="W1747" s="3" t="e">
        <f t="shared" ca="1" si="657"/>
        <v>#VALUE!</v>
      </c>
      <c r="X1747" s="3" t="e">
        <f t="shared" ca="1" si="658"/>
        <v>#VALUE!</v>
      </c>
      <c r="Y1747" s="3" t="e">
        <f t="shared" ca="1" si="659"/>
        <v>#VALUE!</v>
      </c>
      <c r="Z1747" s="3" t="e">
        <f t="shared" ca="1" si="660"/>
        <v>#VALUE!</v>
      </c>
      <c r="AA1747" s="3" t="e">
        <f t="shared" ca="1" si="661"/>
        <v>#VALUE!</v>
      </c>
    </row>
    <row r="1748" spans="3:27" s="5" customFormat="1" x14ac:dyDescent="0.2">
      <c r="C1748" s="25"/>
      <c r="D1748" s="1">
        <f t="shared" si="662"/>
        <v>1746</v>
      </c>
      <c r="E1748" s="2">
        <f t="shared" si="663"/>
        <v>174.69999999999436</v>
      </c>
      <c r="F1748" s="3">
        <f t="shared" ca="1" si="664"/>
        <v>33.154521867376026</v>
      </c>
      <c r="G1748" s="3">
        <f t="shared" si="665"/>
        <v>-561.62164382574383</v>
      </c>
      <c r="H1748" s="3">
        <f t="shared" ca="1" si="666"/>
        <v>562.59940733508154</v>
      </c>
      <c r="I1748" s="3">
        <f t="shared" ca="1" si="667"/>
        <v>5788.7795180437379</v>
      </c>
      <c r="J1748" s="3">
        <f t="shared" si="668"/>
        <v>31484.34472084116</v>
      </c>
      <c r="K1748" s="3">
        <f t="shared" ca="1" si="669"/>
        <v>68919.822930299546</v>
      </c>
      <c r="L1748" s="3">
        <f t="shared" si="670"/>
        <v>-8.8327047653283657</v>
      </c>
      <c r="M1748" s="3">
        <f t="shared" ca="1" si="671"/>
        <v>-1.5118312058871748</v>
      </c>
      <c r="N1748" s="3">
        <f t="shared" ca="1" si="672"/>
        <v>-86.621547433508937</v>
      </c>
      <c r="O1748" s="1">
        <f t="shared" ca="1" si="673"/>
        <v>63303618.626757003</v>
      </c>
      <c r="P1748" s="1">
        <f t="shared" si="674"/>
        <v>-111236768.65960588</v>
      </c>
      <c r="Q1748" s="1">
        <f t="shared" ca="1" si="675"/>
        <v>174540387.28636289</v>
      </c>
      <c r="R1748" s="1">
        <f t="shared" ca="1" si="676"/>
        <v>225039.76293403262</v>
      </c>
      <c r="S1748" s="3" t="str">
        <f t="shared" si="654"/>
        <v/>
      </c>
      <c r="T1748" s="13" t="str">
        <f t="shared" si="655"/>
        <v/>
      </c>
      <c r="U1748" s="13" t="str">
        <f t="shared" si="656"/>
        <v/>
      </c>
      <c r="V1748" s="5">
        <f t="shared" si="677"/>
        <v>12.627544722</v>
      </c>
      <c r="W1748" s="3" t="e">
        <f t="shared" ca="1" si="657"/>
        <v>#VALUE!</v>
      </c>
      <c r="X1748" s="3" t="e">
        <f t="shared" ca="1" si="658"/>
        <v>#VALUE!</v>
      </c>
      <c r="Y1748" s="3" t="e">
        <f t="shared" ca="1" si="659"/>
        <v>#VALUE!</v>
      </c>
      <c r="Z1748" s="3" t="e">
        <f t="shared" ca="1" si="660"/>
        <v>#VALUE!</v>
      </c>
      <c r="AA1748" s="3" t="e">
        <f t="shared" ca="1" si="661"/>
        <v>#VALUE!</v>
      </c>
    </row>
    <row r="1749" spans="3:27" s="5" customFormat="1" x14ac:dyDescent="0.2">
      <c r="C1749" s="25"/>
      <c r="D1749" s="1">
        <f t="shared" si="662"/>
        <v>1747</v>
      </c>
      <c r="E1749" s="2">
        <f t="shared" si="663"/>
        <v>174.79999999999436</v>
      </c>
      <c r="F1749" s="3">
        <f t="shared" ca="1" si="664"/>
        <v>33.154521867376026</v>
      </c>
      <c r="G1749" s="3">
        <f t="shared" si="665"/>
        <v>-562.50491430227669</v>
      </c>
      <c r="H1749" s="3">
        <f t="shared" ca="1" si="666"/>
        <v>563.48114514548399</v>
      </c>
      <c r="I1749" s="3">
        <f t="shared" ca="1" si="667"/>
        <v>5792.0949702304752</v>
      </c>
      <c r="J1749" s="3">
        <f t="shared" si="668"/>
        <v>31428.138392934758</v>
      </c>
      <c r="K1749" s="3">
        <f t="shared" ca="1" si="669"/>
        <v>68976.126957863526</v>
      </c>
      <c r="L1749" s="3">
        <f t="shared" si="670"/>
        <v>-8.8344011897264565</v>
      </c>
      <c r="M1749" s="3">
        <f t="shared" ca="1" si="671"/>
        <v>-1.5119235816048002</v>
      </c>
      <c r="N1749" s="3">
        <f t="shared" ca="1" si="672"/>
        <v>-86.626840172258369</v>
      </c>
      <c r="O1749" s="1">
        <f t="shared" ca="1" si="673"/>
        <v>63502200.186893202</v>
      </c>
      <c r="P1749" s="1">
        <f t="shared" si="674"/>
        <v>-111059513.28377222</v>
      </c>
      <c r="Q1749" s="1">
        <f t="shared" ca="1" si="675"/>
        <v>174561713.47066543</v>
      </c>
      <c r="R1749" s="1">
        <f t="shared" ca="1" si="676"/>
        <v>225392.45805819359</v>
      </c>
      <c r="S1749" s="3" t="str">
        <f t="shared" si="654"/>
        <v/>
      </c>
      <c r="T1749" s="13" t="str">
        <f t="shared" si="655"/>
        <v/>
      </c>
      <c r="U1749" s="13" t="str">
        <f t="shared" si="656"/>
        <v/>
      </c>
      <c r="V1749" s="5">
        <f t="shared" si="677"/>
        <v>12.627544722</v>
      </c>
      <c r="W1749" s="3" t="e">
        <f t="shared" ca="1" si="657"/>
        <v>#VALUE!</v>
      </c>
      <c r="X1749" s="3" t="e">
        <f t="shared" ca="1" si="658"/>
        <v>#VALUE!</v>
      </c>
      <c r="Y1749" s="3" t="e">
        <f t="shared" ca="1" si="659"/>
        <v>#VALUE!</v>
      </c>
      <c r="Z1749" s="3" t="e">
        <f t="shared" ca="1" si="660"/>
        <v>#VALUE!</v>
      </c>
      <c r="AA1749" s="3" t="e">
        <f t="shared" ca="1" si="661"/>
        <v>#VALUE!</v>
      </c>
    </row>
    <row r="1750" spans="3:27" s="5" customFormat="1" x14ac:dyDescent="0.2">
      <c r="C1750" s="25"/>
      <c r="D1750" s="1">
        <f t="shared" si="662"/>
        <v>1748</v>
      </c>
      <c r="E1750" s="2">
        <f t="shared" si="663"/>
        <v>174.89999999999435</v>
      </c>
      <c r="F1750" s="3">
        <f t="shared" ca="1" si="664"/>
        <v>33.154521867376026</v>
      </c>
      <c r="G1750" s="3">
        <f t="shared" si="665"/>
        <v>-563.38835442124935</v>
      </c>
      <c r="H1750" s="3">
        <f t="shared" ca="1" si="666"/>
        <v>564.36305709865314</v>
      </c>
      <c r="I1750" s="3">
        <f t="shared" ca="1" si="667"/>
        <v>5795.4104224172124</v>
      </c>
      <c r="J1750" s="3">
        <f t="shared" si="668"/>
        <v>31371.843729498582</v>
      </c>
      <c r="K1750" s="3">
        <f t="shared" ca="1" si="669"/>
        <v>69032.519167915932</v>
      </c>
      <c r="L1750" s="3">
        <f t="shared" si="670"/>
        <v>-8.8361002802753799</v>
      </c>
      <c r="M1750" s="3">
        <f t="shared" ca="1" si="671"/>
        <v>-1.5120156863322123</v>
      </c>
      <c r="N1750" s="3">
        <f t="shared" ca="1" si="672"/>
        <v>-86.632117384412282</v>
      </c>
      <c r="O1750" s="1">
        <f t="shared" ca="1" si="673"/>
        <v>63701132.043547519</v>
      </c>
      <c r="P1750" s="1">
        <f t="shared" si="674"/>
        <v>-110881902.86839113</v>
      </c>
      <c r="Q1750" s="1">
        <f t="shared" ca="1" si="675"/>
        <v>174583034.91193864</v>
      </c>
      <c r="R1750" s="1">
        <f t="shared" ca="1" si="676"/>
        <v>225745.22283946126</v>
      </c>
      <c r="S1750" s="3" t="str">
        <f t="shared" si="654"/>
        <v/>
      </c>
      <c r="T1750" s="13" t="str">
        <f t="shared" si="655"/>
        <v/>
      </c>
      <c r="U1750" s="13" t="str">
        <f t="shared" si="656"/>
        <v/>
      </c>
      <c r="V1750" s="5">
        <f t="shared" si="677"/>
        <v>12.627544722</v>
      </c>
      <c r="W1750" s="3" t="e">
        <f t="shared" ca="1" si="657"/>
        <v>#VALUE!</v>
      </c>
      <c r="X1750" s="3" t="e">
        <f t="shared" ca="1" si="658"/>
        <v>#VALUE!</v>
      </c>
      <c r="Y1750" s="3" t="e">
        <f t="shared" ca="1" si="659"/>
        <v>#VALUE!</v>
      </c>
      <c r="Z1750" s="3" t="e">
        <f t="shared" ca="1" si="660"/>
        <v>#VALUE!</v>
      </c>
      <c r="AA1750" s="3" t="e">
        <f t="shared" ca="1" si="661"/>
        <v>#VALUE!</v>
      </c>
    </row>
    <row r="1751" spans="3:27" s="5" customFormat="1" x14ac:dyDescent="0.2">
      <c r="C1751" s="25"/>
      <c r="D1751" s="1">
        <f t="shared" si="662"/>
        <v>1749</v>
      </c>
      <c r="E1751" s="2">
        <f t="shared" si="663"/>
        <v>174.99999999999434</v>
      </c>
      <c r="F1751" s="3">
        <f t="shared" ca="1" si="664"/>
        <v>33.154521867376026</v>
      </c>
      <c r="G1751" s="3">
        <f t="shared" si="665"/>
        <v>-564.27196444927688</v>
      </c>
      <c r="H1751" s="3">
        <f t="shared" ca="1" si="666"/>
        <v>565.24514344105626</v>
      </c>
      <c r="I1751" s="3">
        <f t="shared" ca="1" si="667"/>
        <v>5798.7258746039497</v>
      </c>
      <c r="J1751" s="3">
        <f t="shared" si="668"/>
        <v>31315.460713555054</v>
      </c>
      <c r="K1751" s="3">
        <f t="shared" ca="1" si="669"/>
        <v>69088.999577883384</v>
      </c>
      <c r="L1751" s="3">
        <f t="shared" si="670"/>
        <v>-8.8378020374875543</v>
      </c>
      <c r="M1751" s="3">
        <f t="shared" ca="1" si="671"/>
        <v>-1.5121075212811546</v>
      </c>
      <c r="N1751" s="3">
        <f t="shared" ca="1" si="672"/>
        <v>-86.637379139398462</v>
      </c>
      <c r="O1751" s="1">
        <f t="shared" ca="1" si="673"/>
        <v>63900414.436740056</v>
      </c>
      <c r="P1751" s="1">
        <f t="shared" si="674"/>
        <v>-110703936.99964732</v>
      </c>
      <c r="Q1751" s="1">
        <f t="shared" ca="1" si="675"/>
        <v>174604351.43638736</v>
      </c>
      <c r="R1751" s="1">
        <f t="shared" ca="1" si="676"/>
        <v>226098.05737642251</v>
      </c>
      <c r="S1751" s="3" t="str">
        <f t="shared" si="654"/>
        <v/>
      </c>
      <c r="T1751" s="13" t="str">
        <f t="shared" si="655"/>
        <v/>
      </c>
      <c r="U1751" s="13" t="str">
        <f t="shared" si="656"/>
        <v/>
      </c>
      <c r="V1751" s="5">
        <f t="shared" si="677"/>
        <v>12.627544722</v>
      </c>
      <c r="W1751" s="3" t="e">
        <f t="shared" ca="1" si="657"/>
        <v>#VALUE!</v>
      </c>
      <c r="X1751" s="3" t="e">
        <f t="shared" ca="1" si="658"/>
        <v>#VALUE!</v>
      </c>
      <c r="Y1751" s="3" t="e">
        <f t="shared" ca="1" si="659"/>
        <v>#VALUE!</v>
      </c>
      <c r="Z1751" s="3" t="e">
        <f t="shared" ca="1" si="660"/>
        <v>#VALUE!</v>
      </c>
      <c r="AA1751" s="3" t="e">
        <f t="shared" ca="1" si="661"/>
        <v>#VALUE!</v>
      </c>
    </row>
    <row r="1752" spans="3:27" s="5" customFormat="1" x14ac:dyDescent="0.2">
      <c r="C1752" s="25"/>
      <c r="D1752" s="1">
        <f t="shared" si="662"/>
        <v>1750</v>
      </c>
      <c r="E1752" s="2">
        <f t="shared" si="663"/>
        <v>175.09999999999434</v>
      </c>
      <c r="F1752" s="3">
        <f t="shared" ca="1" si="664"/>
        <v>33.154521867376026</v>
      </c>
      <c r="G1752" s="3">
        <f t="shared" si="665"/>
        <v>-565.15574465302564</v>
      </c>
      <c r="H1752" s="3">
        <f t="shared" ca="1" si="666"/>
        <v>566.12740441933227</v>
      </c>
      <c r="I1752" s="3">
        <f t="shared" ca="1" si="667"/>
        <v>5802.041326790687</v>
      </c>
      <c r="J1752" s="3">
        <f t="shared" si="668"/>
        <v>31258.989328099939</v>
      </c>
      <c r="K1752" s="3">
        <f t="shared" ca="1" si="669"/>
        <v>69145.568205217118</v>
      </c>
      <c r="L1752" s="3">
        <f t="shared" si="670"/>
        <v>-8.8395064618762031</v>
      </c>
      <c r="M1752" s="3">
        <f t="shared" ca="1" si="671"/>
        <v>-1.5121990876561542</v>
      </c>
      <c r="N1752" s="3">
        <f t="shared" ca="1" si="672"/>
        <v>-86.642625506231255</v>
      </c>
      <c r="O1752" s="1">
        <f t="shared" ca="1" si="673"/>
        <v>64100047.606914036</v>
      </c>
      <c r="P1752" s="1">
        <f t="shared" si="674"/>
        <v>-110525615.26298347</v>
      </c>
      <c r="Q1752" s="1">
        <f t="shared" ca="1" si="675"/>
        <v>174625662.86989751</v>
      </c>
      <c r="R1752" s="1">
        <f t="shared" ca="1" si="676"/>
        <v>226450.96176773289</v>
      </c>
      <c r="S1752" s="3" t="str">
        <f t="shared" si="654"/>
        <v/>
      </c>
      <c r="T1752" s="13" t="str">
        <f t="shared" si="655"/>
        <v/>
      </c>
      <c r="U1752" s="13" t="str">
        <f t="shared" si="656"/>
        <v/>
      </c>
      <c r="V1752" s="5">
        <f t="shared" si="677"/>
        <v>12.627544722</v>
      </c>
      <c r="W1752" s="3" t="e">
        <f t="shared" ca="1" si="657"/>
        <v>#VALUE!</v>
      </c>
      <c r="X1752" s="3" t="e">
        <f t="shared" ca="1" si="658"/>
        <v>#VALUE!</v>
      </c>
      <c r="Y1752" s="3" t="e">
        <f t="shared" ca="1" si="659"/>
        <v>#VALUE!</v>
      </c>
      <c r="Z1752" s="3" t="e">
        <f t="shared" ca="1" si="660"/>
        <v>#VALUE!</v>
      </c>
      <c r="AA1752" s="3" t="e">
        <f t="shared" ca="1" si="661"/>
        <v>#VALUE!</v>
      </c>
    </row>
    <row r="1753" spans="3:27" s="5" customFormat="1" x14ac:dyDescent="0.2">
      <c r="C1753" s="25"/>
      <c r="D1753" s="1">
        <f t="shared" si="662"/>
        <v>1751</v>
      </c>
      <c r="E1753" s="2">
        <f t="shared" si="663"/>
        <v>175.19999999999433</v>
      </c>
      <c r="F1753" s="3">
        <f t="shared" ca="1" si="664"/>
        <v>33.154521867376026</v>
      </c>
      <c r="G1753" s="3">
        <f t="shared" si="665"/>
        <v>-566.03969529921324</v>
      </c>
      <c r="H1753" s="3">
        <f t="shared" ca="1" si="666"/>
        <v>567.0098402802904</v>
      </c>
      <c r="I1753" s="3">
        <f t="shared" ca="1" si="667"/>
        <v>5805.3567789774243</v>
      </c>
      <c r="J1753" s="3">
        <f t="shared" si="668"/>
        <v>31202.429556102328</v>
      </c>
      <c r="K1753" s="3">
        <f t="shared" ca="1" si="669"/>
        <v>69202.225067393068</v>
      </c>
      <c r="L1753" s="3">
        <f t="shared" si="670"/>
        <v>-8.841213553955356</v>
      </c>
      <c r="M1753" s="3">
        <f t="shared" ca="1" si="671"/>
        <v>-1.5122903866545749</v>
      </c>
      <c r="N1753" s="3">
        <f t="shared" ca="1" si="672"/>
        <v>-86.647856553514544</v>
      </c>
      <c r="O1753" s="1">
        <f t="shared" ca="1" si="673"/>
        <v>64300031.794936083</v>
      </c>
      <c r="P1753" s="1">
        <f t="shared" si="674"/>
        <v>-110346937.24309964</v>
      </c>
      <c r="Q1753" s="1">
        <f t="shared" ca="1" si="675"/>
        <v>174646969.03803572</v>
      </c>
      <c r="R1753" s="1">
        <f t="shared" ca="1" si="676"/>
        <v>226803.93611211615</v>
      </c>
      <c r="S1753" s="3" t="str">
        <f t="shared" si="654"/>
        <v/>
      </c>
      <c r="T1753" s="13" t="str">
        <f t="shared" si="655"/>
        <v/>
      </c>
      <c r="U1753" s="13" t="str">
        <f t="shared" si="656"/>
        <v/>
      </c>
      <c r="V1753" s="5">
        <f t="shared" si="677"/>
        <v>12.627544722</v>
      </c>
      <c r="W1753" s="3" t="e">
        <f t="shared" ca="1" si="657"/>
        <v>#VALUE!</v>
      </c>
      <c r="X1753" s="3" t="e">
        <f t="shared" ca="1" si="658"/>
        <v>#VALUE!</v>
      </c>
      <c r="Y1753" s="3" t="e">
        <f t="shared" ca="1" si="659"/>
        <v>#VALUE!</v>
      </c>
      <c r="Z1753" s="3" t="e">
        <f t="shared" ca="1" si="660"/>
        <v>#VALUE!</v>
      </c>
      <c r="AA1753" s="3" t="e">
        <f t="shared" ca="1" si="661"/>
        <v>#VALUE!</v>
      </c>
    </row>
    <row r="1754" spans="3:27" s="5" customFormat="1" x14ac:dyDescent="0.2">
      <c r="C1754" s="25"/>
      <c r="D1754" s="1">
        <f t="shared" si="662"/>
        <v>1752</v>
      </c>
      <c r="E1754" s="2">
        <f t="shared" si="663"/>
        <v>175.29999999999433</v>
      </c>
      <c r="F1754" s="3">
        <f t="shared" ca="1" si="664"/>
        <v>33.154521867376026</v>
      </c>
      <c r="G1754" s="3">
        <f t="shared" si="665"/>
        <v>-566.9238166546088</v>
      </c>
      <c r="H1754" s="3">
        <f t="shared" ca="1" si="666"/>
        <v>567.89245127090999</v>
      </c>
      <c r="I1754" s="3">
        <f t="shared" ca="1" si="667"/>
        <v>5808.6722311641615</v>
      </c>
      <c r="J1754" s="3">
        <f t="shared" si="668"/>
        <v>31145.781380504635</v>
      </c>
      <c r="K1754" s="3">
        <f t="shared" ca="1" si="669"/>
        <v>69258.970181911849</v>
      </c>
      <c r="L1754" s="3">
        <f t="shared" si="670"/>
        <v>-8.8429233142398438</v>
      </c>
      <c r="M1754" s="3">
        <f t="shared" ca="1" si="671"/>
        <v>-1.5123814194666716</v>
      </c>
      <c r="N1754" s="3">
        <f t="shared" ca="1" si="672"/>
        <v>-86.653072349444884</v>
      </c>
      <c r="O1754" s="1">
        <f t="shared" ca="1" si="673"/>
        <v>64500367.242096573</v>
      </c>
      <c r="P1754" s="1">
        <f t="shared" si="674"/>
        <v>-110167902.52395266</v>
      </c>
      <c r="Q1754" s="1">
        <f t="shared" ca="1" si="675"/>
        <v>174668269.76604924</v>
      </c>
      <c r="R1754" s="1">
        <f t="shared" ca="1" si="676"/>
        <v>227156.98050836398</v>
      </c>
      <c r="S1754" s="3" t="str">
        <f t="shared" si="654"/>
        <v/>
      </c>
      <c r="T1754" s="13" t="str">
        <f t="shared" si="655"/>
        <v/>
      </c>
      <c r="U1754" s="13" t="str">
        <f t="shared" si="656"/>
        <v/>
      </c>
      <c r="V1754" s="5">
        <f t="shared" si="677"/>
        <v>12.627544722</v>
      </c>
      <c r="W1754" s="3" t="e">
        <f t="shared" ca="1" si="657"/>
        <v>#VALUE!</v>
      </c>
      <c r="X1754" s="3" t="e">
        <f t="shared" ca="1" si="658"/>
        <v>#VALUE!</v>
      </c>
      <c r="Y1754" s="3" t="e">
        <f t="shared" ca="1" si="659"/>
        <v>#VALUE!</v>
      </c>
      <c r="Z1754" s="3" t="e">
        <f t="shared" ca="1" si="660"/>
        <v>#VALUE!</v>
      </c>
      <c r="AA1754" s="3" t="e">
        <f t="shared" ca="1" si="661"/>
        <v>#VALUE!</v>
      </c>
    </row>
    <row r="1755" spans="3:27" s="5" customFormat="1" x14ac:dyDescent="0.2">
      <c r="C1755" s="25"/>
      <c r="D1755" s="1">
        <f t="shared" si="662"/>
        <v>1753</v>
      </c>
      <c r="E1755" s="2">
        <f t="shared" si="663"/>
        <v>175.39999999999432</v>
      </c>
      <c r="F1755" s="3">
        <f t="shared" ca="1" si="664"/>
        <v>33.154521867376026</v>
      </c>
      <c r="G1755" s="3">
        <f t="shared" si="665"/>
        <v>-567.80810898603283</v>
      </c>
      <c r="H1755" s="3">
        <f t="shared" ca="1" si="666"/>
        <v>568.77523763833892</v>
      </c>
      <c r="I1755" s="3">
        <f t="shared" ca="1" si="667"/>
        <v>5811.9876833508988</v>
      </c>
      <c r="J1755" s="3">
        <f t="shared" si="668"/>
        <v>31089.044784222606</v>
      </c>
      <c r="K1755" s="3">
        <f t="shared" ca="1" si="669"/>
        <v>69315.803566298782</v>
      </c>
      <c r="L1755" s="3">
        <f t="shared" si="670"/>
        <v>-8.8446357432453073</v>
      </c>
      <c r="M1755" s="3">
        <f t="shared" ca="1" si="671"/>
        <v>-1.5124721872756408</v>
      </c>
      <c r="N1755" s="3">
        <f t="shared" ca="1" si="672"/>
        <v>-86.658272961814475</v>
      </c>
      <c r="O1755" s="1">
        <f t="shared" ca="1" si="673"/>
        <v>64701054.190109789</v>
      </c>
      <c r="P1755" s="1">
        <f t="shared" si="674"/>
        <v>-109988510.68875575</v>
      </c>
      <c r="Q1755" s="1">
        <f t="shared" ca="1" si="675"/>
        <v>174689564.87886554</v>
      </c>
      <c r="R1755" s="1">
        <f t="shared" ca="1" si="676"/>
        <v>227510.09505533558</v>
      </c>
      <c r="S1755" s="3" t="str">
        <f t="shared" si="654"/>
        <v/>
      </c>
      <c r="T1755" s="13" t="str">
        <f t="shared" si="655"/>
        <v/>
      </c>
      <c r="U1755" s="13" t="str">
        <f t="shared" si="656"/>
        <v/>
      </c>
      <c r="V1755" s="5">
        <f t="shared" si="677"/>
        <v>12.627544722</v>
      </c>
      <c r="W1755" s="3" t="e">
        <f t="shared" ca="1" si="657"/>
        <v>#VALUE!</v>
      </c>
      <c r="X1755" s="3" t="e">
        <f t="shared" ca="1" si="658"/>
        <v>#VALUE!</v>
      </c>
      <c r="Y1755" s="3" t="e">
        <f t="shared" ca="1" si="659"/>
        <v>#VALUE!</v>
      </c>
      <c r="Z1755" s="3" t="e">
        <f t="shared" ca="1" si="660"/>
        <v>#VALUE!</v>
      </c>
      <c r="AA1755" s="3" t="e">
        <f t="shared" ca="1" si="661"/>
        <v>#VALUE!</v>
      </c>
    </row>
    <row r="1756" spans="3:27" s="5" customFormat="1" x14ac:dyDescent="0.2">
      <c r="C1756" s="25"/>
      <c r="D1756" s="1">
        <f t="shared" si="662"/>
        <v>1754</v>
      </c>
      <c r="E1756" s="2">
        <f t="shared" si="663"/>
        <v>175.49999999999432</v>
      </c>
      <c r="F1756" s="3">
        <f t="shared" ca="1" si="664"/>
        <v>33.154521867376026</v>
      </c>
      <c r="G1756" s="3">
        <f t="shared" si="665"/>
        <v>-568.69257256035735</v>
      </c>
      <c r="H1756" s="3">
        <f t="shared" ca="1" si="666"/>
        <v>569.65819962989349</v>
      </c>
      <c r="I1756" s="3">
        <f t="shared" ca="1" si="667"/>
        <v>5815.3031355376361</v>
      </c>
      <c r="J1756" s="3">
        <f t="shared" si="668"/>
        <v>31032.219750145287</v>
      </c>
      <c r="K1756" s="3">
        <f t="shared" ca="1" si="669"/>
        <v>69372.725238103914</v>
      </c>
      <c r="L1756" s="3">
        <f t="shared" si="670"/>
        <v>-8.8463508414881904</v>
      </c>
      <c r="M1756" s="3">
        <f t="shared" ca="1" si="671"/>
        <v>-1.5125626912576753</v>
      </c>
      <c r="N1756" s="3">
        <f t="shared" ca="1" si="672"/>
        <v>-86.663458458014176</v>
      </c>
      <c r="O1756" s="1">
        <f t="shared" ca="1" si="673"/>
        <v>64902092.881114319</v>
      </c>
      <c r="P1756" s="1">
        <f t="shared" si="674"/>
        <v>-109808761.31997767</v>
      </c>
      <c r="Q1756" s="1">
        <f t="shared" ca="1" si="675"/>
        <v>174710854.201092</v>
      </c>
      <c r="R1756" s="1">
        <f t="shared" ca="1" si="676"/>
        <v>227863.2798519574</v>
      </c>
      <c r="S1756" s="3" t="str">
        <f t="shared" si="654"/>
        <v/>
      </c>
      <c r="T1756" s="13" t="str">
        <f t="shared" si="655"/>
        <v/>
      </c>
      <c r="U1756" s="13" t="str">
        <f t="shared" si="656"/>
        <v/>
      </c>
      <c r="V1756" s="5">
        <f t="shared" si="677"/>
        <v>12.627544722</v>
      </c>
      <c r="W1756" s="3" t="e">
        <f t="shared" ca="1" si="657"/>
        <v>#VALUE!</v>
      </c>
      <c r="X1756" s="3" t="e">
        <f t="shared" ca="1" si="658"/>
        <v>#VALUE!</v>
      </c>
      <c r="Y1756" s="3" t="e">
        <f t="shared" ca="1" si="659"/>
        <v>#VALUE!</v>
      </c>
      <c r="Z1756" s="3" t="e">
        <f t="shared" ca="1" si="660"/>
        <v>#VALUE!</v>
      </c>
      <c r="AA1756" s="3" t="e">
        <f t="shared" ca="1" si="661"/>
        <v>#VALUE!</v>
      </c>
    </row>
    <row r="1757" spans="3:27" s="5" customFormat="1" x14ac:dyDescent="0.2">
      <c r="C1757" s="25"/>
      <c r="D1757" s="1">
        <f t="shared" si="662"/>
        <v>1755</v>
      </c>
      <c r="E1757" s="2">
        <f t="shared" si="663"/>
        <v>175.59999999999431</v>
      </c>
      <c r="F1757" s="3">
        <f t="shared" ca="1" si="664"/>
        <v>33.154521867376026</v>
      </c>
      <c r="G1757" s="3">
        <f t="shared" si="665"/>
        <v>-569.57720764450619</v>
      </c>
      <c r="H1757" s="3">
        <f t="shared" ca="1" si="666"/>
        <v>570.54133749305777</v>
      </c>
      <c r="I1757" s="3">
        <f t="shared" ca="1" si="667"/>
        <v>5818.6185877243734</v>
      </c>
      <c r="J1757" s="3">
        <f t="shared" si="668"/>
        <v>30975.306261135043</v>
      </c>
      <c r="K1757" s="3">
        <f t="shared" ca="1" si="669"/>
        <v>69429.73521490203</v>
      </c>
      <c r="L1757" s="3">
        <f t="shared" si="670"/>
        <v>-8.8480686094857415</v>
      </c>
      <c r="M1757" s="3">
        <f t="shared" ca="1" si="671"/>
        <v>-1.5126529325820133</v>
      </c>
      <c r="N1757" s="3">
        <f t="shared" ca="1" si="672"/>
        <v>-86.668628905036414</v>
      </c>
      <c r="O1757" s="1">
        <f t="shared" ca="1" si="673"/>
        <v>65103483.557673454</v>
      </c>
      <c r="P1757" s="1">
        <f t="shared" si="674"/>
        <v>-109628653.99934244</v>
      </c>
      <c r="Q1757" s="1">
        <f t="shared" ca="1" si="675"/>
        <v>174732137.5570159</v>
      </c>
      <c r="R1757" s="1">
        <f t="shared" ca="1" si="676"/>
        <v>228216.53499722312</v>
      </c>
      <c r="S1757" s="3" t="str">
        <f t="shared" si="654"/>
        <v/>
      </c>
      <c r="T1757" s="13" t="str">
        <f t="shared" si="655"/>
        <v/>
      </c>
      <c r="U1757" s="13" t="str">
        <f t="shared" si="656"/>
        <v/>
      </c>
      <c r="V1757" s="5">
        <f t="shared" si="677"/>
        <v>12.627544722</v>
      </c>
      <c r="W1757" s="3" t="e">
        <f t="shared" ca="1" si="657"/>
        <v>#VALUE!</v>
      </c>
      <c r="X1757" s="3" t="e">
        <f t="shared" ca="1" si="658"/>
        <v>#VALUE!</v>
      </c>
      <c r="Y1757" s="3" t="e">
        <f t="shared" ca="1" si="659"/>
        <v>#VALUE!</v>
      </c>
      <c r="Z1757" s="3" t="e">
        <f t="shared" ca="1" si="660"/>
        <v>#VALUE!</v>
      </c>
      <c r="AA1757" s="3" t="e">
        <f t="shared" ca="1" si="661"/>
        <v>#VALUE!</v>
      </c>
    </row>
    <row r="1758" spans="3:27" s="5" customFormat="1" x14ac:dyDescent="0.2">
      <c r="C1758" s="25"/>
      <c r="D1758" s="1">
        <f t="shared" si="662"/>
        <v>1756</v>
      </c>
      <c r="E1758" s="2">
        <f t="shared" si="663"/>
        <v>175.6999999999943</v>
      </c>
      <c r="F1758" s="3">
        <f t="shared" ca="1" si="664"/>
        <v>33.154521867376026</v>
      </c>
      <c r="G1758" s="3">
        <f t="shared" si="665"/>
        <v>-570.46201450545482</v>
      </c>
      <c r="H1758" s="3">
        <f t="shared" ca="1" si="666"/>
        <v>571.42465147548194</v>
      </c>
      <c r="I1758" s="3">
        <f t="shared" ca="1" si="667"/>
        <v>5821.9340399111106</v>
      </c>
      <c r="J1758" s="3">
        <f t="shared" si="668"/>
        <v>30918.304300027547</v>
      </c>
      <c r="K1758" s="3">
        <f t="shared" ca="1" si="669"/>
        <v>69486.833514292666</v>
      </c>
      <c r="L1758" s="3">
        <f t="shared" si="670"/>
        <v>-8.8497890477560155</v>
      </c>
      <c r="M1758" s="3">
        <f t="shared" ca="1" si="671"/>
        <v>-1.5127429124109919</v>
      </c>
      <c r="N1758" s="3">
        <f t="shared" ca="1" si="672"/>
        <v>-86.673784369478199</v>
      </c>
      <c r="O1758" s="1">
        <f t="shared" ca="1" si="673"/>
        <v>65305226.462775201</v>
      </c>
      <c r="P1758" s="1">
        <f t="shared" si="674"/>
        <v>-109448188.30782861</v>
      </c>
      <c r="Q1758" s="1">
        <f t="shared" ca="1" si="675"/>
        <v>174753414.77060381</v>
      </c>
      <c r="R1758" s="1">
        <f t="shared" ca="1" si="676"/>
        <v>228569.86059019278</v>
      </c>
      <c r="S1758" s="3" t="str">
        <f t="shared" si="654"/>
        <v/>
      </c>
      <c r="T1758" s="13" t="str">
        <f t="shared" si="655"/>
        <v/>
      </c>
      <c r="U1758" s="13" t="str">
        <f t="shared" si="656"/>
        <v/>
      </c>
      <c r="V1758" s="5">
        <f t="shared" si="677"/>
        <v>12.627544722</v>
      </c>
      <c r="W1758" s="3" t="e">
        <f t="shared" ca="1" si="657"/>
        <v>#VALUE!</v>
      </c>
      <c r="X1758" s="3" t="e">
        <f t="shared" ca="1" si="658"/>
        <v>#VALUE!</v>
      </c>
      <c r="Y1758" s="3" t="e">
        <f t="shared" ca="1" si="659"/>
        <v>#VALUE!</v>
      </c>
      <c r="Z1758" s="3" t="e">
        <f t="shared" ca="1" si="660"/>
        <v>#VALUE!</v>
      </c>
      <c r="AA1758" s="3" t="e">
        <f t="shared" ca="1" si="661"/>
        <v>#VALUE!</v>
      </c>
    </row>
    <row r="1759" spans="3:27" s="5" customFormat="1" x14ac:dyDescent="0.2">
      <c r="C1759" s="25"/>
      <c r="D1759" s="1">
        <f t="shared" si="662"/>
        <v>1757</v>
      </c>
      <c r="E1759" s="2">
        <f t="shared" si="663"/>
        <v>175.7999999999943</v>
      </c>
      <c r="F1759" s="3">
        <f t="shared" ca="1" si="664"/>
        <v>33.154521867376026</v>
      </c>
      <c r="G1759" s="3">
        <f t="shared" si="665"/>
        <v>-571.34699341023043</v>
      </c>
      <c r="H1759" s="3">
        <f t="shared" ca="1" si="666"/>
        <v>572.30814182498239</v>
      </c>
      <c r="I1759" s="3">
        <f t="shared" ca="1" si="667"/>
        <v>5825.2494920978479</v>
      </c>
      <c r="J1759" s="3">
        <f t="shared" si="668"/>
        <v>30861.21384963176</v>
      </c>
      <c r="K1759" s="3">
        <f t="shared" ca="1" si="669"/>
        <v>69544.020153900157</v>
      </c>
      <c r="L1759" s="3">
        <f t="shared" si="670"/>
        <v>-8.8515121568178774</v>
      </c>
      <c r="M1759" s="3">
        <f t="shared" ca="1" si="671"/>
        <v>-1.5128326319000964</v>
      </c>
      <c r="N1759" s="3">
        <f t="shared" ca="1" si="672"/>
        <v>-86.678924917543952</v>
      </c>
      <c r="O1759" s="1">
        <f t="shared" ca="1" si="673"/>
        <v>65507321.839832827</v>
      </c>
      <c r="P1759" s="1">
        <f t="shared" si="674"/>
        <v>-109267363.82566871</v>
      </c>
      <c r="Q1759" s="1">
        <f t="shared" ca="1" si="675"/>
        <v>174774685.66550153</v>
      </c>
      <c r="R1759" s="1">
        <f t="shared" ca="1" si="676"/>
        <v>228923.25672999295</v>
      </c>
      <c r="S1759" s="3" t="str">
        <f t="shared" si="654"/>
        <v/>
      </c>
      <c r="T1759" s="13" t="str">
        <f t="shared" si="655"/>
        <v/>
      </c>
      <c r="U1759" s="13" t="str">
        <f t="shared" si="656"/>
        <v/>
      </c>
      <c r="V1759" s="5">
        <f t="shared" si="677"/>
        <v>12.627544722</v>
      </c>
      <c r="W1759" s="3" t="e">
        <f t="shared" ca="1" si="657"/>
        <v>#VALUE!</v>
      </c>
      <c r="X1759" s="3" t="e">
        <f t="shared" ca="1" si="658"/>
        <v>#VALUE!</v>
      </c>
      <c r="Y1759" s="3" t="e">
        <f t="shared" ca="1" si="659"/>
        <v>#VALUE!</v>
      </c>
      <c r="Z1759" s="3" t="e">
        <f t="shared" ca="1" si="660"/>
        <v>#VALUE!</v>
      </c>
      <c r="AA1759" s="3" t="e">
        <f t="shared" ca="1" si="661"/>
        <v>#VALUE!</v>
      </c>
    </row>
    <row r="1760" spans="3:27" s="5" customFormat="1" x14ac:dyDescent="0.2">
      <c r="C1760" s="25"/>
      <c r="D1760" s="1">
        <f t="shared" si="662"/>
        <v>1758</v>
      </c>
      <c r="E1760" s="2">
        <f t="shared" si="663"/>
        <v>175.89999999999429</v>
      </c>
      <c r="F1760" s="3">
        <f t="shared" ca="1" si="664"/>
        <v>33.154521867376026</v>
      </c>
      <c r="G1760" s="3">
        <f t="shared" si="665"/>
        <v>-572.23214462591227</v>
      </c>
      <c r="H1760" s="3">
        <f t="shared" ca="1" si="666"/>
        <v>573.19180878954057</v>
      </c>
      <c r="I1760" s="3">
        <f t="shared" ca="1" si="667"/>
        <v>5828.5649442845852</v>
      </c>
      <c r="J1760" s="3">
        <f t="shared" si="668"/>
        <v>30804.034892729953</v>
      </c>
      <c r="K1760" s="3">
        <f t="shared" ca="1" si="669"/>
        <v>69601.29515137359</v>
      </c>
      <c r="L1760" s="3">
        <f t="shared" si="670"/>
        <v>-8.8532379371909897</v>
      </c>
      <c r="M1760" s="3">
        <f t="shared" ca="1" si="671"/>
        <v>-1.5129220921980113</v>
      </c>
      <c r="N1760" s="3">
        <f t="shared" ca="1" si="672"/>
        <v>-86.684050615048463</v>
      </c>
      <c r="O1760" s="1">
        <f t="shared" ca="1" si="673"/>
        <v>65709769.932685047</v>
      </c>
      <c r="P1760" s="1">
        <f t="shared" si="674"/>
        <v>-109086180.13234872</v>
      </c>
      <c r="Q1760" s="1">
        <f t="shared" ca="1" si="675"/>
        <v>174795950.06503376</v>
      </c>
      <c r="R1760" s="1">
        <f t="shared" ca="1" si="676"/>
        <v>229276.72351581624</v>
      </c>
      <c r="S1760" s="3" t="str">
        <f t="shared" si="654"/>
        <v/>
      </c>
      <c r="T1760" s="13" t="str">
        <f t="shared" si="655"/>
        <v/>
      </c>
      <c r="U1760" s="13" t="str">
        <f t="shared" si="656"/>
        <v/>
      </c>
      <c r="V1760" s="5">
        <f t="shared" si="677"/>
        <v>12.627544722</v>
      </c>
      <c r="W1760" s="3" t="e">
        <f t="shared" ca="1" si="657"/>
        <v>#VALUE!</v>
      </c>
      <c r="X1760" s="3" t="e">
        <f t="shared" ca="1" si="658"/>
        <v>#VALUE!</v>
      </c>
      <c r="Y1760" s="3" t="e">
        <f t="shared" ca="1" si="659"/>
        <v>#VALUE!</v>
      </c>
      <c r="Z1760" s="3" t="e">
        <f t="shared" ca="1" si="660"/>
        <v>#VALUE!</v>
      </c>
      <c r="AA1760" s="3" t="e">
        <f t="shared" ca="1" si="661"/>
        <v>#VALUE!</v>
      </c>
    </row>
    <row r="1761" spans="3:27" s="5" customFormat="1" x14ac:dyDescent="0.2">
      <c r="C1761" s="25"/>
      <c r="D1761" s="1">
        <f t="shared" si="662"/>
        <v>1759</v>
      </c>
      <c r="E1761" s="2">
        <f t="shared" si="663"/>
        <v>175.99999999999429</v>
      </c>
      <c r="F1761" s="3">
        <f t="shared" ca="1" si="664"/>
        <v>33.154521867376026</v>
      </c>
      <c r="G1761" s="3">
        <f t="shared" si="665"/>
        <v>-573.11746841963134</v>
      </c>
      <c r="H1761" s="3">
        <f t="shared" ca="1" si="666"/>
        <v>574.07565261730224</v>
      </c>
      <c r="I1761" s="3">
        <f t="shared" ca="1" si="667"/>
        <v>5831.8803964713225</v>
      </c>
      <c r="J1761" s="3">
        <f t="shared" si="668"/>
        <v>30746.767412077676</v>
      </c>
      <c r="K1761" s="3">
        <f t="shared" ca="1" si="669"/>
        <v>69658.658524386876</v>
      </c>
      <c r="L1761" s="3">
        <f t="shared" si="670"/>
        <v>-8.8549663893958304</v>
      </c>
      <c r="M1761" s="3">
        <f t="shared" ca="1" si="671"/>
        <v>-1.5130112944466696</v>
      </c>
      <c r="N1761" s="3">
        <f t="shared" ca="1" si="672"/>
        <v>-86.689161527419657</v>
      </c>
      <c r="O1761" s="1">
        <f t="shared" ca="1" si="673"/>
        <v>65912570.985596292</v>
      </c>
      <c r="P1761" s="1">
        <f t="shared" si="674"/>
        <v>-108904636.80660753</v>
      </c>
      <c r="Q1761" s="1">
        <f t="shared" ca="1" si="675"/>
        <v>174817207.79220381</v>
      </c>
      <c r="R1761" s="1">
        <f t="shared" ca="1" si="676"/>
        <v>229630.2610469209</v>
      </c>
      <c r="S1761" s="3" t="str">
        <f t="shared" si="654"/>
        <v/>
      </c>
      <c r="T1761" s="13" t="str">
        <f t="shared" si="655"/>
        <v/>
      </c>
      <c r="U1761" s="13" t="str">
        <f t="shared" si="656"/>
        <v/>
      </c>
      <c r="V1761" s="5">
        <f t="shared" si="677"/>
        <v>12.627544722</v>
      </c>
      <c r="W1761" s="3" t="e">
        <f t="shared" ca="1" si="657"/>
        <v>#VALUE!</v>
      </c>
      <c r="X1761" s="3" t="e">
        <f t="shared" ca="1" si="658"/>
        <v>#VALUE!</v>
      </c>
      <c r="Y1761" s="3" t="e">
        <f t="shared" ca="1" si="659"/>
        <v>#VALUE!</v>
      </c>
      <c r="Z1761" s="3" t="e">
        <f t="shared" ca="1" si="660"/>
        <v>#VALUE!</v>
      </c>
      <c r="AA1761" s="3" t="e">
        <f t="shared" ca="1" si="661"/>
        <v>#VALUE!</v>
      </c>
    </row>
    <row r="1762" spans="3:27" s="5" customFormat="1" x14ac:dyDescent="0.2">
      <c r="C1762" s="25"/>
      <c r="D1762" s="1">
        <f t="shared" si="662"/>
        <v>1760</v>
      </c>
      <c r="E1762" s="2">
        <f t="shared" si="663"/>
        <v>176.09999999999428</v>
      </c>
      <c r="F1762" s="3">
        <f t="shared" ca="1" si="664"/>
        <v>33.154521867376026</v>
      </c>
      <c r="G1762" s="3">
        <f t="shared" si="665"/>
        <v>-574.00296505857091</v>
      </c>
      <c r="H1762" s="3">
        <f t="shared" ca="1" si="666"/>
        <v>574.95967355657672</v>
      </c>
      <c r="I1762" s="3">
        <f t="shared" ca="1" si="667"/>
        <v>5835.1958486580597</v>
      </c>
      <c r="J1762" s="3">
        <f t="shared" si="668"/>
        <v>30689.411390403766</v>
      </c>
      <c r="K1762" s="3">
        <f t="shared" ca="1" si="669"/>
        <v>69716.110290638753</v>
      </c>
      <c r="L1762" s="3">
        <f t="shared" si="670"/>
        <v>-8.8566975139536748</v>
      </c>
      <c r="M1762" s="3">
        <f t="shared" ca="1" si="671"/>
        <v>-1.5131002397813034</v>
      </c>
      <c r="N1762" s="3">
        <f t="shared" ca="1" si="672"/>
        <v>-86.694257719701554</v>
      </c>
      <c r="O1762" s="1">
        <f t="shared" ca="1" si="673"/>
        <v>66115725.243257053</v>
      </c>
      <c r="P1762" s="1">
        <f t="shared" si="674"/>
        <v>-108722733.42643625</v>
      </c>
      <c r="Q1762" s="1">
        <f t="shared" ca="1" si="675"/>
        <v>174838458.66969329</v>
      </c>
      <c r="R1762" s="1">
        <f t="shared" ca="1" si="676"/>
        <v>229983.8694226307</v>
      </c>
      <c r="S1762" s="3" t="str">
        <f t="shared" si="654"/>
        <v/>
      </c>
      <c r="T1762" s="13" t="str">
        <f t="shared" si="655"/>
        <v/>
      </c>
      <c r="U1762" s="13" t="str">
        <f t="shared" si="656"/>
        <v/>
      </c>
      <c r="V1762" s="5">
        <f t="shared" si="677"/>
        <v>12.627544722</v>
      </c>
      <c r="W1762" s="3" t="e">
        <f t="shared" ca="1" si="657"/>
        <v>#VALUE!</v>
      </c>
      <c r="X1762" s="3" t="e">
        <f t="shared" ca="1" si="658"/>
        <v>#VALUE!</v>
      </c>
      <c r="Y1762" s="3" t="e">
        <f t="shared" ca="1" si="659"/>
        <v>#VALUE!</v>
      </c>
      <c r="Z1762" s="3" t="e">
        <f t="shared" ca="1" si="660"/>
        <v>#VALUE!</v>
      </c>
      <c r="AA1762" s="3" t="e">
        <f t="shared" ca="1" si="661"/>
        <v>#VALUE!</v>
      </c>
    </row>
    <row r="1763" spans="3:27" s="5" customFormat="1" x14ac:dyDescent="0.2">
      <c r="C1763" s="25"/>
      <c r="D1763" s="1">
        <f t="shared" si="662"/>
        <v>1761</v>
      </c>
      <c r="E1763" s="2">
        <f t="shared" si="663"/>
        <v>176.19999999999428</v>
      </c>
      <c r="F1763" s="3">
        <f t="shared" ca="1" si="664"/>
        <v>33.154521867376026</v>
      </c>
      <c r="G1763" s="3">
        <f t="shared" si="665"/>
        <v>-574.88863480996622</v>
      </c>
      <c r="H1763" s="3">
        <f t="shared" ca="1" si="666"/>
        <v>575.84387185583648</v>
      </c>
      <c r="I1763" s="3">
        <f t="shared" ca="1" si="667"/>
        <v>5838.511300844797</v>
      </c>
      <c r="J1763" s="3">
        <f t="shared" si="668"/>
        <v>30631.96681041034</v>
      </c>
      <c r="K1763" s="3">
        <f t="shared" ca="1" si="669"/>
        <v>69773.6504678528</v>
      </c>
      <c r="L1763" s="3">
        <f t="shared" si="670"/>
        <v>-8.858431311386612</v>
      </c>
      <c r="M1763" s="3">
        <f t="shared" ca="1" si="671"/>
        <v>-1.5131889293304916</v>
      </c>
      <c r="N1763" s="3">
        <f t="shared" ca="1" si="672"/>
        <v>-86.699339256556954</v>
      </c>
      <c r="O1763" s="1">
        <f t="shared" ca="1" si="673"/>
        <v>66319232.950784206</v>
      </c>
      <c r="P1763" s="1">
        <f t="shared" si="674"/>
        <v>-108540469.56907777</v>
      </c>
      <c r="Q1763" s="1">
        <f t="shared" ca="1" si="675"/>
        <v>174859702.519862</v>
      </c>
      <c r="R1763" s="1">
        <f t="shared" ca="1" si="676"/>
        <v>230337.54874233459</v>
      </c>
      <c r="S1763" s="3" t="str">
        <f t="shared" si="654"/>
        <v/>
      </c>
      <c r="T1763" s="13" t="str">
        <f t="shared" si="655"/>
        <v/>
      </c>
      <c r="U1763" s="13" t="str">
        <f t="shared" si="656"/>
        <v/>
      </c>
      <c r="V1763" s="5">
        <f t="shared" si="677"/>
        <v>12.627544722</v>
      </c>
      <c r="W1763" s="3" t="e">
        <f t="shared" ca="1" si="657"/>
        <v>#VALUE!</v>
      </c>
      <c r="X1763" s="3" t="e">
        <f t="shared" ca="1" si="658"/>
        <v>#VALUE!</v>
      </c>
      <c r="Y1763" s="3" t="e">
        <f t="shared" ca="1" si="659"/>
        <v>#VALUE!</v>
      </c>
      <c r="Z1763" s="3" t="e">
        <f t="shared" ca="1" si="660"/>
        <v>#VALUE!</v>
      </c>
      <c r="AA1763" s="3" t="e">
        <f t="shared" ca="1" si="661"/>
        <v>#VALUE!</v>
      </c>
    </row>
    <row r="1764" spans="3:27" s="5" customFormat="1" x14ac:dyDescent="0.2">
      <c r="C1764" s="25"/>
      <c r="D1764" s="1">
        <f t="shared" si="662"/>
        <v>1762</v>
      </c>
      <c r="E1764" s="2">
        <f t="shared" si="663"/>
        <v>176.29999999999427</v>
      </c>
      <c r="F1764" s="3">
        <f t="shared" ca="1" si="664"/>
        <v>33.154521867376026</v>
      </c>
      <c r="G1764" s="3">
        <f t="shared" si="665"/>
        <v>-575.77447794110492</v>
      </c>
      <c r="H1764" s="3">
        <f t="shared" ca="1" si="666"/>
        <v>576.72824776371601</v>
      </c>
      <c r="I1764" s="3">
        <f t="shared" ca="1" si="667"/>
        <v>5841.8267530315343</v>
      </c>
      <c r="J1764" s="3">
        <f t="shared" si="668"/>
        <v>30574.433654772787</v>
      </c>
      <c r="K1764" s="3">
        <f t="shared" ca="1" si="669"/>
        <v>69831.279073777434</v>
      </c>
      <c r="L1764" s="3">
        <f t="shared" si="670"/>
        <v>-8.8601677822175358</v>
      </c>
      <c r="M1764" s="3">
        <f t="shared" ca="1" si="671"/>
        <v>-1.5132773642162092</v>
      </c>
      <c r="N1764" s="3">
        <f t="shared" ca="1" si="672"/>
        <v>-86.704406202270292</v>
      </c>
      <c r="O1764" s="1">
        <f t="shared" ca="1" si="673"/>
        <v>66523094.353721246</v>
      </c>
      <c r="P1764" s="1">
        <f t="shared" si="674"/>
        <v>-108357844.81102616</v>
      </c>
      <c r="Q1764" s="1">
        <f t="shared" ca="1" si="675"/>
        <v>174880939.16474742</v>
      </c>
      <c r="R1764" s="1">
        <f t="shared" ca="1" si="676"/>
        <v>230691.2991054864</v>
      </c>
      <c r="S1764" s="3" t="str">
        <f t="shared" si="654"/>
        <v/>
      </c>
      <c r="T1764" s="13" t="str">
        <f t="shared" si="655"/>
        <v/>
      </c>
      <c r="U1764" s="13" t="str">
        <f t="shared" si="656"/>
        <v/>
      </c>
      <c r="V1764" s="5">
        <f t="shared" si="677"/>
        <v>12.627544722</v>
      </c>
      <c r="W1764" s="3" t="e">
        <f t="shared" ca="1" si="657"/>
        <v>#VALUE!</v>
      </c>
      <c r="X1764" s="3" t="e">
        <f t="shared" ca="1" si="658"/>
        <v>#VALUE!</v>
      </c>
      <c r="Y1764" s="3" t="e">
        <f t="shared" ca="1" si="659"/>
        <v>#VALUE!</v>
      </c>
      <c r="Z1764" s="3" t="e">
        <f t="shared" ca="1" si="660"/>
        <v>#VALUE!</v>
      </c>
      <c r="AA1764" s="3" t="e">
        <f t="shared" ca="1" si="661"/>
        <v>#VALUE!</v>
      </c>
    </row>
    <row r="1765" spans="3:27" s="5" customFormat="1" x14ac:dyDescent="0.2">
      <c r="C1765" s="25"/>
      <c r="D1765" s="1">
        <f t="shared" si="662"/>
        <v>1763</v>
      </c>
      <c r="E1765" s="2">
        <f t="shared" si="663"/>
        <v>176.39999999999426</v>
      </c>
      <c r="F1765" s="3">
        <f t="shared" ca="1" si="664"/>
        <v>33.154521867376026</v>
      </c>
      <c r="G1765" s="3">
        <f t="shared" si="665"/>
        <v>-576.66049471932672</v>
      </c>
      <c r="H1765" s="3">
        <f t="shared" ca="1" si="666"/>
        <v>577.61280152901134</v>
      </c>
      <c r="I1765" s="3">
        <f t="shared" ca="1" si="667"/>
        <v>5845.1422052182716</v>
      </c>
      <c r="J1765" s="3">
        <f t="shared" si="668"/>
        <v>30516.811906139763</v>
      </c>
      <c r="K1765" s="3">
        <f t="shared" ca="1" si="669"/>
        <v>69888.996126185972</v>
      </c>
      <c r="L1765" s="3">
        <f t="shared" si="670"/>
        <v>-8.8619069269701427</v>
      </c>
      <c r="M1765" s="3">
        <f t="shared" ca="1" si="671"/>
        <v>-1.5133655455538753</v>
      </c>
      <c r="N1765" s="3">
        <f t="shared" ca="1" si="672"/>
        <v>-86.709458620750382</v>
      </c>
      <c r="O1765" s="1">
        <f t="shared" ca="1" si="673"/>
        <v>66727309.698038608</v>
      </c>
      <c r="P1765" s="1">
        <f t="shared" si="674"/>
        <v>-108174858.72802596</v>
      </c>
      <c r="Q1765" s="1">
        <f t="shared" ca="1" si="675"/>
        <v>174902168.42606455</v>
      </c>
      <c r="R1765" s="1">
        <f t="shared" ca="1" si="676"/>
        <v>231045.12061160454</v>
      </c>
      <c r="S1765" s="3" t="str">
        <f t="shared" si="654"/>
        <v/>
      </c>
      <c r="T1765" s="13" t="str">
        <f t="shared" si="655"/>
        <v/>
      </c>
      <c r="U1765" s="13" t="str">
        <f t="shared" si="656"/>
        <v/>
      </c>
      <c r="V1765" s="5">
        <f t="shared" si="677"/>
        <v>12.627544722</v>
      </c>
      <c r="W1765" s="3" t="e">
        <f t="shared" ca="1" si="657"/>
        <v>#VALUE!</v>
      </c>
      <c r="X1765" s="3" t="e">
        <f t="shared" ca="1" si="658"/>
        <v>#VALUE!</v>
      </c>
      <c r="Y1765" s="3" t="e">
        <f t="shared" ca="1" si="659"/>
        <v>#VALUE!</v>
      </c>
      <c r="Z1765" s="3" t="e">
        <f t="shared" ca="1" si="660"/>
        <v>#VALUE!</v>
      </c>
      <c r="AA1765" s="3" t="e">
        <f t="shared" ca="1" si="661"/>
        <v>#VALUE!</v>
      </c>
    </row>
    <row r="1766" spans="3:27" s="5" customFormat="1" x14ac:dyDescent="0.2">
      <c r="C1766" s="25"/>
      <c r="D1766" s="1">
        <f t="shared" si="662"/>
        <v>1764</v>
      </c>
      <c r="E1766" s="2">
        <f t="shared" si="663"/>
        <v>176.49999999999426</v>
      </c>
      <c r="F1766" s="3">
        <f t="shared" ca="1" si="664"/>
        <v>33.154521867376026</v>
      </c>
      <c r="G1766" s="3">
        <f t="shared" si="665"/>
        <v>-577.54668541202375</v>
      </c>
      <c r="H1766" s="3">
        <f t="shared" ca="1" si="666"/>
        <v>578.49753340067878</v>
      </c>
      <c r="I1766" s="3">
        <f t="shared" ca="1" si="667"/>
        <v>5848.4576574050088</v>
      </c>
      <c r="J1766" s="3">
        <f t="shared" si="668"/>
        <v>30459.101547133196</v>
      </c>
      <c r="K1766" s="3">
        <f t="shared" ca="1" si="669"/>
        <v>69946.801642876584</v>
      </c>
      <c r="L1766" s="3">
        <f t="shared" si="670"/>
        <v>-8.8636487461689413</v>
      </c>
      <c r="M1766" s="3">
        <f t="shared" ca="1" si="671"/>
        <v>-1.5134534744524009</v>
      </c>
      <c r="N1766" s="3">
        <f t="shared" ca="1" si="672"/>
        <v>-86.714496575533133</v>
      </c>
      <c r="O1766" s="1">
        <f t="shared" ca="1" si="673"/>
        <v>66931879.230133884</v>
      </c>
      <c r="P1766" s="1">
        <f t="shared" si="674"/>
        <v>-107991510.89507183</v>
      </c>
      <c r="Q1766" s="1">
        <f t="shared" ca="1" si="675"/>
        <v>174923390.12520573</v>
      </c>
      <c r="R1766" s="1">
        <f t="shared" ca="1" si="676"/>
        <v>231399.01336027152</v>
      </c>
      <c r="S1766" s="3" t="str">
        <f t="shared" si="654"/>
        <v/>
      </c>
      <c r="T1766" s="13" t="str">
        <f t="shared" si="655"/>
        <v/>
      </c>
      <c r="U1766" s="13" t="str">
        <f t="shared" si="656"/>
        <v/>
      </c>
      <c r="V1766" s="5">
        <f t="shared" si="677"/>
        <v>12.627544722</v>
      </c>
      <c r="W1766" s="3" t="e">
        <f t="shared" ca="1" si="657"/>
        <v>#VALUE!</v>
      </c>
      <c r="X1766" s="3" t="e">
        <f t="shared" ca="1" si="658"/>
        <v>#VALUE!</v>
      </c>
      <c r="Y1766" s="3" t="e">
        <f t="shared" ca="1" si="659"/>
        <v>#VALUE!</v>
      </c>
      <c r="Z1766" s="3" t="e">
        <f t="shared" ca="1" si="660"/>
        <v>#VALUE!</v>
      </c>
      <c r="AA1766" s="3" t="e">
        <f t="shared" ca="1" si="661"/>
        <v>#VALUE!</v>
      </c>
    </row>
    <row r="1767" spans="3:27" s="5" customFormat="1" x14ac:dyDescent="0.2">
      <c r="C1767" s="25"/>
      <c r="D1767" s="1">
        <f t="shared" si="662"/>
        <v>1765</v>
      </c>
      <c r="E1767" s="2">
        <f t="shared" si="663"/>
        <v>176.59999999999425</v>
      </c>
      <c r="F1767" s="3">
        <f t="shared" ca="1" si="664"/>
        <v>33.154521867376026</v>
      </c>
      <c r="G1767" s="3">
        <f t="shared" si="665"/>
        <v>-578.43305028664065</v>
      </c>
      <c r="H1767" s="3">
        <f t="shared" ca="1" si="666"/>
        <v>579.38244362783519</v>
      </c>
      <c r="I1767" s="3">
        <f t="shared" ca="1" si="667"/>
        <v>5851.7731095917461</v>
      </c>
      <c r="J1767" s="3">
        <f t="shared" si="668"/>
        <v>30401.302560348264</v>
      </c>
      <c r="K1767" s="3">
        <f t="shared" ca="1" si="669"/>
        <v>70004.695641672384</v>
      </c>
      <c r="L1767" s="3">
        <f t="shared" si="670"/>
        <v>-8.8653932403392446</v>
      </c>
      <c r="M1767" s="3">
        <f t="shared" ca="1" si="671"/>
        <v>-1.5135411520142366</v>
      </c>
      <c r="N1767" s="3">
        <f t="shared" ca="1" si="672"/>
        <v>-86.719520129784314</v>
      </c>
      <c r="O1767" s="1">
        <f t="shared" ca="1" si="673"/>
        <v>67136803.196832329</v>
      </c>
      <c r="P1767" s="1">
        <f t="shared" si="674"/>
        <v>-107807800.88640787</v>
      </c>
      <c r="Q1767" s="1">
        <f t="shared" ca="1" si="675"/>
        <v>174944604.08324021</v>
      </c>
      <c r="R1767" s="1">
        <f t="shared" ca="1" si="676"/>
        <v>231752.97745113407</v>
      </c>
      <c r="S1767" s="3" t="str">
        <f t="shared" si="654"/>
        <v/>
      </c>
      <c r="T1767" s="13" t="str">
        <f t="shared" si="655"/>
        <v/>
      </c>
      <c r="U1767" s="13" t="str">
        <f t="shared" si="656"/>
        <v/>
      </c>
      <c r="V1767" s="5">
        <f t="shared" si="677"/>
        <v>12.627544722</v>
      </c>
      <c r="W1767" s="3" t="e">
        <f t="shared" ca="1" si="657"/>
        <v>#VALUE!</v>
      </c>
      <c r="X1767" s="3" t="e">
        <f t="shared" ca="1" si="658"/>
        <v>#VALUE!</v>
      </c>
      <c r="Y1767" s="3" t="e">
        <f t="shared" ca="1" si="659"/>
        <v>#VALUE!</v>
      </c>
      <c r="Z1767" s="3" t="e">
        <f t="shared" ca="1" si="660"/>
        <v>#VALUE!</v>
      </c>
      <c r="AA1767" s="3" t="e">
        <f t="shared" ca="1" si="661"/>
        <v>#VALUE!</v>
      </c>
    </row>
    <row r="1768" spans="3:27" s="5" customFormat="1" x14ac:dyDescent="0.2">
      <c r="C1768" s="25"/>
      <c r="D1768" s="1">
        <f t="shared" si="662"/>
        <v>1766</v>
      </c>
      <c r="E1768" s="2">
        <f t="shared" si="663"/>
        <v>176.69999999999425</v>
      </c>
      <c r="F1768" s="3">
        <f t="shared" ca="1" si="664"/>
        <v>33.154521867376026</v>
      </c>
      <c r="G1768" s="3">
        <f t="shared" si="665"/>
        <v>-579.3195896106746</v>
      </c>
      <c r="H1768" s="3">
        <f t="shared" ca="1" si="666"/>
        <v>580.26753245975658</v>
      </c>
      <c r="I1768" s="3">
        <f t="shared" ca="1" si="667"/>
        <v>5855.0885617784834</v>
      </c>
      <c r="J1768" s="3">
        <f t="shared" si="668"/>
        <v>30343.414928353395</v>
      </c>
      <c r="K1768" s="3">
        <f t="shared" ca="1" si="669"/>
        <v>70062.678140421369</v>
      </c>
      <c r="L1768" s="3">
        <f t="shared" si="670"/>
        <v>-8.8671404100071758</v>
      </c>
      <c r="M1768" s="3">
        <f t="shared" ca="1" si="671"/>
        <v>-1.5136285793354185</v>
      </c>
      <c r="N1768" s="3">
        <f t="shared" ca="1" si="672"/>
        <v>-86.724529346302177</v>
      </c>
      <c r="O1768" s="1">
        <f t="shared" ca="1" si="673"/>
        <v>67342081.845386937</v>
      </c>
      <c r="P1768" s="1">
        <f t="shared" si="674"/>
        <v>-107623728.27552696</v>
      </c>
      <c r="Q1768" s="1">
        <f t="shared" ca="1" si="675"/>
        <v>174965810.12091389</v>
      </c>
      <c r="R1768" s="1">
        <f t="shared" ca="1" si="676"/>
        <v>232107.01298390262</v>
      </c>
      <c r="S1768" s="3" t="str">
        <f t="shared" si="654"/>
        <v/>
      </c>
      <c r="T1768" s="13" t="str">
        <f t="shared" si="655"/>
        <v/>
      </c>
      <c r="U1768" s="13" t="str">
        <f t="shared" si="656"/>
        <v/>
      </c>
      <c r="V1768" s="5">
        <f t="shared" si="677"/>
        <v>12.627544722</v>
      </c>
      <c r="W1768" s="3" t="e">
        <f t="shared" ca="1" si="657"/>
        <v>#VALUE!</v>
      </c>
      <c r="X1768" s="3" t="e">
        <f t="shared" ca="1" si="658"/>
        <v>#VALUE!</v>
      </c>
      <c r="Y1768" s="3" t="e">
        <f t="shared" ca="1" si="659"/>
        <v>#VALUE!</v>
      </c>
      <c r="Z1768" s="3" t="e">
        <f t="shared" ca="1" si="660"/>
        <v>#VALUE!</v>
      </c>
      <c r="AA1768" s="3" t="e">
        <f t="shared" ca="1" si="661"/>
        <v>#VALUE!</v>
      </c>
    </row>
    <row r="1769" spans="3:27" s="5" customFormat="1" x14ac:dyDescent="0.2">
      <c r="C1769" s="25"/>
      <c r="D1769" s="1">
        <f t="shared" si="662"/>
        <v>1767</v>
      </c>
      <c r="E1769" s="2">
        <f t="shared" si="663"/>
        <v>176.79999999999424</v>
      </c>
      <c r="F1769" s="3">
        <f t="shared" ca="1" si="664"/>
        <v>33.154521867376026</v>
      </c>
      <c r="G1769" s="3">
        <f t="shared" si="665"/>
        <v>-580.20630365167528</v>
      </c>
      <c r="H1769" s="3">
        <f t="shared" ca="1" si="666"/>
        <v>581.15280014587756</v>
      </c>
      <c r="I1769" s="3">
        <f t="shared" ca="1" si="667"/>
        <v>5858.4040139652207</v>
      </c>
      <c r="J1769" s="3">
        <f t="shared" si="668"/>
        <v>30285.438633690279</v>
      </c>
      <c r="K1769" s="3">
        <f t="shared" ca="1" si="669"/>
        <v>70120.749156996477</v>
      </c>
      <c r="L1769" s="3">
        <f t="shared" si="670"/>
        <v>-8.8688902556996609</v>
      </c>
      <c r="M1769" s="3">
        <f t="shared" ca="1" si="671"/>
        <v>-1.5137157575056157</v>
      </c>
      <c r="N1769" s="3">
        <f t="shared" ca="1" si="672"/>
        <v>-86.72952428752015</v>
      </c>
      <c r="O1769" s="1">
        <f t="shared" ca="1" si="673"/>
        <v>67547715.423478857</v>
      </c>
      <c r="P1769" s="1">
        <f t="shared" si="674"/>
        <v>-107439292.63517031</v>
      </c>
      <c r="Q1769" s="1">
        <f t="shared" ca="1" si="675"/>
        <v>174987008.05864918</v>
      </c>
      <c r="R1769" s="1">
        <f t="shared" ca="1" si="676"/>
        <v>232461.12005835102</v>
      </c>
      <c r="S1769" s="3" t="str">
        <f t="shared" si="654"/>
        <v/>
      </c>
      <c r="T1769" s="13" t="str">
        <f t="shared" si="655"/>
        <v/>
      </c>
      <c r="U1769" s="13" t="str">
        <f t="shared" si="656"/>
        <v/>
      </c>
      <c r="V1769" s="5">
        <f t="shared" si="677"/>
        <v>12.627544722</v>
      </c>
      <c r="W1769" s="3" t="e">
        <f t="shared" ca="1" si="657"/>
        <v>#VALUE!</v>
      </c>
      <c r="X1769" s="3" t="e">
        <f t="shared" ca="1" si="658"/>
        <v>#VALUE!</v>
      </c>
      <c r="Y1769" s="3" t="e">
        <f t="shared" ca="1" si="659"/>
        <v>#VALUE!</v>
      </c>
      <c r="Z1769" s="3" t="e">
        <f t="shared" ca="1" si="660"/>
        <v>#VALUE!</v>
      </c>
      <c r="AA1769" s="3" t="e">
        <f t="shared" ca="1" si="661"/>
        <v>#VALUE!</v>
      </c>
    </row>
    <row r="1770" spans="3:27" s="5" customFormat="1" x14ac:dyDescent="0.2">
      <c r="C1770" s="25"/>
      <c r="D1770" s="1">
        <f t="shared" si="662"/>
        <v>1768</v>
      </c>
      <c r="E1770" s="2">
        <f t="shared" si="663"/>
        <v>176.89999999999424</v>
      </c>
      <c r="F1770" s="3">
        <f t="shared" ca="1" si="664"/>
        <v>33.154521867376026</v>
      </c>
      <c r="G1770" s="3">
        <f t="shared" si="665"/>
        <v>-581.09319267724527</v>
      </c>
      <c r="H1770" s="3">
        <f t="shared" ca="1" si="666"/>
        <v>582.03824693579065</v>
      </c>
      <c r="I1770" s="3">
        <f t="shared" ca="1" si="667"/>
        <v>5861.7194661519579</v>
      </c>
      <c r="J1770" s="3">
        <f t="shared" si="668"/>
        <v>30227.373658873832</v>
      </c>
      <c r="K1770" s="3">
        <f t="shared" ca="1" si="669"/>
        <v>70178.908709295618</v>
      </c>
      <c r="L1770" s="3">
        <f t="shared" si="670"/>
        <v>-8.8706427779444379</v>
      </c>
      <c r="M1770" s="3">
        <f t="shared" ca="1" si="671"/>
        <v>-1.5138026876081758</v>
      </c>
      <c r="N1770" s="3">
        <f t="shared" ca="1" si="672"/>
        <v>-86.734505015509484</v>
      </c>
      <c r="O1770" s="1">
        <f t="shared" ca="1" si="673"/>
        <v>67753704.179217681</v>
      </c>
      <c r="P1770" s="1">
        <f t="shared" si="674"/>
        <v>-107254493.53732684</v>
      </c>
      <c r="Q1770" s="1">
        <f t="shared" ca="1" si="675"/>
        <v>175008197.71654451</v>
      </c>
      <c r="R1770" s="1">
        <f t="shared" ca="1" si="676"/>
        <v>232815.29877431627</v>
      </c>
      <c r="S1770" s="3" t="str">
        <f t="shared" si="654"/>
        <v/>
      </c>
      <c r="T1770" s="13" t="str">
        <f t="shared" si="655"/>
        <v/>
      </c>
      <c r="U1770" s="13" t="str">
        <f t="shared" si="656"/>
        <v/>
      </c>
      <c r="V1770" s="5">
        <f t="shared" si="677"/>
        <v>12.627544722</v>
      </c>
      <c r="W1770" s="3" t="e">
        <f t="shared" ca="1" si="657"/>
        <v>#VALUE!</v>
      </c>
      <c r="X1770" s="3" t="e">
        <f t="shared" ca="1" si="658"/>
        <v>#VALUE!</v>
      </c>
      <c r="Y1770" s="3" t="e">
        <f t="shared" ca="1" si="659"/>
        <v>#VALUE!</v>
      </c>
      <c r="Z1770" s="3" t="e">
        <f t="shared" ca="1" si="660"/>
        <v>#VALUE!</v>
      </c>
      <c r="AA1770" s="3" t="e">
        <f t="shared" ca="1" si="661"/>
        <v>#VALUE!</v>
      </c>
    </row>
    <row r="1771" spans="3:27" s="5" customFormat="1" x14ac:dyDescent="0.2">
      <c r="C1771" s="25"/>
      <c r="D1771" s="1">
        <f t="shared" si="662"/>
        <v>1769</v>
      </c>
      <c r="E1771" s="2">
        <f t="shared" si="663"/>
        <v>176.99999999999423</v>
      </c>
      <c r="F1771" s="3">
        <f t="shared" ca="1" si="664"/>
        <v>33.154521867376026</v>
      </c>
      <c r="G1771" s="3">
        <f t="shared" si="665"/>
        <v>-581.98025695503975</v>
      </c>
      <c r="H1771" s="3">
        <f t="shared" ca="1" si="666"/>
        <v>582.9238730792456</v>
      </c>
      <c r="I1771" s="3">
        <f t="shared" ca="1" si="667"/>
        <v>5865.0349183386952</v>
      </c>
      <c r="J1771" s="3">
        <f t="shared" si="668"/>
        <v>30169.219986392218</v>
      </c>
      <c r="K1771" s="3">
        <f t="shared" ca="1" si="669"/>
        <v>70237.156815241658</v>
      </c>
      <c r="L1771" s="3">
        <f t="shared" si="670"/>
        <v>-8.8723979772700492</v>
      </c>
      <c r="M1771" s="3">
        <f t="shared" ca="1" si="671"/>
        <v>-1.5138893707201715</v>
      </c>
      <c r="N1771" s="3">
        <f t="shared" ca="1" si="672"/>
        <v>-86.739471591981896</v>
      </c>
      <c r="O1771" s="1">
        <f t="shared" ca="1" si="673"/>
        <v>67960048.361141682</v>
      </c>
      <c r="P1771" s="1">
        <f t="shared" si="674"/>
        <v>-107069330.55323258</v>
      </c>
      <c r="Q1771" s="1">
        <f t="shared" ca="1" si="675"/>
        <v>175029378.91437426</v>
      </c>
      <c r="R1771" s="1">
        <f t="shared" ca="1" si="676"/>
        <v>233169.54923169824</v>
      </c>
      <c r="S1771" s="3" t="str">
        <f t="shared" si="654"/>
        <v/>
      </c>
      <c r="T1771" s="13" t="str">
        <f t="shared" si="655"/>
        <v/>
      </c>
      <c r="U1771" s="13" t="str">
        <f t="shared" si="656"/>
        <v/>
      </c>
      <c r="V1771" s="5">
        <f t="shared" si="677"/>
        <v>12.627544722</v>
      </c>
      <c r="W1771" s="3" t="e">
        <f t="shared" ca="1" si="657"/>
        <v>#VALUE!</v>
      </c>
      <c r="X1771" s="3" t="e">
        <f t="shared" ca="1" si="658"/>
        <v>#VALUE!</v>
      </c>
      <c r="Y1771" s="3" t="e">
        <f t="shared" ca="1" si="659"/>
        <v>#VALUE!</v>
      </c>
      <c r="Z1771" s="3" t="e">
        <f t="shared" ca="1" si="660"/>
        <v>#VALUE!</v>
      </c>
      <c r="AA1771" s="3" t="e">
        <f t="shared" ca="1" si="661"/>
        <v>#VALUE!</v>
      </c>
    </row>
    <row r="1772" spans="3:27" s="5" customFormat="1" x14ac:dyDescent="0.2">
      <c r="C1772" s="25"/>
      <c r="D1772" s="1">
        <f t="shared" si="662"/>
        <v>1770</v>
      </c>
      <c r="E1772" s="2">
        <f t="shared" si="663"/>
        <v>177.09999999999422</v>
      </c>
      <c r="F1772" s="3">
        <f t="shared" ca="1" si="664"/>
        <v>33.154521867376026</v>
      </c>
      <c r="G1772" s="3">
        <f t="shared" si="665"/>
        <v>-582.86749675276678</v>
      </c>
      <c r="H1772" s="3">
        <f t="shared" ca="1" si="666"/>
        <v>583.80967882614868</v>
      </c>
      <c r="I1772" s="3">
        <f t="shared" ca="1" si="667"/>
        <v>5868.3503705254325</v>
      </c>
      <c r="J1772" s="3">
        <f t="shared" si="668"/>
        <v>30110.977598706828</v>
      </c>
      <c r="K1772" s="3">
        <f t="shared" ca="1" si="669"/>
        <v>70295.493492782451</v>
      </c>
      <c r="L1772" s="3">
        <f t="shared" si="670"/>
        <v>-8.8741558542058474</v>
      </c>
      <c r="M1772" s="3">
        <f t="shared" ca="1" si="671"/>
        <v>-1.5139758079124443</v>
      </c>
      <c r="N1772" s="3">
        <f t="shared" ca="1" si="672"/>
        <v>-86.744424078292084</v>
      </c>
      <c r="O1772" s="1">
        <f t="shared" ca="1" si="673"/>
        <v>68166748.218218178</v>
      </c>
      <c r="P1772" s="1">
        <f t="shared" si="674"/>
        <v>-106883803.25337014</v>
      </c>
      <c r="Q1772" s="1">
        <f t="shared" ca="1" si="675"/>
        <v>175050551.47158831</v>
      </c>
      <c r="R1772" s="1">
        <f t="shared" ca="1" si="676"/>
        <v>233523.87153045947</v>
      </c>
      <c r="S1772" s="3" t="str">
        <f t="shared" si="654"/>
        <v/>
      </c>
      <c r="T1772" s="13" t="str">
        <f t="shared" si="655"/>
        <v/>
      </c>
      <c r="U1772" s="13" t="str">
        <f t="shared" si="656"/>
        <v/>
      </c>
      <c r="V1772" s="5">
        <f t="shared" si="677"/>
        <v>12.627544722</v>
      </c>
      <c r="W1772" s="3" t="e">
        <f t="shared" ca="1" si="657"/>
        <v>#VALUE!</v>
      </c>
      <c r="X1772" s="3" t="e">
        <f t="shared" ca="1" si="658"/>
        <v>#VALUE!</v>
      </c>
      <c r="Y1772" s="3" t="e">
        <f t="shared" ca="1" si="659"/>
        <v>#VALUE!</v>
      </c>
      <c r="Z1772" s="3" t="e">
        <f t="shared" ca="1" si="660"/>
        <v>#VALUE!</v>
      </c>
      <c r="AA1772" s="3" t="e">
        <f t="shared" ca="1" si="661"/>
        <v>#VALUE!</v>
      </c>
    </row>
    <row r="1773" spans="3:27" s="5" customFormat="1" x14ac:dyDescent="0.2">
      <c r="C1773" s="25"/>
      <c r="D1773" s="1">
        <f t="shared" si="662"/>
        <v>1771</v>
      </c>
      <c r="E1773" s="2">
        <f t="shared" si="663"/>
        <v>177.19999999999422</v>
      </c>
      <c r="F1773" s="3">
        <f t="shared" ca="1" si="664"/>
        <v>33.154521867376026</v>
      </c>
      <c r="G1773" s="3">
        <f t="shared" si="665"/>
        <v>-583.75491233818741</v>
      </c>
      <c r="H1773" s="3">
        <f t="shared" ca="1" si="666"/>
        <v>584.6956644265623</v>
      </c>
      <c r="I1773" s="3">
        <f t="shared" ca="1" si="667"/>
        <v>5871.6658227121698</v>
      </c>
      <c r="J1773" s="3">
        <f t="shared" si="668"/>
        <v>30052.646478252282</v>
      </c>
      <c r="K1773" s="3">
        <f t="shared" ca="1" si="669"/>
        <v>70353.918759890832</v>
      </c>
      <c r="L1773" s="3">
        <f t="shared" si="670"/>
        <v>-8.8759164092819933</v>
      </c>
      <c r="M1773" s="3">
        <f t="shared" ca="1" si="671"/>
        <v>-1.514062000249651</v>
      </c>
      <c r="N1773" s="3">
        <f t="shared" ca="1" si="672"/>
        <v>-86.749362535440397</v>
      </c>
      <c r="O1773" s="1">
        <f t="shared" ca="1" si="673"/>
        <v>68373803.999843836</v>
      </c>
      <c r="P1773" s="1">
        <f t="shared" si="674"/>
        <v>-106697911.20746806</v>
      </c>
      <c r="Q1773" s="1">
        <f t="shared" ca="1" si="675"/>
        <v>175071715.2073119</v>
      </c>
      <c r="R1773" s="1">
        <f t="shared" ca="1" si="676"/>
        <v>233878.26577062492</v>
      </c>
      <c r="S1773" s="3" t="str">
        <f t="shared" si="654"/>
        <v/>
      </c>
      <c r="T1773" s="13" t="str">
        <f t="shared" si="655"/>
        <v/>
      </c>
      <c r="U1773" s="13" t="str">
        <f t="shared" si="656"/>
        <v/>
      </c>
      <c r="V1773" s="5">
        <f t="shared" si="677"/>
        <v>12.627544722</v>
      </c>
      <c r="W1773" s="3" t="e">
        <f t="shared" ca="1" si="657"/>
        <v>#VALUE!</v>
      </c>
      <c r="X1773" s="3" t="e">
        <f t="shared" ca="1" si="658"/>
        <v>#VALUE!</v>
      </c>
      <c r="Y1773" s="3" t="e">
        <f t="shared" ca="1" si="659"/>
        <v>#VALUE!</v>
      </c>
      <c r="Z1773" s="3" t="e">
        <f t="shared" ca="1" si="660"/>
        <v>#VALUE!</v>
      </c>
      <c r="AA1773" s="3" t="e">
        <f t="shared" ca="1" si="661"/>
        <v>#VALUE!</v>
      </c>
    </row>
    <row r="1774" spans="3:27" s="5" customFormat="1" x14ac:dyDescent="0.2">
      <c r="C1774" s="25"/>
      <c r="D1774" s="1">
        <f t="shared" si="662"/>
        <v>1772</v>
      </c>
      <c r="E1774" s="2">
        <f t="shared" si="663"/>
        <v>177.29999999999421</v>
      </c>
      <c r="F1774" s="3">
        <f t="shared" ca="1" si="664"/>
        <v>33.154521867376026</v>
      </c>
      <c r="G1774" s="3">
        <f t="shared" si="665"/>
        <v>-584.64250397911565</v>
      </c>
      <c r="H1774" s="3">
        <f t="shared" ca="1" si="666"/>
        <v>585.58183013070391</v>
      </c>
      <c r="I1774" s="3">
        <f t="shared" ca="1" si="667"/>
        <v>5874.981274898907</v>
      </c>
      <c r="J1774" s="3">
        <f t="shared" si="668"/>
        <v>29994.226607436416</v>
      </c>
      <c r="K1774" s="3">
        <f t="shared" ca="1" si="669"/>
        <v>70412.43263456467</v>
      </c>
      <c r="L1774" s="3">
        <f t="shared" si="670"/>
        <v>-8.8776796430294542</v>
      </c>
      <c r="M1774" s="3">
        <f t="shared" ca="1" si="671"/>
        <v>-1.5141479487903076</v>
      </c>
      <c r="N1774" s="3">
        <f t="shared" ca="1" si="672"/>
        <v>-86.754287024075325</v>
      </c>
      <c r="O1774" s="1">
        <f t="shared" ca="1" si="673"/>
        <v>68581215.955844924</v>
      </c>
      <c r="P1774" s="1">
        <f t="shared" si="674"/>
        <v>-106511653.98450027</v>
      </c>
      <c r="Q1774" s="1">
        <f t="shared" ca="1" si="675"/>
        <v>175092869.9403452</v>
      </c>
      <c r="R1774" s="1">
        <f t="shared" ca="1" si="676"/>
        <v>234232.73205228156</v>
      </c>
      <c r="S1774" s="3">
        <f t="shared" si="654"/>
        <v>218.35067322854934</v>
      </c>
      <c r="T1774" s="13">
        <f t="shared" ca="1" si="655"/>
        <v>2.6818411936736779</v>
      </c>
      <c r="U1774" s="13">
        <f t="shared" si="656"/>
        <v>1.2760245378103685E-2</v>
      </c>
      <c r="V1774" s="5">
        <f t="shared" ca="1" si="677"/>
        <v>12.627544722</v>
      </c>
      <c r="W1774" s="3">
        <f t="shared" ca="1" si="657"/>
        <v>1.1720149691380155</v>
      </c>
      <c r="X1774" s="3">
        <f t="shared" ca="1" si="658"/>
        <v>-6.6357243213139253E-2</v>
      </c>
      <c r="Y1774" s="3">
        <f t="shared" ca="1" si="659"/>
        <v>1.1701349512585015</v>
      </c>
      <c r="Z1774" s="3">
        <f t="shared" ca="1" si="660"/>
        <v>-1.6589310803284812E-4</v>
      </c>
      <c r="AA1774" s="3">
        <f t="shared" ca="1" si="661"/>
        <v>2.925337378146254E-3</v>
      </c>
    </row>
    <row r="1775" spans="3:27" s="5" customFormat="1" x14ac:dyDescent="0.2">
      <c r="C1775" s="25"/>
      <c r="D1775" s="1">
        <f t="shared" si="662"/>
        <v>1773</v>
      </c>
      <c r="E1775" s="2">
        <f t="shared" si="663"/>
        <v>177.39999999999421</v>
      </c>
      <c r="F1775" s="3">
        <f t="shared" ca="1" si="664"/>
        <v>33.154521867376026</v>
      </c>
      <c r="G1775" s="3">
        <f t="shared" si="665"/>
        <v>-585.5302719434186</v>
      </c>
      <c r="H1775" s="3">
        <f t="shared" ca="1" si="666"/>
        <v>586.46817618894556</v>
      </c>
      <c r="I1775" s="3">
        <f t="shared" ca="1" si="667"/>
        <v>5878.2967270856443</v>
      </c>
      <c r="J1775" s="3">
        <f t="shared" si="668"/>
        <v>29935.717968640289</v>
      </c>
      <c r="K1775" s="3">
        <f t="shared" ca="1" si="669"/>
        <v>70471.035134826845</v>
      </c>
      <c r="L1775" s="3">
        <f t="shared" si="670"/>
        <v>-8.8794455559800056</v>
      </c>
      <c r="M1775" s="3">
        <f t="shared" ca="1" si="671"/>
        <v>-1.5142336545868329</v>
      </c>
      <c r="N1775" s="3">
        <f t="shared" ca="1" si="672"/>
        <v>-86.759197604496038</v>
      </c>
      <c r="O1775" s="1">
        <f t="shared" ca="1" si="673"/>
        <v>68788984.336477622</v>
      </c>
      <c r="P1775" s="1">
        <f t="shared" si="674"/>
        <v>-106325031.15268552</v>
      </c>
      <c r="Q1775" s="1">
        <f t="shared" ca="1" si="675"/>
        <v>175114015.48916316</v>
      </c>
      <c r="R1775" s="1">
        <f t="shared" ca="1" si="676"/>
        <v>234587.27047557823</v>
      </c>
      <c r="S1775" s="3">
        <f t="shared" si="654"/>
        <v>218.5885553118211</v>
      </c>
      <c r="T1775" s="13">
        <f t="shared" ca="1" si="655"/>
        <v>2.6829775024238418</v>
      </c>
      <c r="U1775" s="13">
        <f t="shared" si="656"/>
        <v>1.2960519342766472E-2</v>
      </c>
      <c r="V1775" s="5">
        <f t="shared" ca="1" si="677"/>
        <v>12.627544722</v>
      </c>
      <c r="W1775" s="3">
        <f t="shared" ca="1" si="657"/>
        <v>1.1922117433912176</v>
      </c>
      <c r="X1775" s="3">
        <f t="shared" ca="1" si="658"/>
        <v>-6.7398730095922552E-2</v>
      </c>
      <c r="Y1775" s="3">
        <f t="shared" ca="1" si="659"/>
        <v>1.1903051088949352</v>
      </c>
      <c r="Z1775" s="3">
        <f t="shared" ca="1" si="660"/>
        <v>-1.6849682523980639E-4</v>
      </c>
      <c r="AA1775" s="3">
        <f t="shared" ca="1" si="661"/>
        <v>2.9757627722373382E-3</v>
      </c>
    </row>
    <row r="1776" spans="3:27" s="5" customFormat="1" x14ac:dyDescent="0.2">
      <c r="C1776" s="25"/>
      <c r="D1776" s="1">
        <f t="shared" si="662"/>
        <v>1774</v>
      </c>
      <c r="E1776" s="2">
        <f t="shared" si="663"/>
        <v>177.4999999999942</v>
      </c>
      <c r="F1776" s="3">
        <f t="shared" ca="1" si="664"/>
        <v>33.154521867376026</v>
      </c>
      <c r="G1776" s="3">
        <f t="shared" si="665"/>
        <v>-586.41821649901658</v>
      </c>
      <c r="H1776" s="3">
        <f t="shared" ca="1" si="666"/>
        <v>587.35470285181327</v>
      </c>
      <c r="I1776" s="3">
        <f t="shared" ca="1" si="667"/>
        <v>5881.6121792723816</v>
      </c>
      <c r="J1776" s="3">
        <f t="shared" si="668"/>
        <v>29877.120544218167</v>
      </c>
      <c r="K1776" s="3">
        <f t="shared" ca="1" si="669"/>
        <v>70529.726278725298</v>
      </c>
      <c r="L1776" s="3">
        <f t="shared" si="670"/>
        <v>-8.881214148666233</v>
      </c>
      <c r="M1776" s="3">
        <f t="shared" ca="1" si="671"/>
        <v>-1.514319118685594</v>
      </c>
      <c r="N1776" s="3">
        <f t="shared" ca="1" si="672"/>
        <v>-86.764094336654935</v>
      </c>
      <c r="O1776" s="1">
        <f t="shared" ca="1" si="673"/>
        <v>68997109.392428368</v>
      </c>
      <c r="P1776" s="1">
        <f t="shared" si="674"/>
        <v>-106138042.27948679</v>
      </c>
      <c r="Q1776" s="1">
        <f t="shared" ca="1" si="675"/>
        <v>175135151.67191517</v>
      </c>
      <c r="R1776" s="1">
        <f t="shared" ca="1" si="676"/>
        <v>234941.88114072531</v>
      </c>
      <c r="S1776" s="3">
        <f t="shared" si="654"/>
        <v>218.82679837613955</v>
      </c>
      <c r="T1776" s="13">
        <f t="shared" ca="1" si="655"/>
        <v>2.6841077382223277</v>
      </c>
      <c r="U1776" s="13">
        <f t="shared" si="656"/>
        <v>1.3163548401675907E-2</v>
      </c>
      <c r="V1776" s="5">
        <f t="shared" ca="1" si="677"/>
        <v>12.627544722</v>
      </c>
      <c r="W1776" s="3">
        <f t="shared" ca="1" si="657"/>
        <v>1.2127183948517464</v>
      </c>
      <c r="X1776" s="3">
        <f t="shared" ca="1" si="658"/>
        <v>-6.8454544325365463E-2</v>
      </c>
      <c r="Y1776" s="3">
        <f t="shared" ca="1" si="659"/>
        <v>1.2107848200952154</v>
      </c>
      <c r="Z1776" s="3">
        <f t="shared" ca="1" si="660"/>
        <v>-1.7113636081341366E-4</v>
      </c>
      <c r="AA1776" s="3">
        <f t="shared" ca="1" si="661"/>
        <v>3.0269620502380384E-3</v>
      </c>
    </row>
    <row r="1777" spans="3:27" s="5" customFormat="1" x14ac:dyDescent="0.2">
      <c r="C1777" s="25"/>
      <c r="D1777" s="1">
        <f t="shared" si="662"/>
        <v>1775</v>
      </c>
      <c r="E1777" s="2">
        <f t="shared" si="663"/>
        <v>177.5999999999942</v>
      </c>
      <c r="F1777" s="3">
        <f t="shared" ca="1" si="664"/>
        <v>33.154521867376026</v>
      </c>
      <c r="G1777" s="3">
        <f t="shared" si="665"/>
        <v>-587.30633791388323</v>
      </c>
      <c r="H1777" s="3">
        <f t="shared" ca="1" si="666"/>
        <v>588.2414103699864</v>
      </c>
      <c r="I1777" s="3">
        <f t="shared" ca="1" si="667"/>
        <v>5884.9276314591189</v>
      </c>
      <c r="J1777" s="3">
        <f t="shared" si="668"/>
        <v>29818.434316497522</v>
      </c>
      <c r="K1777" s="3">
        <f t="shared" ca="1" si="669"/>
        <v>70588.506084333028</v>
      </c>
      <c r="L1777" s="3">
        <f t="shared" si="670"/>
        <v>-8.882985421621532</v>
      </c>
      <c r="M1777" s="3">
        <f t="shared" ca="1" si="671"/>
        <v>-1.5144043421269471</v>
      </c>
      <c r="N1777" s="3">
        <f t="shared" ca="1" si="672"/>
        <v>-86.768977280160044</v>
      </c>
      <c r="O1777" s="1">
        <f t="shared" ca="1" si="673"/>
        <v>69205591.374814153</v>
      </c>
      <c r="P1777" s="1">
        <f t="shared" si="674"/>
        <v>-105950686.93161069</v>
      </c>
      <c r="Q1777" s="1">
        <f t="shared" ca="1" si="675"/>
        <v>175156278.30642486</v>
      </c>
      <c r="R1777" s="1">
        <f t="shared" ca="1" si="676"/>
        <v>235296.56414799456</v>
      </c>
      <c r="S1777" s="3">
        <f t="shared" si="654"/>
        <v>219.06540249335706</v>
      </c>
      <c r="T1777" s="13">
        <f t="shared" ca="1" si="655"/>
        <v>2.6852319155592097</v>
      </c>
      <c r="U1777" s="13">
        <f t="shared" si="656"/>
        <v>1.3369364669287053E-2</v>
      </c>
      <c r="V1777" s="5">
        <f t="shared" ca="1" si="677"/>
        <v>12.627544722</v>
      </c>
      <c r="W1777" s="3">
        <f t="shared" ca="1" si="657"/>
        <v>1.2335390536818087</v>
      </c>
      <c r="X1777" s="3">
        <f t="shared" ca="1" si="658"/>
        <v>-6.9524852906619666E-2</v>
      </c>
      <c r="Y1777" s="3">
        <f t="shared" ca="1" si="659"/>
        <v>1.2315782118024519</v>
      </c>
      <c r="Z1777" s="3">
        <f t="shared" ca="1" si="660"/>
        <v>-1.7381213226654916E-4</v>
      </c>
      <c r="AA1777" s="3">
        <f t="shared" ca="1" si="661"/>
        <v>3.0789455295061295E-3</v>
      </c>
    </row>
    <row r="1778" spans="3:27" s="5" customFormat="1" x14ac:dyDescent="0.2">
      <c r="C1778" s="25"/>
      <c r="D1778" s="1">
        <f t="shared" si="662"/>
        <v>1776</v>
      </c>
      <c r="E1778" s="2">
        <f t="shared" si="663"/>
        <v>177.69999999999419</v>
      </c>
      <c r="F1778" s="3">
        <f t="shared" ca="1" si="664"/>
        <v>33.154521867376026</v>
      </c>
      <c r="G1778" s="3">
        <f t="shared" si="665"/>
        <v>-588.19463645604537</v>
      </c>
      <c r="H1778" s="3">
        <f t="shared" ca="1" si="666"/>
        <v>589.12829899429687</v>
      </c>
      <c r="I1778" s="3">
        <f t="shared" ca="1" si="667"/>
        <v>5888.2430836458561</v>
      </c>
      <c r="J1778" s="3">
        <f t="shared" si="668"/>
        <v>29759.659267779025</v>
      </c>
      <c r="K1778" s="3">
        <f t="shared" ca="1" si="669"/>
        <v>70647.374569748092</v>
      </c>
      <c r="L1778" s="3">
        <f t="shared" si="670"/>
        <v>-8.8847593753801046</v>
      </c>
      <c r="M1778" s="3">
        <f t="shared" ca="1" si="671"/>
        <v>-1.5144893259452827</v>
      </c>
      <c r="N1778" s="3">
        <f t="shared" ca="1" si="672"/>
        <v>-86.773846494277592</v>
      </c>
      <c r="O1778" s="1">
        <f t="shared" ca="1" si="673"/>
        <v>69414430.535182729</v>
      </c>
      <c r="P1778" s="1">
        <f t="shared" si="674"/>
        <v>-105762964.67500685</v>
      </c>
      <c r="Q1778" s="1">
        <f t="shared" ca="1" si="675"/>
        <v>175177395.21018958</v>
      </c>
      <c r="R1778" s="1">
        <f t="shared" ca="1" si="676"/>
        <v>235651.31959771874</v>
      </c>
      <c r="S1778" s="3">
        <f t="shared" si="654"/>
        <v>219.30436773543477</v>
      </c>
      <c r="T1778" s="13">
        <f t="shared" ca="1" si="655"/>
        <v>2.6863500489192798</v>
      </c>
      <c r="U1778" s="13">
        <f t="shared" si="656"/>
        <v>1.3578000570886352E-2</v>
      </c>
      <c r="V1778" s="5">
        <f t="shared" ca="1" si="677"/>
        <v>12.627544722</v>
      </c>
      <c r="W1778" s="3">
        <f t="shared" ca="1" si="657"/>
        <v>1.2546778971371038</v>
      </c>
      <c r="X1778" s="3">
        <f t="shared" ca="1" si="658"/>
        <v>-7.0609824461255744E-2</v>
      </c>
      <c r="Y1778" s="3">
        <f t="shared" ca="1" si="659"/>
        <v>1.2526894580277808</v>
      </c>
      <c r="Z1778" s="3">
        <f t="shared" ca="1" si="660"/>
        <v>-1.7652456115313937E-4</v>
      </c>
      <c r="AA1778" s="3">
        <f t="shared" ca="1" si="661"/>
        <v>3.1317236450694517E-3</v>
      </c>
    </row>
    <row r="1779" spans="3:27" s="5" customFormat="1" x14ac:dyDescent="0.2">
      <c r="C1779" s="25"/>
      <c r="D1779" s="1">
        <f t="shared" si="662"/>
        <v>1777</v>
      </c>
      <c r="E1779" s="2">
        <f t="shared" si="663"/>
        <v>177.79999999999418</v>
      </c>
      <c r="F1779" s="3">
        <f t="shared" ca="1" si="664"/>
        <v>33.154521867376026</v>
      </c>
      <c r="G1779" s="3">
        <f t="shared" si="665"/>
        <v>-589.08311239358341</v>
      </c>
      <c r="H1779" s="3">
        <f t="shared" ca="1" si="666"/>
        <v>590.01536897572896</v>
      </c>
      <c r="I1779" s="3">
        <f t="shared" ca="1" si="667"/>
        <v>5891.5585358325934</v>
      </c>
      <c r="J1779" s="3">
        <f t="shared" si="668"/>
        <v>29700.795380336545</v>
      </c>
      <c r="K1779" s="3">
        <f t="shared" ca="1" si="669"/>
        <v>70706.331753093662</v>
      </c>
      <c r="L1779" s="3">
        <f t="shared" si="670"/>
        <v>-8.8865360104769611</v>
      </c>
      <c r="M1779" s="3">
        <f t="shared" ca="1" si="671"/>
        <v>-1.5145740711690678</v>
      </c>
      <c r="N1779" s="3">
        <f t="shared" ca="1" si="672"/>
        <v>-86.778702037934366</v>
      </c>
      <c r="O1779" s="1">
        <f t="shared" ca="1" si="673"/>
        <v>69623627.125513121</v>
      </c>
      <c r="P1779" s="1">
        <f t="shared" si="674"/>
        <v>-105574875.0748674</v>
      </c>
      <c r="Q1779" s="1">
        <f t="shared" ca="1" si="675"/>
        <v>175198502.2003805</v>
      </c>
      <c r="R1779" s="1">
        <f t="shared" ca="1" si="676"/>
        <v>236006.14759029157</v>
      </c>
      <c r="S1779" s="3">
        <f t="shared" si="654"/>
        <v>219.54369417444292</v>
      </c>
      <c r="T1779" s="13">
        <f t="shared" ca="1" si="655"/>
        <v>2.6874621527818521</v>
      </c>
      <c r="U1779" s="13">
        <f t="shared" si="656"/>
        <v>1.3789488844998312E-2</v>
      </c>
      <c r="V1779" s="5">
        <f t="shared" ca="1" si="677"/>
        <v>12.627544722</v>
      </c>
      <c r="W1779" s="3">
        <f t="shared" ca="1" si="657"/>
        <v>1.2761391500160328</v>
      </c>
      <c r="X1779" s="3">
        <f t="shared" ca="1" si="658"/>
        <v>-7.1709629239779402E-2</v>
      </c>
      <c r="Y1779" s="3">
        <f t="shared" ca="1" si="659"/>
        <v>1.2741227802994246</v>
      </c>
      <c r="Z1779" s="3">
        <f t="shared" ca="1" si="660"/>
        <v>-1.792740730994485E-4</v>
      </c>
      <c r="AA1779" s="3">
        <f t="shared" ca="1" si="661"/>
        <v>3.1853069507485616E-3</v>
      </c>
    </row>
    <row r="1780" spans="3:27" s="5" customFormat="1" x14ac:dyDescent="0.2">
      <c r="C1780" s="25"/>
      <c r="D1780" s="1">
        <f t="shared" si="662"/>
        <v>1778</v>
      </c>
      <c r="E1780" s="2">
        <f t="shared" si="663"/>
        <v>177.89999999999418</v>
      </c>
      <c r="F1780" s="3">
        <f t="shared" ca="1" si="664"/>
        <v>33.154521867376026</v>
      </c>
      <c r="G1780" s="3">
        <f t="shared" si="665"/>
        <v>-589.97176599463114</v>
      </c>
      <c r="H1780" s="3">
        <f t="shared" ca="1" si="666"/>
        <v>590.90262056541781</v>
      </c>
      <c r="I1780" s="3">
        <f t="shared" ca="1" si="667"/>
        <v>5894.8739880193307</v>
      </c>
      <c r="J1780" s="3">
        <f t="shared" si="668"/>
        <v>29641.842636417132</v>
      </c>
      <c r="K1780" s="3">
        <f t="shared" ca="1" si="669"/>
        <v>70765.377652518015</v>
      </c>
      <c r="L1780" s="3">
        <f t="shared" si="670"/>
        <v>-8.8883153274479216</v>
      </c>
      <c r="M1780" s="3">
        <f t="shared" ca="1" si="671"/>
        <v>-1.5146585788208871</v>
      </c>
      <c r="N1780" s="3">
        <f t="shared" ca="1" si="672"/>
        <v>-86.783543969720171</v>
      </c>
      <c r="O1780" s="1">
        <f t="shared" ca="1" si="673"/>
        <v>69833181.398215622</v>
      </c>
      <c r="P1780" s="1">
        <f t="shared" si="674"/>
        <v>-105386417.69562629</v>
      </c>
      <c r="Q1780" s="1">
        <f t="shared" ca="1" si="675"/>
        <v>175219599.09384191</v>
      </c>
      <c r="R1780" s="1">
        <f t="shared" ca="1" si="676"/>
        <v>236361.04822616713</v>
      </c>
      <c r="S1780" s="3">
        <f t="shared" si="654"/>
        <v>219.78338188256072</v>
      </c>
      <c r="T1780" s="13">
        <f t="shared" ca="1" si="655"/>
        <v>2.6885682416205667</v>
      </c>
      <c r="U1780" s="13">
        <f t="shared" si="656"/>
        <v>1.4003862545806812E-2</v>
      </c>
      <c r="V1780" s="5">
        <f t="shared" ca="1" si="677"/>
        <v>12.627544722</v>
      </c>
      <c r="W1780" s="3">
        <f t="shared" ca="1" si="657"/>
        <v>1.2979270851124323</v>
      </c>
      <c r="X1780" s="3">
        <f t="shared" ca="1" si="658"/>
        <v>-7.2824439134224081E-2</v>
      </c>
      <c r="Y1780" s="3">
        <f t="shared" ca="1" si="659"/>
        <v>1.295882448115276</v>
      </c>
      <c r="Z1780" s="3">
        <f t="shared" ca="1" si="660"/>
        <v>-1.820610978355602E-4</v>
      </c>
      <c r="AA1780" s="3">
        <f t="shared" ca="1" si="661"/>
        <v>3.2397061202881897E-3</v>
      </c>
    </row>
    <row r="1781" spans="3:27" s="5" customFormat="1" x14ac:dyDescent="0.2">
      <c r="C1781" s="25"/>
      <c r="D1781" s="1">
        <f t="shared" si="662"/>
        <v>1779</v>
      </c>
      <c r="E1781" s="2">
        <f t="shared" si="663"/>
        <v>177.99999999999417</v>
      </c>
      <c r="F1781" s="3">
        <f t="shared" ca="1" si="664"/>
        <v>33.154521867376026</v>
      </c>
      <c r="G1781" s="3">
        <f t="shared" si="665"/>
        <v>-590.86059752737594</v>
      </c>
      <c r="H1781" s="3">
        <f t="shared" ca="1" si="666"/>
        <v>591.79005401464974</v>
      </c>
      <c r="I1781" s="3">
        <f t="shared" ca="1" si="667"/>
        <v>5898.189440206068</v>
      </c>
      <c r="J1781" s="3">
        <f t="shared" si="668"/>
        <v>29582.801018241033</v>
      </c>
      <c r="K1781" s="3">
        <f t="shared" ca="1" si="669"/>
        <v>70824.512286194527</v>
      </c>
      <c r="L1781" s="3">
        <f t="shared" si="670"/>
        <v>-8.8900973268296202</v>
      </c>
      <c r="M1781" s="3">
        <f t="shared" ca="1" si="671"/>
        <v>-1.5147428499174862</v>
      </c>
      <c r="N1781" s="3">
        <f t="shared" ca="1" si="672"/>
        <v>-86.788372347890231</v>
      </c>
      <c r="O1781" s="1">
        <f t="shared" ca="1" si="673"/>
        <v>70043093.606132403</v>
      </c>
      <c r="P1781" s="1">
        <f t="shared" si="674"/>
        <v>-105197592.10095887</v>
      </c>
      <c r="Q1781" s="1">
        <f t="shared" ca="1" si="675"/>
        <v>175240685.70709127</v>
      </c>
      <c r="R1781" s="1">
        <f t="shared" ca="1" si="676"/>
        <v>236716.02160585989</v>
      </c>
      <c r="S1781" s="3">
        <f t="shared" si="654"/>
        <v>220.02343093207634</v>
      </c>
      <c r="T1781" s="13">
        <f t="shared" ca="1" si="655"/>
        <v>2.6896683299031996</v>
      </c>
      <c r="U1781" s="13">
        <f t="shared" si="656"/>
        <v>1.4221155045591649E-2</v>
      </c>
      <c r="V1781" s="5">
        <f t="shared" ca="1" si="677"/>
        <v>12.627544722</v>
      </c>
      <c r="W1781" s="3">
        <f t="shared" ca="1" si="657"/>
        <v>1.3200460236719027</v>
      </c>
      <c r="X1781" s="3">
        <f t="shared" ca="1" si="658"/>
        <v>-7.3954427690819946E-2</v>
      </c>
      <c r="Y1781" s="3">
        <f t="shared" ca="1" si="659"/>
        <v>1.3179727793990759</v>
      </c>
      <c r="Z1781" s="3">
        <f t="shared" ca="1" si="660"/>
        <v>-1.8488606922704987E-4</v>
      </c>
      <c r="AA1781" s="3">
        <f t="shared" ca="1" si="661"/>
        <v>3.2949319484976898E-3</v>
      </c>
    </row>
    <row r="1782" spans="3:27" s="5" customFormat="1" x14ac:dyDescent="0.2">
      <c r="C1782" s="25"/>
      <c r="D1782" s="1">
        <f t="shared" si="662"/>
        <v>1780</v>
      </c>
      <c r="E1782" s="2">
        <f t="shared" si="663"/>
        <v>178.09999999999417</v>
      </c>
      <c r="F1782" s="3">
        <f t="shared" ca="1" si="664"/>
        <v>33.154521867376026</v>
      </c>
      <c r="G1782" s="3">
        <f t="shared" si="665"/>
        <v>-591.74960726005895</v>
      </c>
      <c r="H1782" s="3">
        <f t="shared" ca="1" si="666"/>
        <v>592.67766957486117</v>
      </c>
      <c r="I1782" s="3">
        <f t="shared" ca="1" si="667"/>
        <v>5901.5048923928052</v>
      </c>
      <c r="J1782" s="3">
        <f t="shared" si="668"/>
        <v>29523.670508001658</v>
      </c>
      <c r="K1782" s="3">
        <f t="shared" ca="1" si="669"/>
        <v>70883.735672321724</v>
      </c>
      <c r="L1782" s="3">
        <f t="shared" si="670"/>
        <v>-8.8918820091594934</v>
      </c>
      <c r="M1782" s="3">
        <f t="shared" ca="1" si="671"/>
        <v>-1.5148268854698126</v>
      </c>
      <c r="N1782" s="3">
        <f t="shared" ca="1" si="672"/>
        <v>-86.793187230367593</v>
      </c>
      <c r="O1782" s="1">
        <f t="shared" ca="1" si="673"/>
        <v>70253364.002537668</v>
      </c>
      <c r="P1782" s="1">
        <f t="shared" si="674"/>
        <v>-105008397.85378106</v>
      </c>
      <c r="Q1782" s="1">
        <f t="shared" ca="1" si="675"/>
        <v>175261761.85631871</v>
      </c>
      <c r="R1782" s="1">
        <f t="shared" ca="1" si="676"/>
        <v>237071.06782994446</v>
      </c>
      <c r="S1782" s="3">
        <f t="shared" si="654"/>
        <v>220.2638413953872</v>
      </c>
      <c r="T1782" s="13">
        <f t="shared" ca="1" si="655"/>
        <v>2.6907624320914669</v>
      </c>
      <c r="U1782" s="13">
        <f t="shared" si="656"/>
        <v>1.4441400037180249E-2</v>
      </c>
      <c r="V1782" s="5">
        <f t="shared" ca="1" si="677"/>
        <v>12.627544722</v>
      </c>
      <c r="W1782" s="3">
        <f t="shared" ca="1" si="657"/>
        <v>1.3425003358517487</v>
      </c>
      <c r="X1782" s="3">
        <f t="shared" ca="1" si="658"/>
        <v>-7.509977012274513E-2</v>
      </c>
      <c r="Y1782" s="3">
        <f t="shared" ca="1" si="659"/>
        <v>1.3403981409602033</v>
      </c>
      <c r="Z1782" s="3">
        <f t="shared" ca="1" si="660"/>
        <v>-1.8774942530686283E-4</v>
      </c>
      <c r="AA1782" s="3">
        <f t="shared" ca="1" si="661"/>
        <v>3.3509953524005084E-3</v>
      </c>
    </row>
    <row r="1783" spans="3:27" s="5" customFormat="1" x14ac:dyDescent="0.2">
      <c r="C1783" s="25"/>
      <c r="D1783" s="1">
        <f t="shared" si="662"/>
        <v>1781</v>
      </c>
      <c r="E1783" s="2">
        <f t="shared" si="663"/>
        <v>178.19999999999416</v>
      </c>
      <c r="F1783" s="3">
        <f t="shared" ca="1" si="664"/>
        <v>33.154521867376026</v>
      </c>
      <c r="G1783" s="3">
        <f t="shared" si="665"/>
        <v>-592.63879546097485</v>
      </c>
      <c r="H1783" s="3">
        <f t="shared" ca="1" si="666"/>
        <v>593.565467497638</v>
      </c>
      <c r="I1783" s="3">
        <f t="shared" ca="1" si="667"/>
        <v>5904.8203445795425</v>
      </c>
      <c r="J1783" s="3">
        <f t="shared" si="668"/>
        <v>29464.451087865607</v>
      </c>
      <c r="K1783" s="3">
        <f t="shared" ca="1" si="669"/>
        <v>70943.047829123287</v>
      </c>
      <c r="L1783" s="3">
        <f t="shared" si="670"/>
        <v>-8.8936693749757936</v>
      </c>
      <c r="M1783" s="3">
        <f t="shared" ca="1" si="671"/>
        <v>-1.5149106864830566</v>
      </c>
      <c r="N1783" s="3">
        <f t="shared" ca="1" si="672"/>
        <v>-86.797988674745397</v>
      </c>
      <c r="O1783" s="1">
        <f t="shared" ca="1" si="673"/>
        <v>70463992.841137916</v>
      </c>
      <c r="P1783" s="1">
        <f t="shared" si="674"/>
        <v>-104818834.51624902</v>
      </c>
      <c r="Q1783" s="1">
        <f t="shared" ca="1" si="675"/>
        <v>175282827.35738695</v>
      </c>
      <c r="R1783" s="1">
        <f t="shared" ca="1" si="676"/>
        <v>237426.18699905521</v>
      </c>
      <c r="S1783" s="3">
        <f t="shared" si="654"/>
        <v>220.50461334499954</v>
      </c>
      <c r="T1783" s="13">
        <f t="shared" ca="1" si="655"/>
        <v>2.6918505626408407</v>
      </c>
      <c r="U1783" s="13">
        <f t="shared" si="656"/>
        <v>1.4664631536414514E-2</v>
      </c>
      <c r="V1783" s="5">
        <f t="shared" ca="1" si="677"/>
        <v>12.627544722</v>
      </c>
      <c r="W1783" s="3">
        <f t="shared" ca="1" si="657"/>
        <v>1.3652944411845331</v>
      </c>
      <c r="X1783" s="3">
        <f t="shared" ca="1" si="658"/>
        <v>-7.6260643322953556E-2</v>
      </c>
      <c r="Y1783" s="3">
        <f t="shared" ca="1" si="659"/>
        <v>1.3631629489570773</v>
      </c>
      <c r="Z1783" s="3">
        <f t="shared" ca="1" si="660"/>
        <v>-1.9065160830738389E-4</v>
      </c>
      <c r="AA1783" s="3">
        <f t="shared" ca="1" si="661"/>
        <v>3.4079073723926935E-3</v>
      </c>
    </row>
    <row r="1784" spans="3:27" s="5" customFormat="1" x14ac:dyDescent="0.2">
      <c r="C1784" s="25"/>
      <c r="D1784" s="1">
        <f t="shared" si="662"/>
        <v>1782</v>
      </c>
      <c r="E1784" s="2">
        <f t="shared" si="663"/>
        <v>178.29999999999416</v>
      </c>
      <c r="F1784" s="3">
        <f t="shared" ca="1" si="664"/>
        <v>33.154521867376026</v>
      </c>
      <c r="G1784" s="3">
        <f t="shared" si="665"/>
        <v>-593.52816239847243</v>
      </c>
      <c r="H1784" s="3">
        <f t="shared" ca="1" si="666"/>
        <v>594.45344803471517</v>
      </c>
      <c r="I1784" s="3">
        <f t="shared" ca="1" si="667"/>
        <v>5908.1357967662798</v>
      </c>
      <c r="J1784" s="3">
        <f t="shared" si="668"/>
        <v>29405.142739972634</v>
      </c>
      <c r="K1784" s="3">
        <f t="shared" ca="1" si="669"/>
        <v>71002.448774848046</v>
      </c>
      <c r="L1784" s="3">
        <f t="shared" si="670"/>
        <v>-8.8954594248175773</v>
      </c>
      <c r="M1784" s="3">
        <f t="shared" ca="1" si="671"/>
        <v>-1.5149942539566932</v>
      </c>
      <c r="N1784" s="3">
        <f t="shared" ca="1" si="672"/>
        <v>-86.802776738289339</v>
      </c>
      <c r="O1784" s="1">
        <f t="shared" ca="1" si="673"/>
        <v>70674980.376072362</v>
      </c>
      <c r="P1784" s="1">
        <f t="shared" si="674"/>
        <v>-104628901.64975829</v>
      </c>
      <c r="Q1784" s="1">
        <f t="shared" ca="1" si="675"/>
        <v>175303882.02583066</v>
      </c>
      <c r="R1784" s="1">
        <f t="shared" ca="1" si="676"/>
        <v>237781.37921388607</v>
      </c>
      <c r="S1784" s="3">
        <f t="shared" si="654"/>
        <v>220.74574685352889</v>
      </c>
      <c r="T1784" s="13">
        <f t="shared" ca="1" si="655"/>
        <v>2.6929327360003543</v>
      </c>
      <c r="U1784" s="13">
        <f t="shared" si="656"/>
        <v>1.4890883884632826E-2</v>
      </c>
      <c r="V1784" s="5">
        <f t="shared" ca="1" si="677"/>
        <v>12.627544722</v>
      </c>
      <c r="W1784" s="3">
        <f t="shared" ca="1" si="657"/>
        <v>1.3884328090452798</v>
      </c>
      <c r="X1784" s="3">
        <f t="shared" ca="1" si="658"/>
        <v>-7.7437225877081392E-2</v>
      </c>
      <c r="Y1784" s="3">
        <f t="shared" ca="1" si="659"/>
        <v>1.3862716693642081</v>
      </c>
      <c r="Z1784" s="3">
        <f t="shared" ca="1" si="660"/>
        <v>-1.9359306469270349E-4</v>
      </c>
      <c r="AA1784" s="3">
        <f t="shared" ca="1" si="661"/>
        <v>3.46567917341052E-3</v>
      </c>
    </row>
    <row r="1785" spans="3:27" s="5" customFormat="1" x14ac:dyDescent="0.2">
      <c r="C1785" s="25"/>
      <c r="D1785" s="1">
        <f t="shared" si="662"/>
        <v>1783</v>
      </c>
      <c r="E1785" s="2">
        <f t="shared" si="663"/>
        <v>178.39999999999415</v>
      </c>
      <c r="F1785" s="3">
        <f t="shared" ca="1" si="664"/>
        <v>33.154521867376026</v>
      </c>
      <c r="G1785" s="3">
        <f t="shared" si="665"/>
        <v>-594.41770834095416</v>
      </c>
      <c r="H1785" s="3">
        <f t="shared" ca="1" si="666"/>
        <v>595.34161143797598</v>
      </c>
      <c r="I1785" s="3">
        <f t="shared" ca="1" si="667"/>
        <v>5911.4512489530171</v>
      </c>
      <c r="J1785" s="3">
        <f t="shared" si="668"/>
        <v>29345.745446435663</v>
      </c>
      <c r="K1785" s="3">
        <f t="shared" ca="1" si="669"/>
        <v>71061.938527770035</v>
      </c>
      <c r="L1785" s="3">
        <f t="shared" si="670"/>
        <v>-8.8972521592247169</v>
      </c>
      <c r="M1785" s="3">
        <f t="shared" ca="1" si="671"/>
        <v>-1.5150775888845216</v>
      </c>
      <c r="N1785" s="3">
        <f t="shared" ca="1" si="672"/>
        <v>-86.807551477939938</v>
      </c>
      <c r="O1785" s="1">
        <f t="shared" ca="1" si="673"/>
        <v>70886326.861913204</v>
      </c>
      <c r="P1785" s="1">
        <f t="shared" si="674"/>
        <v>-104438598.81494343</v>
      </c>
      <c r="Q1785" s="1">
        <f t="shared" ca="1" si="675"/>
        <v>175324925.67685664</v>
      </c>
      <c r="R1785" s="1">
        <f t="shared" ca="1" si="676"/>
        <v>238136.64457519038</v>
      </c>
      <c r="S1785" s="3">
        <f t="shared" si="654"/>
        <v>220.98724199369974</v>
      </c>
      <c r="T1785" s="13">
        <f t="shared" ca="1" si="655"/>
        <v>2.694008966612421</v>
      </c>
      <c r="U1785" s="13">
        <f t="shared" si="656"/>
        <v>1.5120191751167604E-2</v>
      </c>
      <c r="V1785" s="5">
        <f t="shared" ca="1" si="677"/>
        <v>12.627544722</v>
      </c>
      <c r="W1785" s="3">
        <f t="shared" ca="1" si="657"/>
        <v>1.4119199591223615</v>
      </c>
      <c r="X1785" s="3">
        <f t="shared" ca="1" si="658"/>
        <v>-7.8629698076436078E-2</v>
      </c>
      <c r="Y1785" s="3">
        <f t="shared" ca="1" si="659"/>
        <v>1.40972881844293</v>
      </c>
      <c r="Z1785" s="3">
        <f t="shared" ca="1" si="660"/>
        <v>-1.965742451910902E-4</v>
      </c>
      <c r="AA1785" s="3">
        <f t="shared" ca="1" si="661"/>
        <v>3.5243220461073249E-3</v>
      </c>
    </row>
    <row r="1786" spans="3:27" s="5" customFormat="1" x14ac:dyDescent="0.2">
      <c r="C1786" s="25"/>
      <c r="D1786" s="1">
        <f t="shared" si="662"/>
        <v>1784</v>
      </c>
      <c r="E1786" s="2">
        <f t="shared" si="663"/>
        <v>178.49999999999415</v>
      </c>
      <c r="F1786" s="3">
        <f t="shared" ca="1" si="664"/>
        <v>33.154521867376026</v>
      </c>
      <c r="G1786" s="3">
        <f t="shared" si="665"/>
        <v>-595.30743355687662</v>
      </c>
      <c r="H1786" s="3">
        <f t="shared" ca="1" si="666"/>
        <v>596.22995795945155</v>
      </c>
      <c r="I1786" s="3">
        <f t="shared" ca="1" si="667"/>
        <v>5914.7667011397543</v>
      </c>
      <c r="J1786" s="3">
        <f t="shared" si="668"/>
        <v>29286.259189340773</v>
      </c>
      <c r="K1786" s="3">
        <f t="shared" ca="1" si="669"/>
        <v>71121.517106188476</v>
      </c>
      <c r="L1786" s="3">
        <f t="shared" si="670"/>
        <v>-8.8990475787378891</v>
      </c>
      <c r="M1786" s="3">
        <f t="shared" ca="1" si="671"/>
        <v>-1.5151606922547056</v>
      </c>
      <c r="N1786" s="3">
        <f t="shared" ca="1" si="672"/>
        <v>-86.812312950314791</v>
      </c>
      <c r="O1786" s="1">
        <f t="shared" ca="1" si="673"/>
        <v>71098032.553665876</v>
      </c>
      <c r="P1786" s="1">
        <f t="shared" si="674"/>
        <v>-104247925.5716773</v>
      </c>
      <c r="Q1786" s="1">
        <f t="shared" ca="1" si="675"/>
        <v>175345958.12534317</v>
      </c>
      <c r="R1786" s="1">
        <f t="shared" ca="1" si="676"/>
        <v>238491.98318378063</v>
      </c>
      <c r="S1786" s="3">
        <f t="shared" si="654"/>
        <v>221.22909883834586</v>
      </c>
      <c r="T1786" s="13">
        <f t="shared" ca="1" si="655"/>
        <v>2.6950792689126408</v>
      </c>
      <c r="U1786" s="13">
        <f t="shared" si="656"/>
        <v>1.5352590135857828E-2</v>
      </c>
      <c r="V1786" s="5">
        <f t="shared" ca="1" si="677"/>
        <v>12.627544722</v>
      </c>
      <c r="W1786" s="3">
        <f t="shared" ca="1" si="657"/>
        <v>1.4357604618920488</v>
      </c>
      <c r="X1786" s="3">
        <f t="shared" ca="1" si="658"/>
        <v>-7.9838241931062259E-2</v>
      </c>
      <c r="Y1786" s="3">
        <f t="shared" ca="1" si="659"/>
        <v>1.4335389632157984</v>
      </c>
      <c r="Z1786" s="3">
        <f t="shared" ca="1" si="660"/>
        <v>-1.9959560482765565E-4</v>
      </c>
      <c r="AA1786" s="3">
        <f t="shared" ca="1" si="661"/>
        <v>3.5838474080394961E-3</v>
      </c>
    </row>
    <row r="1787" spans="3:27" s="5" customFormat="1" x14ac:dyDescent="0.2">
      <c r="C1787" s="25"/>
      <c r="D1787" s="1">
        <f t="shared" si="662"/>
        <v>1785</v>
      </c>
      <c r="E1787" s="2">
        <f t="shared" si="663"/>
        <v>178.59999999999414</v>
      </c>
      <c r="F1787" s="3">
        <f t="shared" ca="1" si="664"/>
        <v>33.154521867376026</v>
      </c>
      <c r="G1787" s="3">
        <f t="shared" si="665"/>
        <v>-596.19733831475037</v>
      </c>
      <c r="H1787" s="3">
        <f t="shared" ca="1" si="666"/>
        <v>597.1184878513202</v>
      </c>
      <c r="I1787" s="3">
        <f t="shared" ca="1" si="667"/>
        <v>5918.0821533264916</v>
      </c>
      <c r="J1787" s="3">
        <f t="shared" si="668"/>
        <v>29226.683950747192</v>
      </c>
      <c r="K1787" s="3">
        <f t="shared" ca="1" si="669"/>
        <v>71181.184528427795</v>
      </c>
      <c r="L1787" s="3">
        <f t="shared" si="670"/>
        <v>-8.9008456838985843</v>
      </c>
      <c r="M1787" s="3">
        <f t="shared" ca="1" si="671"/>
        <v>-1.5152435650498137</v>
      </c>
      <c r="N1787" s="3">
        <f t="shared" ca="1" si="672"/>
        <v>-86.817061211710936</v>
      </c>
      <c r="O1787" s="1">
        <f t="shared" ca="1" si="673"/>
        <v>71310097.706769437</v>
      </c>
      <c r="P1787" s="1">
        <f t="shared" si="674"/>
        <v>-104056881.47907047</v>
      </c>
      <c r="Q1787" s="1">
        <f t="shared" ca="1" si="675"/>
        <v>175366979.18583989</v>
      </c>
      <c r="R1787" s="1">
        <f t="shared" ca="1" si="676"/>
        <v>238847.39514052807</v>
      </c>
      <c r="S1787" s="3">
        <f t="shared" si="654"/>
        <v>221.47131746041009</v>
      </c>
      <c r="T1787" s="13">
        <f t="shared" ca="1" si="655"/>
        <v>2.6961436573296238</v>
      </c>
      <c r="U1787" s="13">
        <f t="shared" si="656"/>
        <v>1.5588114371577592E-2</v>
      </c>
      <c r="V1787" s="5">
        <f t="shared" ca="1" si="677"/>
        <v>12.627544722</v>
      </c>
      <c r="W1787" s="3">
        <f t="shared" ca="1" si="657"/>
        <v>1.4599589390968275</v>
      </c>
      <c r="X1787" s="3">
        <f t="shared" ca="1" si="658"/>
        <v>-8.1063041182890427E-2</v>
      </c>
      <c r="Y1787" s="3">
        <f t="shared" ca="1" si="659"/>
        <v>1.4577067219447524</v>
      </c>
      <c r="Z1787" s="3">
        <f t="shared" ca="1" si="660"/>
        <v>-2.0265760295722608E-4</v>
      </c>
      <c r="AA1787" s="3">
        <f t="shared" ca="1" si="661"/>
        <v>3.6442668048618809E-3</v>
      </c>
    </row>
    <row r="1788" spans="3:27" s="5" customFormat="1" x14ac:dyDescent="0.2">
      <c r="C1788" s="25"/>
      <c r="D1788" s="1">
        <f t="shared" si="662"/>
        <v>1786</v>
      </c>
      <c r="E1788" s="2">
        <f t="shared" si="663"/>
        <v>178.69999999999413</v>
      </c>
      <c r="F1788" s="3">
        <f t="shared" ca="1" si="664"/>
        <v>33.154521867376026</v>
      </c>
      <c r="G1788" s="3">
        <f t="shared" si="665"/>
        <v>-597.08742288314022</v>
      </c>
      <c r="H1788" s="3">
        <f t="shared" ca="1" si="666"/>
        <v>598.00720136590678</v>
      </c>
      <c r="I1788" s="3">
        <f t="shared" ca="1" si="667"/>
        <v>5921.3976055132289</v>
      </c>
      <c r="J1788" s="3">
        <f t="shared" si="668"/>
        <v>29167.019712687299</v>
      </c>
      <c r="K1788" s="3">
        <f t="shared" ca="1" si="669"/>
        <v>71240.940812837638</v>
      </c>
      <c r="L1788" s="3">
        <f t="shared" si="670"/>
        <v>-8.9026464752491048</v>
      </c>
      <c r="M1788" s="3">
        <f t="shared" ca="1" si="671"/>
        <v>-1.5153262082468586</v>
      </c>
      <c r="N1788" s="3">
        <f t="shared" ca="1" si="672"/>
        <v>-86.821796318107076</v>
      </c>
      <c r="O1788" s="1">
        <f t="shared" ca="1" si="673"/>
        <v>71522522.577096835</v>
      </c>
      <c r="P1788" s="1">
        <f t="shared" si="674"/>
        <v>-103865466.0954707</v>
      </c>
      <c r="Q1788" s="1">
        <f t="shared" ca="1" si="675"/>
        <v>175387988.67256755</v>
      </c>
      <c r="R1788" s="1">
        <f t="shared" ca="1" si="676"/>
        <v>239202.88054636272</v>
      </c>
      <c r="S1788" s="3">
        <f t="shared" si="654"/>
        <v>221.71389793294452</v>
      </c>
      <c r="T1788" s="13">
        <f t="shared" ca="1" si="655"/>
        <v>2.6972021462847988</v>
      </c>
      <c r="U1788" s="13">
        <f t="shared" si="656"/>
        <v>1.5826800126779474E-2</v>
      </c>
      <c r="V1788" s="5">
        <f t="shared" ca="1" si="677"/>
        <v>12.627544722</v>
      </c>
      <c r="W1788" s="3">
        <f t="shared" ca="1" si="657"/>
        <v>1.4845200642273968</v>
      </c>
      <c r="X1788" s="3">
        <f t="shared" ca="1" si="658"/>
        <v>-8.2304281318963418E-2</v>
      </c>
      <c r="Y1788" s="3">
        <f t="shared" ca="1" si="659"/>
        <v>1.4822367646129559</v>
      </c>
      <c r="Z1788" s="3">
        <f t="shared" ca="1" si="660"/>
        <v>-2.0576070329740855E-4</v>
      </c>
      <c r="AA1788" s="3">
        <f t="shared" ca="1" si="661"/>
        <v>3.7055919115323898E-3</v>
      </c>
    </row>
    <row r="1789" spans="3:27" s="5" customFormat="1" x14ac:dyDescent="0.2">
      <c r="C1789" s="25"/>
      <c r="D1789" s="1">
        <f t="shared" si="662"/>
        <v>1787</v>
      </c>
      <c r="E1789" s="2">
        <f t="shared" si="663"/>
        <v>178.79999999999413</v>
      </c>
      <c r="F1789" s="3">
        <f t="shared" ca="1" si="664"/>
        <v>33.154521867376026</v>
      </c>
      <c r="G1789" s="3">
        <f t="shared" si="665"/>
        <v>-597.97768753066509</v>
      </c>
      <c r="H1789" s="3">
        <f t="shared" ca="1" si="666"/>
        <v>598.89609875568237</v>
      </c>
      <c r="I1789" s="3">
        <f t="shared" ca="1" si="667"/>
        <v>5924.7130576999662</v>
      </c>
      <c r="J1789" s="3">
        <f t="shared" si="668"/>
        <v>29107.26645716661</v>
      </c>
      <c r="K1789" s="3">
        <f t="shared" ca="1" si="669"/>
        <v>71300.785977792912</v>
      </c>
      <c r="L1789" s="3">
        <f t="shared" si="670"/>
        <v>-8.9044499533325592</v>
      </c>
      <c r="M1789" s="3">
        <f t="shared" ca="1" si="671"/>
        <v>-1.5154086228173358</v>
      </c>
      <c r="N1789" s="3">
        <f t="shared" ca="1" si="672"/>
        <v>-86.826518325165807</v>
      </c>
      <c r="O1789" s="1">
        <f t="shared" ca="1" si="673"/>
        <v>71735307.420955211</v>
      </c>
      <c r="P1789" s="1">
        <f t="shared" si="674"/>
        <v>-103673678.97846223</v>
      </c>
      <c r="Q1789" s="1">
        <f t="shared" ca="1" si="675"/>
        <v>175408986.39941746</v>
      </c>
      <c r="R1789" s="1">
        <f t="shared" ca="1" si="676"/>
        <v>239558.43950227296</v>
      </c>
      <c r="S1789" s="3">
        <f t="shared" si="654"/>
        <v>221.95684032911029</v>
      </c>
      <c r="T1789" s="13">
        <f t="shared" ca="1" si="655"/>
        <v>2.6982547501922398</v>
      </c>
      <c r="U1789" s="13">
        <f t="shared" si="656"/>
        <v>1.606868340805399E-2</v>
      </c>
      <c r="V1789" s="5">
        <f t="shared" ca="1" si="677"/>
        <v>12.627544722</v>
      </c>
      <c r="W1789" s="3">
        <f t="shared" ca="1" si="657"/>
        <v>1.5094485630084717</v>
      </c>
      <c r="X1789" s="3">
        <f t="shared" ca="1" si="658"/>
        <v>-8.3562149584746906E-2</v>
      </c>
      <c r="Y1789" s="3">
        <f t="shared" ca="1" si="659"/>
        <v>1.5071338134104473</v>
      </c>
      <c r="Z1789" s="3">
        <f t="shared" ca="1" si="660"/>
        <v>-2.0890537396186726E-4</v>
      </c>
      <c r="AA1789" s="3">
        <f t="shared" ca="1" si="661"/>
        <v>3.7678345335261181E-3</v>
      </c>
    </row>
    <row r="1790" spans="3:27" s="5" customFormat="1" x14ac:dyDescent="0.2">
      <c r="C1790" s="25"/>
      <c r="D1790" s="1">
        <f t="shared" si="662"/>
        <v>1788</v>
      </c>
      <c r="E1790" s="2">
        <f t="shared" si="663"/>
        <v>178.89999999999412</v>
      </c>
      <c r="F1790" s="3">
        <f t="shared" ca="1" si="664"/>
        <v>33.154521867376026</v>
      </c>
      <c r="G1790" s="3">
        <f t="shared" si="665"/>
        <v>-598.86813252599836</v>
      </c>
      <c r="H1790" s="3">
        <f t="shared" ca="1" si="666"/>
        <v>599.78518027326334</v>
      </c>
      <c r="I1790" s="3">
        <f t="shared" ca="1" si="667"/>
        <v>5928.0285098867034</v>
      </c>
      <c r="J1790" s="3">
        <f t="shared" si="668"/>
        <v>29047.424166163779</v>
      </c>
      <c r="K1790" s="3">
        <f t="shared" ca="1" si="669"/>
        <v>71360.720041693756</v>
      </c>
      <c r="L1790" s="3">
        <f t="shared" si="670"/>
        <v>-8.9062561186928715</v>
      </c>
      <c r="M1790" s="3">
        <f t="shared" ca="1" si="671"/>
        <v>-1.5154908097272632</v>
      </c>
      <c r="N1790" s="3">
        <f t="shared" ca="1" si="672"/>
        <v>-86.831227288235866</v>
      </c>
      <c r="O1790" s="1">
        <f t="shared" ca="1" si="673"/>
        <v>71948452.495086208</v>
      </c>
      <c r="P1790" s="1">
        <f t="shared" si="674"/>
        <v>-103481519.68486533</v>
      </c>
      <c r="Q1790" s="1">
        <f t="shared" ca="1" si="675"/>
        <v>175429972.17995155</v>
      </c>
      <c r="R1790" s="1">
        <f t="shared" ca="1" si="676"/>
        <v>239914.07210930533</v>
      </c>
      <c r="S1790" s="3">
        <f t="shared" si="654"/>
        <v>222.20014472217798</v>
      </c>
      <c r="T1790" s="13">
        <f t="shared" ca="1" si="655"/>
        <v>2.699301483458477</v>
      </c>
      <c r="U1790" s="13">
        <f t="shared" si="656"/>
        <v>1.6313800562704435E-2</v>
      </c>
      <c r="V1790" s="5">
        <f t="shared" ca="1" si="677"/>
        <v>12.627544722</v>
      </c>
      <c r="W1790" s="3">
        <f t="shared" ca="1" si="657"/>
        <v>1.5347492138883543</v>
      </c>
      <c r="X1790" s="3">
        <f t="shared" ca="1" si="658"/>
        <v>-8.4836834997518443E-2</v>
      </c>
      <c r="Y1790" s="3">
        <f t="shared" ca="1" si="659"/>
        <v>1.5324026432235509</v>
      </c>
      <c r="Z1790" s="3">
        <f t="shared" ca="1" si="660"/>
        <v>-2.120920874937961E-4</v>
      </c>
      <c r="AA1790" s="3">
        <f t="shared" ca="1" si="661"/>
        <v>3.8310066080588772E-3</v>
      </c>
    </row>
    <row r="1791" spans="3:27" s="5" customFormat="1" x14ac:dyDescent="0.2">
      <c r="C1791" s="25"/>
      <c r="D1791" s="1">
        <f t="shared" si="662"/>
        <v>1789</v>
      </c>
      <c r="E1791" s="2">
        <f t="shared" si="663"/>
        <v>178.99999999999412</v>
      </c>
      <c r="F1791" s="3">
        <f t="shared" ca="1" si="664"/>
        <v>33.154521867376026</v>
      </c>
      <c r="G1791" s="3">
        <f t="shared" si="665"/>
        <v>-599.75875813786763</v>
      </c>
      <c r="H1791" s="3">
        <f t="shared" ca="1" si="666"/>
        <v>600.6744461714112</v>
      </c>
      <c r="I1791" s="3">
        <f t="shared" ca="1" si="667"/>
        <v>5931.3439620734407</v>
      </c>
      <c r="J1791" s="3">
        <f t="shared" si="668"/>
        <v>28987.492821630585</v>
      </c>
      <c r="K1791" s="3">
        <f t="shared" ca="1" si="669"/>
        <v>71420.743022965587</v>
      </c>
      <c r="L1791" s="3">
        <f t="shared" si="670"/>
        <v>-8.908064971874774</v>
      </c>
      <c r="M1791" s="3">
        <f t="shared" ca="1" si="671"/>
        <v>-1.5155727699372195</v>
      </c>
      <c r="N1791" s="3">
        <f t="shared" ca="1" si="672"/>
        <v>-86.83592326235437</v>
      </c>
      <c r="O1791" s="1">
        <f t="shared" ca="1" si="673"/>
        <v>72161958.056666315</v>
      </c>
      <c r="P1791" s="1">
        <f t="shared" si="674"/>
        <v>-103288987.77073555</v>
      </c>
      <c r="Q1791" s="1">
        <f t="shared" ca="1" si="675"/>
        <v>175450945.82740188</v>
      </c>
      <c r="R1791" s="1">
        <f t="shared" ca="1" si="676"/>
        <v>240269.77846856447</v>
      </c>
      <c r="S1791" s="3">
        <f t="shared" si="654"/>
        <v>222.44381118552724</v>
      </c>
      <c r="T1791" s="13">
        <f t="shared" ca="1" si="655"/>
        <v>2.7003423604823249</v>
      </c>
      <c r="U1791" s="13">
        <f t="shared" si="656"/>
        <v>1.6562188281337476E-2</v>
      </c>
      <c r="V1791" s="5">
        <f t="shared" ca="1" si="677"/>
        <v>12.627544722</v>
      </c>
      <c r="W1791" s="3">
        <f t="shared" ca="1" si="657"/>
        <v>1.5604268485323192</v>
      </c>
      <c r="X1791" s="3">
        <f t="shared" ca="1" si="658"/>
        <v>-8.6128528359839918E-2</v>
      </c>
      <c r="Y1791" s="3">
        <f t="shared" ca="1" si="659"/>
        <v>1.5580480821281073</v>
      </c>
      <c r="Z1791" s="3">
        <f t="shared" ca="1" si="660"/>
        <v>-2.1532132089959979E-4</v>
      </c>
      <c r="AA1791" s="3">
        <f t="shared" ca="1" si="661"/>
        <v>3.8951202053202683E-3</v>
      </c>
    </row>
    <row r="1792" spans="3:27" s="5" customFormat="1" x14ac:dyDescent="0.2">
      <c r="C1792" s="25"/>
      <c r="D1792" s="1">
        <f t="shared" si="662"/>
        <v>1790</v>
      </c>
      <c r="E1792" s="2">
        <f t="shared" si="663"/>
        <v>179.09999999999411</v>
      </c>
      <c r="F1792" s="3">
        <f t="shared" ca="1" si="664"/>
        <v>33.154521867376026</v>
      </c>
      <c r="G1792" s="3">
        <f t="shared" si="665"/>
        <v>-600.64956463505507</v>
      </c>
      <c r="H1792" s="3">
        <f t="shared" ca="1" si="666"/>
        <v>601.56389670303145</v>
      </c>
      <c r="I1792" s="3">
        <f t="shared" ca="1" si="667"/>
        <v>5934.659414260178</v>
      </c>
      <c r="J1792" s="3">
        <f t="shared" si="668"/>
        <v>28927.472405491939</v>
      </c>
      <c r="K1792" s="3">
        <f t="shared" ca="1" si="669"/>
        <v>71480.854940059115</v>
      </c>
      <c r="L1792" s="3">
        <f t="shared" si="670"/>
        <v>-8.9098765134238089</v>
      </c>
      <c r="M1792" s="3">
        <f t="shared" ca="1" si="671"/>
        <v>-1.5156545044023815</v>
      </c>
      <c r="N1792" s="3">
        <f t="shared" ca="1" si="672"/>
        <v>-86.840606302248915</v>
      </c>
      <c r="O1792" s="1">
        <f t="shared" ca="1" si="673"/>
        <v>72375824.363307089</v>
      </c>
      <c r="P1792" s="1">
        <f t="shared" si="674"/>
        <v>-103096082.79136318</v>
      </c>
      <c r="Q1792" s="1">
        <f t="shared" ca="1" si="675"/>
        <v>175471907.15467027</v>
      </c>
      <c r="R1792" s="1">
        <f t="shared" ca="1" si="676"/>
        <v>240625.55868121257</v>
      </c>
      <c r="S1792" s="3">
        <f t="shared" si="654"/>
        <v>222.68783979264711</v>
      </c>
      <c r="T1792" s="13">
        <f t="shared" ca="1" si="655"/>
        <v>2.7013773956546969</v>
      </c>
      <c r="U1792" s="13">
        <f t="shared" si="656"/>
        <v>1.6813883600469495E-2</v>
      </c>
      <c r="V1792" s="5">
        <f t="shared" ca="1" si="677"/>
        <v>12.627544722</v>
      </c>
      <c r="W1792" s="3">
        <f t="shared" ca="1" si="657"/>
        <v>1.5864863523198265</v>
      </c>
      <c r="X1792" s="3">
        <f t="shared" ca="1" si="658"/>
        <v>-8.743742227311134E-2</v>
      </c>
      <c r="Y1792" s="3">
        <f t="shared" ca="1" si="659"/>
        <v>1.5840750118865274</v>
      </c>
      <c r="Z1792" s="3">
        <f t="shared" ca="1" si="660"/>
        <v>-2.1859355568277836E-4</v>
      </c>
      <c r="AA1792" s="3">
        <f t="shared" ca="1" si="661"/>
        <v>3.960187529716319E-3</v>
      </c>
    </row>
    <row r="1793" spans="3:27" s="5" customFormat="1" x14ac:dyDescent="0.2">
      <c r="C1793" s="25"/>
      <c r="D1793" s="1">
        <f t="shared" si="662"/>
        <v>1791</v>
      </c>
      <c r="E1793" s="2">
        <f t="shared" si="663"/>
        <v>179.19999999999411</v>
      </c>
      <c r="F1793" s="3">
        <f t="shared" ca="1" si="664"/>
        <v>33.154521867376026</v>
      </c>
      <c r="G1793" s="3">
        <f t="shared" si="665"/>
        <v>-601.54055228639743</v>
      </c>
      <c r="H1793" s="3">
        <f t="shared" ca="1" si="666"/>
        <v>602.45353212117391</v>
      </c>
      <c r="I1793" s="3">
        <f t="shared" ca="1" si="667"/>
        <v>5937.9748664469153</v>
      </c>
      <c r="J1793" s="3">
        <f t="shared" si="668"/>
        <v>28867.362899645865</v>
      </c>
      <c r="K1793" s="3">
        <f t="shared" ca="1" si="669"/>
        <v>71541.055811450336</v>
      </c>
      <c r="L1793" s="3">
        <f t="shared" si="670"/>
        <v>-8.9116907438863358</v>
      </c>
      <c r="M1793" s="3">
        <f t="shared" ca="1" si="671"/>
        <v>-1.5157360140725626</v>
      </c>
      <c r="N1793" s="3">
        <f t="shared" ca="1" si="672"/>
        <v>-86.845276462339797</v>
      </c>
      <c r="O1793" s="1">
        <f t="shared" ca="1" si="673"/>
        <v>72590051.673055664</v>
      </c>
      <c r="P1793" s="1">
        <f t="shared" si="674"/>
        <v>-102902804.30127275</v>
      </c>
      <c r="Q1793" s="1">
        <f t="shared" ca="1" si="675"/>
        <v>175492855.9743284</v>
      </c>
      <c r="R1793" s="1">
        <f t="shared" ca="1" si="676"/>
        <v>240981.41284846957</v>
      </c>
      <c r="S1793" s="3">
        <f t="shared" si="654"/>
        <v>222.93223061713584</v>
      </c>
      <c r="T1793" s="13">
        <f t="shared" ca="1" si="655"/>
        <v>2.7024066033584373</v>
      </c>
      <c r="U1793" s="13">
        <f t="shared" si="656"/>
        <v>1.7068923905148706E-2</v>
      </c>
      <c r="V1793" s="5">
        <f t="shared" ca="1" si="677"/>
        <v>12.627544722</v>
      </c>
      <c r="W1793" s="3">
        <f t="shared" ca="1" si="657"/>
        <v>1.6129326648455948</v>
      </c>
      <c r="X1793" s="3">
        <f t="shared" ca="1" si="658"/>
        <v>-8.8763711151207278E-2</v>
      </c>
      <c r="Y1793" s="3">
        <f t="shared" ca="1" si="659"/>
        <v>1.6104883684487066</v>
      </c>
      <c r="Z1793" s="3">
        <f t="shared" ca="1" si="660"/>
        <v>-2.2190927787801818E-4</v>
      </c>
      <c r="AA1793" s="3">
        <f t="shared" ca="1" si="661"/>
        <v>4.0262209211217662E-3</v>
      </c>
    </row>
    <row r="1794" spans="3:27" s="5" customFormat="1" x14ac:dyDescent="0.2">
      <c r="C1794" s="25"/>
      <c r="D1794" s="1">
        <f t="shared" si="662"/>
        <v>1792</v>
      </c>
      <c r="E1794" s="2">
        <f t="shared" si="663"/>
        <v>179.2999999999941</v>
      </c>
      <c r="F1794" s="3">
        <f t="shared" ca="1" si="664"/>
        <v>33.154521867376026</v>
      </c>
      <c r="G1794" s="3">
        <f t="shared" si="665"/>
        <v>-602.43172136078601</v>
      </c>
      <c r="H1794" s="3">
        <f t="shared" ca="1" si="666"/>
        <v>603.34335267903134</v>
      </c>
      <c r="I1794" s="3">
        <f t="shared" ca="1" si="667"/>
        <v>5941.2903186336525</v>
      </c>
      <c r="J1794" s="3">
        <f t="shared" si="668"/>
        <v>28807.164285963507</v>
      </c>
      <c r="K1794" s="3">
        <f t="shared" ca="1" si="669"/>
        <v>71601.345655640544</v>
      </c>
      <c r="L1794" s="3">
        <f t="shared" si="670"/>
        <v>-8.9135076638095168</v>
      </c>
      <c r="M1794" s="3">
        <f t="shared" ca="1" si="671"/>
        <v>-1.5158172998922512</v>
      </c>
      <c r="N1794" s="3">
        <f t="shared" ca="1" si="672"/>
        <v>-86.849933796742206</v>
      </c>
      <c r="O1794" s="1">
        <f t="shared" ca="1" si="673"/>
        <v>72804640.244394794</v>
      </c>
      <c r="P1794" s="1">
        <f t="shared" si="674"/>
        <v>-102709151.85422221</v>
      </c>
      <c r="Q1794" s="1">
        <f t="shared" ca="1" si="675"/>
        <v>175513792.09861702</v>
      </c>
      <c r="R1794" s="1">
        <f t="shared" ca="1" si="676"/>
        <v>241337.34107161255</v>
      </c>
      <c r="S1794" s="3">
        <f t="shared" si="654"/>
        <v>223.17698373270105</v>
      </c>
      <c r="T1794" s="13">
        <f t="shared" ca="1" si="655"/>
        <v>2.7034299979681387</v>
      </c>
      <c r="U1794" s="13">
        <f t="shared" si="656"/>
        <v>1.7327346931593164E-2</v>
      </c>
      <c r="V1794" s="5">
        <f t="shared" ca="1" si="677"/>
        <v>12.627544722</v>
      </c>
      <c r="W1794" s="3">
        <f t="shared" ca="1" si="657"/>
        <v>1.6397707804245469</v>
      </c>
      <c r="X1794" s="3">
        <f t="shared" ca="1" si="658"/>
        <v>-9.0107591234193291E-2</v>
      </c>
      <c r="Y1794" s="3">
        <f t="shared" ca="1" si="659"/>
        <v>1.6372931424568109</v>
      </c>
      <c r="Z1794" s="3">
        <f t="shared" ca="1" si="660"/>
        <v>-2.2526897808548322E-4</v>
      </c>
      <c r="AA1794" s="3">
        <f t="shared" ca="1" si="661"/>
        <v>4.0932328561420275E-3</v>
      </c>
    </row>
    <row r="1795" spans="3:27" s="5" customFormat="1" x14ac:dyDescent="0.2">
      <c r="C1795" s="25"/>
      <c r="D1795" s="1">
        <f t="shared" si="662"/>
        <v>1793</v>
      </c>
      <c r="E1795" s="2">
        <f t="shared" si="663"/>
        <v>179.39999999999409</v>
      </c>
      <c r="F1795" s="3">
        <f t="shared" ca="1" si="664"/>
        <v>33.154521867376026</v>
      </c>
      <c r="G1795" s="3">
        <f t="shared" si="665"/>
        <v>-603.32307212716694</v>
      </c>
      <c r="H1795" s="3">
        <f t="shared" ca="1" si="666"/>
        <v>604.2333586299394</v>
      </c>
      <c r="I1795" s="3">
        <f t="shared" ca="1" si="667"/>
        <v>5944.6057708203898</v>
      </c>
      <c r="J1795" s="3">
        <f t="shared" si="668"/>
        <v>28746.87654628911</v>
      </c>
      <c r="K1795" s="3">
        <f t="shared" ca="1" si="669"/>
        <v>71661.72449115639</v>
      </c>
      <c r="L1795" s="3">
        <f t="shared" si="670"/>
        <v>-8.9153272737413332</v>
      </c>
      <c r="M1795" s="3">
        <f t="shared" ca="1" si="671"/>
        <v>-1.5158983628006459</v>
      </c>
      <c r="N1795" s="3">
        <f t="shared" ca="1" si="672"/>
        <v>-86.854578359268288</v>
      </c>
      <c r="O1795" s="1">
        <f t="shared" ca="1" si="673"/>
        <v>73019590.336243391</v>
      </c>
      <c r="P1795" s="1">
        <f t="shared" si="674"/>
        <v>-102515125.00320254</v>
      </c>
      <c r="Q1795" s="1">
        <f t="shared" ca="1" si="675"/>
        <v>175534715.33944595</v>
      </c>
      <c r="R1795" s="1">
        <f t="shared" ca="1" si="676"/>
        <v>241693.34345197576</v>
      </c>
      <c r="S1795" s="3">
        <f t="shared" ref="S1795:S1858" si="678">IF(J1795&lt;30000,( (-0.00406576*J1795)+340.3), "")</f>
        <v>223.42209921315958</v>
      </c>
      <c r="T1795" s="13">
        <f t="shared" ref="T1795:T1858" ca="1" si="679" xml:space="preserve"> IF(J1795&lt;30000, H1795/S1795, "")</f>
        <v>2.7044475938499732</v>
      </c>
      <c r="U1795" s="13">
        <f t="shared" ref="U1795:U1858" si="680" xml:space="preserve"> IF(J1795&lt;30000, (( 359.01*(1 - (2.25577*10^(-5))*(J1795))^(5.25588) ) / (298.15 - 0.0074545*J1795)), "")</f>
        <v>1.7589190769844922E-2</v>
      </c>
      <c r="V1795" s="5">
        <f t="shared" ca="1" si="677"/>
        <v>12.627544722</v>
      </c>
      <c r="W1795" s="3">
        <f t="shared" ref="W1795:W1858" ca="1" si="681">(0.5)*(U1795)*(H1795)*(V1795)*($B$13)</f>
        <v>1.6670057486006828</v>
      </c>
      <c r="X1795" s="3">
        <f t="shared" ref="X1795:X1858" ca="1" si="682" xml:space="preserve"> -W1795*COS(M1795)</f>
        <v>-9.1469260602131175E-2</v>
      </c>
      <c r="Y1795" s="3">
        <f t="shared" ref="Y1795:Y1858" ca="1" si="683">-W1795*SIN(M1795)</f>
        <v>1.6644943797539908</v>
      </c>
      <c r="Z1795" s="3">
        <f t="shared" ref="Z1795:Z1858" ca="1" si="684" xml:space="preserve"> X1795/($B$11)</f>
        <v>-2.2867315150532793E-4</v>
      </c>
      <c r="AA1795" s="3">
        <f t="shared" ref="AA1795:AA1858" ca="1" si="685">Y1795/($B$11)</f>
        <v>4.161235949384977E-3</v>
      </c>
    </row>
    <row r="1796" spans="3:27" s="5" customFormat="1" x14ac:dyDescent="0.2">
      <c r="C1796" s="25"/>
      <c r="D1796" s="1">
        <f t="shared" ref="D1796:D1833" si="686">D1795 + 1</f>
        <v>1794</v>
      </c>
      <c r="E1796" s="2">
        <f t="shared" ref="E1796:E1833" si="687" xml:space="preserve"> E1795 + $B$2</f>
        <v>179.49999999999409</v>
      </c>
      <c r="F1796" s="3">
        <f t="shared" ref="F1796:F1833" ca="1" si="688">INDIRECT(ADDRESS(ROW()-1,COLUMN()))</f>
        <v>33.154521867376026</v>
      </c>
      <c r="G1796" s="3">
        <f t="shared" ref="G1796:G1833" si="689">G1795 + L1795*$B$2</f>
        <v>-604.21460485454111</v>
      </c>
      <c r="H1796" s="3">
        <f t="shared" ref="H1796:H1859" ca="1" si="690">SQRT(F1796^2 + G1796^2)</f>
        <v>605.12355022737586</v>
      </c>
      <c r="I1796" s="3">
        <f t="shared" ref="I1796:I1833" ca="1" si="691">I1795 + F1795*($B$2)</f>
        <v>5947.9212230071271</v>
      </c>
      <c r="J1796" s="3">
        <f t="shared" ref="J1796:J1833" si="692" xml:space="preserve"> J1795 + G1795*($B$2) + (0.5)*(L1795)*($B$2)^2</f>
        <v>28686.499662440023</v>
      </c>
      <c r="K1796" s="3">
        <f t="shared" ref="K1796:K1833" ca="1" si="693">K1795+ SQRT( (I1796-I1795)^2 + (J1796-J1795)^2 )</f>
        <v>71722.192336549866</v>
      </c>
      <c r="L1796" s="3">
        <f t="shared" ref="L1796:L1859" si="694" xml:space="preserve"> -(9.780327 * (1 + 0.0053024 * ((SIN($B$7))^2) - (5.8*10^(-6)) * (SIN(2*($B$7))^2) - (3.086*10^(-6)) * J1796))</f>
        <v>-8.9171495742305762</v>
      </c>
      <c r="M1796" s="3">
        <f t="shared" ref="M1796:M1859" ca="1" si="695">ATAN(G1796/F1796)</f>
        <v>-1.5159792037316944</v>
      </c>
      <c r="N1796" s="3">
        <f t="shared" ref="N1796:N1859" ca="1" si="696">M1796*(180/PI())</f>
        <v>-86.859210203429271</v>
      </c>
      <c r="O1796" s="1">
        <f t="shared" ref="O1796:O1833" ca="1" si="697">(0.5)*($B$11)*(H1796^2)</f>
        <v>73234902.207956702</v>
      </c>
      <c r="P1796" s="1">
        <f t="shared" ref="P1796:P1833" si="698">($B$11)*L1796*J1796</f>
        <v>-102320723.30043705</v>
      </c>
      <c r="Q1796" s="1">
        <f t="shared" ref="Q1796:Q1859" ca="1" si="699" xml:space="preserve"> ABS(O1796) + ABS(P1796)</f>
        <v>175555625.50839376</v>
      </c>
      <c r="R1796" s="1">
        <f t="shared" ref="R1796:R1833" ca="1" si="700" xml:space="preserve"> ($B$11)*H1796</f>
        <v>242049.42009095036</v>
      </c>
      <c r="S1796" s="3">
        <f t="shared" si="678"/>
        <v>223.66757713243788</v>
      </c>
      <c r="T1796" s="13">
        <f t="shared" ca="1" si="679"/>
        <v>2.7054594053615135</v>
      </c>
      <c r="U1796" s="13">
        <f t="shared" si="680"/>
        <v>1.7854493866439908E-2</v>
      </c>
      <c r="V1796" s="5">
        <f t="shared" ref="V1796:V1859" ca="1" si="701">IF(T1796&lt;0.819813, 0.289302*(($B$2)^3) + 0.152372*(($B$2)^2) - 0.087724*(($B$2))+ 2.176939, IF(T1796&lt;1.36, -272.320271*(($B$2)^3) + 840.502815*(($B$2)^2) - 840.176*(($B$2))+ 276.303663, -0.108008*(($B$2)^3) + 1.270553*(($B$2)^2) - 5.287278*(($B$2))+ 13.143675))</f>
        <v>12.627544722</v>
      </c>
      <c r="W1796" s="3">
        <f t="shared" ca="1" si="681"/>
        <v>1.6946426746598504</v>
      </c>
      <c r="X1796" s="3">
        <f t="shared" ca="1" si="682"/>
        <v>-9.2848919188960793E-2</v>
      </c>
      <c r="Y1796" s="3">
        <f t="shared" ca="1" si="683"/>
        <v>1.6920971818969894</v>
      </c>
      <c r="Z1796" s="3">
        <f t="shared" ca="1" si="684"/>
        <v>-2.3212229797240199E-4</v>
      </c>
      <c r="AA1796" s="3">
        <f t="shared" ca="1" si="685"/>
        <v>4.2302429547424738E-3</v>
      </c>
    </row>
    <row r="1797" spans="3:27" s="5" customFormat="1" x14ac:dyDescent="0.2">
      <c r="C1797" s="25"/>
      <c r="D1797" s="1">
        <f t="shared" si="686"/>
        <v>1795</v>
      </c>
      <c r="E1797" s="2">
        <f t="shared" si="687"/>
        <v>179.59999999999408</v>
      </c>
      <c r="F1797" s="3">
        <f t="shared" ca="1" si="688"/>
        <v>33.154521867376026</v>
      </c>
      <c r="G1797" s="3">
        <f t="shared" si="689"/>
        <v>-605.10631981196411</v>
      </c>
      <c r="H1797" s="3">
        <f t="shared" ca="1" si="690"/>
        <v>606.01392772496024</v>
      </c>
      <c r="I1797" s="3">
        <f t="shared" ca="1" si="691"/>
        <v>5951.2366751938644</v>
      </c>
      <c r="J1797" s="3">
        <f t="shared" si="692"/>
        <v>28626.0336162067</v>
      </c>
      <c r="K1797" s="3">
        <f t="shared" ca="1" si="693"/>
        <v>71782.74921039828</v>
      </c>
      <c r="L1797" s="3">
        <f t="shared" si="694"/>
        <v>-8.9189745658268453</v>
      </c>
      <c r="M1797" s="3">
        <f t="shared" ca="1" si="695"/>
        <v>-1.5160598236141289</v>
      </c>
      <c r="N1797" s="3">
        <f t="shared" ca="1" si="696"/>
        <v>-86.863829382437615</v>
      </c>
      <c r="O1797" s="1">
        <f t="shared" ca="1" si="697"/>
        <v>73450576.119326666</v>
      </c>
      <c r="P1797" s="1">
        <f t="shared" si="698"/>
        <v>-102125946.29738073</v>
      </c>
      <c r="Q1797" s="1">
        <f t="shared" ca="1" si="699"/>
        <v>175576522.4167074</v>
      </c>
      <c r="R1797" s="1">
        <f t="shared" ca="1" si="700"/>
        <v>242405.57108998409</v>
      </c>
      <c r="S1797" s="3">
        <f t="shared" si="678"/>
        <v>223.91341756457146</v>
      </c>
      <c r="T1797" s="13">
        <f t="shared" ca="1" si="679"/>
        <v>2.7064654468515705</v>
      </c>
      <c r="U1797" s="13">
        <f t="shared" si="680"/>
        <v>1.8123295027093974E-2</v>
      </c>
      <c r="V1797" s="5">
        <f t="shared" ca="1" si="701"/>
        <v>12.627544722</v>
      </c>
      <c r="W1797" s="3">
        <f t="shared" ca="1" si="681"/>
        <v>1.7226867201464748</v>
      </c>
      <c r="X1797" s="3">
        <f t="shared" ca="1" si="682"/>
        <v>-9.4246768796469246E-2</v>
      </c>
      <c r="Y1797" s="3">
        <f t="shared" ca="1" si="683"/>
        <v>1.7201067066727123</v>
      </c>
      <c r="Z1797" s="3">
        <f t="shared" ca="1" si="684"/>
        <v>-2.3561692199117312E-4</v>
      </c>
      <c r="AA1797" s="3">
        <f t="shared" ca="1" si="685"/>
        <v>4.3002667666817811E-3</v>
      </c>
    </row>
    <row r="1798" spans="3:27" s="5" customFormat="1" x14ac:dyDescent="0.2">
      <c r="C1798" s="25"/>
      <c r="D1798" s="1">
        <f t="shared" si="686"/>
        <v>1796</v>
      </c>
      <c r="E1798" s="2">
        <f t="shared" si="687"/>
        <v>179.69999999999408</v>
      </c>
      <c r="F1798" s="3">
        <f t="shared" ca="1" si="688"/>
        <v>33.154521867376026</v>
      </c>
      <c r="G1798" s="3">
        <f t="shared" si="689"/>
        <v>-605.9982172685468</v>
      </c>
      <c r="H1798" s="3">
        <f t="shared" ca="1" si="690"/>
        <v>606.90449137645305</v>
      </c>
      <c r="I1798" s="3">
        <f t="shared" ca="1" si="691"/>
        <v>5954.5521273806016</v>
      </c>
      <c r="J1798" s="3">
        <f t="shared" si="692"/>
        <v>28565.478389352673</v>
      </c>
      <c r="K1798" s="3">
        <f t="shared" ca="1" si="693"/>
        <v>71843.395131304351</v>
      </c>
      <c r="L1798" s="3">
        <f t="shared" si="694"/>
        <v>-8.9208022490805554</v>
      </c>
      <c r="M1798" s="3">
        <f t="shared" ca="1" si="695"/>
        <v>-1.5161402233715029</v>
      </c>
      <c r="N1798" s="3">
        <f t="shared" ca="1" si="696"/>
        <v>-86.868435949209015</v>
      </c>
      <c r="O1798" s="1">
        <f t="shared" ca="1" si="697"/>
        <v>73666612.330582231</v>
      </c>
      <c r="P1798" s="1">
        <f t="shared" si="698"/>
        <v>-101930793.54471974</v>
      </c>
      <c r="Q1798" s="1">
        <f t="shared" ca="1" si="699"/>
        <v>175597405.87530196</v>
      </c>
      <c r="R1798" s="1">
        <f t="shared" ca="1" si="700"/>
        <v>242761.79655058123</v>
      </c>
      <c r="S1798" s="3">
        <f t="shared" si="678"/>
        <v>224.15962058370548</v>
      </c>
      <c r="T1798" s="13">
        <f t="shared" ca="1" si="679"/>
        <v>2.7074657326600149</v>
      </c>
      <c r="U1798" s="13">
        <f t="shared" si="680"/>
        <v>1.8395633419405373E-2</v>
      </c>
      <c r="V1798" s="5">
        <f t="shared" ca="1" si="701"/>
        <v>12.627544722</v>
      </c>
      <c r="W1798" s="3">
        <f t="shared" ca="1" si="681"/>
        <v>1.7511431033842952</v>
      </c>
      <c r="X1798" s="3">
        <f t="shared" ca="1" si="682"/>
        <v>-9.5663013108345255E-2</v>
      </c>
      <c r="Y1798" s="3">
        <f t="shared" ca="1" si="683"/>
        <v>1.7485281686187994</v>
      </c>
      <c r="Z1798" s="3">
        <f t="shared" ca="1" si="684"/>
        <v>-2.3915753277086314E-4</v>
      </c>
      <c r="AA1798" s="3">
        <f t="shared" ca="1" si="685"/>
        <v>4.3713204215469984E-3</v>
      </c>
    </row>
    <row r="1799" spans="3:27" s="5" customFormat="1" x14ac:dyDescent="0.2">
      <c r="C1799" s="25"/>
      <c r="D1799" s="1">
        <f t="shared" si="686"/>
        <v>1797</v>
      </c>
      <c r="E1799" s="2">
        <f t="shared" si="687"/>
        <v>179.79999999999407</v>
      </c>
      <c r="F1799" s="3">
        <f t="shared" ca="1" si="688"/>
        <v>33.154521867376026</v>
      </c>
      <c r="G1799" s="3">
        <f t="shared" si="689"/>
        <v>-606.8902974934548</v>
      </c>
      <c r="H1799" s="3">
        <f t="shared" ca="1" si="690"/>
        <v>607.79524143575554</v>
      </c>
      <c r="I1799" s="3">
        <f t="shared" ca="1" si="691"/>
        <v>5957.8675795673389</v>
      </c>
      <c r="J1799" s="3">
        <f t="shared" si="692"/>
        <v>28504.833963614576</v>
      </c>
      <c r="K1799" s="3">
        <f t="shared" ca="1" si="693"/>
        <v>71904.130117896144</v>
      </c>
      <c r="L1799" s="3">
        <f t="shared" si="694"/>
        <v>-8.9226326245429348</v>
      </c>
      <c r="M1799" s="3">
        <f t="shared" ca="1" si="695"/>
        <v>-1.5162204039222267</v>
      </c>
      <c r="N1799" s="3">
        <f t="shared" ca="1" si="696"/>
        <v>-86.873029956364519</v>
      </c>
      <c r="O1799" s="1">
        <f t="shared" ca="1" si="697"/>
        <v>73883011.102389678</v>
      </c>
      <c r="P1799" s="1">
        <f t="shared" si="698"/>
        <v>-101735264.59237076</v>
      </c>
      <c r="Q1799" s="1">
        <f t="shared" ca="1" si="699"/>
        <v>175618275.69476044</v>
      </c>
      <c r="R1799" s="1">
        <f t="shared" ca="1" si="700"/>
        <v>243118.09657430221</v>
      </c>
      <c r="S1799" s="3">
        <f t="shared" si="678"/>
        <v>224.4061862640944</v>
      </c>
      <c r="T1799" s="13">
        <f t="shared" ca="1" si="679"/>
        <v>2.7084602771176121</v>
      </c>
      <c r="U1799" s="13">
        <f t="shared" si="680"/>
        <v>1.8671548575572981E-2</v>
      </c>
      <c r="V1799" s="5">
        <f t="shared" ca="1" si="701"/>
        <v>12.627544722</v>
      </c>
      <c r="W1799" s="3">
        <f t="shared" ca="1" si="681"/>
        <v>1.780017100001053</v>
      </c>
      <c r="X1799" s="3">
        <f t="shared" ca="1" si="682"/>
        <v>-9.7097857704314103E-2</v>
      </c>
      <c r="Y1799" s="3">
        <f t="shared" ca="1" si="683"/>
        <v>1.7773668395481534</v>
      </c>
      <c r="Z1799" s="3">
        <f t="shared" ca="1" si="684"/>
        <v>-2.4274464426078527E-4</v>
      </c>
      <c r="AA1799" s="3">
        <f t="shared" ca="1" si="685"/>
        <v>4.443417098870384E-3</v>
      </c>
    </row>
    <row r="1800" spans="3:27" s="5" customFormat="1" x14ac:dyDescent="0.2">
      <c r="C1800" s="25"/>
      <c r="D1800" s="1">
        <f t="shared" si="686"/>
        <v>1798</v>
      </c>
      <c r="E1800" s="2">
        <f t="shared" si="687"/>
        <v>179.89999999999407</v>
      </c>
      <c r="F1800" s="3">
        <f t="shared" ca="1" si="688"/>
        <v>33.154521867376026</v>
      </c>
      <c r="G1800" s="3">
        <f t="shared" si="689"/>
        <v>-607.78256075590912</v>
      </c>
      <c r="H1800" s="3">
        <f t="shared" ca="1" si="690"/>
        <v>608.68617815690925</v>
      </c>
      <c r="I1800" s="3">
        <f t="shared" ca="1" si="691"/>
        <v>5961.1830317540762</v>
      </c>
      <c r="J1800" s="3">
        <f t="shared" si="692"/>
        <v>28444.100320702109</v>
      </c>
      <c r="K1800" s="3">
        <f t="shared" ca="1" si="693"/>
        <v>71964.954188827163</v>
      </c>
      <c r="L1800" s="3">
        <f t="shared" si="694"/>
        <v>-8.9244656927660237</v>
      </c>
      <c r="M1800" s="3">
        <f t="shared" ca="1" si="695"/>
        <v>-1.5163003661796042</v>
      </c>
      <c r="N1800" s="3">
        <f t="shared" ca="1" si="696"/>
        <v>-86.877611456232586</v>
      </c>
      <c r="O1800" s="1">
        <f t="shared" ca="1" si="697"/>
        <v>74099772.695852935</v>
      </c>
      <c r="P1800" s="1">
        <f t="shared" si="698"/>
        <v>-101539358.98948042</v>
      </c>
      <c r="Q1800" s="1">
        <f t="shared" ca="1" si="699"/>
        <v>175639131.68533337</v>
      </c>
      <c r="R1800" s="1">
        <f t="shared" ca="1" si="700"/>
        <v>243474.47126276369</v>
      </c>
      <c r="S1800" s="3">
        <f t="shared" si="678"/>
        <v>224.65311468010219</v>
      </c>
      <c r="T1800" s="13">
        <f t="shared" ca="1" si="679"/>
        <v>2.7094490945458563</v>
      </c>
      <c r="U1800" s="13">
        <f t="shared" si="680"/>
        <v>1.895108039513135E-2</v>
      </c>
      <c r="V1800" s="5">
        <f t="shared" ca="1" si="701"/>
        <v>12.627544722</v>
      </c>
      <c r="W1800" s="3">
        <f t="shared" ca="1" si="681"/>
        <v>1.8093140434572579</v>
      </c>
      <c r="X1800" s="3">
        <f t="shared" ca="1" si="682"/>
        <v>-9.8551510074359819E-2</v>
      </c>
      <c r="Y1800" s="3">
        <f t="shared" ca="1" si="683"/>
        <v>1.8066280490775393</v>
      </c>
      <c r="Z1800" s="3">
        <f t="shared" ca="1" si="684"/>
        <v>-2.4637877518589953E-4</v>
      </c>
      <c r="AA1800" s="3">
        <f t="shared" ca="1" si="685"/>
        <v>4.5165701226938483E-3</v>
      </c>
    </row>
    <row r="1801" spans="3:27" s="5" customFormat="1" x14ac:dyDescent="0.2">
      <c r="C1801" s="25"/>
      <c r="D1801" s="1">
        <f t="shared" si="686"/>
        <v>1799</v>
      </c>
      <c r="E1801" s="2">
        <f t="shared" si="687"/>
        <v>179.99999999999406</v>
      </c>
      <c r="F1801" s="3">
        <f t="shared" ca="1" si="688"/>
        <v>33.154521867376026</v>
      </c>
      <c r="G1801" s="3">
        <f t="shared" si="689"/>
        <v>-608.67500732518567</v>
      </c>
      <c r="H1801" s="3">
        <f t="shared" ca="1" si="690"/>
        <v>609.57730179409498</v>
      </c>
      <c r="I1801" s="3">
        <f t="shared" ca="1" si="691"/>
        <v>5964.4984839408135</v>
      </c>
      <c r="J1801" s="3">
        <f t="shared" si="692"/>
        <v>28383.277442298055</v>
      </c>
      <c r="K1801" s="3">
        <f t="shared" ca="1" si="693"/>
        <v>72025.867362776291</v>
      </c>
      <c r="L1801" s="3">
        <f t="shared" si="694"/>
        <v>-8.9263014543026706</v>
      </c>
      <c r="M1801" s="3">
        <f t="shared" ca="1" si="695"/>
        <v>-1.5163801110518669</v>
      </c>
      <c r="N1801" s="3">
        <f t="shared" ca="1" si="696"/>
        <v>-86.882180500851049</v>
      </c>
      <c r="O1801" s="1">
        <f t="shared" ca="1" si="697"/>
        <v>74316897.372513831</v>
      </c>
      <c r="P1801" s="1">
        <f t="shared" si="698"/>
        <v>-101343076.28442451</v>
      </c>
      <c r="Q1801" s="1">
        <f t="shared" ca="1" si="699"/>
        <v>175659973.65693834</v>
      </c>
      <c r="R1801" s="1">
        <f t="shared" ca="1" si="700"/>
        <v>243830.92071763799</v>
      </c>
      <c r="S1801" s="3">
        <f t="shared" si="678"/>
        <v>224.90040590620228</v>
      </c>
      <c r="T1801" s="13">
        <f t="shared" ca="1" si="679"/>
        <v>2.7104321992568003</v>
      </c>
      <c r="U1801" s="13">
        <f t="shared" si="680"/>
        <v>1.9234269147701592E-2</v>
      </c>
      <c r="V1801" s="5">
        <f t="shared" ca="1" si="701"/>
        <v>12.627544722</v>
      </c>
      <c r="W1801" s="3">
        <f t="shared" ca="1" si="681"/>
        <v>1.8390393255789541</v>
      </c>
      <c r="X1801" s="3">
        <f t="shared" ca="1" si="682"/>
        <v>-0.10002417963303276</v>
      </c>
      <c r="Y1801" s="3">
        <f t="shared" ca="1" si="683"/>
        <v>1.8363171851601872</v>
      </c>
      <c r="Z1801" s="3">
        <f t="shared" ca="1" si="684"/>
        <v>-2.5006044908258191E-4</v>
      </c>
      <c r="AA1801" s="3">
        <f t="shared" ca="1" si="685"/>
        <v>4.5907929629004675E-3</v>
      </c>
    </row>
    <row r="1802" spans="3:27" s="5" customFormat="1" x14ac:dyDescent="0.2">
      <c r="C1802" s="25"/>
      <c r="D1802" s="1">
        <f t="shared" si="686"/>
        <v>1800</v>
      </c>
      <c r="E1802" s="2">
        <f t="shared" si="687"/>
        <v>180.09999999999405</v>
      </c>
      <c r="F1802" s="3">
        <f t="shared" ca="1" si="688"/>
        <v>33.154521867376026</v>
      </c>
      <c r="G1802" s="3">
        <f t="shared" si="689"/>
        <v>-609.56763747061598</v>
      </c>
      <c r="H1802" s="3">
        <f t="shared" ca="1" si="690"/>
        <v>610.46861260163291</v>
      </c>
      <c r="I1802" s="3">
        <f t="shared" ca="1" si="691"/>
        <v>5967.8139361275507</v>
      </c>
      <c r="J1802" s="3">
        <f t="shared" si="692"/>
        <v>28322.365310058263</v>
      </c>
      <c r="K1802" s="3">
        <f t="shared" ca="1" si="693"/>
        <v>72086.869658447846</v>
      </c>
      <c r="L1802" s="3">
        <f t="shared" si="694"/>
        <v>-8.9281399097065428</v>
      </c>
      <c r="M1802" s="3">
        <f t="shared" ca="1" si="695"/>
        <v>-1.5164596394422101</v>
      </c>
      <c r="N1802" s="3">
        <f t="shared" ca="1" si="696"/>
        <v>-86.886737141969192</v>
      </c>
      <c r="O1802" s="1">
        <f t="shared" ca="1" si="697"/>
        <v>74534385.394352511</v>
      </c>
      <c r="P1802" s="1">
        <f t="shared" si="698"/>
        <v>-101146416.02480772</v>
      </c>
      <c r="Q1802" s="1">
        <f t="shared" ca="1" si="699"/>
        <v>175680801.41916025</v>
      </c>
      <c r="R1802" s="1">
        <f t="shared" ca="1" si="700"/>
        <v>244187.44504065317</v>
      </c>
      <c r="S1802" s="3">
        <f t="shared" si="678"/>
        <v>225.14806001697752</v>
      </c>
      <c r="T1802" s="13">
        <f t="shared" ca="1" si="679"/>
        <v>2.7114096055528965</v>
      </c>
      <c r="U1802" s="13">
        <f t="shared" si="680"/>
        <v>1.9521155475759062E-2</v>
      </c>
      <c r="V1802" s="5">
        <f t="shared" ca="1" si="701"/>
        <v>12.627544722</v>
      </c>
      <c r="W1802" s="3">
        <f t="shared" ca="1" si="681"/>
        <v>1.869198397094598</v>
      </c>
      <c r="X1802" s="3">
        <f t="shared" ca="1" si="682"/>
        <v>-0.10151607773384047</v>
      </c>
      <c r="Y1802" s="3">
        <f t="shared" ca="1" si="683"/>
        <v>1.8664396946225055</v>
      </c>
      <c r="Z1802" s="3">
        <f t="shared" ca="1" si="684"/>
        <v>-2.5379019433460119E-4</v>
      </c>
      <c r="AA1802" s="3">
        <f t="shared" ca="1" si="685"/>
        <v>4.6660992365562641E-3</v>
      </c>
    </row>
    <row r="1803" spans="3:27" s="5" customFormat="1" x14ac:dyDescent="0.2">
      <c r="C1803" s="25"/>
      <c r="D1803" s="1">
        <f t="shared" si="686"/>
        <v>1801</v>
      </c>
      <c r="E1803" s="2">
        <f t="shared" si="687"/>
        <v>180.19999999999405</v>
      </c>
      <c r="F1803" s="3">
        <f t="shared" ca="1" si="688"/>
        <v>33.154521867376026</v>
      </c>
      <c r="G1803" s="3">
        <f t="shared" si="689"/>
        <v>-610.46045146158667</v>
      </c>
      <c r="H1803" s="3">
        <f t="shared" ca="1" si="690"/>
        <v>611.36011083398182</v>
      </c>
      <c r="I1803" s="3">
        <f t="shared" ca="1" si="691"/>
        <v>5971.129388314288</v>
      </c>
      <c r="J1803" s="3">
        <f t="shared" si="692"/>
        <v>28261.363905611655</v>
      </c>
      <c r="K1803" s="3">
        <f t="shared" ca="1" si="693"/>
        <v>72147.961094571583</v>
      </c>
      <c r="L1803" s="3">
        <f t="shared" si="694"/>
        <v>-8.9299810595321194</v>
      </c>
      <c r="M1803" s="3">
        <f t="shared" ca="1" si="695"/>
        <v>-1.5165389522488271</v>
      </c>
      <c r="N1803" s="3">
        <f t="shared" ca="1" si="696"/>
        <v>-86.891281431049677</v>
      </c>
      <c r="O1803" s="1">
        <f t="shared" ca="1" si="697"/>
        <v>74752237.023787707</v>
      </c>
      <c r="P1803" s="1">
        <f t="shared" si="698"/>
        <v>-100949377.75746271</v>
      </c>
      <c r="Q1803" s="1">
        <f t="shared" ca="1" si="699"/>
        <v>175701614.78125042</v>
      </c>
      <c r="R1803" s="1">
        <f t="shared" ca="1" si="700"/>
        <v>244544.04433359273</v>
      </c>
      <c r="S1803" s="3">
        <f t="shared" si="678"/>
        <v>225.39607708712037</v>
      </c>
      <c r="T1803" s="13">
        <f t="shared" ca="1" si="679"/>
        <v>2.7123813277268272</v>
      </c>
      <c r="U1803" s="13">
        <f t="shared" si="680"/>
        <v>1.9811780397417395E-2</v>
      </c>
      <c r="V1803" s="5">
        <f t="shared" ca="1" si="701"/>
        <v>12.627544722</v>
      </c>
      <c r="W1803" s="3">
        <f t="shared" ca="1" si="681"/>
        <v>1.8997967681760202</v>
      </c>
      <c r="X1803" s="3">
        <f t="shared" ca="1" si="682"/>
        <v>-0.10302741768372675</v>
      </c>
      <c r="Y1803" s="3">
        <f t="shared" ca="1" si="683"/>
        <v>1.8970010837048761</v>
      </c>
      <c r="Z1803" s="3">
        <f t="shared" ca="1" si="684"/>
        <v>-2.5756854420931689E-4</v>
      </c>
      <c r="AA1803" s="3">
        <f t="shared" ca="1" si="685"/>
        <v>4.7425027092621898E-3</v>
      </c>
    </row>
    <row r="1804" spans="3:27" s="5" customFormat="1" x14ac:dyDescent="0.2">
      <c r="C1804" s="25"/>
      <c r="D1804" s="1">
        <f t="shared" si="686"/>
        <v>1802</v>
      </c>
      <c r="E1804" s="2">
        <f t="shared" si="687"/>
        <v>180.29999999999404</v>
      </c>
      <c r="F1804" s="3">
        <f t="shared" ca="1" si="688"/>
        <v>33.154521867376026</v>
      </c>
      <c r="G1804" s="3">
        <f t="shared" si="689"/>
        <v>-611.35344956753988</v>
      </c>
      <c r="H1804" s="3">
        <f t="shared" ca="1" si="690"/>
        <v>612.25179674573826</v>
      </c>
      <c r="I1804" s="3">
        <f t="shared" ca="1" si="691"/>
        <v>5974.4448405010253</v>
      </c>
      <c r="J1804" s="3">
        <f t="shared" si="692"/>
        <v>28200.273210560201</v>
      </c>
      <c r="K1804" s="3">
        <f t="shared" ca="1" si="693"/>
        <v>72209.141689902724</v>
      </c>
      <c r="L1804" s="3">
        <f t="shared" si="694"/>
        <v>-8.931824904334686</v>
      </c>
      <c r="M1804" s="3">
        <f t="shared" ca="1" si="695"/>
        <v>-1.5166180503649438</v>
      </c>
      <c r="N1804" s="3">
        <f t="shared" ca="1" si="696"/>
        <v>-86.895813419270596</v>
      </c>
      <c r="O1804" s="1">
        <f t="shared" ca="1" si="697"/>
        <v>74970452.523676962</v>
      </c>
      <c r="P1804" s="1">
        <f t="shared" si="698"/>
        <v>-100751961.02844955</v>
      </c>
      <c r="Q1804" s="1">
        <f t="shared" ca="1" si="699"/>
        <v>175722413.55212653</v>
      </c>
      <c r="R1804" s="1">
        <f t="shared" ca="1" si="700"/>
        <v>244900.7186982953</v>
      </c>
      <c r="S1804" s="3">
        <f t="shared" si="678"/>
        <v>225.64445719143276</v>
      </c>
      <c r="T1804" s="13">
        <f t="shared" ca="1" si="679"/>
        <v>2.7133473800613443</v>
      </c>
      <c r="U1804" s="13">
        <f t="shared" si="680"/>
        <v>2.010618530922928E-2</v>
      </c>
      <c r="V1804" s="5">
        <f t="shared" ca="1" si="701"/>
        <v>12.627544722</v>
      </c>
      <c r="W1804" s="3">
        <f t="shared" ca="1" si="681"/>
        <v>1.9308400089835294</v>
      </c>
      <c r="X1804" s="3">
        <f t="shared" ca="1" si="682"/>
        <v>-0.10455841475763619</v>
      </c>
      <c r="Y1804" s="3">
        <f t="shared" ca="1" si="683"/>
        <v>1.928006918606592</v>
      </c>
      <c r="Z1804" s="3">
        <f t="shared" ca="1" si="684"/>
        <v>-2.6139603689409049E-4</v>
      </c>
      <c r="AA1804" s="3">
        <f t="shared" ca="1" si="685"/>
        <v>4.82001729651648E-3</v>
      </c>
    </row>
    <row r="1805" spans="3:27" s="5" customFormat="1" x14ac:dyDescent="0.2">
      <c r="C1805" s="25"/>
      <c r="D1805" s="1">
        <f t="shared" si="686"/>
        <v>1803</v>
      </c>
      <c r="E1805" s="2">
        <f t="shared" si="687"/>
        <v>180.39999999999404</v>
      </c>
      <c r="F1805" s="3">
        <f t="shared" ca="1" si="688"/>
        <v>33.154521867376026</v>
      </c>
      <c r="G1805" s="3">
        <f t="shared" si="689"/>
        <v>-612.24663205797333</v>
      </c>
      <c r="H1805" s="3">
        <f t="shared" ca="1" si="690"/>
        <v>613.14367059163692</v>
      </c>
      <c r="I1805" s="3">
        <f t="shared" ca="1" si="691"/>
        <v>5977.7602926877626</v>
      </c>
      <c r="J1805" s="3">
        <f t="shared" si="692"/>
        <v>28139.093206478927</v>
      </c>
      <c r="K1805" s="3">
        <f t="shared" ca="1" si="693"/>
        <v>72270.411463221928</v>
      </c>
      <c r="L1805" s="3">
        <f t="shared" si="694"/>
        <v>-8.9336714446703525</v>
      </c>
      <c r="M1805" s="3">
        <f t="shared" ca="1" si="695"/>
        <v>-1.5166969346788532</v>
      </c>
      <c r="N1805" s="3">
        <f t="shared" ca="1" si="696"/>
        <v>-86.900333157527399</v>
      </c>
      <c r="O1805" s="1">
        <f t="shared" ca="1" si="697"/>
        <v>75189032.157317147</v>
      </c>
      <c r="P1805" s="1">
        <f t="shared" si="698"/>
        <v>-100554165.38305531</v>
      </c>
      <c r="Q1805" s="1">
        <f t="shared" ca="1" si="699"/>
        <v>175743197.54037246</v>
      </c>
      <c r="R1805" s="1">
        <f t="shared" ca="1" si="700"/>
        <v>245257.46823665476</v>
      </c>
      <c r="S1805" s="3">
        <f t="shared" si="678"/>
        <v>225.89320040482625</v>
      </c>
      <c r="T1805" s="13">
        <f t="shared" ca="1" si="679"/>
        <v>2.7143077768291115</v>
      </c>
      <c r="U1805" s="13">
        <f t="shared" si="680"/>
        <v>2.0404411989003481E-2</v>
      </c>
      <c r="V1805" s="5">
        <f t="shared" ca="1" si="701"/>
        <v>12.627544722</v>
      </c>
      <c r="W1805" s="3">
        <f t="shared" ca="1" si="681"/>
        <v>1.9623337502151335</v>
      </c>
      <c r="X1805" s="3">
        <f t="shared" ca="1" si="682"/>
        <v>-0.10610928621316357</v>
      </c>
      <c r="Y1805" s="3">
        <f t="shared" ca="1" si="683"/>
        <v>1.9594628260349116</v>
      </c>
      <c r="Z1805" s="3">
        <f t="shared" ca="1" si="684"/>
        <v>-2.6527321553290891E-4</v>
      </c>
      <c r="AA1805" s="3">
        <f t="shared" ca="1" si="685"/>
        <v>4.8986570650872792E-3</v>
      </c>
    </row>
    <row r="1806" spans="3:27" s="5" customFormat="1" x14ac:dyDescent="0.2">
      <c r="C1806" s="25"/>
      <c r="D1806" s="1">
        <f t="shared" si="686"/>
        <v>1804</v>
      </c>
      <c r="E1806" s="2">
        <f t="shared" si="687"/>
        <v>180.49999999999403</v>
      </c>
      <c r="F1806" s="3">
        <f t="shared" ca="1" si="688"/>
        <v>33.154521867376026</v>
      </c>
      <c r="G1806" s="3">
        <f t="shared" si="689"/>
        <v>-613.13999920244032</v>
      </c>
      <c r="H1806" s="3">
        <f t="shared" ca="1" si="690"/>
        <v>614.03573262654902</v>
      </c>
      <c r="I1806" s="3">
        <f t="shared" ca="1" si="691"/>
        <v>5981.0757448744998</v>
      </c>
      <c r="J1806" s="3">
        <f t="shared" si="692"/>
        <v>28077.823874915906</v>
      </c>
      <c r="K1806" s="3">
        <f t="shared" ca="1" si="693"/>
        <v>72331.770433335361</v>
      </c>
      <c r="L1806" s="3">
        <f t="shared" si="694"/>
        <v>-8.9355206810960315</v>
      </c>
      <c r="M1806" s="3">
        <f t="shared" ca="1" si="695"/>
        <v>-1.5167756060739497</v>
      </c>
      <c r="N1806" s="3">
        <f t="shared" ca="1" si="696"/>
        <v>-86.904840696434832</v>
      </c>
      <c r="O1806" s="1">
        <f t="shared" ca="1" si="697"/>
        <v>75407976.188444555</v>
      </c>
      <c r="P1806" s="1">
        <f t="shared" si="698"/>
        <v>-100355990.3657932</v>
      </c>
      <c r="Q1806" s="1">
        <f t="shared" ca="1" si="699"/>
        <v>175763966.55423775</v>
      </c>
      <c r="R1806" s="1">
        <f t="shared" ca="1" si="700"/>
        <v>245614.2930506196</v>
      </c>
      <c r="S1806" s="3">
        <f t="shared" si="678"/>
        <v>226.14230680232191</v>
      </c>
      <c r="T1806" s="13">
        <f t="shared" ca="1" si="679"/>
        <v>2.7152625322925399</v>
      </c>
      <c r="U1806" s="13">
        <f t="shared" si="680"/>
        <v>2.0706502598639105E-2</v>
      </c>
      <c r="V1806" s="5">
        <f t="shared" ca="1" si="701"/>
        <v>12.627544722</v>
      </c>
      <c r="W1806" s="3">
        <f t="shared" ca="1" si="681"/>
        <v>1.9942836836599782</v>
      </c>
      <c r="X1806" s="3">
        <f t="shared" ca="1" si="682"/>
        <v>-0.10768025130529194</v>
      </c>
      <c r="Y1806" s="3">
        <f t="shared" ca="1" si="683"/>
        <v>1.9913744937583289</v>
      </c>
      <c r="Z1806" s="3">
        <f t="shared" ca="1" si="684"/>
        <v>-2.6920062826322984E-4</v>
      </c>
      <c r="AA1806" s="3">
        <f t="shared" ca="1" si="685"/>
        <v>4.9784362343958223E-3</v>
      </c>
    </row>
    <row r="1807" spans="3:27" s="5" customFormat="1" x14ac:dyDescent="0.2">
      <c r="C1807" s="25"/>
      <c r="D1807" s="1">
        <f t="shared" si="686"/>
        <v>1805</v>
      </c>
      <c r="E1807" s="2">
        <f t="shared" si="687"/>
        <v>180.59999999999403</v>
      </c>
      <c r="F1807" s="3">
        <f t="shared" ca="1" si="688"/>
        <v>33.154521867376026</v>
      </c>
      <c r="G1807" s="3">
        <f t="shared" si="689"/>
        <v>-614.03355127054988</v>
      </c>
      <c r="H1807" s="3">
        <f t="shared" ca="1" si="690"/>
        <v>614.92798310548312</v>
      </c>
      <c r="I1807" s="3">
        <f t="shared" ca="1" si="691"/>
        <v>5984.3911970612371</v>
      </c>
      <c r="J1807" s="3">
        <f t="shared" si="692"/>
        <v>28016.465197392259</v>
      </c>
      <c r="K1807" s="3">
        <f t="shared" ca="1" si="693"/>
        <v>72393.218619074672</v>
      </c>
      <c r="L1807" s="3">
        <f t="shared" si="694"/>
        <v>-8.9373726141694583</v>
      </c>
      <c r="M1807" s="3">
        <f t="shared" ca="1" si="695"/>
        <v>-1.5168540654287612</v>
      </c>
      <c r="N1807" s="3">
        <f t="shared" ca="1" si="696"/>
        <v>-86.90933608632885</v>
      </c>
      <c r="O1807" s="1">
        <f t="shared" ca="1" si="697"/>
        <v>75627284.88123548</v>
      </c>
      <c r="P1807" s="1">
        <f t="shared" si="698"/>
        <v>-100157435.52040212</v>
      </c>
      <c r="Q1807" s="1">
        <f t="shared" ca="1" si="699"/>
        <v>175784720.40163761</v>
      </c>
      <c r="R1807" s="1">
        <f t="shared" ca="1" si="700"/>
        <v>245971.19324219326</v>
      </c>
      <c r="S1807" s="3">
        <f t="shared" si="678"/>
        <v>226.39177645905045</v>
      </c>
      <c r="T1807" s="13">
        <f t="shared" ca="1" si="679"/>
        <v>2.7162116607036331</v>
      </c>
      <c r="U1807" s="13">
        <f t="shared" si="680"/>
        <v>2.1012499686976174E-2</v>
      </c>
      <c r="V1807" s="5">
        <f t="shared" ca="1" si="701"/>
        <v>12.627544722</v>
      </c>
      <c r="W1807" s="3">
        <f t="shared" ca="1" si="681"/>
        <v>2.0266955627559557</v>
      </c>
      <c r="X1807" s="3">
        <f t="shared" ca="1" si="682"/>
        <v>-0.10927153130121911</v>
      </c>
      <c r="Y1807" s="3">
        <f t="shared" ca="1" si="683"/>
        <v>2.023747671164013</v>
      </c>
      <c r="Z1807" s="3">
        <f t="shared" ca="1" si="684"/>
        <v>-2.7317882825304775E-4</v>
      </c>
      <c r="AA1807" s="3">
        <f t="shared" ca="1" si="685"/>
        <v>5.0593691779100324E-3</v>
      </c>
    </row>
    <row r="1808" spans="3:27" s="5" customFormat="1" x14ac:dyDescent="0.2">
      <c r="C1808" s="25"/>
      <c r="D1808" s="1">
        <f t="shared" si="686"/>
        <v>1806</v>
      </c>
      <c r="E1808" s="2">
        <f t="shared" si="687"/>
        <v>180.69999999999402</v>
      </c>
      <c r="F1808" s="3">
        <f t="shared" ca="1" si="688"/>
        <v>33.154521867376026</v>
      </c>
      <c r="G1808" s="3">
        <f t="shared" si="689"/>
        <v>-614.92728853196684</v>
      </c>
      <c r="H1808" s="3">
        <f t="shared" ca="1" si="690"/>
        <v>615.82042228358353</v>
      </c>
      <c r="I1808" s="3">
        <f t="shared" ca="1" si="691"/>
        <v>5987.7066492479744</v>
      </c>
      <c r="J1808" s="3">
        <f t="shared" si="692"/>
        <v>27955.017155402133</v>
      </c>
      <c r="K1808" s="3">
        <f t="shared" ca="1" si="693"/>
        <v>72454.756039297034</v>
      </c>
      <c r="L1808" s="3">
        <f t="shared" si="694"/>
        <v>-8.939227244449178</v>
      </c>
      <c r="M1808" s="3">
        <f t="shared" ca="1" si="695"/>
        <v>-1.5169323136169848</v>
      </c>
      <c r="N1808" s="3">
        <f t="shared" ca="1" si="696"/>
        <v>-86.913819377268609</v>
      </c>
      <c r="O1808" s="1">
        <f t="shared" ca="1" si="697"/>
        <v>75846958.500306234</v>
      </c>
      <c r="P1808" s="1">
        <f t="shared" si="698"/>
        <v>-99958500.389845952</v>
      </c>
      <c r="Q1808" s="1">
        <f t="shared" ca="1" si="699"/>
        <v>175805458.89015219</v>
      </c>
      <c r="R1808" s="1">
        <f t="shared" ca="1" si="700"/>
        <v>246328.16891343342</v>
      </c>
      <c r="S1808" s="3">
        <f t="shared" si="678"/>
        <v>226.64160945025225</v>
      </c>
      <c r="T1808" s="13">
        <f t="shared" ca="1" si="679"/>
        <v>2.7171551763038284</v>
      </c>
      <c r="U1808" s="13">
        <f t="shared" si="680"/>
        <v>2.132244619266345E-2</v>
      </c>
      <c r="V1808" s="5">
        <f t="shared" ca="1" si="701"/>
        <v>12.627544722</v>
      </c>
      <c r="W1808" s="3">
        <f t="shared" ca="1" si="681"/>
        <v>2.0595752031515642</v>
      </c>
      <c r="X1808" s="3">
        <f t="shared" ca="1" si="682"/>
        <v>-0.11088334949526792</v>
      </c>
      <c r="Y1808" s="3">
        <f t="shared" ca="1" si="683"/>
        <v>2.0565881698194994</v>
      </c>
      <c r="Z1808" s="3">
        <f t="shared" ca="1" si="684"/>
        <v>-2.7720837373816979E-4</v>
      </c>
      <c r="AA1808" s="3">
        <f t="shared" ca="1" si="685"/>
        <v>5.141470424548749E-3</v>
      </c>
    </row>
    <row r="1809" spans="3:27" s="5" customFormat="1" x14ac:dyDescent="0.2">
      <c r="C1809" s="25"/>
      <c r="D1809" s="1">
        <f t="shared" si="686"/>
        <v>1807</v>
      </c>
      <c r="E1809" s="2">
        <f t="shared" si="687"/>
        <v>180.79999999999401</v>
      </c>
      <c r="F1809" s="3">
        <f t="shared" ca="1" si="688"/>
        <v>33.154521867376026</v>
      </c>
      <c r="G1809" s="3">
        <f t="shared" si="689"/>
        <v>-615.82121125641174</v>
      </c>
      <c r="H1809" s="3">
        <f t="shared" ca="1" si="690"/>
        <v>616.71305041613027</v>
      </c>
      <c r="I1809" s="3">
        <f t="shared" ca="1" si="691"/>
        <v>5991.0221014347117</v>
      </c>
      <c r="J1809" s="3">
        <f t="shared" si="692"/>
        <v>27893.479730412713</v>
      </c>
      <c r="K1809" s="3">
        <f t="shared" ca="1" si="693"/>
        <v>72516.382712885112</v>
      </c>
      <c r="L1809" s="3">
        <f t="shared" si="694"/>
        <v>-8.941084572494546</v>
      </c>
      <c r="M1809" s="3">
        <f t="shared" ca="1" si="695"/>
        <v>-1.5170103515075182</v>
      </c>
      <c r="N1809" s="3">
        <f t="shared" ca="1" si="696"/>
        <v>-86.918290619038274</v>
      </c>
      <c r="O1809" s="1">
        <f t="shared" ca="1" si="697"/>
        <v>76066997.310713693</v>
      </c>
      <c r="P1809" s="1">
        <f t="shared" si="698"/>
        <v>-99759184.516312987</v>
      </c>
      <c r="Q1809" s="1">
        <f t="shared" ca="1" si="699"/>
        <v>175826181.82702667</v>
      </c>
      <c r="R1809" s="1">
        <f t="shared" ca="1" si="700"/>
        <v>246685.22016645211</v>
      </c>
      <c r="S1809" s="3">
        <f t="shared" si="678"/>
        <v>226.89180585127724</v>
      </c>
      <c r="T1809" s="13">
        <f t="shared" ca="1" si="679"/>
        <v>2.7180930933238399</v>
      </c>
      <c r="U1809" s="13">
        <f t="shared" si="680"/>
        <v>2.1636385447042796E-2</v>
      </c>
      <c r="V1809" s="5">
        <f t="shared" ca="1" si="701"/>
        <v>12.627544722</v>
      </c>
      <c r="W1809" s="3">
        <f t="shared" ca="1" si="681"/>
        <v>2.0929284832719928</v>
      </c>
      <c r="X1809" s="3">
        <f t="shared" ca="1" si="682"/>
        <v>-0.11251593122388784</v>
      </c>
      <c r="Y1809" s="3">
        <f t="shared" ca="1" si="683"/>
        <v>2.0899018640386027</v>
      </c>
      <c r="Z1809" s="3">
        <f t="shared" ca="1" si="684"/>
        <v>-2.8128982805971959E-4</v>
      </c>
      <c r="AA1809" s="3">
        <f t="shared" ca="1" si="685"/>
        <v>5.2247546600965068E-3</v>
      </c>
    </row>
    <row r="1810" spans="3:27" s="5" customFormat="1" x14ac:dyDescent="0.2">
      <c r="C1810" s="25"/>
      <c r="D1810" s="1">
        <f t="shared" si="686"/>
        <v>1808</v>
      </c>
      <c r="E1810" s="2">
        <f t="shared" si="687"/>
        <v>180.89999999999401</v>
      </c>
      <c r="F1810" s="3">
        <f t="shared" ca="1" si="688"/>
        <v>33.154521867376026</v>
      </c>
      <c r="G1810" s="3">
        <f t="shared" si="689"/>
        <v>-616.71531971366119</v>
      </c>
      <c r="H1810" s="3">
        <f t="shared" ca="1" si="690"/>
        <v>617.60586775853881</v>
      </c>
      <c r="I1810" s="3">
        <f t="shared" ca="1" si="691"/>
        <v>5994.3375536214489</v>
      </c>
      <c r="J1810" s="3">
        <f t="shared" si="692"/>
        <v>27831.852903864212</v>
      </c>
      <c r="K1810" s="3">
        <f t="shared" ca="1" si="693"/>
        <v>72578.098658747112</v>
      </c>
      <c r="L1810" s="3">
        <f t="shared" si="694"/>
        <v>-8.9429445988657399</v>
      </c>
      <c r="M1810" s="3">
        <f t="shared" ca="1" si="695"/>
        <v>-1.5170881799644929</v>
      </c>
      <c r="N1810" s="3">
        <f t="shared" ca="1" si="696"/>
        <v>-86.922749861148944</v>
      </c>
      <c r="O1810" s="1">
        <f t="shared" ca="1" si="697"/>
        <v>76287401.577955544</v>
      </c>
      <c r="P1810" s="1">
        <f t="shared" si="698"/>
        <v>-99559487.441215292</v>
      </c>
      <c r="Q1810" s="1">
        <f t="shared" ca="1" si="699"/>
        <v>175846889.01917082</v>
      </c>
      <c r="R1810" s="1">
        <f t="shared" ca="1" si="700"/>
        <v>247042.34710341552</v>
      </c>
      <c r="S1810" s="3">
        <f t="shared" si="678"/>
        <v>227.14236573758507</v>
      </c>
      <c r="T1810" s="13">
        <f t="shared" ca="1" si="679"/>
        <v>2.7190254259835069</v>
      </c>
      <c r="U1810" s="13">
        <f t="shared" si="680"/>
        <v>2.1954361177050918E-2</v>
      </c>
      <c r="V1810" s="5">
        <f t="shared" ca="1" si="701"/>
        <v>12.627544722</v>
      </c>
      <c r="W1810" s="3">
        <f t="shared" ca="1" si="681"/>
        <v>2.1267613448895197</v>
      </c>
      <c r="X1810" s="3">
        <f t="shared" ca="1" si="682"/>
        <v>-0.11416950388074537</v>
      </c>
      <c r="Y1810" s="3">
        <f t="shared" ca="1" si="683"/>
        <v>2.1236946914516461</v>
      </c>
      <c r="Z1810" s="3">
        <f t="shared" ca="1" si="684"/>
        <v>-2.8542375970186341E-4</v>
      </c>
      <c r="AA1810" s="3">
        <f t="shared" ca="1" si="685"/>
        <v>5.3092367286291155E-3</v>
      </c>
    </row>
    <row r="1811" spans="3:27" s="5" customFormat="1" x14ac:dyDescent="0.2">
      <c r="C1811" s="25"/>
      <c r="D1811" s="1">
        <f t="shared" si="686"/>
        <v>1809</v>
      </c>
      <c r="E1811" s="2">
        <f t="shared" si="687"/>
        <v>180.999999999994</v>
      </c>
      <c r="F1811" s="3">
        <f t="shared" ca="1" si="688"/>
        <v>33.154521867376026</v>
      </c>
      <c r="G1811" s="3">
        <f t="shared" si="689"/>
        <v>-617.60961417354781</v>
      </c>
      <c r="H1811" s="3">
        <f t="shared" ca="1" si="690"/>
        <v>618.49887456635918</v>
      </c>
      <c r="I1811" s="3">
        <f t="shared" ca="1" si="691"/>
        <v>5997.6530058081862</v>
      </c>
      <c r="J1811" s="3">
        <f t="shared" si="692"/>
        <v>27770.136657169853</v>
      </c>
      <c r="K1811" s="3">
        <f t="shared" ca="1" si="693"/>
        <v>72639.903895816809</v>
      </c>
      <c r="L1811" s="3">
        <f t="shared" si="694"/>
        <v>-8.9448073241237438</v>
      </c>
      <c r="M1811" s="3">
        <f t="shared" ca="1" si="695"/>
        <v>-1.5171657998473072</v>
      </c>
      <c r="N1811" s="3">
        <f t="shared" ca="1" si="696"/>
        <v>-86.927197152840492</v>
      </c>
      <c r="O1811" s="1">
        <f t="shared" ca="1" si="697"/>
        <v>76508171.567970589</v>
      </c>
      <c r="P1811" s="1">
        <f t="shared" si="698"/>
        <v>-99359408.705188066</v>
      </c>
      <c r="Q1811" s="1">
        <f t="shared" ca="1" si="699"/>
        <v>175867580.27315867</v>
      </c>
      <c r="R1811" s="1">
        <f t="shared" ca="1" si="700"/>
        <v>247399.54982654366</v>
      </c>
      <c r="S1811" s="3">
        <f t="shared" si="678"/>
        <v>227.39328918474513</v>
      </c>
      <c r="T1811" s="13">
        <f t="shared" ca="1" si="679"/>
        <v>2.7199521884916367</v>
      </c>
      <c r="U1811" s="13">
        <f t="shared" si="680"/>
        <v>2.2276417508137917E-2</v>
      </c>
      <c r="V1811" s="5">
        <f t="shared" ca="1" si="701"/>
        <v>12.627544722</v>
      </c>
      <c r="W1811" s="3">
        <f t="shared" ca="1" si="681"/>
        <v>2.1610797936981889</v>
      </c>
      <c r="X1811" s="3">
        <f t="shared" ca="1" si="682"/>
        <v>-0.1158442969318999</v>
      </c>
      <c r="Y1811" s="3">
        <f t="shared" ca="1" si="683"/>
        <v>2.1579726535799661</v>
      </c>
      <c r="Z1811" s="3">
        <f t="shared" ca="1" si="684"/>
        <v>-2.8961074232974974E-4</v>
      </c>
      <c r="AA1811" s="3">
        <f t="shared" ca="1" si="685"/>
        <v>5.3949316339499155E-3</v>
      </c>
    </row>
    <row r="1812" spans="3:27" s="5" customFormat="1" x14ac:dyDescent="0.2">
      <c r="C1812" s="25"/>
      <c r="D1812" s="1">
        <f t="shared" si="686"/>
        <v>1810</v>
      </c>
      <c r="E1812" s="2">
        <f t="shared" si="687"/>
        <v>181.099999999994</v>
      </c>
      <c r="F1812" s="3">
        <f t="shared" ca="1" si="688"/>
        <v>33.154521867376026</v>
      </c>
      <c r="G1812" s="3">
        <f t="shared" si="689"/>
        <v>-618.50409490596019</v>
      </c>
      <c r="H1812" s="3">
        <f t="shared" ca="1" si="690"/>
        <v>619.39207109527592</v>
      </c>
      <c r="I1812" s="3">
        <f t="shared" ca="1" si="691"/>
        <v>6000.9684579949235</v>
      </c>
      <c r="J1812" s="3">
        <f t="shared" si="692"/>
        <v>27708.330971715877</v>
      </c>
      <c r="K1812" s="3">
        <f t="shared" ca="1" si="693"/>
        <v>72701.798443053529</v>
      </c>
      <c r="L1812" s="3">
        <f t="shared" si="694"/>
        <v>-8.9466727488303608</v>
      </c>
      <c r="M1812" s="3">
        <f t="shared" ca="1" si="695"/>
        <v>-1.5172432120106587</v>
      </c>
      <c r="N1812" s="3">
        <f t="shared" ca="1" si="696"/>
        <v>-86.931632543083524</v>
      </c>
      <c r="O1812" s="1">
        <f t="shared" ca="1" si="697"/>
        <v>76729307.547139078</v>
      </c>
      <c r="P1812" s="1">
        <f t="shared" si="698"/>
        <v>-99158947.848089084</v>
      </c>
      <c r="Q1812" s="1">
        <f t="shared" ca="1" si="699"/>
        <v>175888255.39522815</v>
      </c>
      <c r="R1812" s="1">
        <f t="shared" ca="1" si="700"/>
        <v>247756.82843811036</v>
      </c>
      <c r="S1812" s="3">
        <f t="shared" si="678"/>
        <v>227.64457626843648</v>
      </c>
      <c r="T1812" s="13">
        <f t="shared" ca="1" si="679"/>
        <v>2.7208733950458552</v>
      </c>
      <c r="U1812" s="13">
        <f t="shared" si="680"/>
        <v>2.2602598967203145E-2</v>
      </c>
      <c r="V1812" s="5">
        <f t="shared" ca="1" si="701"/>
        <v>12.627544722</v>
      </c>
      <c r="W1812" s="3">
        <f t="shared" ca="1" si="681"/>
        <v>2.1958898998928369</v>
      </c>
      <c r="X1812" s="3">
        <f t="shared" ca="1" si="682"/>
        <v>-0.117540541931071</v>
      </c>
      <c r="Y1812" s="3">
        <f t="shared" ca="1" si="683"/>
        <v>2.192741816414765</v>
      </c>
      <c r="Z1812" s="3">
        <f t="shared" ca="1" si="684"/>
        <v>-2.9385135482767747E-4</v>
      </c>
      <c r="AA1812" s="3">
        <f t="shared" ca="1" si="685"/>
        <v>5.4818545410369127E-3</v>
      </c>
    </row>
    <row r="1813" spans="3:27" s="5" customFormat="1" x14ac:dyDescent="0.2">
      <c r="C1813" s="25"/>
      <c r="D1813" s="1">
        <f t="shared" si="686"/>
        <v>1811</v>
      </c>
      <c r="E1813" s="2">
        <f t="shared" si="687"/>
        <v>181.19999999999399</v>
      </c>
      <c r="F1813" s="3">
        <f t="shared" ca="1" si="688"/>
        <v>33.154521867376026</v>
      </c>
      <c r="G1813" s="3">
        <f t="shared" si="689"/>
        <v>-619.39876218084328</v>
      </c>
      <c r="H1813" s="3">
        <f t="shared" ca="1" si="690"/>
        <v>620.2854576011074</v>
      </c>
      <c r="I1813" s="3">
        <f t="shared" ca="1" si="691"/>
        <v>6004.2839101816608</v>
      </c>
      <c r="J1813" s="3">
        <f t="shared" si="692"/>
        <v>27646.435828861537</v>
      </c>
      <c r="K1813" s="3">
        <f t="shared" ca="1" si="693"/>
        <v>72763.782319442165</v>
      </c>
      <c r="L1813" s="3">
        <f t="shared" si="694"/>
        <v>-8.948540873548211</v>
      </c>
      <c r="M1813" s="3">
        <f t="shared" ca="1" si="695"/>
        <v>-1.5173204173045753</v>
      </c>
      <c r="N1813" s="3">
        <f t="shared" ca="1" si="696"/>
        <v>-86.936056080581011</v>
      </c>
      <c r="O1813" s="1">
        <f t="shared" ca="1" si="697"/>
        <v>76950809.782283038</v>
      </c>
      <c r="P1813" s="1">
        <f t="shared" si="698"/>
        <v>-98958104.408998072</v>
      </c>
      <c r="Q1813" s="1">
        <f t="shared" ca="1" si="699"/>
        <v>175908914.19128111</v>
      </c>
      <c r="R1813" s="1">
        <f t="shared" ca="1" si="700"/>
        <v>248114.18304044296</v>
      </c>
      <c r="S1813" s="3">
        <f t="shared" si="678"/>
        <v>227.89622706444794</v>
      </c>
      <c r="T1813" s="13">
        <f t="shared" ca="1" si="679"/>
        <v>2.7217890598324548</v>
      </c>
      <c r="U1813" s="13">
        <f t="shared" si="680"/>
        <v>2.2932950485548186E-2</v>
      </c>
      <c r="V1813" s="5">
        <f t="shared" ca="1" si="701"/>
        <v>12.627544722</v>
      </c>
      <c r="W1813" s="3">
        <f t="shared" ca="1" si="681"/>
        <v>2.2311977987524645</v>
      </c>
      <c r="X1813" s="3">
        <f t="shared" ca="1" si="682"/>
        <v>-0.11925847253499713</v>
      </c>
      <c r="Y1813" s="3">
        <f t="shared" ca="1" si="683"/>
        <v>2.2280083110003117</v>
      </c>
      <c r="Z1813" s="3">
        <f t="shared" ca="1" si="684"/>
        <v>-2.9814618133749282E-4</v>
      </c>
      <c r="AA1813" s="3">
        <f t="shared" ca="1" si="685"/>
        <v>5.5700207775007792E-3</v>
      </c>
    </row>
    <row r="1814" spans="3:27" s="5" customFormat="1" x14ac:dyDescent="0.2">
      <c r="C1814" s="25"/>
      <c r="D1814" s="1">
        <f t="shared" si="686"/>
        <v>1812</v>
      </c>
      <c r="E1814" s="2">
        <f t="shared" si="687"/>
        <v>181.29999999999399</v>
      </c>
      <c r="F1814" s="3">
        <f t="shared" ca="1" si="688"/>
        <v>33.154521867376026</v>
      </c>
      <c r="G1814" s="3">
        <f t="shared" si="689"/>
        <v>-620.29361626819809</v>
      </c>
      <c r="H1814" s="3">
        <f t="shared" ca="1" si="690"/>
        <v>621.17903433980518</v>
      </c>
      <c r="I1814" s="3">
        <f t="shared" ca="1" si="691"/>
        <v>6007.599362368398</v>
      </c>
      <c r="J1814" s="3">
        <f t="shared" si="692"/>
        <v>27584.451209939085</v>
      </c>
      <c r="K1814" s="3">
        <f t="shared" ca="1" si="693"/>
        <v>72825.85554399321</v>
      </c>
      <c r="L1814" s="3">
        <f t="shared" si="694"/>
        <v>-8.9504116988407212</v>
      </c>
      <c r="M1814" s="3">
        <f t="shared" ca="1" si="695"/>
        <v>-1.5173974165744482</v>
      </c>
      <c r="N1814" s="3">
        <f t="shared" ca="1" si="696"/>
        <v>-86.940467813770312</v>
      </c>
      <c r="O1814" s="1">
        <f t="shared" ca="1" si="697"/>
        <v>77172678.54066658</v>
      </c>
      <c r="P1814" s="1">
        <f t="shared" si="698"/>
        <v>-98756877.926215947</v>
      </c>
      <c r="Q1814" s="1">
        <f t="shared" ca="1" si="699"/>
        <v>175929556.46688253</v>
      </c>
      <c r="R1814" s="1">
        <f t="shared" ca="1" si="700"/>
        <v>248471.61373592209</v>
      </c>
      <c r="S1814" s="3">
        <f t="shared" si="678"/>
        <v>228.14824164867809</v>
      </c>
      <c r="T1814" s="13">
        <f t="shared" ca="1" si="679"/>
        <v>2.7226991970262433</v>
      </c>
      <c r="U1814" s="13">
        <f t="shared" si="680"/>
        <v>2.3267517401847137E-2</v>
      </c>
      <c r="V1814" s="5">
        <f t="shared" ca="1" si="701"/>
        <v>12.627544722</v>
      </c>
      <c r="W1814" s="3">
        <f t="shared" ca="1" si="681"/>
        <v>2.2670096912279964</v>
      </c>
      <c r="X1814" s="3">
        <f t="shared" ca="1" si="682"/>
        <v>-0.12099832451887951</v>
      </c>
      <c r="Y1814" s="3">
        <f t="shared" ca="1" si="683"/>
        <v>2.2637783340215267</v>
      </c>
      <c r="Z1814" s="3">
        <f t="shared" ca="1" si="684"/>
        <v>-3.0249581129719876E-4</v>
      </c>
      <c r="AA1814" s="3">
        <f t="shared" ca="1" si="685"/>
        <v>5.6594458350538168E-3</v>
      </c>
    </row>
    <row r="1815" spans="3:27" s="5" customFormat="1" x14ac:dyDescent="0.2">
      <c r="C1815" s="25"/>
      <c r="D1815" s="1">
        <f t="shared" si="686"/>
        <v>1813</v>
      </c>
      <c r="E1815" s="2">
        <f t="shared" si="687"/>
        <v>181.39999999999398</v>
      </c>
      <c r="F1815" s="3">
        <f t="shared" ca="1" si="688"/>
        <v>33.154521867376026</v>
      </c>
      <c r="G1815" s="3">
        <f t="shared" si="689"/>
        <v>-621.18865743808215</v>
      </c>
      <c r="H1815" s="3">
        <f t="shared" ca="1" si="690"/>
        <v>622.07280156745423</v>
      </c>
      <c r="I1815" s="3">
        <f t="shared" ca="1" si="691"/>
        <v>6010.9148145551353</v>
      </c>
      <c r="J1815" s="3">
        <f t="shared" si="692"/>
        <v>27522.377096253771</v>
      </c>
      <c r="K1815" s="3">
        <f t="shared" ca="1" si="693"/>
        <v>72888.01813574275</v>
      </c>
      <c r="L1815" s="3">
        <f t="shared" si="694"/>
        <v>-8.9522852252721403</v>
      </c>
      <c r="M1815" s="3">
        <f t="shared" ca="1" si="695"/>
        <v>-1.5174742106610624</v>
      </c>
      <c r="N1815" s="3">
        <f t="shared" ca="1" si="696"/>
        <v>-86.944867790824873</v>
      </c>
      <c r="O1815" s="1">
        <f t="shared" ca="1" si="697"/>
        <v>77394914.089996263</v>
      </c>
      <c r="P1815" s="1">
        <f t="shared" si="698"/>
        <v>-98555267.937264398</v>
      </c>
      <c r="Q1815" s="1">
        <f t="shared" ca="1" si="699"/>
        <v>175950182.02726066</v>
      </c>
      <c r="R1815" s="1">
        <f t="shared" ca="1" si="700"/>
        <v>248829.12062698169</v>
      </c>
      <c r="S1815" s="3">
        <f t="shared" si="678"/>
        <v>228.40062009713529</v>
      </c>
      <c r="T1815" s="13">
        <f t="shared" ca="1" si="679"/>
        <v>2.7236038207903999</v>
      </c>
      <c r="U1815" s="13">
        <f t="shared" si="680"/>
        <v>2.3606345465134355E-2</v>
      </c>
      <c r="V1815" s="5">
        <f t="shared" ca="1" si="701"/>
        <v>12.627544722</v>
      </c>
      <c r="W1815" s="3">
        <f t="shared" ca="1" si="681"/>
        <v>2.3033318445344628</v>
      </c>
      <c r="X1815" s="3">
        <f t="shared" ca="1" si="682"/>
        <v>-0.12276033579192067</v>
      </c>
      <c r="Y1815" s="3">
        <f t="shared" ca="1" si="683"/>
        <v>2.3000581483959892</v>
      </c>
      <c r="Z1815" s="3">
        <f t="shared" ca="1" si="684"/>
        <v>-3.0690083947980168E-4</v>
      </c>
      <c r="AA1815" s="3">
        <f t="shared" ca="1" si="685"/>
        <v>5.750145370989973E-3</v>
      </c>
    </row>
    <row r="1816" spans="3:27" s="5" customFormat="1" x14ac:dyDescent="0.2">
      <c r="C1816" s="25"/>
      <c r="D1816" s="1">
        <f t="shared" si="686"/>
        <v>1814</v>
      </c>
      <c r="E1816" s="2">
        <f t="shared" si="687"/>
        <v>181.49999999999397</v>
      </c>
      <c r="F1816" s="3">
        <f t="shared" ca="1" si="688"/>
        <v>33.154521867376026</v>
      </c>
      <c r="G1816" s="3">
        <f t="shared" si="689"/>
        <v>-622.08388596060934</v>
      </c>
      <c r="H1816" s="3">
        <f t="shared" ca="1" si="690"/>
        <v>622.96675954027171</v>
      </c>
      <c r="I1816" s="3">
        <f t="shared" ca="1" si="691"/>
        <v>6014.2302667418726</v>
      </c>
      <c r="J1816" s="3">
        <f t="shared" si="692"/>
        <v>27460.213469083839</v>
      </c>
      <c r="K1816" s="3">
        <f t="shared" ca="1" si="693"/>
        <v>72950.270113752485</v>
      </c>
      <c r="L1816" s="3">
        <f t="shared" si="694"/>
        <v>-8.9541614534075293</v>
      </c>
      <c r="M1816" s="3">
        <f t="shared" ca="1" si="695"/>
        <v>-1.5175508004006291</v>
      </c>
      <c r="N1816" s="3">
        <f t="shared" ca="1" si="696"/>
        <v>-86.949256059656051</v>
      </c>
      <c r="O1816" s="1">
        <f t="shared" ca="1" si="697"/>
        <v>77617516.698421344</v>
      </c>
      <c r="P1816" s="1">
        <f t="shared" si="698"/>
        <v>-98353273.978885099</v>
      </c>
      <c r="Q1816" s="1">
        <f t="shared" ca="1" si="699"/>
        <v>175970790.67730644</v>
      </c>
      <c r="R1816" s="1">
        <f t="shared" ca="1" si="700"/>
        <v>249186.7038161087</v>
      </c>
      <c r="S1816" s="3">
        <f t="shared" si="678"/>
        <v>228.65336248593769</v>
      </c>
      <c r="T1816" s="13">
        <f t="shared" ca="1" si="679"/>
        <v>2.7245029452763219</v>
      </c>
      <c r="U1816" s="13">
        <f t="shared" si="680"/>
        <v>2.394948083780955E-2</v>
      </c>
      <c r="V1816" s="5">
        <f t="shared" ca="1" si="701"/>
        <v>12.627544722</v>
      </c>
      <c r="W1816" s="3">
        <f t="shared" ca="1" si="681"/>
        <v>2.3401705927476035</v>
      </c>
      <c r="X1816" s="3">
        <f t="shared" ca="1" si="682"/>
        <v>-0.12454474641295075</v>
      </c>
      <c r="Y1816" s="3">
        <f t="shared" ca="1" si="683"/>
        <v>2.3368540838703655</v>
      </c>
      <c r="Z1816" s="3">
        <f t="shared" ca="1" si="684"/>
        <v>-3.113618660323769E-4</v>
      </c>
      <c r="AA1816" s="3">
        <f t="shared" ca="1" si="685"/>
        <v>5.8421352096759138E-3</v>
      </c>
    </row>
    <row r="1817" spans="3:27" s="5" customFormat="1" x14ac:dyDescent="0.2">
      <c r="C1817" s="25"/>
      <c r="D1817" s="1">
        <f t="shared" si="686"/>
        <v>1815</v>
      </c>
      <c r="E1817" s="2">
        <f t="shared" si="687"/>
        <v>181.59999999999397</v>
      </c>
      <c r="F1817" s="3">
        <f t="shared" ca="1" si="688"/>
        <v>33.154521867376026</v>
      </c>
      <c r="G1817" s="3">
        <f t="shared" si="689"/>
        <v>-622.97930210595007</v>
      </c>
      <c r="H1817" s="3">
        <f t="shared" ca="1" si="690"/>
        <v>623.86090851460699</v>
      </c>
      <c r="I1817" s="3">
        <f t="shared" ca="1" si="691"/>
        <v>6017.5457189286099</v>
      </c>
      <c r="J1817" s="3">
        <f t="shared" si="692"/>
        <v>27397.960309680511</v>
      </c>
      <c r="K1817" s="3">
        <f t="shared" ca="1" si="693"/>
        <v>73012.611497109756</v>
      </c>
      <c r="L1817" s="3">
        <f t="shared" si="694"/>
        <v>-8.9560403838127662</v>
      </c>
      <c r="M1817" s="3">
        <f t="shared" ca="1" si="695"/>
        <v>-1.5176271866248157</v>
      </c>
      <c r="N1817" s="3">
        <f t="shared" ca="1" si="696"/>
        <v>-86.953632667914874</v>
      </c>
      <c r="O1817" s="1">
        <f t="shared" ca="1" si="697"/>
        <v>77840486.634534165</v>
      </c>
      <c r="P1817" s="1">
        <f t="shared" si="698"/>
        <v>-98150895.587039188</v>
      </c>
      <c r="Q1817" s="1">
        <f t="shared" ca="1" si="699"/>
        <v>175991382.22157335</v>
      </c>
      <c r="R1817" s="1">
        <f t="shared" ca="1" si="700"/>
        <v>249544.3634058428</v>
      </c>
      <c r="S1817" s="3">
        <f t="shared" si="678"/>
        <v>228.90646889131338</v>
      </c>
      <c r="T1817" s="13">
        <f t="shared" ca="1" si="679"/>
        <v>2.7253965846234829</v>
      </c>
      <c r="U1817" s="13">
        <f t="shared" si="680"/>
        <v>2.4296970098660491E-2</v>
      </c>
      <c r="V1817" s="5">
        <f t="shared" ca="1" si="701"/>
        <v>12.627544722</v>
      </c>
      <c r="W1817" s="3">
        <f t="shared" ca="1" si="681"/>
        <v>2.3775323374049546</v>
      </c>
      <c r="X1817" s="3">
        <f t="shared" ca="1" si="682"/>
        <v>-0.12635179860614806</v>
      </c>
      <c r="Y1817" s="3">
        <f t="shared" ca="1" si="683"/>
        <v>2.3741725376213201</v>
      </c>
      <c r="Z1817" s="3">
        <f t="shared" ca="1" si="684"/>
        <v>-3.1587949651537014E-4</v>
      </c>
      <c r="AA1817" s="3">
        <f t="shared" ca="1" si="685"/>
        <v>5.9354313440533003E-3</v>
      </c>
    </row>
    <row r="1818" spans="3:27" s="5" customFormat="1" x14ac:dyDescent="0.2">
      <c r="C1818" s="25"/>
      <c r="D1818" s="1">
        <f t="shared" si="686"/>
        <v>1816</v>
      </c>
      <c r="E1818" s="2">
        <f t="shared" si="687"/>
        <v>181.69999999999396</v>
      </c>
      <c r="F1818" s="3">
        <f t="shared" ca="1" si="688"/>
        <v>33.154521867376026</v>
      </c>
      <c r="G1818" s="3">
        <f t="shared" si="689"/>
        <v>-623.87490614433136</v>
      </c>
      <c r="H1818" s="3">
        <f t="shared" ca="1" si="690"/>
        <v>624.75524874694133</v>
      </c>
      <c r="I1818" s="3">
        <f t="shared" ca="1" si="691"/>
        <v>6020.8611711153471</v>
      </c>
      <c r="J1818" s="3">
        <f t="shared" si="692"/>
        <v>27335.617599267996</v>
      </c>
      <c r="K1818" s="3">
        <f t="shared" ca="1" si="693"/>
        <v>73075.042304927541</v>
      </c>
      <c r="L1818" s="3">
        <f t="shared" si="694"/>
        <v>-8.9579220170545444</v>
      </c>
      <c r="M1818" s="3">
        <f t="shared" ca="1" si="695"/>
        <v>-1.5177033701607769</v>
      </c>
      <c r="N1818" s="3">
        <f t="shared" ca="1" si="696"/>
        <v>-86.957997662993847</v>
      </c>
      <c r="O1818" s="1">
        <f t="shared" ca="1" si="697"/>
        <v>78063824.167370498</v>
      </c>
      <c r="P1818" s="1">
        <f t="shared" si="698"/>
        <v>-97948132.29690659</v>
      </c>
      <c r="Q1818" s="1">
        <f t="shared" ca="1" si="699"/>
        <v>176011956.46427709</v>
      </c>
      <c r="R1818" s="1">
        <f t="shared" ca="1" si="700"/>
        <v>249902.09949877654</v>
      </c>
      <c r="S1818" s="3">
        <f t="shared" si="678"/>
        <v>229.15993938960017</v>
      </c>
      <c r="T1818" s="13">
        <f t="shared" ca="1" si="679"/>
        <v>2.7262847529592871</v>
      </c>
      <c r="U1818" s="13">
        <f t="shared" si="680"/>
        <v>2.4648860245903115E-2</v>
      </c>
      <c r="V1818" s="5">
        <f t="shared" ca="1" si="701"/>
        <v>12.627544722</v>
      </c>
      <c r="W1818" s="3">
        <f t="shared" ca="1" si="681"/>
        <v>2.415423548111403</v>
      </c>
      <c r="X1818" s="3">
        <f t="shared" ca="1" si="682"/>
        <v>-0.12818173677684772</v>
      </c>
      <c r="Y1818" s="3">
        <f t="shared" ca="1" si="683"/>
        <v>2.4120199748608946</v>
      </c>
      <c r="Z1818" s="3">
        <f t="shared" ca="1" si="684"/>
        <v>-3.2045434194211928E-4</v>
      </c>
      <c r="AA1818" s="3">
        <f t="shared" ca="1" si="685"/>
        <v>6.0300499371522369E-3</v>
      </c>
    </row>
    <row r="1819" spans="3:27" s="5" customFormat="1" x14ac:dyDescent="0.2">
      <c r="C1819" s="25"/>
      <c r="D1819" s="1">
        <f t="shared" si="686"/>
        <v>1817</v>
      </c>
      <c r="E1819" s="2">
        <f t="shared" si="687"/>
        <v>181.79999999999396</v>
      </c>
      <c r="F1819" s="3">
        <f t="shared" ca="1" si="688"/>
        <v>33.154521867376026</v>
      </c>
      <c r="G1819" s="3">
        <f t="shared" si="689"/>
        <v>-624.77069834603685</v>
      </c>
      <c r="H1819" s="3">
        <f t="shared" ca="1" si="690"/>
        <v>625.64978049388696</v>
      </c>
      <c r="I1819" s="3">
        <f t="shared" ca="1" si="691"/>
        <v>6024.1766233020844</v>
      </c>
      <c r="J1819" s="3">
        <f t="shared" si="692"/>
        <v>27273.185319043478</v>
      </c>
      <c r="K1819" s="3">
        <f t="shared" ca="1" si="693"/>
        <v>73137.562556344463</v>
      </c>
      <c r="L1819" s="3">
        <f t="shared" si="694"/>
        <v>-8.9598063537003707</v>
      </c>
      <c r="M1819" s="3">
        <f t="shared" ca="1" si="695"/>
        <v>-1.5177793518311857</v>
      </c>
      <c r="N1819" s="3">
        <f t="shared" ca="1" si="696"/>
        <v>-86.962351092028612</v>
      </c>
      <c r="O1819" s="1">
        <f t="shared" ca="1" si="697"/>
        <v>78287529.566409782</v>
      </c>
      <c r="P1819" s="1">
        <f t="shared" si="698"/>
        <v>-97744983.642885357</v>
      </c>
      <c r="Q1819" s="1">
        <f t="shared" ca="1" si="699"/>
        <v>176032513.20929515</v>
      </c>
      <c r="R1819" s="1">
        <f t="shared" ca="1" si="700"/>
        <v>250259.91219755478</v>
      </c>
      <c r="S1819" s="3">
        <f t="shared" si="678"/>
        <v>229.4137740572458</v>
      </c>
      <c r="T1819" s="13">
        <f t="shared" ca="1" si="679"/>
        <v>2.7271674643989252</v>
      </c>
      <c r="U1819" s="13">
        <f t="shared" si="680"/>
        <v>2.5005198700239619E-2</v>
      </c>
      <c r="V1819" s="5">
        <f t="shared" ca="1" si="701"/>
        <v>12.627544722</v>
      </c>
      <c r="W1819" s="3">
        <f t="shared" ca="1" si="681"/>
        <v>2.453850763149291</v>
      </c>
      <c r="X1819" s="3">
        <f t="shared" ca="1" si="682"/>
        <v>-0.13003480752744451</v>
      </c>
      <c r="Y1819" s="3">
        <f t="shared" ca="1" si="683"/>
        <v>2.4504029294464327</v>
      </c>
      <c r="Z1819" s="3">
        <f t="shared" ca="1" si="684"/>
        <v>-3.2508701881861127E-4</v>
      </c>
      <c r="AA1819" s="3">
        <f t="shared" ca="1" si="685"/>
        <v>6.126007323616082E-3</v>
      </c>
    </row>
    <row r="1820" spans="3:27" s="5" customFormat="1" x14ac:dyDescent="0.2">
      <c r="C1820" s="25"/>
      <c r="D1820" s="1">
        <f t="shared" si="686"/>
        <v>1818</v>
      </c>
      <c r="E1820" s="2">
        <f t="shared" si="687"/>
        <v>181.89999999999395</v>
      </c>
      <c r="F1820" s="3">
        <f t="shared" ca="1" si="688"/>
        <v>33.154521867376026</v>
      </c>
      <c r="G1820" s="3">
        <f t="shared" si="689"/>
        <v>-625.6666789814069</v>
      </c>
      <c r="H1820" s="3">
        <f t="shared" ca="1" si="690"/>
        <v>626.54450401218685</v>
      </c>
      <c r="I1820" s="3">
        <f t="shared" ca="1" si="691"/>
        <v>6027.4920754888217</v>
      </c>
      <c r="J1820" s="3">
        <f t="shared" si="692"/>
        <v>27210.663450177104</v>
      </c>
      <c r="K1820" s="3">
        <f t="shared" ca="1" si="693"/>
        <v>73200.172270524825</v>
      </c>
      <c r="L1820" s="3">
        <f t="shared" si="694"/>
        <v>-8.9616933943185693</v>
      </c>
      <c r="M1820" s="3">
        <f t="shared" ca="1" si="695"/>
        <v>-1.5178551324542631</v>
      </c>
      <c r="N1820" s="3">
        <f t="shared" ca="1" si="696"/>
        <v>-86.966693001899827</v>
      </c>
      <c r="O1820" s="1">
        <f t="shared" ca="1" si="697"/>
        <v>78511603.101575449</v>
      </c>
      <c r="P1820" s="1">
        <f t="shared" si="698"/>
        <v>-97541449.158591151</v>
      </c>
      <c r="Q1820" s="1">
        <f t="shared" ca="1" si="699"/>
        <v>176053052.26016659</v>
      </c>
      <c r="R1820" s="1">
        <f t="shared" ca="1" si="700"/>
        <v>250617.80160487475</v>
      </c>
      <c r="S1820" s="3">
        <f t="shared" si="678"/>
        <v>229.66797297080797</v>
      </c>
      <c r="T1820" s="13">
        <f t="shared" ca="1" si="679"/>
        <v>2.7280447330452295</v>
      </c>
      <c r="U1820" s="13">
        <f t="shared" si="680"/>
        <v>2.5366033307934018E-2</v>
      </c>
      <c r="V1820" s="5">
        <f t="shared" ca="1" si="701"/>
        <v>12.627544722</v>
      </c>
      <c r="W1820" s="3">
        <f t="shared" ca="1" si="681"/>
        <v>2.4928205900930442</v>
      </c>
      <c r="X1820" s="3">
        <f t="shared" ca="1" si="682"/>
        <v>-0.13191125967338679</v>
      </c>
      <c r="Y1820" s="3">
        <f t="shared" ca="1" si="683"/>
        <v>2.489328004495031</v>
      </c>
      <c r="Z1820" s="3">
        <f t="shared" ca="1" si="684"/>
        <v>-3.2977814918346698E-4</v>
      </c>
      <c r="AA1820" s="3">
        <f t="shared" ca="1" si="685"/>
        <v>6.2233200112375778E-3</v>
      </c>
    </row>
    <row r="1821" spans="3:27" s="5" customFormat="1" x14ac:dyDescent="0.2">
      <c r="C1821" s="25"/>
      <c r="D1821" s="1">
        <f t="shared" si="686"/>
        <v>1819</v>
      </c>
      <c r="E1821" s="2">
        <f t="shared" si="687"/>
        <v>181.99999999999395</v>
      </c>
      <c r="F1821" s="3">
        <f t="shared" ca="1" si="688"/>
        <v>33.154521867376026</v>
      </c>
      <c r="G1821" s="3">
        <f t="shared" si="689"/>
        <v>-626.56284832083873</v>
      </c>
      <c r="H1821" s="3">
        <f t="shared" ca="1" si="690"/>
        <v>627.43941955871458</v>
      </c>
      <c r="I1821" s="3">
        <f t="shared" ca="1" si="691"/>
        <v>6030.807527675559</v>
      </c>
      <c r="J1821" s="3">
        <f t="shared" si="692"/>
        <v>27148.051973811991</v>
      </c>
      <c r="K1821" s="3">
        <f t="shared" ca="1" si="693"/>
        <v>73262.871466658602</v>
      </c>
      <c r="L1821" s="3">
        <f t="shared" si="694"/>
        <v>-8.9635831394782812</v>
      </c>
      <c r="M1821" s="3">
        <f t="shared" ca="1" si="695"/>
        <v>-1.517930712843808</v>
      </c>
      <c r="N1821" s="3">
        <f t="shared" ca="1" si="696"/>
        <v>-86.971023439234699</v>
      </c>
      <c r="O1821" s="1">
        <f t="shared" ca="1" si="697"/>
        <v>78736045.043235332</v>
      </c>
      <c r="P1821" s="1">
        <f t="shared" si="698"/>
        <v>-97337528.376856491</v>
      </c>
      <c r="Q1821" s="1">
        <f t="shared" ca="1" si="699"/>
        <v>176073573.42009181</v>
      </c>
      <c r="R1821" s="1">
        <f t="shared" ca="1" si="700"/>
        <v>250975.76782348583</v>
      </c>
      <c r="S1821" s="3">
        <f t="shared" si="678"/>
        <v>229.92253620695419</v>
      </c>
      <c r="T1821" s="13">
        <f t="shared" ca="1" si="679"/>
        <v>2.7289165729885383</v>
      </c>
      <c r="U1821" s="13">
        <f t="shared" si="680"/>
        <v>2.5731412343905725E-2</v>
      </c>
      <c r="V1821" s="5">
        <f t="shared" ca="1" si="701"/>
        <v>12.627544722</v>
      </c>
      <c r="W1821" s="3">
        <f t="shared" ca="1" si="681"/>
        <v>2.5323397064283895</v>
      </c>
      <c r="X1821" s="3">
        <f t="shared" ca="1" si="682"/>
        <v>-0.13381134425926497</v>
      </c>
      <c r="Y1821" s="3">
        <f t="shared" ca="1" si="683"/>
        <v>2.5288018730025787</v>
      </c>
      <c r="Z1821" s="3">
        <f t="shared" ca="1" si="684"/>
        <v>-3.3452836064816244E-4</v>
      </c>
      <c r="AA1821" s="3">
        <f t="shared" ca="1" si="685"/>
        <v>6.3220046825064472E-3</v>
      </c>
    </row>
    <row r="1822" spans="3:27" s="5" customFormat="1" x14ac:dyDescent="0.2">
      <c r="C1822" s="25"/>
      <c r="D1822" s="1">
        <f t="shared" si="686"/>
        <v>1820</v>
      </c>
      <c r="E1822" s="2">
        <f t="shared" si="687"/>
        <v>182.09999999999394</v>
      </c>
      <c r="F1822" s="3">
        <f t="shared" ca="1" si="688"/>
        <v>33.154521867376026</v>
      </c>
      <c r="G1822" s="3">
        <f t="shared" si="689"/>
        <v>-627.4592066347866</v>
      </c>
      <c r="H1822" s="3">
        <f t="shared" ca="1" si="690"/>
        <v>628.33452739047391</v>
      </c>
      <c r="I1822" s="3">
        <f t="shared" ca="1" si="691"/>
        <v>6034.1229798622962</v>
      </c>
      <c r="J1822" s="3">
        <f t="shared" si="692"/>
        <v>27085.350871064213</v>
      </c>
      <c r="K1822" s="3">
        <f t="shared" ca="1" si="693"/>
        <v>73325.660163961467</v>
      </c>
      <c r="L1822" s="3">
        <f t="shared" si="694"/>
        <v>-8.9654755897494631</v>
      </c>
      <c r="M1822" s="3">
        <f t="shared" ca="1" si="695"/>
        <v>-1.5180060938092277</v>
      </c>
      <c r="N1822" s="3">
        <f t="shared" ca="1" si="696"/>
        <v>-86.975342450408874</v>
      </c>
      <c r="O1822" s="1">
        <f t="shared" ca="1" si="697"/>
        <v>78960855.662202045</v>
      </c>
      <c r="P1822" s="1">
        <f t="shared" si="698"/>
        <v>-97133220.829730228</v>
      </c>
      <c r="Q1822" s="1">
        <f t="shared" ca="1" si="699"/>
        <v>176094076.49193227</v>
      </c>
      <c r="R1822" s="1">
        <f t="shared" ca="1" si="700"/>
        <v>251333.81095618955</v>
      </c>
      <c r="S1822" s="3">
        <f t="shared" si="678"/>
        <v>230.17746384246198</v>
      </c>
      <c r="T1822" s="13">
        <f t="shared" ca="1" si="679"/>
        <v>2.7297829983065522</v>
      </c>
      <c r="U1822" s="13">
        <f t="shared" si="680"/>
        <v>2.6101384514840797E-2</v>
      </c>
      <c r="V1822" s="5">
        <f t="shared" ca="1" si="701"/>
        <v>12.627544722</v>
      </c>
      <c r="W1822" s="3">
        <f t="shared" ca="1" si="681"/>
        <v>2.5724148601761549</v>
      </c>
      <c r="X1822" s="3">
        <f t="shared" ca="1" si="682"/>
        <v>-0.13573531457498977</v>
      </c>
      <c r="Y1822" s="3">
        <f t="shared" ca="1" si="683"/>
        <v>2.5688312784673761</v>
      </c>
      <c r="Z1822" s="3">
        <f t="shared" ca="1" si="684"/>
        <v>-3.3933828643747444E-4</v>
      </c>
      <c r="AA1822" s="3">
        <f t="shared" ca="1" si="685"/>
        <v>6.4220781961684403E-3</v>
      </c>
    </row>
    <row r="1823" spans="3:27" s="5" customFormat="1" x14ac:dyDescent="0.2">
      <c r="C1823" s="25"/>
      <c r="D1823" s="1">
        <f t="shared" si="686"/>
        <v>1821</v>
      </c>
      <c r="E1823" s="2">
        <f t="shared" si="687"/>
        <v>182.19999999999393</v>
      </c>
      <c r="F1823" s="3">
        <f t="shared" ca="1" si="688"/>
        <v>33.154521867376026</v>
      </c>
      <c r="G1823" s="3">
        <f t="shared" si="689"/>
        <v>-628.35575419376153</v>
      </c>
      <c r="H1823" s="3">
        <f t="shared" ca="1" si="690"/>
        <v>629.22982776459764</v>
      </c>
      <c r="I1823" s="3">
        <f t="shared" ca="1" si="691"/>
        <v>6037.4384320490335</v>
      </c>
      <c r="J1823" s="3">
        <f t="shared" si="692"/>
        <v>27022.560123022788</v>
      </c>
      <c r="K1823" s="3">
        <f t="shared" ca="1" si="693"/>
        <v>73388.538381674793</v>
      </c>
      <c r="L1823" s="3">
        <f t="shared" si="694"/>
        <v>-8.9673707457028868</v>
      </c>
      <c r="M1823" s="3">
        <f t="shared" ca="1" si="695"/>
        <v>-1.5180812761555673</v>
      </c>
      <c r="N1823" s="3">
        <f t="shared" ca="1" si="696"/>
        <v>-86.979650081548016</v>
      </c>
      <c r="O1823" s="1">
        <f t="shared" ca="1" si="697"/>
        <v>79186035.229733035</v>
      </c>
      <c r="P1823" s="1">
        <f t="shared" si="698"/>
        <v>-96928526.048476771</v>
      </c>
      <c r="Q1823" s="1">
        <f t="shared" ca="1" si="699"/>
        <v>176114561.27820981</v>
      </c>
      <c r="R1823" s="1">
        <f t="shared" ca="1" si="700"/>
        <v>251691.93110583906</v>
      </c>
      <c r="S1823" s="3">
        <f t="shared" si="678"/>
        <v>230.43275595421889</v>
      </c>
      <c r="T1823" s="13">
        <f t="shared" ca="1" si="679"/>
        <v>2.7306440230641931</v>
      </c>
      <c r="U1823" s="13">
        <f t="shared" si="680"/>
        <v>2.6475998962321591E-2</v>
      </c>
      <c r="V1823" s="5">
        <f t="shared" ca="1" si="701"/>
        <v>12.627544722</v>
      </c>
      <c r="W1823" s="3">
        <f t="shared" ca="1" si="681"/>
        <v>2.613052870520737</v>
      </c>
      <c r="X1823" s="3">
        <f t="shared" ca="1" si="682"/>
        <v>-0.13768342617206686</v>
      </c>
      <c r="Y1823" s="3">
        <f t="shared" ca="1" si="683"/>
        <v>2.6094230355184238</v>
      </c>
      <c r="Z1823" s="3">
        <f t="shared" ca="1" si="684"/>
        <v>-3.4420856543016713E-4</v>
      </c>
      <c r="AA1823" s="3">
        <f t="shared" ca="1" si="685"/>
        <v>6.5235575887960598E-3</v>
      </c>
    </row>
    <row r="1824" spans="3:27" s="5" customFormat="1" x14ac:dyDescent="0.2">
      <c r="C1824" s="25"/>
      <c r="D1824" s="1">
        <f t="shared" si="686"/>
        <v>1822</v>
      </c>
      <c r="E1824" s="2">
        <f t="shared" si="687"/>
        <v>182.29999999999393</v>
      </c>
      <c r="F1824" s="3">
        <f t="shared" ca="1" si="688"/>
        <v>33.154521867376026</v>
      </c>
      <c r="G1824" s="3">
        <f t="shared" si="689"/>
        <v>-629.25249126833182</v>
      </c>
      <c r="H1824" s="3">
        <f t="shared" ca="1" si="690"/>
        <v>630.12532093834818</v>
      </c>
      <c r="I1824" s="3">
        <f t="shared" ca="1" si="691"/>
        <v>6040.7538842357708</v>
      </c>
      <c r="J1824" s="3">
        <f t="shared" si="692"/>
        <v>26959.679710749682</v>
      </c>
      <c r="K1824" s="3">
        <f t="shared" ca="1" si="693"/>
        <v>73451.506139065677</v>
      </c>
      <c r="L1824" s="3">
        <f t="shared" si="694"/>
        <v>-8.9692686079101414</v>
      </c>
      <c r="M1824" s="3">
        <f t="shared" ca="1" si="695"/>
        <v>-1.5181562606835379</v>
      </c>
      <c r="N1824" s="3">
        <f t="shared" ca="1" si="696"/>
        <v>-86.983946378529524</v>
      </c>
      <c r="O1824" s="1">
        <f t="shared" ca="1" si="697"/>
        <v>79411584.017531261</v>
      </c>
      <c r="P1824" s="1">
        <f t="shared" si="698"/>
        <v>-96723443.56357564</v>
      </c>
      <c r="Q1824" s="1">
        <f t="shared" ca="1" si="699"/>
        <v>176135027.5811069</v>
      </c>
      <c r="R1824" s="1">
        <f t="shared" ca="1" si="700"/>
        <v>252050.12837533926</v>
      </c>
      <c r="S1824" s="3">
        <f t="shared" si="678"/>
        <v>230.68841261922239</v>
      </c>
      <c r="T1824" s="13">
        <f t="shared" ca="1" si="679"/>
        <v>2.731499661313471</v>
      </c>
      <c r="U1824" s="13">
        <f t="shared" si="680"/>
        <v>2.6855305265973878E-2</v>
      </c>
      <c r="V1824" s="5">
        <f t="shared" ca="1" si="701"/>
        <v>12.627544722</v>
      </c>
      <c r="W1824" s="3">
        <f t="shared" ca="1" si="681"/>
        <v>2.6542606284431756</v>
      </c>
      <c r="X1824" s="3">
        <f t="shared" ca="1" si="682"/>
        <v>-0.13965593687996636</v>
      </c>
      <c r="Y1824" s="3">
        <f t="shared" ca="1" si="683"/>
        <v>2.650584030548313</v>
      </c>
      <c r="Z1824" s="3">
        <f t="shared" ca="1" si="684"/>
        <v>-3.4913984219991592E-4</v>
      </c>
      <c r="AA1824" s="3">
        <f t="shared" ca="1" si="685"/>
        <v>6.6264600763707828E-3</v>
      </c>
    </row>
    <row r="1825" spans="3:27" s="5" customFormat="1" x14ac:dyDescent="0.2">
      <c r="C1825" s="25"/>
      <c r="D1825" s="1">
        <f t="shared" si="686"/>
        <v>1823</v>
      </c>
      <c r="E1825" s="2">
        <f t="shared" si="687"/>
        <v>182.39999999999392</v>
      </c>
      <c r="F1825" s="3">
        <f t="shared" ca="1" si="688"/>
        <v>33.154521867376026</v>
      </c>
      <c r="G1825" s="3">
        <f t="shared" si="689"/>
        <v>-630.14941812912286</v>
      </c>
      <c r="H1825" s="3">
        <f t="shared" ca="1" si="690"/>
        <v>631.02100716911673</v>
      </c>
      <c r="I1825" s="3">
        <f t="shared" ca="1" si="691"/>
        <v>6044.0693364225081</v>
      </c>
      <c r="J1825" s="3">
        <f t="shared" si="692"/>
        <v>26896.709615279808</v>
      </c>
      <c r="K1825" s="3">
        <f t="shared" ca="1" si="693"/>
        <v>73514.563455426964</v>
      </c>
      <c r="L1825" s="3">
        <f t="shared" si="694"/>
        <v>-8.9711691769436346</v>
      </c>
      <c r="M1825" s="3">
        <f t="shared" ca="1" si="695"/>
        <v>-1.5182310481895476</v>
      </c>
      <c r="N1825" s="3">
        <f t="shared" ca="1" si="696"/>
        <v>-86.988231386984182</v>
      </c>
      <c r="O1825" s="1">
        <f t="shared" ca="1" si="697"/>
        <v>79637502.297745302</v>
      </c>
      <c r="P1825" s="1">
        <f t="shared" si="698"/>
        <v>-96517972.904720679</v>
      </c>
      <c r="Q1825" s="1">
        <f t="shared" ca="1" si="699"/>
        <v>176155475.20246598</v>
      </c>
      <c r="R1825" s="1">
        <f t="shared" ca="1" si="700"/>
        <v>252408.40286764668</v>
      </c>
      <c r="S1825" s="3">
        <f t="shared" si="678"/>
        <v>230.94443391457997</v>
      </c>
      <c r="T1825" s="13">
        <f t="shared" ca="1" si="679"/>
        <v>2.7323499270933462</v>
      </c>
      <c r="U1825" s="13">
        <f t="shared" si="680"/>
        <v>2.7239353446632621E-2</v>
      </c>
      <c r="V1825" s="5">
        <f t="shared" ca="1" si="701"/>
        <v>12.627544722</v>
      </c>
      <c r="W1825" s="3">
        <f t="shared" ca="1" si="681"/>
        <v>2.6960450973589594</v>
      </c>
      <c r="X1825" s="3">
        <f t="shared" ca="1" si="682"/>
        <v>-0.14165310682258073</v>
      </c>
      <c r="Y1825" s="3">
        <f t="shared" ca="1" si="683"/>
        <v>2.692321222350853</v>
      </c>
      <c r="Z1825" s="3">
        <f t="shared" ca="1" si="684"/>
        <v>-3.5413276705645183E-4</v>
      </c>
      <c r="AA1825" s="3">
        <f t="shared" ca="1" si="685"/>
        <v>6.7308030558771324E-3</v>
      </c>
    </row>
    <row r="1826" spans="3:27" s="5" customFormat="1" x14ac:dyDescent="0.2">
      <c r="C1826" s="25"/>
      <c r="D1826" s="1">
        <f t="shared" si="686"/>
        <v>1824</v>
      </c>
      <c r="E1826" s="2">
        <f t="shared" si="687"/>
        <v>182.49999999999392</v>
      </c>
      <c r="F1826" s="3">
        <f t="shared" ca="1" si="688"/>
        <v>33.154521867376026</v>
      </c>
      <c r="G1826" s="3">
        <f t="shared" si="689"/>
        <v>-631.04653504681721</v>
      </c>
      <c r="H1826" s="3">
        <f t="shared" ca="1" si="690"/>
        <v>631.9168867144225</v>
      </c>
      <c r="I1826" s="3">
        <f t="shared" ca="1" si="691"/>
        <v>6047.3847886092453</v>
      </c>
      <c r="J1826" s="3">
        <f t="shared" si="692"/>
        <v>26833.649817621012</v>
      </c>
      <c r="K1826" s="3">
        <f t="shared" ca="1" si="693"/>
        <v>73577.710350077221</v>
      </c>
      <c r="L1826" s="3">
        <f t="shared" si="694"/>
        <v>-8.9730724533765862</v>
      </c>
      <c r="M1826" s="3">
        <f t="shared" ca="1" si="695"/>
        <v>-1.5183056394657282</v>
      </c>
      <c r="N1826" s="3">
        <f t="shared" ca="1" si="696"/>
        <v>-86.992505152297824</v>
      </c>
      <c r="O1826" s="1">
        <f t="shared" ca="1" si="697"/>
        <v>79863790.342969656</v>
      </c>
      <c r="P1826" s="1">
        <f t="shared" si="698"/>
        <v>-96312113.600819498</v>
      </c>
      <c r="Q1826" s="1">
        <f t="shared" ca="1" si="699"/>
        <v>176175903.94378915</v>
      </c>
      <c r="R1826" s="1">
        <f t="shared" ca="1" si="700"/>
        <v>252766.754685769</v>
      </c>
      <c r="S1826" s="3">
        <f t="shared" si="678"/>
        <v>231.20081991750919</v>
      </c>
      <c r="T1826" s="13">
        <f t="shared" ca="1" si="679"/>
        <v>2.7331948344295922</v>
      </c>
      <c r="U1826" s="13">
        <f t="shared" si="680"/>
        <v>2.7628193969525778E-2</v>
      </c>
      <c r="V1826" s="5">
        <f t="shared" ca="1" si="701"/>
        <v>12.627544722</v>
      </c>
      <c r="W1826" s="3">
        <f t="shared" ca="1" si="681"/>
        <v>2.7384133137605278</v>
      </c>
      <c r="X1826" s="3">
        <f t="shared" ca="1" si="682"/>
        <v>-0.14367519843478638</v>
      </c>
      <c r="Y1826" s="3">
        <f t="shared" ca="1" si="683"/>
        <v>2.7346416427633877</v>
      </c>
      <c r="Z1826" s="3">
        <f t="shared" ca="1" si="684"/>
        <v>-3.5918799608696596E-4</v>
      </c>
      <c r="AA1826" s="3">
        <f t="shared" ca="1" si="685"/>
        <v>6.8366041069084695E-3</v>
      </c>
    </row>
    <row r="1827" spans="3:27" s="5" customFormat="1" x14ac:dyDescent="0.2">
      <c r="C1827" s="25"/>
      <c r="D1827" s="1">
        <f t="shared" si="686"/>
        <v>1825</v>
      </c>
      <c r="E1827" s="2">
        <f t="shared" si="687"/>
        <v>182.59999999999391</v>
      </c>
      <c r="F1827" s="3">
        <f t="shared" ca="1" si="688"/>
        <v>33.154521867376026</v>
      </c>
      <c r="G1827" s="3">
        <f t="shared" si="689"/>
        <v>-631.94384229215484</v>
      </c>
      <c r="H1827" s="3">
        <f t="shared" ca="1" si="690"/>
        <v>632.81295983191285</v>
      </c>
      <c r="I1827" s="3">
        <f t="shared" ca="1" si="691"/>
        <v>6050.7002407959826</v>
      </c>
      <c r="J1827" s="3">
        <f t="shared" si="692"/>
        <v>26770.500298754065</v>
      </c>
      <c r="K1827" s="3">
        <f t="shared" ca="1" si="693"/>
        <v>73640.94684236079</v>
      </c>
      <c r="L1827" s="3">
        <f t="shared" si="694"/>
        <v>-8.9749784377830402</v>
      </c>
      <c r="M1827" s="3">
        <f t="shared" ca="1" si="695"/>
        <v>-1.5183800352999659</v>
      </c>
      <c r="N1827" s="3">
        <f t="shared" ca="1" si="696"/>
        <v>-86.996767719613004</v>
      </c>
      <c r="O1827" s="1">
        <f t="shared" ca="1" si="697"/>
        <v>80090448.426245227</v>
      </c>
      <c r="P1827" s="1">
        <f t="shared" si="698"/>
        <v>-96105865.179992869</v>
      </c>
      <c r="Q1827" s="1">
        <f t="shared" ca="1" si="699"/>
        <v>176196313.6062381</v>
      </c>
      <c r="R1827" s="1">
        <f t="shared" ca="1" si="700"/>
        <v>253125.18393276515</v>
      </c>
      <c r="S1827" s="3">
        <f t="shared" si="678"/>
        <v>231.45757070533767</v>
      </c>
      <c r="T1827" s="13">
        <f t="shared" ca="1" si="679"/>
        <v>2.7340343973346624</v>
      </c>
      <c r="U1827" s="13">
        <f t="shared" si="680"/>
        <v>2.8021877747476165E-2</v>
      </c>
      <c r="V1827" s="5">
        <f t="shared" ca="1" si="701"/>
        <v>12.627544722</v>
      </c>
      <c r="W1827" s="3">
        <f t="shared" ca="1" si="681"/>
        <v>2.7813723878644976</v>
      </c>
      <c r="X1827" s="3">
        <f t="shared" ca="1" si="682"/>
        <v>-0.1457224764790899</v>
      </c>
      <c r="Y1827" s="3">
        <f t="shared" ca="1" si="683"/>
        <v>2.7775523973138396</v>
      </c>
      <c r="Z1827" s="3">
        <f t="shared" ca="1" si="684"/>
        <v>-3.6430619119772476E-4</v>
      </c>
      <c r="AA1827" s="3">
        <f t="shared" ca="1" si="685"/>
        <v>6.943880993284599E-3</v>
      </c>
    </row>
    <row r="1828" spans="3:27" s="5" customFormat="1" x14ac:dyDescent="0.2">
      <c r="C1828" s="25"/>
      <c r="D1828" s="1">
        <f t="shared" si="686"/>
        <v>1826</v>
      </c>
      <c r="E1828" s="2">
        <f t="shared" si="687"/>
        <v>182.69999999999391</v>
      </c>
      <c r="F1828" s="3">
        <f t="shared" ca="1" si="688"/>
        <v>33.154521867376026</v>
      </c>
      <c r="G1828" s="3">
        <f t="shared" si="689"/>
        <v>-632.84134013593314</v>
      </c>
      <c r="H1828" s="3">
        <f t="shared" ca="1" si="690"/>
        <v>633.70922677936301</v>
      </c>
      <c r="I1828" s="3">
        <f t="shared" ca="1" si="691"/>
        <v>6054.0156929827199</v>
      </c>
      <c r="J1828" s="3">
        <f t="shared" si="692"/>
        <v>26707.26103963266</v>
      </c>
      <c r="K1828" s="3">
        <f t="shared" ca="1" si="693"/>
        <v>73704.27295164777</v>
      </c>
      <c r="L1828" s="3">
        <f t="shared" si="694"/>
        <v>-8.9768871307378522</v>
      </c>
      <c r="M1828" s="3">
        <f t="shared" ca="1" si="695"/>
        <v>-1.5184542364759279</v>
      </c>
      <c r="N1828" s="3">
        <f t="shared" ca="1" si="696"/>
        <v>-87.001019133830525</v>
      </c>
      <c r="O1828" s="1">
        <f t="shared" ca="1" si="697"/>
        <v>80317476.821059629</v>
      </c>
      <c r="P1828" s="1">
        <f t="shared" si="698"/>
        <v>-95899227.169573948</v>
      </c>
      <c r="Q1828" s="1">
        <f t="shared" ca="1" si="699"/>
        <v>176216703.99063358</v>
      </c>
      <c r="R1828" s="1">
        <f t="shared" ca="1" si="700"/>
        <v>253483.69071174521</v>
      </c>
      <c r="S1828" s="3">
        <f t="shared" si="678"/>
        <v>231.71468635550315</v>
      </c>
      <c r="T1828" s="13">
        <f t="shared" ca="1" si="679"/>
        <v>2.7348686298075582</v>
      </c>
      <c r="U1828" s="13">
        <f t="shared" si="680"/>
        <v>2.8420456144122263E-2</v>
      </c>
      <c r="V1828" s="5">
        <f t="shared" ca="1" si="701"/>
        <v>12.627544722</v>
      </c>
      <c r="W1828" s="3">
        <f t="shared" ca="1" si="681"/>
        <v>2.8249295042637179</v>
      </c>
      <c r="X1828" s="3">
        <f t="shared" ca="1" si="682"/>
        <v>-0.14779520806238186</v>
      </c>
      <c r="Y1828" s="3">
        <f t="shared" ca="1" si="683"/>
        <v>2.8210606658725812</v>
      </c>
      <c r="Z1828" s="3">
        <f t="shared" ca="1" si="684"/>
        <v>-3.6948802015595466E-4</v>
      </c>
      <c r="AA1828" s="3">
        <f t="shared" ca="1" si="685"/>
        <v>7.0526516646814532E-3</v>
      </c>
    </row>
    <row r="1829" spans="3:27" s="5" customFormat="1" x14ac:dyDescent="0.2">
      <c r="C1829" s="25"/>
      <c r="D1829" s="1">
        <f t="shared" si="686"/>
        <v>1827</v>
      </c>
      <c r="E1829" s="2">
        <f t="shared" si="687"/>
        <v>182.7999999999939</v>
      </c>
      <c r="F1829" s="3">
        <f t="shared" ca="1" si="688"/>
        <v>33.154521867376026</v>
      </c>
      <c r="G1829" s="3">
        <f t="shared" si="689"/>
        <v>-633.7390288490069</v>
      </c>
      <c r="H1829" s="3">
        <f t="shared" ca="1" si="690"/>
        <v>634.60568781467498</v>
      </c>
      <c r="I1829" s="3">
        <f t="shared" ca="1" si="691"/>
        <v>6057.3311451694572</v>
      </c>
      <c r="J1829" s="3">
        <f t="shared" si="692"/>
        <v>26643.932021183413</v>
      </c>
      <c r="K1829" s="3">
        <f t="shared" ca="1" si="693"/>
        <v>73767.688697334059</v>
      </c>
      <c r="L1829" s="3">
        <f t="shared" si="694"/>
        <v>-8.978798532816695</v>
      </c>
      <c r="M1829" s="3">
        <f t="shared" ca="1" si="695"/>
        <v>-1.5185282437730918</v>
      </c>
      <c r="N1829" s="3">
        <f t="shared" ca="1" si="696"/>
        <v>-87.005259439611194</v>
      </c>
      <c r="O1829" s="1">
        <f t="shared" ca="1" si="697"/>
        <v>80544875.801347345</v>
      </c>
      <c r="P1829" s="1">
        <f t="shared" si="698"/>
        <v>-95692199.096107751</v>
      </c>
      <c r="Q1829" s="1">
        <f t="shared" ca="1" si="699"/>
        <v>176237074.8974551</v>
      </c>
      <c r="R1829" s="1">
        <f t="shared" ca="1" si="700"/>
        <v>253842.27512586999</v>
      </c>
      <c r="S1829" s="3">
        <f t="shared" si="678"/>
        <v>231.97216694555334</v>
      </c>
      <c r="T1829" s="13">
        <f t="shared" ca="1" si="679"/>
        <v>2.7356975458336974</v>
      </c>
      <c r="U1829" s="13">
        <f t="shared" si="680"/>
        <v>2.8823980977156834E-2</v>
      </c>
      <c r="V1829" s="5">
        <f t="shared" ca="1" si="701"/>
        <v>12.627544722</v>
      </c>
      <c r="W1829" s="3">
        <f t="shared" ca="1" si="681"/>
        <v>2.8690919225840497</v>
      </c>
      <c r="X1829" s="3">
        <f t="shared" ca="1" si="682"/>
        <v>-0.14989366265277471</v>
      </c>
      <c r="Y1829" s="3">
        <f t="shared" ca="1" si="683"/>
        <v>2.8651737033090288</v>
      </c>
      <c r="Z1829" s="3">
        <f t="shared" ca="1" si="684"/>
        <v>-3.7473415663193674E-4</v>
      </c>
      <c r="AA1829" s="3">
        <f t="shared" ca="1" si="685"/>
        <v>7.1629342582725719E-3</v>
      </c>
    </row>
    <row r="1830" spans="3:27" s="5" customFormat="1" x14ac:dyDescent="0.2">
      <c r="C1830" s="25"/>
      <c r="D1830" s="1">
        <f t="shared" si="686"/>
        <v>1828</v>
      </c>
      <c r="E1830" s="2">
        <f t="shared" si="687"/>
        <v>182.8999999999939</v>
      </c>
      <c r="F1830" s="3">
        <f t="shared" ca="1" si="688"/>
        <v>33.154521867376026</v>
      </c>
      <c r="G1830" s="3">
        <f t="shared" si="689"/>
        <v>-634.63690870228857</v>
      </c>
      <c r="H1830" s="3">
        <f t="shared" ca="1" si="690"/>
        <v>635.50234319587776</v>
      </c>
      <c r="I1830" s="3">
        <f t="shared" ca="1" si="691"/>
        <v>6060.6465973561944</v>
      </c>
      <c r="J1830" s="3">
        <f t="shared" si="692"/>
        <v>26580.513224305847</v>
      </c>
      <c r="K1830" s="3">
        <f t="shared" ca="1" si="693"/>
        <v>73831.194098841341</v>
      </c>
      <c r="L1830" s="3">
        <f t="shared" si="694"/>
        <v>-8.9807126445960641</v>
      </c>
      <c r="M1830" s="3">
        <f t="shared" ca="1" si="695"/>
        <v>-1.5186020579667732</v>
      </c>
      <c r="N1830" s="3">
        <f t="shared" ca="1" si="696"/>
        <v>-87.009488681377292</v>
      </c>
      <c r="O1830" s="1">
        <f t="shared" ca="1" si="697"/>
        <v>80772645.641490236</v>
      </c>
      <c r="P1830" s="1">
        <f t="shared" si="698"/>
        <v>-95484780.485350564</v>
      </c>
      <c r="Q1830" s="1">
        <f t="shared" ca="1" si="699"/>
        <v>176257426.1268408</v>
      </c>
      <c r="R1830" s="1">
        <f t="shared" ca="1" si="700"/>
        <v>254200.93727835111</v>
      </c>
      <c r="S1830" s="3">
        <f t="shared" si="678"/>
        <v>232.23001255314628</v>
      </c>
      <c r="T1830" s="13">
        <f t="shared" ca="1" si="679"/>
        <v>2.7365211593847794</v>
      </c>
      <c r="U1830" s="13">
        <f t="shared" si="680"/>
        <v>2.9232504521584324E-2</v>
      </c>
      <c r="V1830" s="5">
        <f t="shared" ca="1" si="701"/>
        <v>12.627544722</v>
      </c>
      <c r="W1830" s="3">
        <f t="shared" ca="1" si="681"/>
        <v>2.9138669781460163</v>
      </c>
      <c r="X1830" s="3">
        <f t="shared" ca="1" si="682"/>
        <v>-0.15201811209654342</v>
      </c>
      <c r="Y1830" s="3">
        <f t="shared" ca="1" si="683"/>
        <v>2.9098988401531076</v>
      </c>
      <c r="Z1830" s="3">
        <f t="shared" ca="1" si="684"/>
        <v>-3.8004528024135857E-4</v>
      </c>
      <c r="AA1830" s="3">
        <f t="shared" ca="1" si="685"/>
        <v>7.2747471003827687E-3</v>
      </c>
    </row>
    <row r="1831" spans="3:27" s="5" customFormat="1" x14ac:dyDescent="0.2">
      <c r="C1831" s="25"/>
      <c r="D1831" s="1">
        <f t="shared" si="686"/>
        <v>1829</v>
      </c>
      <c r="E1831" s="2">
        <f t="shared" si="687"/>
        <v>182.99999999999389</v>
      </c>
      <c r="F1831" s="3">
        <f t="shared" ca="1" si="688"/>
        <v>33.154521867376026</v>
      </c>
      <c r="G1831" s="3">
        <f t="shared" si="689"/>
        <v>-635.53497996674821</v>
      </c>
      <c r="H1831" s="3">
        <f t="shared" ca="1" si="690"/>
        <v>636.39919318112698</v>
      </c>
      <c r="I1831" s="3">
        <f t="shared" ca="1" si="691"/>
        <v>6063.9620495429317</v>
      </c>
      <c r="J1831" s="3">
        <f t="shared" si="692"/>
        <v>26517.004629872394</v>
      </c>
      <c r="K1831" s="3">
        <f t="shared" ca="1" si="693"/>
        <v>73894.789175617101</v>
      </c>
      <c r="L1831" s="3">
        <f t="shared" si="694"/>
        <v>-8.9826294666532682</v>
      </c>
      <c r="M1831" s="3">
        <f t="shared" ca="1" si="695"/>
        <v>-1.5186756798281527</v>
      </c>
      <c r="N1831" s="3">
        <f t="shared" ca="1" si="696"/>
        <v>-87.013706903314244</v>
      </c>
      <c r="O1831" s="1">
        <f t="shared" ca="1" si="697"/>
        <v>81000786.616317868</v>
      </c>
      <c r="P1831" s="1">
        <f t="shared" si="698"/>
        <v>-95276970.862269163</v>
      </c>
      <c r="Q1831" s="1">
        <f t="shared" ca="1" si="699"/>
        <v>176277757.47858703</v>
      </c>
      <c r="R1831" s="1">
        <f t="shared" ca="1" si="700"/>
        <v>254559.67727245079</v>
      </c>
      <c r="S1831" s="3">
        <f t="shared" si="678"/>
        <v>232.48822325605005</v>
      </c>
      <c r="T1831" s="13">
        <f t="shared" ca="1" si="679"/>
        <v>2.7373394844186625</v>
      </c>
      <c r="U1831" s="13">
        <f t="shared" si="680"/>
        <v>2.9646079512997268E-2</v>
      </c>
      <c r="V1831" s="5">
        <f t="shared" ca="1" si="701"/>
        <v>12.627544722</v>
      </c>
      <c r="W1831" s="3">
        <f t="shared" ca="1" si="681"/>
        <v>2.9592620826313407</v>
      </c>
      <c r="X1831" s="3">
        <f t="shared" ca="1" si="682"/>
        <v>-0.15416883063516579</v>
      </c>
      <c r="Y1831" s="3">
        <f t="shared" ca="1" si="683"/>
        <v>2.9552434832616017</v>
      </c>
      <c r="Z1831" s="3">
        <f t="shared" ca="1" si="684"/>
        <v>-3.8542207658791446E-4</v>
      </c>
      <c r="AA1831" s="3">
        <f t="shared" ca="1" si="685"/>
        <v>7.3881087081540042E-3</v>
      </c>
    </row>
    <row r="1832" spans="3:27" s="5" customFormat="1" x14ac:dyDescent="0.2">
      <c r="C1832" s="25"/>
      <c r="D1832" s="1">
        <f t="shared" si="686"/>
        <v>1830</v>
      </c>
      <c r="E1832" s="2">
        <f t="shared" si="687"/>
        <v>183.09999999999388</v>
      </c>
      <c r="F1832" s="3">
        <f t="shared" ca="1" si="688"/>
        <v>33.154521867376026</v>
      </c>
      <c r="G1832" s="3">
        <f t="shared" si="689"/>
        <v>-636.43324291341355</v>
      </c>
      <c r="H1832" s="3">
        <f t="shared" ca="1" si="690"/>
        <v>637.2962380287039</v>
      </c>
      <c r="I1832" s="3">
        <f t="shared" ca="1" si="691"/>
        <v>6067.277501729669</v>
      </c>
      <c r="J1832" s="3">
        <f t="shared" si="692"/>
        <v>26453.406218728385</v>
      </c>
      <c r="K1832" s="3">
        <f t="shared" ca="1" si="693"/>
        <v>73958.473947134669</v>
      </c>
      <c r="L1832" s="3">
        <f t="shared" si="694"/>
        <v>-8.9845489995664352</v>
      </c>
      <c r="M1832" s="3">
        <f t="shared" ca="1" si="695"/>
        <v>-1.518749110124304</v>
      </c>
      <c r="N1832" s="3">
        <f t="shared" ca="1" si="696"/>
        <v>-87.017914149372103</v>
      </c>
      <c r="O1832" s="1">
        <f t="shared" ca="1" si="697"/>
        <v>81229299.001107678</v>
      </c>
      <c r="P1832" s="1">
        <f t="shared" si="698"/>
        <v>-95068769.75104025</v>
      </c>
      <c r="Q1832" s="1">
        <f t="shared" ca="1" si="699"/>
        <v>176298068.75214791</v>
      </c>
      <c r="R1832" s="1">
        <f t="shared" ca="1" si="700"/>
        <v>254918.49521148155</v>
      </c>
      <c r="S1832" s="3">
        <f t="shared" si="678"/>
        <v>232.74679913214288</v>
      </c>
      <c r="T1832" s="13">
        <f t="shared" ca="1" si="679"/>
        <v>2.7381525348792297</v>
      </c>
      <c r="U1832" s="13">
        <f t="shared" si="680"/>
        <v>3.0064759150870674E-2</v>
      </c>
      <c r="V1832" s="5">
        <f t="shared" ca="1" si="701"/>
        <v>12.627544722</v>
      </c>
      <c r="W1832" s="3">
        <f t="shared" ca="1" si="681"/>
        <v>3.005284724754298</v>
      </c>
      <c r="X1832" s="3">
        <f t="shared" ca="1" si="682"/>
        <v>-0.15634609492245241</v>
      </c>
      <c r="Y1832" s="3">
        <f t="shared" ca="1" si="683"/>
        <v>3.0012151164893219</v>
      </c>
      <c r="Z1832" s="3">
        <f t="shared" ca="1" si="684"/>
        <v>-3.9086523730613102E-4</v>
      </c>
      <c r="AA1832" s="3">
        <f t="shared" ca="1" si="685"/>
        <v>7.5030377912233045E-3</v>
      </c>
    </row>
    <row r="1833" spans="3:27" s="5" customFormat="1" x14ac:dyDescent="0.2">
      <c r="C1833" s="25"/>
      <c r="D1833" s="1">
        <f t="shared" si="686"/>
        <v>1831</v>
      </c>
      <c r="E1833" s="2">
        <f t="shared" si="687"/>
        <v>183.19999999999388</v>
      </c>
      <c r="F1833" s="3">
        <f t="shared" ca="1" si="688"/>
        <v>33.154521867376026</v>
      </c>
      <c r="G1833" s="3">
        <f t="shared" si="689"/>
        <v>-637.33169781337017</v>
      </c>
      <c r="H1833" s="3">
        <f t="shared" ca="1" si="690"/>
        <v>638.19347799701563</v>
      </c>
      <c r="I1833" s="3">
        <f t="shared" ca="1" si="691"/>
        <v>6070.5929539164063</v>
      </c>
      <c r="J1833" s="3">
        <f t="shared" si="692"/>
        <v>26389.717971692047</v>
      </c>
      <c r="K1833" s="3">
        <f t="shared" ca="1" si="693"/>
        <v>74022.24843289319</v>
      </c>
      <c r="L1833" s="3">
        <f t="shared" si="694"/>
        <v>-8.9864712439145098</v>
      </c>
      <c r="M1833" s="3">
        <f t="shared" ca="1" si="695"/>
        <v>-1.5188223496182218</v>
      </c>
      <c r="N1833" s="3">
        <f t="shared" ca="1" si="696"/>
        <v>-87.022110463267268</v>
      </c>
      <c r="O1833" s="1">
        <f t="shared" ca="1" si="697"/>
        <v>81458183.071585447</v>
      </c>
      <c r="P1833" s="1">
        <f t="shared" si="698"/>
        <v>-94860176.675049812</v>
      </c>
      <c r="Q1833" s="1">
        <f t="shared" ca="1" si="699"/>
        <v>176318359.74663526</v>
      </c>
      <c r="R1833" s="1">
        <f t="shared" ca="1" si="700"/>
        <v>255277.39119880626</v>
      </c>
      <c r="S1833" s="3">
        <f t="shared" si="678"/>
        <v>233.00574025941336</v>
      </c>
      <c r="T1833" s="13">
        <f t="shared" ca="1" si="679"/>
        <v>2.7389603246962619</v>
      </c>
      <c r="U1833" s="13">
        <f t="shared" si="680"/>
        <v>3.0488597101875618E-2</v>
      </c>
      <c r="V1833" s="5">
        <f t="shared" ca="1" si="701"/>
        <v>12.627544722</v>
      </c>
      <c r="W1833" s="3">
        <f t="shared" ca="1" si="681"/>
        <v>3.0519424709380356</v>
      </c>
      <c r="X1833" s="3">
        <f t="shared" ca="1" si="682"/>
        <v>-0.15855018404177748</v>
      </c>
      <c r="Y1833" s="3">
        <f t="shared" ca="1" si="683"/>
        <v>3.0478213013652358</v>
      </c>
      <c r="Z1833" s="3">
        <f t="shared" ca="1" si="684"/>
        <v>-3.9637546010444372E-4</v>
      </c>
      <c r="AA1833" s="3">
        <f t="shared" ca="1" si="685"/>
        <v>7.6195532534130894E-3</v>
      </c>
    </row>
    <row r="1834" spans="3:27" s="5" customFormat="1" x14ac:dyDescent="0.2">
      <c r="C1834" s="25"/>
      <c r="D1834" s="1">
        <f>D1833 + 1</f>
        <v>1832</v>
      </c>
      <c r="E1834" s="2">
        <f xml:space="preserve"> E1833 + $B$2</f>
        <v>183.29999999999387</v>
      </c>
      <c r="F1834" s="3">
        <f ca="1">INDIRECT(ADDRESS(ROW()-1,COLUMN()))</f>
        <v>33.154521867376026</v>
      </c>
      <c r="G1834" s="3">
        <f>G1833 + L1833*$B$2</f>
        <v>-638.23034493776163</v>
      </c>
      <c r="H1834" s="3">
        <f t="shared" ca="1" si="690"/>
        <v>639.09091334459492</v>
      </c>
      <c r="I1834" s="3">
        <f ca="1">I1833 + F1833*($B$2)</f>
        <v>6073.9084061031435</v>
      </c>
      <c r="J1834" s="3">
        <f xml:space="preserve"> J1833 + G1833*($B$2) + (0.5)*(L1833)*($B$2)^2</f>
        <v>26325.939869554488</v>
      </c>
      <c r="K1834" s="3">
        <f ca="1">K1833+ SQRT( (I1834-I1833)^2 + (J1834-J1833)^2 )</f>
        <v>74086.11265241768</v>
      </c>
      <c r="L1834" s="3">
        <f t="shared" si="694"/>
        <v>-8.9883962002772559</v>
      </c>
      <c r="M1834" s="3">
        <f t="shared" ca="1" si="695"/>
        <v>-1.5188953990688479</v>
      </c>
      <c r="N1834" s="3">
        <f t="shared" ca="1" si="696"/>
        <v>-87.026295888483887</v>
      </c>
      <c r="O1834" s="1">
        <f ca="1">(0.5)*($B$11)*(H1834^2)</f>
        <v>81687439.103925705</v>
      </c>
      <c r="P1834" s="1">
        <f>($B$11)*L1834*J1834</f>
        <v>-94651191.156892434</v>
      </c>
      <c r="Q1834" s="1">
        <f t="shared" ca="1" si="699"/>
        <v>176338630.26081812</v>
      </c>
      <c r="R1834" s="1">
        <f ca="1" xml:space="preserve"> ($B$11)*H1834</f>
        <v>255636.36533783798</v>
      </c>
      <c r="S1834" s="3">
        <f t="shared" si="678"/>
        <v>233.26504671596018</v>
      </c>
      <c r="T1834" s="13">
        <f t="shared" ca="1" si="679"/>
        <v>2.7397628677853167</v>
      </c>
      <c r="U1834" s="13">
        <f t="shared" si="680"/>
        <v>3.0917647503211791E-2</v>
      </c>
      <c r="V1834" s="5">
        <f t="shared" ca="1" si="701"/>
        <v>12.627544722</v>
      </c>
      <c r="W1834" s="3">
        <f t="shared" ca="1" si="681"/>
        <v>3.0992429659958423</v>
      </c>
      <c r="X1834" s="3">
        <f t="shared" ca="1" si="682"/>
        <v>-0.16078137952341051</v>
      </c>
      <c r="Y1834" s="3">
        <f t="shared" ca="1" si="683"/>
        <v>3.095069677773548</v>
      </c>
      <c r="Z1834" s="3">
        <f t="shared" ca="1" si="684"/>
        <v>-4.0195344880852629E-4</v>
      </c>
      <c r="AA1834" s="3">
        <f t="shared" ca="1" si="685"/>
        <v>7.73767419443387E-3</v>
      </c>
    </row>
    <row r="1835" spans="3:27" s="5" customFormat="1" x14ac:dyDescent="0.2">
      <c r="C1835" s="25"/>
      <c r="D1835" s="1">
        <f t="shared" ref="D1835:D1898" si="702">D1834 + 1</f>
        <v>1833</v>
      </c>
      <c r="E1835" s="2">
        <f t="shared" ref="E1835:E1898" si="703" xml:space="preserve"> E1834 + $B$2</f>
        <v>183.39999999999387</v>
      </c>
      <c r="F1835" s="3">
        <f t="shared" ref="F1835:F1898" ca="1" si="704">INDIRECT(ADDRESS(ROW()-1,COLUMN()))</f>
        <v>33.154521867376026</v>
      </c>
      <c r="G1835" s="3">
        <f t="shared" ref="G1835:G1898" si="705">G1834 + L1834*$B$2</f>
        <v>-639.12918455778936</v>
      </c>
      <c r="H1835" s="3">
        <f t="shared" ca="1" si="690"/>
        <v>639.98854433009899</v>
      </c>
      <c r="I1835" s="3">
        <f t="shared" ref="I1835:I1898" ca="1" si="706">I1834 + F1834*($B$2)</f>
        <v>6077.2238582898808</v>
      </c>
      <c r="J1835" s="3">
        <f t="shared" ref="J1835:J1898" si="707" xml:space="preserve"> J1834 + G1834*($B$2) + (0.5)*(L1834)*($B$2)^2</f>
        <v>26262.071893079708</v>
      </c>
      <c r="K1835" s="3">
        <f t="shared" ref="K1835:K1898" ca="1" si="708">K1834+ SQRT( (I1835-I1834)^2 + (J1835-J1834)^2 )</f>
        <v>74150.066625258973</v>
      </c>
      <c r="L1835" s="3">
        <f t="shared" si="694"/>
        <v>-8.9903238692352598</v>
      </c>
      <c r="M1835" s="3">
        <f t="shared" ca="1" si="695"/>
        <v>-1.5189682592310976</v>
      </c>
      <c r="N1835" s="3">
        <f t="shared" ca="1" si="696"/>
        <v>-87.030470468275439</v>
      </c>
      <c r="O1835" s="1">
        <f t="shared" ref="O1835:O1898" ca="1" si="709">(0.5)*($B$11)*(H1835^2)</f>
        <v>81917067.374751806</v>
      </c>
      <c r="P1835" s="1">
        <f t="shared" ref="P1835:P1898" si="710">($B$11)*L1835*J1835</f>
        <v>-94441812.71837078</v>
      </c>
      <c r="Q1835" s="1">
        <f t="shared" ca="1" si="699"/>
        <v>176358880.0931226</v>
      </c>
      <c r="R1835" s="1">
        <f t="shared" ref="R1835:R1898" ca="1" si="711" xml:space="preserve"> ($B$11)*H1835</f>
        <v>255995.41773203958</v>
      </c>
      <c r="S1835" s="3">
        <f t="shared" si="678"/>
        <v>233.52471857999225</v>
      </c>
      <c r="T1835" s="13">
        <f t="shared" ca="1" si="679"/>
        <v>2.7405601780475988</v>
      </c>
      <c r="U1835" s="13">
        <f t="shared" si="680"/>
        <v>3.1351964965958587E-2</v>
      </c>
      <c r="V1835" s="5">
        <f t="shared" ca="1" si="701"/>
        <v>12.627544722</v>
      </c>
      <c r="W1835" s="3">
        <f t="shared" ca="1" si="681"/>
        <v>3.1471939338173556</v>
      </c>
      <c r="X1835" s="3">
        <f t="shared" ca="1" si="682"/>
        <v>-0.16303996536194448</v>
      </c>
      <c r="Y1835" s="3">
        <f t="shared" ca="1" si="683"/>
        <v>3.1429679646397188</v>
      </c>
      <c r="Z1835" s="3">
        <f t="shared" ca="1" si="684"/>
        <v>-4.0759991340486121E-4</v>
      </c>
      <c r="AA1835" s="3">
        <f t="shared" ca="1" si="685"/>
        <v>7.857419911599297E-3</v>
      </c>
    </row>
    <row r="1836" spans="3:27" s="5" customFormat="1" x14ac:dyDescent="0.2">
      <c r="C1836" s="25"/>
      <c r="D1836" s="1">
        <f t="shared" si="702"/>
        <v>1834</v>
      </c>
      <c r="E1836" s="2">
        <f t="shared" si="703"/>
        <v>183.49999999999386</v>
      </c>
      <c r="F1836" s="3">
        <f t="shared" ca="1" si="704"/>
        <v>33.154521867376026</v>
      </c>
      <c r="G1836" s="3">
        <f t="shared" si="705"/>
        <v>-640.02821694471288</v>
      </c>
      <c r="H1836" s="3">
        <f t="shared" ca="1" si="690"/>
        <v>640.88637121231</v>
      </c>
      <c r="I1836" s="3">
        <f t="shared" ca="1" si="706"/>
        <v>6080.5393104766181</v>
      </c>
      <c r="J1836" s="3">
        <f t="shared" si="707"/>
        <v>26198.114023004582</v>
      </c>
      <c r="K1836" s="3">
        <f t="shared" ca="1" si="708"/>
        <v>74214.110370993818</v>
      </c>
      <c r="L1836" s="3">
        <f t="shared" si="694"/>
        <v>-8.9922542513699213</v>
      </c>
      <c r="M1836" s="3">
        <f t="shared" ca="1" si="695"/>
        <v>-1.5190409308558879</v>
      </c>
      <c r="N1836" s="3">
        <f t="shared" ca="1" si="696"/>
        <v>-87.034634245666282</v>
      </c>
      <c r="O1836" s="1">
        <f t="shared" ca="1" si="709"/>
        <v>82147068.161136568</v>
      </c>
      <c r="P1836" s="1">
        <f t="shared" si="710"/>
        <v>-94232040.880494758</v>
      </c>
      <c r="Q1836" s="1">
        <f t="shared" ca="1" si="699"/>
        <v>176379109.04163134</v>
      </c>
      <c r="R1836" s="1">
        <f t="shared" ca="1" si="711"/>
        <v>256354.54848492399</v>
      </c>
      <c r="S1836" s="3">
        <f t="shared" si="678"/>
        <v>233.78475592982892</v>
      </c>
      <c r="T1836" s="13">
        <f t="shared" ca="1" si="679"/>
        <v>2.7413522693698371</v>
      </c>
      <c r="U1836" s="13">
        <f t="shared" si="680"/>
        <v>3.1791604578445452E-2</v>
      </c>
      <c r="V1836" s="5">
        <f t="shared" ca="1" si="701"/>
        <v>12.627544722</v>
      </c>
      <c r="W1836" s="3">
        <f t="shared" ca="1" si="681"/>
        <v>3.1958031780597982</v>
      </c>
      <c r="X1836" s="3">
        <f t="shared" ca="1" si="682"/>
        <v>-0.16532622803381924</v>
      </c>
      <c r="Y1836" s="3">
        <f t="shared" ca="1" si="683"/>
        <v>3.1915239606215109</v>
      </c>
      <c r="Z1836" s="3">
        <f t="shared" ca="1" si="684"/>
        <v>-4.1331557008454813E-4</v>
      </c>
      <c r="AA1836" s="3">
        <f t="shared" ca="1" si="685"/>
        <v>7.9788099015537777E-3</v>
      </c>
    </row>
    <row r="1837" spans="3:27" s="5" customFormat="1" x14ac:dyDescent="0.2">
      <c r="C1837" s="25"/>
      <c r="D1837" s="1">
        <f t="shared" si="702"/>
        <v>1835</v>
      </c>
      <c r="E1837" s="2">
        <f t="shared" si="703"/>
        <v>183.59999999999386</v>
      </c>
      <c r="F1837" s="3">
        <f t="shared" ca="1" si="704"/>
        <v>33.154521867376026</v>
      </c>
      <c r="G1837" s="3">
        <f t="shared" si="705"/>
        <v>-640.92744236984993</v>
      </c>
      <c r="H1837" s="3">
        <f t="shared" ca="1" si="690"/>
        <v>641.78439425013414</v>
      </c>
      <c r="I1837" s="3">
        <f t="shared" ca="1" si="706"/>
        <v>6083.8547626633554</v>
      </c>
      <c r="J1837" s="3">
        <f t="shared" si="707"/>
        <v>26134.066240038854</v>
      </c>
      <c r="K1837" s="3">
        <f t="shared" ca="1" si="708"/>
        <v>74278.243909224824</v>
      </c>
      <c r="L1837" s="3">
        <f t="shared" si="694"/>
        <v>-8.994187347263459</v>
      </c>
      <c r="M1837" s="3">
        <f t="shared" ca="1" si="695"/>
        <v>-1.5191134146901626</v>
      </c>
      <c r="N1837" s="3">
        <f t="shared" ca="1" si="696"/>
        <v>-87.038787263453145</v>
      </c>
      <c r="O1837" s="1">
        <f t="shared" ca="1" si="709"/>
        <v>82377441.740602329</v>
      </c>
      <c r="P1837" s="1">
        <f t="shared" si="710"/>
        <v>-94021875.163481027</v>
      </c>
      <c r="Q1837" s="1">
        <f t="shared" ca="1" si="699"/>
        <v>176399316.90408337</v>
      </c>
      <c r="R1837" s="1">
        <f t="shared" ca="1" si="711"/>
        <v>256713.75770005365</v>
      </c>
      <c r="S1837" s="3">
        <f t="shared" si="678"/>
        <v>234.04515884389963</v>
      </c>
      <c r="T1837" s="13">
        <f t="shared" ca="1" si="679"/>
        <v>2.7421391556241637</v>
      </c>
      <c r="U1837" s="13">
        <f t="shared" si="680"/>
        <v>3.2236621909641425E-2</v>
      </c>
      <c r="V1837" s="5">
        <f t="shared" ca="1" si="701"/>
        <v>12.627544722</v>
      </c>
      <c r="W1837" s="3">
        <f t="shared" ca="1" si="681"/>
        <v>3.2450785828442612</v>
      </c>
      <c r="X1837" s="3">
        <f t="shared" ca="1" si="682"/>
        <v>-0.16764045651495085</v>
      </c>
      <c r="Y1837" s="3">
        <f t="shared" ca="1" si="683"/>
        <v>3.2407455448050806</v>
      </c>
      <c r="Z1837" s="3">
        <f t="shared" ca="1" si="684"/>
        <v>-4.1910114128737715E-4</v>
      </c>
      <c r="AA1837" s="3">
        <f t="shared" ca="1" si="685"/>
        <v>8.1018638620127016E-3</v>
      </c>
    </row>
    <row r="1838" spans="3:27" s="5" customFormat="1" x14ac:dyDescent="0.2">
      <c r="C1838" s="25"/>
      <c r="D1838" s="1">
        <f t="shared" si="702"/>
        <v>1836</v>
      </c>
      <c r="E1838" s="2">
        <f t="shared" si="703"/>
        <v>183.69999999999385</v>
      </c>
      <c r="F1838" s="3">
        <f t="shared" ca="1" si="704"/>
        <v>33.154521867376026</v>
      </c>
      <c r="G1838" s="3">
        <f t="shared" si="705"/>
        <v>-641.82686110457632</v>
      </c>
      <c r="H1838" s="3">
        <f t="shared" ca="1" si="690"/>
        <v>642.68261370260166</v>
      </c>
      <c r="I1838" s="3">
        <f t="shared" ca="1" si="706"/>
        <v>6087.1702148500926</v>
      </c>
      <c r="J1838" s="3">
        <f t="shared" si="707"/>
        <v>26069.928524865132</v>
      </c>
      <c r="K1838" s="3">
        <f t="shared" ca="1" si="708"/>
        <v>74342.467259580502</v>
      </c>
      <c r="L1838" s="3">
        <f t="shared" si="694"/>
        <v>-8.9961231574989124</v>
      </c>
      <c r="M1838" s="3">
        <f t="shared" ca="1" si="695"/>
        <v>-1.5191857114769192</v>
      </c>
      <c r="N1838" s="3">
        <f t="shared" ca="1" si="696"/>
        <v>-87.042929564206659</v>
      </c>
      <c r="O1838" s="1">
        <f t="shared" ca="1" si="709"/>
        <v>82608188.391121507</v>
      </c>
      <c r="P1838" s="1">
        <f t="shared" si="710"/>
        <v>-93811315.086752266</v>
      </c>
      <c r="Q1838" s="1">
        <f t="shared" ca="1" si="699"/>
        <v>176419503.47787377</v>
      </c>
      <c r="R1838" s="1">
        <f t="shared" ca="1" si="711"/>
        <v>257073.04548104067</v>
      </c>
      <c r="S1838" s="3">
        <f t="shared" si="678"/>
        <v>234.30592740074434</v>
      </c>
      <c r="T1838" s="13">
        <f t="shared" ca="1" si="679"/>
        <v>2.7429208506679887</v>
      </c>
      <c r="U1838" s="13">
        <f t="shared" si="680"/>
        <v>3.268707301256369E-2</v>
      </c>
      <c r="V1838" s="5">
        <f t="shared" ca="1" si="701"/>
        <v>12.627544722</v>
      </c>
      <c r="W1838" s="3">
        <f t="shared" ca="1" si="681"/>
        <v>3.2950281134570316</v>
      </c>
      <c r="X1838" s="3">
        <f t="shared" ca="1" si="682"/>
        <v>-0.16998294229845573</v>
      </c>
      <c r="Y1838" s="3">
        <f t="shared" ca="1" si="683"/>
        <v>3.2906406774061137</v>
      </c>
      <c r="Z1838" s="3">
        <f t="shared" ca="1" si="684"/>
        <v>-4.2495735574613931E-4</v>
      </c>
      <c r="AA1838" s="3">
        <f t="shared" ca="1" si="685"/>
        <v>8.2266016935152834E-3</v>
      </c>
    </row>
    <row r="1839" spans="3:27" s="5" customFormat="1" x14ac:dyDescent="0.2">
      <c r="C1839" s="25"/>
      <c r="D1839" s="1">
        <f t="shared" si="702"/>
        <v>1837</v>
      </c>
      <c r="E1839" s="2">
        <f t="shared" si="703"/>
        <v>183.79999999999384</v>
      </c>
      <c r="F1839" s="3">
        <f t="shared" ca="1" si="704"/>
        <v>33.154521867376026</v>
      </c>
      <c r="G1839" s="3">
        <f t="shared" si="705"/>
        <v>-642.72647342032622</v>
      </c>
      <c r="H1839" s="3">
        <f t="shared" ca="1" si="690"/>
        <v>643.58102982886589</v>
      </c>
      <c r="I1839" s="3">
        <f t="shared" ca="1" si="706"/>
        <v>6090.4856670368299</v>
      </c>
      <c r="J1839" s="3">
        <f t="shared" si="707"/>
        <v>26005.700858138887</v>
      </c>
      <c r="K1839" s="3">
        <f t="shared" ca="1" si="708"/>
        <v>74406.780441715266</v>
      </c>
      <c r="L1839" s="3">
        <f t="shared" si="694"/>
        <v>-8.9980616826601434</v>
      </c>
      <c r="M1839" s="3">
        <f t="shared" ca="1" si="695"/>
        <v>-1.5192578219552344</v>
      </c>
      <c r="N1839" s="3">
        <f t="shared" ca="1" si="696"/>
        <v>-87.047061190272785</v>
      </c>
      <c r="O1839" s="1">
        <f t="shared" ca="1" si="709"/>
        <v>82839308.391116709</v>
      </c>
      <c r="P1839" s="1">
        <f t="shared" si="710"/>
        <v>-93600360.16893661</v>
      </c>
      <c r="Q1839" s="1">
        <f t="shared" ca="1" si="699"/>
        <v>176439668.56005332</v>
      </c>
      <c r="R1839" s="1">
        <f t="shared" ca="1" si="711"/>
        <v>257432.41193154635</v>
      </c>
      <c r="S1839" s="3">
        <f t="shared" si="678"/>
        <v>234.56706167901325</v>
      </c>
      <c r="T1839" s="13">
        <f t="shared" ca="1" si="679"/>
        <v>2.743697368343883</v>
      </c>
      <c r="U1839" s="13">
        <f t="shared" si="680"/>
        <v>3.31430144277053E-2</v>
      </c>
      <c r="V1839" s="5">
        <f t="shared" ca="1" si="701"/>
        <v>12.627544722</v>
      </c>
      <c r="W1839" s="3">
        <f t="shared" ca="1" si="681"/>
        <v>3.345659817056005</v>
      </c>
      <c r="X1839" s="3">
        <f t="shared" ca="1" si="682"/>
        <v>-0.17235397941247652</v>
      </c>
      <c r="Y1839" s="3">
        <f t="shared" ca="1" si="683"/>
        <v>3.3412174004760455</v>
      </c>
      <c r="Z1839" s="3">
        <f t="shared" ca="1" si="684"/>
        <v>-4.3088494853119128E-4</v>
      </c>
      <c r="AA1839" s="3">
        <f t="shared" ca="1" si="685"/>
        <v>8.3530435011901147E-3</v>
      </c>
    </row>
    <row r="1840" spans="3:27" s="5" customFormat="1" x14ac:dyDescent="0.2">
      <c r="C1840" s="25"/>
      <c r="D1840" s="1">
        <f t="shared" si="702"/>
        <v>1838</v>
      </c>
      <c r="E1840" s="2">
        <f t="shared" si="703"/>
        <v>183.89999999999384</v>
      </c>
      <c r="F1840" s="3">
        <f t="shared" ca="1" si="704"/>
        <v>33.154521867376026</v>
      </c>
      <c r="G1840" s="3">
        <f t="shared" si="705"/>
        <v>-643.62627958859218</v>
      </c>
      <c r="H1840" s="3">
        <f t="shared" ca="1" si="690"/>
        <v>644.47964288820401</v>
      </c>
      <c r="I1840" s="3">
        <f t="shared" ca="1" si="706"/>
        <v>6093.8011192235672</v>
      </c>
      <c r="J1840" s="3">
        <f t="shared" si="707"/>
        <v>25941.383220488442</v>
      </c>
      <c r="K1840" s="3">
        <f t="shared" ca="1" si="708"/>
        <v>74471.183475309474</v>
      </c>
      <c r="L1840" s="3">
        <f t="shared" si="694"/>
        <v>-9.0000029233318255</v>
      </c>
      <c r="M1840" s="3">
        <f t="shared" ca="1" si="695"/>
        <v>-1.5193297468602904</v>
      </c>
      <c r="N1840" s="3">
        <f t="shared" ca="1" si="696"/>
        <v>-87.051182183774387</v>
      </c>
      <c r="O1840" s="1">
        <f t="shared" ca="1" si="709"/>
        <v>83070802.019461393</v>
      </c>
      <c r="P1840" s="1">
        <f t="shared" si="710"/>
        <v>-93389009.927866861</v>
      </c>
      <c r="Q1840" s="1">
        <f t="shared" ca="1" si="699"/>
        <v>176459811.94732827</v>
      </c>
      <c r="R1840" s="1">
        <f t="shared" ca="1" si="711"/>
        <v>257791.85715528161</v>
      </c>
      <c r="S1840" s="3">
        <f t="shared" si="678"/>
        <v>234.82856175746693</v>
      </c>
      <c r="T1840" s="13">
        <f t="shared" ca="1" si="679"/>
        <v>2.7444687224794588</v>
      </c>
      <c r="U1840" s="13">
        <f t="shared" si="680"/>
        <v>3.3604503186482601E-2</v>
      </c>
      <c r="V1840" s="5">
        <f t="shared" ca="1" si="701"/>
        <v>12.627544722</v>
      </c>
      <c r="W1840" s="3">
        <f t="shared" ca="1" si="681"/>
        <v>3.3969818233822688</v>
      </c>
      <c r="X1840" s="3">
        <f t="shared" ca="1" si="682"/>
        <v>-0.1747538644381095</v>
      </c>
      <c r="Y1840" s="3">
        <f t="shared" ca="1" si="683"/>
        <v>3.3924838386134533</v>
      </c>
      <c r="Z1840" s="3">
        <f t="shared" ca="1" si="684"/>
        <v>-4.3688466109527375E-4</v>
      </c>
      <c r="AA1840" s="3">
        <f t="shared" ca="1" si="685"/>
        <v>8.4812095965336332E-3</v>
      </c>
    </row>
    <row r="1841" spans="3:27" s="5" customFormat="1" x14ac:dyDescent="0.2">
      <c r="C1841" s="25"/>
      <c r="D1841" s="1">
        <f t="shared" si="702"/>
        <v>1839</v>
      </c>
      <c r="E1841" s="2">
        <f t="shared" si="703"/>
        <v>183.99999999999383</v>
      </c>
      <c r="F1841" s="3">
        <f t="shared" ca="1" si="704"/>
        <v>33.154521867376026</v>
      </c>
      <c r="G1841" s="3">
        <f t="shared" si="705"/>
        <v>-644.52627988092536</v>
      </c>
      <c r="H1841" s="3">
        <f t="shared" ca="1" si="690"/>
        <v>645.37845314001549</v>
      </c>
      <c r="I1841" s="3">
        <f t="shared" ca="1" si="706"/>
        <v>6097.1165714103045</v>
      </c>
      <c r="J1841" s="3">
        <f t="shared" si="707"/>
        <v>25876.975592514966</v>
      </c>
      <c r="K1841" s="3">
        <f t="shared" ca="1" si="708"/>
        <v>74535.676380069388</v>
      </c>
      <c r="L1841" s="3">
        <f t="shared" si="694"/>
        <v>-9.0019468800994584</v>
      </c>
      <c r="M1841" s="3">
        <f t="shared" ca="1" si="695"/>
        <v>-1.5194014869234</v>
      </c>
      <c r="N1841" s="3">
        <f t="shared" ca="1" si="696"/>
        <v>-87.055292586612566</v>
      </c>
      <c r="O1841" s="1">
        <f t="shared" ca="1" si="709"/>
        <v>83302669.555479839</v>
      </c>
      <c r="P1841" s="1">
        <f t="shared" si="710"/>
        <v>-93177263.880579963</v>
      </c>
      <c r="Q1841" s="1">
        <f t="shared" ca="1" si="699"/>
        <v>176479933.4360598</v>
      </c>
      <c r="R1841" s="1">
        <f t="shared" ca="1" si="711"/>
        <v>258151.38125600619</v>
      </c>
      <c r="S1841" s="3">
        <f t="shared" si="678"/>
        <v>235.09042771497639</v>
      </c>
      <c r="T1841" s="13">
        <f t="shared" ca="1" si="679"/>
        <v>2.74523492688725</v>
      </c>
      <c r="U1841" s="13">
        <f t="shared" si="680"/>
        <v>3.4071596814701802E-2</v>
      </c>
      <c r="V1841" s="5">
        <f t="shared" ca="1" si="701"/>
        <v>12.627544722</v>
      </c>
      <c r="W1841" s="3">
        <f t="shared" ca="1" si="681"/>
        <v>3.4490023454767975</v>
      </c>
      <c r="X1841" s="3">
        <f t="shared" ca="1" si="682"/>
        <v>-0.17718289652743227</v>
      </c>
      <c r="Y1841" s="3">
        <f t="shared" ca="1" si="683"/>
        <v>3.4444481996805525</v>
      </c>
      <c r="Z1841" s="3">
        <f t="shared" ca="1" si="684"/>
        <v>-4.4295724131858069E-4</v>
      </c>
      <c r="AA1841" s="3">
        <f t="shared" ca="1" si="685"/>
        <v>8.6111204992013815E-3</v>
      </c>
    </row>
    <row r="1842" spans="3:27" s="5" customFormat="1" x14ac:dyDescent="0.2">
      <c r="C1842" s="25"/>
      <c r="D1842" s="1">
        <f t="shared" si="702"/>
        <v>1840</v>
      </c>
      <c r="E1842" s="2">
        <f t="shared" si="703"/>
        <v>184.09999999999383</v>
      </c>
      <c r="F1842" s="3">
        <f t="shared" ca="1" si="704"/>
        <v>33.154521867376026</v>
      </c>
      <c r="G1842" s="3">
        <f t="shared" si="705"/>
        <v>-645.4264745689353</v>
      </c>
      <c r="H1842" s="3">
        <f t="shared" ca="1" si="690"/>
        <v>646.27746084382272</v>
      </c>
      <c r="I1842" s="3">
        <f t="shared" ca="1" si="706"/>
        <v>6100.4320235970417</v>
      </c>
      <c r="J1842" s="3">
        <f t="shared" si="707"/>
        <v>25812.477954792474</v>
      </c>
      <c r="K1842" s="3">
        <f t="shared" ca="1" si="708"/>
        <v>74600.259175727246</v>
      </c>
      <c r="L1842" s="3">
        <f t="shared" si="694"/>
        <v>-9.0038935535493554</v>
      </c>
      <c r="M1842" s="3">
        <f t="shared" ca="1" si="695"/>
        <v>-1.5194730428720322</v>
      </c>
      <c r="N1842" s="3">
        <f t="shared" ca="1" si="696"/>
        <v>-87.059392440468244</v>
      </c>
      <c r="O1842" s="1">
        <f t="shared" ca="1" si="709"/>
        <v>83534911.278947756</v>
      </c>
      <c r="P1842" s="1">
        <f t="shared" si="710"/>
        <v>-92965121.54331632</v>
      </c>
      <c r="Q1842" s="1">
        <f t="shared" ca="1" si="699"/>
        <v>176500032.82226408</v>
      </c>
      <c r="R1842" s="1">
        <f t="shared" ca="1" si="711"/>
        <v>258510.98433752908</v>
      </c>
      <c r="S1842" s="3">
        <f t="shared" si="678"/>
        <v>235.35265963052296</v>
      </c>
      <c r="T1842" s="13">
        <f t="shared" ca="1" si="679"/>
        <v>2.7459959953645954</v>
      </c>
      <c r="U1842" s="13">
        <f t="shared" si="680"/>
        <v>3.4544353336044935E-2</v>
      </c>
      <c r="V1842" s="5">
        <f t="shared" ca="1" si="701"/>
        <v>12.627544722</v>
      </c>
      <c r="W1842" s="3">
        <f t="shared" ca="1" si="681"/>
        <v>3.5017296804023381</v>
      </c>
      <c r="X1842" s="3">
        <f t="shared" ca="1" si="682"/>
        <v>-0.17964137742163189</v>
      </c>
      <c r="Y1842" s="3">
        <f t="shared" ca="1" si="683"/>
        <v>3.4971187755248923</v>
      </c>
      <c r="Z1842" s="3">
        <f t="shared" ca="1" si="684"/>
        <v>-4.4910344355407971E-4</v>
      </c>
      <c r="AA1842" s="3">
        <f t="shared" ca="1" si="685"/>
        <v>8.7427969388122299E-3</v>
      </c>
    </row>
    <row r="1843" spans="3:27" s="5" customFormat="1" x14ac:dyDescent="0.2">
      <c r="C1843" s="25"/>
      <c r="D1843" s="1">
        <f t="shared" si="702"/>
        <v>1841</v>
      </c>
      <c r="E1843" s="2">
        <f t="shared" si="703"/>
        <v>184.19999999999382</v>
      </c>
      <c r="F1843" s="3">
        <f t="shared" ca="1" si="704"/>
        <v>33.154521867376026</v>
      </c>
      <c r="G1843" s="3">
        <f t="shared" si="705"/>
        <v>-646.32686392429025</v>
      </c>
      <c r="H1843" s="3">
        <f t="shared" ca="1" si="690"/>
        <v>647.17666625926984</v>
      </c>
      <c r="I1843" s="3">
        <f t="shared" ca="1" si="706"/>
        <v>6103.747475783779</v>
      </c>
      <c r="J1843" s="3">
        <f t="shared" si="707"/>
        <v>25747.890287867813</v>
      </c>
      <c r="K1843" s="3">
        <f t="shared" ca="1" si="708"/>
        <v>74664.931882041215</v>
      </c>
      <c r="L1843" s="3">
        <f t="shared" si="694"/>
        <v>-9.0058429442686592</v>
      </c>
      <c r="M1843" s="3">
        <f t="shared" ca="1" si="695"/>
        <v>-1.5195444154298376</v>
      </c>
      <c r="N1843" s="3">
        <f t="shared" ca="1" si="696"/>
        <v>-87.06348178680355</v>
      </c>
      <c r="O1843" s="1">
        <f t="shared" ca="1" si="709"/>
        <v>83767527.470092461</v>
      </c>
      <c r="P1843" s="1">
        <f t="shared" si="710"/>
        <v>-92752582.431519151</v>
      </c>
      <c r="Q1843" s="1">
        <f t="shared" ca="1" si="699"/>
        <v>176520109.90161163</v>
      </c>
      <c r="R1843" s="1">
        <f t="shared" ca="1" si="711"/>
        <v>258870.66650370794</v>
      </c>
      <c r="S1843" s="3">
        <f t="shared" si="678"/>
        <v>235.61525758319857</v>
      </c>
      <c r="T1843" s="13">
        <f t="shared" ca="1" si="679"/>
        <v>2.7467519416935211</v>
      </c>
      <c r="U1843" s="13">
        <f t="shared" si="680"/>
        <v>3.5022831275575907E-2</v>
      </c>
      <c r="V1843" s="5">
        <f t="shared" ca="1" si="701"/>
        <v>12.627544722</v>
      </c>
      <c r="W1843" s="3">
        <f t="shared" ca="1" si="681"/>
        <v>3.5551722099705456</v>
      </c>
      <c r="X1843" s="3">
        <f t="shared" ca="1" si="682"/>
        <v>-0.18212961146923556</v>
      </c>
      <c r="Y1843" s="3">
        <f t="shared" ca="1" si="683"/>
        <v>3.5505039427062912</v>
      </c>
      <c r="Z1843" s="3">
        <f t="shared" ca="1" si="684"/>
        <v>-4.5532402867308892E-4</v>
      </c>
      <c r="AA1843" s="3">
        <f t="shared" ca="1" si="685"/>
        <v>8.8762598567657287E-3</v>
      </c>
    </row>
    <row r="1844" spans="3:27" s="5" customFormat="1" x14ac:dyDescent="0.2">
      <c r="C1844" s="25"/>
      <c r="D1844" s="1">
        <f t="shared" si="702"/>
        <v>1842</v>
      </c>
      <c r="E1844" s="2">
        <f t="shared" si="703"/>
        <v>184.29999999999382</v>
      </c>
      <c r="F1844" s="3">
        <f t="shared" ca="1" si="704"/>
        <v>33.154521867376026</v>
      </c>
      <c r="G1844" s="3">
        <f t="shared" si="705"/>
        <v>-647.22744821871709</v>
      </c>
      <c r="H1844" s="3">
        <f t="shared" ca="1" si="690"/>
        <v>648.07606964612296</v>
      </c>
      <c r="I1844" s="3">
        <f t="shared" ca="1" si="706"/>
        <v>6107.0629279705163</v>
      </c>
      <c r="J1844" s="3">
        <f t="shared" si="707"/>
        <v>25683.212572260662</v>
      </c>
      <c r="K1844" s="3">
        <f t="shared" ca="1" si="708"/>
        <v>74729.694518795455</v>
      </c>
      <c r="L1844" s="3">
        <f t="shared" si="694"/>
        <v>-9.0077950528453208</v>
      </c>
      <c r="M1844" s="3">
        <f t="shared" ca="1" si="695"/>
        <v>-1.5196156053166729</v>
      </c>
      <c r="N1844" s="3">
        <f t="shared" ca="1" si="696"/>
        <v>-87.06756066686323</v>
      </c>
      <c r="O1844" s="1">
        <f t="shared" ca="1" si="709"/>
        <v>84000518.409593284</v>
      </c>
      <c r="P1844" s="1">
        <f t="shared" si="710"/>
        <v>-92539646.059833735</v>
      </c>
      <c r="Q1844" s="1">
        <f t="shared" ca="1" si="699"/>
        <v>176540164.46942702</v>
      </c>
      <c r="R1844" s="1">
        <f t="shared" ca="1" si="711"/>
        <v>259230.42785844917</v>
      </c>
      <c r="S1844" s="3">
        <f t="shared" si="678"/>
        <v>235.87822165220553</v>
      </c>
      <c r="T1844" s="13">
        <f t="shared" ca="1" si="679"/>
        <v>2.7475027796406284</v>
      </c>
      <c r="U1844" s="13">
        <f t="shared" si="680"/>
        <v>3.5507089663265844E-2</v>
      </c>
      <c r="V1844" s="5">
        <f t="shared" ca="1" si="701"/>
        <v>12.627544722</v>
      </c>
      <c r="W1844" s="3">
        <f t="shared" ca="1" si="681"/>
        <v>3.6093384014743468</v>
      </c>
      <c r="X1844" s="3">
        <f t="shared" ca="1" si="682"/>
        <v>-0.18464790564444686</v>
      </c>
      <c r="Y1844" s="3">
        <f t="shared" ca="1" si="683"/>
        <v>3.6046121632290085</v>
      </c>
      <c r="Z1844" s="3">
        <f t="shared" ca="1" si="684"/>
        <v>-4.6161976411111713E-4</v>
      </c>
      <c r="AA1844" s="3">
        <f t="shared" ca="1" si="685"/>
        <v>9.0115304080725205E-3</v>
      </c>
    </row>
    <row r="1845" spans="3:27" s="5" customFormat="1" x14ac:dyDescent="0.2">
      <c r="C1845" s="25"/>
      <c r="D1845" s="1">
        <f t="shared" si="702"/>
        <v>1843</v>
      </c>
      <c r="E1845" s="2">
        <f t="shared" si="703"/>
        <v>184.39999999999381</v>
      </c>
      <c r="F1845" s="3">
        <f t="shared" ca="1" si="704"/>
        <v>33.154521867376026</v>
      </c>
      <c r="G1845" s="3">
        <f t="shared" si="705"/>
        <v>-648.12822772400159</v>
      </c>
      <c r="H1845" s="3">
        <f t="shared" ca="1" si="690"/>
        <v>648.97567126426975</v>
      </c>
      <c r="I1845" s="3">
        <f t="shared" ca="1" si="706"/>
        <v>6110.3783801572536</v>
      </c>
      <c r="J1845" s="3">
        <f t="shared" si="707"/>
        <v>25618.444788463523</v>
      </c>
      <c r="K1845" s="3">
        <f t="shared" ca="1" si="708"/>
        <v>74794.547105800099</v>
      </c>
      <c r="L1845" s="3">
        <f t="shared" si="694"/>
        <v>-9.0097498798681208</v>
      </c>
      <c r="M1845" s="3">
        <f t="shared" ca="1" si="695"/>
        <v>-1.5196866132486264</v>
      </c>
      <c r="N1845" s="3">
        <f t="shared" ca="1" si="696"/>
        <v>-87.071629121676111</v>
      </c>
      <c r="O1845" s="1">
        <f t="shared" ca="1" si="709"/>
        <v>84233884.378581896</v>
      </c>
      <c r="P1845" s="1">
        <f t="shared" si="710"/>
        <v>-92326311.942106918</v>
      </c>
      <c r="Q1845" s="1">
        <f t="shared" ca="1" si="699"/>
        <v>176560196.32068881</v>
      </c>
      <c r="R1845" s="1">
        <f t="shared" ca="1" si="711"/>
        <v>259590.26850570791</v>
      </c>
      <c r="S1845" s="3">
        <f t="shared" si="678"/>
        <v>236.14155191685654</v>
      </c>
      <c r="T1845" s="13">
        <f t="shared" ca="1" si="679"/>
        <v>2.7482485229569789</v>
      </c>
      <c r="U1845" s="13">
        <f t="shared" si="680"/>
        <v>3.5997188037538125E-2</v>
      </c>
      <c r="V1845" s="5">
        <f t="shared" ca="1" si="701"/>
        <v>12.627544722</v>
      </c>
      <c r="W1845" s="3">
        <f t="shared" ca="1" si="681"/>
        <v>3.6642368084255605</v>
      </c>
      <c r="X1845" s="3">
        <f t="shared" ca="1" si="682"/>
        <v>-0.1871965695655774</v>
      </c>
      <c r="Y1845" s="3">
        <f t="shared" ca="1" si="683"/>
        <v>3.6594519852791643</v>
      </c>
      <c r="Z1845" s="3">
        <f t="shared" ca="1" si="684"/>
        <v>-4.6799142391394351E-4</v>
      </c>
      <c r="AA1845" s="3">
        <f t="shared" ca="1" si="685"/>
        <v>9.1486299631979105E-3</v>
      </c>
    </row>
    <row r="1846" spans="3:27" s="5" customFormat="1" x14ac:dyDescent="0.2">
      <c r="C1846" s="25"/>
      <c r="D1846" s="1">
        <f t="shared" si="702"/>
        <v>1844</v>
      </c>
      <c r="E1846" s="2">
        <f t="shared" si="703"/>
        <v>184.4999999999938</v>
      </c>
      <c r="F1846" s="3">
        <f t="shared" ca="1" si="704"/>
        <v>33.154521867376026</v>
      </c>
      <c r="G1846" s="3">
        <f t="shared" si="705"/>
        <v>-649.02920271198843</v>
      </c>
      <c r="H1846" s="3">
        <f t="shared" ca="1" si="690"/>
        <v>649.87547137371917</v>
      </c>
      <c r="I1846" s="3">
        <f t="shared" ca="1" si="706"/>
        <v>6113.6938323439908</v>
      </c>
      <c r="J1846" s="3">
        <f t="shared" si="707"/>
        <v>25553.586916941724</v>
      </c>
      <c r="K1846" s="3">
        <f t="shared" ca="1" si="708"/>
        <v>74859.489662891268</v>
      </c>
      <c r="L1846" s="3">
        <f t="shared" si="694"/>
        <v>-9.0117074259266552</v>
      </c>
      <c r="M1846" s="3">
        <f t="shared" ca="1" si="695"/>
        <v>-1.5197574399380416</v>
      </c>
      <c r="N1846" s="3">
        <f t="shared" ca="1" si="696"/>
        <v>-87.075687192056478</v>
      </c>
      <c r="O1846" s="1">
        <f t="shared" ca="1" si="709"/>
        <v>84467625.658642739</v>
      </c>
      <c r="P1846" s="1">
        <f t="shared" si="710"/>
        <v>-92112579.591386378</v>
      </c>
      <c r="Q1846" s="1">
        <f t="shared" ca="1" si="699"/>
        <v>176580205.25002912</v>
      </c>
      <c r="R1846" s="1">
        <f t="shared" ca="1" si="711"/>
        <v>259950.18854948768</v>
      </c>
      <c r="S1846" s="3">
        <f t="shared" si="678"/>
        <v>236.40524845657504</v>
      </c>
      <c r="T1846" s="13">
        <f t="shared" ca="1" si="679"/>
        <v>2.74898918537798</v>
      </c>
      <c r="U1846" s="13">
        <f t="shared" si="680"/>
        <v>3.6493186448833571E-2</v>
      </c>
      <c r="V1846" s="5">
        <f t="shared" ca="1" si="701"/>
        <v>12.627544722</v>
      </c>
      <c r="W1846" s="3">
        <f t="shared" ca="1" si="681"/>
        <v>3.7198760712978634</v>
      </c>
      <c r="X1846" s="3">
        <f t="shared" ca="1" si="682"/>
        <v>-0.18977591551359052</v>
      </c>
      <c r="Y1846" s="3">
        <f t="shared" ca="1" si="683"/>
        <v>3.7150320439675086</v>
      </c>
      <c r="Z1846" s="3">
        <f t="shared" ca="1" si="684"/>
        <v>-4.7443978878397629E-4</v>
      </c>
      <c r="AA1846" s="3">
        <f t="shared" ca="1" si="685"/>
        <v>9.2875801099187721E-3</v>
      </c>
    </row>
    <row r="1847" spans="3:27" s="5" customFormat="1" x14ac:dyDescent="0.2">
      <c r="C1847" s="25"/>
      <c r="D1847" s="1">
        <f t="shared" si="702"/>
        <v>1845</v>
      </c>
      <c r="E1847" s="2">
        <f t="shared" si="703"/>
        <v>184.5999999999938</v>
      </c>
      <c r="F1847" s="3">
        <f t="shared" ca="1" si="704"/>
        <v>33.154521867376026</v>
      </c>
      <c r="G1847" s="3">
        <f t="shared" si="705"/>
        <v>-649.93037345458106</v>
      </c>
      <c r="H1847" s="3">
        <f t="shared" ca="1" si="690"/>
        <v>650.77547023460056</v>
      </c>
      <c r="I1847" s="3">
        <f t="shared" ca="1" si="706"/>
        <v>6117.0092845307281</v>
      </c>
      <c r="J1847" s="3">
        <f t="shared" si="707"/>
        <v>25488.638938133397</v>
      </c>
      <c r="K1847" s="3">
        <f t="shared" ca="1" si="708"/>
        <v>74924.522209931107</v>
      </c>
      <c r="L1847" s="3">
        <f t="shared" si="694"/>
        <v>-9.0136676916113423</v>
      </c>
      <c r="M1847" s="3">
        <f t="shared" ca="1" si="695"/>
        <v>-1.5198280860935427</v>
      </c>
      <c r="N1847" s="3">
        <f t="shared" ca="1" si="696"/>
        <v>-87.079734918605524</v>
      </c>
      <c r="O1847" s="1">
        <f t="shared" ca="1" si="709"/>
        <v>84701742.5318131</v>
      </c>
      <c r="P1847" s="1">
        <f t="shared" si="710"/>
        <v>-91898448.519919932</v>
      </c>
      <c r="Q1847" s="1">
        <f t="shared" ca="1" si="699"/>
        <v>176600191.05173302</v>
      </c>
      <c r="R1847" s="1">
        <f t="shared" ca="1" si="711"/>
        <v>260310.18809384023</v>
      </c>
      <c r="S1847" s="3">
        <f t="shared" si="678"/>
        <v>236.66931135089476</v>
      </c>
      <c r="T1847" s="13">
        <f t="shared" ca="1" si="679"/>
        <v>2.7497247806232745</v>
      </c>
      <c r="U1847" s="13">
        <f t="shared" si="680"/>
        <v>3.6995145463195531E-2</v>
      </c>
      <c r="V1847" s="5">
        <f t="shared" ca="1" si="701"/>
        <v>12.627544722</v>
      </c>
      <c r="W1847" s="3">
        <f t="shared" ca="1" si="681"/>
        <v>3.7762649182750976</v>
      </c>
      <c r="X1847" s="3">
        <f t="shared" ca="1" si="682"/>
        <v>-0.19238625845074109</v>
      </c>
      <c r="Y1847" s="3">
        <f t="shared" ca="1" si="683"/>
        <v>3.77136106207753</v>
      </c>
      <c r="Z1847" s="3">
        <f t="shared" ca="1" si="684"/>
        <v>-4.8096564612685273E-4</v>
      </c>
      <c r="AA1847" s="3">
        <f t="shared" ca="1" si="685"/>
        <v>9.4284026551938252E-3</v>
      </c>
    </row>
    <row r="1848" spans="3:27" s="5" customFormat="1" x14ac:dyDescent="0.2">
      <c r="C1848" s="25"/>
      <c r="D1848" s="1">
        <f t="shared" si="702"/>
        <v>1846</v>
      </c>
      <c r="E1848" s="2">
        <f t="shared" si="703"/>
        <v>184.69999999999379</v>
      </c>
      <c r="F1848" s="3">
        <f t="shared" ca="1" si="704"/>
        <v>33.154521867376026</v>
      </c>
      <c r="G1848" s="3">
        <f t="shared" si="705"/>
        <v>-650.83174022374214</v>
      </c>
      <c r="H1848" s="3">
        <f t="shared" ca="1" si="690"/>
        <v>651.67566810716426</v>
      </c>
      <c r="I1848" s="3">
        <f t="shared" ca="1" si="706"/>
        <v>6120.3247367174654</v>
      </c>
      <c r="J1848" s="3">
        <f t="shared" si="707"/>
        <v>25423.60083244948</v>
      </c>
      <c r="K1848" s="3">
        <f t="shared" ca="1" si="708"/>
        <v>74989.644766807774</v>
      </c>
      <c r="L1848" s="3">
        <f t="shared" si="694"/>
        <v>-9.0156306775134194</v>
      </c>
      <c r="M1848" s="3">
        <f t="shared" ca="1" si="695"/>
        <v>-1.5198985524200579</v>
      </c>
      <c r="N1848" s="3">
        <f t="shared" ca="1" si="696"/>
        <v>-87.083772341712631</v>
      </c>
      <c r="O1848" s="1">
        <f t="shared" ca="1" si="709"/>
        <v>84936235.280583769</v>
      </c>
      <c r="P1848" s="1">
        <f t="shared" si="710"/>
        <v>-91683918.23915489</v>
      </c>
      <c r="Q1848" s="1">
        <f t="shared" ca="1" si="699"/>
        <v>176620153.51973867</v>
      </c>
      <c r="R1848" s="1">
        <f t="shared" ca="1" si="711"/>
        <v>260670.2672428657</v>
      </c>
      <c r="S1848" s="3">
        <f t="shared" si="678"/>
        <v>236.93374067946021</v>
      </c>
      <c r="T1848" s="13">
        <f t="shared" ca="1" si="679"/>
        <v>2.7504553223966299</v>
      </c>
      <c r="U1848" s="13">
        <f t="shared" si="680"/>
        <v>3.7503126165874749E-2</v>
      </c>
      <c r="V1848" s="5">
        <f t="shared" ca="1" si="701"/>
        <v>12.627544722</v>
      </c>
      <c r="W1848" s="3">
        <f t="shared" ca="1" si="681"/>
        <v>3.8334121660049258</v>
      </c>
      <c r="X1848" s="3">
        <f t="shared" ca="1" si="682"/>
        <v>-0.19502791603932601</v>
      </c>
      <c r="Y1848" s="3">
        <f t="shared" ca="1" si="683"/>
        <v>3.8284478508189106</v>
      </c>
      <c r="Z1848" s="3">
        <f t="shared" ca="1" si="684"/>
        <v>-4.8756979009831504E-4</v>
      </c>
      <c r="AA1848" s="3">
        <f t="shared" ca="1" si="685"/>
        <v>9.5711196270472764E-3</v>
      </c>
    </row>
    <row r="1849" spans="3:27" s="5" customFormat="1" x14ac:dyDescent="0.2">
      <c r="C1849" s="25"/>
      <c r="D1849" s="1">
        <f t="shared" si="702"/>
        <v>1847</v>
      </c>
      <c r="E1849" s="2">
        <f t="shared" si="703"/>
        <v>184.79999999999379</v>
      </c>
      <c r="F1849" s="3">
        <f t="shared" ca="1" si="704"/>
        <v>33.154521867376026</v>
      </c>
      <c r="G1849" s="3">
        <f t="shared" si="705"/>
        <v>-651.73330329149348</v>
      </c>
      <c r="H1849" s="3">
        <f t="shared" ca="1" si="690"/>
        <v>652.57606525178062</v>
      </c>
      <c r="I1849" s="3">
        <f t="shared" ca="1" si="706"/>
        <v>6123.6401889042027</v>
      </c>
      <c r="J1849" s="3">
        <f t="shared" si="707"/>
        <v>25358.472580273719</v>
      </c>
      <c r="K1849" s="3">
        <f t="shared" ca="1" si="708"/>
        <v>75054.857353435451</v>
      </c>
      <c r="L1849" s="3">
        <f t="shared" si="694"/>
        <v>-9.017596384224948</v>
      </c>
      <c r="M1849" s="3">
        <f t="shared" ca="1" si="695"/>
        <v>-1.5199688396188444</v>
      </c>
      <c r="N1849" s="3">
        <f t="shared" ca="1" si="696"/>
        <v>-87.087799501556901</v>
      </c>
      <c r="O1849" s="1">
        <f t="shared" ca="1" si="709"/>
        <v>85171104.187899247</v>
      </c>
      <c r="P1849" s="1">
        <f t="shared" si="710"/>
        <v>-91468988.259737521</v>
      </c>
      <c r="Q1849" s="1">
        <f t="shared" ca="1" si="699"/>
        <v>176640092.44763678</v>
      </c>
      <c r="R1849" s="1">
        <f t="shared" ca="1" si="711"/>
        <v>261030.42610071224</v>
      </c>
      <c r="S1849" s="3">
        <f t="shared" si="678"/>
        <v>237.19853652202636</v>
      </c>
      <c r="T1849" s="13">
        <f t="shared" ca="1" si="679"/>
        <v>2.7511808243858287</v>
      </c>
      <c r="U1849" s="13">
        <f t="shared" si="680"/>
        <v>3.8017190164954605E-2</v>
      </c>
      <c r="V1849" s="5">
        <f t="shared" ca="1" si="701"/>
        <v>12.627544722</v>
      </c>
      <c r="W1849" s="3">
        <f t="shared" ca="1" si="681"/>
        <v>3.8913267203579127</v>
      </c>
      <c r="X1849" s="3">
        <f t="shared" ca="1" si="682"/>
        <v>-0.19770120866053154</v>
      </c>
      <c r="Y1849" s="3">
        <f t="shared" ca="1" si="683"/>
        <v>3.8863013105864082</v>
      </c>
      <c r="Z1849" s="3">
        <f t="shared" ca="1" si="684"/>
        <v>-4.9425302165132879E-4</v>
      </c>
      <c r="AA1849" s="3">
        <f t="shared" ca="1" si="685"/>
        <v>9.7157532764660208E-3</v>
      </c>
    </row>
    <row r="1850" spans="3:27" s="5" customFormat="1" x14ac:dyDescent="0.2">
      <c r="C1850" s="25"/>
      <c r="D1850" s="1">
        <f t="shared" si="702"/>
        <v>1848</v>
      </c>
      <c r="E1850" s="2">
        <f t="shared" si="703"/>
        <v>184.89999999999378</v>
      </c>
      <c r="F1850" s="3">
        <f t="shared" ca="1" si="704"/>
        <v>33.154521867376026</v>
      </c>
      <c r="G1850" s="3">
        <f t="shared" si="705"/>
        <v>-652.63506292991599</v>
      </c>
      <c r="H1850" s="3">
        <f t="shared" ca="1" si="690"/>
        <v>653.47666192893962</v>
      </c>
      <c r="I1850" s="3">
        <f t="shared" ca="1" si="706"/>
        <v>6126.9556410909399</v>
      </c>
      <c r="J1850" s="3">
        <f t="shared" si="707"/>
        <v>25293.25416196265</v>
      </c>
      <c r="K1850" s="3">
        <f t="shared" ca="1" si="708"/>
        <v>75120.159989754364</v>
      </c>
      <c r="L1850" s="3">
        <f t="shared" si="694"/>
        <v>-9.0195648123388086</v>
      </c>
      <c r="M1850" s="3">
        <f t="shared" ca="1" si="695"/>
        <v>-1.520038948387511</v>
      </c>
      <c r="N1850" s="3">
        <f t="shared" ca="1" si="696"/>
        <v>-87.091816438108353</v>
      </c>
      <c r="O1850" s="1">
        <f t="shared" ca="1" si="709"/>
        <v>85406349.537157938</v>
      </c>
      <c r="P1850" s="1">
        <f t="shared" si="710"/>
        <v>-91253658.091512173</v>
      </c>
      <c r="Q1850" s="1">
        <f t="shared" ca="1" si="699"/>
        <v>176660007.6286701</v>
      </c>
      <c r="R1850" s="1">
        <f t="shared" ca="1" si="711"/>
        <v>261390.66477157586</v>
      </c>
      <c r="S1850" s="3">
        <f t="shared" si="678"/>
        <v>237.46369895845874</v>
      </c>
      <c r="T1850" s="13">
        <f t="shared" ca="1" si="679"/>
        <v>2.7519013002625594</v>
      </c>
      <c r="U1850" s="13">
        <f t="shared" si="680"/>
        <v>3.8537399594996122E-2</v>
      </c>
      <c r="V1850" s="5">
        <f t="shared" ca="1" si="701"/>
        <v>12.627544722</v>
      </c>
      <c r="W1850" s="3">
        <f t="shared" ca="1" si="681"/>
        <v>3.9500175771920083</v>
      </c>
      <c r="X1850" s="3">
        <f t="shared" ca="1" si="682"/>
        <v>-0.20040645943339486</v>
      </c>
      <c r="Y1850" s="3">
        <f t="shared" ca="1" si="683"/>
        <v>3.944930431724138</v>
      </c>
      <c r="Z1850" s="3">
        <f t="shared" ca="1" si="684"/>
        <v>-5.0101614858348716E-4</v>
      </c>
      <c r="AA1850" s="3">
        <f t="shared" ca="1" si="685"/>
        <v>9.8623260793103459E-3</v>
      </c>
    </row>
    <row r="1851" spans="3:27" s="5" customFormat="1" x14ac:dyDescent="0.2">
      <c r="C1851" s="25"/>
      <c r="D1851" s="1">
        <f t="shared" si="702"/>
        <v>1849</v>
      </c>
      <c r="E1851" s="2">
        <f t="shared" si="703"/>
        <v>184.99999999999378</v>
      </c>
      <c r="F1851" s="3">
        <f t="shared" ca="1" si="704"/>
        <v>33.154521867376026</v>
      </c>
      <c r="G1851" s="3">
        <f t="shared" si="705"/>
        <v>-653.53701941114991</v>
      </c>
      <c r="H1851" s="3">
        <f t="shared" ca="1" si="690"/>
        <v>654.3774583992514</v>
      </c>
      <c r="I1851" s="3">
        <f t="shared" ca="1" si="706"/>
        <v>6130.2710932776772</v>
      </c>
      <c r="J1851" s="3">
        <f t="shared" si="707"/>
        <v>25227.945557845596</v>
      </c>
      <c r="K1851" s="3">
        <f t="shared" ca="1" si="708"/>
        <v>75185.552695730803</v>
      </c>
      <c r="L1851" s="3">
        <f t="shared" si="694"/>
        <v>-9.0215359624487039</v>
      </c>
      <c r="M1851" s="3">
        <f t="shared" ca="1" si="695"/>
        <v>-1.520108879420043</v>
      </c>
      <c r="N1851" s="3">
        <f t="shared" ca="1" si="696"/>
        <v>-87.095823191129426</v>
      </c>
      <c r="O1851" s="1">
        <f t="shared" ca="1" si="709"/>
        <v>85641971.612212792</v>
      </c>
      <c r="P1851" s="1">
        <f t="shared" si="710"/>
        <v>-91037927.243520826</v>
      </c>
      <c r="Q1851" s="1">
        <f t="shared" ca="1" si="699"/>
        <v>176679898.85573363</v>
      </c>
      <c r="R1851" s="1">
        <f t="shared" ca="1" si="711"/>
        <v>261750.98335970056</v>
      </c>
      <c r="S1851" s="3">
        <f t="shared" si="678"/>
        <v>237.7292280687337</v>
      </c>
      <c r="T1851" s="13">
        <f t="shared" ca="1" si="679"/>
        <v>2.7526167636823096</v>
      </c>
      <c r="U1851" s="13">
        <f t="shared" si="680"/>
        <v>3.9063817120704156E-2</v>
      </c>
      <c r="V1851" s="5">
        <f t="shared" ca="1" si="701"/>
        <v>12.627544722</v>
      </c>
      <c r="W1851" s="3">
        <f t="shared" ca="1" si="681"/>
        <v>4.0094938231225887</v>
      </c>
      <c r="X1851" s="3">
        <f t="shared" ca="1" si="682"/>
        <v>-0.20314399423386223</v>
      </c>
      <c r="Y1851" s="3">
        <f t="shared" ca="1" si="683"/>
        <v>4.0043442952954109</v>
      </c>
      <c r="Z1851" s="3">
        <f t="shared" ca="1" si="684"/>
        <v>-5.078599855846556E-4</v>
      </c>
      <c r="AA1851" s="3">
        <f t="shared" ca="1" si="685"/>
        <v>1.0010860738238527E-2</v>
      </c>
    </row>
    <row r="1852" spans="3:27" s="5" customFormat="1" x14ac:dyDescent="0.2">
      <c r="C1852" s="25"/>
      <c r="D1852" s="1">
        <f t="shared" si="702"/>
        <v>1850</v>
      </c>
      <c r="E1852" s="2">
        <f t="shared" si="703"/>
        <v>185.09999999999377</v>
      </c>
      <c r="F1852" s="3">
        <f t="shared" ca="1" si="704"/>
        <v>33.154521867376026</v>
      </c>
      <c r="G1852" s="3">
        <f t="shared" si="705"/>
        <v>-654.43917300739474</v>
      </c>
      <c r="H1852" s="3">
        <f t="shared" ca="1" si="690"/>
        <v>655.27845492344477</v>
      </c>
      <c r="I1852" s="3">
        <f t="shared" ca="1" si="706"/>
        <v>6133.5865454644145</v>
      </c>
      <c r="J1852" s="3">
        <f t="shared" si="707"/>
        <v>25162.546748224668</v>
      </c>
      <c r="K1852" s="3">
        <f t="shared" ca="1" si="708"/>
        <v>75251.035491357106</v>
      </c>
      <c r="L1852" s="3">
        <f t="shared" si="694"/>
        <v>-9.0235098351491558</v>
      </c>
      <c r="M1852" s="3">
        <f t="shared" ca="1" si="695"/>
        <v>-1.5201786334068248</v>
      </c>
      <c r="N1852" s="3">
        <f t="shared" ca="1" si="696"/>
        <v>-87.099819800176235</v>
      </c>
      <c r="O1852" s="1">
        <f t="shared" ca="1" si="709"/>
        <v>85877970.697371408</v>
      </c>
      <c r="P1852" s="1">
        <f t="shared" si="710"/>
        <v>-90821795.224002272</v>
      </c>
      <c r="Q1852" s="1">
        <f t="shared" ca="1" si="699"/>
        <v>176699765.92137367</v>
      </c>
      <c r="R1852" s="1">
        <f t="shared" ca="1" si="711"/>
        <v>262111.38196937792</v>
      </c>
      <c r="S1852" s="3">
        <f t="shared" si="678"/>
        <v>237.9951239329381</v>
      </c>
      <c r="T1852" s="13">
        <f t="shared" ca="1" si="679"/>
        <v>2.7533272282842574</v>
      </c>
      <c r="U1852" s="13">
        <f t="shared" si="680"/>
        <v>3.9596505940612856E-2</v>
      </c>
      <c r="V1852" s="5">
        <f t="shared" ca="1" si="701"/>
        <v>12.627544722</v>
      </c>
      <c r="W1852" s="3">
        <f t="shared" ca="1" si="681"/>
        <v>4.0697646362978874</v>
      </c>
      <c r="X1852" s="3">
        <f t="shared" ca="1" si="682"/>
        <v>-0.20591414171396111</v>
      </c>
      <c r="Y1852" s="3">
        <f t="shared" ca="1" si="683"/>
        <v>4.0645520738579641</v>
      </c>
      <c r="Z1852" s="3">
        <f t="shared" ca="1" si="684"/>
        <v>-5.1478535428490276E-4</v>
      </c>
      <c r="AA1852" s="3">
        <f t="shared" ca="1" si="685"/>
        <v>1.016138018464491E-2</v>
      </c>
    </row>
    <row r="1853" spans="3:27" s="5" customFormat="1" x14ac:dyDescent="0.2">
      <c r="C1853" s="25"/>
      <c r="D1853" s="1">
        <f t="shared" si="702"/>
        <v>1851</v>
      </c>
      <c r="E1853" s="2">
        <f t="shared" si="703"/>
        <v>185.19999999999376</v>
      </c>
      <c r="F1853" s="3">
        <f t="shared" ca="1" si="704"/>
        <v>33.154521867376026</v>
      </c>
      <c r="G1853" s="3">
        <f t="shared" si="705"/>
        <v>-655.34152399090965</v>
      </c>
      <c r="H1853" s="3">
        <f t="shared" ca="1" si="690"/>
        <v>656.17965176236783</v>
      </c>
      <c r="I1853" s="3">
        <f t="shared" ca="1" si="706"/>
        <v>6136.9019976511518</v>
      </c>
      <c r="J1853" s="3">
        <f t="shared" si="707"/>
        <v>25097.057713374754</v>
      </c>
      <c r="K1853" s="3">
        <f t="shared" ca="1" si="708"/>
        <v>75316.608396651718</v>
      </c>
      <c r="L1853" s="3">
        <f t="shared" si="694"/>
        <v>-9.0254864310355085</v>
      </c>
      <c r="M1853" s="3">
        <f t="shared" ca="1" si="695"/>
        <v>-1.5202482110346633</v>
      </c>
      <c r="N1853" s="3">
        <f t="shared" ca="1" si="696"/>
        <v>-87.103806304599914</v>
      </c>
      <c r="O1853" s="1">
        <f t="shared" ca="1" si="709"/>
        <v>86114347.077396467</v>
      </c>
      <c r="P1853" s="1">
        <f t="shared" si="710"/>
        <v>-90605261.540391549</v>
      </c>
      <c r="Q1853" s="1">
        <f t="shared" ca="1" si="699"/>
        <v>176719608.61778802</v>
      </c>
      <c r="R1853" s="1">
        <f t="shared" ca="1" si="711"/>
        <v>262471.86070494715</v>
      </c>
      <c r="S1853" s="3">
        <f t="shared" si="678"/>
        <v>238.26138663126949</v>
      </c>
      <c r="T1853" s="13">
        <f t="shared" ca="1" si="679"/>
        <v>2.7540327076911701</v>
      </c>
      <c r="U1853" s="13">
        <f t="shared" si="680"/>
        <v>4.0135529790792102E-2</v>
      </c>
      <c r="V1853" s="5">
        <f t="shared" ca="1" si="701"/>
        <v>12.627544722</v>
      </c>
      <c r="W1853" s="3">
        <f t="shared" ca="1" si="681"/>
        <v>4.1308392871800086</v>
      </c>
      <c r="X1853" s="3">
        <f t="shared" ca="1" si="682"/>
        <v>-0.20871723332107123</v>
      </c>
      <c r="Y1853" s="3">
        <f t="shared" ca="1" si="683"/>
        <v>4.1255630322447674</v>
      </c>
      <c r="Z1853" s="3">
        <f t="shared" ca="1" si="684"/>
        <v>-5.2179308330267812E-4</v>
      </c>
      <c r="AA1853" s="3">
        <f t="shared" ca="1" si="685"/>
        <v>1.0313907580611919E-2</v>
      </c>
    </row>
    <row r="1854" spans="3:27" s="5" customFormat="1" x14ac:dyDescent="0.2">
      <c r="C1854" s="25"/>
      <c r="D1854" s="1">
        <f t="shared" si="702"/>
        <v>1852</v>
      </c>
      <c r="E1854" s="2">
        <f t="shared" si="703"/>
        <v>185.29999999999376</v>
      </c>
      <c r="F1854" s="3">
        <f t="shared" ca="1" si="704"/>
        <v>33.154521867376026</v>
      </c>
      <c r="G1854" s="3">
        <f t="shared" si="705"/>
        <v>-656.24407263401315</v>
      </c>
      <c r="H1854" s="3">
        <f t="shared" ca="1" si="690"/>
        <v>657.08104917698722</v>
      </c>
      <c r="I1854" s="3">
        <f t="shared" ca="1" si="706"/>
        <v>6140.217449837889</v>
      </c>
      <c r="J1854" s="3">
        <f t="shared" si="707"/>
        <v>25031.478433543507</v>
      </c>
      <c r="K1854" s="3">
        <f t="shared" ca="1" si="708"/>
        <v>75382.271431659159</v>
      </c>
      <c r="L1854" s="3">
        <f t="shared" si="694"/>
        <v>-9.0274657507039322</v>
      </c>
      <c r="M1854" s="3">
        <f t="shared" ca="1" si="695"/>
        <v>-1.5203176129868117</v>
      </c>
      <c r="N1854" s="3">
        <f t="shared" ca="1" si="696"/>
        <v>-87.107782743547986</v>
      </c>
      <c r="O1854" s="1">
        <f t="shared" ca="1" si="709"/>
        <v>86351101.037506059</v>
      </c>
      <c r="P1854" s="1">
        <f t="shared" si="710"/>
        <v>-90388325.699319243</v>
      </c>
      <c r="Q1854" s="1">
        <f t="shared" ca="1" si="699"/>
        <v>176739426.73682529</v>
      </c>
      <c r="R1854" s="1">
        <f t="shared" ca="1" si="711"/>
        <v>262832.41967079492</v>
      </c>
      <c r="S1854" s="3">
        <f t="shared" si="678"/>
        <v>238.52801624403617</v>
      </c>
      <c r="T1854" s="13">
        <f t="shared" ca="1" si="679"/>
        <v>2.7547332155092956</v>
      </c>
      <c r="U1854" s="13">
        <f t="shared" si="680"/>
        <v>4.0680952948575017E-2</v>
      </c>
      <c r="V1854" s="5">
        <f t="shared" ca="1" si="701"/>
        <v>12.627544722</v>
      </c>
      <c r="W1854" s="3">
        <f t="shared" ca="1" si="681"/>
        <v>4.1927271393315708</v>
      </c>
      <c r="X1854" s="3">
        <f t="shared" ca="1" si="682"/>
        <v>-0.21155360331730896</v>
      </c>
      <c r="Y1854" s="3">
        <f t="shared" ca="1" si="683"/>
        <v>4.1873865283504657</v>
      </c>
      <c r="Z1854" s="3">
        <f t="shared" ca="1" si="684"/>
        <v>-5.288840082932724E-4</v>
      </c>
      <c r="AA1854" s="3">
        <f t="shared" ca="1" si="685"/>
        <v>1.0468466320876163E-2</v>
      </c>
    </row>
    <row r="1855" spans="3:27" s="5" customFormat="1" x14ac:dyDescent="0.2">
      <c r="C1855" s="25"/>
      <c r="D1855" s="1">
        <f t="shared" si="702"/>
        <v>1853</v>
      </c>
      <c r="E1855" s="2">
        <f t="shared" si="703"/>
        <v>185.39999999999375</v>
      </c>
      <c r="F1855" s="3">
        <f t="shared" ca="1" si="704"/>
        <v>33.154521867376026</v>
      </c>
      <c r="G1855" s="3">
        <f t="shared" si="705"/>
        <v>-657.14681920908356</v>
      </c>
      <c r="H1855" s="3">
        <f t="shared" ca="1" si="690"/>
        <v>657.98264742838796</v>
      </c>
      <c r="I1855" s="3">
        <f t="shared" ca="1" si="706"/>
        <v>6143.5329020246263</v>
      </c>
      <c r="J1855" s="3">
        <f t="shared" si="707"/>
        <v>24965.808888951353</v>
      </c>
      <c r="K1855" s="3">
        <f t="shared" ca="1" si="708"/>
        <v>75448.024616450042</v>
      </c>
      <c r="L1855" s="3">
        <f t="shared" si="694"/>
        <v>-9.0294477947514142</v>
      </c>
      <c r="M1855" s="3">
        <f t="shared" ca="1" si="695"/>
        <v>-1.5203868399429916</v>
      </c>
      <c r="N1855" s="3">
        <f t="shared" ca="1" si="696"/>
        <v>-87.111749155965626</v>
      </c>
      <c r="O1855" s="1">
        <f t="shared" ca="1" si="709"/>
        <v>86588232.863374069</v>
      </c>
      <c r="P1855" s="1">
        <f t="shared" si="710"/>
        <v>-90170987.206610829</v>
      </c>
      <c r="Q1855" s="1">
        <f t="shared" ca="1" si="699"/>
        <v>176759220.06998491</v>
      </c>
      <c r="R1855" s="1">
        <f t="shared" ca="1" si="711"/>
        <v>263193.0589713552</v>
      </c>
      <c r="S1855" s="3">
        <f t="shared" si="678"/>
        <v>238.79501285165716</v>
      </c>
      <c r="T1855" s="13">
        <f t="shared" ca="1" si="679"/>
        <v>2.7554287653282614</v>
      </c>
      <c r="U1855" s="13">
        <f t="shared" si="680"/>
        <v>4.1232840236304857E-2</v>
      </c>
      <c r="V1855" s="5">
        <f t="shared" ca="1" si="701"/>
        <v>12.627544722</v>
      </c>
      <c r="W1855" s="3">
        <f t="shared" ca="1" si="681"/>
        <v>4.2554376502078091</v>
      </c>
      <c r="X1855" s="3">
        <f t="shared" ca="1" si="682"/>
        <v>-0.21442358879901219</v>
      </c>
      <c r="Y1855" s="3">
        <f t="shared" ca="1" si="683"/>
        <v>4.2500320139232732</v>
      </c>
      <c r="Z1855" s="3">
        <f t="shared" ca="1" si="684"/>
        <v>-5.3605897199753049E-4</v>
      </c>
      <c r="AA1855" s="3">
        <f t="shared" ca="1" si="685"/>
        <v>1.0625080034808183E-2</v>
      </c>
    </row>
    <row r="1856" spans="3:27" s="5" customFormat="1" x14ac:dyDescent="0.2">
      <c r="C1856" s="25"/>
      <c r="D1856" s="1">
        <f t="shared" si="702"/>
        <v>1854</v>
      </c>
      <c r="E1856" s="2">
        <f t="shared" si="703"/>
        <v>185.49999999999375</v>
      </c>
      <c r="F1856" s="3">
        <f t="shared" ca="1" si="704"/>
        <v>33.154521867376026</v>
      </c>
      <c r="G1856" s="3">
        <f t="shared" si="705"/>
        <v>-658.04976398855865</v>
      </c>
      <c r="H1856" s="3">
        <f t="shared" ca="1" si="690"/>
        <v>658.88444677777306</v>
      </c>
      <c r="I1856" s="3">
        <f t="shared" ca="1" si="706"/>
        <v>6146.8483542113636</v>
      </c>
      <c r="J1856" s="3">
        <f t="shared" si="707"/>
        <v>24900.049059791472</v>
      </c>
      <c r="K1856" s="3">
        <f t="shared" ca="1" si="708"/>
        <v>75513.867971121101</v>
      </c>
      <c r="L1856" s="3">
        <f t="shared" si="694"/>
        <v>-9.0314325637757644</v>
      </c>
      <c r="M1856" s="3">
        <f t="shared" ca="1" si="695"/>
        <v>-1.5204558925794163</v>
      </c>
      <c r="N1856" s="3">
        <f t="shared" ca="1" si="696"/>
        <v>-87.115705580597009</v>
      </c>
      <c r="O1856" s="1">
        <f t="shared" ca="1" si="709"/>
        <v>86825742.841130421</v>
      </c>
      <c r="P1856" s="1">
        <f t="shared" si="710"/>
        <v>-89953245.567285925</v>
      </c>
      <c r="Q1856" s="1">
        <f t="shared" ca="1" si="699"/>
        <v>176778988.40841633</v>
      </c>
      <c r="R1856" s="1">
        <f t="shared" ca="1" si="711"/>
        <v>263553.77871110925</v>
      </c>
      <c r="S1856" s="3">
        <f t="shared" si="678"/>
        <v>239.06237653466223</v>
      </c>
      <c r="T1856" s="13">
        <f t="shared" ca="1" si="679"/>
        <v>2.7561193707209708</v>
      </c>
      <c r="U1856" s="13">
        <f t="shared" si="680"/>
        <v>4.1791257025103785E-2</v>
      </c>
      <c r="V1856" s="5">
        <f t="shared" ca="1" si="701"/>
        <v>12.627544722</v>
      </c>
      <c r="W1856" s="3">
        <f t="shared" ca="1" si="681"/>
        <v>4.3189803719544404</v>
      </c>
      <c r="X1856" s="3">
        <f t="shared" ca="1" si="682"/>
        <v>-0.21732752971634089</v>
      </c>
      <c r="Y1856" s="3">
        <f t="shared" ca="1" si="683"/>
        <v>4.3135090353626371</v>
      </c>
      <c r="Z1856" s="3">
        <f t="shared" ca="1" si="684"/>
        <v>-5.4331882429085225E-4</v>
      </c>
      <c r="AA1856" s="3">
        <f t="shared" ca="1" si="685"/>
        <v>1.0783772588406593E-2</v>
      </c>
    </row>
    <row r="1857" spans="3:27" s="5" customFormat="1" x14ac:dyDescent="0.2">
      <c r="C1857" s="25"/>
      <c r="D1857" s="1">
        <f t="shared" si="702"/>
        <v>1855</v>
      </c>
      <c r="E1857" s="2">
        <f t="shared" si="703"/>
        <v>185.59999999999374</v>
      </c>
      <c r="F1857" s="3">
        <f t="shared" ca="1" si="704"/>
        <v>33.154521867376026</v>
      </c>
      <c r="G1857" s="3">
        <f t="shared" si="705"/>
        <v>-658.95290724493623</v>
      </c>
      <c r="H1857" s="3">
        <f t="shared" ca="1" si="690"/>
        <v>659.78644748646354</v>
      </c>
      <c r="I1857" s="3">
        <f t="shared" ca="1" si="706"/>
        <v>6150.1638063981009</v>
      </c>
      <c r="J1857" s="3">
        <f t="shared" si="707"/>
        <v>24834.198926229798</v>
      </c>
      <c r="K1857" s="3">
        <f t="shared" ca="1" si="708"/>
        <v>75579.801515795218</v>
      </c>
      <c r="L1857" s="3">
        <f t="shared" si="694"/>
        <v>-9.0334200583756186</v>
      </c>
      <c r="M1857" s="3">
        <f t="shared" ca="1" si="695"/>
        <v>-1.5205247715688128</v>
      </c>
      <c r="N1857" s="3">
        <f t="shared" ca="1" si="696"/>
        <v>-87.119652055986563</v>
      </c>
      <c r="O1857" s="1">
        <f t="shared" ca="1" si="709"/>
        <v>87063631.257361576</v>
      </c>
      <c r="P1857" s="1">
        <f t="shared" si="710"/>
        <v>-89735100.285557792</v>
      </c>
      <c r="Q1857" s="1">
        <f t="shared" ca="1" si="699"/>
        <v>176798731.54291937</v>
      </c>
      <c r="R1857" s="1">
        <f t="shared" ca="1" si="711"/>
        <v>263914.57899458543</v>
      </c>
      <c r="S1857" s="3">
        <f t="shared" si="678"/>
        <v>239.33010737369196</v>
      </c>
      <c r="T1857" s="13">
        <f t="shared" ca="1" si="679"/>
        <v>2.756805045243504</v>
      </c>
      <c r="U1857" s="13">
        <f t="shared" si="680"/>
        <v>4.2356269238661953E-2</v>
      </c>
      <c r="V1857" s="5">
        <f t="shared" ca="1" si="701"/>
        <v>12.627544722</v>
      </c>
      <c r="W1857" s="3">
        <f t="shared" ca="1" si="681"/>
        <v>4.3833649522111351</v>
      </c>
      <c r="X1857" s="3">
        <f t="shared" ca="1" si="682"/>
        <v>-0.22026576889298025</v>
      </c>
      <c r="Y1857" s="3">
        <f t="shared" ca="1" si="683"/>
        <v>4.3778272345224991</v>
      </c>
      <c r="Z1857" s="3">
        <f t="shared" ca="1" si="684"/>
        <v>-5.5066442223245058E-4</v>
      </c>
      <c r="AA1857" s="3">
        <f t="shared" ca="1" si="685"/>
        <v>1.0944568086306249E-2</v>
      </c>
    </row>
    <row r="1858" spans="3:27" s="5" customFormat="1" x14ac:dyDescent="0.2">
      <c r="C1858" s="25"/>
      <c r="D1858" s="1">
        <f t="shared" si="702"/>
        <v>1856</v>
      </c>
      <c r="E1858" s="2">
        <f t="shared" si="703"/>
        <v>185.69999999999374</v>
      </c>
      <c r="F1858" s="3">
        <f t="shared" ca="1" si="704"/>
        <v>33.154521867376026</v>
      </c>
      <c r="G1858" s="3">
        <f t="shared" si="705"/>
        <v>-659.85624925077377</v>
      </c>
      <c r="H1858" s="3">
        <f t="shared" ca="1" si="690"/>
        <v>660.68864981589752</v>
      </c>
      <c r="I1858" s="3">
        <f t="shared" ca="1" si="706"/>
        <v>6153.4792585848381</v>
      </c>
      <c r="J1858" s="3">
        <f t="shared" si="707"/>
        <v>24768.258468405013</v>
      </c>
      <c r="K1858" s="3">
        <f t="shared" ca="1" si="708"/>
        <v>75645.825270621383</v>
      </c>
      <c r="L1858" s="3">
        <f t="shared" si="694"/>
        <v>-9.0354102791504314</v>
      </c>
      <c r="M1858" s="3">
        <f t="shared" ca="1" si="695"/>
        <v>-1.5205934775804451</v>
      </c>
      <c r="N1858" s="3">
        <f t="shared" ca="1" si="696"/>
        <v>-87.123588620480263</v>
      </c>
      <c r="O1858" s="1">
        <f t="shared" ca="1" si="709"/>
        <v>87301898.399110734</v>
      </c>
      <c r="P1858" s="1">
        <f t="shared" si="710"/>
        <v>-89516550.86483255</v>
      </c>
      <c r="Q1858" s="1">
        <f t="shared" ca="1" si="699"/>
        <v>176818449.26394328</v>
      </c>
      <c r="R1858" s="1">
        <f t="shared" ca="1" si="711"/>
        <v>264275.45992635901</v>
      </c>
      <c r="S1858" s="3">
        <f t="shared" si="678"/>
        <v>239.59820544949764</v>
      </c>
      <c r="T1858" s="13">
        <f t="shared" ca="1" si="679"/>
        <v>2.7574858024350148</v>
      </c>
      <c r="U1858" s="13">
        <f t="shared" si="680"/>
        <v>4.2927943357047353E-2</v>
      </c>
      <c r="V1858" s="5">
        <f t="shared" ca="1" si="701"/>
        <v>12.627544722</v>
      </c>
      <c r="W1858" s="3">
        <f t="shared" ca="1" si="681"/>
        <v>4.4486011349206729</v>
      </c>
      <c r="X1858" s="3">
        <f t="shared" ca="1" si="682"/>
        <v>-0.2232386520459527</v>
      </c>
      <c r="Y1858" s="3">
        <f t="shared" ca="1" si="683"/>
        <v>4.4429963495202429</v>
      </c>
      <c r="Z1858" s="3">
        <f t="shared" ca="1" si="684"/>
        <v>-5.5809663011488172E-4</v>
      </c>
      <c r="AA1858" s="3">
        <f t="shared" ca="1" si="685"/>
        <v>1.1107490873800608E-2</v>
      </c>
    </row>
    <row r="1859" spans="3:27" s="5" customFormat="1" x14ac:dyDescent="0.2">
      <c r="C1859" s="25"/>
      <c r="D1859" s="1">
        <f t="shared" si="702"/>
        <v>1857</v>
      </c>
      <c r="E1859" s="2">
        <f t="shared" si="703"/>
        <v>185.79999999999373</v>
      </c>
      <c r="F1859" s="3">
        <f t="shared" ca="1" si="704"/>
        <v>33.154521867376026</v>
      </c>
      <c r="G1859" s="3">
        <f t="shared" si="705"/>
        <v>-660.7597902786888</v>
      </c>
      <c r="H1859" s="3">
        <f t="shared" ca="1" si="690"/>
        <v>661.59105402763055</v>
      </c>
      <c r="I1859" s="3">
        <f t="shared" ca="1" si="706"/>
        <v>6156.7947107715754</v>
      </c>
      <c r="J1859" s="3">
        <f t="shared" si="707"/>
        <v>24702.227666428538</v>
      </c>
      <c r="K1859" s="3">
        <f t="shared" ca="1" si="708"/>
        <v>75711.939255774749</v>
      </c>
      <c r="L1859" s="3">
        <f t="shared" si="694"/>
        <v>-9.0374032267004836</v>
      </c>
      <c r="M1859" s="3">
        <f t="shared" ca="1" si="695"/>
        <v>-1.5206620112801355</v>
      </c>
      <c r="N1859" s="3">
        <f t="shared" ca="1" si="696"/>
        <v>-87.127515312226947</v>
      </c>
      <c r="O1859" s="1">
        <f t="shared" ca="1" si="709"/>
        <v>87540544.553878233</v>
      </c>
      <c r="P1859" s="1">
        <f t="shared" si="710"/>
        <v>-89297596.807708487</v>
      </c>
      <c r="Q1859" s="1">
        <f t="shared" ca="1" si="699"/>
        <v>176838141.36158672</v>
      </c>
      <c r="R1859" s="1">
        <f t="shared" ca="1" si="711"/>
        <v>264636.42161105224</v>
      </c>
      <c r="S1859" s="3">
        <f t="shared" ref="S1859:S1922" si="712">IF(J1859&lt;30000,( (-0.00406576*J1859)+340.3), "")</f>
        <v>239.86667084294152</v>
      </c>
      <c r="T1859" s="13">
        <f t="shared" ref="T1859:T1922" ca="1" si="713" xml:space="preserve"> IF(J1859&lt;30000, H1859/S1859, "")</f>
        <v>2.7581616558176321</v>
      </c>
      <c r="U1859" s="13">
        <f t="shared" ref="U1859:U1922" si="714" xml:space="preserve"> IF(J1859&lt;30000, (( 359.01*(1 - (2.25577*10^(-5))*(J1859))^(5.25588) ) / (298.15 - 0.0074545*J1859)), "")</f>
        <v>4.3506346420537009E-2</v>
      </c>
      <c r="V1859" s="5">
        <f t="shared" ca="1" si="701"/>
        <v>12.627544722</v>
      </c>
      <c r="W1859" s="3">
        <f t="shared" ref="W1859:W1922" ca="1" si="715">(0.5)*(U1859)*(H1859)*(V1859)*($B$13)</f>
        <v>4.5146987611438698</v>
      </c>
      <c r="X1859" s="3">
        <f t="shared" ref="X1859:X1922" ca="1" si="716" xml:space="preserve"> -W1859*COS(M1859)</f>
        <v>-0.22624652780554166</v>
      </c>
      <c r="Y1859" s="3">
        <f t="shared" ref="Y1859:Y1922" ca="1" si="717">-W1859*SIN(M1859)</f>
        <v>4.5090262155514163</v>
      </c>
      <c r="Z1859" s="3">
        <f t="shared" ref="Z1859:Z1922" ca="1" si="718" xml:space="preserve"> X1859/($B$11)</f>
        <v>-5.6561631951385419E-4</v>
      </c>
      <c r="AA1859" s="3">
        <f t="shared" ref="AA1859:AA1922" ca="1" si="719">Y1859/($B$11)</f>
        <v>1.1272565538878541E-2</v>
      </c>
    </row>
    <row r="1860" spans="3:27" s="5" customFormat="1" x14ac:dyDescent="0.2">
      <c r="C1860" s="25"/>
      <c r="D1860" s="1">
        <f t="shared" si="702"/>
        <v>1858</v>
      </c>
      <c r="E1860" s="2">
        <f t="shared" si="703"/>
        <v>185.89999999999372</v>
      </c>
      <c r="F1860" s="3">
        <f t="shared" ca="1" si="704"/>
        <v>33.154521867376026</v>
      </c>
      <c r="G1860" s="3">
        <f t="shared" si="705"/>
        <v>-661.66353060135884</v>
      </c>
      <c r="H1860" s="3">
        <f t="shared" ref="H1860:H1923" ca="1" si="720">SQRT(F1860^2 + G1860^2)</f>
        <v>662.49366038333505</v>
      </c>
      <c r="I1860" s="3">
        <f t="shared" ca="1" si="706"/>
        <v>6160.1101629583127</v>
      </c>
      <c r="J1860" s="3">
        <f t="shared" si="707"/>
        <v>24636.106500384536</v>
      </c>
      <c r="K1860" s="3">
        <f t="shared" ca="1" si="708"/>
        <v>75778.14349145662</v>
      </c>
      <c r="L1860" s="3">
        <f t="shared" ref="L1860:L1923" si="721" xml:space="preserve"> -(9.780327 * (1 + 0.0053024 * ((SIN($B$7))^2) - (5.8*10^(-6)) * (SIN(2*($B$7))^2) - (3.086*10^(-6)) * J1860))</f>
        <v>-9.0393989016268748</v>
      </c>
      <c r="M1860" s="3">
        <f t="shared" ref="M1860:M1923" ca="1" si="722">ATAN(G1860/F1860)</f>
        <v>-1.520730373330287</v>
      </c>
      <c r="N1860" s="3">
        <f t="shared" ref="N1860:N1923" ca="1" si="723">M1860*(180/PI())</f>
        <v>-87.13143216917949</v>
      </c>
      <c r="O1860" s="1">
        <f t="shared" ca="1" si="709"/>
        <v>87779570.009621948</v>
      </c>
      <c r="P1860" s="1">
        <f t="shared" si="710"/>
        <v>-89078237.615975469</v>
      </c>
      <c r="Q1860" s="1">
        <f t="shared" ref="Q1860:Q1923" ca="1" si="724" xml:space="preserve"> ABS(O1860) + ABS(P1860)</f>
        <v>176857807.62559742</v>
      </c>
      <c r="R1860" s="1">
        <f t="shared" ca="1" si="711"/>
        <v>264997.46415333403</v>
      </c>
      <c r="S1860" s="3">
        <f t="shared" si="712"/>
        <v>240.13550363499658</v>
      </c>
      <c r="T1860" s="13">
        <f t="shared" ca="1" si="713"/>
        <v>2.7588326188963643</v>
      </c>
      <c r="U1860" s="13">
        <f t="shared" si="714"/>
        <v>4.4091546033469056E-2</v>
      </c>
      <c r="V1860" s="5">
        <f t="shared" ref="V1860:V1923" ca="1" si="725">IF(T1860&lt;0.819813, 0.289302*(($B$2)^3) + 0.152372*(($B$2)^2) - 0.087724*(($B$2))+ 2.176939, IF(T1860&lt;1.36, -272.320271*(($B$2)^3) + 840.502815*(($B$2)^2) - 840.176*(($B$2))+ 276.303663, -0.108008*(($B$2)^3) + 1.270553*(($B$2)^2) - 5.287278*(($B$2))+ 13.143675))</f>
        <v>12.627544722</v>
      </c>
      <c r="W1860" s="3">
        <f t="shared" ca="1" si="715"/>
        <v>4.5816677698802515</v>
      </c>
      <c r="X1860" s="3">
        <f t="shared" ca="1" si="716"/>
        <v>-0.22928974773532496</v>
      </c>
      <c r="Y1860" s="3">
        <f t="shared" ca="1" si="717"/>
        <v>4.575926765710193</v>
      </c>
      <c r="Z1860" s="3">
        <f t="shared" ca="1" si="718"/>
        <v>-5.7322436933831243E-4</v>
      </c>
      <c r="AA1860" s="3">
        <f t="shared" ca="1" si="719"/>
        <v>1.1439816914275482E-2</v>
      </c>
    </row>
    <row r="1861" spans="3:27" s="5" customFormat="1" x14ac:dyDescent="0.2">
      <c r="C1861" s="25"/>
      <c r="D1861" s="1">
        <f t="shared" si="702"/>
        <v>1859</v>
      </c>
      <c r="E1861" s="2">
        <f t="shared" si="703"/>
        <v>185.99999999999372</v>
      </c>
      <c r="F1861" s="3">
        <f t="shared" ca="1" si="704"/>
        <v>33.154521867376026</v>
      </c>
      <c r="G1861" s="3">
        <f t="shared" si="705"/>
        <v>-662.56747049152148</v>
      </c>
      <c r="H1861" s="3">
        <f t="shared" ca="1" si="720"/>
        <v>663.39646914479988</v>
      </c>
      <c r="I1861" s="3">
        <f t="shared" ca="1" si="706"/>
        <v>6163.42561514505</v>
      </c>
      <c r="J1861" s="3">
        <f t="shared" si="707"/>
        <v>24569.89495032989</v>
      </c>
      <c r="K1861" s="3">
        <f t="shared" ca="1" si="708"/>
        <v>75844.437997894493</v>
      </c>
      <c r="L1861" s="3">
        <f t="shared" si="721"/>
        <v>-9.0413973045315288</v>
      </c>
      <c r="M1861" s="3">
        <f t="shared" ca="1" si="722"/>
        <v>-1.5207985643899058</v>
      </c>
      <c r="N1861" s="3">
        <f t="shared" ca="1" si="723"/>
        <v>-87.135339229096175</v>
      </c>
      <c r="O1861" s="1">
        <f t="shared" ca="1" si="709"/>
        <v>88018975.054757476</v>
      </c>
      <c r="P1861" s="1">
        <f t="shared" si="710"/>
        <v>-88858472.790614188</v>
      </c>
      <c r="Q1861" s="1">
        <f t="shared" ca="1" si="724"/>
        <v>176877447.84537166</v>
      </c>
      <c r="R1861" s="1">
        <f t="shared" ca="1" si="711"/>
        <v>265358.58765791997</v>
      </c>
      <c r="S1861" s="3">
        <f t="shared" si="712"/>
        <v>240.40470390674676</v>
      </c>
      <c r="T1861" s="13">
        <f t="shared" ca="1" si="713"/>
        <v>2.7594987051589976</v>
      </c>
      <c r="U1861" s="13">
        <f t="shared" si="714"/>
        <v>4.4683610368115786E-2</v>
      </c>
      <c r="V1861" s="5">
        <f t="shared" ca="1" si="725"/>
        <v>12.627544722</v>
      </c>
      <c r="W1861" s="3">
        <f t="shared" ca="1" si="715"/>
        <v>4.6495181988944934</v>
      </c>
      <c r="X1861" s="3">
        <f t="shared" ca="1" si="716"/>
        <v>-0.23236866635231299</v>
      </c>
      <c r="Y1861" s="3">
        <f t="shared" ca="1" si="717"/>
        <v>4.6437080318156028</v>
      </c>
      <c r="Z1861" s="3">
        <f t="shared" ca="1" si="718"/>
        <v>-5.8092166588078246E-4</v>
      </c>
      <c r="AA1861" s="3">
        <f t="shared" ca="1" si="719"/>
        <v>1.1609270079539007E-2</v>
      </c>
    </row>
    <row r="1862" spans="3:27" s="5" customFormat="1" x14ac:dyDescent="0.2">
      <c r="C1862" s="25"/>
      <c r="D1862" s="1">
        <f t="shared" si="702"/>
        <v>1860</v>
      </c>
      <c r="E1862" s="2">
        <f t="shared" si="703"/>
        <v>186.09999999999371</v>
      </c>
      <c r="F1862" s="3">
        <f t="shared" ca="1" si="704"/>
        <v>33.154521867376026</v>
      </c>
      <c r="G1862" s="3">
        <f t="shared" si="705"/>
        <v>-663.47161022197463</v>
      </c>
      <c r="H1862" s="3">
        <f t="shared" ca="1" si="720"/>
        <v>664.29948057393074</v>
      </c>
      <c r="I1862" s="3">
        <f t="shared" ca="1" si="706"/>
        <v>6166.7410673317872</v>
      </c>
      <c r="J1862" s="3">
        <f t="shared" si="707"/>
        <v>24503.592996294214</v>
      </c>
      <c r="K1862" s="3">
        <f t="shared" ca="1" si="708"/>
        <v>75910.822795342043</v>
      </c>
      <c r="L1862" s="3">
        <f t="shared" si="721"/>
        <v>-9.0433984360171955</v>
      </c>
      <c r="M1862" s="3">
        <f t="shared" ca="1" si="722"/>
        <v>-1.5208665851146219</v>
      </c>
      <c r="N1862" s="3">
        <f t="shared" ca="1" si="723"/>
        <v>-87.139236529541833</v>
      </c>
      <c r="O1862" s="1">
        <f t="shared" ca="1" si="709"/>
        <v>88258759.978158846</v>
      </c>
      <c r="P1862" s="1">
        <f t="shared" si="710"/>
        <v>-88638301.831795588</v>
      </c>
      <c r="Q1862" s="1">
        <f t="shared" ca="1" si="724"/>
        <v>176897061.80995443</v>
      </c>
      <c r="R1862" s="1">
        <f t="shared" ca="1" si="711"/>
        <v>265719.79222957231</v>
      </c>
      <c r="S1862" s="3">
        <f t="shared" si="712"/>
        <v>240.67427173938685</v>
      </c>
      <c r="T1862" s="13">
        <f t="shared" ca="1" si="713"/>
        <v>2.7601599280760043</v>
      </c>
      <c r="U1862" s="13">
        <f t="shared" si="714"/>
        <v>4.5282608168578584E-2</v>
      </c>
      <c r="V1862" s="5">
        <f t="shared" ca="1" si="725"/>
        <v>12.627544722</v>
      </c>
      <c r="W1862" s="3">
        <f t="shared" ca="1" si="715"/>
        <v>4.7182601855487816</v>
      </c>
      <c r="X1862" s="3">
        <f t="shared" ca="1" si="716"/>
        <v>-0.23548364114720627</v>
      </c>
      <c r="Y1862" s="3">
        <f t="shared" ca="1" si="717"/>
        <v>4.7123801452436833</v>
      </c>
      <c r="Z1862" s="3">
        <f t="shared" ca="1" si="718"/>
        <v>-5.8870910286801562E-4</v>
      </c>
      <c r="AA1862" s="3">
        <f t="shared" ca="1" si="719"/>
        <v>1.1780950363109208E-2</v>
      </c>
    </row>
    <row r="1863" spans="3:27" s="5" customFormat="1" x14ac:dyDescent="0.2">
      <c r="C1863" s="25"/>
      <c r="D1863" s="1">
        <f t="shared" si="702"/>
        <v>1861</v>
      </c>
      <c r="E1863" s="2">
        <f t="shared" si="703"/>
        <v>186.19999999999371</v>
      </c>
      <c r="F1863" s="3">
        <f t="shared" ca="1" si="704"/>
        <v>33.154521867376026</v>
      </c>
      <c r="G1863" s="3">
        <f t="shared" si="705"/>
        <v>-664.37595006557638</v>
      </c>
      <c r="H1863" s="3">
        <f t="shared" ca="1" si="720"/>
        <v>665.20269493274873</v>
      </c>
      <c r="I1863" s="3">
        <f t="shared" ca="1" si="706"/>
        <v>6170.0565195185245</v>
      </c>
      <c r="J1863" s="3">
        <f t="shared" si="707"/>
        <v>24437.200618279836</v>
      </c>
      <c r="K1863" s="3">
        <f t="shared" ca="1" si="708"/>
        <v>75977.297904079125</v>
      </c>
      <c r="L1863" s="3">
        <f t="shared" si="721"/>
        <v>-9.0454022966874472</v>
      </c>
      <c r="M1863" s="3">
        <f t="shared" ca="1" si="722"/>
        <v>-1.5209344361567116</v>
      </c>
      <c r="N1863" s="3">
        <f t="shared" ca="1" si="723"/>
        <v>-87.143124107889136</v>
      </c>
      <c r="O1863" s="1">
        <f t="shared" ca="1" si="709"/>
        <v>88498925.069158316</v>
      </c>
      <c r="P1863" s="1">
        <f t="shared" si="710"/>
        <v>-88417724.238880128</v>
      </c>
      <c r="Q1863" s="1">
        <f t="shared" ca="1" si="724"/>
        <v>176916649.30803844</v>
      </c>
      <c r="R1863" s="1">
        <f t="shared" ca="1" si="711"/>
        <v>266081.07797309948</v>
      </c>
      <c r="S1863" s="3">
        <f t="shared" si="712"/>
        <v>240.94420721422259</v>
      </c>
      <c r="T1863" s="13">
        <f t="shared" ca="1" si="713"/>
        <v>2.7608163011004434</v>
      </c>
      <c r="U1863" s="13">
        <f t="shared" si="714"/>
        <v>4.5888608754703269E-2</v>
      </c>
      <c r="V1863" s="5">
        <f t="shared" ca="1" si="725"/>
        <v>12.627544722</v>
      </c>
      <c r="W1863" s="3">
        <f t="shared" ca="1" si="715"/>
        <v>4.7879039676409123</v>
      </c>
      <c r="X1863" s="3">
        <f t="shared" ca="1" si="716"/>
        <v>-0.23863503260475472</v>
      </c>
      <c r="Y1863" s="3">
        <f t="shared" ca="1" si="717"/>
        <v>4.7819533377653656</v>
      </c>
      <c r="Z1863" s="3">
        <f t="shared" ca="1" si="718"/>
        <v>-5.9658758151188681E-4</v>
      </c>
      <c r="AA1863" s="3">
        <f t="shared" ca="1" si="719"/>
        <v>1.1954883344413414E-2</v>
      </c>
    </row>
    <row r="1864" spans="3:27" s="5" customFormat="1" x14ac:dyDescent="0.2">
      <c r="C1864" s="25"/>
      <c r="D1864" s="1">
        <f t="shared" si="702"/>
        <v>1862</v>
      </c>
      <c r="E1864" s="2">
        <f t="shared" si="703"/>
        <v>186.2999999999937</v>
      </c>
      <c r="F1864" s="3">
        <f t="shared" ca="1" si="704"/>
        <v>33.154521867376026</v>
      </c>
      <c r="G1864" s="3">
        <f t="shared" si="705"/>
        <v>-665.28049029524516</v>
      </c>
      <c r="H1864" s="3">
        <f t="shared" ca="1" si="720"/>
        <v>666.10611248339114</v>
      </c>
      <c r="I1864" s="3">
        <f t="shared" ca="1" si="706"/>
        <v>6173.3719717052618</v>
      </c>
      <c r="J1864" s="3">
        <f t="shared" si="707"/>
        <v>24370.717796261793</v>
      </c>
      <c r="K1864" s="3">
        <f t="shared" ca="1" si="708"/>
        <v>76043.863344411817</v>
      </c>
      <c r="L1864" s="3">
        <f t="shared" si="721"/>
        <v>-9.0474088871466787</v>
      </c>
      <c r="M1864" s="3">
        <f t="shared" ca="1" si="722"/>
        <v>-1.5210021181651183</v>
      </c>
      <c r="N1864" s="3">
        <f t="shared" ca="1" si="723"/>
        <v>-87.147002001319805</v>
      </c>
      <c r="O1864" s="1">
        <f t="shared" ca="1" si="709"/>
        <v>88739470.617547229</v>
      </c>
      <c r="P1864" s="1">
        <f t="shared" si="710"/>
        <v>-88196739.510417074</v>
      </c>
      <c r="Q1864" s="1">
        <f t="shared" ca="1" si="724"/>
        <v>176936210.12796432</v>
      </c>
      <c r="R1864" s="1">
        <f t="shared" ca="1" si="711"/>
        <v>266442.44499335648</v>
      </c>
      <c r="S1864" s="3">
        <f t="shared" si="712"/>
        <v>241.21451041267068</v>
      </c>
      <c r="T1864" s="13">
        <f t="shared" ca="1" si="713"/>
        <v>2.7614678376678681</v>
      </c>
      <c r="U1864" s="13">
        <f t="shared" si="714"/>
        <v>4.6501682026017857E-2</v>
      </c>
      <c r="V1864" s="5">
        <f t="shared" ca="1" si="725"/>
        <v>12.627544722</v>
      </c>
      <c r="W1864" s="3">
        <f t="shared" ca="1" si="715"/>
        <v>4.8584598842484183</v>
      </c>
      <c r="X1864" s="3">
        <f t="shared" ca="1" si="716"/>
        <v>-0.241823204224237</v>
      </c>
      <c r="Y1864" s="3">
        <f t="shared" ca="1" si="717"/>
        <v>4.8524379423903898</v>
      </c>
      <c r="Z1864" s="3">
        <f t="shared" ca="1" si="718"/>
        <v>-6.0455801056059249E-4</v>
      </c>
      <c r="AA1864" s="3">
        <f t="shared" ca="1" si="719"/>
        <v>1.2131094855975974E-2</v>
      </c>
    </row>
    <row r="1865" spans="3:27" s="5" customFormat="1" x14ac:dyDescent="0.2">
      <c r="C1865" s="25"/>
      <c r="D1865" s="1">
        <f t="shared" si="702"/>
        <v>1863</v>
      </c>
      <c r="E1865" s="2">
        <f t="shared" si="703"/>
        <v>186.3999999999937</v>
      </c>
      <c r="F1865" s="3">
        <f t="shared" ca="1" si="704"/>
        <v>33.154521867376026</v>
      </c>
      <c r="G1865" s="3">
        <f t="shared" si="705"/>
        <v>-666.18523118395979</v>
      </c>
      <c r="H1865" s="3">
        <f t="shared" ca="1" si="720"/>
        <v>667.00973348811056</v>
      </c>
      <c r="I1865" s="3">
        <f t="shared" ca="1" si="706"/>
        <v>6176.6874238919991</v>
      </c>
      <c r="J1865" s="3">
        <f t="shared" si="707"/>
        <v>24304.144510187831</v>
      </c>
      <c r="K1865" s="3">
        <f t="shared" ca="1" si="708"/>
        <v>76110.519136672418</v>
      </c>
      <c r="L1865" s="3">
        <f t="shared" si="721"/>
        <v>-9.0494182080001071</v>
      </c>
      <c r="M1865" s="3">
        <f t="shared" ca="1" si="722"/>
        <v>-1.5210696317854742</v>
      </c>
      <c r="N1865" s="3">
        <f t="shared" ca="1" si="723"/>
        <v>-87.150870246825846</v>
      </c>
      <c r="O1865" s="1">
        <f t="shared" ca="1" si="709"/>
        <v>88980396.913576052</v>
      </c>
      <c r="P1865" s="1">
        <f t="shared" si="710"/>
        <v>-87975347.14414385</v>
      </c>
      <c r="Q1865" s="1">
        <f t="shared" ca="1" si="724"/>
        <v>176955744.05771989</v>
      </c>
      <c r="R1865" s="1">
        <f t="shared" ca="1" si="711"/>
        <v>266803.8933952442</v>
      </c>
      <c r="S1865" s="3">
        <f t="shared" si="712"/>
        <v>241.48518141625874</v>
      </c>
      <c r="T1865" s="13">
        <f t="shared" ca="1" si="713"/>
        <v>2.7621145511962335</v>
      </c>
      <c r="U1865" s="13">
        <f t="shared" si="714"/>
        <v>4.7121898465691085E-2</v>
      </c>
      <c r="V1865" s="5">
        <f t="shared" ca="1" si="725"/>
        <v>12.627544722</v>
      </c>
      <c r="W1865" s="3">
        <f t="shared" ca="1" si="715"/>
        <v>4.9299383765785381</v>
      </c>
      <c r="X1865" s="3">
        <f t="shared" ca="1" si="716"/>
        <v>-0.24504852254004356</v>
      </c>
      <c r="Y1865" s="3">
        <f t="shared" ca="1" si="717"/>
        <v>4.9238443942170607</v>
      </c>
      <c r="Z1865" s="3">
        <f t="shared" ca="1" si="718"/>
        <v>-6.1262130635010884E-4</v>
      </c>
      <c r="AA1865" s="3">
        <f t="shared" ca="1" si="719"/>
        <v>1.2309610985542651E-2</v>
      </c>
    </row>
    <row r="1866" spans="3:27" s="5" customFormat="1" x14ac:dyDescent="0.2">
      <c r="C1866" s="25"/>
      <c r="D1866" s="1">
        <f t="shared" si="702"/>
        <v>1864</v>
      </c>
      <c r="E1866" s="2">
        <f t="shared" si="703"/>
        <v>186.49999999999369</v>
      </c>
      <c r="F1866" s="3">
        <f t="shared" ca="1" si="704"/>
        <v>33.154521867376026</v>
      </c>
      <c r="G1866" s="3">
        <f t="shared" si="705"/>
        <v>-667.09017300475978</v>
      </c>
      <c r="H1866" s="3">
        <f t="shared" ca="1" si="720"/>
        <v>667.91355820927504</v>
      </c>
      <c r="I1866" s="3">
        <f t="shared" ca="1" si="706"/>
        <v>6180.0028760787363</v>
      </c>
      <c r="J1866" s="3">
        <f t="shared" si="707"/>
        <v>24237.480739978397</v>
      </c>
      <c r="K1866" s="3">
        <f t="shared" ca="1" si="708"/>
        <v>76177.26530121945</v>
      </c>
      <c r="L1866" s="3">
        <f t="shared" si="721"/>
        <v>-9.0514302598537757</v>
      </c>
      <c r="M1866" s="3">
        <f t="shared" ca="1" si="722"/>
        <v>-1.5211369776601209</v>
      </c>
      <c r="N1866" s="3">
        <f t="shared" ca="1" si="723"/>
        <v>-87.154728881210715</v>
      </c>
      <c r="O1866" s="1">
        <f t="shared" ca="1" si="709"/>
        <v>89221704.247954935</v>
      </c>
      <c r="P1866" s="1">
        <f t="shared" si="710"/>
        <v>-87753546.636985421</v>
      </c>
      <c r="Q1866" s="1">
        <f t="shared" ca="1" si="724"/>
        <v>176975250.88494036</v>
      </c>
      <c r="R1866" s="1">
        <f t="shared" ca="1" si="711"/>
        <v>267165.42328371003</v>
      </c>
      <c r="S1866" s="3">
        <f t="shared" si="712"/>
        <v>241.75622030662544</v>
      </c>
      <c r="T1866" s="13">
        <f t="shared" ca="1" si="713"/>
        <v>2.7627564550858037</v>
      </c>
      <c r="U1866" s="13">
        <f t="shared" si="714"/>
        <v>4.7749329144513027E-2</v>
      </c>
      <c r="V1866" s="5">
        <f t="shared" ca="1" si="725"/>
        <v>12.627544722</v>
      </c>
      <c r="W1866" s="3">
        <f t="shared" ca="1" si="715"/>
        <v>5.0023499888242071</v>
      </c>
      <c r="X1866" s="3">
        <f t="shared" ca="1" si="716"/>
        <v>-0.24831135714237895</v>
      </c>
      <c r="Y1866" s="3">
        <f t="shared" ca="1" si="717"/>
        <v>4.9961832312880254</v>
      </c>
      <c r="Z1866" s="3">
        <f t="shared" ca="1" si="718"/>
        <v>-6.2077839285594742E-4</v>
      </c>
      <c r="AA1866" s="3">
        <f t="shared" ca="1" si="719"/>
        <v>1.2490458078220064E-2</v>
      </c>
    </row>
    <row r="1867" spans="3:27" s="5" customFormat="1" x14ac:dyDescent="0.2">
      <c r="C1867" s="25"/>
      <c r="D1867" s="1">
        <f t="shared" si="702"/>
        <v>1865</v>
      </c>
      <c r="E1867" s="2">
        <f t="shared" si="703"/>
        <v>186.59999999999368</v>
      </c>
      <c r="F1867" s="3">
        <f t="shared" ca="1" si="704"/>
        <v>33.154521867376026</v>
      </c>
      <c r="G1867" s="3">
        <f t="shared" si="705"/>
        <v>-667.99531603074513</v>
      </c>
      <c r="H1867" s="3">
        <f t="shared" ca="1" si="720"/>
        <v>668.81758690936749</v>
      </c>
      <c r="I1867" s="3">
        <f t="shared" ca="1" si="706"/>
        <v>6183.3183282654736</v>
      </c>
      <c r="J1867" s="3">
        <f t="shared" si="707"/>
        <v>24170.726465526623</v>
      </c>
      <c r="K1867" s="3">
        <f t="shared" ca="1" si="708"/>
        <v>76244.101858437672</v>
      </c>
      <c r="L1867" s="3">
        <f t="shared" si="721"/>
        <v>-9.0534450433145537</v>
      </c>
      <c r="M1867" s="3">
        <f t="shared" ca="1" si="722"/>
        <v>-1.5212041564281307</v>
      </c>
      <c r="N1867" s="3">
        <f t="shared" ca="1" si="723"/>
        <v>-87.15857794109057</v>
      </c>
      <c r="O1867" s="1">
        <f t="shared" ca="1" si="709"/>
        <v>89463392.911853865</v>
      </c>
      <c r="P1867" s="1">
        <f t="shared" si="710"/>
        <v>-87531337.485053554</v>
      </c>
      <c r="Q1867" s="1">
        <f t="shared" ca="1" si="724"/>
        <v>176994730.39690742</v>
      </c>
      <c r="R1867" s="1">
        <f t="shared" ca="1" si="711"/>
        <v>267527.03476374701</v>
      </c>
      <c r="S1867" s="3">
        <f t="shared" si="712"/>
        <v>242.0276271655205</v>
      </c>
      <c r="T1867" s="13">
        <f t="shared" ca="1" si="713"/>
        <v>2.7633935627190578</v>
      </c>
      <c r="U1867" s="13">
        <f t="shared" si="714"/>
        <v>4.8384045724897219E-2</v>
      </c>
      <c r="V1867" s="5">
        <f t="shared" ca="1" si="725"/>
        <v>12.627544722</v>
      </c>
      <c r="W1867" s="3">
        <f t="shared" ca="1" si="715"/>
        <v>5.0757053690260303</v>
      </c>
      <c r="X1867" s="3">
        <f t="shared" ca="1" si="716"/>
        <v>-0.25161208069807456</v>
      </c>
      <c r="Y1867" s="3">
        <f t="shared" ca="1" si="717"/>
        <v>5.0694650954520295</v>
      </c>
      <c r="Z1867" s="3">
        <f t="shared" ca="1" si="718"/>
        <v>-6.2903020174518635E-4</v>
      </c>
      <c r="AA1867" s="3">
        <f t="shared" ca="1" si="719"/>
        <v>1.2673662738630074E-2</v>
      </c>
    </row>
    <row r="1868" spans="3:27" s="5" customFormat="1" x14ac:dyDescent="0.2">
      <c r="C1868" s="25"/>
      <c r="D1868" s="1">
        <f t="shared" si="702"/>
        <v>1866</v>
      </c>
      <c r="E1868" s="2">
        <f t="shared" si="703"/>
        <v>186.69999999999368</v>
      </c>
      <c r="F1868" s="3">
        <f t="shared" ca="1" si="704"/>
        <v>33.154521867376026</v>
      </c>
      <c r="G1868" s="3">
        <f t="shared" si="705"/>
        <v>-668.90066053507655</v>
      </c>
      <c r="H1868" s="3">
        <f t="shared" ca="1" si="720"/>
        <v>669.72181985098564</v>
      </c>
      <c r="I1868" s="3">
        <f t="shared" ca="1" si="706"/>
        <v>6186.6337804522109</v>
      </c>
      <c r="J1868" s="3">
        <f t="shared" si="707"/>
        <v>24103.881666698329</v>
      </c>
      <c r="K1868" s="3">
        <f t="shared" ca="1" si="708"/>
        <v>76311.028828738126</v>
      </c>
      <c r="L1868" s="3">
        <f t="shared" si="721"/>
        <v>-9.0554625589901327</v>
      </c>
      <c r="M1868" s="3">
        <f t="shared" ca="1" si="722"/>
        <v>-1.5212711687253269</v>
      </c>
      <c r="N1868" s="3">
        <f t="shared" ca="1" si="723"/>
        <v>-87.162417462895391</v>
      </c>
      <c r="O1868" s="1">
        <f t="shared" ca="1" si="709"/>
        <v>89705463.196903214</v>
      </c>
      <c r="P1868" s="1">
        <f t="shared" si="710"/>
        <v>-87308719.183646157</v>
      </c>
      <c r="Q1868" s="1">
        <f t="shared" ca="1" si="724"/>
        <v>177014182.38054937</v>
      </c>
      <c r="R1868" s="1">
        <f t="shared" ca="1" si="711"/>
        <v>267888.72794039425</v>
      </c>
      <c r="S1868" s="3">
        <f t="shared" si="712"/>
        <v>242.29940207480462</v>
      </c>
      <c r="T1868" s="13">
        <f t="shared" ca="1" si="713"/>
        <v>2.7640258874606043</v>
      </c>
      <c r="U1868" s="13">
        <f t="shared" si="714"/>
        <v>4.9026120464904607E-2</v>
      </c>
      <c r="V1868" s="5">
        <f t="shared" ca="1" si="725"/>
        <v>12.627544722</v>
      </c>
      <c r="W1868" s="3">
        <f t="shared" ca="1" si="715"/>
        <v>5.1500152699402939</v>
      </c>
      <c r="X1868" s="3">
        <f t="shared" ca="1" si="716"/>
        <v>-0.25495106897151348</v>
      </c>
      <c r="Y1868" s="3">
        <f t="shared" ca="1" si="717"/>
        <v>5.1437007332317153</v>
      </c>
      <c r="Z1868" s="3">
        <f t="shared" ca="1" si="718"/>
        <v>-6.3737767242878372E-4</v>
      </c>
      <c r="AA1868" s="3">
        <f t="shared" ca="1" si="719"/>
        <v>1.2859251833079288E-2</v>
      </c>
    </row>
    <row r="1869" spans="3:27" s="5" customFormat="1" x14ac:dyDescent="0.2">
      <c r="C1869" s="25"/>
      <c r="D1869" s="1">
        <f t="shared" si="702"/>
        <v>1867</v>
      </c>
      <c r="E1869" s="2">
        <f t="shared" si="703"/>
        <v>186.79999999999367</v>
      </c>
      <c r="F1869" s="3">
        <f t="shared" ca="1" si="704"/>
        <v>33.154521867376026</v>
      </c>
      <c r="G1869" s="3">
        <f t="shared" si="705"/>
        <v>-669.80620679097558</v>
      </c>
      <c r="H1869" s="3">
        <f t="shared" ca="1" si="720"/>
        <v>670.62625729684146</v>
      </c>
      <c r="I1869" s="3">
        <f t="shared" ca="1" si="706"/>
        <v>6189.9492326389482</v>
      </c>
      <c r="J1869" s="3">
        <f t="shared" si="707"/>
        <v>24036.946323332028</v>
      </c>
      <c r="K1869" s="3">
        <f t="shared" ca="1" si="708"/>
        <v>76378.046232558088</v>
      </c>
      <c r="L1869" s="3">
        <f t="shared" si="721"/>
        <v>-9.0574828074890252</v>
      </c>
      <c r="M1869" s="3">
        <f t="shared" ca="1" si="722"/>
        <v>-1.5213380151843052</v>
      </c>
      <c r="N1869" s="3">
        <f t="shared" ca="1" si="723"/>
        <v>-87.166247482870233</v>
      </c>
      <c r="O1869" s="1">
        <f t="shared" ca="1" si="709"/>
        <v>89947915.39519389</v>
      </c>
      <c r="P1869" s="1">
        <f t="shared" si="710"/>
        <v>-87085691.227246553</v>
      </c>
      <c r="Q1869" s="1">
        <f t="shared" ca="1" si="724"/>
        <v>177033606.62244046</v>
      </c>
      <c r="R1869" s="1">
        <f t="shared" ca="1" si="711"/>
        <v>268250.5029187366</v>
      </c>
      <c r="S1869" s="3">
        <f t="shared" si="712"/>
        <v>242.57154511644958</v>
      </c>
      <c r="T1869" s="13">
        <f t="shared" ca="1" si="713"/>
        <v>2.7646534426570879</v>
      </c>
      <c r="U1869" s="13">
        <f t="shared" si="714"/>
        <v>4.9675626222289465E-2</v>
      </c>
      <c r="V1869" s="5">
        <f t="shared" ca="1" si="725"/>
        <v>12.627544722</v>
      </c>
      <c r="W1869" s="3">
        <f t="shared" ca="1" si="715"/>
        <v>5.2252905499130575</v>
      </c>
      <c r="X1869" s="3">
        <f t="shared" ca="1" si="716"/>
        <v>-0.25832870084566806</v>
      </c>
      <c r="Y1869" s="3">
        <f t="shared" ca="1" si="717"/>
        <v>5.2189009966974931</v>
      </c>
      <c r="Z1869" s="3">
        <f t="shared" ca="1" si="718"/>
        <v>-6.4582175211417019E-4</v>
      </c>
      <c r="AA1869" s="3">
        <f t="shared" ca="1" si="719"/>
        <v>1.3047252491743733E-2</v>
      </c>
    </row>
    <row r="1870" spans="3:27" s="5" customFormat="1" x14ac:dyDescent="0.2">
      <c r="C1870" s="25"/>
      <c r="D1870" s="1">
        <f t="shared" si="702"/>
        <v>1868</v>
      </c>
      <c r="E1870" s="2">
        <f t="shared" si="703"/>
        <v>186.89999999999367</v>
      </c>
      <c r="F1870" s="3">
        <f t="shared" ca="1" si="704"/>
        <v>33.154521867376026</v>
      </c>
      <c r="G1870" s="3">
        <f t="shared" si="705"/>
        <v>-670.71195507172445</v>
      </c>
      <c r="H1870" s="3">
        <f t="shared" ca="1" si="720"/>
        <v>671.53089950976141</v>
      </c>
      <c r="I1870" s="3">
        <f t="shared" ca="1" si="706"/>
        <v>6193.2646848256854</v>
      </c>
      <c r="J1870" s="3">
        <f t="shared" si="707"/>
        <v>23969.920415238892</v>
      </c>
      <c r="K1870" s="3">
        <f t="shared" ca="1" si="708"/>
        <v>76445.154090361117</v>
      </c>
      <c r="L1870" s="3">
        <f t="shared" si="721"/>
        <v>-9.0595057894205766</v>
      </c>
      <c r="M1870" s="3">
        <f t="shared" ca="1" si="722"/>
        <v>-1.5214046964344532</v>
      </c>
      <c r="N1870" s="3">
        <f t="shared" ca="1" si="723"/>
        <v>-87.170068037076376</v>
      </c>
      <c r="O1870" s="1">
        <f t="shared" ca="1" si="709"/>
        <v>90190749.799277857</v>
      </c>
      <c r="P1870" s="1">
        <f t="shared" si="710"/>
        <v>-86862253.109522879</v>
      </c>
      <c r="Q1870" s="1">
        <f t="shared" ca="1" si="724"/>
        <v>177053002.90880072</v>
      </c>
      <c r="R1870" s="1">
        <f t="shared" ca="1" si="711"/>
        <v>268612.35980390455</v>
      </c>
      <c r="S1870" s="3">
        <f t="shared" si="712"/>
        <v>242.84405637253832</v>
      </c>
      <c r="T1870" s="13">
        <f t="shared" ca="1" si="713"/>
        <v>2.7652762416371024</v>
      </c>
      <c r="U1870" s="13">
        <f t="shared" si="714"/>
        <v>5.0332636458566969E-2</v>
      </c>
      <c r="V1870" s="5">
        <f t="shared" ca="1" si="725"/>
        <v>12.627544722</v>
      </c>
      <c r="W1870" s="3">
        <f t="shared" ca="1" si="715"/>
        <v>5.3015421737603283</v>
      </c>
      <c r="X1870" s="3">
        <f t="shared" ca="1" si="716"/>
        <v>-0.26174535834325846</v>
      </c>
      <c r="Y1870" s="3">
        <f t="shared" ca="1" si="717"/>
        <v>5.2950768443475065</v>
      </c>
      <c r="Z1870" s="3">
        <f t="shared" ca="1" si="718"/>
        <v>-6.543633958581461E-4</v>
      </c>
      <c r="AA1870" s="3">
        <f t="shared" ca="1" si="719"/>
        <v>1.3237692110868766E-2</v>
      </c>
    </row>
    <row r="1871" spans="3:27" s="5" customFormat="1" x14ac:dyDescent="0.2">
      <c r="C1871" s="25"/>
      <c r="D1871" s="1">
        <f t="shared" si="702"/>
        <v>1869</v>
      </c>
      <c r="E1871" s="2">
        <f t="shared" si="703"/>
        <v>186.99999999999366</v>
      </c>
      <c r="F1871" s="3">
        <f t="shared" ca="1" si="704"/>
        <v>33.154521867376026</v>
      </c>
      <c r="G1871" s="3">
        <f t="shared" si="705"/>
        <v>-671.61790565066656</v>
      </c>
      <c r="H1871" s="3">
        <f t="shared" ca="1" si="720"/>
        <v>672.43574675268565</v>
      </c>
      <c r="I1871" s="3">
        <f t="shared" ca="1" si="706"/>
        <v>6196.5801370124227</v>
      </c>
      <c r="J1871" s="3">
        <f t="shared" si="707"/>
        <v>23902.803922202773</v>
      </c>
      <c r="K1871" s="3">
        <f t="shared" ca="1" si="708"/>
        <v>76512.352422637079</v>
      </c>
      <c r="L1871" s="3">
        <f t="shared" si="721"/>
        <v>-9.0615315053949477</v>
      </c>
      <c r="M1871" s="3">
        <f t="shared" ca="1" si="722"/>
        <v>-1.5214712131019712</v>
      </c>
      <c r="N1871" s="3">
        <f t="shared" ca="1" si="723"/>
        <v>-87.173879161392435</v>
      </c>
      <c r="O1871" s="1">
        <f t="shared" ca="1" si="709"/>
        <v>90433966.702168405</v>
      </c>
      <c r="P1871" s="1">
        <f t="shared" si="710"/>
        <v>-86638404.323327333</v>
      </c>
      <c r="Q1871" s="1">
        <f t="shared" ca="1" si="724"/>
        <v>177072371.02549574</v>
      </c>
      <c r="R1871" s="1">
        <f t="shared" ca="1" si="711"/>
        <v>268974.29870107427</v>
      </c>
      <c r="S1871" s="3">
        <f t="shared" si="712"/>
        <v>243.11693592526487</v>
      </c>
      <c r="T1871" s="13">
        <f t="shared" ca="1" si="713"/>
        <v>2.7658942977111027</v>
      </c>
      <c r="U1871" s="13">
        <f t="shared" si="714"/>
        <v>5.0997225243103829E-2</v>
      </c>
      <c r="V1871" s="5">
        <f t="shared" ca="1" si="725"/>
        <v>12.627544722</v>
      </c>
      <c r="W1871" s="3">
        <f t="shared" ca="1" si="715"/>
        <v>5.3787812136544666</v>
      </c>
      <c r="X1871" s="3">
        <f t="shared" ca="1" si="716"/>
        <v>-0.26520142664801949</v>
      </c>
      <c r="Y1871" s="3">
        <f t="shared" ca="1" si="717"/>
        <v>5.3722393419938088</v>
      </c>
      <c r="Z1871" s="3">
        <f t="shared" ca="1" si="718"/>
        <v>-6.6300356662004874E-4</v>
      </c>
      <c r="AA1871" s="3">
        <f t="shared" ca="1" si="719"/>
        <v>1.3430598354984523E-2</v>
      </c>
    </row>
    <row r="1872" spans="3:27" s="5" customFormat="1" x14ac:dyDescent="0.2">
      <c r="C1872" s="25"/>
      <c r="D1872" s="1">
        <f t="shared" si="702"/>
        <v>1870</v>
      </c>
      <c r="E1872" s="2">
        <f t="shared" si="703"/>
        <v>187.09999999999366</v>
      </c>
      <c r="F1872" s="3">
        <f t="shared" ca="1" si="704"/>
        <v>33.154521867376026</v>
      </c>
      <c r="G1872" s="3">
        <f t="shared" si="705"/>
        <v>-672.52405880120602</v>
      </c>
      <c r="H1872" s="3">
        <f t="shared" ca="1" si="720"/>
        <v>673.34079928866799</v>
      </c>
      <c r="I1872" s="3">
        <f t="shared" ca="1" si="706"/>
        <v>6199.89558919916</v>
      </c>
      <c r="J1872" s="3">
        <f t="shared" si="707"/>
        <v>23835.596823980177</v>
      </c>
      <c r="K1872" s="3">
        <f t="shared" ca="1" si="708"/>
        <v>76579.641249902124</v>
      </c>
      <c r="L1872" s="3">
        <f t="shared" si="721"/>
        <v>-9.0635599560231341</v>
      </c>
      <c r="M1872" s="3">
        <f t="shared" ca="1" si="722"/>
        <v>-1.5215375658098924</v>
      </c>
      <c r="N1872" s="3">
        <f t="shared" ca="1" si="723"/>
        <v>-87.177680891515578</v>
      </c>
      <c r="O1872" s="1">
        <f t="shared" ca="1" si="709"/>
        <v>90677566.397340462</v>
      </c>
      <c r="P1872" s="1">
        <f t="shared" si="710"/>
        <v>-86414144.360695571</v>
      </c>
      <c r="Q1872" s="1">
        <f t="shared" ca="1" si="724"/>
        <v>177091710.75803602</v>
      </c>
      <c r="R1872" s="1">
        <f t="shared" ca="1" si="711"/>
        <v>269336.31971546722</v>
      </c>
      <c r="S1872" s="3">
        <f t="shared" si="712"/>
        <v>243.39018385693436</v>
      </c>
      <c r="T1872" s="13">
        <f t="shared" ca="1" si="713"/>
        <v>2.7665076241713189</v>
      </c>
      <c r="U1872" s="13">
        <f t="shared" si="714"/>
        <v>5.1669467257229332E-2</v>
      </c>
      <c r="V1872" s="5">
        <f t="shared" ca="1" si="725"/>
        <v>12.627544722</v>
      </c>
      <c r="W1872" s="3">
        <f t="shared" ca="1" si="715"/>
        <v>5.4570188500165999</v>
      </c>
      <c r="X1872" s="3">
        <f t="shared" ca="1" si="716"/>
        <v>-0.26869729412608168</v>
      </c>
      <c r="Y1872" s="3">
        <f t="shared" ca="1" si="717"/>
        <v>5.4503996636545669</v>
      </c>
      <c r="Z1872" s="3">
        <f t="shared" ca="1" si="718"/>
        <v>-6.7174323531520421E-4</v>
      </c>
      <c r="AA1872" s="3">
        <f t="shared" ca="1" si="719"/>
        <v>1.3625999159136417E-2</v>
      </c>
    </row>
    <row r="1873" spans="3:27" s="5" customFormat="1" x14ac:dyDescent="0.2">
      <c r="C1873" s="25"/>
      <c r="D1873" s="1">
        <f t="shared" si="702"/>
        <v>1871</v>
      </c>
      <c r="E1873" s="2">
        <f t="shared" si="703"/>
        <v>187.19999999999365</v>
      </c>
      <c r="F1873" s="3">
        <f t="shared" ca="1" si="704"/>
        <v>33.154521867376026</v>
      </c>
      <c r="G1873" s="3">
        <f t="shared" si="705"/>
        <v>-673.43041479680835</v>
      </c>
      <c r="H1873" s="3">
        <f t="shared" ca="1" si="720"/>
        <v>674.2460573808761</v>
      </c>
      <c r="I1873" s="3">
        <f t="shared" ca="1" si="706"/>
        <v>6203.2110413858973</v>
      </c>
      <c r="J1873" s="3">
        <f t="shared" si="707"/>
        <v>23768.299100300275</v>
      </c>
      <c r="K1873" s="3">
        <f t="shared" ca="1" si="708"/>
        <v>76647.020592698696</v>
      </c>
      <c r="L1873" s="3">
        <f t="shared" si="721"/>
        <v>-9.065591141916947</v>
      </c>
      <c r="M1873" s="3">
        <f t="shared" ca="1" si="722"/>
        <v>-1.5216037551781021</v>
      </c>
      <c r="N1873" s="3">
        <f t="shared" ca="1" si="723"/>
        <v>-87.181473262962626</v>
      </c>
      <c r="O1873" s="1">
        <f t="shared" ca="1" si="709"/>
        <v>90921549.178731129</v>
      </c>
      <c r="P1873" s="1">
        <f t="shared" si="710"/>
        <v>-86189472.712845892</v>
      </c>
      <c r="Q1873" s="1">
        <f t="shared" ca="1" si="724"/>
        <v>177111021.89157701</v>
      </c>
      <c r="R1873" s="1">
        <f t="shared" ca="1" si="711"/>
        <v>269698.42295235046</v>
      </c>
      <c r="S1873" s="3">
        <f t="shared" si="712"/>
        <v>243.66380024996317</v>
      </c>
      <c r="T1873" s="13">
        <f t="shared" ca="1" si="713"/>
        <v>2.7671162342916715</v>
      </c>
      <c r="U1873" s="13">
        <f t="shared" si="714"/>
        <v>5.2349437798370979E-2</v>
      </c>
      <c r="V1873" s="5">
        <f t="shared" ca="1" si="725"/>
        <v>12.627544722</v>
      </c>
      <c r="W1873" s="3">
        <f t="shared" ca="1" si="715"/>
        <v>5.5362663724154872</v>
      </c>
      <c r="X1873" s="3">
        <f t="shared" ca="1" si="716"/>
        <v>-0.27223335234748097</v>
      </c>
      <c r="Y1873" s="3">
        <f t="shared" ca="1" si="717"/>
        <v>5.5295690924527019</v>
      </c>
      <c r="Z1873" s="3">
        <f t="shared" ca="1" si="718"/>
        <v>-6.8058338086870247E-4</v>
      </c>
      <c r="AA1873" s="3">
        <f t="shared" ca="1" si="719"/>
        <v>1.3823922731131755E-2</v>
      </c>
    </row>
    <row r="1874" spans="3:27" s="5" customFormat="1" x14ac:dyDescent="0.2">
      <c r="C1874" s="25"/>
      <c r="D1874" s="1">
        <f t="shared" si="702"/>
        <v>1872</v>
      </c>
      <c r="E1874" s="2">
        <f t="shared" si="703"/>
        <v>187.29999999999364</v>
      </c>
      <c r="F1874" s="3">
        <f t="shared" ca="1" si="704"/>
        <v>33.154521867376026</v>
      </c>
      <c r="G1874" s="3">
        <f t="shared" si="705"/>
        <v>-674.33697391100009</v>
      </c>
      <c r="H1874" s="3">
        <f t="shared" ca="1" si="720"/>
        <v>675.15152129259036</v>
      </c>
      <c r="I1874" s="3">
        <f t="shared" ca="1" si="706"/>
        <v>6206.5264935726345</v>
      </c>
      <c r="J1874" s="3">
        <f t="shared" si="707"/>
        <v>23700.910730864882</v>
      </c>
      <c r="K1874" s="3">
        <f t="shared" ca="1" si="708"/>
        <v>76714.490471595607</v>
      </c>
      <c r="L1874" s="3">
        <f t="shared" si="721"/>
        <v>-9.0676250636890323</v>
      </c>
      <c r="M1874" s="3">
        <f t="shared" ca="1" si="722"/>
        <v>-1.5216697818233589</v>
      </c>
      <c r="N1874" s="3">
        <f t="shared" ca="1" si="723"/>
        <v>-87.185256311071257</v>
      </c>
      <c r="O1874" s="1">
        <f t="shared" ca="1" si="709"/>
        <v>91165915.340739816</v>
      </c>
      <c r="P1874" s="1">
        <f t="shared" si="710"/>
        <v>-85964388.870178699</v>
      </c>
      <c r="Q1874" s="1">
        <f t="shared" ca="1" si="724"/>
        <v>177130304.21091852</v>
      </c>
      <c r="R1874" s="1">
        <f t="shared" ca="1" si="711"/>
        <v>270060.60851703613</v>
      </c>
      <c r="S1874" s="3">
        <f t="shared" si="712"/>
        <v>243.93778518687881</v>
      </c>
      <c r="T1874" s="13">
        <f t="shared" ca="1" si="713"/>
        <v>2.7677201413276835</v>
      </c>
      <c r="U1874" s="13">
        <f t="shared" si="714"/>
        <v>5.3037212784210183E-2</v>
      </c>
      <c r="V1874" s="5">
        <f t="shared" ca="1" si="725"/>
        <v>12.627544722</v>
      </c>
      <c r="W1874" s="3">
        <f t="shared" ca="1" si="715"/>
        <v>5.6165351804723898</v>
      </c>
      <c r="X1874" s="3">
        <f t="shared" ca="1" si="716"/>
        <v>-0.27580999610776169</v>
      </c>
      <c r="Y1874" s="3">
        <f t="shared" ca="1" si="717"/>
        <v>5.6097590215205377</v>
      </c>
      <c r="Z1874" s="3">
        <f t="shared" ca="1" si="718"/>
        <v>-6.8952499026940419E-4</v>
      </c>
      <c r="AA1874" s="3">
        <f t="shared" ca="1" si="719"/>
        <v>1.4024397553801344E-2</v>
      </c>
    </row>
    <row r="1875" spans="3:27" s="5" customFormat="1" x14ac:dyDescent="0.2">
      <c r="C1875" s="25"/>
      <c r="D1875" s="1">
        <f t="shared" si="702"/>
        <v>1873</v>
      </c>
      <c r="E1875" s="2">
        <f t="shared" si="703"/>
        <v>187.39999999999364</v>
      </c>
      <c r="F1875" s="3">
        <f t="shared" ca="1" si="704"/>
        <v>33.154521867376026</v>
      </c>
      <c r="G1875" s="3">
        <f t="shared" si="705"/>
        <v>-675.24373641736895</v>
      </c>
      <c r="H1875" s="3">
        <f t="shared" ca="1" si="720"/>
        <v>676.05719128720432</v>
      </c>
      <c r="I1875" s="3">
        <f t="shared" ca="1" si="706"/>
        <v>6209.8419457593718</v>
      </c>
      <c r="J1875" s="3">
        <f t="shared" si="707"/>
        <v>23633.431695348463</v>
      </c>
      <c r="K1875" s="3">
        <f t="shared" ca="1" si="708"/>
        <v>76782.050907187964</v>
      </c>
      <c r="L1875" s="3">
        <f t="shared" si="721"/>
        <v>-9.0696617219528566</v>
      </c>
      <c r="M1875" s="3">
        <f t="shared" ca="1" si="722"/>
        <v>-1.521735646359313</v>
      </c>
      <c r="N1875" s="3">
        <f t="shared" ca="1" si="723"/>
        <v>-87.189030071001014</v>
      </c>
      <c r="O1875" s="1">
        <f t="shared" ca="1" si="709"/>
        <v>91410665.178228721</v>
      </c>
      <c r="P1875" s="1">
        <f t="shared" si="710"/>
        <v>-85738892.322275743</v>
      </c>
      <c r="Q1875" s="1">
        <f t="shared" ca="1" si="724"/>
        <v>177149557.50050446</v>
      </c>
      <c r="R1875" s="1">
        <f t="shared" ca="1" si="711"/>
        <v>270422.87651488173</v>
      </c>
      <c r="S1875" s="3">
        <f t="shared" si="712"/>
        <v>244.21213875032004</v>
      </c>
      <c r="T1875" s="13">
        <f t="shared" ca="1" si="713"/>
        <v>2.768319358516401</v>
      </c>
      <c r="U1875" s="13">
        <f t="shared" si="714"/>
        <v>5.3732868756862E-2</v>
      </c>
      <c r="V1875" s="5">
        <f t="shared" ca="1" si="725"/>
        <v>12.627544722</v>
      </c>
      <c r="W1875" s="3">
        <f t="shared" ca="1" si="715"/>
        <v>5.6978367847724103</v>
      </c>
      <c r="X1875" s="3">
        <f t="shared" ca="1" si="716"/>
        <v>-0.27942762344972072</v>
      </c>
      <c r="Y1875" s="3">
        <f t="shared" ca="1" si="717"/>
        <v>5.6909809549109225</v>
      </c>
      <c r="Z1875" s="3">
        <f t="shared" ca="1" si="718"/>
        <v>-6.9856905862430182E-4</v>
      </c>
      <c r="AA1875" s="3">
        <f t="shared" ca="1" si="719"/>
        <v>1.4227452387277306E-2</v>
      </c>
    </row>
    <row r="1876" spans="3:27" s="5" customFormat="1" x14ac:dyDescent="0.2">
      <c r="C1876" s="25"/>
      <c r="D1876" s="1">
        <f t="shared" si="702"/>
        <v>1874</v>
      </c>
      <c r="E1876" s="2">
        <f t="shared" si="703"/>
        <v>187.49999999999363</v>
      </c>
      <c r="F1876" s="3">
        <f t="shared" ca="1" si="704"/>
        <v>33.154521867376026</v>
      </c>
      <c r="G1876" s="3">
        <f t="shared" si="705"/>
        <v>-676.15070258956428</v>
      </c>
      <c r="H1876" s="3">
        <f t="shared" ca="1" si="720"/>
        <v>676.96306762822428</v>
      </c>
      <c r="I1876" s="3">
        <f t="shared" ca="1" si="706"/>
        <v>6213.1573979461091</v>
      </c>
      <c r="J1876" s="3">
        <f t="shared" si="707"/>
        <v>23565.861973398118</v>
      </c>
      <c r="K1876" s="3">
        <f t="shared" ca="1" si="708"/>
        <v>76849.701920097228</v>
      </c>
      <c r="L1876" s="3">
        <f t="shared" si="721"/>
        <v>-9.0717011173227107</v>
      </c>
      <c r="M1876" s="3">
        <f t="shared" ca="1" si="722"/>
        <v>-1.5218013493965268</v>
      </c>
      <c r="N1876" s="3">
        <f t="shared" ca="1" si="723"/>
        <v>-87.19279457773456</v>
      </c>
      <c r="O1876" s="1">
        <f t="shared" ca="1" si="709"/>
        <v>91655798.986523151</v>
      </c>
      <c r="P1876" s="1">
        <f t="shared" si="710"/>
        <v>-85512982.557899386</v>
      </c>
      <c r="Q1876" s="1">
        <f t="shared" ca="1" si="724"/>
        <v>177168781.54442254</v>
      </c>
      <c r="R1876" s="1">
        <f t="shared" ca="1" si="711"/>
        <v>270785.22705128969</v>
      </c>
      <c r="S1876" s="3">
        <f t="shared" si="712"/>
        <v>244.48686102303688</v>
      </c>
      <c r="T1876" s="13">
        <f t="shared" ca="1" si="713"/>
        <v>2.7689138990763071</v>
      </c>
      <c r="U1876" s="13">
        <f t="shared" si="714"/>
        <v>5.4436482887076774E-2</v>
      </c>
      <c r="V1876" s="5">
        <f t="shared" ca="1" si="725"/>
        <v>12.627544722</v>
      </c>
      <c r="W1876" s="3">
        <f t="shared" ca="1" si="715"/>
        <v>5.7801828077820643</v>
      </c>
      <c r="X1876" s="3">
        <f t="shared" ca="1" si="716"/>
        <v>-0.28308663568525183</v>
      </c>
      <c r="Y1876" s="3">
        <f t="shared" ca="1" si="717"/>
        <v>5.7732465085145774</v>
      </c>
      <c r="Z1876" s="3">
        <f t="shared" ca="1" si="718"/>
        <v>-7.0771658921312962E-4</v>
      </c>
      <c r="AA1876" s="3">
        <f t="shared" ca="1" si="719"/>
        <v>1.4433116271286444E-2</v>
      </c>
    </row>
    <row r="1877" spans="3:27" s="5" customFormat="1" x14ac:dyDescent="0.2">
      <c r="C1877" s="25"/>
      <c r="D1877" s="1">
        <f t="shared" si="702"/>
        <v>1875</v>
      </c>
      <c r="E1877" s="2">
        <f t="shared" si="703"/>
        <v>187.59999999999363</v>
      </c>
      <c r="F1877" s="3">
        <f t="shared" ca="1" si="704"/>
        <v>33.154521867376026</v>
      </c>
      <c r="G1877" s="3">
        <f t="shared" si="705"/>
        <v>-677.05787270129656</v>
      </c>
      <c r="H1877" s="3">
        <f t="shared" ca="1" si="720"/>
        <v>677.86915057926876</v>
      </c>
      <c r="I1877" s="3">
        <f t="shared" ca="1" si="706"/>
        <v>6216.4728501328464</v>
      </c>
      <c r="J1877" s="3">
        <f t="shared" si="707"/>
        <v>23498.201544633575</v>
      </c>
      <c r="K1877" s="3">
        <f t="shared" ca="1" si="708"/>
        <v>76917.443530971228</v>
      </c>
      <c r="L1877" s="3">
        <f t="shared" si="721"/>
        <v>-9.073743250413715</v>
      </c>
      <c r="M1877" s="3">
        <f t="shared" ca="1" si="722"/>
        <v>-1.5218668915424933</v>
      </c>
      <c r="N1877" s="3">
        <f t="shared" ca="1" si="723"/>
        <v>-87.196549866078669</v>
      </c>
      <c r="O1877" s="1">
        <f t="shared" ca="1" si="709"/>
        <v>91901317.061411873</v>
      </c>
      <c r="P1877" s="1">
        <f t="shared" si="710"/>
        <v>-85286659.064992025</v>
      </c>
      <c r="Q1877" s="1">
        <f t="shared" ca="1" si="724"/>
        <v>177187976.1264039</v>
      </c>
      <c r="R1877" s="1">
        <f t="shared" ca="1" si="711"/>
        <v>271147.6602317075</v>
      </c>
      <c r="S1877" s="3">
        <f t="shared" si="712"/>
        <v>244.76195208789062</v>
      </c>
      <c r="T1877" s="13">
        <f t="shared" ca="1" si="713"/>
        <v>2.7695037762072405</v>
      </c>
      <c r="U1877" s="13">
        <f t="shared" si="714"/>
        <v>5.5148132978464694E-2</v>
      </c>
      <c r="V1877" s="5">
        <f t="shared" ca="1" si="725"/>
        <v>12.627544722</v>
      </c>
      <c r="W1877" s="3">
        <f t="shared" ca="1" si="715"/>
        <v>5.8635849847732562</v>
      </c>
      <c r="X1877" s="3">
        <f t="shared" ca="1" si="716"/>
        <v>-0.28678743741731794</v>
      </c>
      <c r="Y1877" s="3">
        <f t="shared" ca="1" si="717"/>
        <v>5.8565674109838435</v>
      </c>
      <c r="Z1877" s="3">
        <f t="shared" ca="1" si="718"/>
        <v>-7.1696859354329482E-4</v>
      </c>
      <c r="AA1877" s="3">
        <f t="shared" ca="1" si="719"/>
        <v>1.4641418527459609E-2</v>
      </c>
    </row>
    <row r="1878" spans="3:27" s="5" customFormat="1" x14ac:dyDescent="0.2">
      <c r="C1878" s="25"/>
      <c r="D1878" s="1">
        <f t="shared" si="702"/>
        <v>1876</v>
      </c>
      <c r="E1878" s="2">
        <f t="shared" si="703"/>
        <v>187.69999999999362</v>
      </c>
      <c r="F1878" s="3">
        <f t="shared" ca="1" si="704"/>
        <v>33.154521867376026</v>
      </c>
      <c r="G1878" s="3">
        <f t="shared" si="705"/>
        <v>-677.96524702633792</v>
      </c>
      <c r="H1878" s="3">
        <f t="shared" ca="1" si="720"/>
        <v>678.77544040406895</v>
      </c>
      <c r="I1878" s="3">
        <f t="shared" ca="1" si="706"/>
        <v>6219.7883023195836</v>
      </c>
      <c r="J1878" s="3">
        <f t="shared" si="707"/>
        <v>23430.450388647194</v>
      </c>
      <c r="K1878" s="3">
        <f t="shared" ca="1" si="708"/>
        <v>76985.275760484146</v>
      </c>
      <c r="L1878" s="3">
        <f t="shared" si="721"/>
        <v>-9.0757881218418142</v>
      </c>
      <c r="M1878" s="3">
        <f t="shared" ca="1" si="722"/>
        <v>-1.521932273401656</v>
      </c>
      <c r="N1878" s="3">
        <f t="shared" ca="1" si="723"/>
        <v>-87.200295970665408</v>
      </c>
      <c r="O1878" s="1">
        <f t="shared" ca="1" si="709"/>
        <v>92147219.699147552</v>
      </c>
      <c r="P1878" s="1">
        <f t="shared" si="710"/>
        <v>-85059921.330675244</v>
      </c>
      <c r="Q1878" s="1">
        <f t="shared" ca="1" si="724"/>
        <v>177207141.0298228</v>
      </c>
      <c r="R1878" s="1">
        <f t="shared" ca="1" si="711"/>
        <v>271510.17616162758</v>
      </c>
      <c r="S1878" s="3">
        <f t="shared" si="712"/>
        <v>245.0374120278538</v>
      </c>
      <c r="T1878" s="13">
        <f t="shared" ca="1" si="713"/>
        <v>2.7700890030903178</v>
      </c>
      <c r="U1878" s="13">
        <f t="shared" si="714"/>
        <v>5.5867897471742652E-2</v>
      </c>
      <c r="V1878" s="5">
        <f t="shared" ca="1" si="725"/>
        <v>12.627544722</v>
      </c>
      <c r="W1878" s="3">
        <f t="shared" ca="1" si="715"/>
        <v>5.9480551647536002</v>
      </c>
      <c r="X1878" s="3">
        <f t="shared" ca="1" si="716"/>
        <v>-0.2905304365620357</v>
      </c>
      <c r="Y1878" s="3">
        <f t="shared" ca="1" si="717"/>
        <v>5.9409555046627851</v>
      </c>
      <c r="Z1878" s="3">
        <f t="shared" ca="1" si="718"/>
        <v>-7.2632609140508924E-4</v>
      </c>
      <c r="AA1878" s="3">
        <f t="shared" ca="1" si="719"/>
        <v>1.4852388761656963E-2</v>
      </c>
    </row>
    <row r="1879" spans="3:27" s="5" customFormat="1" x14ac:dyDescent="0.2">
      <c r="C1879" s="25"/>
      <c r="D1879" s="1">
        <f t="shared" si="702"/>
        <v>1877</v>
      </c>
      <c r="E1879" s="2">
        <f t="shared" si="703"/>
        <v>187.79999999999362</v>
      </c>
      <c r="F1879" s="3">
        <f t="shared" ca="1" si="704"/>
        <v>33.154521867376026</v>
      </c>
      <c r="G1879" s="3">
        <f t="shared" si="705"/>
        <v>-678.87282583852209</v>
      </c>
      <c r="H1879" s="3">
        <f t="shared" ca="1" si="720"/>
        <v>679.68193736646754</v>
      </c>
      <c r="I1879" s="3">
        <f t="shared" ca="1" si="706"/>
        <v>6223.1037545063209</v>
      </c>
      <c r="J1879" s="3">
        <f t="shared" si="707"/>
        <v>23362.608485003952</v>
      </c>
      <c r="K1879" s="3">
        <f t="shared" ca="1" si="708"/>
        <v>77053.198629336548</v>
      </c>
      <c r="L1879" s="3">
        <f t="shared" si="721"/>
        <v>-9.0778357322237806</v>
      </c>
      <c r="M1879" s="3">
        <f t="shared" ca="1" si="722"/>
        <v>-1.5219974955754281</v>
      </c>
      <c r="N1879" s="3">
        <f t="shared" ca="1" si="723"/>
        <v>-87.204032925953214</v>
      </c>
      <c r="O1879" s="1">
        <f t="shared" ca="1" si="709"/>
        <v>92393507.19644694</v>
      </c>
      <c r="P1879" s="1">
        <f t="shared" si="710"/>
        <v>-84832768.841249347</v>
      </c>
      <c r="Q1879" s="1">
        <f t="shared" ca="1" si="724"/>
        <v>177226276.0376963</v>
      </c>
      <c r="R1879" s="1">
        <f t="shared" ca="1" si="711"/>
        <v>271872.77494658704</v>
      </c>
      <c r="S1879" s="3">
        <f t="shared" si="712"/>
        <v>245.31324092601034</v>
      </c>
      <c r="T1879" s="13">
        <f t="shared" ca="1" si="713"/>
        <v>2.7706695928878475</v>
      </c>
      <c r="U1879" s="13">
        <f t="shared" si="714"/>
        <v>5.6595855449004577E-2</v>
      </c>
      <c r="V1879" s="5">
        <f t="shared" ca="1" si="725"/>
        <v>12.627544722</v>
      </c>
      <c r="W1879" s="3">
        <f t="shared" ca="1" si="715"/>
        <v>6.0336053114032335</v>
      </c>
      <c r="X1879" s="3">
        <f t="shared" ca="1" si="716"/>
        <v>-0.29431604437087949</v>
      </c>
      <c r="Y1879" s="3">
        <f t="shared" ca="1" si="717"/>
        <v>6.0264227465237772</v>
      </c>
      <c r="Z1879" s="3">
        <f t="shared" ca="1" si="718"/>
        <v>-7.3579011092719869E-4</v>
      </c>
      <c r="AA1879" s="3">
        <f t="shared" ca="1" si="719"/>
        <v>1.5066056866309442E-2</v>
      </c>
    </row>
    <row r="1880" spans="3:27" s="5" customFormat="1" x14ac:dyDescent="0.2">
      <c r="C1880" s="25"/>
      <c r="D1880" s="1">
        <f t="shared" si="702"/>
        <v>1878</v>
      </c>
      <c r="E1880" s="2">
        <f t="shared" si="703"/>
        <v>187.89999999999361</v>
      </c>
      <c r="F1880" s="3">
        <f t="shared" ca="1" si="704"/>
        <v>33.154521867376026</v>
      </c>
      <c r="G1880" s="3">
        <f t="shared" si="705"/>
        <v>-679.78060941174442</v>
      </c>
      <c r="H1880" s="3">
        <f t="shared" ca="1" si="720"/>
        <v>680.58864173041923</v>
      </c>
      <c r="I1880" s="3">
        <f t="shared" ca="1" si="706"/>
        <v>6226.4192066930582</v>
      </c>
      <c r="J1880" s="3">
        <f t="shared" si="707"/>
        <v>23294.67581324144</v>
      </c>
      <c r="K1880" s="3">
        <f t="shared" ca="1" si="708"/>
        <v>77121.212158255395</v>
      </c>
      <c r="L1880" s="3">
        <f t="shared" si="721"/>
        <v>-9.0798860821772109</v>
      </c>
      <c r="M1880" s="3">
        <f t="shared" ca="1" si="722"/>
        <v>-1.5220625586622105</v>
      </c>
      <c r="N1880" s="3">
        <f t="shared" ca="1" si="723"/>
        <v>-87.207760766227949</v>
      </c>
      <c r="O1880" s="1">
        <f t="shared" ca="1" si="709"/>
        <v>92640179.85049139</v>
      </c>
      <c r="P1880" s="1">
        <f t="shared" si="710"/>
        <v>-84605201.082192421</v>
      </c>
      <c r="Q1880" s="1">
        <f t="shared" ca="1" si="724"/>
        <v>177245380.93268383</v>
      </c>
      <c r="R1880" s="1">
        <f t="shared" ca="1" si="711"/>
        <v>272235.45669216767</v>
      </c>
      <c r="S1880" s="3">
        <f t="shared" si="712"/>
        <v>245.58943886555551</v>
      </c>
      <c r="T1880" s="13">
        <f t="shared" ca="1" si="713"/>
        <v>2.7712455587432565</v>
      </c>
      <c r="U1880" s="13">
        <f t="shared" si="714"/>
        <v>5.7332086638014007E-2</v>
      </c>
      <c r="V1880" s="5">
        <f t="shared" ca="1" si="725"/>
        <v>12.627544722</v>
      </c>
      <c r="W1880" s="3">
        <f t="shared" ca="1" si="715"/>
        <v>6.1202475040180389</v>
      </c>
      <c r="X1880" s="3">
        <f t="shared" ca="1" si="716"/>
        <v>-0.29814467545300888</v>
      </c>
      <c r="Y1880" s="3">
        <f t="shared" ca="1" si="717"/>
        <v>6.1129812091104991</v>
      </c>
      <c r="Z1880" s="3">
        <f t="shared" ca="1" si="718"/>
        <v>-7.4536168863252215E-4</v>
      </c>
      <c r="AA1880" s="3">
        <f t="shared" ca="1" si="719"/>
        <v>1.5282453022776248E-2</v>
      </c>
    </row>
    <row r="1881" spans="3:27" s="5" customFormat="1" x14ac:dyDescent="0.2">
      <c r="C1881" s="25"/>
      <c r="D1881" s="1">
        <f t="shared" si="702"/>
        <v>1879</v>
      </c>
      <c r="E1881" s="2">
        <f t="shared" si="703"/>
        <v>187.99999999999361</v>
      </c>
      <c r="F1881" s="3">
        <f t="shared" ca="1" si="704"/>
        <v>33.154521867376026</v>
      </c>
      <c r="G1881" s="3">
        <f t="shared" si="705"/>
        <v>-680.68859801996211</v>
      </c>
      <c r="H1881" s="3">
        <f t="shared" ca="1" si="720"/>
        <v>681.49555375999034</v>
      </c>
      <c r="I1881" s="3">
        <f t="shared" ca="1" si="706"/>
        <v>6229.7346588797955</v>
      </c>
      <c r="J1881" s="3">
        <f t="shared" si="707"/>
        <v>23226.652352869853</v>
      </c>
      <c r="K1881" s="3">
        <f t="shared" ca="1" si="708"/>
        <v>77189.316367994063</v>
      </c>
      <c r="L1881" s="3">
        <f t="shared" si="721"/>
        <v>-9.0819391723205332</v>
      </c>
      <c r="M1881" s="3">
        <f t="shared" ca="1" si="722"/>
        <v>-1.5221274632574122</v>
      </c>
      <c r="N1881" s="3">
        <f t="shared" ca="1" si="723"/>
        <v>-87.211479525604005</v>
      </c>
      <c r="O1881" s="1">
        <f t="shared" ca="1" si="709"/>
        <v>92887237.958927169</v>
      </c>
      <c r="P1881" s="1">
        <f t="shared" si="710"/>
        <v>-84377217.538159832</v>
      </c>
      <c r="Q1881" s="1">
        <f t="shared" ca="1" si="724"/>
        <v>177264455.497087</v>
      </c>
      <c r="R1881" s="1">
        <f t="shared" ca="1" si="711"/>
        <v>272598.22150399612</v>
      </c>
      <c r="S1881" s="3">
        <f t="shared" si="712"/>
        <v>245.8660059297959</v>
      </c>
      <c r="T1881" s="13">
        <f t="shared" ca="1" si="713"/>
        <v>2.7718169137810098</v>
      </c>
      <c r="U1881" s="13">
        <f t="shared" si="714"/>
        <v>5.8076671416520474E-2</v>
      </c>
      <c r="V1881" s="5">
        <f t="shared" ca="1" si="725"/>
        <v>12.627544722</v>
      </c>
      <c r="W1881" s="3">
        <f t="shared" ca="1" si="715"/>
        <v>6.2079939384594391</v>
      </c>
      <c r="X1881" s="3">
        <f t="shared" ca="1" si="716"/>
        <v>-0.30201674779770921</v>
      </c>
      <c r="Y1881" s="3">
        <f t="shared" ca="1" si="717"/>
        <v>6.2006430814875024</v>
      </c>
      <c r="Z1881" s="3">
        <f t="shared" ca="1" si="718"/>
        <v>-7.5504186949427305E-4</v>
      </c>
      <c r="AA1881" s="3">
        <f t="shared" ca="1" si="719"/>
        <v>1.5501607703718756E-2</v>
      </c>
    </row>
    <row r="1882" spans="3:27" s="5" customFormat="1" x14ac:dyDescent="0.2">
      <c r="C1882" s="25"/>
      <c r="D1882" s="1">
        <f t="shared" si="702"/>
        <v>1880</v>
      </c>
      <c r="E1882" s="2">
        <f t="shared" si="703"/>
        <v>188.0999999999936</v>
      </c>
      <c r="F1882" s="3">
        <f t="shared" ca="1" si="704"/>
        <v>33.154521867376026</v>
      </c>
      <c r="G1882" s="3">
        <f t="shared" si="705"/>
        <v>-681.59679193719421</v>
      </c>
      <c r="H1882" s="3">
        <f t="shared" ca="1" si="720"/>
        <v>682.4026737193584</v>
      </c>
      <c r="I1882" s="3">
        <f t="shared" ca="1" si="706"/>
        <v>6233.0501110665327</v>
      </c>
      <c r="J1882" s="3">
        <f t="shared" si="707"/>
        <v>23158.538083371997</v>
      </c>
      <c r="K1882" s="3">
        <f t="shared" ca="1" si="708"/>
        <v>77257.511279332291</v>
      </c>
      <c r="L1882" s="3">
        <f t="shared" si="721"/>
        <v>-9.0839950032729995</v>
      </c>
      <c r="M1882" s="3">
        <f t="shared" ca="1" si="722"/>
        <v>-1.522192209953467</v>
      </c>
      <c r="N1882" s="3">
        <f t="shared" ca="1" si="723"/>
        <v>-87.21518923802536</v>
      </c>
      <c r="O1882" s="1">
        <f t="shared" ca="1" si="709"/>
        <v>93134681.819865823</v>
      </c>
      <c r="P1882" s="1">
        <f t="shared" si="710"/>
        <v>-84148817.692983478</v>
      </c>
      <c r="Q1882" s="1">
        <f t="shared" ca="1" si="724"/>
        <v>177283499.5128493</v>
      </c>
      <c r="R1882" s="1">
        <f t="shared" ca="1" si="711"/>
        <v>272961.06948774337</v>
      </c>
      <c r="S1882" s="3">
        <f t="shared" si="712"/>
        <v>246.14294220214947</v>
      </c>
      <c r="T1882" s="13">
        <f t="shared" ca="1" si="713"/>
        <v>2.7723836711065335</v>
      </c>
      <c r="U1882" s="13">
        <f t="shared" si="714"/>
        <v>5.8829690816598217E-2</v>
      </c>
      <c r="V1882" s="5">
        <f t="shared" ca="1" si="725"/>
        <v>12.627544722</v>
      </c>
      <c r="W1882" s="3">
        <f t="shared" ca="1" si="715"/>
        <v>6.2968569281106701</v>
      </c>
      <c r="X1882" s="3">
        <f t="shared" ca="1" si="716"/>
        <v>-0.30593268279696273</v>
      </c>
      <c r="Y1882" s="3">
        <f t="shared" ca="1" si="717"/>
        <v>6.2894206701962627</v>
      </c>
      <c r="Z1882" s="3">
        <f t="shared" ca="1" si="718"/>
        <v>-7.6483170699240678E-4</v>
      </c>
      <c r="AA1882" s="3">
        <f t="shared" ca="1" si="719"/>
        <v>1.5723551675490655E-2</v>
      </c>
    </row>
    <row r="1883" spans="3:27" s="5" customFormat="1" x14ac:dyDescent="0.2">
      <c r="C1883" s="25"/>
      <c r="D1883" s="1">
        <f t="shared" si="702"/>
        <v>1881</v>
      </c>
      <c r="E1883" s="2">
        <f t="shared" si="703"/>
        <v>188.19999999999359</v>
      </c>
      <c r="F1883" s="3">
        <f t="shared" ca="1" si="704"/>
        <v>33.154521867376026</v>
      </c>
      <c r="G1883" s="3">
        <f t="shared" si="705"/>
        <v>-682.50519143752149</v>
      </c>
      <c r="H1883" s="3">
        <f t="shared" ca="1" si="720"/>
        <v>683.31000187281188</v>
      </c>
      <c r="I1883" s="3">
        <f t="shared" ca="1" si="706"/>
        <v>6236.36556325327</v>
      </c>
      <c r="J1883" s="3">
        <f t="shared" si="707"/>
        <v>23090.332984203262</v>
      </c>
      <c r="K1883" s="3">
        <f t="shared" ca="1" si="708"/>
        <v>77325.796913076294</v>
      </c>
      <c r="L1883" s="3">
        <f t="shared" si="721"/>
        <v>-9.0860535756546845</v>
      </c>
      <c r="M1883" s="3">
        <f t="shared" ca="1" si="722"/>
        <v>-1.5222567993398539</v>
      </c>
      <c r="N1883" s="3">
        <f t="shared" ca="1" si="723"/>
        <v>-87.218889937266667</v>
      </c>
      <c r="O1883" s="1">
        <f t="shared" ca="1" si="709"/>
        <v>93382511.731884435</v>
      </c>
      <c r="P1883" s="1">
        <f t="shared" si="710"/>
        <v>-83920001.029670939</v>
      </c>
      <c r="Q1883" s="1">
        <f t="shared" ca="1" si="724"/>
        <v>177302512.76155537</v>
      </c>
      <c r="R1883" s="1">
        <f t="shared" ca="1" si="711"/>
        <v>273324.00074912474</v>
      </c>
      <c r="S1883" s="3">
        <f t="shared" si="712"/>
        <v>246.42024776614576</v>
      </c>
      <c r="T1883" s="13">
        <f t="shared" ca="1" si="713"/>
        <v>2.7729458438061347</v>
      </c>
      <c r="U1883" s="13">
        <f t="shared" si="714"/>
        <v>5.959122652900882E-2</v>
      </c>
      <c r="V1883" s="5">
        <f t="shared" ca="1" si="725"/>
        <v>12.627544722</v>
      </c>
      <c r="W1883" s="3">
        <f t="shared" ca="1" si="715"/>
        <v>6.3868489048396837</v>
      </c>
      <c r="X1883" s="3">
        <f t="shared" ca="1" si="716"/>
        <v>-0.30989290526812602</v>
      </c>
      <c r="Y1883" s="3">
        <f t="shared" ca="1" si="717"/>
        <v>6.3793264002178436</v>
      </c>
      <c r="Z1883" s="3">
        <f t="shared" ca="1" si="718"/>
        <v>-7.7473226317031506E-4</v>
      </c>
      <c r="AA1883" s="3">
        <f t="shared" ca="1" si="719"/>
        <v>1.594831600054461E-2</v>
      </c>
    </row>
    <row r="1884" spans="3:27" s="5" customFormat="1" x14ac:dyDescent="0.2">
      <c r="C1884" s="25"/>
      <c r="D1884" s="1">
        <f t="shared" si="702"/>
        <v>1882</v>
      </c>
      <c r="E1884" s="2">
        <f t="shared" si="703"/>
        <v>188.29999999999359</v>
      </c>
      <c r="F1884" s="3">
        <f t="shared" ca="1" si="704"/>
        <v>33.154521867376026</v>
      </c>
      <c r="G1884" s="3">
        <f t="shared" si="705"/>
        <v>-683.41379679508691</v>
      </c>
      <c r="H1884" s="3">
        <f t="shared" ca="1" si="720"/>
        <v>684.21753848475021</v>
      </c>
      <c r="I1884" s="3">
        <f t="shared" ca="1" si="706"/>
        <v>6239.6810154400073</v>
      </c>
      <c r="J1884" s="3">
        <f t="shared" si="707"/>
        <v>23022.037034791632</v>
      </c>
      <c r="K1884" s="3">
        <f t="shared" ca="1" si="708"/>
        <v>77394.173290058694</v>
      </c>
      <c r="L1884" s="3">
        <f t="shared" si="721"/>
        <v>-9.0881148900864979</v>
      </c>
      <c r="M1884" s="3">
        <f t="shared" ca="1" si="722"/>
        <v>-1.5223212320031143</v>
      </c>
      <c r="N1884" s="3">
        <f t="shared" ca="1" si="723"/>
        <v>-87.222581656934281</v>
      </c>
      <c r="O1884" s="1">
        <f t="shared" ca="1" si="709"/>
        <v>93630727.994026124</v>
      </c>
      <c r="P1884" s="1">
        <f t="shared" si="710"/>
        <v>-83690767.030405059</v>
      </c>
      <c r="Q1884" s="1">
        <f t="shared" ca="1" si="724"/>
        <v>177321495.02443117</v>
      </c>
      <c r="R1884" s="1">
        <f t="shared" ca="1" si="711"/>
        <v>273687.0153939001</v>
      </c>
      <c r="S1884" s="3">
        <f t="shared" si="712"/>
        <v>246.69792270542558</v>
      </c>
      <c r="T1884" s="13">
        <f t="shared" ca="1" si="713"/>
        <v>2.7735034449469338</v>
      </c>
      <c r="U1884" s="13">
        <f t="shared" si="714"/>
        <v>6.0361360907586592E-2</v>
      </c>
      <c r="V1884" s="5">
        <f t="shared" ca="1" si="725"/>
        <v>12.627544722</v>
      </c>
      <c r="W1884" s="3">
        <f t="shared" ca="1" si="715"/>
        <v>6.4779824199686349</v>
      </c>
      <c r="X1884" s="3">
        <f t="shared" ca="1" si="716"/>
        <v>-0.31389784347674116</v>
      </c>
      <c r="Y1884" s="3">
        <f t="shared" ca="1" si="717"/>
        <v>6.4703728159421656</v>
      </c>
      <c r="Z1884" s="3">
        <f t="shared" ca="1" si="718"/>
        <v>-7.8474460869185287E-4</v>
      </c>
      <c r="AA1884" s="3">
        <f t="shared" ca="1" si="719"/>
        <v>1.6175932039855415E-2</v>
      </c>
    </row>
    <row r="1885" spans="3:27" s="5" customFormat="1" x14ac:dyDescent="0.2">
      <c r="C1885" s="25"/>
      <c r="D1885" s="1">
        <f t="shared" si="702"/>
        <v>1883</v>
      </c>
      <c r="E1885" s="2">
        <f t="shared" si="703"/>
        <v>188.39999999999358</v>
      </c>
      <c r="F1885" s="3">
        <f t="shared" ca="1" si="704"/>
        <v>33.154521867376026</v>
      </c>
      <c r="G1885" s="3">
        <f t="shared" si="705"/>
        <v>-684.32260828409551</v>
      </c>
      <c r="H1885" s="3">
        <f t="shared" ca="1" si="720"/>
        <v>685.12528381968355</v>
      </c>
      <c r="I1885" s="3">
        <f t="shared" ca="1" si="706"/>
        <v>6242.9964676267446</v>
      </c>
      <c r="J1885" s="3">
        <f t="shared" si="707"/>
        <v>22953.650214537673</v>
      </c>
      <c r="K1885" s="3">
        <f t="shared" ca="1" si="708"/>
        <v>77462.640431138556</v>
      </c>
      <c r="L1885" s="3">
        <f t="shared" si="721"/>
        <v>-9.0901789471901715</v>
      </c>
      <c r="M1885" s="3">
        <f t="shared" ca="1" si="722"/>
        <v>-1.5223855085268703</v>
      </c>
      <c r="N1885" s="3">
        <f t="shared" ca="1" si="723"/>
        <v>-87.226264430467268</v>
      </c>
      <c r="O1885" s="1">
        <f t="shared" ca="1" si="709"/>
        <v>93879330.905800387</v>
      </c>
      <c r="P1885" s="1">
        <f t="shared" si="710"/>
        <v>-83461115.176542997</v>
      </c>
      <c r="Q1885" s="1">
        <f t="shared" ca="1" si="724"/>
        <v>177340446.0823434</v>
      </c>
      <c r="R1885" s="1">
        <f t="shared" ca="1" si="711"/>
        <v>274050.11352787341</v>
      </c>
      <c r="S1885" s="3">
        <f t="shared" si="712"/>
        <v>246.97596710374131</v>
      </c>
      <c r="T1885" s="13">
        <f t="shared" ca="1" si="713"/>
        <v>2.7740564875767824</v>
      </c>
      <c r="U1885" s="13">
        <f t="shared" si="714"/>
        <v>6.1140176973647847E-2</v>
      </c>
      <c r="V1885" s="5">
        <f t="shared" ca="1" si="725"/>
        <v>12.627544722</v>
      </c>
      <c r="W1885" s="3">
        <f t="shared" ca="1" si="715"/>
        <v>6.5702701452500563</v>
      </c>
      <c r="X1885" s="3">
        <f t="shared" ca="1" si="716"/>
        <v>-0.31794792915946701</v>
      </c>
      <c r="Y1885" s="3">
        <f t="shared" ca="1" si="717"/>
        <v>6.5625725821439413</v>
      </c>
      <c r="Z1885" s="3">
        <f t="shared" ca="1" si="718"/>
        <v>-7.9486982289866752E-4</v>
      </c>
      <c r="AA1885" s="3">
        <f t="shared" ca="1" si="719"/>
        <v>1.6406431455359853E-2</v>
      </c>
    </row>
    <row r="1886" spans="3:27" s="5" customFormat="1" x14ac:dyDescent="0.2">
      <c r="C1886" s="25"/>
      <c r="D1886" s="1">
        <f t="shared" si="702"/>
        <v>1884</v>
      </c>
      <c r="E1886" s="2">
        <f t="shared" si="703"/>
        <v>188.49999999999358</v>
      </c>
      <c r="F1886" s="3">
        <f t="shared" ca="1" si="704"/>
        <v>33.154521867376026</v>
      </c>
      <c r="G1886" s="3">
        <f t="shared" si="705"/>
        <v>-685.23162617881451</v>
      </c>
      <c r="H1886" s="3">
        <f t="shared" ca="1" si="720"/>
        <v>686.03323814223234</v>
      </c>
      <c r="I1886" s="3">
        <f t="shared" ca="1" si="706"/>
        <v>6246.3119198134818</v>
      </c>
      <c r="J1886" s="3">
        <f t="shared" si="707"/>
        <v>22885.172502814527</v>
      </c>
      <c r="K1886" s="3">
        <f t="shared" ca="1" si="708"/>
        <v>77531.198357201414</v>
      </c>
      <c r="L1886" s="3">
        <f t="shared" si="721"/>
        <v>-9.0922457475882705</v>
      </c>
      <c r="M1886" s="3">
        <f t="shared" ca="1" si="722"/>
        <v>-1.5224496294918433</v>
      </c>
      <c r="N1886" s="3">
        <f t="shared" ca="1" si="723"/>
        <v>-87.229938291138524</v>
      </c>
      <c r="O1886" s="1">
        <f t="shared" ca="1" si="709"/>
        <v>94128320.767183363</v>
      </c>
      <c r="P1886" s="1">
        <f t="shared" si="710"/>
        <v>-83231044.94861576</v>
      </c>
      <c r="Q1886" s="1">
        <f t="shared" ca="1" si="724"/>
        <v>177359365.71579912</v>
      </c>
      <c r="R1886" s="1">
        <f t="shared" ca="1" si="711"/>
        <v>274413.29525689292</v>
      </c>
      <c r="S1886" s="3">
        <f t="shared" si="712"/>
        <v>247.25438104495683</v>
      </c>
      <c r="T1886" s="13">
        <f t="shared" ca="1" si="713"/>
        <v>2.7746049847241934</v>
      </c>
      <c r="U1886" s="13">
        <f t="shared" si="714"/>
        <v>6.1927758420423591E-2</v>
      </c>
      <c r="V1886" s="5">
        <f t="shared" ca="1" si="725"/>
        <v>12.627544722</v>
      </c>
      <c r="W1886" s="3">
        <f t="shared" ca="1" si="715"/>
        <v>6.6637248738497217</v>
      </c>
      <c r="X1886" s="3">
        <f t="shared" ca="1" si="716"/>
        <v>-0.32204359754712542</v>
      </c>
      <c r="Y1886" s="3">
        <f t="shared" ca="1" si="717"/>
        <v>6.6559384849653167</v>
      </c>
      <c r="Z1886" s="3">
        <f t="shared" ca="1" si="718"/>
        <v>-8.0510899386781359E-4</v>
      </c>
      <c r="AA1886" s="3">
        <f t="shared" ca="1" si="719"/>
        <v>1.6639846212413292E-2</v>
      </c>
    </row>
    <row r="1887" spans="3:27" s="5" customFormat="1" x14ac:dyDescent="0.2">
      <c r="C1887" s="25"/>
      <c r="D1887" s="1">
        <f t="shared" si="702"/>
        <v>1885</v>
      </c>
      <c r="E1887" s="2">
        <f t="shared" si="703"/>
        <v>188.59999999999357</v>
      </c>
      <c r="F1887" s="3">
        <f t="shared" ca="1" si="704"/>
        <v>33.154521867376026</v>
      </c>
      <c r="G1887" s="3">
        <f t="shared" si="705"/>
        <v>-686.14085075357332</v>
      </c>
      <c r="H1887" s="3">
        <f t="shared" ca="1" si="720"/>
        <v>686.94140171712729</v>
      </c>
      <c r="I1887" s="3">
        <f t="shared" ca="1" si="706"/>
        <v>6249.6273720002191</v>
      </c>
      <c r="J1887" s="3">
        <f t="shared" si="707"/>
        <v>22816.603878967904</v>
      </c>
      <c r="K1887" s="3">
        <f t="shared" ca="1" si="708"/>
        <v>77599.847089159273</v>
      </c>
      <c r="L1887" s="3">
        <f t="shared" si="721"/>
        <v>-9.0943152919041825</v>
      </c>
      <c r="M1887" s="3">
        <f t="shared" ca="1" si="722"/>
        <v>-1.5225135954758722</v>
      </c>
      <c r="N1887" s="3">
        <f t="shared" ca="1" si="723"/>
        <v>-87.233603272055788</v>
      </c>
      <c r="O1887" s="1">
        <f t="shared" ca="1" si="709"/>
        <v>94377697.87861833</v>
      </c>
      <c r="P1887" s="1">
        <f t="shared" si="710"/>
        <v>-83000555.826327235</v>
      </c>
      <c r="Q1887" s="1">
        <f t="shared" ca="1" si="724"/>
        <v>177378253.70494556</v>
      </c>
      <c r="R1887" s="1">
        <f t="shared" ca="1" si="711"/>
        <v>274776.56068685092</v>
      </c>
      <c r="S1887" s="3">
        <f t="shared" si="712"/>
        <v>247.53316461304746</v>
      </c>
      <c r="T1887" s="13">
        <f t="shared" ca="1" si="713"/>
        <v>2.7751489493982686</v>
      </c>
      <c r="U1887" s="13">
        <f t="shared" si="714"/>
        <v>6.2724189617515122E-2</v>
      </c>
      <c r="V1887" s="5">
        <f t="shared" ca="1" si="725"/>
        <v>12.627544722</v>
      </c>
      <c r="W1887" s="3">
        <f t="shared" ca="1" si="715"/>
        <v>6.758359521336172</v>
      </c>
      <c r="X1887" s="3">
        <f t="shared" ca="1" si="716"/>
        <v>-0.32618528738787206</v>
      </c>
      <c r="Y1887" s="3">
        <f t="shared" ca="1" si="717"/>
        <v>6.7504834329051562</v>
      </c>
      <c r="Z1887" s="3">
        <f t="shared" ca="1" si="718"/>
        <v>-8.1546321846968017E-4</v>
      </c>
      <c r="AA1887" s="3">
        <f t="shared" ca="1" si="719"/>
        <v>1.6876208582262891E-2</v>
      </c>
    </row>
    <row r="1888" spans="3:27" s="5" customFormat="1" x14ac:dyDescent="0.2">
      <c r="C1888" s="25"/>
      <c r="D1888" s="1">
        <f t="shared" si="702"/>
        <v>1886</v>
      </c>
      <c r="E1888" s="2">
        <f t="shared" si="703"/>
        <v>188.69999999999357</v>
      </c>
      <c r="F1888" s="3">
        <f t="shared" ca="1" si="704"/>
        <v>33.154521867376026</v>
      </c>
      <c r="G1888" s="3">
        <f t="shared" si="705"/>
        <v>-687.05028228276376</v>
      </c>
      <c r="H1888" s="3">
        <f t="shared" ca="1" si="720"/>
        <v>687.84977480920907</v>
      </c>
      <c r="I1888" s="3">
        <f t="shared" ca="1" si="706"/>
        <v>6252.9428241869564</v>
      </c>
      <c r="J1888" s="3">
        <f t="shared" si="707"/>
        <v>22747.944322316085</v>
      </c>
      <c r="K1888" s="3">
        <f t="shared" ca="1" si="708"/>
        <v>77668.586647950608</v>
      </c>
      <c r="L1888" s="3">
        <f t="shared" si="721"/>
        <v>-9.0963875807621264</v>
      </c>
      <c r="M1888" s="3">
        <f t="shared" ca="1" si="722"/>
        <v>-1.52257740705393</v>
      </c>
      <c r="N1888" s="3">
        <f t="shared" ca="1" si="723"/>
        <v>-87.237259406162565</v>
      </c>
      <c r="O1888" s="1">
        <f t="shared" ca="1" si="709"/>
        <v>94627462.541015923</v>
      </c>
      <c r="P1888" s="1">
        <f t="shared" si="710"/>
        <v>-82769647.288553745</v>
      </c>
      <c r="Q1888" s="1">
        <f t="shared" ca="1" si="724"/>
        <v>177397109.82956967</v>
      </c>
      <c r="R1888" s="1">
        <f t="shared" ca="1" si="711"/>
        <v>275139.90992368362</v>
      </c>
      <c r="S1888" s="3">
        <f t="shared" si="712"/>
        <v>247.81231789210017</v>
      </c>
      <c r="T1888" s="13">
        <f t="shared" ca="1" si="713"/>
        <v>2.7756883945886233</v>
      </c>
      <c r="U1888" s="13">
        <f t="shared" si="714"/>
        <v>6.3529555615374822E-2</v>
      </c>
      <c r="V1888" s="5">
        <f t="shared" ca="1" si="725"/>
        <v>12.627544722</v>
      </c>
      <c r="W1888" s="3">
        <f t="shared" ca="1" si="715"/>
        <v>6.8541871266771563</v>
      </c>
      <c r="X1888" s="3">
        <f t="shared" ca="1" si="716"/>
        <v>-0.33037344097050519</v>
      </c>
      <c r="Y1888" s="3">
        <f t="shared" ca="1" si="717"/>
        <v>6.8462204578152583</v>
      </c>
      <c r="Z1888" s="3">
        <f t="shared" ca="1" si="718"/>
        <v>-8.25933602426263E-4</v>
      </c>
      <c r="AA1888" s="3">
        <f t="shared" ca="1" si="719"/>
        <v>1.7115551144538145E-2</v>
      </c>
    </row>
    <row r="1889" spans="3:27" s="5" customFormat="1" x14ac:dyDescent="0.2">
      <c r="C1889" s="25"/>
      <c r="D1889" s="1">
        <f t="shared" si="702"/>
        <v>1887</v>
      </c>
      <c r="E1889" s="2">
        <f t="shared" si="703"/>
        <v>188.79999999999356</v>
      </c>
      <c r="F1889" s="3">
        <f t="shared" ca="1" si="704"/>
        <v>33.154521867376026</v>
      </c>
      <c r="G1889" s="3">
        <f t="shared" si="705"/>
        <v>-687.95992104083996</v>
      </c>
      <c r="H1889" s="3">
        <f t="shared" ca="1" si="720"/>
        <v>688.75835768342813</v>
      </c>
      <c r="I1889" s="3">
        <f t="shared" ca="1" si="706"/>
        <v>6256.2582763736937</v>
      </c>
      <c r="J1889" s="3">
        <f t="shared" si="707"/>
        <v>22679.193812149904</v>
      </c>
      <c r="K1889" s="3">
        <f t="shared" ca="1" si="708"/>
        <v>77737.417054540376</v>
      </c>
      <c r="L1889" s="3">
        <f t="shared" si="721"/>
        <v>-9.0984626147871435</v>
      </c>
      <c r="M1889" s="3">
        <f t="shared" ca="1" si="722"/>
        <v>-1.5226410647981432</v>
      </c>
      <c r="N1889" s="3">
        <f t="shared" ca="1" si="723"/>
        <v>-87.240906726239302</v>
      </c>
      <c r="O1889" s="1">
        <f t="shared" ca="1" si="709"/>
        <v>94877615.055754632</v>
      </c>
      <c r="P1889" s="1">
        <f t="shared" si="710"/>
        <v>-82538318.813343138</v>
      </c>
      <c r="Q1889" s="1">
        <f t="shared" ca="1" si="724"/>
        <v>177415933.86909777</v>
      </c>
      <c r="R1889" s="1">
        <f t="shared" ca="1" si="711"/>
        <v>275503.34307337127</v>
      </c>
      <c r="S1889" s="3">
        <f t="shared" si="712"/>
        <v>248.09184096631341</v>
      </c>
      <c r="T1889" s="13">
        <f t="shared" ca="1" si="713"/>
        <v>2.7762233332653192</v>
      </c>
      <c r="U1889" s="13">
        <f t="shared" si="714"/>
        <v>6.4343942149809333E-2</v>
      </c>
      <c r="V1889" s="5">
        <f t="shared" ca="1" si="725"/>
        <v>12.627544722</v>
      </c>
      <c r="W1889" s="3">
        <f t="shared" ca="1" si="715"/>
        <v>6.9512208532427389</v>
      </c>
      <c r="X1889" s="3">
        <f t="shared" ca="1" si="716"/>
        <v>-0.33460850414787185</v>
      </c>
      <c r="Y1889" s="3">
        <f t="shared" ca="1" si="717"/>
        <v>6.9431627159032239</v>
      </c>
      <c r="Z1889" s="3">
        <f t="shared" ca="1" si="718"/>
        <v>-8.365212603696796E-4</v>
      </c>
      <c r="AA1889" s="3">
        <f t="shared" ca="1" si="719"/>
        <v>1.735790678975806E-2</v>
      </c>
    </row>
    <row r="1890" spans="3:27" s="5" customFormat="1" x14ac:dyDescent="0.2">
      <c r="C1890" s="25"/>
      <c r="D1890" s="1">
        <f t="shared" si="702"/>
        <v>1888</v>
      </c>
      <c r="E1890" s="2">
        <f t="shared" si="703"/>
        <v>188.89999999999355</v>
      </c>
      <c r="F1890" s="3">
        <f t="shared" ca="1" si="704"/>
        <v>33.154521867376026</v>
      </c>
      <c r="G1890" s="3">
        <f t="shared" si="705"/>
        <v>-688.86976730231868</v>
      </c>
      <c r="H1890" s="3">
        <f t="shared" ca="1" si="720"/>
        <v>689.66715060484432</v>
      </c>
      <c r="I1890" s="3">
        <f t="shared" ca="1" si="706"/>
        <v>6259.5737285604309</v>
      </c>
      <c r="J1890" s="3">
        <f t="shared" si="707"/>
        <v>22610.352327732744</v>
      </c>
      <c r="K1890" s="3">
        <f t="shared" ca="1" si="708"/>
        <v>77806.33832992005</v>
      </c>
      <c r="L1890" s="3">
        <f t="shared" si="721"/>
        <v>-9.1005403946051135</v>
      </c>
      <c r="M1890" s="3">
        <f t="shared" ca="1" si="722"/>
        <v>-1.5227045692778078</v>
      </c>
      <c r="N1890" s="3">
        <f t="shared" ca="1" si="723"/>
        <v>-87.244545264904261</v>
      </c>
      <c r="O1890" s="1">
        <f t="shared" ca="1" si="709"/>
        <v>95128155.724681005</v>
      </c>
      <c r="P1890" s="1">
        <f t="shared" si="710"/>
        <v>-82306569.877914235</v>
      </c>
      <c r="Q1890" s="1">
        <f t="shared" ca="1" si="724"/>
        <v>177434725.60259524</v>
      </c>
      <c r="R1890" s="1">
        <f t="shared" ca="1" si="711"/>
        <v>275866.86024193774</v>
      </c>
      <c r="S1890" s="3">
        <f t="shared" si="712"/>
        <v>248.37173391999733</v>
      </c>
      <c r="T1890" s="13">
        <f t="shared" ca="1" si="713"/>
        <v>2.776753778378791</v>
      </c>
      <c r="U1890" s="13">
        <f t="shared" si="714"/>
        <v>6.5167435646507413E-2</v>
      </c>
      <c r="V1890" s="5">
        <f t="shared" ca="1" si="725"/>
        <v>12.627544722</v>
      </c>
      <c r="W1890" s="3">
        <f t="shared" ca="1" si="715"/>
        <v>7.0494739898153336</v>
      </c>
      <c r="X1890" s="3">
        <f t="shared" ca="1" si="716"/>
        <v>-0.33889092636042634</v>
      </c>
      <c r="Y1890" s="3">
        <f t="shared" ca="1" si="717"/>
        <v>7.0413234887422611</v>
      </c>
      <c r="Z1890" s="3">
        <f t="shared" ca="1" si="718"/>
        <v>-8.4722731590106582E-4</v>
      </c>
      <c r="AA1890" s="3">
        <f t="shared" ca="1" si="719"/>
        <v>1.7603308721855653E-2</v>
      </c>
    </row>
    <row r="1891" spans="3:27" s="5" customFormat="1" x14ac:dyDescent="0.2">
      <c r="C1891" s="25"/>
      <c r="D1891" s="1">
        <f t="shared" si="702"/>
        <v>1889</v>
      </c>
      <c r="E1891" s="2">
        <f t="shared" si="703"/>
        <v>188.99999999999355</v>
      </c>
      <c r="F1891" s="3">
        <f t="shared" ca="1" si="704"/>
        <v>33.154521867376026</v>
      </c>
      <c r="G1891" s="3">
        <f t="shared" si="705"/>
        <v>-689.77982134177921</v>
      </c>
      <c r="H1891" s="3">
        <f t="shared" ca="1" si="720"/>
        <v>690.57615383862708</v>
      </c>
      <c r="I1891" s="3">
        <f t="shared" ca="1" si="706"/>
        <v>6262.8891807471682</v>
      </c>
      <c r="J1891" s="3">
        <f t="shared" si="707"/>
        <v>22541.419848300538</v>
      </c>
      <c r="K1891" s="3">
        <f t="shared" ca="1" si="708"/>
        <v>77875.350495107603</v>
      </c>
      <c r="L1891" s="3">
        <f t="shared" si="721"/>
        <v>-9.1026209208427371</v>
      </c>
      <c r="M1891" s="3">
        <f t="shared" ca="1" si="722"/>
        <v>-1.5227679210594081</v>
      </c>
      <c r="N1891" s="3">
        <f t="shared" ca="1" si="723"/>
        <v>-87.248175054614592</v>
      </c>
      <c r="O1891" s="1">
        <f t="shared" ca="1" si="709"/>
        <v>95379084.850110233</v>
      </c>
      <c r="P1891" s="1">
        <f t="shared" si="710"/>
        <v>-82074399.958656073</v>
      </c>
      <c r="Q1891" s="1">
        <f t="shared" ca="1" si="724"/>
        <v>177453484.80876631</v>
      </c>
      <c r="R1891" s="1">
        <f t="shared" ca="1" si="711"/>
        <v>276230.46153545083</v>
      </c>
      <c r="S1891" s="3">
        <f t="shared" si="712"/>
        <v>248.65199683757362</v>
      </c>
      <c r="T1891" s="13">
        <f t="shared" ca="1" si="713"/>
        <v>2.7772797428597791</v>
      </c>
      <c r="U1891" s="13">
        <f t="shared" si="714"/>
        <v>6.6000123225591664E-2</v>
      </c>
      <c r="V1891" s="5">
        <f t="shared" ca="1" si="725"/>
        <v>12.627544722</v>
      </c>
      <c r="W1891" s="3">
        <f t="shared" ca="1" si="715"/>
        <v>7.1489599516066127</v>
      </c>
      <c r="X1891" s="3">
        <f t="shared" ca="1" si="716"/>
        <v>-0.34322116065989067</v>
      </c>
      <c r="Y1891" s="3">
        <f t="shared" ca="1" si="717"/>
        <v>7.1407161842878546</v>
      </c>
      <c r="Z1891" s="3">
        <f t="shared" ca="1" si="718"/>
        <v>-8.5805290164972666E-4</v>
      </c>
      <c r="AA1891" s="3">
        <f t="shared" ca="1" si="719"/>
        <v>1.7851790460719635E-2</v>
      </c>
    </row>
    <row r="1892" spans="3:27" s="5" customFormat="1" x14ac:dyDescent="0.2">
      <c r="C1892" s="25"/>
      <c r="D1892" s="1">
        <f t="shared" si="702"/>
        <v>1890</v>
      </c>
      <c r="E1892" s="2">
        <f t="shared" si="703"/>
        <v>189.09999999999354</v>
      </c>
      <c r="F1892" s="3">
        <f t="shared" ca="1" si="704"/>
        <v>33.154521867376026</v>
      </c>
      <c r="G1892" s="3">
        <f t="shared" si="705"/>
        <v>-690.69008343386349</v>
      </c>
      <c r="H1892" s="3">
        <f t="shared" ca="1" si="720"/>
        <v>691.48536765005485</v>
      </c>
      <c r="I1892" s="3">
        <f t="shared" ca="1" si="706"/>
        <v>6266.2046329339055</v>
      </c>
      <c r="J1892" s="3">
        <f t="shared" si="707"/>
        <v>22472.396353061758</v>
      </c>
      <c r="K1892" s="3">
        <f t="shared" ca="1" si="708"/>
        <v>77944.453571147533</v>
      </c>
      <c r="L1892" s="3">
        <f t="shared" si="721"/>
        <v>-9.1047041941275459</v>
      </c>
      <c r="M1892" s="3">
        <f t="shared" ca="1" si="722"/>
        <v>-1.5228311207066325</v>
      </c>
      <c r="N1892" s="3">
        <f t="shared" ca="1" si="723"/>
        <v>-87.251796127667262</v>
      </c>
      <c r="O1892" s="1">
        <f t="shared" ca="1" si="709"/>
        <v>95630402.734826311</v>
      </c>
      <c r="P1892" s="1">
        <f t="shared" si="710"/>
        <v>-81841808.531127185</v>
      </c>
      <c r="Q1892" s="1">
        <f t="shared" ca="1" si="724"/>
        <v>177472211.26595348</v>
      </c>
      <c r="R1892" s="1">
        <f t="shared" ca="1" si="711"/>
        <v>276594.14706002193</v>
      </c>
      <c r="S1892" s="3">
        <f t="shared" si="712"/>
        <v>248.93262980357565</v>
      </c>
      <c r="T1892" s="13">
        <f t="shared" ca="1" si="713"/>
        <v>2.7778012396192602</v>
      </c>
      <c r="U1892" s="13">
        <f t="shared" si="714"/>
        <v>6.6842092706194026E-2</v>
      </c>
      <c r="V1892" s="5">
        <f t="shared" ca="1" si="725"/>
        <v>12.627544722</v>
      </c>
      <c r="W1892" s="3">
        <f t="shared" ca="1" si="715"/>
        <v>7.2496922812812921</v>
      </c>
      <c r="X1892" s="3">
        <f t="shared" ca="1" si="716"/>
        <v>-0.34759966373305645</v>
      </c>
      <c r="Y1892" s="3">
        <f t="shared" ca="1" si="717"/>
        <v>7.241354337901317</v>
      </c>
      <c r="Z1892" s="3">
        <f t="shared" ca="1" si="718"/>
        <v>-8.6899915933264112E-4</v>
      </c>
      <c r="AA1892" s="3">
        <f t="shared" ca="1" si="719"/>
        <v>1.8103385844753291E-2</v>
      </c>
    </row>
    <row r="1893" spans="3:27" s="5" customFormat="1" x14ac:dyDescent="0.2">
      <c r="C1893" s="25"/>
      <c r="D1893" s="1">
        <f t="shared" si="702"/>
        <v>1891</v>
      </c>
      <c r="E1893" s="2">
        <f t="shared" si="703"/>
        <v>189.19999999999354</v>
      </c>
      <c r="F1893" s="3">
        <f t="shared" ca="1" si="704"/>
        <v>33.154521867376026</v>
      </c>
      <c r="G1893" s="3">
        <f t="shared" si="705"/>
        <v>-691.60055385327621</v>
      </c>
      <c r="H1893" s="3">
        <f t="shared" ca="1" si="720"/>
        <v>692.39479230451525</v>
      </c>
      <c r="I1893" s="3">
        <f t="shared" ca="1" si="706"/>
        <v>6269.5200851206428</v>
      </c>
      <c r="J1893" s="3">
        <f t="shared" si="707"/>
        <v>22403.281821197401</v>
      </c>
      <c r="K1893" s="3">
        <f t="shared" ca="1" si="708"/>
        <v>78013.647579110882</v>
      </c>
      <c r="L1893" s="3">
        <f t="shared" si="721"/>
        <v>-9.1067902150879014</v>
      </c>
      <c r="M1893" s="3">
        <f t="shared" ca="1" si="722"/>
        <v>-1.5228941687803925</v>
      </c>
      <c r="N1893" s="3">
        <f t="shared" ca="1" si="723"/>
        <v>-87.255408516200148</v>
      </c>
      <c r="O1893" s="1">
        <f t="shared" ca="1" si="709"/>
        <v>95882109.682082564</v>
      </c>
      <c r="P1893" s="1">
        <f t="shared" si="710"/>
        <v>-81608795.070054859</v>
      </c>
      <c r="Q1893" s="1">
        <f t="shared" ca="1" si="724"/>
        <v>177490904.75213742</v>
      </c>
      <c r="R1893" s="1">
        <f t="shared" ca="1" si="711"/>
        <v>276957.91692180611</v>
      </c>
      <c r="S1893" s="3">
        <f t="shared" si="712"/>
        <v>249.21363290264847</v>
      </c>
      <c r="T1893" s="13">
        <f t="shared" ca="1" si="713"/>
        <v>2.7783182815483807</v>
      </c>
      <c r="U1893" s="13">
        <f t="shared" si="714"/>
        <v>6.7693432611056328E-2</v>
      </c>
      <c r="V1893" s="5">
        <f t="shared" ca="1" si="725"/>
        <v>12.627544722</v>
      </c>
      <c r="W1893" s="3">
        <f t="shared" ca="1" si="715"/>
        <v>7.351684649987992</v>
      </c>
      <c r="X1893" s="3">
        <f t="shared" ca="1" si="716"/>
        <v>-0.35202689592570235</v>
      </c>
      <c r="Y1893" s="3">
        <f t="shared" ca="1" si="717"/>
        <v>7.3432516133804082</v>
      </c>
      <c r="Z1893" s="3">
        <f t="shared" ca="1" si="718"/>
        <v>-8.8006723981425591E-4</v>
      </c>
      <c r="AA1893" s="3">
        <f t="shared" ca="1" si="719"/>
        <v>1.8358129033451021E-2</v>
      </c>
    </row>
    <row r="1894" spans="3:27" s="5" customFormat="1" x14ac:dyDescent="0.2">
      <c r="C1894" s="25"/>
      <c r="D1894" s="1">
        <f t="shared" si="702"/>
        <v>1892</v>
      </c>
      <c r="E1894" s="2">
        <f t="shared" si="703"/>
        <v>189.29999999999353</v>
      </c>
      <c r="F1894" s="3">
        <f t="shared" ca="1" si="704"/>
        <v>33.154521867376026</v>
      </c>
      <c r="G1894" s="3">
        <f t="shared" si="705"/>
        <v>-692.51123287478504</v>
      </c>
      <c r="H1894" s="3">
        <f t="shared" ca="1" si="720"/>
        <v>693.3044280675042</v>
      </c>
      <c r="I1894" s="3">
        <f t="shared" ca="1" si="706"/>
        <v>6272.83553730738</v>
      </c>
      <c r="J1894" s="3">
        <f t="shared" si="707"/>
        <v>22334.076231860996</v>
      </c>
      <c r="K1894" s="3">
        <f t="shared" ca="1" si="708"/>
        <v>78082.932540095222</v>
      </c>
      <c r="L1894" s="3">
        <f t="shared" si="721"/>
        <v>-9.1088789843529927</v>
      </c>
      <c r="M1894" s="3">
        <f t="shared" ca="1" si="722"/>
        <v>-1.5229570658388385</v>
      </c>
      <c r="N1894" s="3">
        <f t="shared" ca="1" si="723"/>
        <v>-87.259012252192889</v>
      </c>
      <c r="O1894" s="1">
        <f t="shared" ca="1" si="709"/>
        <v>96134205.995601818</v>
      </c>
      <c r="P1894" s="1">
        <f t="shared" si="710"/>
        <v>-81375359.049334511</v>
      </c>
      <c r="Q1894" s="1">
        <f t="shared" ca="1" si="724"/>
        <v>177509565.04493633</v>
      </c>
      <c r="R1894" s="1">
        <f t="shared" ca="1" si="711"/>
        <v>277321.77122700168</v>
      </c>
      <c r="S1894" s="3">
        <f t="shared" si="712"/>
        <v>249.49500621954886</v>
      </c>
      <c r="T1894" s="13">
        <f t="shared" ca="1" si="713"/>
        <v>2.7788308815183864</v>
      </c>
      <c r="U1894" s="13">
        <f t="shared" si="714"/>
        <v>6.855423217115432E-2</v>
      </c>
      <c r="V1894" s="5">
        <f t="shared" ca="1" si="725"/>
        <v>12.627544722</v>
      </c>
      <c r="W1894" s="3">
        <f t="shared" ca="1" si="715"/>
        <v>7.454950858396983</v>
      </c>
      <c r="X1894" s="3">
        <f t="shared" ca="1" si="716"/>
        <v>-0.35650332126664414</v>
      </c>
      <c r="Y1894" s="3">
        <f t="shared" ca="1" si="717"/>
        <v>7.4464218039968539</v>
      </c>
      <c r="Z1894" s="3">
        <f t="shared" ca="1" si="718"/>
        <v>-8.9125830316661033E-4</v>
      </c>
      <c r="AA1894" s="3">
        <f t="shared" ca="1" si="719"/>
        <v>1.8616054509992135E-2</v>
      </c>
    </row>
    <row r="1895" spans="3:27" s="5" customFormat="1" x14ac:dyDescent="0.2">
      <c r="C1895" s="25"/>
      <c r="D1895" s="1">
        <f t="shared" si="702"/>
        <v>1893</v>
      </c>
      <c r="E1895" s="2">
        <f t="shared" si="703"/>
        <v>189.39999999999353</v>
      </c>
      <c r="F1895" s="3">
        <f t="shared" ca="1" si="704"/>
        <v>33.154521867376026</v>
      </c>
      <c r="G1895" s="3">
        <f t="shared" si="705"/>
        <v>-693.42212077322029</v>
      </c>
      <c r="H1895" s="3">
        <f t="shared" ca="1" si="720"/>
        <v>694.21427520462646</v>
      </c>
      <c r="I1895" s="3">
        <f t="shared" ca="1" si="706"/>
        <v>6276.1509894941173</v>
      </c>
      <c r="J1895" s="3">
        <f t="shared" si="707"/>
        <v>22264.779564178596</v>
      </c>
      <c r="K1895" s="3">
        <f t="shared" ca="1" si="708"/>
        <v>78152.30847522468</v>
      </c>
      <c r="L1895" s="3">
        <f t="shared" si="721"/>
        <v>-9.1109705025528402</v>
      </c>
      <c r="M1895" s="3">
        <f t="shared" ca="1" si="722"/>
        <v>-1.5230198124373768</v>
      </c>
      <c r="N1895" s="3">
        <f t="shared" ca="1" si="723"/>
        <v>-87.262607367467936</v>
      </c>
      <c r="O1895" s="1">
        <f t="shared" ca="1" si="709"/>
        <v>96386691.979576975</v>
      </c>
      <c r="P1895" s="1">
        <f t="shared" si="710"/>
        <v>-81141499.942028984</v>
      </c>
      <c r="Q1895" s="1">
        <f t="shared" ca="1" si="724"/>
        <v>177528191.92160594</v>
      </c>
      <c r="R1895" s="1">
        <f t="shared" ca="1" si="711"/>
        <v>277685.71008185059</v>
      </c>
      <c r="S1895" s="3">
        <f t="shared" si="712"/>
        <v>249.77674983914522</v>
      </c>
      <c r="T1895" s="13">
        <f t="shared" ca="1" si="713"/>
        <v>2.7793390523805614</v>
      </c>
      <c r="U1895" s="13">
        <f t="shared" si="714"/>
        <v>6.9424581330346319E-2</v>
      </c>
      <c r="V1895" s="5">
        <f t="shared" ca="1" si="725"/>
        <v>12.627544722</v>
      </c>
      <c r="W1895" s="3">
        <f t="shared" ca="1" si="715"/>
        <v>7.5595048377450302</v>
      </c>
      <c r="X1895" s="3">
        <f t="shared" ca="1" si="716"/>
        <v>-0.36102940749191054</v>
      </c>
      <c r="Y1895" s="3">
        <f t="shared" ca="1" si="717"/>
        <v>7.5508788335409376</v>
      </c>
      <c r="Z1895" s="3">
        <f t="shared" ca="1" si="718"/>
        <v>-9.025735187297763E-4</v>
      </c>
      <c r="AA1895" s="3">
        <f t="shared" ca="1" si="719"/>
        <v>1.8877197083852344E-2</v>
      </c>
    </row>
    <row r="1896" spans="3:27" s="5" customFormat="1" x14ac:dyDescent="0.2">
      <c r="C1896" s="25"/>
      <c r="D1896" s="1">
        <f t="shared" si="702"/>
        <v>1894</v>
      </c>
      <c r="E1896" s="2">
        <f t="shared" si="703"/>
        <v>189.49999999999352</v>
      </c>
      <c r="F1896" s="3">
        <f t="shared" ca="1" si="704"/>
        <v>33.154521867376026</v>
      </c>
      <c r="G1896" s="3">
        <f t="shared" si="705"/>
        <v>-694.33321782347559</v>
      </c>
      <c r="H1896" s="3">
        <f t="shared" ca="1" si="720"/>
        <v>695.12433398159521</v>
      </c>
      <c r="I1896" s="3">
        <f t="shared" ca="1" si="706"/>
        <v>6279.4664416808546</v>
      </c>
      <c r="J1896" s="3">
        <f t="shared" si="707"/>
        <v>22195.391797248762</v>
      </c>
      <c r="K1896" s="3">
        <f t="shared" ca="1" si="708"/>
        <v>78221.775405649969</v>
      </c>
      <c r="L1896" s="3">
        <f t="shared" si="721"/>
        <v>-9.1130647703182941</v>
      </c>
      <c r="M1896" s="3">
        <f t="shared" ca="1" si="722"/>
        <v>-1.5230824091286872</v>
      </c>
      <c r="N1896" s="3">
        <f t="shared" ca="1" si="723"/>
        <v>-87.266193893691508</v>
      </c>
      <c r="O1896" s="1">
        <f t="shared" ca="1" si="709"/>
        <v>96639567.938671261</v>
      </c>
      <c r="P1896" s="1">
        <f t="shared" si="710"/>
        <v>-80907217.22036773</v>
      </c>
      <c r="Q1896" s="1">
        <f t="shared" ca="1" si="724"/>
        <v>177546785.15903899</v>
      </c>
      <c r="R1896" s="1">
        <f t="shared" ca="1" si="711"/>
        <v>278049.73359263811</v>
      </c>
      <c r="S1896" s="3">
        <f t="shared" si="712"/>
        <v>250.05886384641789</v>
      </c>
      <c r="T1896" s="13">
        <f t="shared" ca="1" si="713"/>
        <v>2.7798428069661605</v>
      </c>
      <c r="U1896" s="13">
        <f t="shared" si="714"/>
        <v>7.0304570750046605E-2</v>
      </c>
      <c r="V1896" s="5">
        <f t="shared" ca="1" si="725"/>
        <v>12.627544722</v>
      </c>
      <c r="W1896" s="3">
        <f t="shared" ca="1" si="715"/>
        <v>7.6653606508873215</v>
      </c>
      <c r="X1896" s="3">
        <f t="shared" ca="1" si="716"/>
        <v>-0.36560562606904234</v>
      </c>
      <c r="Y1896" s="3">
        <f t="shared" ca="1" si="717"/>
        <v>7.6566367573731986</v>
      </c>
      <c r="Z1896" s="3">
        <f t="shared" ca="1" si="718"/>
        <v>-9.1401406517260591E-4</v>
      </c>
      <c r="AA1896" s="3">
        <f t="shared" ca="1" si="719"/>
        <v>1.9141591893432997E-2</v>
      </c>
    </row>
    <row r="1897" spans="3:27" s="5" customFormat="1" x14ac:dyDescent="0.2">
      <c r="C1897" s="25"/>
      <c r="D1897" s="1">
        <f t="shared" si="702"/>
        <v>1895</v>
      </c>
      <c r="E1897" s="2">
        <f t="shared" si="703"/>
        <v>189.59999999999351</v>
      </c>
      <c r="F1897" s="3">
        <f t="shared" ca="1" si="704"/>
        <v>33.154521867376026</v>
      </c>
      <c r="G1897" s="3">
        <f t="shared" si="705"/>
        <v>-695.24452430050746</v>
      </c>
      <c r="H1897" s="3">
        <f t="shared" ca="1" si="720"/>
        <v>696.03460466423167</v>
      </c>
      <c r="I1897" s="3">
        <f t="shared" ca="1" si="706"/>
        <v>6282.7818938675919</v>
      </c>
      <c r="J1897" s="3">
        <f t="shared" si="707"/>
        <v>22125.912910142561</v>
      </c>
      <c r="K1897" s="3">
        <f t="shared" ca="1" si="708"/>
        <v>78291.333352548361</v>
      </c>
      <c r="L1897" s="3">
        <f t="shared" si="721"/>
        <v>-9.1151617882810303</v>
      </c>
      <c r="M1897" s="3">
        <f t="shared" ca="1" si="722"/>
        <v>-1.5231448564627388</v>
      </c>
      <c r="N1897" s="3">
        <f t="shared" ca="1" si="723"/>
        <v>-87.269771862374498</v>
      </c>
      <c r="O1897" s="1">
        <f t="shared" ca="1" si="709"/>
        <v>96892834.178018644</v>
      </c>
      <c r="P1897" s="1">
        <f t="shared" si="710"/>
        <v>-80672510.355746165</v>
      </c>
      <c r="Q1897" s="1">
        <f t="shared" ca="1" si="724"/>
        <v>177565344.53376481</v>
      </c>
      <c r="R1897" s="1">
        <f t="shared" ca="1" si="711"/>
        <v>278413.84186569264</v>
      </c>
      <c r="S1897" s="3">
        <f t="shared" si="712"/>
        <v>250.34134832645879</v>
      </c>
      <c r="T1897" s="13">
        <f t="shared" ca="1" si="713"/>
        <v>2.7803421580863446</v>
      </c>
      <c r="U1897" s="13">
        <f t="shared" si="714"/>
        <v>7.1194291813923505E-2</v>
      </c>
      <c r="V1897" s="5">
        <f t="shared" ca="1" si="725"/>
        <v>12.627544722</v>
      </c>
      <c r="W1897" s="3">
        <f t="shared" ca="1" si="715"/>
        <v>7.7725324933565325</v>
      </c>
      <c r="X1897" s="3">
        <f t="shared" ca="1" si="716"/>
        <v>-0.37023245222152718</v>
      </c>
      <c r="Y1897" s="3">
        <f t="shared" ca="1" si="717"/>
        <v>7.7637097634832504</v>
      </c>
      <c r="Z1897" s="3">
        <f t="shared" ca="1" si="718"/>
        <v>-9.2558113055381795E-4</v>
      </c>
      <c r="AA1897" s="3">
        <f t="shared" ca="1" si="719"/>
        <v>1.9409274408708127E-2</v>
      </c>
    </row>
    <row r="1898" spans="3:27" s="5" customFormat="1" x14ac:dyDescent="0.2">
      <c r="C1898" s="25"/>
      <c r="D1898" s="1">
        <f t="shared" si="702"/>
        <v>1896</v>
      </c>
      <c r="E1898" s="2">
        <f t="shared" si="703"/>
        <v>189.69999999999351</v>
      </c>
      <c r="F1898" s="3">
        <f t="shared" ca="1" si="704"/>
        <v>33.154521867376026</v>
      </c>
      <c r="G1898" s="3">
        <f t="shared" si="705"/>
        <v>-696.15604047933562</v>
      </c>
      <c r="H1898" s="3">
        <f t="shared" ca="1" si="720"/>
        <v>696.9450875184649</v>
      </c>
      <c r="I1898" s="3">
        <f t="shared" ca="1" si="706"/>
        <v>6286.0973460543291</v>
      </c>
      <c r="J1898" s="3">
        <f t="shared" si="707"/>
        <v>22056.342881903569</v>
      </c>
      <c r="K1898" s="3">
        <f t="shared" ca="1" si="708"/>
        <v>78360.9823371237</v>
      </c>
      <c r="L1898" s="3">
        <f t="shared" si="721"/>
        <v>-9.1172615570735598</v>
      </c>
      <c r="M1898" s="3">
        <f t="shared" ca="1" si="722"/>
        <v>-1.5232071549868071</v>
      </c>
      <c r="N1898" s="3">
        <f t="shared" ca="1" si="723"/>
        <v>-87.273341304873512</v>
      </c>
      <c r="O1898" s="1">
        <f t="shared" ca="1" si="709"/>
        <v>97146491.003224134</v>
      </c>
      <c r="P1898" s="1">
        <f t="shared" si="710"/>
        <v>-80437378.818724975</v>
      </c>
      <c r="Q1898" s="1">
        <f t="shared" ca="1" si="724"/>
        <v>177583869.82194912</v>
      </c>
      <c r="R1898" s="1">
        <f t="shared" ca="1" si="711"/>
        <v>278778.03500738594</v>
      </c>
      <c r="S1898" s="3">
        <f t="shared" si="712"/>
        <v>250.62420336447175</v>
      </c>
      <c r="T1898" s="13">
        <f t="shared" ca="1" si="713"/>
        <v>2.780837118532117</v>
      </c>
      <c r="U1898" s="13">
        <f t="shared" si="714"/>
        <v>7.2093836632621561E-2</v>
      </c>
      <c r="V1898" s="5">
        <f t="shared" ca="1" si="725"/>
        <v>12.627544722</v>
      </c>
      <c r="W1898" s="3">
        <f t="shared" ca="1" si="715"/>
        <v>7.8810346944289904</v>
      </c>
      <c r="X1898" s="3">
        <f t="shared" ca="1" si="716"/>
        <v>-0.3749103649533545</v>
      </c>
      <c r="Y1898" s="3">
        <f t="shared" ca="1" si="717"/>
        <v>7.8721121735557098</v>
      </c>
      <c r="Z1898" s="3">
        <f t="shared" ca="1" si="718"/>
        <v>-9.3727591238338629E-4</v>
      </c>
      <c r="AA1898" s="3">
        <f t="shared" ca="1" si="719"/>
        <v>1.9680280433889273E-2</v>
      </c>
    </row>
    <row r="1899" spans="3:27" s="5" customFormat="1" x14ac:dyDescent="0.2">
      <c r="C1899" s="25"/>
      <c r="D1899" s="1">
        <f t="shared" ref="D1899:D1962" si="726">D1898 + 1</f>
        <v>1897</v>
      </c>
      <c r="E1899" s="2">
        <f t="shared" ref="E1899:E1962" si="727" xml:space="preserve"> E1898 + $B$2</f>
        <v>189.7999999999935</v>
      </c>
      <c r="F1899" s="3">
        <f t="shared" ref="F1899:F1962" ca="1" si="728">INDIRECT(ADDRESS(ROW()-1,COLUMN()))</f>
        <v>33.154521867376026</v>
      </c>
      <c r="G1899" s="3">
        <f t="shared" ref="G1899:G1962" si="729">G1898 + L1898*$B$2</f>
        <v>-697.06776663504297</v>
      </c>
      <c r="H1899" s="3">
        <f t="shared" ca="1" si="720"/>
        <v>697.85578281033179</v>
      </c>
      <c r="I1899" s="3">
        <f t="shared" ref="I1899:I1962" ca="1" si="730">I1898 + F1898*($B$2)</f>
        <v>6289.4127982410664</v>
      </c>
      <c r="J1899" s="3">
        <f t="shared" ref="J1899:J1962" si="731" xml:space="preserve"> J1898 + G1898*($B$2) + (0.5)*(L1898)*($B$2)^2</f>
        <v>21986.681691547852</v>
      </c>
      <c r="K1899" s="3">
        <f t="shared" ref="K1899:K1962" ca="1" si="732">K1898+ SQRT( (I1899-I1898)^2 + (J1899-J1898)^2 )</f>
        <v>78430.722380606458</v>
      </c>
      <c r="L1899" s="3">
        <f t="shared" si="721"/>
        <v>-9.1193640773292195</v>
      </c>
      <c r="M1899" s="3">
        <f t="shared" ca="1" si="722"/>
        <v>-1.5232693052454906</v>
      </c>
      <c r="N1899" s="3">
        <f t="shared" ca="1" si="723"/>
        <v>-87.276902252391722</v>
      </c>
      <c r="O1899" s="1">
        <f t="shared" ref="O1899:O1962" ca="1" si="733">(0.5)*($B$11)*(H1899^2)</f>
        <v>97400538.720364198</v>
      </c>
      <c r="P1899" s="1">
        <f t="shared" ref="P1899:P1962" si="734">($B$11)*L1899*J1899</f>
        <v>-80201822.079029411</v>
      </c>
      <c r="Q1899" s="1">
        <f t="shared" ca="1" si="724"/>
        <v>177602360.79939359</v>
      </c>
      <c r="R1899" s="1">
        <f t="shared" ref="R1899:R1962" ca="1" si="735" xml:space="preserve"> ($B$11)*H1899</f>
        <v>279142.31312413269</v>
      </c>
      <c r="S1899" s="3">
        <f t="shared" si="712"/>
        <v>250.9074290457724</v>
      </c>
      <c r="T1899" s="13">
        <f t="shared" ca="1" si="713"/>
        <v>2.7813277010742623</v>
      </c>
      <c r="U1899" s="13">
        <f t="shared" si="714"/>
        <v>7.3003298048509843E-2</v>
      </c>
      <c r="V1899" s="5">
        <f t="shared" ca="1" si="725"/>
        <v>12.627544722</v>
      </c>
      <c r="W1899" s="3">
        <f t="shared" ca="1" si="715"/>
        <v>7.9908817181981835</v>
      </c>
      <c r="X1899" s="3">
        <f t="shared" ca="1" si="716"/>
        <v>-0.37963984707370801</v>
      </c>
      <c r="Y1899" s="3">
        <f t="shared" ca="1" si="717"/>
        <v>7.9818584440434552</v>
      </c>
      <c r="Z1899" s="3">
        <f t="shared" ca="1" si="718"/>
        <v>-9.4909961768427007E-4</v>
      </c>
      <c r="AA1899" s="3">
        <f t="shared" ca="1" si="719"/>
        <v>1.9954646110108637E-2</v>
      </c>
    </row>
    <row r="1900" spans="3:27" s="5" customFormat="1" x14ac:dyDescent="0.2">
      <c r="C1900" s="25"/>
      <c r="D1900" s="1">
        <f t="shared" si="726"/>
        <v>1898</v>
      </c>
      <c r="E1900" s="2">
        <f t="shared" si="727"/>
        <v>189.8999999999935</v>
      </c>
      <c r="F1900" s="3">
        <f t="shared" ca="1" si="728"/>
        <v>33.154521867376026</v>
      </c>
      <c r="G1900" s="3">
        <f t="shared" si="729"/>
        <v>-697.9797030427759</v>
      </c>
      <c r="H1900" s="3">
        <f t="shared" ca="1" si="720"/>
        <v>698.76669080597708</v>
      </c>
      <c r="I1900" s="3">
        <f t="shared" ca="1" si="730"/>
        <v>6292.7282504278037</v>
      </c>
      <c r="J1900" s="3">
        <f t="shared" si="731"/>
        <v>21916.929318063962</v>
      </c>
      <c r="K1900" s="3">
        <f t="shared" ca="1" si="732"/>
        <v>78500.553504253723</v>
      </c>
      <c r="L1900" s="3">
        <f t="shared" si="721"/>
        <v>-9.1214693496821813</v>
      </c>
      <c r="M1900" s="3">
        <f t="shared" ca="1" si="722"/>
        <v>-1.5233313077807267</v>
      </c>
      <c r="N1900" s="3">
        <f t="shared" ca="1" si="723"/>
        <v>-87.280454735979859</v>
      </c>
      <c r="O1900" s="1">
        <f t="shared" ca="1" si="733"/>
        <v>97654977.635987192</v>
      </c>
      <c r="P1900" s="1">
        <f t="shared" si="734"/>
        <v>-79965839.605548486</v>
      </c>
      <c r="Q1900" s="1">
        <f t="shared" ca="1" si="724"/>
        <v>177620817.24153566</v>
      </c>
      <c r="R1900" s="1">
        <f t="shared" ca="1" si="735"/>
        <v>279506.67632239085</v>
      </c>
      <c r="S1900" s="3">
        <f t="shared" si="712"/>
        <v>251.19102545578829</v>
      </c>
      <c r="T1900" s="13">
        <f t="shared" ca="1" si="713"/>
        <v>2.7818139184632846</v>
      </c>
      <c r="U1900" s="13">
        <f t="shared" si="714"/>
        <v>7.3922769640453231E-2</v>
      </c>
      <c r="V1900" s="5">
        <f t="shared" ca="1" si="725"/>
        <v>12.627544722</v>
      </c>
      <c r="W1900" s="3">
        <f t="shared" ca="1" si="715"/>
        <v>8.1020881646553011</v>
      </c>
      <c r="X1900" s="3">
        <f t="shared" ca="1" si="716"/>
        <v>-0.38442138522177904</v>
      </c>
      <c r="Y1900" s="3">
        <f t="shared" ca="1" si="717"/>
        <v>8.0929631672479321</v>
      </c>
      <c r="Z1900" s="3">
        <f t="shared" ca="1" si="718"/>
        <v>-9.6105346305444756E-4</v>
      </c>
      <c r="AA1900" s="3">
        <f t="shared" ca="1" si="719"/>
        <v>2.0232407918119831E-2</v>
      </c>
    </row>
    <row r="1901" spans="3:27" s="5" customFormat="1" x14ac:dyDescent="0.2">
      <c r="C1901" s="25"/>
      <c r="D1901" s="1">
        <f t="shared" si="726"/>
        <v>1899</v>
      </c>
      <c r="E1901" s="2">
        <f t="shared" si="727"/>
        <v>189.99999999999349</v>
      </c>
      <c r="F1901" s="3">
        <f t="shared" ca="1" si="728"/>
        <v>33.154521867376026</v>
      </c>
      <c r="G1901" s="3">
        <f t="shared" si="729"/>
        <v>-698.89184997774407</v>
      </c>
      <c r="H1901" s="3">
        <f t="shared" ca="1" si="720"/>
        <v>699.67781177165239</v>
      </c>
      <c r="I1901" s="3">
        <f t="shared" ca="1" si="730"/>
        <v>6296.043702614541</v>
      </c>
      <c r="J1901" s="3">
        <f t="shared" si="731"/>
        <v>21847.085740412938</v>
      </c>
      <c r="K1901" s="3">
        <f t="shared" ca="1" si="732"/>
        <v>78570.475729349157</v>
      </c>
      <c r="L1901" s="3">
        <f t="shared" si="721"/>
        <v>-9.1235773747674447</v>
      </c>
      <c r="M1901" s="3">
        <f t="shared" ca="1" si="722"/>
        <v>-1.5233931631318076</v>
      </c>
      <c r="N1901" s="3">
        <f t="shared" ca="1" si="723"/>
        <v>-87.283998786537097</v>
      </c>
      <c r="O1901" s="1">
        <f t="shared" ca="1" si="733"/>
        <v>97909808.057113558</v>
      </c>
      <c r="P1901" s="1">
        <f t="shared" si="734"/>
        <v>-79729430.866334379</v>
      </c>
      <c r="Q1901" s="1">
        <f t="shared" ca="1" si="724"/>
        <v>177639238.92344794</v>
      </c>
      <c r="R1901" s="1">
        <f t="shared" ca="1" si="735"/>
        <v>279871.12470866094</v>
      </c>
      <c r="S1901" s="3">
        <f t="shared" si="712"/>
        <v>251.4749926800587</v>
      </c>
      <c r="T1901" s="13">
        <f t="shared" ca="1" si="713"/>
        <v>2.7822957834293436</v>
      </c>
      <c r="U1901" s="13">
        <f t="shared" si="714"/>
        <v>7.4852345728610756E-2</v>
      </c>
      <c r="V1901" s="5">
        <f t="shared" ca="1" si="725"/>
        <v>12.627544722</v>
      </c>
      <c r="W1901" s="3">
        <f t="shared" ca="1" si="715"/>
        <v>8.214668770777271</v>
      </c>
      <c r="X1901" s="3">
        <f t="shared" ca="1" si="716"/>
        <v>-0.38925546989172088</v>
      </c>
      <c r="Y1901" s="3">
        <f t="shared" ca="1" si="717"/>
        <v>8.2054410724069395</v>
      </c>
      <c r="Z1901" s="3">
        <f t="shared" ca="1" si="718"/>
        <v>-9.7313867472930218E-4</v>
      </c>
      <c r="AA1901" s="3">
        <f t="shared" ca="1" si="719"/>
        <v>2.0513602681017349E-2</v>
      </c>
    </row>
    <row r="1902" spans="3:27" s="5" customFormat="1" x14ac:dyDescent="0.2">
      <c r="C1902" s="25"/>
      <c r="D1902" s="1">
        <f t="shared" si="726"/>
        <v>1900</v>
      </c>
      <c r="E1902" s="2">
        <f t="shared" si="727"/>
        <v>190.09999999999349</v>
      </c>
      <c r="F1902" s="3">
        <f t="shared" ca="1" si="728"/>
        <v>33.154521867376026</v>
      </c>
      <c r="G1902" s="3">
        <f t="shared" si="729"/>
        <v>-699.80420771522085</v>
      </c>
      <c r="H1902" s="3">
        <f t="shared" ca="1" si="720"/>
        <v>700.58914597371711</v>
      </c>
      <c r="I1902" s="3">
        <f t="shared" ca="1" si="730"/>
        <v>6299.3591548012782</v>
      </c>
      <c r="J1902" s="3">
        <f t="shared" si="731"/>
        <v>21777.150937528291</v>
      </c>
      <c r="K1902" s="3">
        <f t="shared" ca="1" si="732"/>
        <v>78640.489077203092</v>
      </c>
      <c r="L1902" s="3">
        <f t="shared" si="721"/>
        <v>-9.1256881532208389</v>
      </c>
      <c r="M1902" s="3">
        <f t="shared" ca="1" si="722"/>
        <v>-1.5234548718353975</v>
      </c>
      <c r="N1902" s="3">
        <f t="shared" ca="1" si="723"/>
        <v>-87.287534434812031</v>
      </c>
      <c r="O1902" s="1">
        <f t="shared" ca="1" si="733"/>
        <v>98165030.29123646</v>
      </c>
      <c r="P1902" s="1">
        <f t="shared" si="734"/>
        <v>-79492595.328601599</v>
      </c>
      <c r="Q1902" s="1">
        <f t="shared" ca="1" si="724"/>
        <v>177657625.61983806</v>
      </c>
      <c r="R1902" s="1">
        <f t="shared" ca="1" si="735"/>
        <v>280235.65838948684</v>
      </c>
      <c r="S1902" s="3">
        <f t="shared" si="712"/>
        <v>251.75933080423499</v>
      </c>
      <c r="T1902" s="13">
        <f t="shared" ca="1" si="713"/>
        <v>2.7827733086821982</v>
      </c>
      <c r="U1902" s="13">
        <f t="shared" si="714"/>
        <v>7.5792121379257657E-2</v>
      </c>
      <c r="V1902" s="5">
        <f t="shared" ca="1" si="725"/>
        <v>12.627544722</v>
      </c>
      <c r="W1902" s="3">
        <f t="shared" ca="1" si="715"/>
        <v>8.3286384116219931</v>
      </c>
      <c r="X1902" s="3">
        <f t="shared" ca="1" si="716"/>
        <v>-0.39414259545772112</v>
      </c>
      <c r="Y1902" s="3">
        <f t="shared" ca="1" si="717"/>
        <v>8.3193070267896214</v>
      </c>
      <c r="Z1902" s="3">
        <f t="shared" ca="1" si="718"/>
        <v>-9.853564886443027E-4</v>
      </c>
      <c r="AA1902" s="3">
        <f t="shared" ca="1" si="719"/>
        <v>2.0798267566974053E-2</v>
      </c>
    </row>
    <row r="1903" spans="3:27" s="5" customFormat="1" x14ac:dyDescent="0.2">
      <c r="C1903" s="25"/>
      <c r="D1903" s="1">
        <f t="shared" si="726"/>
        <v>1901</v>
      </c>
      <c r="E1903" s="2">
        <f t="shared" si="727"/>
        <v>190.19999999999348</v>
      </c>
      <c r="F1903" s="3">
        <f t="shared" ca="1" si="728"/>
        <v>33.154521867376026</v>
      </c>
      <c r="G1903" s="3">
        <f t="shared" si="729"/>
        <v>-700.71677653054292</v>
      </c>
      <c r="H1903" s="3">
        <f t="shared" ca="1" si="720"/>
        <v>701.50069367863716</v>
      </c>
      <c r="I1903" s="3">
        <f t="shared" ca="1" si="730"/>
        <v>6302.6746069880155</v>
      </c>
      <c r="J1903" s="3">
        <f t="shared" si="731"/>
        <v>21707.124888316004</v>
      </c>
      <c r="K1903" s="3">
        <f t="shared" ca="1" si="732"/>
        <v>78710.593569152494</v>
      </c>
      <c r="L1903" s="3">
        <f t="shared" si="721"/>
        <v>-9.1278016856790245</v>
      </c>
      <c r="M1903" s="3">
        <f t="shared" ca="1" si="722"/>
        <v>-1.5235164344255476</v>
      </c>
      <c r="N1903" s="3">
        <f t="shared" ca="1" si="723"/>
        <v>-87.291061711403515</v>
      </c>
      <c r="O1903" s="1">
        <f t="shared" ca="1" si="733"/>
        <v>98420644.646321833</v>
      </c>
      <c r="P1903" s="1">
        <f t="shared" si="734"/>
        <v>-79255332.458726376</v>
      </c>
      <c r="Q1903" s="1">
        <f t="shared" ca="1" si="724"/>
        <v>177675977.10504821</v>
      </c>
      <c r="R1903" s="1">
        <f t="shared" ca="1" si="735"/>
        <v>280600.27747145487</v>
      </c>
      <c r="S1903" s="3">
        <f t="shared" si="712"/>
        <v>252.04403991408034</v>
      </c>
      <c r="T1903" s="13">
        <f t="shared" ca="1" si="713"/>
        <v>2.7832465069111443</v>
      </c>
      <c r="U1903" s="13">
        <f t="shared" si="714"/>
        <v>7.6742192409633384E-2</v>
      </c>
      <c r="V1903" s="5">
        <f t="shared" ca="1" si="725"/>
        <v>12.627544722</v>
      </c>
      <c r="W1903" s="3">
        <f t="shared" ca="1" si="715"/>
        <v>8.4440121014309781</v>
      </c>
      <c r="X1903" s="3">
        <f t="shared" ca="1" si="716"/>
        <v>-0.39908326019921531</v>
      </c>
      <c r="Y1903" s="3">
        <f t="shared" ca="1" si="717"/>
        <v>8.4345760367988607</v>
      </c>
      <c r="Z1903" s="3">
        <f t="shared" ca="1" si="718"/>
        <v>-9.9770815049803822E-4</v>
      </c>
      <c r="AA1903" s="3">
        <f t="shared" ca="1" si="719"/>
        <v>2.1086440091997151E-2</v>
      </c>
    </row>
    <row r="1904" spans="3:27" s="5" customFormat="1" x14ac:dyDescent="0.2">
      <c r="C1904" s="25"/>
      <c r="D1904" s="1">
        <f t="shared" si="726"/>
        <v>1902</v>
      </c>
      <c r="E1904" s="2">
        <f t="shared" si="727"/>
        <v>190.29999999999347</v>
      </c>
      <c r="F1904" s="3">
        <f t="shared" ca="1" si="728"/>
        <v>33.154521867376026</v>
      </c>
      <c r="G1904" s="3">
        <f t="shared" si="729"/>
        <v>-701.62955669911082</v>
      </c>
      <c r="H1904" s="3">
        <f t="shared" ca="1" si="720"/>
        <v>702.41245515298567</v>
      </c>
      <c r="I1904" s="3">
        <f t="shared" ca="1" si="730"/>
        <v>6305.9900591747528</v>
      </c>
      <c r="J1904" s="3">
        <f t="shared" si="731"/>
        <v>21637.007571654522</v>
      </c>
      <c r="K1904" s="3">
        <f t="shared" ca="1" si="732"/>
        <v>78780.78922656097</v>
      </c>
      <c r="L1904" s="3">
        <f t="shared" si="721"/>
        <v>-9.1299179727794986</v>
      </c>
      <c r="M1904" s="3">
        <f t="shared" ca="1" si="722"/>
        <v>-1.5235778514337126</v>
      </c>
      <c r="N1904" s="3">
        <f t="shared" ca="1" si="723"/>
        <v>-87.294580646761688</v>
      </c>
      <c r="O1904" s="1">
        <f t="shared" ca="1" si="733"/>
        <v>98676651.430809021</v>
      </c>
      <c r="P1904" s="1">
        <f t="shared" si="734"/>
        <v>-79017641.722245887</v>
      </c>
      <c r="Q1904" s="1">
        <f t="shared" ca="1" si="724"/>
        <v>177694293.15305489</v>
      </c>
      <c r="R1904" s="1">
        <f t="shared" ca="1" si="735"/>
        <v>280964.98206119426</v>
      </c>
      <c r="S1904" s="3">
        <f t="shared" si="712"/>
        <v>252.32912009546993</v>
      </c>
      <c r="T1904" s="13">
        <f t="shared" ca="1" si="713"/>
        <v>2.7837153907849581</v>
      </c>
      <c r="U1904" s="13">
        <f t="shared" si="714"/>
        <v>7.7702655392814832E-2</v>
      </c>
      <c r="V1904" s="5">
        <f t="shared" ca="1" si="725"/>
        <v>12.627544722</v>
      </c>
      <c r="W1904" s="3">
        <f t="shared" ca="1" si="715"/>
        <v>8.5608049947394278</v>
      </c>
      <c r="X1904" s="3">
        <f t="shared" ca="1" si="716"/>
        <v>-0.40407796632622744</v>
      </c>
      <c r="Y1904" s="3">
        <f t="shared" ca="1" si="717"/>
        <v>8.5512632490811082</v>
      </c>
      <c r="Z1904" s="3">
        <f t="shared" ca="1" si="718"/>
        <v>-1.0101949158155686E-3</v>
      </c>
      <c r="AA1904" s="3">
        <f t="shared" ca="1" si="719"/>
        <v>2.1378158122702769E-2</v>
      </c>
    </row>
    <row r="1905" spans="3:27" s="5" customFormat="1" x14ac:dyDescent="0.2">
      <c r="C1905" s="25"/>
      <c r="D1905" s="1">
        <f t="shared" si="726"/>
        <v>1903</v>
      </c>
      <c r="E1905" s="2">
        <f t="shared" si="727"/>
        <v>190.39999999999347</v>
      </c>
      <c r="F1905" s="3">
        <f t="shared" ca="1" si="728"/>
        <v>33.154521867376026</v>
      </c>
      <c r="G1905" s="3">
        <f t="shared" si="729"/>
        <v>-702.5425484963888</v>
      </c>
      <c r="H1905" s="3">
        <f t="shared" ca="1" si="720"/>
        <v>703.32443066344217</v>
      </c>
      <c r="I1905" s="3">
        <f t="shared" ca="1" si="730"/>
        <v>6309.3055113614901</v>
      </c>
      <c r="J1905" s="3">
        <f t="shared" si="731"/>
        <v>21566.798966394745</v>
      </c>
      <c r="K1905" s="3">
        <f t="shared" ca="1" si="732"/>
        <v>78851.076070818803</v>
      </c>
      <c r="L1905" s="3">
        <f t="shared" si="721"/>
        <v>-9.132037015160579</v>
      </c>
      <c r="M1905" s="3">
        <f t="shared" ca="1" si="722"/>
        <v>-1.5236391233887658</v>
      </c>
      <c r="N1905" s="3">
        <f t="shared" ca="1" si="723"/>
        <v>-87.298091271188753</v>
      </c>
      <c r="O1905" s="1">
        <f t="shared" ca="1" si="733"/>
        <v>98933050.953611016</v>
      </c>
      <c r="P1905" s="1">
        <f t="shared" si="734"/>
        <v>-78779522.583857492</v>
      </c>
      <c r="Q1905" s="1">
        <f t="shared" ca="1" si="724"/>
        <v>177712573.53746849</v>
      </c>
      <c r="R1905" s="1">
        <f t="shared" ca="1" si="735"/>
        <v>281329.77226537687</v>
      </c>
      <c r="S1905" s="3">
        <f t="shared" si="712"/>
        <v>252.61457143439091</v>
      </c>
      <c r="T1905" s="13">
        <f t="shared" ca="1" si="713"/>
        <v>2.7841799729518364</v>
      </c>
      <c r="U1905" s="13">
        <f t="shared" si="714"/>
        <v>7.8673607662614775E-2</v>
      </c>
      <c r="V1905" s="5">
        <f t="shared" ca="1" si="725"/>
        <v>12.627544722</v>
      </c>
      <c r="W1905" s="3">
        <f t="shared" ca="1" si="715"/>
        <v>8.6790323874936952</v>
      </c>
      <c r="X1905" s="3">
        <f t="shared" ca="1" si="716"/>
        <v>-0.4091272200048458</v>
      </c>
      <c r="Y1905" s="3">
        <f t="shared" ca="1" si="717"/>
        <v>8.6693839516436011</v>
      </c>
      <c r="Z1905" s="3">
        <f t="shared" ca="1" si="718"/>
        <v>-1.0228180500121144E-3</v>
      </c>
      <c r="AA1905" s="3">
        <f t="shared" ca="1" si="719"/>
        <v>2.1673459879109003E-2</v>
      </c>
    </row>
    <row r="1906" spans="3:27" s="5" customFormat="1" x14ac:dyDescent="0.2">
      <c r="C1906" s="25"/>
      <c r="D1906" s="1">
        <f t="shared" si="726"/>
        <v>1904</v>
      </c>
      <c r="E1906" s="2">
        <f t="shared" si="727"/>
        <v>190.49999999999346</v>
      </c>
      <c r="F1906" s="3">
        <f t="shared" ca="1" si="728"/>
        <v>33.154521867376026</v>
      </c>
      <c r="G1906" s="3">
        <f t="shared" si="729"/>
        <v>-703.45575219790487</v>
      </c>
      <c r="H1906" s="3">
        <f t="shared" ca="1" si="720"/>
        <v>704.23662047679295</v>
      </c>
      <c r="I1906" s="3">
        <f t="shared" ca="1" si="730"/>
        <v>6312.6209635482273</v>
      </c>
      <c r="J1906" s="3">
        <f t="shared" si="731"/>
        <v>21496.499051360031</v>
      </c>
      <c r="K1906" s="3">
        <f t="shared" ca="1" si="732"/>
        <v>78921.454123342948</v>
      </c>
      <c r="L1906" s="3">
        <f t="shared" si="721"/>
        <v>-9.1341588134614273</v>
      </c>
      <c r="M1906" s="3">
        <f t="shared" ca="1" si="722"/>
        <v>-1.5237002508170154</v>
      </c>
      <c r="N1906" s="3">
        <f t="shared" ca="1" si="723"/>
        <v>-87.301593614839945</v>
      </c>
      <c r="O1906" s="1">
        <f t="shared" ca="1" si="733"/>
        <v>99189843.524114907</v>
      </c>
      <c r="P1906" s="1">
        <f t="shared" si="734"/>
        <v>-78540974.507418185</v>
      </c>
      <c r="Q1906" s="1">
        <f t="shared" ca="1" si="724"/>
        <v>177730818.03153309</v>
      </c>
      <c r="R1906" s="1">
        <f t="shared" ca="1" si="735"/>
        <v>281694.64819071715</v>
      </c>
      <c r="S1906" s="3">
        <f t="shared" si="712"/>
        <v>252.90039401694247</v>
      </c>
      <c r="T1906" s="13">
        <f t="shared" ca="1" si="713"/>
        <v>2.7846402660393412</v>
      </c>
      <c r="U1906" s="13">
        <f t="shared" si="714"/>
        <v>7.9655147318505995E-2</v>
      </c>
      <c r="V1906" s="5">
        <f t="shared" ca="1" si="725"/>
        <v>12.627544722</v>
      </c>
      <c r="W1906" s="3">
        <f t="shared" ca="1" si="715"/>
        <v>8.7987097181762888</v>
      </c>
      <c r="X1906" s="3">
        <f t="shared" ca="1" si="716"/>
        <v>-0.41423153138282814</v>
      </c>
      <c r="Y1906" s="3">
        <f t="shared" ca="1" si="717"/>
        <v>8.7889535749791108</v>
      </c>
      <c r="Z1906" s="3">
        <f t="shared" ca="1" si="718"/>
        <v>-1.0355788284570704E-3</v>
      </c>
      <c r="AA1906" s="3">
        <f t="shared" ca="1" si="719"/>
        <v>2.1972383937447777E-2</v>
      </c>
    </row>
    <row r="1907" spans="3:27" s="5" customFormat="1" x14ac:dyDescent="0.2">
      <c r="C1907" s="25"/>
      <c r="D1907" s="1">
        <f t="shared" si="726"/>
        <v>1905</v>
      </c>
      <c r="E1907" s="2">
        <f t="shared" si="727"/>
        <v>190.59999999999346</v>
      </c>
      <c r="F1907" s="3">
        <f t="shared" ca="1" si="728"/>
        <v>33.154521867376026</v>
      </c>
      <c r="G1907" s="3">
        <f t="shared" si="729"/>
        <v>-704.36916807925104</v>
      </c>
      <c r="H1907" s="3">
        <f t="shared" ca="1" si="720"/>
        <v>705.14902485993025</v>
      </c>
      <c r="I1907" s="3">
        <f t="shared" ca="1" si="730"/>
        <v>6315.9364157349646</v>
      </c>
      <c r="J1907" s="3">
        <f t="shared" si="731"/>
        <v>21426.107805346172</v>
      </c>
      <c r="K1907" s="3">
        <f t="shared" ca="1" si="732"/>
        <v>78991.923405577021</v>
      </c>
      <c r="L1907" s="3">
        <f t="shared" si="721"/>
        <v>-9.1362833683220241</v>
      </c>
      <c r="M1907" s="3">
        <f t="shared" ca="1" si="722"/>
        <v>-1.5237612342422191</v>
      </c>
      <c r="N1907" s="3">
        <f t="shared" ca="1" si="723"/>
        <v>-87.305087707724368</v>
      </c>
      <c r="O1907" s="1">
        <f t="shared" ca="1" si="733"/>
        <v>99447029.452182114</v>
      </c>
      <c r="P1907" s="1">
        <f t="shared" si="734"/>
        <v>-78301996.95594357</v>
      </c>
      <c r="Q1907" s="1">
        <f t="shared" ca="1" si="724"/>
        <v>177749026.4081257</v>
      </c>
      <c r="R1907" s="1">
        <f t="shared" ca="1" si="735"/>
        <v>282059.60994397209</v>
      </c>
      <c r="S1907" s="3">
        <f t="shared" si="712"/>
        <v>253.18658792933576</v>
      </c>
      <c r="T1907" s="13">
        <f t="shared" ca="1" si="713"/>
        <v>2.7850962826543442</v>
      </c>
      <c r="U1907" s="13">
        <f t="shared" si="714"/>
        <v>8.0647373230571487E-2</v>
      </c>
      <c r="V1907" s="5">
        <f t="shared" ca="1" si="725"/>
        <v>12.627544722</v>
      </c>
      <c r="W1907" s="3">
        <f t="shared" ca="1" si="715"/>
        <v>8.9198525689384205</v>
      </c>
      <c r="X1907" s="3">
        <f t="shared" ca="1" si="716"/>
        <v>-0.41939141461534851</v>
      </c>
      <c r="Y1907" s="3">
        <f t="shared" ca="1" si="717"/>
        <v>8.90998769319825</v>
      </c>
      <c r="Z1907" s="3">
        <f t="shared" ca="1" si="718"/>
        <v>-1.0484785365383713E-3</v>
      </c>
      <c r="AA1907" s="3">
        <f t="shared" ca="1" si="719"/>
        <v>2.2274969232995625E-2</v>
      </c>
    </row>
    <row r="1908" spans="3:27" s="5" customFormat="1" x14ac:dyDescent="0.2">
      <c r="C1908" s="25"/>
      <c r="D1908" s="1">
        <f t="shared" si="726"/>
        <v>1906</v>
      </c>
      <c r="E1908" s="2">
        <f t="shared" si="727"/>
        <v>190.69999999999345</v>
      </c>
      <c r="F1908" s="3">
        <f t="shared" ca="1" si="728"/>
        <v>33.154521867376026</v>
      </c>
      <c r="G1908" s="3">
        <f t="shared" si="729"/>
        <v>-705.28279641608322</v>
      </c>
      <c r="H1908" s="3">
        <f t="shared" ca="1" si="720"/>
        <v>706.06164407985273</v>
      </c>
      <c r="I1908" s="3">
        <f t="shared" ca="1" si="730"/>
        <v>6319.2518679217019</v>
      </c>
      <c r="J1908" s="3">
        <f t="shared" si="731"/>
        <v>21355.625207121404</v>
      </c>
      <c r="K1908" s="3">
        <f t="shared" ca="1" si="732"/>
        <v>79062.483938991369</v>
      </c>
      <c r="L1908" s="3">
        <f t="shared" si="721"/>
        <v>-9.1384106803831955</v>
      </c>
      <c r="M1908" s="3">
        <f t="shared" ca="1" si="722"/>
        <v>-1.523822074185601</v>
      </c>
      <c r="N1908" s="3">
        <f t="shared" ca="1" si="723"/>
        <v>-87.308573579705964</v>
      </c>
      <c r="O1908" s="1">
        <f t="shared" ca="1" si="733"/>
        <v>99704609.04814893</v>
      </c>
      <c r="P1908" s="1">
        <f t="shared" si="734"/>
        <v>-78062589.391607538</v>
      </c>
      <c r="Q1908" s="1">
        <f t="shared" ca="1" si="724"/>
        <v>177767198.43975645</v>
      </c>
      <c r="R1908" s="1">
        <f t="shared" ca="1" si="735"/>
        <v>282424.65763194108</v>
      </c>
      <c r="S1908" s="3">
        <f t="shared" si="712"/>
        <v>253.4731532578941</v>
      </c>
      <c r="T1908" s="13">
        <f t="shared" ca="1" si="713"/>
        <v>2.7855480353829676</v>
      </c>
      <c r="U1908" s="13">
        <f t="shared" si="714"/>
        <v>8.1650385044479537E-2</v>
      </c>
      <c r="V1908" s="5">
        <f t="shared" ca="1" si="725"/>
        <v>12.627544722</v>
      </c>
      <c r="W1908" s="3">
        <f t="shared" ca="1" si="715"/>
        <v>9.0424766667400753</v>
      </c>
      <c r="X1908" s="3">
        <f t="shared" ca="1" si="716"/>
        <v>-0.42460738789085767</v>
      </c>
      <c r="Y1908" s="3">
        <f t="shared" ca="1" si="717"/>
        <v>9.0325020251692827</v>
      </c>
      <c r="Z1908" s="3">
        <f t="shared" ca="1" si="718"/>
        <v>-1.0615184697271441E-3</v>
      </c>
      <c r="AA1908" s="3">
        <f t="shared" ca="1" si="719"/>
        <v>2.2581255062923206E-2</v>
      </c>
    </row>
    <row r="1909" spans="3:27" s="5" customFormat="1" x14ac:dyDescent="0.2">
      <c r="C1909" s="25"/>
      <c r="D1909" s="1">
        <f t="shared" si="726"/>
        <v>1907</v>
      </c>
      <c r="E1909" s="2">
        <f t="shared" si="727"/>
        <v>190.79999999999345</v>
      </c>
      <c r="F1909" s="3">
        <f t="shared" ca="1" si="728"/>
        <v>33.154521867376026</v>
      </c>
      <c r="G1909" s="3">
        <f t="shared" si="729"/>
        <v>-706.19663748412154</v>
      </c>
      <c r="H1909" s="3">
        <f t="shared" ca="1" si="720"/>
        <v>706.97447840366499</v>
      </c>
      <c r="I1909" s="3">
        <f t="shared" ca="1" si="730"/>
        <v>6322.5673201084392</v>
      </c>
      <c r="J1909" s="3">
        <f t="shared" si="731"/>
        <v>21285.051235426396</v>
      </c>
      <c r="K1909" s="3">
        <f t="shared" ca="1" si="732"/>
        <v>79133.135745083011</v>
      </c>
      <c r="L1909" s="3">
        <f t="shared" si="721"/>
        <v>-9.1405407502865881</v>
      </c>
      <c r="M1909" s="3">
        <f t="shared" ca="1" si="722"/>
        <v>-1.5238827711658649</v>
      </c>
      <c r="N1909" s="3">
        <f t="shared" ca="1" si="723"/>
        <v>-87.312051260504276</v>
      </c>
      <c r="O1909" s="1">
        <f t="shared" ca="1" si="733"/>
        <v>99962582.62282683</v>
      </c>
      <c r="P1909" s="1">
        <f t="shared" si="734"/>
        <v>-77822751.27574113</v>
      </c>
      <c r="Q1909" s="1">
        <f t="shared" ca="1" si="724"/>
        <v>177785333.89856797</v>
      </c>
      <c r="R1909" s="1">
        <f t="shared" ca="1" si="735"/>
        <v>282789.79136146599</v>
      </c>
      <c r="S1909" s="3">
        <f t="shared" si="712"/>
        <v>253.7600900890528</v>
      </c>
      <c r="T1909" s="13">
        <f t="shared" ca="1" si="713"/>
        <v>2.7859955367905345</v>
      </c>
      <c r="U1909" s="13">
        <f t="shared" si="714"/>
        <v>8.2664283186485499E-2</v>
      </c>
      <c r="V1909" s="5">
        <f t="shared" ca="1" si="725"/>
        <v>12.627544722</v>
      </c>
      <c r="W1909" s="3">
        <f t="shared" ca="1" si="715"/>
        <v>9.1665978844977332</v>
      </c>
      <c r="X1909" s="3">
        <f t="shared" ca="1" si="716"/>
        <v>-0.4298799734571121</v>
      </c>
      <c r="Y1909" s="3">
        <f t="shared" ca="1" si="717"/>
        <v>9.1565124356656025</v>
      </c>
      <c r="Z1909" s="3">
        <f t="shared" ca="1" si="718"/>
        <v>-1.0746999336427802E-3</v>
      </c>
      <c r="AA1909" s="3">
        <f t="shared" ca="1" si="719"/>
        <v>2.2891281089164005E-2</v>
      </c>
    </row>
    <row r="1910" spans="3:27" s="5" customFormat="1" x14ac:dyDescent="0.2">
      <c r="C1910" s="25"/>
      <c r="D1910" s="1">
        <f t="shared" si="726"/>
        <v>1908</v>
      </c>
      <c r="E1910" s="2">
        <f t="shared" si="727"/>
        <v>190.89999999999344</v>
      </c>
      <c r="F1910" s="3">
        <f t="shared" ca="1" si="728"/>
        <v>33.154521867376026</v>
      </c>
      <c r="G1910" s="3">
        <f t="shared" si="729"/>
        <v>-707.11069155915015</v>
      </c>
      <c r="H1910" s="3">
        <f t="shared" ca="1" si="720"/>
        <v>707.88752809857715</v>
      </c>
      <c r="I1910" s="3">
        <f t="shared" ca="1" si="730"/>
        <v>6325.8827722951764</v>
      </c>
      <c r="J1910" s="3">
        <f t="shared" si="731"/>
        <v>21214.38586897423</v>
      </c>
      <c r="K1910" s="3">
        <f t="shared" ca="1" si="732"/>
        <v>79203.878845375701</v>
      </c>
      <c r="L1910" s="3">
        <f t="shared" si="721"/>
        <v>-9.1426735786746853</v>
      </c>
      <c r="M1910" s="3">
        <f t="shared" ca="1" si="722"/>
        <v>-1.5239433256992116</v>
      </c>
      <c r="N1910" s="3">
        <f t="shared" ca="1" si="723"/>
        <v>-87.315520779695433</v>
      </c>
      <c r="O1910" s="1">
        <f t="shared" ca="1" si="733"/>
        <v>100220950.48750277</v>
      </c>
      <c r="P1910" s="1">
        <f t="shared" si="734"/>
        <v>-77582482.068832114</v>
      </c>
      <c r="Q1910" s="1">
        <f t="shared" ca="1" si="724"/>
        <v>177803432.55633488</v>
      </c>
      <c r="R1910" s="1">
        <f t="shared" ca="1" si="735"/>
        <v>283155.01123943087</v>
      </c>
      <c r="S1910" s="3">
        <f t="shared" si="712"/>
        <v>254.04739850935937</v>
      </c>
      <c r="T1910" s="13">
        <f t="shared" ca="1" si="713"/>
        <v>2.7864387994215098</v>
      </c>
      <c r="U1910" s="13">
        <f t="shared" si="714"/>
        <v>8.3689168868459493E-2</v>
      </c>
      <c r="V1910" s="5">
        <f t="shared" ca="1" si="725"/>
        <v>12.627544722</v>
      </c>
      <c r="W1910" s="3">
        <f t="shared" ca="1" si="715"/>
        <v>9.2922322422398036</v>
      </c>
      <c r="X1910" s="3">
        <f t="shared" ca="1" si="716"/>
        <v>-0.43520969764729933</v>
      </c>
      <c r="Y1910" s="3">
        <f t="shared" ca="1" si="717"/>
        <v>9.2820349365209101</v>
      </c>
      <c r="Z1910" s="3">
        <f t="shared" ca="1" si="718"/>
        <v>-1.0880242441182483E-3</v>
      </c>
      <c r="AA1910" s="3">
        <f t="shared" ca="1" si="719"/>
        <v>2.3205087341302274E-2</v>
      </c>
    </row>
    <row r="1911" spans="3:27" s="5" customFormat="1" x14ac:dyDescent="0.2">
      <c r="C1911" s="25"/>
      <c r="D1911" s="1">
        <f t="shared" si="726"/>
        <v>1909</v>
      </c>
      <c r="E1911" s="2">
        <f t="shared" si="727"/>
        <v>190.99999999999343</v>
      </c>
      <c r="F1911" s="3">
        <f t="shared" ca="1" si="728"/>
        <v>33.154521867376026</v>
      </c>
      <c r="G1911" s="3">
        <f t="shared" si="729"/>
        <v>-708.02495891701767</v>
      </c>
      <c r="H1911" s="3">
        <f t="shared" ca="1" si="720"/>
        <v>708.80079343190562</v>
      </c>
      <c r="I1911" s="3">
        <f t="shared" ca="1" si="730"/>
        <v>6329.1982244819137</v>
      </c>
      <c r="J1911" s="3">
        <f t="shared" si="731"/>
        <v>21143.629086450423</v>
      </c>
      <c r="K1911" s="3">
        <f t="shared" ca="1" si="732"/>
        <v>79274.713261419907</v>
      </c>
      <c r="L1911" s="3">
        <f t="shared" si="721"/>
        <v>-9.1448091661908055</v>
      </c>
      <c r="M1911" s="3">
        <f t="shared" ca="1" si="722"/>
        <v>-1.5240037382993523</v>
      </c>
      <c r="N1911" s="3">
        <f t="shared" ca="1" si="723"/>
        <v>-87.3189821667129</v>
      </c>
      <c r="O1911" s="1">
        <f t="shared" ca="1" si="733"/>
        <v>100479712.9539398</v>
      </c>
      <c r="P1911" s="1">
        <f t="shared" si="734"/>
        <v>-77341781.230524138</v>
      </c>
      <c r="Q1911" s="1">
        <f t="shared" ca="1" si="724"/>
        <v>177821494.18446392</v>
      </c>
      <c r="R1911" s="1">
        <f t="shared" ca="1" si="735"/>
        <v>283520.31737276225</v>
      </c>
      <c r="S1911" s="3">
        <f t="shared" si="712"/>
        <v>254.33507860547334</v>
      </c>
      <c r="T1911" s="13">
        <f t="shared" ca="1" si="713"/>
        <v>2.7868778357994541</v>
      </c>
      <c r="U1911" s="13">
        <f t="shared" si="714"/>
        <v>8.4725144092939297E-2</v>
      </c>
      <c r="V1911" s="5">
        <f t="shared" ca="1" si="725"/>
        <v>12.627544722</v>
      </c>
      <c r="W1911" s="3">
        <f t="shared" ca="1" si="715"/>
        <v>9.4193959082696228</v>
      </c>
      <c r="X1911" s="3">
        <f t="shared" ca="1" si="716"/>
        <v>-0.44059709090633192</v>
      </c>
      <c r="Y1911" s="3">
        <f t="shared" ca="1" si="717"/>
        <v>9.4090856877919542</v>
      </c>
      <c r="Z1911" s="3">
        <f t="shared" ca="1" si="718"/>
        <v>-1.1014927272658297E-3</v>
      </c>
      <c r="AA1911" s="3">
        <f t="shared" ca="1" si="719"/>
        <v>2.3522714219479886E-2</v>
      </c>
    </row>
    <row r="1912" spans="3:27" s="5" customFormat="1" x14ac:dyDescent="0.2">
      <c r="C1912" s="25"/>
      <c r="D1912" s="1">
        <f t="shared" si="726"/>
        <v>1910</v>
      </c>
      <c r="E1912" s="2">
        <f t="shared" si="727"/>
        <v>191.09999999999343</v>
      </c>
      <c r="F1912" s="3">
        <f t="shared" ca="1" si="728"/>
        <v>33.154521867376026</v>
      </c>
      <c r="G1912" s="3">
        <f t="shared" si="729"/>
        <v>-708.9394398336367</v>
      </c>
      <c r="H1912" s="3">
        <f t="shared" ca="1" si="720"/>
        <v>709.71427467107128</v>
      </c>
      <c r="I1912" s="3">
        <f t="shared" ca="1" si="730"/>
        <v>6332.513676668651</v>
      </c>
      <c r="J1912" s="3">
        <f t="shared" si="731"/>
        <v>21072.78086651289</v>
      </c>
      <c r="K1912" s="3">
        <f t="shared" ca="1" si="732"/>
        <v>79345.639014792847</v>
      </c>
      <c r="L1912" s="3">
        <f t="shared" si="721"/>
        <v>-9.1469475134790947</v>
      </c>
      <c r="M1912" s="3">
        <f t="shared" ca="1" si="722"/>
        <v>-1.5240640094775244</v>
      </c>
      <c r="N1912" s="3">
        <f t="shared" ca="1" si="723"/>
        <v>-87.322435450848445</v>
      </c>
      <c r="O1912" s="1">
        <f t="shared" ca="1" si="733"/>
        <v>100738870.33437696</v>
      </c>
      <c r="P1912" s="1">
        <f t="shared" si="734"/>
        <v>-77100648.219615966</v>
      </c>
      <c r="Q1912" s="1">
        <f t="shared" ca="1" si="724"/>
        <v>177839518.55399293</v>
      </c>
      <c r="R1912" s="1">
        <f t="shared" ca="1" si="735"/>
        <v>283885.70986842853</v>
      </c>
      <c r="S1912" s="3">
        <f t="shared" si="712"/>
        <v>254.62313046416656</v>
      </c>
      <c r="T1912" s="13">
        <f t="shared" ca="1" si="713"/>
        <v>2.7873126584269619</v>
      </c>
      <c r="U1912" s="13">
        <f t="shared" si="714"/>
        <v>8.5772311658210851E-2</v>
      </c>
      <c r="V1912" s="5">
        <f t="shared" ca="1" si="725"/>
        <v>12.627544722</v>
      </c>
      <c r="W1912" s="3">
        <f t="shared" ca="1" si="715"/>
        <v>9.5481052003363711</v>
      </c>
      <c r="X1912" s="3">
        <f t="shared" ca="1" si="716"/>
        <v>-0.44604268781725637</v>
      </c>
      <c r="Y1912" s="3">
        <f t="shared" ca="1" si="717"/>
        <v>9.537680998929206</v>
      </c>
      <c r="Z1912" s="3">
        <f t="shared" ca="1" si="718"/>
        <v>-1.1151067195431408E-3</v>
      </c>
      <c r="AA1912" s="3">
        <f t="shared" ca="1" si="719"/>
        <v>2.3844202497323014E-2</v>
      </c>
    </row>
    <row r="1913" spans="3:27" s="5" customFormat="1" x14ac:dyDescent="0.2">
      <c r="C1913" s="25"/>
      <c r="D1913" s="1">
        <f t="shared" si="726"/>
        <v>1911</v>
      </c>
      <c r="E1913" s="2">
        <f t="shared" si="727"/>
        <v>191.19999999999342</v>
      </c>
      <c r="F1913" s="3">
        <f t="shared" ca="1" si="728"/>
        <v>33.154521867376026</v>
      </c>
      <c r="G1913" s="3">
        <f t="shared" si="729"/>
        <v>-709.85413458498465</v>
      </c>
      <c r="H1913" s="3">
        <f t="shared" ca="1" si="720"/>
        <v>710.62797208360143</v>
      </c>
      <c r="I1913" s="3">
        <f t="shared" ca="1" si="730"/>
        <v>6335.8291288553883</v>
      </c>
      <c r="J1913" s="3">
        <f t="shared" si="731"/>
        <v>21001.841187791961</v>
      </c>
      <c r="K1913" s="3">
        <f t="shared" ca="1" si="732"/>
        <v>79416.656127098482</v>
      </c>
      <c r="L1913" s="3">
        <f t="shared" si="721"/>
        <v>-9.1490886211845357</v>
      </c>
      <c r="M1913" s="3">
        <f t="shared" ca="1" si="722"/>
        <v>-1.5241241397425063</v>
      </c>
      <c r="N1913" s="3">
        <f t="shared" ca="1" si="723"/>
        <v>-87.32588066125291</v>
      </c>
      <c r="O1913" s="1">
        <f t="shared" ca="1" si="733"/>
        <v>100998422.94153036</v>
      </c>
      <c r="P1913" s="1">
        <f t="shared" si="734"/>
        <v>-76859082.494060859</v>
      </c>
      <c r="Q1913" s="1">
        <f t="shared" ca="1" si="724"/>
        <v>177857505.43559122</v>
      </c>
      <c r="R1913" s="1">
        <f t="shared" ca="1" si="735"/>
        <v>284251.1888334406</v>
      </c>
      <c r="S1913" s="3">
        <f t="shared" si="712"/>
        <v>254.91155417232295</v>
      </c>
      <c r="T1913" s="13">
        <f t="shared" ca="1" si="713"/>
        <v>2.7877432797856203</v>
      </c>
      <c r="U1913" s="13">
        <f t="shared" si="714"/>
        <v>8.6830775163413434E-2</v>
      </c>
      <c r="V1913" s="5">
        <f t="shared" ca="1" si="725"/>
        <v>12.627544722</v>
      </c>
      <c r="W1913" s="3">
        <f t="shared" ca="1" si="715"/>
        <v>9.6783765868136022</v>
      </c>
      <c r="X1913" s="3">
        <f t="shared" ca="1" si="716"/>
        <v>-0.4515470271278057</v>
      </c>
      <c r="Y1913" s="3">
        <f t="shared" ca="1" si="717"/>
        <v>9.6678373299551215</v>
      </c>
      <c r="Z1913" s="3">
        <f t="shared" ca="1" si="718"/>
        <v>-1.1288675678195143E-3</v>
      </c>
      <c r="AA1913" s="3">
        <f t="shared" ca="1" si="719"/>
        <v>2.4169593324887804E-2</v>
      </c>
    </row>
    <row r="1914" spans="3:27" s="5" customFormat="1" x14ac:dyDescent="0.2">
      <c r="C1914" s="25"/>
      <c r="D1914" s="1">
        <f t="shared" si="726"/>
        <v>1912</v>
      </c>
      <c r="E1914" s="2">
        <f t="shared" si="727"/>
        <v>191.29999999999342</v>
      </c>
      <c r="F1914" s="3">
        <f t="shared" ca="1" si="728"/>
        <v>33.154521867376026</v>
      </c>
      <c r="G1914" s="3">
        <f t="shared" si="729"/>
        <v>-710.76904344710306</v>
      </c>
      <c r="H1914" s="3">
        <f t="shared" ca="1" si="720"/>
        <v>711.54188593712752</v>
      </c>
      <c r="I1914" s="3">
        <f t="shared" ca="1" si="730"/>
        <v>6339.1445810421255</v>
      </c>
      <c r="J1914" s="3">
        <f t="shared" si="731"/>
        <v>20930.810028890355</v>
      </c>
      <c r="K1914" s="3">
        <f t="shared" ca="1" si="732"/>
        <v>79487.764619967536</v>
      </c>
      <c r="L1914" s="3">
        <f t="shared" si="721"/>
        <v>-9.1512324899529425</v>
      </c>
      <c r="M1914" s="3">
        <f t="shared" ca="1" si="722"/>
        <v>-1.5241841296006315</v>
      </c>
      <c r="N1914" s="3">
        <f t="shared" ca="1" si="723"/>
        <v>-87.329317826937071</v>
      </c>
      <c r="O1914" s="1">
        <f t="shared" ca="1" si="733"/>
        <v>101258371.08859284</v>
      </c>
      <c r="P1914" s="1">
        <f t="shared" si="734"/>
        <v>-76617083.51096572</v>
      </c>
      <c r="Q1914" s="1">
        <f t="shared" ca="1" si="724"/>
        <v>177875454.59955856</v>
      </c>
      <c r="R1914" s="1">
        <f t="shared" ca="1" si="735"/>
        <v>284616.75437485101</v>
      </c>
      <c r="S1914" s="3">
        <f t="shared" si="712"/>
        <v>255.20034981693877</v>
      </c>
      <c r="T1914" s="13">
        <f t="shared" ca="1" si="713"/>
        <v>2.7881697123359483</v>
      </c>
      <c r="U1914" s="13">
        <f t="shared" si="714"/>
        <v>8.7900639013673343E-2</v>
      </c>
      <c r="V1914" s="5">
        <f t="shared" ca="1" si="725"/>
        <v>12.627544722</v>
      </c>
      <c r="W1914" s="3">
        <f t="shared" ca="1" si="715"/>
        <v>9.8102266878858231</v>
      </c>
      <c r="X1914" s="3">
        <f t="shared" ca="1" si="716"/>
        <v>-0.45711065177709898</v>
      </c>
      <c r="Y1914" s="3">
        <f t="shared" ca="1" si="717"/>
        <v>9.7995712926504677</v>
      </c>
      <c r="Z1914" s="3">
        <f t="shared" ca="1" si="718"/>
        <v>-1.1427766294427474E-3</v>
      </c>
      <c r="AA1914" s="3">
        <f t="shared" ca="1" si="719"/>
        <v>2.4498928231626169E-2</v>
      </c>
    </row>
    <row r="1915" spans="3:27" s="5" customFormat="1" x14ac:dyDescent="0.2">
      <c r="C1915" s="25"/>
      <c r="D1915" s="1">
        <f t="shared" si="726"/>
        <v>1913</v>
      </c>
      <c r="E1915" s="2">
        <f t="shared" si="727"/>
        <v>191.39999999999341</v>
      </c>
      <c r="F1915" s="3">
        <f t="shared" ca="1" si="728"/>
        <v>33.154521867376026</v>
      </c>
      <c r="G1915" s="3">
        <f t="shared" si="729"/>
        <v>-711.68416669609837</v>
      </c>
      <c r="H1915" s="3">
        <f t="shared" ca="1" si="720"/>
        <v>712.45601649938658</v>
      </c>
      <c r="I1915" s="3">
        <f t="shared" ca="1" si="730"/>
        <v>6342.4600332288628</v>
      </c>
      <c r="J1915" s="3">
        <f t="shared" si="731"/>
        <v>20859.687368383195</v>
      </c>
      <c r="K1915" s="3">
        <f t="shared" ca="1" si="732"/>
        <v>79558.96451505748</v>
      </c>
      <c r="L1915" s="3">
        <f t="shared" si="721"/>
        <v>-9.153379120430964</v>
      </c>
      <c r="M1915" s="3">
        <f t="shared" ca="1" si="722"/>
        <v>-1.5242439795558045</v>
      </c>
      <c r="N1915" s="3">
        <f t="shared" ca="1" si="723"/>
        <v>-87.33274697677254</v>
      </c>
      <c r="O1915" s="1">
        <f t="shared" ca="1" si="733"/>
        <v>101518715.08923484</v>
      </c>
      <c r="P1915" s="1">
        <f t="shared" si="734"/>
        <v>-76374650.726590499</v>
      </c>
      <c r="Q1915" s="1">
        <f t="shared" ca="1" si="724"/>
        <v>177893365.81582534</v>
      </c>
      <c r="R1915" s="1">
        <f t="shared" ca="1" si="735"/>
        <v>284982.40659975464</v>
      </c>
      <c r="S1915" s="3">
        <f t="shared" si="712"/>
        <v>255.48951748512235</v>
      </c>
      <c r="T1915" s="13">
        <f t="shared" ca="1" si="713"/>
        <v>2.788591968517355</v>
      </c>
      <c r="U1915" s="13">
        <f t="shared" si="714"/>
        <v>8.8982008425261258E-2</v>
      </c>
      <c r="V1915" s="5">
        <f t="shared" ca="1" si="725"/>
        <v>12.627544722</v>
      </c>
      <c r="W1915" s="3">
        <f t="shared" ca="1" si="715"/>
        <v>9.9436722767426566</v>
      </c>
      <c r="X1915" s="3">
        <f t="shared" ca="1" si="716"/>
        <v>-0.46273410892245498</v>
      </c>
      <c r="Y1915" s="3">
        <f t="shared" ca="1" si="717"/>
        <v>9.9328996517482366</v>
      </c>
      <c r="Z1915" s="3">
        <f t="shared" ca="1" si="718"/>
        <v>-1.1568352723061374E-3</v>
      </c>
      <c r="AA1915" s="3">
        <f t="shared" ca="1" si="719"/>
        <v>2.4832249129370591E-2</v>
      </c>
    </row>
    <row r="1916" spans="3:27" s="5" customFormat="1" x14ac:dyDescent="0.2">
      <c r="C1916" s="25"/>
      <c r="D1916" s="1">
        <f t="shared" si="726"/>
        <v>1914</v>
      </c>
      <c r="E1916" s="2">
        <f t="shared" si="727"/>
        <v>191.49999999999341</v>
      </c>
      <c r="F1916" s="3">
        <f t="shared" ca="1" si="728"/>
        <v>33.154521867376026</v>
      </c>
      <c r="G1916" s="3">
        <f t="shared" si="729"/>
        <v>-712.5995046081415</v>
      </c>
      <c r="H1916" s="3">
        <f t="shared" ca="1" si="720"/>
        <v>713.37036403822037</v>
      </c>
      <c r="I1916" s="3">
        <f t="shared" ca="1" si="730"/>
        <v>6345.7754854156001</v>
      </c>
      <c r="J1916" s="3">
        <f t="shared" si="731"/>
        <v>20788.473184817984</v>
      </c>
      <c r="K1916" s="3">
        <f t="shared" ca="1" si="732"/>
        <v>79630.255834052587</v>
      </c>
      <c r="L1916" s="3">
        <f t="shared" si="721"/>
        <v>-9.1555285132660789</v>
      </c>
      <c r="M1916" s="3">
        <f t="shared" ca="1" si="722"/>
        <v>-1.5243036901095142</v>
      </c>
      <c r="N1916" s="3">
        <f t="shared" ca="1" si="723"/>
        <v>-87.336168139492486</v>
      </c>
      <c r="O1916" s="1">
        <f t="shared" ca="1" si="733"/>
        <v>101779455.25760461</v>
      </c>
      <c r="P1916" s="1">
        <f t="shared" si="734"/>
        <v>-76131783.596347332</v>
      </c>
      <c r="Q1916" s="1">
        <f t="shared" ca="1" si="724"/>
        <v>177911238.85395193</v>
      </c>
      <c r="R1916" s="1">
        <f t="shared" ca="1" si="735"/>
        <v>285348.14561528817</v>
      </c>
      <c r="S1916" s="3">
        <f t="shared" si="712"/>
        <v>255.77905726409443</v>
      </c>
      <c r="T1916" s="13">
        <f t="shared" ca="1" si="713"/>
        <v>2.7890100607480868</v>
      </c>
      <c r="U1916" s="13">
        <f t="shared" si="714"/>
        <v>9.0074989430779517E-2</v>
      </c>
      <c r="V1916" s="5">
        <f t="shared" ca="1" si="725"/>
        <v>12.627544722</v>
      </c>
      <c r="W1916" s="3">
        <f t="shared" ca="1" si="715"/>
        <v>10.078730280781262</v>
      </c>
      <c r="X1916" s="3">
        <f t="shared" ca="1" si="716"/>
        <v>-0.46841794996637032</v>
      </c>
      <c r="Y1916" s="3">
        <f t="shared" ca="1" si="717"/>
        <v>10.067839326135793</v>
      </c>
      <c r="Z1916" s="3">
        <f t="shared" ca="1" si="718"/>
        <v>-1.1710448749159257E-3</v>
      </c>
      <c r="AA1916" s="3">
        <f t="shared" ca="1" si="719"/>
        <v>2.5169598315339482E-2</v>
      </c>
    </row>
    <row r="1917" spans="3:27" s="5" customFormat="1" x14ac:dyDescent="0.2">
      <c r="C1917" s="25"/>
      <c r="D1917" s="1">
        <f t="shared" si="726"/>
        <v>1915</v>
      </c>
      <c r="E1917" s="2">
        <f t="shared" si="727"/>
        <v>191.5999999999934</v>
      </c>
      <c r="F1917" s="3">
        <f t="shared" ca="1" si="728"/>
        <v>33.154521867376026</v>
      </c>
      <c r="G1917" s="3">
        <f t="shared" si="729"/>
        <v>-713.51505745946815</v>
      </c>
      <c r="H1917" s="3">
        <f t="shared" ca="1" si="720"/>
        <v>714.28492882157502</v>
      </c>
      <c r="I1917" s="3">
        <f t="shared" ca="1" si="730"/>
        <v>6349.0909376023374</v>
      </c>
      <c r="J1917" s="3">
        <f t="shared" si="731"/>
        <v>20717.167456714604</v>
      </c>
      <c r="K1917" s="3">
        <f t="shared" ca="1" si="732"/>
        <v>79701.638598663907</v>
      </c>
      <c r="L1917" s="3">
        <f t="shared" si="721"/>
        <v>-9.1576806691066057</v>
      </c>
      <c r="M1917" s="3">
        <f t="shared" ca="1" si="722"/>
        <v>-1.5243632617608482</v>
      </c>
      <c r="N1917" s="3">
        <f t="shared" ca="1" si="723"/>
        <v>-87.339581343692558</v>
      </c>
      <c r="O1917" s="1">
        <f t="shared" ca="1" si="733"/>
        <v>102040591.9083285</v>
      </c>
      <c r="P1917" s="1">
        <f t="shared" si="734"/>
        <v>-75888481.57479991</v>
      </c>
      <c r="Q1917" s="1">
        <f t="shared" ca="1" si="724"/>
        <v>177929073.48312843</v>
      </c>
      <c r="R1917" s="1">
        <f t="shared" ca="1" si="735"/>
        <v>285713.97152863001</v>
      </c>
      <c r="S1917" s="3">
        <f t="shared" si="712"/>
        <v>256.06896924118803</v>
      </c>
      <c r="T1917" s="13">
        <f t="shared" ca="1" si="713"/>
        <v>2.7894240014251759</v>
      </c>
      <c r="U1917" s="13">
        <f t="shared" si="714"/>
        <v>9.117968888437325E-2</v>
      </c>
      <c r="V1917" s="5">
        <f t="shared" ca="1" si="725"/>
        <v>12.627544722</v>
      </c>
      <c r="W1917" s="3">
        <f t="shared" ca="1" si="715"/>
        <v>10.215417782816418</v>
      </c>
      <c r="X1917" s="3">
        <f t="shared" ca="1" si="716"/>
        <v>-0.47416273058362601</v>
      </c>
      <c r="Y1917" s="3">
        <f t="shared" ca="1" si="717"/>
        <v>10.204407390064716</v>
      </c>
      <c r="Z1917" s="3">
        <f t="shared" ca="1" si="718"/>
        <v>-1.185406826459065E-3</v>
      </c>
      <c r="AA1917" s="3">
        <f t="shared" ca="1" si="719"/>
        <v>2.5511018475161792E-2</v>
      </c>
    </row>
    <row r="1918" spans="3:27" s="5" customFormat="1" x14ac:dyDescent="0.2">
      <c r="C1918" s="25"/>
      <c r="D1918" s="1">
        <f t="shared" si="726"/>
        <v>1916</v>
      </c>
      <c r="E1918" s="2">
        <f t="shared" si="727"/>
        <v>191.69999999999339</v>
      </c>
      <c r="F1918" s="3">
        <f t="shared" ca="1" si="728"/>
        <v>33.154521867376026</v>
      </c>
      <c r="G1918" s="3">
        <f t="shared" si="729"/>
        <v>-714.43082552637884</v>
      </c>
      <c r="H1918" s="3">
        <f t="shared" ca="1" si="720"/>
        <v>715.19971111750135</v>
      </c>
      <c r="I1918" s="3">
        <f t="shared" ca="1" si="730"/>
        <v>6352.4063897890746</v>
      </c>
      <c r="J1918" s="3">
        <f t="shared" si="731"/>
        <v>20645.77016256531</v>
      </c>
      <c r="K1918" s="3">
        <f t="shared" ca="1" si="732"/>
        <v>79773.11283062931</v>
      </c>
      <c r="L1918" s="3">
        <f t="shared" si="721"/>
        <v>-9.1598355886016893</v>
      </c>
      <c r="M1918" s="3">
        <f t="shared" ca="1" si="722"/>
        <v>-1.5244226950065087</v>
      </c>
      <c r="N1918" s="3">
        <f t="shared" ca="1" si="723"/>
        <v>-87.34298661783167</v>
      </c>
      <c r="O1918" s="1">
        <f t="shared" ca="1" si="733"/>
        <v>102302125.35651147</v>
      </c>
      <c r="P1918" s="1">
        <f t="shared" si="734"/>
        <v>-75644744.115662649</v>
      </c>
      <c r="Q1918" s="1">
        <f t="shared" ca="1" si="724"/>
        <v>177946869.47217411</v>
      </c>
      <c r="R1918" s="1">
        <f t="shared" ca="1" si="735"/>
        <v>286079.88444700051</v>
      </c>
      <c r="S1918" s="3">
        <f t="shared" si="712"/>
        <v>256.35925350384849</v>
      </c>
      <c r="T1918" s="13">
        <f t="shared" ca="1" si="713"/>
        <v>2.7898338029243979</v>
      </c>
      <c r="U1918" s="13">
        <f t="shared" si="714"/>
        <v>9.2296214466970242E-2</v>
      </c>
      <c r="V1918" s="5">
        <f t="shared" ca="1" si="725"/>
        <v>12.627544722</v>
      </c>
      <c r="W1918" s="3">
        <f t="shared" ca="1" si="715"/>
        <v>10.35375202229883</v>
      </c>
      <c r="X1918" s="3">
        <f t="shared" ca="1" si="716"/>
        <v>-0.47996901074852211</v>
      </c>
      <c r="Y1918" s="3">
        <f t="shared" ca="1" si="717"/>
        <v>10.342621074368827</v>
      </c>
      <c r="Z1918" s="3">
        <f t="shared" ca="1" si="718"/>
        <v>-1.1999225268713052E-3</v>
      </c>
      <c r="AA1918" s="3">
        <f t="shared" ca="1" si="719"/>
        <v>2.5856552685922067E-2</v>
      </c>
    </row>
    <row r="1919" spans="3:27" s="5" customFormat="1" x14ac:dyDescent="0.2">
      <c r="C1919" s="25"/>
      <c r="D1919" s="1">
        <f t="shared" si="726"/>
        <v>1917</v>
      </c>
      <c r="E1919" s="2">
        <f t="shared" si="727"/>
        <v>191.79999999999339</v>
      </c>
      <c r="F1919" s="3">
        <f t="shared" ca="1" si="728"/>
        <v>33.154521867376026</v>
      </c>
      <c r="G1919" s="3">
        <f t="shared" si="729"/>
        <v>-715.34680908523899</v>
      </c>
      <c r="H1919" s="3">
        <f t="shared" ca="1" si="720"/>
        <v>716.11471119415478</v>
      </c>
      <c r="I1919" s="3">
        <f t="shared" ca="1" si="730"/>
        <v>6355.7218419758119</v>
      </c>
      <c r="J1919" s="3">
        <f t="shared" si="731"/>
        <v>20574.281280834726</v>
      </c>
      <c r="K1919" s="3">
        <f t="shared" ca="1" si="732"/>
        <v>79844.678551713441</v>
      </c>
      <c r="L1919" s="3">
        <f t="shared" si="721"/>
        <v>-9.1619932724013129</v>
      </c>
      <c r="M1919" s="3">
        <f t="shared" ca="1" si="722"/>
        <v>-1.5244819903408253</v>
      </c>
      <c r="N1919" s="3">
        <f t="shared" ca="1" si="723"/>
        <v>-87.346383990232823</v>
      </c>
      <c r="O1919" s="1">
        <f t="shared" ca="1" si="733"/>
        <v>102564055.91773754</v>
      </c>
      <c r="P1919" s="1">
        <f t="shared" si="734"/>
        <v>-75400570.671800017</v>
      </c>
      <c r="Q1919" s="1">
        <f t="shared" ca="1" si="724"/>
        <v>177964626.58953756</v>
      </c>
      <c r="R1919" s="1">
        <f t="shared" ca="1" si="735"/>
        <v>286445.88447766192</v>
      </c>
      <c r="S1919" s="3">
        <f t="shared" si="712"/>
        <v>256.64991013963345</v>
      </c>
      <c r="T1919" s="13">
        <f t="shared" ca="1" si="713"/>
        <v>2.7902394776002222</v>
      </c>
      <c r="U1919" s="13">
        <f t="shared" si="714"/>
        <v>9.3424674691546611E-2</v>
      </c>
      <c r="V1919" s="5">
        <f t="shared" ca="1" si="725"/>
        <v>12.627544722</v>
      </c>
      <c r="W1919" s="3">
        <f t="shared" ca="1" si="715"/>
        <v>10.493750396541335</v>
      </c>
      <c r="X1919" s="3">
        <f t="shared" ca="1" si="716"/>
        <v>-0.48583735476226964</v>
      </c>
      <c r="Y1919" s="3">
        <f t="shared" ca="1" si="717"/>
        <v>10.482497767690152</v>
      </c>
      <c r="Z1919" s="3">
        <f t="shared" ca="1" si="718"/>
        <v>-1.2145933869056741E-3</v>
      </c>
      <c r="AA1919" s="3">
        <f t="shared" ca="1" si="719"/>
        <v>2.620624441922538E-2</v>
      </c>
    </row>
    <row r="1920" spans="3:27" s="5" customFormat="1" x14ac:dyDescent="0.2">
      <c r="C1920" s="25"/>
      <c r="D1920" s="1">
        <f t="shared" si="726"/>
        <v>1918</v>
      </c>
      <c r="E1920" s="2">
        <f t="shared" si="727"/>
        <v>191.89999999999338</v>
      </c>
      <c r="F1920" s="3">
        <f t="shared" ca="1" si="728"/>
        <v>33.154521867376026</v>
      </c>
      <c r="G1920" s="3">
        <f t="shared" si="729"/>
        <v>-716.26300841247917</v>
      </c>
      <c r="H1920" s="3">
        <f t="shared" ca="1" si="720"/>
        <v>717.02992931979452</v>
      </c>
      <c r="I1920" s="3">
        <f t="shared" ca="1" si="730"/>
        <v>6359.0372941625492</v>
      </c>
      <c r="J1920" s="3">
        <f t="shared" si="731"/>
        <v>20502.700789959839</v>
      </c>
      <c r="K1920" s="3">
        <f t="shared" ca="1" si="732"/>
        <v>79916.335783707793</v>
      </c>
      <c r="L1920" s="3">
        <f t="shared" si="721"/>
        <v>-9.1641537211562945</v>
      </c>
      <c r="M1920" s="3">
        <f t="shared" ca="1" si="722"/>
        <v>-1.5245411482557689</v>
      </c>
      <c r="N1920" s="3">
        <f t="shared" ca="1" si="723"/>
        <v>-87.349773489083887</v>
      </c>
      <c r="O1920" s="1">
        <f t="shared" ca="1" si="733"/>
        <v>102826383.90806991</v>
      </c>
      <c r="P1920" s="1">
        <f t="shared" si="734"/>
        <v>-75155960.69522582</v>
      </c>
      <c r="Q1920" s="1">
        <f t="shared" ca="1" si="724"/>
        <v>177982344.60329574</v>
      </c>
      <c r="R1920" s="1">
        <f t="shared" ca="1" si="735"/>
        <v>286811.97172791779</v>
      </c>
      <c r="S1920" s="3">
        <f t="shared" si="712"/>
        <v>256.9409392362129</v>
      </c>
      <c r="T1920" s="13">
        <f t="shared" ca="1" si="713"/>
        <v>2.7906410377857656</v>
      </c>
      <c r="U1920" s="13">
        <f t="shared" si="714"/>
        <v>9.4565178908420325E-2</v>
      </c>
      <c r="V1920" s="5">
        <f t="shared" ca="1" si="725"/>
        <v>12.627544722</v>
      </c>
      <c r="W1920" s="3">
        <f t="shared" ca="1" si="715"/>
        <v>10.635430461953314</v>
      </c>
      <c r="X1920" s="3">
        <f t="shared" ca="1" si="716"/>
        <v>-0.49176833128052455</v>
      </c>
      <c r="Y1920" s="3">
        <f t="shared" ca="1" si="717"/>
        <v>10.62405501771306</v>
      </c>
      <c r="Z1920" s="3">
        <f t="shared" ca="1" si="718"/>
        <v>-1.2294208282013113E-3</v>
      </c>
      <c r="AA1920" s="3">
        <f t="shared" ca="1" si="719"/>
        <v>2.6560137544282648E-2</v>
      </c>
    </row>
    <row r="1921" spans="3:27" s="5" customFormat="1" x14ac:dyDescent="0.2">
      <c r="C1921" s="25"/>
      <c r="D1921" s="1">
        <f t="shared" si="726"/>
        <v>1919</v>
      </c>
      <c r="E1921" s="2">
        <f t="shared" si="727"/>
        <v>191.99999999999338</v>
      </c>
      <c r="F1921" s="3">
        <f t="shared" ca="1" si="728"/>
        <v>33.154521867376026</v>
      </c>
      <c r="G1921" s="3">
        <f t="shared" si="729"/>
        <v>-717.17942378459475</v>
      </c>
      <c r="H1921" s="3">
        <f t="shared" ca="1" si="720"/>
        <v>717.94536576278404</v>
      </c>
      <c r="I1921" s="3">
        <f t="shared" ca="1" si="730"/>
        <v>6362.3527463492865</v>
      </c>
      <c r="J1921" s="3">
        <f t="shared" si="731"/>
        <v>20431.028668349987</v>
      </c>
      <c r="K1921" s="3">
        <f t="shared" ca="1" si="732"/>
        <v>79988.084548430677</v>
      </c>
      <c r="L1921" s="3">
        <f t="shared" si="721"/>
        <v>-9.166316935518287</v>
      </c>
      <c r="M1921" s="3">
        <f t="shared" ca="1" si="722"/>
        <v>-1.524600169240967</v>
      </c>
      <c r="N1921" s="3">
        <f t="shared" ca="1" si="723"/>
        <v>-87.353155142438439</v>
      </c>
      <c r="O1921" s="1">
        <f t="shared" ca="1" si="733"/>
        <v>103089109.64405155</v>
      </c>
      <c r="P1921" s="1">
        <f t="shared" si="734"/>
        <v>-74910913.63710244</v>
      </c>
      <c r="Q1921" s="1">
        <f t="shared" ca="1" si="724"/>
        <v>178000023.28115398</v>
      </c>
      <c r="R1921" s="1">
        <f t="shared" ca="1" si="735"/>
        <v>287178.14630511362</v>
      </c>
      <c r="S1921" s="3">
        <f t="shared" si="712"/>
        <v>257.2323408813694</v>
      </c>
      <c r="T1921" s="13">
        <f t="shared" ca="1" si="713"/>
        <v>2.7910384957927459</v>
      </c>
      <c r="U1921" s="13">
        <f t="shared" si="714"/>
        <v>9.5717837310571763E-2</v>
      </c>
      <c r="V1921" s="5">
        <f t="shared" ca="1" si="725"/>
        <v>12.627544722</v>
      </c>
      <c r="W1921" s="3">
        <f t="shared" ca="1" si="715"/>
        <v>10.778809935283226</v>
      </c>
      <c r="X1921" s="3">
        <f t="shared" ca="1" si="716"/>
        <v>-0.49776251334104366</v>
      </c>
      <c r="Y1921" s="3">
        <f t="shared" ca="1" si="717"/>
        <v>10.767310532406539</v>
      </c>
      <c r="Z1921" s="3">
        <f t="shared" ca="1" si="718"/>
        <v>-1.2444062833526092E-3</v>
      </c>
      <c r="AA1921" s="3">
        <f t="shared" ca="1" si="719"/>
        <v>2.6918276331016348E-2</v>
      </c>
    </row>
    <row r="1922" spans="3:27" s="5" customFormat="1" x14ac:dyDescent="0.2">
      <c r="C1922" s="25"/>
      <c r="D1922" s="1">
        <f t="shared" si="726"/>
        <v>1920</v>
      </c>
      <c r="E1922" s="2">
        <f t="shared" si="727"/>
        <v>192.09999999999337</v>
      </c>
      <c r="F1922" s="3">
        <f t="shared" ca="1" si="728"/>
        <v>33.154521867376026</v>
      </c>
      <c r="G1922" s="3">
        <f t="shared" si="729"/>
        <v>-718.09605547814658</v>
      </c>
      <c r="H1922" s="3">
        <f t="shared" ca="1" si="720"/>
        <v>718.86102079159059</v>
      </c>
      <c r="I1922" s="3">
        <f t="shared" ca="1" si="730"/>
        <v>6365.6681985360237</v>
      </c>
      <c r="J1922" s="3">
        <f t="shared" si="731"/>
        <v>20359.264894386852</v>
      </c>
      <c r="K1922" s="3">
        <f t="shared" ca="1" si="732"/>
        <v>80059.924867727255</v>
      </c>
      <c r="L1922" s="3">
        <f t="shared" si="721"/>
        <v>-9.168482916139773</v>
      </c>
      <c r="M1922" s="3">
        <f t="shared" ca="1" si="722"/>
        <v>-1.524659053783717</v>
      </c>
      <c r="N1922" s="3">
        <f t="shared" ca="1" si="723"/>
        <v>-87.356528978216573</v>
      </c>
      <c r="O1922" s="1">
        <f t="shared" ca="1" si="733"/>
        <v>103352233.44270553</v>
      </c>
      <c r="P1922" s="1">
        <f t="shared" si="734"/>
        <v>-74665428.947740018</v>
      </c>
      <c r="Q1922" s="1">
        <f t="shared" ca="1" si="724"/>
        <v>178017662.39044553</v>
      </c>
      <c r="R1922" s="1">
        <f t="shared" ca="1" si="735"/>
        <v>287544.40831663623</v>
      </c>
      <c r="S1922" s="3">
        <f t="shared" si="712"/>
        <v>257.52411516299776</v>
      </c>
      <c r="T1922" s="13">
        <f t="shared" ca="1" si="713"/>
        <v>2.7914318639114377</v>
      </c>
      <c r="U1922" s="13">
        <f t="shared" si="714"/>
        <v>9.688276093899105E-2</v>
      </c>
      <c r="V1922" s="5">
        <f t="shared" ca="1" si="725"/>
        <v>12.627544722</v>
      </c>
      <c r="W1922" s="3">
        <f t="shared" ca="1" si="715"/>
        <v>10.923906694869249</v>
      </c>
      <c r="X1922" s="3">
        <f t="shared" ca="1" si="716"/>
        <v>-0.50382047839149502</v>
      </c>
      <c r="Y1922" s="3">
        <f t="shared" ca="1" si="717"/>
        <v>10.912282181274573</v>
      </c>
      <c r="Z1922" s="3">
        <f t="shared" ca="1" si="718"/>
        <v>-1.2595511959787376E-3</v>
      </c>
      <c r="AA1922" s="3">
        <f t="shared" ca="1" si="719"/>
        <v>2.7280705453186435E-2</v>
      </c>
    </row>
    <row r="1923" spans="3:27" s="5" customFormat="1" x14ac:dyDescent="0.2">
      <c r="C1923" s="25"/>
      <c r="D1923" s="1">
        <f t="shared" si="726"/>
        <v>1921</v>
      </c>
      <c r="E1923" s="2">
        <f t="shared" si="727"/>
        <v>192.19999999999337</v>
      </c>
      <c r="F1923" s="3">
        <f t="shared" ca="1" si="728"/>
        <v>33.154521867376026</v>
      </c>
      <c r="G1923" s="3">
        <f t="shared" si="729"/>
        <v>-719.01290376976056</v>
      </c>
      <c r="H1923" s="3">
        <f t="shared" ca="1" si="720"/>
        <v>719.77689467478547</v>
      </c>
      <c r="I1923" s="3">
        <f t="shared" ca="1" si="730"/>
        <v>6368.983650722761</v>
      </c>
      <c r="J1923" s="3">
        <f t="shared" si="731"/>
        <v>20287.409446424455</v>
      </c>
      <c r="K1923" s="3">
        <f t="shared" ca="1" si="732"/>
        <v>80131.856763469536</v>
      </c>
      <c r="L1923" s="3">
        <f t="shared" si="721"/>
        <v>-9.1706516636740751</v>
      </c>
      <c r="M1923" s="3">
        <f t="shared" ca="1" si="722"/>
        <v>-1.5247178023689996</v>
      </c>
      <c r="N1923" s="3">
        <f t="shared" ca="1" si="723"/>
        <v>-87.359895024205628</v>
      </c>
      <c r="O1923" s="1">
        <f t="shared" ca="1" si="733"/>
        <v>103615755.62153545</v>
      </c>
      <c r="P1923" s="1">
        <f t="shared" si="734"/>
        <v>-74419506.076595828</v>
      </c>
      <c r="Q1923" s="1">
        <f t="shared" ca="1" si="724"/>
        <v>178035261.69813126</v>
      </c>
      <c r="R1923" s="1">
        <f t="shared" ca="1" si="735"/>
        <v>287910.75786991417</v>
      </c>
      <c r="S1923" s="3">
        <f t="shared" ref="S1923:S1986" si="736">IF(J1923&lt;30000,( (-0.00406576*J1923)+340.3), "")</f>
        <v>257.8162621691053</v>
      </c>
      <c r="T1923" s="13">
        <f t="shared" ref="T1923:T1986" ca="1" si="737" xml:space="preserve"> IF(J1923&lt;30000, H1923/S1923, "")</f>
        <v>2.7918211544106311</v>
      </c>
      <c r="U1923" s="13">
        <f t="shared" ref="U1923:U1986" si="738" xml:space="preserve"> IF(J1923&lt;30000, (( 359.01*(1 - (2.25577*10^(-5))*(J1923))^(5.25588) ) / (298.15 - 0.0074545*J1923)), "")</f>
        <v>9.8060061688053216E-2</v>
      </c>
      <c r="V1923" s="5">
        <f t="shared" ca="1" si="725"/>
        <v>12.627544722</v>
      </c>
      <c r="W1923" s="3">
        <f t="shared" ref="W1923:W1986" ca="1" si="739">(0.5)*(U1923)*(H1923)*(V1923)*($B$13)</f>
        <v>11.07073878189825</v>
      </c>
      <c r="X1923" s="3">
        <f t="shared" ref="X1923:X1986" ca="1" si="740" xml:space="preserve"> -W1923*COS(M1923)</f>
        <v>-0.50994280831742189</v>
      </c>
      <c r="Y1923" s="3">
        <f t="shared" ref="Y1923:Y1986" ca="1" si="741">-W1923*SIN(M1923)</f>
        <v>11.058987996614848</v>
      </c>
      <c r="Z1923" s="3">
        <f t="shared" ref="Z1923:Z1986" ca="1" si="742" xml:space="preserve"> X1923/($B$11)</f>
        <v>-1.2748570207935547E-3</v>
      </c>
      <c r="AA1923" s="3">
        <f t="shared" ref="AA1923:AA1986" ca="1" si="743">Y1923/($B$11)</f>
        <v>2.7647469991537121E-2</v>
      </c>
    </row>
    <row r="1924" spans="3:27" s="5" customFormat="1" x14ac:dyDescent="0.2">
      <c r="C1924" s="25"/>
      <c r="D1924" s="1">
        <f t="shared" si="726"/>
        <v>1922</v>
      </c>
      <c r="E1924" s="2">
        <f t="shared" si="727"/>
        <v>192.29999999999336</v>
      </c>
      <c r="F1924" s="3">
        <f t="shared" ca="1" si="728"/>
        <v>33.154521867376026</v>
      </c>
      <c r="G1924" s="3">
        <f t="shared" si="729"/>
        <v>-719.92996893612792</v>
      </c>
      <c r="H1924" s="3">
        <f t="shared" ref="H1924:H1987" ca="1" si="744">SQRT(F1924^2 + G1924^2)</f>
        <v>720.69298768104329</v>
      </c>
      <c r="I1924" s="3">
        <f t="shared" ca="1" si="730"/>
        <v>6372.2991029094983</v>
      </c>
      <c r="J1924" s="3">
        <f t="shared" si="731"/>
        <v>20215.462302789161</v>
      </c>
      <c r="K1924" s="3">
        <f t="shared" ca="1" si="732"/>
        <v>80203.880257556404</v>
      </c>
      <c r="L1924" s="3">
        <f t="shared" ref="L1924:L1987" si="745" xml:space="preserve"> -(9.780327 * (1 + 0.0053024 * ((SIN($B$7))^2) - (5.8*10^(-6)) * (SIN(2*($B$7))^2) - (3.086*10^(-6)) * J1924))</f>
        <v>-9.1728231787753494</v>
      </c>
      <c r="M1924" s="3">
        <f t="shared" ref="M1924:M1987" ca="1" si="746">ATAN(G1924/F1924)</f>
        <v>-1.5247764154794932</v>
      </c>
      <c r="N1924" s="3">
        <f t="shared" ref="N1924:N1987" ca="1" si="747">M1924*(180/PI())</f>
        <v>-87.363253308061047</v>
      </c>
      <c r="O1924" s="1">
        <f t="shared" ca="1" si="733"/>
        <v>103879676.49852568</v>
      </c>
      <c r="P1924" s="1">
        <f t="shared" si="734"/>
        <v>-74173144.472273484</v>
      </c>
      <c r="Q1924" s="1">
        <f t="shared" ref="Q1924:Q1987" ca="1" si="748" xml:space="preserve"> ABS(O1924) + ABS(P1924)</f>
        <v>178052820.97079915</v>
      </c>
      <c r="R1924" s="1">
        <f t="shared" ca="1" si="735"/>
        <v>288277.19507241732</v>
      </c>
      <c r="S1924" s="3">
        <f t="shared" si="736"/>
        <v>258.10878198781194</v>
      </c>
      <c r="T1924" s="13">
        <f t="shared" ca="1" si="737"/>
        <v>2.7922063795375816</v>
      </c>
      <c r="U1924" s="13">
        <f t="shared" si="738"/>
        <v>9.9249852310921136E-2</v>
      </c>
      <c r="V1924" s="5">
        <f t="shared" ref="V1924:V1987" ca="1" si="749">IF(T1924&lt;0.819813, 0.289302*(($B$2)^3) + 0.152372*(($B$2)^2) - 0.087724*(($B$2))+ 2.176939, IF(T1924&lt;1.36, -272.320271*(($B$2)^3) + 840.502815*(($B$2)^2) - 840.176*(($B$2))+ 276.303663, -0.108008*(($B$2)^3) + 1.270553*(($B$2)^2) - 5.287278*(($B$2))+ 13.143675))</f>
        <v>12.627544722</v>
      </c>
      <c r="W1924" s="3">
        <f t="shared" ca="1" si="739"/>
        <v>11.21932440167299</v>
      </c>
      <c r="X1924" s="3">
        <f t="shared" ca="1" si="740"/>
        <v>-0.51613008947032391</v>
      </c>
      <c r="Y1924" s="3">
        <f t="shared" ca="1" si="741"/>
        <v>11.207446174785689</v>
      </c>
      <c r="Z1924" s="3">
        <f t="shared" ca="1" si="742"/>
        <v>-1.2903252236758098E-3</v>
      </c>
      <c r="AA1924" s="3">
        <f t="shared" ca="1" si="743"/>
        <v>2.8018615436964222E-2</v>
      </c>
    </row>
    <row r="1925" spans="3:27" s="5" customFormat="1" x14ac:dyDescent="0.2">
      <c r="C1925" s="25"/>
      <c r="D1925" s="1">
        <f t="shared" si="726"/>
        <v>1923</v>
      </c>
      <c r="E1925" s="2">
        <f t="shared" si="727"/>
        <v>192.39999999999336</v>
      </c>
      <c r="F1925" s="3">
        <f t="shared" ca="1" si="728"/>
        <v>33.154521867376026</v>
      </c>
      <c r="G1925" s="3">
        <f t="shared" si="729"/>
        <v>-720.84725125400541</v>
      </c>
      <c r="H1925" s="3">
        <f t="shared" ca="1" si="744"/>
        <v>721.60930007914226</v>
      </c>
      <c r="I1925" s="3">
        <f t="shared" ca="1" si="730"/>
        <v>6375.6145550962356</v>
      </c>
      <c r="J1925" s="3">
        <f t="shared" si="731"/>
        <v>20143.423441779654</v>
      </c>
      <c r="K1925" s="3">
        <f t="shared" ca="1" si="732"/>
        <v>80275.995371913581</v>
      </c>
      <c r="L1925" s="3">
        <f t="shared" si="745"/>
        <v>-9.1749974620985864</v>
      </c>
      <c r="M1925" s="3">
        <f t="shared" ca="1" si="746"/>
        <v>-1.5248348935955869</v>
      </c>
      <c r="N1925" s="3">
        <f t="shared" ca="1" si="747"/>
        <v>-87.366603857307084</v>
      </c>
      <c r="O1925" s="1">
        <f t="shared" ca="1" si="733"/>
        <v>104143996.39214191</v>
      </c>
      <c r="P1925" s="1">
        <f t="shared" si="734"/>
        <v>-73926343.582522199</v>
      </c>
      <c r="Q1925" s="1">
        <f t="shared" ca="1" si="748"/>
        <v>178070339.97466409</v>
      </c>
      <c r="R1925" s="1">
        <f t="shared" ca="1" si="735"/>
        <v>288643.72003165691</v>
      </c>
      <c r="S1925" s="3">
        <f t="shared" si="736"/>
        <v>258.40167470734997</v>
      </c>
      <c r="T1925" s="13">
        <f t="shared" ca="1" si="737"/>
        <v>2.7925875515179732</v>
      </c>
      <c r="U1925" s="13">
        <f t="shared" si="738"/>
        <v>0.10045224642497524</v>
      </c>
      <c r="V1925" s="5">
        <f t="shared" ca="1" si="749"/>
        <v>12.627544722</v>
      </c>
      <c r="W1925" s="3">
        <f t="shared" ca="1" si="739"/>
        <v>11.369681924887642</v>
      </c>
      <c r="X1925" s="3">
        <f t="shared" ca="1" si="740"/>
        <v>-0.52238291269590731</v>
      </c>
      <c r="Y1925" s="3">
        <f t="shared" ca="1" si="741"/>
        <v>11.357675077481311</v>
      </c>
      <c r="Z1925" s="3">
        <f t="shared" ca="1" si="742"/>
        <v>-1.3059572817397682E-3</v>
      </c>
      <c r="AA1925" s="3">
        <f t="shared" ca="1" si="743"/>
        <v>2.8394187693703277E-2</v>
      </c>
    </row>
    <row r="1926" spans="3:27" s="5" customFormat="1" x14ac:dyDescent="0.2">
      <c r="C1926" s="25"/>
      <c r="D1926" s="1">
        <f t="shared" si="726"/>
        <v>1924</v>
      </c>
      <c r="E1926" s="2">
        <f t="shared" si="727"/>
        <v>192.49999999999335</v>
      </c>
      <c r="F1926" s="3">
        <f t="shared" ca="1" si="728"/>
        <v>33.154521867376026</v>
      </c>
      <c r="G1926" s="3">
        <f t="shared" si="729"/>
        <v>-721.76475100021526</v>
      </c>
      <c r="H1926" s="3">
        <f t="shared" ca="1" si="744"/>
        <v>722.52583213796379</v>
      </c>
      <c r="I1926" s="3">
        <f t="shared" ca="1" si="730"/>
        <v>6378.9300072829728</v>
      </c>
      <c r="J1926" s="3">
        <f t="shared" si="731"/>
        <v>20071.292841666942</v>
      </c>
      <c r="K1926" s="3">
        <f t="shared" ca="1" si="732"/>
        <v>80348.202128493707</v>
      </c>
      <c r="L1926" s="3">
        <f t="shared" si="745"/>
        <v>-9.1771745142996117</v>
      </c>
      <c r="M1926" s="3">
        <f t="shared" ca="1" si="746"/>
        <v>-1.5248932371953949</v>
      </c>
      <c r="N1926" s="3">
        <f t="shared" ca="1" si="747"/>
        <v>-87.369946699337689</v>
      </c>
      <c r="O1926" s="1">
        <f t="shared" ca="1" si="733"/>
        <v>104408715.62133141</v>
      </c>
      <c r="P1926" s="1">
        <f t="shared" si="734"/>
        <v>-73679102.854236037</v>
      </c>
      <c r="Q1926" s="1">
        <f t="shared" ca="1" si="748"/>
        <v>178087818.47556746</v>
      </c>
      <c r="R1926" s="1">
        <f t="shared" ca="1" si="735"/>
        <v>289010.33285518549</v>
      </c>
      <c r="S1926" s="3">
        <f t="shared" si="736"/>
        <v>258.69494041606424</v>
      </c>
      <c r="T1926" s="13">
        <f t="shared" ca="1" si="737"/>
        <v>2.7929646825558749</v>
      </c>
      <c r="U1926" s="13">
        <f t="shared" si="738"/>
        <v>0.10166735851727166</v>
      </c>
      <c r="V1926" s="5">
        <f t="shared" ca="1" si="749"/>
        <v>12.627544722</v>
      </c>
      <c r="W1926" s="3">
        <f t="shared" ca="1" si="739"/>
        <v>11.521829888911663</v>
      </c>
      <c r="X1926" s="3">
        <f t="shared" ca="1" si="740"/>
        <v>-0.52870187336245544</v>
      </c>
      <c r="Y1926" s="3">
        <f t="shared" ca="1" si="741"/>
        <v>11.50969323301543</v>
      </c>
      <c r="Z1926" s="3">
        <f t="shared" ca="1" si="742"/>
        <v>-1.3217546834061386E-3</v>
      </c>
      <c r="AA1926" s="3">
        <f t="shared" ca="1" si="743"/>
        <v>2.8774233082538573E-2</v>
      </c>
    </row>
    <row r="1927" spans="3:27" s="5" customFormat="1" x14ac:dyDescent="0.2">
      <c r="C1927" s="25"/>
      <c r="D1927" s="1">
        <f t="shared" si="726"/>
        <v>1925</v>
      </c>
      <c r="E1927" s="2">
        <f t="shared" si="727"/>
        <v>192.59999999999334</v>
      </c>
      <c r="F1927" s="3">
        <f t="shared" ca="1" si="728"/>
        <v>33.154521867376026</v>
      </c>
      <c r="G1927" s="3">
        <f t="shared" si="729"/>
        <v>-722.68246845164526</v>
      </c>
      <c r="H1927" s="3">
        <f t="shared" ca="1" si="744"/>
        <v>723.44258412649276</v>
      </c>
      <c r="I1927" s="3">
        <f t="shared" ca="1" si="730"/>
        <v>6382.2454594697101</v>
      </c>
      <c r="J1927" s="3">
        <f t="shared" si="731"/>
        <v>19999.070480694347</v>
      </c>
      <c r="K1927" s="3">
        <f t="shared" ca="1" si="732"/>
        <v>80420.500549276316</v>
      </c>
      <c r="L1927" s="3">
        <f t="shared" si="745"/>
        <v>-9.1793543360350878</v>
      </c>
      <c r="M1927" s="3">
        <f t="shared" ca="1" si="746"/>
        <v>-1.5249514467547693</v>
      </c>
      <c r="N1927" s="3">
        <f t="shared" ca="1" si="747"/>
        <v>-87.373281861417169</v>
      </c>
      <c r="O1927" s="1">
        <f t="shared" ca="1" si="733"/>
        <v>104673834.5055235</v>
      </c>
      <c r="P1927" s="1">
        <f t="shared" si="734"/>
        <v>-73431421.733453184</v>
      </c>
      <c r="Q1927" s="1">
        <f t="shared" ca="1" si="748"/>
        <v>178105256.23897669</v>
      </c>
      <c r="R1927" s="1">
        <f t="shared" ca="1" si="735"/>
        <v>289377.03365059709</v>
      </c>
      <c r="S1927" s="3">
        <f t="shared" si="736"/>
        <v>258.98857920241215</v>
      </c>
      <c r="T1927" s="13">
        <f t="shared" ca="1" si="737"/>
        <v>2.7933377848336982</v>
      </c>
      <c r="U1927" s="13">
        <f t="shared" si="738"/>
        <v>0.10289530395002859</v>
      </c>
      <c r="V1927" s="5">
        <f t="shared" ca="1" si="749"/>
        <v>12.627544722</v>
      </c>
      <c r="W1927" s="3">
        <f t="shared" ca="1" si="739"/>
        <v>11.675786999082208</v>
      </c>
      <c r="X1927" s="3">
        <f t="shared" ca="1" si="740"/>
        <v>-0.5350875713893698</v>
      </c>
      <c r="Y1927" s="3">
        <f t="shared" ca="1" si="741"/>
        <v>11.663519337613399</v>
      </c>
      <c r="Z1927" s="3">
        <f t="shared" ca="1" si="742"/>
        <v>-1.3377189284734246E-3</v>
      </c>
      <c r="AA1927" s="3">
        <f t="shared" ca="1" si="743"/>
        <v>2.9158798344033499E-2</v>
      </c>
    </row>
    <row r="1928" spans="3:27" s="5" customFormat="1" x14ac:dyDescent="0.2">
      <c r="C1928" s="25"/>
      <c r="D1928" s="1">
        <f t="shared" si="726"/>
        <v>1926</v>
      </c>
      <c r="E1928" s="2">
        <f t="shared" si="727"/>
        <v>192.69999999999334</v>
      </c>
      <c r="F1928" s="3">
        <f t="shared" ca="1" si="728"/>
        <v>33.154521867376026</v>
      </c>
      <c r="G1928" s="3">
        <f t="shared" si="729"/>
        <v>-723.60040388524874</v>
      </c>
      <c r="H1928" s="3">
        <f t="shared" ca="1" si="744"/>
        <v>724.35955631381671</v>
      </c>
      <c r="I1928" s="3">
        <f t="shared" ca="1" si="730"/>
        <v>6385.5609116564474</v>
      </c>
      <c r="J1928" s="3">
        <f t="shared" si="731"/>
        <v>19926.756337077502</v>
      </c>
      <c r="K1928" s="3">
        <f t="shared" ca="1" si="732"/>
        <v>80492.890656267817</v>
      </c>
      <c r="L1928" s="3">
        <f t="shared" si="745"/>
        <v>-9.1815369279625116</v>
      </c>
      <c r="M1928" s="3">
        <f t="shared" ca="1" si="746"/>
        <v>-1.5250095227473131</v>
      </c>
      <c r="N1928" s="3">
        <f t="shared" ca="1" si="747"/>
        <v>-87.376609370680953</v>
      </c>
      <c r="O1928" s="1">
        <f t="shared" ca="1" si="733"/>
        <v>104939353.36462988</v>
      </c>
      <c r="P1928" s="1">
        <f t="shared" si="734"/>
        <v>-73183299.665355235</v>
      </c>
      <c r="Q1928" s="1">
        <f t="shared" ca="1" si="748"/>
        <v>178122653.02998513</v>
      </c>
      <c r="R1928" s="1">
        <f t="shared" ca="1" si="735"/>
        <v>289743.82252552669</v>
      </c>
      <c r="S1928" s="3">
        <f t="shared" si="736"/>
        <v>259.28259115496377</v>
      </c>
      <c r="T1928" s="13">
        <f t="shared" ca="1" si="737"/>
        <v>2.7937068705121564</v>
      </c>
      <c r="U1928" s="13">
        <f t="shared" si="738"/>
        <v>0.10413619896613893</v>
      </c>
      <c r="V1928" s="5">
        <f t="shared" ca="1" si="749"/>
        <v>12.627544722</v>
      </c>
      <c r="W1928" s="3">
        <f t="shared" ca="1" si="739"/>
        <v>11.831572130004739</v>
      </c>
      <c r="X1928" s="3">
        <f t="shared" ca="1" si="740"/>
        <v>-0.54154061127583819</v>
      </c>
      <c r="Y1928" s="3">
        <f t="shared" ca="1" si="741"/>
        <v>11.819172256712561</v>
      </c>
      <c r="Z1928" s="3">
        <f t="shared" ca="1" si="742"/>
        <v>-1.3538515281895955E-3</v>
      </c>
      <c r="AA1928" s="3">
        <f t="shared" ca="1" si="743"/>
        <v>2.9547930641781402E-2</v>
      </c>
    </row>
    <row r="1929" spans="3:27" s="5" customFormat="1" x14ac:dyDescent="0.2">
      <c r="C1929" s="25"/>
      <c r="D1929" s="1">
        <f t="shared" si="726"/>
        <v>1927</v>
      </c>
      <c r="E1929" s="2">
        <f t="shared" si="727"/>
        <v>192.79999999999333</v>
      </c>
      <c r="F1929" s="3">
        <f t="shared" ca="1" si="728"/>
        <v>33.154521867376026</v>
      </c>
      <c r="G1929" s="3">
        <f t="shared" si="729"/>
        <v>-724.51855757804503</v>
      </c>
      <c r="H1929" s="3">
        <f t="shared" ca="1" si="744"/>
        <v>725.2767489691264</v>
      </c>
      <c r="I1929" s="3">
        <f t="shared" ca="1" si="730"/>
        <v>6388.8763638431847</v>
      </c>
      <c r="J1929" s="3">
        <f t="shared" si="731"/>
        <v>19854.350389004339</v>
      </c>
      <c r="K1929" s="3">
        <f t="shared" ca="1" si="732"/>
        <v>80565.372471501541</v>
      </c>
      <c r="L1929" s="3">
        <f t="shared" si="745"/>
        <v>-9.183722290740219</v>
      </c>
      <c r="M1929" s="3">
        <f t="shared" ca="1" si="746"/>
        <v>-1.5250674656443945</v>
      </c>
      <c r="N1929" s="3">
        <f t="shared" ca="1" si="747"/>
        <v>-87.379929254136485</v>
      </c>
      <c r="O1929" s="1">
        <f t="shared" ca="1" si="733"/>
        <v>105205272.51904504</v>
      </c>
      <c r="P1929" s="1">
        <f t="shared" si="734"/>
        <v>-72934736.094266355</v>
      </c>
      <c r="Q1929" s="1">
        <f t="shared" ca="1" si="748"/>
        <v>178140008.61331141</v>
      </c>
      <c r="R1929" s="1">
        <f t="shared" ca="1" si="735"/>
        <v>290110.69958765054</v>
      </c>
      <c r="S1929" s="3">
        <f t="shared" si="736"/>
        <v>259.57697636240175</v>
      </c>
      <c r="T1929" s="13">
        <f t="shared" ca="1" si="737"/>
        <v>2.794071951730225</v>
      </c>
      <c r="U1929" s="13">
        <f t="shared" si="738"/>
        <v>0.10539016069471346</v>
      </c>
      <c r="V1929" s="5">
        <f t="shared" ca="1" si="749"/>
        <v>12.627544722</v>
      </c>
      <c r="W1929" s="3">
        <f t="shared" ca="1" si="739"/>
        <v>11.989204326862497</v>
      </c>
      <c r="X1929" s="3">
        <f t="shared" ca="1" si="740"/>
        <v>-0.54806160212964738</v>
      </c>
      <c r="Y1929" s="3">
        <f t="shared" ca="1" si="741"/>
        <v>11.976671026271427</v>
      </c>
      <c r="Z1929" s="3">
        <f t="shared" ca="1" si="742"/>
        <v>-1.3701540053241185E-3</v>
      </c>
      <c r="AA1929" s="3">
        <f t="shared" ca="1" si="743"/>
        <v>2.994167756567857E-2</v>
      </c>
    </row>
    <row r="1930" spans="3:27" s="5" customFormat="1" x14ac:dyDescent="0.2">
      <c r="C1930" s="25"/>
      <c r="D1930" s="1">
        <f t="shared" si="726"/>
        <v>1928</v>
      </c>
      <c r="E1930" s="2">
        <f t="shared" si="727"/>
        <v>192.89999999999333</v>
      </c>
      <c r="F1930" s="3">
        <f t="shared" ca="1" si="728"/>
        <v>33.154521867376026</v>
      </c>
      <c r="G1930" s="3">
        <f t="shared" si="729"/>
        <v>-725.4369298071191</v>
      </c>
      <c r="H1930" s="3">
        <f t="shared" ca="1" si="744"/>
        <v>726.19416236171526</v>
      </c>
      <c r="I1930" s="3">
        <f t="shared" ca="1" si="730"/>
        <v>6392.1918160299219</v>
      </c>
      <c r="J1930" s="3">
        <f t="shared" si="731"/>
        <v>19781.852614635081</v>
      </c>
      <c r="K1930" s="3">
        <f t="shared" ca="1" si="732"/>
        <v>80637.946017037772</v>
      </c>
      <c r="L1930" s="3">
        <f t="shared" si="745"/>
        <v>-9.1859104250273784</v>
      </c>
      <c r="M1930" s="3">
        <f t="shared" ca="1" si="746"/>
        <v>-1.5251252759151592</v>
      </c>
      <c r="N1930" s="3">
        <f t="shared" ca="1" si="747"/>
        <v>-87.38324153866381</v>
      </c>
      <c r="O1930" s="1">
        <f t="shared" ca="1" si="733"/>
        <v>105471592.28964664</v>
      </c>
      <c r="P1930" s="1">
        <f t="shared" si="734"/>
        <v>-72685730.463652596</v>
      </c>
      <c r="Q1930" s="1">
        <f t="shared" ca="1" si="748"/>
        <v>178157322.75329924</v>
      </c>
      <c r="R1930" s="1">
        <f t="shared" ca="1" si="735"/>
        <v>290477.66494468611</v>
      </c>
      <c r="S1930" s="3">
        <f t="shared" si="736"/>
        <v>259.87173491352127</v>
      </c>
      <c r="T1930" s="13">
        <f t="shared" ca="1" si="737"/>
        <v>2.7944330406051057</v>
      </c>
      <c r="U1930" s="13">
        <f t="shared" si="738"/>
        <v>0.10665730715664973</v>
      </c>
      <c r="V1930" s="5">
        <f t="shared" ca="1" si="749"/>
        <v>12.627544722</v>
      </c>
      <c r="W1930" s="3">
        <f t="shared" ca="1" si="739"/>
        <v>12.148702806734162</v>
      </c>
      <c r="X1930" s="3">
        <f t="shared" ca="1" si="740"/>
        <v>-0.55465115769616191</v>
      </c>
      <c r="Y1930" s="3">
        <f t="shared" ca="1" si="741"/>
        <v>12.136034854087097</v>
      </c>
      <c r="Z1930" s="3">
        <f t="shared" ca="1" si="742"/>
        <v>-1.3866278942404047E-3</v>
      </c>
      <c r="AA1930" s="3">
        <f t="shared" ca="1" si="743"/>
        <v>3.0340087135217741E-2</v>
      </c>
    </row>
    <row r="1931" spans="3:27" s="5" customFormat="1" x14ac:dyDescent="0.2">
      <c r="C1931" s="25"/>
      <c r="D1931" s="1">
        <f t="shared" si="726"/>
        <v>1929</v>
      </c>
      <c r="E1931" s="2">
        <f t="shared" si="727"/>
        <v>192.99999999999332</v>
      </c>
      <c r="F1931" s="3">
        <f t="shared" ca="1" si="728"/>
        <v>33.154521867376026</v>
      </c>
      <c r="G1931" s="3">
        <f t="shared" si="729"/>
        <v>-726.35552084962183</v>
      </c>
      <c r="H1931" s="3">
        <f t="shared" ca="1" si="744"/>
        <v>727.11179676097936</v>
      </c>
      <c r="I1931" s="3">
        <f t="shared" ca="1" si="730"/>
        <v>6395.5072682166592</v>
      </c>
      <c r="J1931" s="3">
        <f t="shared" si="731"/>
        <v>19709.262992102245</v>
      </c>
      <c r="K1931" s="3">
        <f t="shared" ca="1" si="732"/>
        <v>80710.611314963695</v>
      </c>
      <c r="L1931" s="3">
        <f t="shared" si="745"/>
        <v>-9.1881013314839972</v>
      </c>
      <c r="M1931" s="3">
        <f t="shared" ca="1" si="746"/>
        <v>-1.5251829540265438</v>
      </c>
      <c r="N1931" s="3">
        <f t="shared" ca="1" si="747"/>
        <v>-87.386546251016426</v>
      </c>
      <c r="O1931" s="1">
        <f t="shared" ca="1" si="733"/>
        <v>105738312.99779594</v>
      </c>
      <c r="P1931" s="1">
        <f t="shared" si="734"/>
        <v>-72436282.216121167</v>
      </c>
      <c r="Q1931" s="1">
        <f t="shared" ca="1" si="748"/>
        <v>178174595.21391711</v>
      </c>
      <c r="R1931" s="1">
        <f t="shared" ca="1" si="735"/>
        <v>290844.71870439174</v>
      </c>
      <c r="S1931" s="3">
        <f t="shared" si="736"/>
        <v>260.16686689723042</v>
      </c>
      <c r="T1931" s="13">
        <f t="shared" ca="1" si="737"/>
        <v>2.7947901492321803</v>
      </c>
      <c r="U1931" s="13">
        <f t="shared" si="738"/>
        <v>0.1079377572702311</v>
      </c>
      <c r="V1931" s="5">
        <f t="shared" ca="1" si="749"/>
        <v>12.627544722</v>
      </c>
      <c r="W1931" s="3">
        <f t="shared" ca="1" si="739"/>
        <v>12.310086959920399</v>
      </c>
      <c r="X1931" s="3">
        <f t="shared" ca="1" si="740"/>
        <v>-0.56130989638742657</v>
      </c>
      <c r="Y1931" s="3">
        <f t="shared" ca="1" si="741"/>
        <v>12.297283121121502</v>
      </c>
      <c r="Z1931" s="3">
        <f t="shared" ca="1" si="742"/>
        <v>-1.4032747409685664E-3</v>
      </c>
      <c r="AA1931" s="3">
        <f t="shared" ca="1" si="743"/>
        <v>3.0743207802803756E-2</v>
      </c>
    </row>
    <row r="1932" spans="3:27" s="5" customFormat="1" x14ac:dyDescent="0.2">
      <c r="C1932" s="25"/>
      <c r="D1932" s="1">
        <f t="shared" si="726"/>
        <v>1930</v>
      </c>
      <c r="E1932" s="2">
        <f t="shared" si="727"/>
        <v>193.09999999999332</v>
      </c>
      <c r="F1932" s="3">
        <f t="shared" ca="1" si="728"/>
        <v>33.154521867376026</v>
      </c>
      <c r="G1932" s="3">
        <f t="shared" si="729"/>
        <v>-727.27433098277027</v>
      </c>
      <c r="H1932" s="3">
        <f t="shared" ca="1" si="744"/>
        <v>728.02965243641711</v>
      </c>
      <c r="I1932" s="3">
        <f t="shared" ca="1" si="730"/>
        <v>6398.8227204033965</v>
      </c>
      <c r="J1932" s="3">
        <f t="shared" si="731"/>
        <v>19636.581499510627</v>
      </c>
      <c r="K1932" s="3">
        <f t="shared" ca="1" si="732"/>
        <v>80783.36838739345</v>
      </c>
      <c r="L1932" s="3">
        <f t="shared" si="745"/>
        <v>-9.1902950107709174</v>
      </c>
      <c r="M1932" s="3">
        <f t="shared" ca="1" si="746"/>
        <v>-1.5252405004432885</v>
      </c>
      <c r="N1932" s="3">
        <f t="shared" ca="1" si="747"/>
        <v>-87.389843417821993</v>
      </c>
      <c r="O1932" s="1">
        <f t="shared" ca="1" si="733"/>
        <v>106005434.96533807</v>
      </c>
      <c r="P1932" s="1">
        <f t="shared" si="734"/>
        <v>-72186390.7934196</v>
      </c>
      <c r="Q1932" s="1">
        <f t="shared" ca="1" si="748"/>
        <v>178191825.75875765</v>
      </c>
      <c r="R1932" s="1">
        <f t="shared" ca="1" si="735"/>
        <v>291211.86097456684</v>
      </c>
      <c r="S1932" s="3">
        <f t="shared" si="736"/>
        <v>260.4623724025497</v>
      </c>
      <c r="T1932" s="13">
        <f t="shared" ca="1" si="737"/>
        <v>2.7951432896849799</v>
      </c>
      <c r="U1932" s="13">
        <f t="shared" si="738"/>
        <v>0.10923163085675357</v>
      </c>
      <c r="V1932" s="5">
        <f t="shared" ca="1" si="749"/>
        <v>12.627544722</v>
      </c>
      <c r="W1932" s="3">
        <f t="shared" ca="1" si="739"/>
        <v>12.473376351278917</v>
      </c>
      <c r="X1932" s="3">
        <f t="shared" ca="1" si="740"/>
        <v>-0.56803844131143555</v>
      </c>
      <c r="Y1932" s="3">
        <f t="shared" ca="1" si="741"/>
        <v>12.460435382836213</v>
      </c>
      <c r="Z1932" s="3">
        <f t="shared" ca="1" si="742"/>
        <v>-1.4200961032785888E-3</v>
      </c>
      <c r="AA1932" s="3">
        <f t="shared" ca="1" si="743"/>
        <v>3.1151088457090532E-2</v>
      </c>
    </row>
    <row r="1933" spans="3:27" s="5" customFormat="1" x14ac:dyDescent="0.2">
      <c r="C1933" s="25"/>
      <c r="D1933" s="1">
        <f t="shared" si="726"/>
        <v>1931</v>
      </c>
      <c r="E1933" s="2">
        <f t="shared" si="727"/>
        <v>193.19999999999331</v>
      </c>
      <c r="F1933" s="3">
        <f t="shared" ca="1" si="728"/>
        <v>33.154521867376026</v>
      </c>
      <c r="G1933" s="3">
        <f t="shared" si="729"/>
        <v>-728.19336048384741</v>
      </c>
      <c r="H1933" s="3">
        <f t="shared" ca="1" si="744"/>
        <v>728.94772965762979</v>
      </c>
      <c r="I1933" s="3">
        <f t="shared" ca="1" si="730"/>
        <v>6402.1381725901338</v>
      </c>
      <c r="J1933" s="3">
        <f t="shared" si="731"/>
        <v>19563.808114937296</v>
      </c>
      <c r="K1933" s="3">
        <f t="shared" ca="1" si="732"/>
        <v>80856.217256468139</v>
      </c>
      <c r="L1933" s="3">
        <f t="shared" si="745"/>
        <v>-9.1924914635498194</v>
      </c>
      <c r="M1933" s="3">
        <f t="shared" ca="1" si="746"/>
        <v>-1.5252979156279507</v>
      </c>
      <c r="N1933" s="3">
        <f t="shared" ca="1" si="747"/>
        <v>-87.3931330655831</v>
      </c>
      <c r="O1933" s="1">
        <f t="shared" ca="1" si="733"/>
        <v>106272958.51460257</v>
      </c>
      <c r="P1933" s="1">
        <f t="shared" si="734"/>
        <v>-71936055.636435106</v>
      </c>
      <c r="Q1933" s="1">
        <f t="shared" ca="1" si="748"/>
        <v>178209014.15103769</v>
      </c>
      <c r="R1933" s="1">
        <f t="shared" ca="1" si="735"/>
        <v>291579.09186305193</v>
      </c>
      <c r="S1933" s="3">
        <f t="shared" si="736"/>
        <v>260.75825151861255</v>
      </c>
      <c r="T1933" s="13">
        <f t="shared" ca="1" si="737"/>
        <v>2.7954924740151457</v>
      </c>
      <c r="U1933" s="13">
        <f t="shared" si="738"/>
        <v>0.11053904864618032</v>
      </c>
      <c r="V1933" s="5">
        <f t="shared" ca="1" si="749"/>
        <v>12.627544722</v>
      </c>
      <c r="W1933" s="3">
        <f t="shared" ca="1" si="739"/>
        <v>12.638590721568187</v>
      </c>
      <c r="X1933" s="3">
        <f t="shared" ca="1" si="740"/>
        <v>-0.57483742030153018</v>
      </c>
      <c r="Y1933" s="3">
        <f t="shared" ca="1" si="741"/>
        <v>12.62551137053587</v>
      </c>
      <c r="Z1933" s="3">
        <f t="shared" ca="1" si="742"/>
        <v>-1.4370935507538255E-3</v>
      </c>
      <c r="AA1933" s="3">
        <f t="shared" ca="1" si="743"/>
        <v>3.1563778426339673E-2</v>
      </c>
    </row>
    <row r="1934" spans="3:27" s="5" customFormat="1" x14ac:dyDescent="0.2">
      <c r="C1934" s="25"/>
      <c r="D1934" s="1">
        <f t="shared" si="726"/>
        <v>1932</v>
      </c>
      <c r="E1934" s="2">
        <f t="shared" si="727"/>
        <v>193.2999999999933</v>
      </c>
      <c r="F1934" s="3">
        <f t="shared" ca="1" si="728"/>
        <v>33.154521867376026</v>
      </c>
      <c r="G1934" s="3">
        <f t="shared" si="729"/>
        <v>-729.11260963020243</v>
      </c>
      <c r="H1934" s="3">
        <f t="shared" ca="1" si="744"/>
        <v>729.86602869432022</v>
      </c>
      <c r="I1934" s="3">
        <f t="shared" ca="1" si="730"/>
        <v>6405.453624776871</v>
      </c>
      <c r="J1934" s="3">
        <f t="shared" si="731"/>
        <v>19490.94281643159</v>
      </c>
      <c r="K1934" s="3">
        <f t="shared" ca="1" si="732"/>
        <v>80929.157944355815</v>
      </c>
      <c r="L1934" s="3">
        <f t="shared" si="745"/>
        <v>-9.1946906904832186</v>
      </c>
      <c r="M1934" s="3">
        <f t="shared" ca="1" si="746"/>
        <v>-1.525355200040917</v>
      </c>
      <c r="N1934" s="3">
        <f t="shared" ca="1" si="747"/>
        <v>-87.396415220677952</v>
      </c>
      <c r="O1934" s="1">
        <f t="shared" ca="1" si="733"/>
        <v>106540883.96840365</v>
      </c>
      <c r="P1934" s="1">
        <f t="shared" si="734"/>
        <v>-71685276.185193732</v>
      </c>
      <c r="Q1934" s="1">
        <f t="shared" ca="1" si="748"/>
        <v>178226160.15359738</v>
      </c>
      <c r="R1934" s="1">
        <f t="shared" ca="1" si="735"/>
        <v>291946.41147772811</v>
      </c>
      <c r="S1934" s="3">
        <f t="shared" si="736"/>
        <v>261.05450433466513</v>
      </c>
      <c r="T1934" s="13">
        <f t="shared" ca="1" si="737"/>
        <v>2.795837714252388</v>
      </c>
      <c r="U1934" s="13">
        <f t="shared" si="738"/>
        <v>0.11186013228282676</v>
      </c>
      <c r="V1934" s="5">
        <f t="shared" ca="1" si="749"/>
        <v>12.627544722</v>
      </c>
      <c r="W1934" s="3">
        <f t="shared" ca="1" si="739"/>
        <v>12.805749988800065</v>
      </c>
      <c r="X1934" s="3">
        <f t="shared" ca="1" si="740"/>
        <v>-0.58170746594597</v>
      </c>
      <c r="Y1934" s="3">
        <f t="shared" ca="1" si="741"/>
        <v>12.79253099272054</v>
      </c>
      <c r="Z1934" s="3">
        <f t="shared" ca="1" si="742"/>
        <v>-1.4542686648649249E-3</v>
      </c>
      <c r="AA1934" s="3">
        <f t="shared" ca="1" si="743"/>
        <v>3.1981327481801353E-2</v>
      </c>
    </row>
    <row r="1935" spans="3:27" s="5" customFormat="1" x14ac:dyDescent="0.2">
      <c r="C1935" s="25"/>
      <c r="D1935" s="1">
        <f t="shared" si="726"/>
        <v>1933</v>
      </c>
      <c r="E1935" s="2">
        <f t="shared" si="727"/>
        <v>193.3999999999933</v>
      </c>
      <c r="F1935" s="3">
        <f t="shared" ca="1" si="728"/>
        <v>33.154521867376026</v>
      </c>
      <c r="G1935" s="3">
        <f t="shared" si="729"/>
        <v>-730.03207869925075</v>
      </c>
      <c r="H1935" s="3">
        <f t="shared" ca="1" si="744"/>
        <v>730.78454981629397</v>
      </c>
      <c r="I1935" s="3">
        <f t="shared" ca="1" si="730"/>
        <v>6408.7690769636083</v>
      </c>
      <c r="J1935" s="3">
        <f t="shared" si="731"/>
        <v>19417.985582015117</v>
      </c>
      <c r="K1935" s="3">
        <f t="shared" ca="1" si="732"/>
        <v>81002.190473251525</v>
      </c>
      <c r="L1935" s="3">
        <f t="shared" si="745"/>
        <v>-9.1968926922344725</v>
      </c>
      <c r="M1935" s="3">
        <f t="shared" ca="1" si="746"/>
        <v>-1.5254123541404156</v>
      </c>
      <c r="N1935" s="3">
        <f t="shared" ca="1" si="747"/>
        <v>-87.399689909361101</v>
      </c>
      <c r="O1935" s="1">
        <f t="shared" ca="1" si="733"/>
        <v>106809211.6500407</v>
      </c>
      <c r="P1935" s="1">
        <f t="shared" si="734"/>
        <v>-71434051.878859669</v>
      </c>
      <c r="Q1935" s="1">
        <f t="shared" ca="1" si="748"/>
        <v>178243263.52890038</v>
      </c>
      <c r="R1935" s="1">
        <f t="shared" ca="1" si="735"/>
        <v>292313.81992651761</v>
      </c>
      <c r="S1935" s="3">
        <f t="shared" si="736"/>
        <v>261.35113094006624</v>
      </c>
      <c r="T1935" s="13">
        <f t="shared" ca="1" si="737"/>
        <v>2.7961790224044583</v>
      </c>
      <c r="U1935" s="13">
        <f t="shared" si="738"/>
        <v>0.11319500433107246</v>
      </c>
      <c r="V1935" s="5">
        <f t="shared" ca="1" si="749"/>
        <v>12.627544722</v>
      </c>
      <c r="W1935" s="3">
        <f t="shared" ca="1" si="739"/>
        <v>12.974874249601017</v>
      </c>
      <c r="X1935" s="3">
        <f t="shared" ca="1" si="740"/>
        <v>-0.5886492156176405</v>
      </c>
      <c r="Y1935" s="3">
        <f t="shared" ca="1" si="741"/>
        <v>12.96151433644666</v>
      </c>
      <c r="Z1935" s="3">
        <f t="shared" ca="1" si="742"/>
        <v>-1.4716230390441013E-3</v>
      </c>
      <c r="AA1935" s="3">
        <f t="shared" ca="1" si="743"/>
        <v>3.2403785841116653E-2</v>
      </c>
    </row>
    <row r="1936" spans="3:27" s="5" customFormat="1" x14ac:dyDescent="0.2">
      <c r="C1936" s="25"/>
      <c r="D1936" s="1">
        <f t="shared" si="726"/>
        <v>1934</v>
      </c>
      <c r="E1936" s="2">
        <f t="shared" si="727"/>
        <v>193.49999999999329</v>
      </c>
      <c r="F1936" s="3">
        <f t="shared" ca="1" si="728"/>
        <v>33.154521867376026</v>
      </c>
      <c r="G1936" s="3">
        <f t="shared" si="729"/>
        <v>-730.9517679684742</v>
      </c>
      <c r="H1936" s="3">
        <f t="shared" ca="1" si="744"/>
        <v>731.70329329345816</v>
      </c>
      <c r="I1936" s="3">
        <f t="shared" ca="1" si="730"/>
        <v>6412.0845291503456</v>
      </c>
      <c r="J1936" s="3">
        <f t="shared" si="731"/>
        <v>19344.93638968173</v>
      </c>
      <c r="K1936" s="3">
        <f t="shared" ca="1" si="732"/>
        <v>81075.314865377295</v>
      </c>
      <c r="L1936" s="3">
        <f t="shared" si="745"/>
        <v>-9.1990974694677679</v>
      </c>
      <c r="M1936" s="3">
        <f t="shared" ca="1" si="746"/>
        <v>-1.5254693783825308</v>
      </c>
      <c r="N1936" s="3">
        <f t="shared" ca="1" si="747"/>
        <v>-87.402957157764234</v>
      </c>
      <c r="O1936" s="1">
        <f t="shared" ca="1" si="733"/>
        <v>107077941.8832985</v>
      </c>
      <c r="P1936" s="1">
        <f t="shared" si="734"/>
        <v>-71182382.15573445</v>
      </c>
      <c r="Q1936" s="1">
        <f t="shared" ca="1" si="748"/>
        <v>178260324.03903294</v>
      </c>
      <c r="R1936" s="1">
        <f t="shared" ca="1" si="735"/>
        <v>292681.31731738325</v>
      </c>
      <c r="S1936" s="3">
        <f t="shared" si="736"/>
        <v>261.64813142428761</v>
      </c>
      <c r="T1936" s="13">
        <f t="shared" ca="1" si="737"/>
        <v>2.796516410457107</v>
      </c>
      <c r="U1936" s="13">
        <f t="shared" si="738"/>
        <v>0.11454378828110272</v>
      </c>
      <c r="V1936" s="5">
        <f t="shared" ca="1" si="749"/>
        <v>12.627544722</v>
      </c>
      <c r="W1936" s="3">
        <f t="shared" ca="1" si="739"/>
        <v>13.145983780582254</v>
      </c>
      <c r="X1936" s="3">
        <f t="shared" ca="1" si="740"/>
        <v>-0.59566331150389196</v>
      </c>
      <c r="Y1936" s="3">
        <f t="shared" ca="1" si="741"/>
        <v>13.132481668696892</v>
      </c>
      <c r="Z1936" s="3">
        <f t="shared" ca="1" si="742"/>
        <v>-1.4891582787597299E-3</v>
      </c>
      <c r="AA1936" s="3">
        <f t="shared" ca="1" si="743"/>
        <v>3.2831204171742227E-2</v>
      </c>
    </row>
    <row r="1937" spans="3:27" s="5" customFormat="1" x14ac:dyDescent="0.2">
      <c r="C1937" s="25"/>
      <c r="D1937" s="1">
        <f t="shared" si="726"/>
        <v>1935</v>
      </c>
      <c r="E1937" s="2">
        <f t="shared" si="727"/>
        <v>193.59999999999329</v>
      </c>
      <c r="F1937" s="3">
        <f t="shared" ca="1" si="728"/>
        <v>33.154521867376026</v>
      </c>
      <c r="G1937" s="3">
        <f t="shared" si="729"/>
        <v>-731.87167771542101</v>
      </c>
      <c r="H1937" s="3">
        <f t="shared" ca="1" si="744"/>
        <v>732.6222593958222</v>
      </c>
      <c r="I1937" s="3">
        <f t="shared" ca="1" si="730"/>
        <v>6415.3999813370829</v>
      </c>
      <c r="J1937" s="3">
        <f t="shared" si="731"/>
        <v>19271.795217397535</v>
      </c>
      <c r="K1937" s="3">
        <f t="shared" ca="1" si="732"/>
        <v>81148.53114298213</v>
      </c>
      <c r="L1937" s="3">
        <f t="shared" si="745"/>
        <v>-9.2013050228481372</v>
      </c>
      <c r="M1937" s="3">
        <f t="shared" ca="1" si="746"/>
        <v>-1.5255262732212129</v>
      </c>
      <c r="N1937" s="3">
        <f t="shared" ca="1" si="747"/>
        <v>-87.406216991896798</v>
      </c>
      <c r="O1937" s="1">
        <f t="shared" ca="1" si="733"/>
        <v>107347074.99244788</v>
      </c>
      <c r="P1937" s="1">
        <f t="shared" si="734"/>
        <v>-70930266.453256264</v>
      </c>
      <c r="Q1937" s="1">
        <f t="shared" ca="1" si="748"/>
        <v>178277341.44570416</v>
      </c>
      <c r="R1937" s="1">
        <f t="shared" ca="1" si="735"/>
        <v>293048.90375832887</v>
      </c>
      <c r="S1937" s="3">
        <f t="shared" si="736"/>
        <v>261.94550587691378</v>
      </c>
      <c r="T1937" s="13">
        <f t="shared" ca="1" si="737"/>
        <v>2.7968498903740531</v>
      </c>
      <c r="U1937" s="13">
        <f t="shared" si="738"/>
        <v>0.1159066085546798</v>
      </c>
      <c r="V1937" s="5">
        <f t="shared" ca="1" si="749"/>
        <v>12.627544722</v>
      </c>
      <c r="W1937" s="3">
        <f t="shared" ca="1" si="739"/>
        <v>13.319099039718864</v>
      </c>
      <c r="X1937" s="3">
        <f t="shared" ca="1" si="740"/>
        <v>-0.60275040063657803</v>
      </c>
      <c r="Y1937" s="3">
        <f t="shared" ca="1" si="741"/>
        <v>13.305453437758986</v>
      </c>
      <c r="Z1937" s="3">
        <f t="shared" ca="1" si="742"/>
        <v>-1.5068760015914452E-3</v>
      </c>
      <c r="AA1937" s="3">
        <f t="shared" ca="1" si="743"/>
        <v>3.3263633594397463E-2</v>
      </c>
    </row>
    <row r="1938" spans="3:27" s="5" customFormat="1" x14ac:dyDescent="0.2">
      <c r="C1938" s="25"/>
      <c r="D1938" s="1">
        <f t="shared" si="726"/>
        <v>1936</v>
      </c>
      <c r="E1938" s="2">
        <f t="shared" si="727"/>
        <v>193.69999999999328</v>
      </c>
      <c r="F1938" s="3">
        <f t="shared" ca="1" si="728"/>
        <v>33.154521867376026</v>
      </c>
      <c r="G1938" s="3">
        <f t="shared" si="729"/>
        <v>-732.79180821770581</v>
      </c>
      <c r="H1938" s="3">
        <f t="shared" ca="1" si="744"/>
        <v>733.54144839349692</v>
      </c>
      <c r="I1938" s="3">
        <f t="shared" ca="1" si="730"/>
        <v>6418.7154335238201</v>
      </c>
      <c r="J1938" s="3">
        <f t="shared" si="731"/>
        <v>19198.562043100879</v>
      </c>
      <c r="K1938" s="3">
        <f t="shared" ca="1" si="732"/>
        <v>81221.839328342074</v>
      </c>
      <c r="L1938" s="3">
        <f t="shared" si="745"/>
        <v>-9.2035153530414462</v>
      </c>
      <c r="M1938" s="3">
        <f t="shared" ca="1" si="746"/>
        <v>-1.525583039108293</v>
      </c>
      <c r="N1938" s="3">
        <f t="shared" ca="1" si="747"/>
        <v>-87.409469437646806</v>
      </c>
      <c r="O1938" s="1">
        <f t="shared" ca="1" si="733"/>
        <v>107616611.30224586</v>
      </c>
      <c r="P1938" s="1">
        <f t="shared" si="734"/>
        <v>-70677704.20799908</v>
      </c>
      <c r="Q1938" s="1">
        <f t="shared" ca="1" si="748"/>
        <v>178294315.51024494</v>
      </c>
      <c r="R1938" s="1">
        <f t="shared" ca="1" si="735"/>
        <v>293416.57935739879</v>
      </c>
      <c r="S1938" s="3">
        <f t="shared" si="736"/>
        <v>262.2432543876422</v>
      </c>
      <c r="T1938" s="13">
        <f t="shared" ca="1" si="737"/>
        <v>2.7971794740969473</v>
      </c>
      <c r="U1938" s="13">
        <f t="shared" si="738"/>
        <v>0.11728359051094213</v>
      </c>
      <c r="V1938" s="5">
        <f t="shared" ca="1" si="749"/>
        <v>12.627544722</v>
      </c>
      <c r="W1938" s="3">
        <f t="shared" ca="1" si="739"/>
        <v>13.494240667737678</v>
      </c>
      <c r="X1938" s="3">
        <f t="shared" ca="1" si="740"/>
        <v>-0.60991113492218774</v>
      </c>
      <c r="Y1938" s="3">
        <f t="shared" ca="1" si="741"/>
        <v>13.480450274613357</v>
      </c>
      <c r="Z1938" s="3">
        <f t="shared" ca="1" si="742"/>
        <v>-1.5247778373054693E-3</v>
      </c>
      <c r="AA1938" s="3">
        <f t="shared" ca="1" si="743"/>
        <v>3.3701125686533391E-2</v>
      </c>
    </row>
    <row r="1939" spans="3:27" s="5" customFormat="1" x14ac:dyDescent="0.2">
      <c r="C1939" s="25"/>
      <c r="D1939" s="1">
        <f t="shared" si="726"/>
        <v>1937</v>
      </c>
      <c r="E1939" s="2">
        <f t="shared" si="727"/>
        <v>193.79999999999328</v>
      </c>
      <c r="F1939" s="3">
        <f t="shared" ca="1" si="728"/>
        <v>33.154521867376026</v>
      </c>
      <c r="G1939" s="3">
        <f t="shared" si="729"/>
        <v>-733.71215975300993</v>
      </c>
      <c r="H1939" s="3">
        <f t="shared" ca="1" si="744"/>
        <v>734.4608605566948</v>
      </c>
      <c r="I1939" s="3">
        <f t="shared" ca="1" si="730"/>
        <v>6422.0308857105574</v>
      </c>
      <c r="J1939" s="3">
        <f t="shared" si="731"/>
        <v>19125.236844702344</v>
      </c>
      <c r="K1939" s="3">
        <f t="shared" ca="1" si="732"/>
        <v>81295.239443760147</v>
      </c>
      <c r="L1939" s="3">
        <f t="shared" si="745"/>
        <v>-9.2057284607143988</v>
      </c>
      <c r="M1939" s="3">
        <f t="shared" ca="1" si="746"/>
        <v>-1.5256396764934932</v>
      </c>
      <c r="N1939" s="3">
        <f t="shared" ca="1" si="747"/>
        <v>-87.412714520781435</v>
      </c>
      <c r="O1939" s="1">
        <f t="shared" ca="1" si="733"/>
        <v>107886551.13793615</v>
      </c>
      <c r="P1939" s="1">
        <f t="shared" si="734"/>
        <v>-70424694.855672002</v>
      </c>
      <c r="Q1939" s="1">
        <f t="shared" ca="1" si="748"/>
        <v>178311245.99360815</v>
      </c>
      <c r="R1939" s="1">
        <f t="shared" ca="1" si="735"/>
        <v>293784.34422267793</v>
      </c>
      <c r="S1939" s="3">
        <f t="shared" si="736"/>
        <v>262.541377046283</v>
      </c>
      <c r="T1939" s="13">
        <f t="shared" ca="1" si="737"/>
        <v>2.7975051735453413</v>
      </c>
      <c r="U1939" s="13">
        <f t="shared" si="738"/>
        <v>0.11867486045223355</v>
      </c>
      <c r="V1939" s="5">
        <f t="shared" ca="1" si="749"/>
        <v>12.627544722</v>
      </c>
      <c r="W1939" s="3">
        <f t="shared" ca="1" si="739"/>
        <v>13.671429489514288</v>
      </c>
      <c r="X1939" s="3">
        <f t="shared" ca="1" si="740"/>
        <v>-0.61714617117218407</v>
      </c>
      <c r="Y1939" s="3">
        <f t="shared" ca="1" si="741"/>
        <v>13.657492994329832</v>
      </c>
      <c r="Z1939" s="3">
        <f t="shared" ca="1" si="742"/>
        <v>-1.5428654279304602E-3</v>
      </c>
      <c r="AA1939" s="3">
        <f t="shared" ca="1" si="743"/>
        <v>3.4143732485824578E-2</v>
      </c>
    </row>
    <row r="1940" spans="3:27" s="5" customFormat="1" x14ac:dyDescent="0.2">
      <c r="C1940" s="25"/>
      <c r="D1940" s="1">
        <f t="shared" si="726"/>
        <v>1938</v>
      </c>
      <c r="E1940" s="2">
        <f t="shared" si="727"/>
        <v>193.89999999999327</v>
      </c>
      <c r="F1940" s="3">
        <f t="shared" ca="1" si="728"/>
        <v>33.154521867376026</v>
      </c>
      <c r="G1940" s="3">
        <f t="shared" si="729"/>
        <v>-734.63273259908135</v>
      </c>
      <c r="H1940" s="3">
        <f t="shared" ca="1" si="744"/>
        <v>735.38049615573004</v>
      </c>
      <c r="I1940" s="3">
        <f t="shared" ca="1" si="730"/>
        <v>6425.3463378972947</v>
      </c>
      <c r="J1940" s="3">
        <f t="shared" si="731"/>
        <v>19051.819600084738</v>
      </c>
      <c r="K1940" s="3">
        <f t="shared" ca="1" si="732"/>
        <v>81368.731511566439</v>
      </c>
      <c r="L1940" s="3">
        <f t="shared" si="745"/>
        <v>-9.2079443465345392</v>
      </c>
      <c r="M1940" s="3">
        <f t="shared" ca="1" si="746"/>
        <v>-1.5256961858244411</v>
      </c>
      <c r="N1940" s="3">
        <f t="shared" ca="1" si="747"/>
        <v>-87.415952266947855</v>
      </c>
      <c r="O1940" s="1">
        <f t="shared" ca="1" si="733"/>
        <v>108156894.82524954</v>
      </c>
      <c r="P1940" s="1">
        <f t="shared" si="734"/>
        <v>-70171237.831118479</v>
      </c>
      <c r="Q1940" s="1">
        <f t="shared" ca="1" si="748"/>
        <v>178328132.65636802</v>
      </c>
      <c r="R1940" s="1">
        <f t="shared" ca="1" si="735"/>
        <v>294152.19846229203</v>
      </c>
      <c r="S1940" s="3">
        <f t="shared" si="736"/>
        <v>262.83987394275948</v>
      </c>
      <c r="T1940" s="13">
        <f t="shared" ca="1" si="737"/>
        <v>2.7978270006166532</v>
      </c>
      <c r="U1940" s="13">
        <f t="shared" si="738"/>
        <v>0.12008054562996136</v>
      </c>
      <c r="V1940" s="5">
        <f t="shared" ca="1" si="749"/>
        <v>12.627544722</v>
      </c>
      <c r="W1940" s="3">
        <f t="shared" ca="1" si="739"/>
        <v>13.850686515478976</v>
      </c>
      <c r="X1940" s="3">
        <f t="shared" ca="1" si="740"/>
        <v>-0.62445617113344243</v>
      </c>
      <c r="Y1940" s="3">
        <f t="shared" ca="1" si="741"/>
        <v>13.836602597473286</v>
      </c>
      <c r="Z1940" s="3">
        <f t="shared" ca="1" si="742"/>
        <v>-1.5611404278336061E-3</v>
      </c>
      <c r="AA1940" s="3">
        <f t="shared" ca="1" si="743"/>
        <v>3.4591506493683213E-2</v>
      </c>
    </row>
    <row r="1941" spans="3:27" s="5" customFormat="1" x14ac:dyDescent="0.2">
      <c r="C1941" s="25"/>
      <c r="D1941" s="1">
        <f t="shared" si="726"/>
        <v>1939</v>
      </c>
      <c r="E1941" s="2">
        <f t="shared" si="727"/>
        <v>193.99999999999326</v>
      </c>
      <c r="F1941" s="3">
        <f t="shared" ca="1" si="728"/>
        <v>33.154521867376026</v>
      </c>
      <c r="G1941" s="3">
        <f t="shared" si="729"/>
        <v>-735.55352703373478</v>
      </c>
      <c r="H1941" s="3">
        <f t="shared" ca="1" si="744"/>
        <v>736.30035546101806</v>
      </c>
      <c r="I1941" s="3">
        <f t="shared" ca="1" si="730"/>
        <v>6428.661790084032</v>
      </c>
      <c r="J1941" s="3">
        <f t="shared" si="731"/>
        <v>18978.310287103097</v>
      </c>
      <c r="K1941" s="3">
        <f t="shared" ca="1" si="732"/>
        <v>81442.315554118031</v>
      </c>
      <c r="L1941" s="3">
        <f t="shared" si="745"/>
        <v>-9.2101630111702484</v>
      </c>
      <c r="M1941" s="3">
        <f t="shared" ca="1" si="746"/>
        <v>-1.5257525675466801</v>
      </c>
      <c r="N1941" s="3">
        <f t="shared" ca="1" si="747"/>
        <v>-87.419182701673833</v>
      </c>
      <c r="O1941" s="1">
        <f t="shared" ca="1" si="733"/>
        <v>108427642.69040433</v>
      </c>
      <c r="P1941" s="1">
        <f t="shared" si="734"/>
        <v>-69917332.568315506</v>
      </c>
      <c r="Q1941" s="1">
        <f t="shared" ca="1" si="748"/>
        <v>178344975.25871983</v>
      </c>
      <c r="R1941" s="1">
        <f t="shared" ca="1" si="735"/>
        <v>294520.14218440722</v>
      </c>
      <c r="S1941" s="3">
        <f t="shared" si="736"/>
        <v>263.13874516710774</v>
      </c>
      <c r="T1941" s="13">
        <f t="shared" ca="1" si="737"/>
        <v>2.7981449671861371</v>
      </c>
      <c r="U1941" s="13">
        <f t="shared" si="738"/>
        <v>0.12150077425048418</v>
      </c>
      <c r="V1941" s="5">
        <f t="shared" ca="1" si="749"/>
        <v>12.627544722</v>
      </c>
      <c r="W1941" s="3">
        <f t="shared" ca="1" si="739"/>
        <v>14.032032943031799</v>
      </c>
      <c r="X1941" s="3">
        <f t="shared" ca="1" si="740"/>
        <v>-0.63184180151889113</v>
      </c>
      <c r="Y1941" s="3">
        <f t="shared" ca="1" si="741"/>
        <v>14.01780027151846</v>
      </c>
      <c r="Z1941" s="3">
        <f t="shared" ca="1" si="742"/>
        <v>-1.5796045037972278E-3</v>
      </c>
      <c r="AA1941" s="3">
        <f t="shared" ca="1" si="743"/>
        <v>3.504450067879615E-2</v>
      </c>
    </row>
    <row r="1942" spans="3:27" s="5" customFormat="1" x14ac:dyDescent="0.2">
      <c r="C1942" s="25"/>
      <c r="D1942" s="1">
        <f t="shared" si="726"/>
        <v>1940</v>
      </c>
      <c r="E1942" s="2">
        <f t="shared" si="727"/>
        <v>194.09999999999326</v>
      </c>
      <c r="F1942" s="3">
        <f t="shared" ca="1" si="728"/>
        <v>33.154521867376026</v>
      </c>
      <c r="G1942" s="3">
        <f t="shared" si="729"/>
        <v>-736.47454333485177</v>
      </c>
      <c r="H1942" s="3">
        <f t="shared" ca="1" si="744"/>
        <v>737.22043874307553</v>
      </c>
      <c r="I1942" s="3">
        <f t="shared" ca="1" si="730"/>
        <v>6431.9772422707692</v>
      </c>
      <c r="J1942" s="3">
        <f t="shared" si="731"/>
        <v>18904.708883584666</v>
      </c>
      <c r="K1942" s="3">
        <f t="shared" ca="1" si="732"/>
        <v>81515.991593799088</v>
      </c>
      <c r="L1942" s="3">
        <f t="shared" si="745"/>
        <v>-9.2123844552907457</v>
      </c>
      <c r="M1942" s="3">
        <f t="shared" ca="1" si="746"/>
        <v>-1.5258088221036827</v>
      </c>
      <c r="N1942" s="3">
        <f t="shared" ca="1" si="747"/>
        <v>-87.422405850368449</v>
      </c>
      <c r="O1942" s="1">
        <f t="shared" ca="1" si="733"/>
        <v>108698795.06010655</v>
      </c>
      <c r="P1942" s="1">
        <f t="shared" si="734"/>
        <v>-69662978.500372902</v>
      </c>
      <c r="Q1942" s="1">
        <f t="shared" ca="1" si="748"/>
        <v>178361773.56047946</v>
      </c>
      <c r="R1942" s="1">
        <f t="shared" ca="1" si="735"/>
        <v>294888.1754972302</v>
      </c>
      <c r="S1942" s="3">
        <f t="shared" si="736"/>
        <v>263.43799080947679</v>
      </c>
      <c r="T1942" s="13">
        <f t="shared" ca="1" si="737"/>
        <v>2.7984590851068516</v>
      </c>
      <c r="U1942" s="13">
        <f t="shared" si="738"/>
        <v>0.12293567548102977</v>
      </c>
      <c r="V1942" s="5">
        <f t="shared" ca="1" si="749"/>
        <v>12.627544722</v>
      </c>
      <c r="W1942" s="3">
        <f t="shared" ca="1" si="739"/>
        <v>14.215490157966833</v>
      </c>
      <c r="X1942" s="3">
        <f t="shared" ca="1" si="740"/>
        <v>-0.63930373403826879</v>
      </c>
      <c r="Y1942" s="3">
        <f t="shared" ca="1" si="741"/>
        <v>14.201107392273908</v>
      </c>
      <c r="Z1942" s="3">
        <f t="shared" ca="1" si="742"/>
        <v>-1.598259335095672E-3</v>
      </c>
      <c r="AA1942" s="3">
        <f t="shared" ca="1" si="743"/>
        <v>3.5502768480684767E-2</v>
      </c>
    </row>
    <row r="1943" spans="3:27" s="5" customFormat="1" x14ac:dyDescent="0.2">
      <c r="C1943" s="25"/>
      <c r="D1943" s="1">
        <f t="shared" si="726"/>
        <v>1941</v>
      </c>
      <c r="E1943" s="2">
        <f t="shared" si="727"/>
        <v>194.19999999999325</v>
      </c>
      <c r="F1943" s="3">
        <f t="shared" ca="1" si="728"/>
        <v>33.154521867376026</v>
      </c>
      <c r="G1943" s="3">
        <f t="shared" si="729"/>
        <v>-737.39578178038084</v>
      </c>
      <c r="H1943" s="3">
        <f t="shared" ca="1" si="744"/>
        <v>738.14074627252046</v>
      </c>
      <c r="I1943" s="3">
        <f t="shared" ca="1" si="730"/>
        <v>6435.2926944575065</v>
      </c>
      <c r="J1943" s="3">
        <f t="shared" si="731"/>
        <v>18831.015367328906</v>
      </c>
      <c r="K1943" s="3">
        <f t="shared" ca="1" si="732"/>
        <v>81589.75965302081</v>
      </c>
      <c r="L1943" s="3">
        <f t="shared" si="745"/>
        <v>-9.2146086795660906</v>
      </c>
      <c r="M1943" s="3">
        <f t="shared" ca="1" si="746"/>
        <v>-1.5258649499368613</v>
      </c>
      <c r="N1943" s="3">
        <f t="shared" ca="1" si="747"/>
        <v>-87.425621738322803</v>
      </c>
      <c r="O1943" s="1">
        <f t="shared" ca="1" si="733"/>
        <v>108970352.26155068</v>
      </c>
      <c r="P1943" s="1">
        <f t="shared" si="734"/>
        <v>-69408175.059532553</v>
      </c>
      <c r="Q1943" s="1">
        <f t="shared" ca="1" si="748"/>
        <v>178378527.32108325</v>
      </c>
      <c r="R1943" s="1">
        <f t="shared" ca="1" si="735"/>
        <v>295256.29850900819</v>
      </c>
      <c r="S1943" s="3">
        <f t="shared" si="736"/>
        <v>263.73761096012885</v>
      </c>
      <c r="T1943" s="13">
        <f t="shared" ca="1" si="737"/>
        <v>2.7987693662096249</v>
      </c>
      <c r="U1943" s="13">
        <f t="shared" si="738"/>
        <v>0.12438537945564114</v>
      </c>
      <c r="V1943" s="5">
        <f t="shared" ca="1" si="749"/>
        <v>12.627544722</v>
      </c>
      <c r="W1943" s="3">
        <f t="shared" ca="1" si="739"/>
        <v>14.401079735905435</v>
      </c>
      <c r="X1943" s="3">
        <f t="shared" ca="1" si="740"/>
        <v>-0.64684264542906822</v>
      </c>
      <c r="Y1943" s="3">
        <f t="shared" ca="1" si="741"/>
        <v>14.386545525314981</v>
      </c>
      <c r="Z1943" s="3">
        <f t="shared" ca="1" si="742"/>
        <v>-1.6171066135726706E-3</v>
      </c>
      <c r="AA1943" s="3">
        <f t="shared" ca="1" si="743"/>
        <v>3.5966363813287452E-2</v>
      </c>
    </row>
    <row r="1944" spans="3:27" s="5" customFormat="1" x14ac:dyDescent="0.2">
      <c r="C1944" s="25"/>
      <c r="D1944" s="1">
        <f t="shared" si="726"/>
        <v>1942</v>
      </c>
      <c r="E1944" s="2">
        <f t="shared" si="727"/>
        <v>194.29999999999325</v>
      </c>
      <c r="F1944" s="3">
        <f t="shared" ca="1" si="728"/>
        <v>33.154521867376026</v>
      </c>
      <c r="G1944" s="3">
        <f t="shared" si="729"/>
        <v>-738.31724264833747</v>
      </c>
      <c r="H1944" s="3">
        <f t="shared" ca="1" si="744"/>
        <v>739.06127832007166</v>
      </c>
      <c r="I1944" s="3">
        <f t="shared" ca="1" si="730"/>
        <v>6438.6081466442438</v>
      </c>
      <c r="J1944" s="3">
        <f t="shared" si="731"/>
        <v>18757.229716107468</v>
      </c>
      <c r="K1944" s="3">
        <f t="shared" ca="1" si="732"/>
        <v>81663.619754221494</v>
      </c>
      <c r="L1944" s="3">
        <f t="shared" si="745"/>
        <v>-9.2168356846671813</v>
      </c>
      <c r="M1944" s="3">
        <f t="shared" ca="1" si="746"/>
        <v>-1.5259209514855818</v>
      </c>
      <c r="N1944" s="3">
        <f t="shared" ca="1" si="747"/>
        <v>-87.428830390710687</v>
      </c>
      <c r="O1944" s="1">
        <f t="shared" ca="1" si="733"/>
        <v>109242314.62241967</v>
      </c>
      <c r="P1944" s="1">
        <f t="shared" si="734"/>
        <v>-69152921.677167594</v>
      </c>
      <c r="Q1944" s="1">
        <f t="shared" ca="1" si="748"/>
        <v>178395236.29958725</v>
      </c>
      <c r="R1944" s="1">
        <f t="shared" ca="1" si="735"/>
        <v>295624.51132802869</v>
      </c>
      <c r="S1944" s="3">
        <f t="shared" si="736"/>
        <v>264.03760570943894</v>
      </c>
      <c r="T1944" s="13">
        <f t="shared" ca="1" si="737"/>
        <v>2.7990758223030325</v>
      </c>
      <c r="U1944" s="13">
        <f t="shared" si="738"/>
        <v>0.12585001728115452</v>
      </c>
      <c r="V1944" s="5">
        <f t="shared" ca="1" si="749"/>
        <v>12.627544722</v>
      </c>
      <c r="W1944" s="3">
        <f t="shared" ca="1" si="739"/>
        <v>14.588823443738962</v>
      </c>
      <c r="X1944" s="3">
        <f t="shared" ca="1" si="740"/>
        <v>-0.65445921748759051</v>
      </c>
      <c r="Y1944" s="3">
        <f t="shared" ca="1" si="741"/>
        <v>14.574136427426259</v>
      </c>
      <c r="Z1944" s="3">
        <f t="shared" ca="1" si="742"/>
        <v>-1.6361480437189762E-3</v>
      </c>
      <c r="AA1944" s="3">
        <f t="shared" ca="1" si="743"/>
        <v>3.6435341068565649E-2</v>
      </c>
    </row>
    <row r="1945" spans="3:27" s="5" customFormat="1" x14ac:dyDescent="0.2">
      <c r="C1945" s="25"/>
      <c r="D1945" s="1">
        <f t="shared" si="726"/>
        <v>1943</v>
      </c>
      <c r="E1945" s="2">
        <f t="shared" si="727"/>
        <v>194.39999999999324</v>
      </c>
      <c r="F1945" s="3">
        <f t="shared" ca="1" si="728"/>
        <v>33.154521867376026</v>
      </c>
      <c r="G1945" s="3">
        <f t="shared" si="729"/>
        <v>-739.2389262168042</v>
      </c>
      <c r="H1945" s="3">
        <f t="shared" ca="1" si="744"/>
        <v>739.98203515654893</v>
      </c>
      <c r="I1945" s="3">
        <f t="shared" ca="1" si="730"/>
        <v>6441.9235988309811</v>
      </c>
      <c r="J1945" s="3">
        <f t="shared" si="731"/>
        <v>18683.351907664211</v>
      </c>
      <c r="K1945" s="3">
        <f t="shared" ca="1" si="732"/>
        <v>81737.571919866459</v>
      </c>
      <c r="L1945" s="3">
        <f t="shared" si="745"/>
        <v>-9.219065471265754</v>
      </c>
      <c r="M1945" s="3">
        <f t="shared" ca="1" si="746"/>
        <v>-1.5259768271871741</v>
      </c>
      <c r="N1945" s="3">
        <f t="shared" ca="1" si="747"/>
        <v>-87.43203183258926</v>
      </c>
      <c r="O1945" s="1">
        <f t="shared" ca="1" si="733"/>
        <v>109514682.47088559</v>
      </c>
      <c r="P1945" s="1">
        <f t="shared" si="734"/>
        <v>-68897217.783781722</v>
      </c>
      <c r="Q1945" s="1">
        <f t="shared" ca="1" si="748"/>
        <v>178411900.25466731</v>
      </c>
      <c r="R1945" s="1">
        <f t="shared" ca="1" si="735"/>
        <v>295992.81406261958</v>
      </c>
      <c r="S1945" s="3">
        <f t="shared" si="736"/>
        <v>264.33797514789518</v>
      </c>
      <c r="T1945" s="13">
        <f t="shared" ca="1" si="737"/>
        <v>2.7993784651733615</v>
      </c>
      <c r="U1945" s="13">
        <f t="shared" si="738"/>
        <v>0.12732972104320542</v>
      </c>
      <c r="V1945" s="5">
        <f t="shared" ca="1" si="749"/>
        <v>12.627544722</v>
      </c>
      <c r="W1945" s="3">
        <f t="shared" ca="1" si="739"/>
        <v>14.778743241080551</v>
      </c>
      <c r="X1945" s="3">
        <f t="shared" ca="1" si="740"/>
        <v>-0.66215413710020798</v>
      </c>
      <c r="Y1945" s="3">
        <f t="shared" ca="1" si="741"/>
        <v>14.763902048053053</v>
      </c>
      <c r="Z1945" s="3">
        <f t="shared" ca="1" si="742"/>
        <v>-1.6553853427505199E-3</v>
      </c>
      <c r="AA1945" s="3">
        <f t="shared" ca="1" si="743"/>
        <v>3.6909755120132635E-2</v>
      </c>
    </row>
    <row r="1946" spans="3:27" s="5" customFormat="1" x14ac:dyDescent="0.2">
      <c r="C1946" s="25"/>
      <c r="D1946" s="1">
        <f t="shared" si="726"/>
        <v>1944</v>
      </c>
      <c r="E1946" s="2">
        <f t="shared" si="727"/>
        <v>194.49999999999324</v>
      </c>
      <c r="F1946" s="3">
        <f t="shared" ca="1" si="728"/>
        <v>33.154521867376026</v>
      </c>
      <c r="G1946" s="3">
        <f t="shared" si="729"/>
        <v>-740.16083276393078</v>
      </c>
      <c r="H1946" s="3">
        <f t="shared" ca="1" si="744"/>
        <v>740.903017052873</v>
      </c>
      <c r="I1946" s="3">
        <f t="shared" ca="1" si="730"/>
        <v>6445.2390510177183</v>
      </c>
      <c r="J1946" s="3">
        <f t="shared" si="731"/>
        <v>18609.381919715172</v>
      </c>
      <c r="K1946" s="3">
        <f t="shared" ca="1" si="732"/>
        <v>81811.616172448164</v>
      </c>
      <c r="L1946" s="3">
        <f t="shared" si="745"/>
        <v>-9.2212980400343838</v>
      </c>
      <c r="M1946" s="3">
        <f t="shared" ca="1" si="746"/>
        <v>-1.5260325774769439</v>
      </c>
      <c r="N1946" s="3">
        <f t="shared" ca="1" si="747"/>
        <v>-87.435226088899697</v>
      </c>
      <c r="O1946" s="1">
        <f t="shared" ca="1" si="733"/>
        <v>109787456.13560995</v>
      </c>
      <c r="P1946" s="1">
        <f t="shared" si="734"/>
        <v>-68641062.80900833</v>
      </c>
      <c r="Q1946" s="1">
        <f t="shared" ca="1" si="748"/>
        <v>178428518.94461828</v>
      </c>
      <c r="R1946" s="1">
        <f t="shared" ca="1" si="735"/>
        <v>296361.20682114922</v>
      </c>
      <c r="S1946" s="3">
        <f t="shared" si="736"/>
        <v>264.63871936609883</v>
      </c>
      <c r="T1946" s="13">
        <f t="shared" ca="1" si="737"/>
        <v>2.7996773065845835</v>
      </c>
      <c r="U1946" s="13">
        <f t="shared" si="738"/>
        <v>0.12882462381226628</v>
      </c>
      <c r="V1946" s="5">
        <f t="shared" ca="1" si="749"/>
        <v>12.627544722</v>
      </c>
      <c r="W1946" s="3">
        <f t="shared" ca="1" si="739"/>
        <v>14.970861281726469</v>
      </c>
      <c r="X1946" s="3">
        <f t="shared" ca="1" si="740"/>
        <v>-0.66992809627475469</v>
      </c>
      <c r="Y1946" s="3">
        <f t="shared" ca="1" si="741"/>
        <v>14.955864530762451</v>
      </c>
      <c r="Z1946" s="3">
        <f t="shared" ca="1" si="742"/>
        <v>-1.6748202406868867E-3</v>
      </c>
      <c r="AA1946" s="3">
        <f t="shared" ca="1" si="743"/>
        <v>3.7389661326906125E-2</v>
      </c>
    </row>
    <row r="1947" spans="3:27" s="5" customFormat="1" x14ac:dyDescent="0.2">
      <c r="C1947" s="25"/>
      <c r="D1947" s="1">
        <f t="shared" si="726"/>
        <v>1945</v>
      </c>
      <c r="E1947" s="2">
        <f t="shared" si="727"/>
        <v>194.59999999999323</v>
      </c>
      <c r="F1947" s="3">
        <f t="shared" ca="1" si="728"/>
        <v>33.154521867376026</v>
      </c>
      <c r="G1947" s="3">
        <f t="shared" si="729"/>
        <v>-741.08296256793426</v>
      </c>
      <c r="H1947" s="3">
        <f t="shared" ca="1" si="744"/>
        <v>741.82422428006521</v>
      </c>
      <c r="I1947" s="3">
        <f t="shared" ca="1" si="730"/>
        <v>6448.5545032044556</v>
      </c>
      <c r="J1947" s="3">
        <f t="shared" si="731"/>
        <v>18535.319729948576</v>
      </c>
      <c r="K1947" s="3">
        <f t="shared" ca="1" si="732"/>
        <v>81885.752534486135</v>
      </c>
      <c r="L1947" s="3">
        <f t="shared" si="745"/>
        <v>-9.2235333916464892</v>
      </c>
      <c r="M1947" s="3">
        <f t="shared" ca="1" si="746"/>
        <v>-1.5260882027881852</v>
      </c>
      <c r="N1947" s="3">
        <f t="shared" ca="1" si="747"/>
        <v>-87.438413184467919</v>
      </c>
      <c r="O1947" s="1">
        <f t="shared" ca="1" si="733"/>
        <v>110060635.9457441</v>
      </c>
      <c r="P1947" s="1">
        <f t="shared" si="734"/>
        <v>-68384456.181609869</v>
      </c>
      <c r="Q1947" s="1">
        <f t="shared" ca="1" si="748"/>
        <v>178445092.12735397</v>
      </c>
      <c r="R1947" s="1">
        <f t="shared" ca="1" si="735"/>
        <v>296729.6897120261</v>
      </c>
      <c r="S1947" s="3">
        <f t="shared" si="736"/>
        <v>264.9398384547643</v>
      </c>
      <c r="T1947" s="13">
        <f t="shared" ca="1" si="737"/>
        <v>2.7999723582783265</v>
      </c>
      <c r="U1947" s="13">
        <f t="shared" si="738"/>
        <v>0.13033485964971223</v>
      </c>
      <c r="V1947" s="5">
        <f t="shared" ca="1" si="749"/>
        <v>12.627544722</v>
      </c>
      <c r="W1947" s="3">
        <f t="shared" ca="1" si="739"/>
        <v>15.165199915126465</v>
      </c>
      <c r="X1947" s="3">
        <f t="shared" ca="1" si="740"/>
        <v>-0.67778179217205792</v>
      </c>
      <c r="Y1947" s="3">
        <f t="shared" ca="1" si="741"/>
        <v>15.150046214713399</v>
      </c>
      <c r="Z1947" s="3">
        <f t="shared" ca="1" si="742"/>
        <v>-1.6944544804301449E-3</v>
      </c>
      <c r="AA1947" s="3">
        <f t="shared" ca="1" si="743"/>
        <v>3.7875115536783494E-2</v>
      </c>
    </row>
    <row r="1948" spans="3:27" s="5" customFormat="1" x14ac:dyDescent="0.2">
      <c r="C1948" s="25"/>
      <c r="D1948" s="1">
        <f t="shared" si="726"/>
        <v>1946</v>
      </c>
      <c r="E1948" s="2">
        <f t="shared" si="727"/>
        <v>194.69999999999322</v>
      </c>
      <c r="F1948" s="3">
        <f t="shared" ca="1" si="728"/>
        <v>33.154521867376026</v>
      </c>
      <c r="G1948" s="3">
        <f t="shared" si="729"/>
        <v>-742.00531590709886</v>
      </c>
      <c r="H1948" s="3">
        <f t="shared" ca="1" si="744"/>
        <v>742.74565710924753</v>
      </c>
      <c r="I1948" s="3">
        <f t="shared" ca="1" si="730"/>
        <v>6451.8699553911929</v>
      </c>
      <c r="J1948" s="3">
        <f t="shared" si="731"/>
        <v>18461.165316024824</v>
      </c>
      <c r="K1948" s="3">
        <f t="shared" ca="1" si="732"/>
        <v>81959.981028527021</v>
      </c>
      <c r="L1948" s="3">
        <f t="shared" si="745"/>
        <v>-9.2257715267763274</v>
      </c>
      <c r="M1948" s="3">
        <f t="shared" ca="1" si="746"/>
        <v>-1.5261437035521914</v>
      </c>
      <c r="N1948" s="3">
        <f t="shared" ca="1" si="747"/>
        <v>-87.441593144005225</v>
      </c>
      <c r="O1948" s="1">
        <f t="shared" ca="1" si="733"/>
        <v>110334222.23092958</v>
      </c>
      <c r="P1948" s="1">
        <f t="shared" si="734"/>
        <v>-68127397.329477012</v>
      </c>
      <c r="Q1948" s="1">
        <f t="shared" ca="1" si="748"/>
        <v>178461619.5604066</v>
      </c>
      <c r="R1948" s="1">
        <f t="shared" ca="1" si="735"/>
        <v>297098.26284369902</v>
      </c>
      <c r="S1948" s="3">
        <f t="shared" si="736"/>
        <v>265.24133250471891</v>
      </c>
      <c r="T1948" s="13">
        <f t="shared" ca="1" si="737"/>
        <v>2.800263631973849</v>
      </c>
      <c r="U1948" s="13">
        <f t="shared" si="738"/>
        <v>0.13186056361392059</v>
      </c>
      <c r="V1948" s="5">
        <f t="shared" ca="1" si="749"/>
        <v>12.627544722</v>
      </c>
      <c r="W1948" s="3">
        <f t="shared" ca="1" si="739"/>
        <v>15.361781687864106</v>
      </c>
      <c r="X1948" s="3">
        <f t="shared" ca="1" si="740"/>
        <v>-0.68571592713767249</v>
      </c>
      <c r="Y1948" s="3">
        <f t="shared" ca="1" si="741"/>
        <v>15.346469636136732</v>
      </c>
      <c r="Z1948" s="3">
        <f t="shared" ca="1" si="742"/>
        <v>-1.7142898178441812E-3</v>
      </c>
      <c r="AA1948" s="3">
        <f t="shared" ca="1" si="743"/>
        <v>3.8366174090341827E-2</v>
      </c>
    </row>
    <row r="1949" spans="3:27" s="5" customFormat="1" x14ac:dyDescent="0.2">
      <c r="C1949" s="25"/>
      <c r="D1949" s="1">
        <f t="shared" si="726"/>
        <v>1947</v>
      </c>
      <c r="E1949" s="2">
        <f t="shared" si="727"/>
        <v>194.79999999999322</v>
      </c>
      <c r="F1949" s="3">
        <f t="shared" ca="1" si="728"/>
        <v>33.154521867376026</v>
      </c>
      <c r="G1949" s="3">
        <f t="shared" si="729"/>
        <v>-742.92789305977647</v>
      </c>
      <c r="H1949" s="3">
        <f t="shared" ca="1" si="744"/>
        <v>743.66731581164231</v>
      </c>
      <c r="I1949" s="3">
        <f t="shared" ca="1" si="730"/>
        <v>6455.1854075779302</v>
      </c>
      <c r="J1949" s="3">
        <f t="shared" si="731"/>
        <v>18386.918655576483</v>
      </c>
      <c r="K1949" s="3">
        <f t="shared" ca="1" si="732"/>
        <v>82034.301677144569</v>
      </c>
      <c r="L1949" s="3">
        <f t="shared" si="745"/>
        <v>-9.2280124460989903</v>
      </c>
      <c r="M1949" s="3">
        <f t="shared" ca="1" si="746"/>
        <v>-1.5261990801982668</v>
      </c>
      <c r="N1949" s="3">
        <f t="shared" ca="1" si="747"/>
        <v>-87.444765992108941</v>
      </c>
      <c r="O1949" s="1">
        <f t="shared" ca="1" si="733"/>
        <v>110608215.3212986</v>
      </c>
      <c r="P1949" s="1">
        <f t="shared" si="734"/>
        <v>-67869885.679627806</v>
      </c>
      <c r="Q1949" s="1">
        <f t="shared" ca="1" si="748"/>
        <v>178478101.00092641</v>
      </c>
      <c r="R1949" s="1">
        <f t="shared" ca="1" si="735"/>
        <v>297466.92632465693</v>
      </c>
      <c r="S1949" s="3">
        <f t="shared" si="736"/>
        <v>265.54320160690338</v>
      </c>
      <c r="T1949" s="13">
        <f t="shared" ca="1" si="737"/>
        <v>2.8005511393680096</v>
      </c>
      <c r="U1949" s="13">
        <f t="shared" si="738"/>
        <v>0.13340187176639659</v>
      </c>
      <c r="V1949" s="5">
        <f t="shared" ca="1" si="749"/>
        <v>12.627544722</v>
      </c>
      <c r="W1949" s="3">
        <f t="shared" ca="1" si="739"/>
        <v>15.560629345145996</v>
      </c>
      <c r="X1949" s="3">
        <f t="shared" ca="1" si="740"/>
        <v>-0.69373120873372662</v>
      </c>
      <c r="Y1949" s="3">
        <f t="shared" ca="1" si="741"/>
        <v>15.54515752982412</v>
      </c>
      <c r="Z1949" s="3">
        <f t="shared" ca="1" si="742"/>
        <v>-1.7343280218343165E-3</v>
      </c>
      <c r="AA1949" s="3">
        <f t="shared" ca="1" si="743"/>
        <v>3.8862893824560298E-2</v>
      </c>
    </row>
    <row r="1950" spans="3:27" s="5" customFormat="1" x14ac:dyDescent="0.2">
      <c r="C1950" s="25"/>
      <c r="D1950" s="1">
        <f t="shared" si="726"/>
        <v>1948</v>
      </c>
      <c r="E1950" s="2">
        <f t="shared" si="727"/>
        <v>194.89999999999321</v>
      </c>
      <c r="F1950" s="3">
        <f t="shared" ca="1" si="728"/>
        <v>33.154521867376026</v>
      </c>
      <c r="G1950" s="3">
        <f t="shared" si="729"/>
        <v>-743.85069430438637</v>
      </c>
      <c r="H1950" s="3">
        <f t="shared" ca="1" si="744"/>
        <v>744.58920065857251</v>
      </c>
      <c r="I1950" s="3">
        <f t="shared" ca="1" si="730"/>
        <v>6458.5008597646674</v>
      </c>
      <c r="J1950" s="3">
        <f t="shared" si="731"/>
        <v>18312.579726208274</v>
      </c>
      <c r="K1950" s="3">
        <f t="shared" ca="1" si="732"/>
        <v>82108.714502939678</v>
      </c>
      <c r="L1950" s="3">
        <f t="shared" si="745"/>
        <v>-9.2302561502904155</v>
      </c>
      <c r="M1950" s="3">
        <f t="shared" ca="1" si="746"/>
        <v>-1.5262543331537382</v>
      </c>
      <c r="N1950" s="3">
        <f t="shared" ca="1" si="747"/>
        <v>-87.447931753263077</v>
      </c>
      <c r="O1950" s="1">
        <f t="shared" ca="1" si="733"/>
        <v>110882615.54747438</v>
      </c>
      <c r="P1950" s="1">
        <f t="shared" si="734"/>
        <v>-67611920.658206999</v>
      </c>
      <c r="Q1950" s="1">
        <f t="shared" ca="1" si="748"/>
        <v>178494536.20568138</v>
      </c>
      <c r="R1950" s="1">
        <f t="shared" ca="1" si="735"/>
        <v>297835.68026342901</v>
      </c>
      <c r="S1950" s="3">
        <f t="shared" si="736"/>
        <v>265.84544585237143</v>
      </c>
      <c r="T1950" s="13">
        <f t="shared" ca="1" si="737"/>
        <v>2.8008348921352439</v>
      </c>
      <c r="U1950" s="13">
        <f t="shared" si="738"/>
        <v>0.13495892117793334</v>
      </c>
      <c r="V1950" s="5">
        <f t="shared" ca="1" si="749"/>
        <v>12.627544722</v>
      </c>
      <c r="W1950" s="3">
        <f t="shared" ca="1" si="739"/>
        <v>15.761765832301007</v>
      </c>
      <c r="X1950" s="3">
        <f t="shared" ca="1" si="740"/>
        <v>-0.70182834977095832</v>
      </c>
      <c r="Y1950" s="3">
        <f t="shared" ca="1" si="741"/>
        <v>15.746132830626994</v>
      </c>
      <c r="Z1950" s="3">
        <f t="shared" ca="1" si="742"/>
        <v>-1.7545708744273957E-3</v>
      </c>
      <c r="AA1950" s="3">
        <f t="shared" ca="1" si="743"/>
        <v>3.9365332076567484E-2</v>
      </c>
    </row>
    <row r="1951" spans="3:27" s="5" customFormat="1" x14ac:dyDescent="0.2">
      <c r="C1951" s="25"/>
      <c r="D1951" s="1">
        <f t="shared" si="726"/>
        <v>1949</v>
      </c>
      <c r="E1951" s="2">
        <f t="shared" si="727"/>
        <v>194.99999999999321</v>
      </c>
      <c r="F1951" s="3">
        <f t="shared" ca="1" si="728"/>
        <v>33.154521867376026</v>
      </c>
      <c r="G1951" s="3">
        <f t="shared" si="729"/>
        <v>-744.77371991941538</v>
      </c>
      <c r="H1951" s="3">
        <f t="shared" ca="1" si="744"/>
        <v>745.51131192146113</v>
      </c>
      <c r="I1951" s="3">
        <f t="shared" ca="1" si="730"/>
        <v>6461.8163119514047</v>
      </c>
      <c r="J1951" s="3">
        <f t="shared" si="731"/>
        <v>18238.148505497084</v>
      </c>
      <c r="K1951" s="3">
        <f t="shared" ca="1" si="732"/>
        <v>82183.219528540372</v>
      </c>
      <c r="L1951" s="3">
        <f t="shared" si="745"/>
        <v>-9.2325026400273789</v>
      </c>
      <c r="M1951" s="3">
        <f t="shared" ca="1" si="746"/>
        <v>-1.5263094628439655</v>
      </c>
      <c r="N1951" s="3">
        <f t="shared" ca="1" si="747"/>
        <v>-87.451090451838965</v>
      </c>
      <c r="O1951" s="1">
        <f t="shared" ca="1" si="733"/>
        <v>111157423.24057163</v>
      </c>
      <c r="P1951" s="1">
        <f t="shared" si="734"/>
        <v>-67353501.690485284</v>
      </c>
      <c r="Q1951" s="1">
        <f t="shared" ca="1" si="748"/>
        <v>178510924.93105692</v>
      </c>
      <c r="R1951" s="1">
        <f t="shared" ca="1" si="735"/>
        <v>298204.52476858447</v>
      </c>
      <c r="S1951" s="3">
        <f t="shared" si="736"/>
        <v>266.14806533229017</v>
      </c>
      <c r="T1951" s="13">
        <f t="shared" ca="1" si="737"/>
        <v>2.801114901927535</v>
      </c>
      <c r="U1951" s="13">
        <f t="shared" si="738"/>
        <v>0.13653184993479986</v>
      </c>
      <c r="V1951" s="5">
        <f t="shared" ca="1" si="749"/>
        <v>12.627544722</v>
      </c>
      <c r="W1951" s="3">
        <f t="shared" ca="1" si="739"/>
        <v>15.965214296288774</v>
      </c>
      <c r="X1951" s="3">
        <f t="shared" ca="1" si="740"/>
        <v>-0.71000806834090568</v>
      </c>
      <c r="Y1951" s="3">
        <f t="shared" ca="1" si="741"/>
        <v>15.949418674964749</v>
      </c>
      <c r="Z1951" s="3">
        <f t="shared" ca="1" si="742"/>
        <v>-1.7750201708522642E-3</v>
      </c>
      <c r="AA1951" s="3">
        <f t="shared" ca="1" si="743"/>
        <v>3.9873546687411873E-2</v>
      </c>
    </row>
    <row r="1952" spans="3:27" s="5" customFormat="1" x14ac:dyDescent="0.2">
      <c r="C1952" s="25"/>
      <c r="D1952" s="1">
        <f t="shared" si="726"/>
        <v>1950</v>
      </c>
      <c r="E1952" s="2">
        <f t="shared" si="727"/>
        <v>195.0999999999932</v>
      </c>
      <c r="F1952" s="3">
        <f t="shared" ca="1" si="728"/>
        <v>33.154521867376026</v>
      </c>
      <c r="G1952" s="3">
        <f t="shared" si="729"/>
        <v>-745.6969701834181</v>
      </c>
      <c r="H1952" s="3">
        <f t="shared" ca="1" si="744"/>
        <v>746.43364987183145</v>
      </c>
      <c r="I1952" s="3">
        <f t="shared" ca="1" si="730"/>
        <v>6465.131764138142</v>
      </c>
      <c r="J1952" s="3">
        <f t="shared" si="731"/>
        <v>18163.624970991939</v>
      </c>
      <c r="K1952" s="3">
        <f t="shared" ca="1" si="732"/>
        <v>82257.81677660183</v>
      </c>
      <c r="L1952" s="3">
        <f t="shared" si="745"/>
        <v>-9.2347519159875002</v>
      </c>
      <c r="M1952" s="3">
        <f t="shared" ca="1" si="746"/>
        <v>-1.5263644696923548</v>
      </c>
      <c r="N1952" s="3">
        <f t="shared" ca="1" si="747"/>
        <v>-87.454242112095983</v>
      </c>
      <c r="O1952" s="1">
        <f t="shared" ca="1" si="733"/>
        <v>111432638.73219676</v>
      </c>
      <c r="P1952" s="1">
        <f t="shared" si="734"/>
        <v>-67094628.200858489</v>
      </c>
      <c r="Q1952" s="1">
        <f t="shared" ca="1" si="748"/>
        <v>178527266.93305525</v>
      </c>
      <c r="R1952" s="1">
        <f t="shared" ca="1" si="735"/>
        <v>298573.45994873258</v>
      </c>
      <c r="S1952" s="3">
        <f t="shared" si="736"/>
        <v>266.45106013793981</v>
      </c>
      <c r="T1952" s="13">
        <f t="shared" ca="1" si="737"/>
        <v>2.8013911803743925</v>
      </c>
      <c r="U1952" s="13">
        <f t="shared" si="738"/>
        <v>0.13812079714496173</v>
      </c>
      <c r="V1952" s="5">
        <f t="shared" ca="1" si="749"/>
        <v>12.627544722</v>
      </c>
      <c r="W1952" s="3">
        <f t="shared" ca="1" si="739"/>
        <v>16.170998087218052</v>
      </c>
      <c r="X1952" s="3">
        <f t="shared" ca="1" si="740"/>
        <v>-0.7182710878482319</v>
      </c>
      <c r="Y1952" s="3">
        <f t="shared" ca="1" si="741"/>
        <v>16.155038402342822</v>
      </c>
      <c r="Z1952" s="3">
        <f t="shared" ca="1" si="742"/>
        <v>-1.7956777196205798E-3</v>
      </c>
      <c r="AA1952" s="3">
        <f t="shared" ca="1" si="743"/>
        <v>4.0387596005857056E-2</v>
      </c>
    </row>
    <row r="1953" spans="3:27" s="5" customFormat="1" x14ac:dyDescent="0.2">
      <c r="C1953" s="25"/>
      <c r="D1953" s="1">
        <f t="shared" si="726"/>
        <v>1951</v>
      </c>
      <c r="E1953" s="2">
        <f t="shared" si="727"/>
        <v>195.1999999999932</v>
      </c>
      <c r="F1953" s="3">
        <f t="shared" ca="1" si="728"/>
        <v>33.154521867376026</v>
      </c>
      <c r="G1953" s="3">
        <f t="shared" si="729"/>
        <v>-746.62044537501686</v>
      </c>
      <c r="H1953" s="3">
        <f t="shared" ca="1" si="744"/>
        <v>747.3562147813069</v>
      </c>
      <c r="I1953" s="3">
        <f t="shared" ca="1" si="730"/>
        <v>6468.4472163248793</v>
      </c>
      <c r="J1953" s="3">
        <f t="shared" si="731"/>
        <v>18089.009100214018</v>
      </c>
      <c r="K1953" s="3">
        <f t="shared" ca="1" si="732"/>
        <v>82332.50626980637</v>
      </c>
      <c r="L1953" s="3">
        <f t="shared" si="745"/>
        <v>-9.2370039788492342</v>
      </c>
      <c r="M1953" s="3">
        <f t="shared" ca="1" si="746"/>
        <v>-1.5264193541203677</v>
      </c>
      <c r="N1953" s="3">
        <f t="shared" ca="1" si="747"/>
        <v>-87.45738675818211</v>
      </c>
      <c r="O1953" s="1">
        <f t="shared" ca="1" si="733"/>
        <v>111708262.35444857</v>
      </c>
      <c r="P1953" s="1">
        <f t="shared" si="734"/>
        <v>-66835299.612846754</v>
      </c>
      <c r="Q1953" s="1">
        <f t="shared" ca="1" si="748"/>
        <v>178543561.96729532</v>
      </c>
      <c r="R1953" s="1">
        <f t="shared" ca="1" si="735"/>
        <v>298942.48591252277</v>
      </c>
      <c r="S1953" s="3">
        <f t="shared" si="736"/>
        <v>266.75443036071385</v>
      </c>
      <c r="T1953" s="13">
        <f t="shared" ca="1" si="737"/>
        <v>2.8016637390828261</v>
      </c>
      <c r="U1953" s="13">
        <f t="shared" si="738"/>
        <v>0.13972590294433135</v>
      </c>
      <c r="V1953" s="5">
        <f t="shared" ca="1" si="749"/>
        <v>12.627544722</v>
      </c>
      <c r="W1953" s="3">
        <f t="shared" ca="1" si="739"/>
        <v>16.379140759874581</v>
      </c>
      <c r="X1953" s="3">
        <f t="shared" ca="1" si="740"/>
        <v>-0.72661813704325384</v>
      </c>
      <c r="Y1953" s="3">
        <f t="shared" ca="1" si="741"/>
        <v>16.363015556880235</v>
      </c>
      <c r="Z1953" s="3">
        <f t="shared" ca="1" si="742"/>
        <v>-1.8165453426081347E-3</v>
      </c>
      <c r="AA1953" s="3">
        <f t="shared" ca="1" si="743"/>
        <v>4.0907538892200584E-2</v>
      </c>
    </row>
    <row r="1954" spans="3:27" s="5" customFormat="1" x14ac:dyDescent="0.2">
      <c r="C1954" s="25"/>
      <c r="D1954" s="1">
        <f t="shared" si="726"/>
        <v>1952</v>
      </c>
      <c r="E1954" s="2">
        <f t="shared" si="727"/>
        <v>195.29999999999319</v>
      </c>
      <c r="F1954" s="3">
        <f t="shared" ca="1" si="728"/>
        <v>33.154521867376026</v>
      </c>
      <c r="G1954" s="3">
        <f t="shared" si="729"/>
        <v>-747.54414577290174</v>
      </c>
      <c r="H1954" s="3">
        <f t="shared" ca="1" si="744"/>
        <v>748.27900692161052</v>
      </c>
      <c r="I1954" s="3">
        <f t="shared" ca="1" si="730"/>
        <v>6471.7626685116165</v>
      </c>
      <c r="J1954" s="3">
        <f t="shared" si="731"/>
        <v>18014.300870656622</v>
      </c>
      <c r="K1954" s="3">
        <f t="shared" ca="1" si="732"/>
        <v>82407.288030863478</v>
      </c>
      <c r="L1954" s="3">
        <f t="shared" si="745"/>
        <v>-9.2392588292918827</v>
      </c>
      <c r="M1954" s="3">
        <f t="shared" ca="1" si="746"/>
        <v>-1.5264741165475331</v>
      </c>
      <c r="N1954" s="3">
        <f t="shared" ca="1" si="747"/>
        <v>-87.460524414134582</v>
      </c>
      <c r="O1954" s="1">
        <f t="shared" ca="1" si="733"/>
        <v>111984294.43991834</v>
      </c>
      <c r="P1954" s="1">
        <f t="shared" si="734"/>
        <v>-66575515.349093854</v>
      </c>
      <c r="Q1954" s="1">
        <f t="shared" ca="1" si="748"/>
        <v>178559809.78901219</v>
      </c>
      <c r="R1954" s="1">
        <f t="shared" ca="1" si="735"/>
        <v>299311.60276864422</v>
      </c>
      <c r="S1954" s="3">
        <f t="shared" si="736"/>
        <v>267.05817609211914</v>
      </c>
      <c r="T1954" s="13">
        <f t="shared" ca="1" si="737"/>
        <v>2.8019325896373188</v>
      </c>
      <c r="U1954" s="13">
        <f t="shared" si="738"/>
        <v>0.1413473085030498</v>
      </c>
      <c r="V1954" s="5">
        <f t="shared" ca="1" si="749"/>
        <v>12.627544722</v>
      </c>
      <c r="W1954" s="3">
        <f t="shared" ca="1" si="739"/>
        <v>16.589666075258776</v>
      </c>
      <c r="X1954" s="3">
        <f t="shared" ca="1" si="740"/>
        <v>-0.73504995005459606</v>
      </c>
      <c r="Y1954" s="3">
        <f t="shared" ca="1" si="741"/>
        <v>16.573373888847033</v>
      </c>
      <c r="Z1954" s="3">
        <f t="shared" ca="1" si="742"/>
        <v>-1.8376248751364901E-3</v>
      </c>
      <c r="AA1954" s="3">
        <f t="shared" ca="1" si="743"/>
        <v>4.1433434722117586E-2</v>
      </c>
    </row>
    <row r="1955" spans="3:27" s="5" customFormat="1" x14ac:dyDescent="0.2">
      <c r="C1955" s="25"/>
      <c r="D1955" s="1">
        <f t="shared" si="726"/>
        <v>1953</v>
      </c>
      <c r="E1955" s="2">
        <f t="shared" si="727"/>
        <v>195.39999999999318</v>
      </c>
      <c r="F1955" s="3">
        <f t="shared" ca="1" si="728"/>
        <v>33.154521867376026</v>
      </c>
      <c r="G1955" s="3">
        <f t="shared" si="729"/>
        <v>-748.46807165583095</v>
      </c>
      <c r="H1955" s="3">
        <f t="shared" ca="1" si="744"/>
        <v>749.20202656456581</v>
      </c>
      <c r="I1955" s="3">
        <f t="shared" ca="1" si="730"/>
        <v>6475.0781206983538</v>
      </c>
      <c r="J1955" s="3">
        <f t="shared" si="731"/>
        <v>17939.500259785182</v>
      </c>
      <c r="K1955" s="3">
        <f t="shared" ca="1" si="732"/>
        <v>82482.162082509851</v>
      </c>
      <c r="L1955" s="3">
        <f t="shared" si="745"/>
        <v>-9.2415164679955843</v>
      </c>
      <c r="M1955" s="3">
        <f t="shared" ca="1" si="746"/>
        <v>-1.5265287573914585</v>
      </c>
      <c r="N1955" s="3">
        <f t="shared" ca="1" si="747"/>
        <v>-87.463655103880541</v>
      </c>
      <c r="O1955" s="1">
        <f t="shared" ca="1" si="733"/>
        <v>112260735.32169047</v>
      </c>
      <c r="P1955" s="1">
        <f t="shared" si="734"/>
        <v>-66315274.83136633</v>
      </c>
      <c r="Q1955" s="1">
        <f t="shared" ca="1" si="748"/>
        <v>178576010.1530568</v>
      </c>
      <c r="R1955" s="1">
        <f t="shared" ca="1" si="735"/>
        <v>299680.8106258263</v>
      </c>
      <c r="S1955" s="3">
        <f t="shared" si="736"/>
        <v>267.36229742377583</v>
      </c>
      <c r="T1955" s="13">
        <f t="shared" ca="1" si="737"/>
        <v>2.8021977435998098</v>
      </c>
      <c r="U1955" s="13">
        <f t="shared" si="738"/>
        <v>0.14298515603180043</v>
      </c>
      <c r="V1955" s="5">
        <f t="shared" ca="1" si="749"/>
        <v>12.627544722</v>
      </c>
      <c r="W1955" s="3">
        <f t="shared" ca="1" si="739"/>
        <v>16.802598002133294</v>
      </c>
      <c r="X1955" s="3">
        <f t="shared" ca="1" si="740"/>
        <v>-0.74356726642202697</v>
      </c>
      <c r="Y1955" s="3">
        <f t="shared" ca="1" si="741"/>
        <v>16.786137356211505</v>
      </c>
      <c r="Z1955" s="3">
        <f t="shared" ca="1" si="742"/>
        <v>-1.8589181660550675E-3</v>
      </c>
      <c r="AA1955" s="3">
        <f t="shared" ca="1" si="743"/>
        <v>4.1965343390528764E-2</v>
      </c>
    </row>
    <row r="1956" spans="3:27" s="5" customFormat="1" x14ac:dyDescent="0.2">
      <c r="C1956" s="25"/>
      <c r="D1956" s="1">
        <f t="shared" si="726"/>
        <v>1954</v>
      </c>
      <c r="E1956" s="2">
        <f t="shared" si="727"/>
        <v>195.49999999999318</v>
      </c>
      <c r="F1956" s="3">
        <f t="shared" ca="1" si="728"/>
        <v>33.154521867376026</v>
      </c>
      <c r="G1956" s="3">
        <f t="shared" si="729"/>
        <v>-749.39222330263055</v>
      </c>
      <c r="H1956" s="3">
        <f t="shared" ca="1" si="744"/>
        <v>750.12527398209556</v>
      </c>
      <c r="I1956" s="3">
        <f t="shared" ca="1" si="730"/>
        <v>6478.3935728850911</v>
      </c>
      <c r="J1956" s="3">
        <f t="shared" si="731"/>
        <v>17864.607245037256</v>
      </c>
      <c r="K1956" s="3">
        <f t="shared" ca="1" si="732"/>
        <v>82557.128447509327</v>
      </c>
      <c r="L1956" s="3">
        <f t="shared" si="745"/>
        <v>-9.2437768956413215</v>
      </c>
      <c r="M1956" s="3">
        <f t="shared" ca="1" si="746"/>
        <v>-1.5265832770678411</v>
      </c>
      <c r="N1956" s="3">
        <f t="shared" ca="1" si="747"/>
        <v>-87.466778851237692</v>
      </c>
      <c r="O1956" s="1">
        <f t="shared" ca="1" si="733"/>
        <v>112537585.33334278</v>
      </c>
      <c r="P1956" s="1">
        <f t="shared" si="734"/>
        <v>-66054577.480552785</v>
      </c>
      <c r="Q1956" s="1">
        <f t="shared" ca="1" si="748"/>
        <v>178592162.81389555</v>
      </c>
      <c r="R1956" s="1">
        <f t="shared" ca="1" si="735"/>
        <v>300050.10959283821</v>
      </c>
      <c r="S1956" s="3">
        <f t="shared" si="736"/>
        <v>267.66679444741737</v>
      </c>
      <c r="T1956" s="13">
        <f t="shared" ca="1" si="737"/>
        <v>2.8024592125096648</v>
      </c>
      <c r="U1956" s="13">
        <f t="shared" si="738"/>
        <v>0.14463958878815228</v>
      </c>
      <c r="V1956" s="5">
        <f t="shared" ca="1" si="749"/>
        <v>12.627544722</v>
      </c>
      <c r="W1956" s="3">
        <f t="shared" ca="1" si="739"/>
        <v>17.01796071858022</v>
      </c>
      <c r="X1956" s="3">
        <f t="shared" ca="1" si="740"/>
        <v>-0.7521708311294435</v>
      </c>
      <c r="Y1956" s="3">
        <f t="shared" ca="1" si="741"/>
        <v>17.001330126197111</v>
      </c>
      <c r="Z1956" s="3">
        <f t="shared" ca="1" si="742"/>
        <v>-1.8804270778236087E-3</v>
      </c>
      <c r="AA1956" s="3">
        <f t="shared" ca="1" si="743"/>
        <v>4.2503325315492779E-2</v>
      </c>
    </row>
    <row r="1957" spans="3:27" s="5" customFormat="1" x14ac:dyDescent="0.2">
      <c r="C1957" s="25"/>
      <c r="D1957" s="1">
        <f t="shared" si="726"/>
        <v>1955</v>
      </c>
      <c r="E1957" s="2">
        <f t="shared" si="727"/>
        <v>195.59999999999317</v>
      </c>
      <c r="F1957" s="3">
        <f t="shared" ca="1" si="728"/>
        <v>33.154521867376026</v>
      </c>
      <c r="G1957" s="3">
        <f t="shared" si="729"/>
        <v>-750.31660099219471</v>
      </c>
      <c r="H1957" s="3">
        <f t="shared" ca="1" si="744"/>
        <v>751.04874944622247</v>
      </c>
      <c r="I1957" s="3">
        <f t="shared" ca="1" si="730"/>
        <v>6481.7090250718284</v>
      </c>
      <c r="J1957" s="3">
        <f t="shared" si="731"/>
        <v>17789.621803822512</v>
      </c>
      <c r="K1957" s="3">
        <f t="shared" ca="1" si="732"/>
        <v>82632.187148652985</v>
      </c>
      <c r="L1957" s="3">
        <f t="shared" si="745"/>
        <v>-9.2460401129109169</v>
      </c>
      <c r="M1957" s="3">
        <f t="shared" ca="1" si="746"/>
        <v>-1.5266376759904781</v>
      </c>
      <c r="N1957" s="3">
        <f t="shared" ca="1" si="747"/>
        <v>-87.469895679914842</v>
      </c>
      <c r="O1957" s="1">
        <f t="shared" ca="1" si="733"/>
        <v>112814844.80894692</v>
      </c>
      <c r="P1957" s="1">
        <f t="shared" si="734"/>
        <v>-65793422.71666304</v>
      </c>
      <c r="Q1957" s="1">
        <f t="shared" ca="1" si="748"/>
        <v>178608267.52560997</v>
      </c>
      <c r="R1957" s="1">
        <f t="shared" ca="1" si="735"/>
        <v>300419.499778489</v>
      </c>
      <c r="S1957" s="3">
        <f t="shared" si="736"/>
        <v>267.97166725489058</v>
      </c>
      <c r="T1957" s="13">
        <f t="shared" ca="1" si="737"/>
        <v>2.8027170078836594</v>
      </c>
      <c r="U1957" s="13">
        <f t="shared" si="738"/>
        <v>0.14631075108293612</v>
      </c>
      <c r="V1957" s="5">
        <f t="shared" ca="1" si="749"/>
        <v>12.627544722</v>
      </c>
      <c r="W1957" s="3">
        <f t="shared" ca="1" si="739"/>
        <v>17.235778613568339</v>
      </c>
      <c r="X1957" s="3">
        <f t="shared" ca="1" si="740"/>
        <v>-0.76086139463803315</v>
      </c>
      <c r="Y1957" s="3">
        <f t="shared" ca="1" si="741"/>
        <v>17.218976576849428</v>
      </c>
      <c r="Z1957" s="3">
        <f t="shared" ca="1" si="742"/>
        <v>-1.902153486595083E-3</v>
      </c>
      <c r="AA1957" s="3">
        <f t="shared" ca="1" si="743"/>
        <v>4.3047441442123573E-2</v>
      </c>
    </row>
    <row r="1958" spans="3:27" s="5" customFormat="1" x14ac:dyDescent="0.2">
      <c r="C1958" s="25"/>
      <c r="D1958" s="1">
        <f t="shared" si="726"/>
        <v>1956</v>
      </c>
      <c r="E1958" s="2">
        <f t="shared" si="727"/>
        <v>195.69999999999317</v>
      </c>
      <c r="F1958" s="3">
        <f t="shared" ca="1" si="728"/>
        <v>33.154521867376026</v>
      </c>
      <c r="G1958" s="3">
        <f t="shared" si="729"/>
        <v>-751.24120500348579</v>
      </c>
      <c r="H1958" s="3">
        <f t="shared" ca="1" si="744"/>
        <v>751.97245322906849</v>
      </c>
      <c r="I1958" s="3">
        <f t="shared" ca="1" si="730"/>
        <v>6485.0244772585656</v>
      </c>
      <c r="J1958" s="3">
        <f t="shared" si="731"/>
        <v>17714.543913522728</v>
      </c>
      <c r="K1958" s="3">
        <f t="shared" ca="1" si="732"/>
        <v>82707.338208759073</v>
      </c>
      <c r="L1958" s="3">
        <f t="shared" si="745"/>
        <v>-9.2483061204870367</v>
      </c>
      <c r="M1958" s="3">
        <f t="shared" ca="1" si="746"/>
        <v>-1.5266919545712776</v>
      </c>
      <c r="N1958" s="3">
        <f t="shared" ca="1" si="747"/>
        <v>-87.473005613512612</v>
      </c>
      <c r="O1958" s="1">
        <f t="shared" ca="1" si="733"/>
        <v>113092514.08306873</v>
      </c>
      <c r="P1958" s="1">
        <f t="shared" si="734"/>
        <v>-65531809.958827451</v>
      </c>
      <c r="Q1958" s="1">
        <f t="shared" ca="1" si="748"/>
        <v>178624324.04189616</v>
      </c>
      <c r="R1958" s="1">
        <f t="shared" ca="1" si="735"/>
        <v>300788.98129162739</v>
      </c>
      <c r="S1958" s="3">
        <f t="shared" si="736"/>
        <v>268.27691593815587</v>
      </c>
      <c r="T1958" s="13">
        <f t="shared" ca="1" si="737"/>
        <v>2.8029711412159508</v>
      </c>
      <c r="U1958" s="13">
        <f t="shared" si="738"/>
        <v>0.14799878828665206</v>
      </c>
      <c r="V1958" s="5">
        <f t="shared" ca="1" si="749"/>
        <v>12.627544722</v>
      </c>
      <c r="W1958" s="3">
        <f t="shared" ca="1" si="739"/>
        <v>17.456076288530323</v>
      </c>
      <c r="X1958" s="3">
        <f t="shared" ca="1" si="740"/>
        <v>-0.76963971291959377</v>
      </c>
      <c r="Y1958" s="3">
        <f t="shared" ca="1" si="741"/>
        <v>17.439101298613057</v>
      </c>
      <c r="Z1958" s="3">
        <f t="shared" ca="1" si="742"/>
        <v>-1.9240992822989844E-3</v>
      </c>
      <c r="AA1958" s="3">
        <f t="shared" ca="1" si="743"/>
        <v>4.3597753246532644E-2</v>
      </c>
    </row>
    <row r="1959" spans="3:27" s="5" customFormat="1" x14ac:dyDescent="0.2">
      <c r="C1959" s="25"/>
      <c r="D1959" s="1">
        <f t="shared" si="726"/>
        <v>1957</v>
      </c>
      <c r="E1959" s="2">
        <f t="shared" si="727"/>
        <v>195.79999999999316</v>
      </c>
      <c r="F1959" s="3">
        <f t="shared" ca="1" si="728"/>
        <v>33.154521867376026</v>
      </c>
      <c r="G1959" s="3">
        <f t="shared" si="729"/>
        <v>-752.1660356155345</v>
      </c>
      <c r="H1959" s="3">
        <f t="shared" ca="1" si="744"/>
        <v>752.89638560285562</v>
      </c>
      <c r="I1959" s="3">
        <f t="shared" ca="1" si="730"/>
        <v>6488.3399294453029</v>
      </c>
      <c r="J1959" s="3">
        <f t="shared" si="731"/>
        <v>17639.373551491775</v>
      </c>
      <c r="K1959" s="3">
        <f t="shared" ca="1" si="732"/>
        <v>82782.581650673077</v>
      </c>
      <c r="L1959" s="3">
        <f t="shared" si="745"/>
        <v>-9.2505749190531894</v>
      </c>
      <c r="M1959" s="3">
        <f t="shared" ca="1" si="746"/>
        <v>-1.52674611322027</v>
      </c>
      <c r="N1959" s="3">
        <f t="shared" ca="1" si="747"/>
        <v>-87.476108675524003</v>
      </c>
      <c r="O1959" s="1">
        <f t="shared" ca="1" si="733"/>
        <v>113370593.49076876</v>
      </c>
      <c r="P1959" s="1">
        <f t="shared" si="734"/>
        <v>-65269738.625295997</v>
      </c>
      <c r="Q1959" s="1">
        <f t="shared" ca="1" si="748"/>
        <v>178640332.11606476</v>
      </c>
      <c r="R1959" s="1">
        <f t="shared" ca="1" si="735"/>
        <v>301158.55424114224</v>
      </c>
      <c r="S1959" s="3">
        <f t="shared" si="736"/>
        <v>268.58254058928679</v>
      </c>
      <c r="T1959" s="13">
        <f t="shared" ca="1" si="737"/>
        <v>2.8032216239780672</v>
      </c>
      <c r="U1959" s="13">
        <f t="shared" si="738"/>
        <v>0.14970384683590837</v>
      </c>
      <c r="V1959" s="5">
        <f t="shared" ca="1" si="749"/>
        <v>12.627544722</v>
      </c>
      <c r="W1959" s="3">
        <f t="shared" ca="1" si="739"/>
        <v>17.678878558949943</v>
      </c>
      <c r="X1959" s="3">
        <f t="shared" ca="1" si="740"/>
        <v>-0.77850654749001746</v>
      </c>
      <c r="Y1959" s="3">
        <f t="shared" ca="1" si="741"/>
        <v>17.661729095918531</v>
      </c>
      <c r="Z1959" s="3">
        <f t="shared" ca="1" si="742"/>
        <v>-1.9462663687250437E-3</v>
      </c>
      <c r="AA1959" s="3">
        <f t="shared" ca="1" si="743"/>
        <v>4.4154322739796331E-2</v>
      </c>
    </row>
    <row r="1960" spans="3:27" s="5" customFormat="1" x14ac:dyDescent="0.2">
      <c r="C1960" s="25"/>
      <c r="D1960" s="1">
        <f t="shared" si="726"/>
        <v>1958</v>
      </c>
      <c r="E1960" s="2">
        <f t="shared" si="727"/>
        <v>195.89999999999316</v>
      </c>
      <c r="F1960" s="3">
        <f t="shared" ca="1" si="728"/>
        <v>33.154521867376026</v>
      </c>
      <c r="G1960" s="3">
        <f t="shared" si="729"/>
        <v>-753.09109310743986</v>
      </c>
      <c r="H1960" s="3">
        <f t="shared" ca="1" si="744"/>
        <v>753.82054683990475</v>
      </c>
      <c r="I1960" s="3">
        <f t="shared" ca="1" si="730"/>
        <v>6491.6553816320402</v>
      </c>
      <c r="J1960" s="3">
        <f t="shared" si="731"/>
        <v>17564.110695055628</v>
      </c>
      <c r="K1960" s="3">
        <f t="shared" ca="1" si="732"/>
        <v>82857.917497267714</v>
      </c>
      <c r="L1960" s="3">
        <f t="shared" si="745"/>
        <v>-9.25284650929372</v>
      </c>
      <c r="M1960" s="3">
        <f t="shared" ca="1" si="746"/>
        <v>-1.5268001523456181</v>
      </c>
      <c r="N1960" s="3">
        <f t="shared" ca="1" si="747"/>
        <v>-87.479204889335037</v>
      </c>
      <c r="O1960" s="1">
        <f t="shared" ca="1" si="733"/>
        <v>113649083.3676026</v>
      </c>
      <c r="P1960" s="1">
        <f t="shared" si="734"/>
        <v>-65007208.133437581</v>
      </c>
      <c r="Q1960" s="1">
        <f t="shared" ca="1" si="748"/>
        <v>178656291.50104019</v>
      </c>
      <c r="R1960" s="1">
        <f t="shared" ca="1" si="735"/>
        <v>301528.21873596188</v>
      </c>
      <c r="S1960" s="3">
        <f t="shared" si="736"/>
        <v>268.88854130047065</v>
      </c>
      <c r="T1960" s="13">
        <f t="shared" ca="1" si="737"/>
        <v>2.8034684676188739</v>
      </c>
      <c r="U1960" s="13">
        <f t="shared" si="738"/>
        <v>0.15142607423989149</v>
      </c>
      <c r="V1960" s="5">
        <f t="shared" ca="1" si="749"/>
        <v>12.627544722</v>
      </c>
      <c r="W1960" s="3">
        <f t="shared" ca="1" si="739"/>
        <v>17.904210455959134</v>
      </c>
      <c r="X1960" s="3">
        <f t="shared" ca="1" si="740"/>
        <v>-0.78746266544293342</v>
      </c>
      <c r="Y1960" s="3">
        <f t="shared" ca="1" si="741"/>
        <v>17.886884988779066</v>
      </c>
      <c r="Z1960" s="3">
        <f t="shared" ca="1" si="742"/>
        <v>-1.9686566636073336E-3</v>
      </c>
      <c r="AA1960" s="3">
        <f t="shared" ca="1" si="743"/>
        <v>4.4717212471947668E-2</v>
      </c>
    </row>
    <row r="1961" spans="3:27" s="5" customFormat="1" x14ac:dyDescent="0.2">
      <c r="C1961" s="25"/>
      <c r="D1961" s="1">
        <f t="shared" si="726"/>
        <v>1959</v>
      </c>
      <c r="E1961" s="2">
        <f t="shared" si="727"/>
        <v>195.99999999999315</v>
      </c>
      <c r="F1961" s="3">
        <f t="shared" ca="1" si="728"/>
        <v>33.154521867376026</v>
      </c>
      <c r="G1961" s="3">
        <f t="shared" si="729"/>
        <v>-754.01637775836923</v>
      </c>
      <c r="H1961" s="3">
        <f t="shared" ca="1" si="744"/>
        <v>754.74493721263616</v>
      </c>
      <c r="I1961" s="3">
        <f t="shared" ca="1" si="730"/>
        <v>6494.9708338187775</v>
      </c>
      <c r="J1961" s="3">
        <f t="shared" si="731"/>
        <v>17488.755321512337</v>
      </c>
      <c r="K1961" s="3">
        <f t="shared" ca="1" si="732"/>
        <v>82933.345771442924</v>
      </c>
      <c r="L1961" s="3">
        <f t="shared" si="745"/>
        <v>-9.2551208918938261</v>
      </c>
      <c r="M1961" s="3">
        <f t="shared" ca="1" si="746"/>
        <v>-1.5268540723536279</v>
      </c>
      <c r="N1961" s="3">
        <f t="shared" ca="1" si="747"/>
        <v>-87.482294278225311</v>
      </c>
      <c r="O1961" s="1">
        <f t="shared" ca="1" si="733"/>
        <v>113927984.04962122</v>
      </c>
      <c r="P1961" s="1">
        <f t="shared" si="734"/>
        <v>-64744217.899739265</v>
      </c>
      <c r="Q1961" s="1">
        <f t="shared" ca="1" si="748"/>
        <v>178672201.94936049</v>
      </c>
      <c r="R1961" s="1">
        <f t="shared" ca="1" si="735"/>
        <v>301897.97488505446</v>
      </c>
      <c r="S1961" s="3">
        <f t="shared" si="736"/>
        <v>269.19491816400802</v>
      </c>
      <c r="T1961" s="13">
        <f t="shared" ca="1" si="737"/>
        <v>2.8037116835645648</v>
      </c>
      <c r="U1961" s="13">
        <f t="shared" si="738"/>
        <v>0.15316561908686971</v>
      </c>
      <c r="V1961" s="5">
        <f t="shared" ca="1" si="749"/>
        <v>12.627544722</v>
      </c>
      <c r="W1961" s="3">
        <f t="shared" ca="1" si="739"/>
        <v>18.132097227945529</v>
      </c>
      <c r="X1961" s="3">
        <f t="shared" ca="1" si="740"/>
        <v>-0.79650883948353157</v>
      </c>
      <c r="Y1961" s="3">
        <f t="shared" ca="1" si="741"/>
        <v>18.114594214397808</v>
      </c>
      <c r="Z1961" s="3">
        <f t="shared" ca="1" si="742"/>
        <v>-1.991272098708829E-3</v>
      </c>
      <c r="AA1961" s="3">
        <f t="shared" ca="1" si="743"/>
        <v>4.5286485535994521E-2</v>
      </c>
    </row>
    <row r="1962" spans="3:27" s="5" customFormat="1" x14ac:dyDescent="0.2">
      <c r="C1962" s="25"/>
      <c r="D1962" s="1">
        <f t="shared" si="726"/>
        <v>1960</v>
      </c>
      <c r="E1962" s="2">
        <f t="shared" si="727"/>
        <v>196.09999999999314</v>
      </c>
      <c r="F1962" s="3">
        <f t="shared" ca="1" si="728"/>
        <v>33.154521867376026</v>
      </c>
      <c r="G1962" s="3">
        <f t="shared" si="729"/>
        <v>-754.94188984755863</v>
      </c>
      <c r="H1962" s="3">
        <f t="shared" ca="1" si="744"/>
        <v>755.66955699356959</v>
      </c>
      <c r="I1962" s="3">
        <f t="shared" ca="1" si="730"/>
        <v>6498.2862860055147</v>
      </c>
      <c r="J1962" s="3">
        <f t="shared" si="731"/>
        <v>17413.307408132041</v>
      </c>
      <c r="K1962" s="3">
        <f t="shared" ca="1" si="732"/>
        <v>83008.866496125906</v>
      </c>
      <c r="L1962" s="3">
        <f t="shared" si="745"/>
        <v>-9.2573980675395386</v>
      </c>
      <c r="M1962" s="3">
        <f t="shared" ca="1" si="746"/>
        <v>-1.5269078736487589</v>
      </c>
      <c r="N1962" s="3">
        <f t="shared" ca="1" si="747"/>
        <v>-87.48537686536865</v>
      </c>
      <c r="O1962" s="1">
        <f t="shared" ca="1" si="733"/>
        <v>114207295.87337154</v>
      </c>
      <c r="P1962" s="1">
        <f t="shared" si="734"/>
        <v>-64480767.339805394</v>
      </c>
      <c r="Q1962" s="1">
        <f t="shared" ca="1" si="748"/>
        <v>178688063.21317694</v>
      </c>
      <c r="R1962" s="1">
        <f t="shared" ca="1" si="735"/>
        <v>302267.82279742783</v>
      </c>
      <c r="S1962" s="3">
        <f t="shared" si="736"/>
        <v>269.5016712723131</v>
      </c>
      <c r="T1962" s="13">
        <f t="shared" ca="1" si="737"/>
        <v>2.8039512832186371</v>
      </c>
      <c r="U1962" s="13">
        <f t="shared" si="738"/>
        <v>0.15492263105072684</v>
      </c>
      <c r="V1962" s="5">
        <f t="shared" ca="1" si="749"/>
        <v>12.627544722</v>
      </c>
      <c r="W1962" s="3">
        <f t="shared" ca="1" si="739"/>
        <v>18.362564342169804</v>
      </c>
      <c r="X1962" s="3">
        <f t="shared" ca="1" si="740"/>
        <v>-0.80564584796254757</v>
      </c>
      <c r="Y1962" s="3">
        <f t="shared" ca="1" si="741"/>
        <v>18.344882228784861</v>
      </c>
      <c r="Z1962" s="3">
        <f t="shared" ca="1" si="742"/>
        <v>-2.0141146199063689E-3</v>
      </c>
      <c r="AA1962" s="3">
        <f t="shared" ca="1" si="743"/>
        <v>4.5862205571962154E-2</v>
      </c>
    </row>
    <row r="1963" spans="3:27" s="5" customFormat="1" x14ac:dyDescent="0.2">
      <c r="C1963" s="25"/>
      <c r="D1963" s="1">
        <f t="shared" ref="D1963:D2026" si="750">D1962 + 1</f>
        <v>1961</v>
      </c>
      <c r="E1963" s="2">
        <f t="shared" ref="E1963:E2026" si="751" xml:space="preserve"> E1962 + $B$2</f>
        <v>196.19999999999314</v>
      </c>
      <c r="F1963" s="3">
        <f t="shared" ref="F1963:F2026" ca="1" si="752">INDIRECT(ADDRESS(ROW()-1,COLUMN()))</f>
        <v>33.154521867376026</v>
      </c>
      <c r="G1963" s="3">
        <f t="shared" ref="G1963:G2026" si="753">G1962 + L1962*$B$2</f>
        <v>-755.86762965431262</v>
      </c>
      <c r="H1963" s="3">
        <f t="shared" ca="1" si="744"/>
        <v>756.59440645532356</v>
      </c>
      <c r="I1963" s="3">
        <f t="shared" ref="I1963:I2026" ca="1" si="754">I1962 + F1962*($B$2)</f>
        <v>6501.601738192252</v>
      </c>
      <c r="J1963" s="3">
        <f t="shared" ref="J1963:J2026" si="755" xml:space="preserve"> J1962 + G1962*($B$2) + (0.5)*(L1962)*($B$2)^2</f>
        <v>17337.766932156948</v>
      </c>
      <c r="K1963" s="3">
        <f t="shared" ref="K1963:K2026" ca="1" si="756">K1962+ SQRT( (I1963-I1962)^2 + (J1963-J1962)^2 )</f>
        <v>83084.479694271111</v>
      </c>
      <c r="L1963" s="3">
        <f t="shared" si="745"/>
        <v>-9.2596780369177374</v>
      </c>
      <c r="M1963" s="3">
        <f t="shared" ca="1" si="746"/>
        <v>-1.5269615566336348</v>
      </c>
      <c r="N1963" s="3">
        <f t="shared" ca="1" si="747"/>
        <v>-87.488452673833706</v>
      </c>
      <c r="O1963" s="1">
        <f t="shared" ref="O1963:O2026" ca="1" si="757">(0.5)*($B$11)*(H1963^2)</f>
        <v>114487019.17589667</v>
      </c>
      <c r="P1963" s="1">
        <f t="shared" ref="P1963:P2026" si="758">($B$11)*L1963*J1963</f>
        <v>-64216855.868356921</v>
      </c>
      <c r="Q1963" s="1">
        <f t="shared" ca="1" si="748"/>
        <v>178703875.04425359</v>
      </c>
      <c r="R1963" s="1">
        <f t="shared" ref="R1963:R2026" ca="1" si="759" xml:space="preserve"> ($B$11)*H1963</f>
        <v>302637.76258212945</v>
      </c>
      <c r="S1963" s="3">
        <f t="shared" si="736"/>
        <v>269.80880071791358</v>
      </c>
      <c r="T1963" s="13">
        <f t="shared" ca="1" si="737"/>
        <v>2.8041872779618733</v>
      </c>
      <c r="U1963" s="13">
        <f t="shared" si="738"/>
        <v>0.1566972608975295</v>
      </c>
      <c r="V1963" s="5">
        <f t="shared" ca="1" si="749"/>
        <v>12.627544722</v>
      </c>
      <c r="W1963" s="3">
        <f t="shared" ca="1" si="739"/>
        <v>18.595637486393439</v>
      </c>
      <c r="X1963" s="3">
        <f t="shared" ca="1" si="740"/>
        <v>-0.81487447491040299</v>
      </c>
      <c r="Y1963" s="3">
        <f t="shared" ca="1" si="741"/>
        <v>18.577774708384759</v>
      </c>
      <c r="Z1963" s="3">
        <f t="shared" ca="1" si="742"/>
        <v>-2.0371861872760075E-3</v>
      </c>
      <c r="AA1963" s="3">
        <f t="shared" ca="1" si="743"/>
        <v>4.6444436770961897E-2</v>
      </c>
    </row>
    <row r="1964" spans="3:27" s="5" customFormat="1" x14ac:dyDescent="0.2">
      <c r="C1964" s="25"/>
      <c r="D1964" s="1">
        <f t="shared" si="750"/>
        <v>1962</v>
      </c>
      <c r="E1964" s="2">
        <f t="shared" si="751"/>
        <v>196.29999999999313</v>
      </c>
      <c r="F1964" s="3">
        <f t="shared" ca="1" si="752"/>
        <v>33.154521867376026</v>
      </c>
      <c r="G1964" s="3">
        <f t="shared" si="753"/>
        <v>-756.79359745800434</v>
      </c>
      <c r="H1964" s="3">
        <f t="shared" ca="1" si="744"/>
        <v>757.51948587061588</v>
      </c>
      <c r="I1964" s="3">
        <f t="shared" ca="1" si="754"/>
        <v>6504.9171903789893</v>
      </c>
      <c r="J1964" s="3">
        <f t="shared" si="755"/>
        <v>17262.133870801332</v>
      </c>
      <c r="K1964" s="3">
        <f t="shared" ca="1" si="756"/>
        <v>83160.185388860264</v>
      </c>
      <c r="L1964" s="3">
        <f t="shared" si="745"/>
        <v>-9.2619608007161425</v>
      </c>
      <c r="M1964" s="3">
        <f t="shared" ca="1" si="746"/>
        <v>-1.5270151217090542</v>
      </c>
      <c r="N1964" s="3">
        <f t="shared" ca="1" si="747"/>
        <v>-87.491521726584537</v>
      </c>
      <c r="O1964" s="1">
        <f t="shared" ca="1" si="757"/>
        <v>114767154.29473644</v>
      </c>
      <c r="P1964" s="1">
        <f t="shared" si="758"/>
        <v>-63952482.89923054</v>
      </c>
      <c r="Q1964" s="1">
        <f t="shared" ca="1" si="748"/>
        <v>178719637.19396698</v>
      </c>
      <c r="R1964" s="1">
        <f t="shared" ca="1" si="759"/>
        <v>303007.79434824636</v>
      </c>
      <c r="S1964" s="3">
        <f t="shared" si="736"/>
        <v>270.11630659345076</v>
      </c>
      <c r="T1964" s="13">
        <f t="shared" ca="1" si="737"/>
        <v>2.8044196791523239</v>
      </c>
      <c r="U1964" s="13">
        <f t="shared" si="738"/>
        <v>0.15848966049212676</v>
      </c>
      <c r="V1964" s="5">
        <f t="shared" ca="1" si="749"/>
        <v>12.627544722</v>
      </c>
      <c r="W1964" s="3">
        <f t="shared" ca="1" si="739"/>
        <v>18.831342570516817</v>
      </c>
      <c r="X1964" s="3">
        <f t="shared" ca="1" si="740"/>
        <v>-0.82419551007152203</v>
      </c>
      <c r="Y1964" s="3">
        <f t="shared" ca="1" si="741"/>
        <v>18.813297551714236</v>
      </c>
      <c r="Z1964" s="3">
        <f t="shared" ca="1" si="742"/>
        <v>-2.0604887751788049E-3</v>
      </c>
      <c r="AA1964" s="3">
        <f t="shared" ca="1" si="743"/>
        <v>4.7033243879285591E-2</v>
      </c>
    </row>
    <row r="1965" spans="3:27" s="5" customFormat="1" x14ac:dyDescent="0.2">
      <c r="C1965" s="25"/>
      <c r="D1965" s="1">
        <f t="shared" si="750"/>
        <v>1963</v>
      </c>
      <c r="E1965" s="2">
        <f t="shared" si="751"/>
        <v>196.39999999999313</v>
      </c>
      <c r="F1965" s="3">
        <f t="shared" ca="1" si="752"/>
        <v>33.154521867376026</v>
      </c>
      <c r="G1965" s="3">
        <f t="shared" si="753"/>
        <v>-757.71979353807592</v>
      </c>
      <c r="H1965" s="3">
        <f t="shared" ca="1" si="744"/>
        <v>758.44479551226323</v>
      </c>
      <c r="I1965" s="3">
        <f t="shared" ca="1" si="754"/>
        <v>6508.2326425657266</v>
      </c>
      <c r="J1965" s="3">
        <f t="shared" si="755"/>
        <v>17186.408201251528</v>
      </c>
      <c r="K1965" s="3">
        <f t="shared" ca="1" si="756"/>
        <v>83235.983602902343</v>
      </c>
      <c r="L1965" s="3">
        <f t="shared" si="745"/>
        <v>-9.2642463596233178</v>
      </c>
      <c r="M1965" s="3">
        <f t="shared" ca="1" si="746"/>
        <v>-1.5270685692740003</v>
      </c>
      <c r="N1965" s="3">
        <f t="shared" ca="1" si="747"/>
        <v>-87.494584046481194</v>
      </c>
      <c r="O1965" s="1">
        <f t="shared" ca="1" si="757"/>
        <v>115047701.56792775</v>
      </c>
      <c r="P1965" s="1">
        <f t="shared" si="758"/>
        <v>-63687647.845377922</v>
      </c>
      <c r="Q1965" s="1">
        <f t="shared" ca="1" si="748"/>
        <v>178735349.41330567</v>
      </c>
      <c r="R1965" s="1">
        <f t="shared" ca="1" si="759"/>
        <v>303377.91820490529</v>
      </c>
      <c r="S1965" s="3">
        <f t="shared" si="736"/>
        <v>270.42418899167961</v>
      </c>
      <c r="T1965" s="13">
        <f t="shared" ca="1" si="737"/>
        <v>2.8046484981252879</v>
      </c>
      <c r="U1965" s="13">
        <f t="shared" si="738"/>
        <v>0.16029998280478056</v>
      </c>
      <c r="V1965" s="5">
        <f t="shared" ca="1" si="749"/>
        <v>12.627544722</v>
      </c>
      <c r="W1965" s="3">
        <f t="shared" ca="1" si="739"/>
        <v>19.069705728227365</v>
      </c>
      <c r="X1965" s="3">
        <f t="shared" ca="1" si="740"/>
        <v>-0.83360974893882911</v>
      </c>
      <c r="Y1965" s="3">
        <f t="shared" ca="1" si="741"/>
        <v>19.051476881010085</v>
      </c>
      <c r="Z1965" s="3">
        <f t="shared" ca="1" si="742"/>
        <v>-2.0840243723470727E-3</v>
      </c>
      <c r="AA1965" s="3">
        <f t="shared" ca="1" si="743"/>
        <v>4.7628692202525212E-2</v>
      </c>
    </row>
    <row r="1966" spans="3:27" s="5" customFormat="1" x14ac:dyDescent="0.2">
      <c r="C1966" s="25"/>
      <c r="D1966" s="1">
        <f t="shared" si="750"/>
        <v>1964</v>
      </c>
      <c r="E1966" s="2">
        <f t="shared" si="751"/>
        <v>196.49999999999312</v>
      </c>
      <c r="F1966" s="3">
        <f t="shared" ca="1" si="752"/>
        <v>33.154521867376026</v>
      </c>
      <c r="G1966" s="3">
        <f t="shared" si="753"/>
        <v>-758.64621817403827</v>
      </c>
      <c r="H1966" s="3">
        <f t="shared" ca="1" si="744"/>
        <v>759.37033565318097</v>
      </c>
      <c r="I1966" s="3">
        <f t="shared" ca="1" si="754"/>
        <v>6511.5480947524638</v>
      </c>
      <c r="J1966" s="3">
        <f t="shared" si="755"/>
        <v>17110.58990066592</v>
      </c>
      <c r="K1966" s="3">
        <f t="shared" ca="1" si="756"/>
        <v>83311.874359433641</v>
      </c>
      <c r="L1966" s="3">
        <f t="shared" si="745"/>
        <v>-9.2665347143286709</v>
      </c>
      <c r="M1966" s="3">
        <f t="shared" ca="1" si="746"/>
        <v>-1.527121899725651</v>
      </c>
      <c r="N1966" s="3">
        <f t="shared" ca="1" si="747"/>
        <v>-87.497639656280313</v>
      </c>
      <c r="O1966" s="1">
        <f t="shared" ca="1" si="757"/>
        <v>115328661.33400495</v>
      </c>
      <c r="P1966" s="1">
        <f t="shared" si="758"/>
        <v>-63422350.118864924</v>
      </c>
      <c r="Q1966" s="1">
        <f t="shared" ca="1" si="748"/>
        <v>178751011.45286989</v>
      </c>
      <c r="R1966" s="1">
        <f t="shared" ca="1" si="759"/>
        <v>303748.13426127238</v>
      </c>
      <c r="S1966" s="3">
        <f t="shared" si="736"/>
        <v>270.73244800546854</v>
      </c>
      <c r="T1966" s="13">
        <f t="shared" ca="1" si="737"/>
        <v>2.8048737461932984</v>
      </c>
      <c r="U1966" s="13">
        <f t="shared" si="738"/>
        <v>0.16212838191783119</v>
      </c>
      <c r="V1966" s="5">
        <f t="shared" ca="1" si="749"/>
        <v>12.627544722</v>
      </c>
      <c r="W1966" s="3">
        <f t="shared" ca="1" si="739"/>
        <v>19.310753318658442</v>
      </c>
      <c r="X1966" s="3">
        <f t="shared" ca="1" si="740"/>
        <v>-0.84311799278840394</v>
      </c>
      <c r="Y1966" s="3">
        <f t="shared" ca="1" si="741"/>
        <v>19.292339043887718</v>
      </c>
      <c r="Z1966" s="3">
        <f t="shared" ca="1" si="742"/>
        <v>-2.1077949819710098E-3</v>
      </c>
      <c r="AA1966" s="3">
        <f t="shared" ca="1" si="743"/>
        <v>4.8230847609719296E-2</v>
      </c>
    </row>
    <row r="1967" spans="3:27" s="5" customFormat="1" x14ac:dyDescent="0.2">
      <c r="C1967" s="25"/>
      <c r="D1967" s="1">
        <f t="shared" si="750"/>
        <v>1965</v>
      </c>
      <c r="E1967" s="2">
        <f t="shared" si="751"/>
        <v>196.59999999999312</v>
      </c>
      <c r="F1967" s="3">
        <f t="shared" ca="1" si="752"/>
        <v>33.154521867376026</v>
      </c>
      <c r="G1967" s="3">
        <f t="shared" si="753"/>
        <v>-759.57287164547108</v>
      </c>
      <c r="H1967" s="3">
        <f t="shared" ca="1" si="744"/>
        <v>760.29610656638351</v>
      </c>
      <c r="I1967" s="3">
        <f t="shared" ca="1" si="754"/>
        <v>6514.8635469392011</v>
      </c>
      <c r="J1967" s="3">
        <f t="shared" si="755"/>
        <v>17034.678946174947</v>
      </c>
      <c r="K1967" s="3">
        <f t="shared" ca="1" si="756"/>
        <v>83387.857681517722</v>
      </c>
      <c r="L1967" s="3">
        <f t="shared" si="745"/>
        <v>-9.2688258655224534</v>
      </c>
      <c r="M1967" s="3">
        <f t="shared" ca="1" si="746"/>
        <v>-1.5271751134593905</v>
      </c>
      <c r="N1967" s="3">
        <f t="shared" ca="1" si="747"/>
        <v>-87.500688578635717</v>
      </c>
      <c r="O1967" s="1">
        <f t="shared" ca="1" si="757"/>
        <v>115610033.93200032</v>
      </c>
      <c r="P1967" s="1">
        <f t="shared" si="758"/>
        <v>-63156589.130870849</v>
      </c>
      <c r="Q1967" s="1">
        <f t="shared" ca="1" si="748"/>
        <v>178766623.06287116</v>
      </c>
      <c r="R1967" s="1">
        <f t="shared" ca="1" si="759"/>
        <v>304118.44262655341</v>
      </c>
      <c r="S1967" s="3">
        <f t="shared" si="736"/>
        <v>271.04108372779979</v>
      </c>
      <c r="T1967" s="13">
        <f t="shared" ca="1" si="737"/>
        <v>2.8050954346461037</v>
      </c>
      <c r="U1967" s="13">
        <f t="shared" si="738"/>
        <v>0.16397501303239262</v>
      </c>
      <c r="V1967" s="5">
        <f t="shared" ca="1" si="749"/>
        <v>12.627544722</v>
      </c>
      <c r="W1967" s="3">
        <f t="shared" ca="1" si="739"/>
        <v>19.554511928058286</v>
      </c>
      <c r="X1967" s="3">
        <f t="shared" ca="1" si="740"/>
        <v>-0.85272104871428589</v>
      </c>
      <c r="Y1967" s="3">
        <f t="shared" ca="1" si="741"/>
        <v>19.535910615009822</v>
      </c>
      <c r="Z1967" s="3">
        <f t="shared" ca="1" si="742"/>
        <v>-2.1318026217857148E-3</v>
      </c>
      <c r="AA1967" s="3">
        <f t="shared" ca="1" si="743"/>
        <v>4.8839776537524554E-2</v>
      </c>
    </row>
    <row r="1968" spans="3:27" s="5" customFormat="1" x14ac:dyDescent="0.2">
      <c r="C1968" s="25"/>
      <c r="D1968" s="1">
        <f t="shared" si="750"/>
        <v>1966</v>
      </c>
      <c r="E1968" s="2">
        <f t="shared" si="751"/>
        <v>196.69999999999311</v>
      </c>
      <c r="F1968" s="3">
        <f t="shared" ca="1" si="752"/>
        <v>33.154521867376026</v>
      </c>
      <c r="G1968" s="3">
        <f t="shared" si="753"/>
        <v>-760.49975423202329</v>
      </c>
      <c r="H1968" s="3">
        <f t="shared" ca="1" si="744"/>
        <v>761.2221085249837</v>
      </c>
      <c r="I1968" s="3">
        <f t="shared" ca="1" si="754"/>
        <v>6518.1789991259384</v>
      </c>
      <c r="J1968" s="3">
        <f t="shared" si="755"/>
        <v>16958.675314881071</v>
      </c>
      <c r="K1968" s="3">
        <f t="shared" ca="1" si="756"/>
        <v>83463.933592245477</v>
      </c>
      <c r="L1968" s="3">
        <f t="shared" si="745"/>
        <v>-9.2711198138957602</v>
      </c>
      <c r="M1968" s="3">
        <f t="shared" ca="1" si="746"/>
        <v>-1.5272282108688175</v>
      </c>
      <c r="N1968" s="3">
        <f t="shared" ca="1" si="747"/>
        <v>-87.503730836098967</v>
      </c>
      <c r="O1968" s="1">
        <f t="shared" ca="1" si="757"/>
        <v>115891819.7014444</v>
      </c>
      <c r="P1968" s="1">
        <f t="shared" si="758"/>
        <v>-62890364.291687533</v>
      </c>
      <c r="Q1968" s="1">
        <f t="shared" ca="1" si="748"/>
        <v>178782183.99313194</v>
      </c>
      <c r="R1968" s="1">
        <f t="shared" ca="1" si="759"/>
        <v>304488.84340999345</v>
      </c>
      <c r="S1968" s="3">
        <f t="shared" si="736"/>
        <v>271.35009625176917</v>
      </c>
      <c r="T1968" s="13">
        <f t="shared" ca="1" si="737"/>
        <v>2.8053135747506506</v>
      </c>
      <c r="U1968" s="13">
        <f t="shared" si="738"/>
        <v>0.16584003247508358</v>
      </c>
      <c r="V1968" s="5">
        <f t="shared" ca="1" si="749"/>
        <v>12.627544722</v>
      </c>
      <c r="W1968" s="3">
        <f t="shared" ca="1" si="739"/>
        <v>19.801008371469845</v>
      </c>
      <c r="X1968" s="3">
        <f t="shared" ca="1" si="740"/>
        <v>-0.86241972966349767</v>
      </c>
      <c r="Y1968" s="3">
        <f t="shared" ca="1" si="741"/>
        <v>19.78221839776586</v>
      </c>
      <c r="Z1968" s="3">
        <f t="shared" ca="1" si="742"/>
        <v>-2.1560493241587443E-3</v>
      </c>
      <c r="AA1968" s="3">
        <f t="shared" ca="1" si="743"/>
        <v>4.9455545994414651E-2</v>
      </c>
    </row>
    <row r="1969" spans="3:27" s="5" customFormat="1" x14ac:dyDescent="0.2">
      <c r="C1969" s="25"/>
      <c r="D1969" s="1">
        <f t="shared" si="750"/>
        <v>1967</v>
      </c>
      <c r="E1969" s="2">
        <f t="shared" si="751"/>
        <v>196.7999999999931</v>
      </c>
      <c r="F1969" s="3">
        <f t="shared" ca="1" si="752"/>
        <v>33.154521867376026</v>
      </c>
      <c r="G1969" s="3">
        <f t="shared" si="753"/>
        <v>-761.42686621341284</v>
      </c>
      <c r="H1969" s="3">
        <f t="shared" ca="1" si="744"/>
        <v>762.14834180219327</v>
      </c>
      <c r="I1969" s="3">
        <f t="shared" ca="1" si="754"/>
        <v>6521.4944513126757</v>
      </c>
      <c r="J1969" s="3">
        <f t="shared" si="755"/>
        <v>16882.578983858803</v>
      </c>
      <c r="K1969" s="3">
        <f t="shared" ca="1" si="756"/>
        <v>83540.102114735113</v>
      </c>
      <c r="L1969" s="3">
        <f t="shared" si="745"/>
        <v>-9.2734165601405323</v>
      </c>
      <c r="M1969" s="3">
        <f t="shared" ca="1" si="746"/>
        <v>-1.5272811923457568</v>
      </c>
      <c r="N1969" s="3">
        <f t="shared" ca="1" si="747"/>
        <v>-87.506766451119958</v>
      </c>
      <c r="O1969" s="1">
        <f t="shared" ca="1" si="757"/>
        <v>116174018.98236656</v>
      </c>
      <c r="P1969" s="1">
        <f t="shared" si="758"/>
        <v>-62623675.010718696</v>
      </c>
      <c r="Q1969" s="1">
        <f t="shared" ca="1" si="748"/>
        <v>178797693.99308527</v>
      </c>
      <c r="R1969" s="1">
        <f t="shared" ca="1" si="759"/>
        <v>304859.33672087733</v>
      </c>
      <c r="S1969" s="3">
        <f t="shared" si="736"/>
        <v>271.65948567058626</v>
      </c>
      <c r="T1969" s="13">
        <f t="shared" ca="1" si="737"/>
        <v>2.8055281777510719</v>
      </c>
      <c r="U1969" s="13">
        <f t="shared" si="738"/>
        <v>0.16772359770478876</v>
      </c>
      <c r="V1969" s="5">
        <f t="shared" ca="1" si="749"/>
        <v>12.627544722</v>
      </c>
      <c r="W1969" s="3">
        <f t="shared" ca="1" si="739"/>
        <v>20.050269694420781</v>
      </c>
      <c r="X1969" s="3">
        <f t="shared" ca="1" si="740"/>
        <v>-0.87221485447119318</v>
      </c>
      <c r="Y1969" s="3">
        <f t="shared" ca="1" si="741"/>
        <v>20.031289425961777</v>
      </c>
      <c r="Z1969" s="3">
        <f t="shared" ca="1" si="742"/>
        <v>-2.1805371361779831E-3</v>
      </c>
      <c r="AA1969" s="3">
        <f t="shared" ca="1" si="743"/>
        <v>5.0078223564904441E-2</v>
      </c>
    </row>
    <row r="1970" spans="3:27" s="5" customFormat="1" x14ac:dyDescent="0.2">
      <c r="C1970" s="25"/>
      <c r="D1970" s="1">
        <f t="shared" si="750"/>
        <v>1968</v>
      </c>
      <c r="E1970" s="2">
        <f t="shared" si="751"/>
        <v>196.8999999999931</v>
      </c>
      <c r="F1970" s="3">
        <f t="shared" ca="1" si="752"/>
        <v>33.154521867376026</v>
      </c>
      <c r="G1970" s="3">
        <f t="shared" si="753"/>
        <v>-762.35420786942689</v>
      </c>
      <c r="H1970" s="3">
        <f t="shared" ca="1" si="744"/>
        <v>763.07480667132211</v>
      </c>
      <c r="I1970" s="3">
        <f t="shared" ca="1" si="754"/>
        <v>6524.8099034994129</v>
      </c>
      <c r="J1970" s="3">
        <f t="shared" si="755"/>
        <v>16806.389930154663</v>
      </c>
      <c r="K1970" s="3">
        <f t="shared" ca="1" si="756"/>
        <v>83616.363272132148</v>
      </c>
      <c r="L1970" s="3">
        <f t="shared" si="745"/>
        <v>-9.2757161049495522</v>
      </c>
      <c r="M1970" s="3">
        <f t="shared" ca="1" si="746"/>
        <v>-1.5273340582802679</v>
      </c>
      <c r="N1970" s="3">
        <f t="shared" ca="1" si="747"/>
        <v>-87.509795446047463</v>
      </c>
      <c r="O1970" s="1">
        <f t="shared" ca="1" si="757"/>
        <v>116456632.11529513</v>
      </c>
      <c r="P1970" s="1">
        <f t="shared" si="758"/>
        <v>-62356520.69647903</v>
      </c>
      <c r="Q1970" s="1">
        <f t="shared" ca="1" si="748"/>
        <v>178813152.81177416</v>
      </c>
      <c r="R1970" s="1">
        <f t="shared" ca="1" si="759"/>
        <v>305229.92266852886</v>
      </c>
      <c r="S1970" s="3">
        <f t="shared" si="736"/>
        <v>271.96925207757442</v>
      </c>
      <c r="T1970" s="13">
        <f t="shared" ca="1" si="737"/>
        <v>2.8057392548686662</v>
      </c>
      <c r="U1970" s="13">
        <f t="shared" si="738"/>
        <v>0.16962586731945589</v>
      </c>
      <c r="V1970" s="5">
        <f t="shared" ca="1" si="749"/>
        <v>12.627544722</v>
      </c>
      <c r="W1970" s="3">
        <f t="shared" ca="1" si="739"/>
        <v>20.302323174624437</v>
      </c>
      <c r="X1970" s="3">
        <f t="shared" ca="1" si="740"/>
        <v>-0.88210724789601325</v>
      </c>
      <c r="Y1970" s="3">
        <f t="shared" ca="1" si="741"/>
        <v>20.283150965520662</v>
      </c>
      <c r="Z1970" s="3">
        <f t="shared" ca="1" si="742"/>
        <v>-2.2052681197400332E-3</v>
      </c>
      <c r="AA1970" s="3">
        <f t="shared" ca="1" si="743"/>
        <v>5.0707877413801651E-2</v>
      </c>
    </row>
    <row r="1971" spans="3:27" s="5" customFormat="1" x14ac:dyDescent="0.2">
      <c r="C1971" s="25"/>
      <c r="D1971" s="1">
        <f t="shared" si="750"/>
        <v>1969</v>
      </c>
      <c r="E1971" s="2">
        <f t="shared" si="751"/>
        <v>196.99999999999309</v>
      </c>
      <c r="F1971" s="3">
        <f t="shared" ca="1" si="752"/>
        <v>33.154521867376026</v>
      </c>
      <c r="G1971" s="3">
        <f t="shared" si="753"/>
        <v>-763.28177947992185</v>
      </c>
      <c r="H1971" s="3">
        <f t="shared" ca="1" si="744"/>
        <v>764.00150340577886</v>
      </c>
      <c r="I1971" s="3">
        <f t="shared" ca="1" si="754"/>
        <v>6528.1253556861502</v>
      </c>
      <c r="J1971" s="3">
        <f t="shared" si="755"/>
        <v>16730.108130787194</v>
      </c>
      <c r="K1971" s="3">
        <f t="shared" ca="1" si="756"/>
        <v>83692.717087609446</v>
      </c>
      <c r="L1971" s="3">
        <f t="shared" si="745"/>
        <v>-9.2780184490164466</v>
      </c>
      <c r="M1971" s="3">
        <f t="shared" ca="1" si="746"/>
        <v>-1.5273868090606566</v>
      </c>
      <c r="N1971" s="3">
        <f t="shared" ca="1" si="747"/>
        <v>-87.512817843129753</v>
      </c>
      <c r="O1971" s="1">
        <f t="shared" ca="1" si="757"/>
        <v>116739659.44125806</v>
      </c>
      <c r="P1971" s="1">
        <f t="shared" si="758"/>
        <v>-62088900.756593458</v>
      </c>
      <c r="Q1971" s="1">
        <f t="shared" ca="1" si="748"/>
        <v>178828560.19785151</v>
      </c>
      <c r="R1971" s="1">
        <f t="shared" ca="1" si="759"/>
        <v>305600.60136231157</v>
      </c>
      <c r="S1971" s="3">
        <f t="shared" si="736"/>
        <v>272.27939556617071</v>
      </c>
      <c r="T1971" s="13">
        <f t="shared" ca="1" si="737"/>
        <v>2.8059468173018893</v>
      </c>
      <c r="U1971" s="13">
        <f t="shared" si="738"/>
        <v>0.17154700106292334</v>
      </c>
      <c r="V1971" s="5">
        <f t="shared" ca="1" si="749"/>
        <v>12.627544722</v>
      </c>
      <c r="W1971" s="3">
        <f t="shared" ca="1" si="739"/>
        <v>20.557196323691148</v>
      </c>
      <c r="X1971" s="3">
        <f t="shared" ca="1" si="740"/>
        <v>-0.89209774065557623</v>
      </c>
      <c r="Y1971" s="3">
        <f t="shared" ca="1" si="741"/>
        <v>20.537830516193722</v>
      </c>
      <c r="Z1971" s="3">
        <f t="shared" ca="1" si="742"/>
        <v>-2.2302443516389408E-3</v>
      </c>
      <c r="AA1971" s="3">
        <f t="shared" ca="1" si="743"/>
        <v>5.1344576290484306E-2</v>
      </c>
    </row>
    <row r="1972" spans="3:27" s="5" customFormat="1" x14ac:dyDescent="0.2">
      <c r="C1972" s="25"/>
      <c r="D1972" s="1">
        <f t="shared" si="750"/>
        <v>1970</v>
      </c>
      <c r="E1972" s="2">
        <f t="shared" si="751"/>
        <v>197.09999999999309</v>
      </c>
      <c r="F1972" s="3">
        <f t="shared" ca="1" si="752"/>
        <v>33.154521867376026</v>
      </c>
      <c r="G1972" s="3">
        <f t="shared" si="753"/>
        <v>-764.20958132482349</v>
      </c>
      <c r="H1972" s="3">
        <f t="shared" ca="1" si="744"/>
        <v>764.92843227907031</v>
      </c>
      <c r="I1972" s="3">
        <f t="shared" ca="1" si="754"/>
        <v>6531.4408078728875</v>
      </c>
      <c r="J1972" s="3">
        <f t="shared" si="755"/>
        <v>16653.733562746958</v>
      </c>
      <c r="K1972" s="3">
        <f t="shared" ca="1" si="756"/>
        <v>83769.163584367212</v>
      </c>
      <c r="L1972" s="3">
        <f t="shared" si="745"/>
        <v>-9.2803235930356909</v>
      </c>
      <c r="M1972" s="3">
        <f t="shared" ca="1" si="746"/>
        <v>-1.5274394450734827</v>
      </c>
      <c r="N1972" s="3">
        <f t="shared" ca="1" si="747"/>
        <v>-87.515833664515085</v>
      </c>
      <c r="O1972" s="1">
        <f t="shared" ca="1" si="757"/>
        <v>117023101.30178325</v>
      </c>
      <c r="P1972" s="1">
        <f t="shared" si="758"/>
        <v>-61820814.597796373</v>
      </c>
      <c r="Q1972" s="1">
        <f t="shared" ca="1" si="748"/>
        <v>178843915.89957961</v>
      </c>
      <c r="R1972" s="1">
        <f t="shared" ca="1" si="759"/>
        <v>305971.3729116281</v>
      </c>
      <c r="S1972" s="3">
        <f t="shared" si="736"/>
        <v>272.58991622992596</v>
      </c>
      <c r="T1972" s="13">
        <f t="shared" ca="1" si="737"/>
        <v>2.8061508762263361</v>
      </c>
      <c r="U1972" s="13">
        <f t="shared" si="738"/>
        <v>0.17348715983178273</v>
      </c>
      <c r="V1972" s="5">
        <f t="shared" ca="1" si="749"/>
        <v>12.627544722</v>
      </c>
      <c r="W1972" s="3">
        <f t="shared" ca="1" si="739"/>
        <v>20.814916888850455</v>
      </c>
      <c r="X1972" s="3">
        <f t="shared" ca="1" si="740"/>
        <v>-0.90218716946219391</v>
      </c>
      <c r="Y1972" s="3">
        <f t="shared" ca="1" si="741"/>
        <v>20.7953558132822</v>
      </c>
      <c r="Z1972" s="3">
        <f t="shared" ca="1" si="742"/>
        <v>-2.2554679236554847E-3</v>
      </c>
      <c r="AA1972" s="3">
        <f t="shared" ca="1" si="743"/>
        <v>5.1988389533205497E-2</v>
      </c>
    </row>
    <row r="1973" spans="3:27" s="5" customFormat="1" x14ac:dyDescent="0.2">
      <c r="C1973" s="25"/>
      <c r="D1973" s="1">
        <f t="shared" si="750"/>
        <v>1971</v>
      </c>
      <c r="E1973" s="2">
        <f t="shared" si="751"/>
        <v>197.19999999999308</v>
      </c>
      <c r="F1973" s="3">
        <f t="shared" ca="1" si="752"/>
        <v>33.154521867376026</v>
      </c>
      <c r="G1973" s="3">
        <f t="shared" si="753"/>
        <v>-765.13761368412702</v>
      </c>
      <c r="H1973" s="3">
        <f t="shared" ca="1" si="744"/>
        <v>765.85559356480167</v>
      </c>
      <c r="I1973" s="3">
        <f t="shared" ca="1" si="754"/>
        <v>6534.7562600596248</v>
      </c>
      <c r="J1973" s="3">
        <f t="shared" si="755"/>
        <v>16577.26620299651</v>
      </c>
      <c r="K1973" s="3">
        <f t="shared" ca="1" si="756"/>
        <v>83845.70278563301</v>
      </c>
      <c r="L1973" s="3">
        <f t="shared" si="745"/>
        <v>-9.2826315377026045</v>
      </c>
      <c r="M1973" s="3">
        <f t="shared" ca="1" si="746"/>
        <v>-1.5274919667035722</v>
      </c>
      <c r="N1973" s="3">
        <f t="shared" ca="1" si="747"/>
        <v>-87.518842932252355</v>
      </c>
      <c r="O1973" s="1">
        <f t="shared" ca="1" si="757"/>
        <v>117306958.03889893</v>
      </c>
      <c r="P1973" s="1">
        <f t="shared" si="758"/>
        <v>-61552261.625930771</v>
      </c>
      <c r="Q1973" s="1">
        <f t="shared" ca="1" si="748"/>
        <v>178859219.6648297</v>
      </c>
      <c r="R1973" s="1">
        <f t="shared" ca="1" si="759"/>
        <v>306342.23742592067</v>
      </c>
      <c r="S1973" s="3">
        <f t="shared" si="736"/>
        <v>272.9008141625049</v>
      </c>
      <c r="T1973" s="13">
        <f t="shared" ca="1" si="737"/>
        <v>2.8063514427947283</v>
      </c>
      <c r="U1973" s="13">
        <f t="shared" si="738"/>
        <v>0.17544650568227485</v>
      </c>
      <c r="V1973" s="5">
        <f t="shared" ca="1" si="749"/>
        <v>12.627544722</v>
      </c>
      <c r="W1973" s="3">
        <f t="shared" ca="1" si="739"/>
        <v>21.07551285468406</v>
      </c>
      <c r="X1973" s="3">
        <f t="shared" ca="1" si="740"/>
        <v>-0.9123763770586919</v>
      </c>
      <c r="Y1973" s="3">
        <f t="shared" ca="1" si="741"/>
        <v>21.055754829370006</v>
      </c>
      <c r="Z1973" s="3">
        <f t="shared" ca="1" si="742"/>
        <v>-2.2809409426467297E-3</v>
      </c>
      <c r="AA1973" s="3">
        <f t="shared" ca="1" si="743"/>
        <v>5.2639387073425012E-2</v>
      </c>
    </row>
    <row r="1974" spans="3:27" s="5" customFormat="1" x14ac:dyDescent="0.2">
      <c r="C1974" s="25"/>
      <c r="D1974" s="1">
        <f t="shared" si="750"/>
        <v>1972</v>
      </c>
      <c r="E1974" s="2">
        <f t="shared" si="751"/>
        <v>197.29999999999308</v>
      </c>
      <c r="F1974" s="3">
        <f t="shared" ca="1" si="752"/>
        <v>33.154521867376026</v>
      </c>
      <c r="G1974" s="3">
        <f t="shared" si="753"/>
        <v>-766.06587683789724</v>
      </c>
      <c r="H1974" s="3">
        <f t="shared" ca="1" si="744"/>
        <v>766.78298753667627</v>
      </c>
      <c r="I1974" s="3">
        <f t="shared" ca="1" si="754"/>
        <v>6538.071712246362</v>
      </c>
      <c r="J1974" s="3">
        <f t="shared" si="755"/>
        <v>16500.706028470409</v>
      </c>
      <c r="K1974" s="3">
        <f t="shared" ca="1" si="756"/>
        <v>83922.334714661774</v>
      </c>
      <c r="L1974" s="3">
        <f t="shared" si="745"/>
        <v>-9.2849422837133471</v>
      </c>
      <c r="M1974" s="3">
        <f t="shared" ca="1" si="746"/>
        <v>-1.5275443743340251</v>
      </c>
      <c r="N1974" s="3">
        <f t="shared" ca="1" si="747"/>
        <v>-87.52184566829159</v>
      </c>
      <c r="O1974" s="1">
        <f t="shared" ca="1" si="757"/>
        <v>117591229.99513413</v>
      </c>
      <c r="P1974" s="1">
        <f t="shared" si="758"/>
        <v>-61283241.24594745</v>
      </c>
      <c r="Q1974" s="1">
        <f t="shared" ca="1" si="748"/>
        <v>178874471.2410816</v>
      </c>
      <c r="R1974" s="1">
        <f t="shared" ca="1" si="759"/>
        <v>306713.19501467049</v>
      </c>
      <c r="S1974" s="3">
        <f t="shared" si="736"/>
        <v>273.21208945768615</v>
      </c>
      <c r="T1974" s="13">
        <f t="shared" ca="1" si="737"/>
        <v>2.8065485281369007</v>
      </c>
      <c r="U1974" s="13">
        <f t="shared" si="738"/>
        <v>0.17742520183721847</v>
      </c>
      <c r="V1974" s="5">
        <f t="shared" ca="1" si="749"/>
        <v>12.627544722</v>
      </c>
      <c r="W1974" s="3">
        <f t="shared" ca="1" si="739"/>
        <v>21.339012444869596</v>
      </c>
      <c r="X1974" s="3">
        <f t="shared" ca="1" si="740"/>
        <v>-0.92266621225447687</v>
      </c>
      <c r="Y1974" s="3">
        <f t="shared" ca="1" si="741"/>
        <v>21.319055776067181</v>
      </c>
      <c r="Z1974" s="3">
        <f t="shared" ca="1" si="742"/>
        <v>-2.3066655306361924E-3</v>
      </c>
      <c r="AA1974" s="3">
        <f t="shared" ca="1" si="743"/>
        <v>5.3297639440167952E-2</v>
      </c>
    </row>
    <row r="1975" spans="3:27" s="5" customFormat="1" x14ac:dyDescent="0.2">
      <c r="C1975" s="25"/>
      <c r="D1975" s="1">
        <f t="shared" si="750"/>
        <v>1973</v>
      </c>
      <c r="E1975" s="2">
        <f t="shared" si="751"/>
        <v>197.39999999999307</v>
      </c>
      <c r="F1975" s="3">
        <f t="shared" ca="1" si="752"/>
        <v>33.154521867376026</v>
      </c>
      <c r="G1975" s="3">
        <f t="shared" si="753"/>
        <v>-766.99437106626851</v>
      </c>
      <c r="H1975" s="3">
        <f t="shared" ca="1" si="744"/>
        <v>767.71061446849558</v>
      </c>
      <c r="I1975" s="3">
        <f t="shared" ca="1" si="754"/>
        <v>6541.3871644330993</v>
      </c>
      <c r="J1975" s="3">
        <f t="shared" si="755"/>
        <v>16424.053016075202</v>
      </c>
      <c r="K1975" s="3">
        <f t="shared" ca="1" si="756"/>
        <v>83999.059394735799</v>
      </c>
      <c r="L1975" s="3">
        <f t="shared" si="745"/>
        <v>-9.287255831764929</v>
      </c>
      <c r="M1975" s="3">
        <f t="shared" ca="1" si="746"/>
        <v>-1.5275966683462254</v>
      </c>
      <c r="N1975" s="3">
        <f t="shared" ca="1" si="747"/>
        <v>-87.524841894484481</v>
      </c>
      <c r="O1975" s="1">
        <f t="shared" ca="1" si="757"/>
        <v>117875917.51351902</v>
      </c>
      <c r="P1975" s="1">
        <f t="shared" si="758"/>
        <v>-61013752.861904323</v>
      </c>
      <c r="Q1975" s="1">
        <f t="shared" ca="1" si="748"/>
        <v>178889670.37542334</v>
      </c>
      <c r="R1975" s="1">
        <f t="shared" ca="1" si="759"/>
        <v>307084.24578739825</v>
      </c>
      <c r="S1975" s="3">
        <f t="shared" si="736"/>
        <v>273.52374220936213</v>
      </c>
      <c r="T1975" s="13">
        <f t="shared" ca="1" si="737"/>
        <v>2.8067421433597897</v>
      </c>
      <c r="U1975" s="13">
        <f t="shared" si="738"/>
        <v>0.1794234126929739</v>
      </c>
      <c r="V1975" s="5">
        <f t="shared" ca="1" si="749"/>
        <v>12.627544722</v>
      </c>
      <c r="W1975" s="3">
        <f t="shared" ca="1" si="739"/>
        <v>21.605444123935335</v>
      </c>
      <c r="X1975" s="3">
        <f t="shared" ca="1" si="740"/>
        <v>-0.93305752996174329</v>
      </c>
      <c r="Y1975" s="3">
        <f t="shared" ca="1" si="741"/>
        <v>21.585287105764277</v>
      </c>
      <c r="Z1975" s="3">
        <f t="shared" ca="1" si="742"/>
        <v>-2.3326438249043581E-3</v>
      </c>
      <c r="AA1975" s="3">
        <f t="shared" ca="1" si="743"/>
        <v>5.3963217764410688E-2</v>
      </c>
    </row>
    <row r="1976" spans="3:27" s="5" customFormat="1" x14ac:dyDescent="0.2">
      <c r="C1976" s="25"/>
      <c r="D1976" s="1">
        <f t="shared" si="750"/>
        <v>1974</v>
      </c>
      <c r="E1976" s="2">
        <f t="shared" si="751"/>
        <v>197.49999999999307</v>
      </c>
      <c r="F1976" s="3">
        <f t="shared" ca="1" si="752"/>
        <v>33.154521867376026</v>
      </c>
      <c r="G1976" s="3">
        <f t="shared" si="753"/>
        <v>-767.92309664944503</v>
      </c>
      <c r="H1976" s="3">
        <f t="shared" ca="1" si="744"/>
        <v>768.63847463415937</v>
      </c>
      <c r="I1976" s="3">
        <f t="shared" ca="1" si="754"/>
        <v>6544.7026166198366</v>
      </c>
      <c r="J1976" s="3">
        <f t="shared" si="755"/>
        <v>16347.307142689417</v>
      </c>
      <c r="K1976" s="3">
        <f t="shared" ca="1" si="756"/>
        <v>84075.876849164793</v>
      </c>
      <c r="L1976" s="3">
        <f t="shared" si="745"/>
        <v>-9.2895721825552044</v>
      </c>
      <c r="M1976" s="3">
        <f t="shared" ca="1" si="746"/>
        <v>-1.5276488491198521</v>
      </c>
      <c r="N1976" s="3">
        <f t="shared" ca="1" si="747"/>
        <v>-87.527831632585006</v>
      </c>
      <c r="O1976" s="1">
        <f t="shared" ca="1" si="757"/>
        <v>118161020.93758546</v>
      </c>
      <c r="P1976" s="1">
        <f t="shared" si="758"/>
        <v>-60743795.876965448</v>
      </c>
      <c r="Q1976" s="1">
        <f t="shared" ca="1" si="748"/>
        <v>178904816.81455091</v>
      </c>
      <c r="R1976" s="1">
        <f t="shared" ca="1" si="759"/>
        <v>307455.38985366374</v>
      </c>
      <c r="S1976" s="3">
        <f t="shared" si="736"/>
        <v>273.83577251153906</v>
      </c>
      <c r="T1976" s="13">
        <f t="shared" ca="1" si="737"/>
        <v>2.8069322995474231</v>
      </c>
      <c r="U1976" s="13">
        <f t="shared" si="738"/>
        <v>0.181441303826439</v>
      </c>
      <c r="V1976" s="5">
        <f t="shared" ca="1" si="749"/>
        <v>12.627544722</v>
      </c>
      <c r="W1976" s="3">
        <f t="shared" ca="1" si="739"/>
        <v>21.874836599025677</v>
      </c>
      <c r="X1976" s="3">
        <f t="shared" ca="1" si="740"/>
        <v>-0.94355119123182452</v>
      </c>
      <c r="Y1976" s="3">
        <f t="shared" ca="1" si="741"/>
        <v>21.85447751339753</v>
      </c>
      <c r="Z1976" s="3">
        <f t="shared" ca="1" si="742"/>
        <v>-2.3588779780795615E-3</v>
      </c>
      <c r="AA1976" s="3">
        <f t="shared" ca="1" si="743"/>
        <v>5.4636193783493825E-2</v>
      </c>
    </row>
    <row r="1977" spans="3:27" s="5" customFormat="1" x14ac:dyDescent="0.2">
      <c r="C1977" s="25"/>
      <c r="D1977" s="1">
        <f t="shared" si="750"/>
        <v>1975</v>
      </c>
      <c r="E1977" s="2">
        <f t="shared" si="751"/>
        <v>197.59999999999306</v>
      </c>
      <c r="F1977" s="3">
        <f t="shared" ca="1" si="752"/>
        <v>33.154521867376026</v>
      </c>
      <c r="G1977" s="3">
        <f t="shared" si="753"/>
        <v>-768.85205386770053</v>
      </c>
      <c r="H1977" s="3">
        <f t="shared" ca="1" si="744"/>
        <v>769.56656830766485</v>
      </c>
      <c r="I1977" s="3">
        <f t="shared" ca="1" si="754"/>
        <v>6548.0180688065739</v>
      </c>
      <c r="J1977" s="3">
        <f t="shared" si="755"/>
        <v>16270.46838516356</v>
      </c>
      <c r="K1977" s="3">
        <f t="shared" ca="1" si="756"/>
        <v>84152.787101285823</v>
      </c>
      <c r="L1977" s="3">
        <f t="shared" si="745"/>
        <v>-9.2918913367828733</v>
      </c>
      <c r="M1977" s="3">
        <f t="shared" ca="1" si="746"/>
        <v>-1.5277009170328864</v>
      </c>
      <c r="N1977" s="3">
        <f t="shared" ca="1" si="747"/>
        <v>-87.530814904249922</v>
      </c>
      <c r="O1977" s="1">
        <f t="shared" ca="1" si="757"/>
        <v>118446540.61136717</v>
      </c>
      <c r="P1977" s="1">
        <f t="shared" si="758"/>
        <v>-60473369.693400368</v>
      </c>
      <c r="Q1977" s="1">
        <f t="shared" ca="1" si="748"/>
        <v>178919910.30476755</v>
      </c>
      <c r="R1977" s="1">
        <f t="shared" ca="1" si="759"/>
        <v>307826.62732306594</v>
      </c>
      <c r="S1977" s="3">
        <f t="shared" si="736"/>
        <v>274.14818045833744</v>
      </c>
      <c r="T1977" s="13">
        <f t="shared" ca="1" si="737"/>
        <v>2.8071190077609018</v>
      </c>
      <c r="U1977" s="13">
        <f t="shared" si="738"/>
        <v>0.18347904200208071</v>
      </c>
      <c r="V1977" s="5">
        <f t="shared" ca="1" si="749"/>
        <v>12.627544722</v>
      </c>
      <c r="W1977" s="3">
        <f t="shared" ca="1" si="739"/>
        <v>22.147218821677896</v>
      </c>
      <c r="X1977" s="3">
        <f t="shared" ca="1" si="740"/>
        <v>-0.95414806329180923</v>
      </c>
      <c r="Y1977" s="3">
        <f t="shared" ca="1" si="741"/>
        <v>22.126655938225284</v>
      </c>
      <c r="Z1977" s="3">
        <f t="shared" ca="1" si="742"/>
        <v>-2.3853701582295232E-3</v>
      </c>
      <c r="AA1977" s="3">
        <f t="shared" ca="1" si="743"/>
        <v>5.5316639845563211E-2</v>
      </c>
    </row>
    <row r="1978" spans="3:27" s="5" customFormat="1" x14ac:dyDescent="0.2">
      <c r="C1978" s="25"/>
      <c r="D1978" s="1">
        <f t="shared" si="750"/>
        <v>1976</v>
      </c>
      <c r="E1978" s="2">
        <f t="shared" si="751"/>
        <v>197.69999999999305</v>
      </c>
      <c r="F1978" s="3">
        <f t="shared" ca="1" si="752"/>
        <v>33.154521867376026</v>
      </c>
      <c r="G1978" s="3">
        <f t="shared" si="753"/>
        <v>-769.78124300137881</v>
      </c>
      <c r="H1978" s="3">
        <f t="shared" ca="1" si="744"/>
        <v>770.49489576310771</v>
      </c>
      <c r="I1978" s="3">
        <f t="shared" ca="1" si="754"/>
        <v>6551.3335209933111</v>
      </c>
      <c r="J1978" s="3">
        <f t="shared" si="755"/>
        <v>16193.536720320106</v>
      </c>
      <c r="K1978" s="3">
        <f t="shared" ca="1" si="756"/>
        <v>84229.790174463385</v>
      </c>
      <c r="L1978" s="3">
        <f t="shared" si="745"/>
        <v>-9.2942132951474825</v>
      </c>
      <c r="M1978" s="3">
        <f t="shared" ca="1" si="746"/>
        <v>-1.5277528724616232</v>
      </c>
      <c r="N1978" s="3">
        <f t="shared" ca="1" si="747"/>
        <v>-87.533791731039344</v>
      </c>
      <c r="O1978" s="1">
        <f t="shared" ca="1" si="757"/>
        <v>118732476.87940043</v>
      </c>
      <c r="P1978" s="1">
        <f t="shared" si="758"/>
        <v>-60202473.712583229</v>
      </c>
      <c r="Q1978" s="1">
        <f t="shared" ca="1" si="748"/>
        <v>178934950.59198368</v>
      </c>
      <c r="R1978" s="1">
        <f t="shared" ca="1" si="759"/>
        <v>308197.95830524305</v>
      </c>
      <c r="S1978" s="3">
        <f t="shared" si="736"/>
        <v>274.46096614399136</v>
      </c>
      <c r="T1978" s="13">
        <f t="shared" ca="1" si="737"/>
        <v>2.8073022790383986</v>
      </c>
      <c r="U1978" s="13">
        <f t="shared" si="738"/>
        <v>0.18553679517899943</v>
      </c>
      <c r="V1978" s="5">
        <f t="shared" ca="1" si="749"/>
        <v>12.627544722</v>
      </c>
      <c r="W1978" s="3">
        <f t="shared" ca="1" si="739"/>
        <v>22.422619989609714</v>
      </c>
      <c r="X1978" s="3">
        <f t="shared" ca="1" si="740"/>
        <v>-0.96484901958123026</v>
      </c>
      <c r="Y1978" s="3">
        <f t="shared" ca="1" si="741"/>
        <v>22.401851565615246</v>
      </c>
      <c r="Z1978" s="3">
        <f t="shared" ca="1" si="742"/>
        <v>-2.4121225489530758E-3</v>
      </c>
      <c r="AA1978" s="3">
        <f t="shared" ca="1" si="743"/>
        <v>5.6004628914038117E-2</v>
      </c>
    </row>
    <row r="1979" spans="3:27" s="5" customFormat="1" x14ac:dyDescent="0.2">
      <c r="C1979" s="25"/>
      <c r="D1979" s="1">
        <f t="shared" si="750"/>
        <v>1977</v>
      </c>
      <c r="E1979" s="2">
        <f t="shared" si="751"/>
        <v>197.79999999999305</v>
      </c>
      <c r="F1979" s="3">
        <f t="shared" ca="1" si="752"/>
        <v>33.154521867376026</v>
      </c>
      <c r="G1979" s="3">
        <f t="shared" si="753"/>
        <v>-770.71066433089356</v>
      </c>
      <c r="H1979" s="3">
        <f t="shared" ca="1" si="744"/>
        <v>771.42345727468103</v>
      </c>
      <c r="I1979" s="3">
        <f t="shared" ca="1" si="754"/>
        <v>6554.6489731800484</v>
      </c>
      <c r="J1979" s="3">
        <f t="shared" si="755"/>
        <v>16116.512124953491</v>
      </c>
      <c r="K1979" s="3">
        <f t="shared" ca="1" si="756"/>
        <v>84306.886092089379</v>
      </c>
      <c r="L1979" s="3">
        <f t="shared" si="745"/>
        <v>-9.296538058349423</v>
      </c>
      <c r="M1979" s="3">
        <f t="shared" ca="1" si="746"/>
        <v>-1.5278047157806791</v>
      </c>
      <c r="N1979" s="3">
        <f t="shared" ca="1" si="747"/>
        <v>-87.536762134417202</v>
      </c>
      <c r="O1979" s="1">
        <f t="shared" ca="1" si="757"/>
        <v>119018830.08672433</v>
      </c>
      <c r="P1979" s="1">
        <f t="shared" si="758"/>
        <v>-59931107.334992029</v>
      </c>
      <c r="Q1979" s="1">
        <f t="shared" ca="1" si="748"/>
        <v>178949937.42171636</v>
      </c>
      <c r="R1979" s="1">
        <f t="shared" ca="1" si="759"/>
        <v>308569.38290987239</v>
      </c>
      <c r="S1979" s="3">
        <f t="shared" si="736"/>
        <v>274.77412966284908</v>
      </c>
      <c r="T1979" s="13">
        <f t="shared" ca="1" si="737"/>
        <v>2.8074821243951393</v>
      </c>
      <c r="U1979" s="13">
        <f t="shared" si="738"/>
        <v>0.18761473251802949</v>
      </c>
      <c r="V1979" s="5">
        <f t="shared" ca="1" si="749"/>
        <v>12.627544722</v>
      </c>
      <c r="W1979" s="3">
        <f t="shared" ca="1" si="739"/>
        <v>22.701069548518255</v>
      </c>
      <c r="X1979" s="3">
        <f t="shared" ca="1" si="740"/>
        <v>-0.97565493978902651</v>
      </c>
      <c r="Y1979" s="3">
        <f t="shared" ca="1" si="741"/>
        <v>22.680093828843127</v>
      </c>
      <c r="Z1979" s="3">
        <f t="shared" ca="1" si="742"/>
        <v>-2.4391373494725664E-3</v>
      </c>
      <c r="AA1979" s="3">
        <f t="shared" ca="1" si="743"/>
        <v>5.6700234572107815E-2</v>
      </c>
    </row>
    <row r="1980" spans="3:27" s="5" customFormat="1" x14ac:dyDescent="0.2">
      <c r="C1980" s="25"/>
      <c r="D1980" s="1">
        <f t="shared" si="750"/>
        <v>1978</v>
      </c>
      <c r="E1980" s="2">
        <f t="shared" si="751"/>
        <v>197.89999999999304</v>
      </c>
      <c r="F1980" s="3">
        <f t="shared" ca="1" si="752"/>
        <v>33.154521867376026</v>
      </c>
      <c r="G1980" s="3">
        <f t="shared" si="753"/>
        <v>-771.64031813672852</v>
      </c>
      <c r="H1980" s="3">
        <f t="shared" ca="1" si="744"/>
        <v>772.35225311667602</v>
      </c>
      <c r="I1980" s="3">
        <f t="shared" ca="1" si="754"/>
        <v>6557.9644253667857</v>
      </c>
      <c r="J1980" s="3">
        <f t="shared" si="755"/>
        <v>16039.394575830111</v>
      </c>
      <c r="K1980" s="3">
        <f t="shared" ca="1" si="756"/>
        <v>84384.074877583131</v>
      </c>
      <c r="L1980" s="3">
        <f t="shared" si="745"/>
        <v>-9.2988656270899348</v>
      </c>
      <c r="M1980" s="3">
        <f t="shared" ca="1" si="746"/>
        <v>-1.5278564473630027</v>
      </c>
      <c r="N1980" s="3">
        <f t="shared" ca="1" si="747"/>
        <v>-87.539726135751877</v>
      </c>
      <c r="O1980" s="1">
        <f t="shared" ca="1" si="757"/>
        <v>119305600.57888119</v>
      </c>
      <c r="P1980" s="1">
        <f t="shared" si="758"/>
        <v>-59659269.960207738</v>
      </c>
      <c r="Q1980" s="1">
        <f t="shared" ca="1" si="748"/>
        <v>178964870.53908893</v>
      </c>
      <c r="R1980" s="1">
        <f t="shared" ca="1" si="759"/>
        <v>308940.9012466704</v>
      </c>
      <c r="S1980" s="3">
        <f t="shared" si="736"/>
        <v>275.08767110937299</v>
      </c>
      <c r="T1980" s="13">
        <f t="shared" ca="1" si="737"/>
        <v>2.8076585548233965</v>
      </c>
      <c r="U1980" s="13">
        <f t="shared" si="738"/>
        <v>0.18971302438887028</v>
      </c>
      <c r="V1980" s="5">
        <f t="shared" ca="1" si="749"/>
        <v>12.627544722</v>
      </c>
      <c r="W1980" s="3">
        <f t="shared" ca="1" si="739"/>
        <v>22.982597193889731</v>
      </c>
      <c r="X1980" s="3">
        <f t="shared" ca="1" si="740"/>
        <v>-0.98656670989060169</v>
      </c>
      <c r="Y1980" s="3">
        <f t="shared" ca="1" si="741"/>
        <v>22.961412410901989</v>
      </c>
      <c r="Z1980" s="3">
        <f t="shared" ca="1" si="742"/>
        <v>-2.4664167747265042E-3</v>
      </c>
      <c r="AA1980" s="3">
        <f t="shared" ca="1" si="743"/>
        <v>5.740353102725497E-2</v>
      </c>
    </row>
    <row r="1981" spans="3:27" s="5" customFormat="1" x14ac:dyDescent="0.2">
      <c r="C1981" s="25"/>
      <c r="D1981" s="1">
        <f t="shared" si="750"/>
        <v>1979</v>
      </c>
      <c r="E1981" s="2">
        <f t="shared" si="751"/>
        <v>197.99999999999304</v>
      </c>
      <c r="F1981" s="3">
        <f t="shared" ca="1" si="752"/>
        <v>33.154521867376026</v>
      </c>
      <c r="G1981" s="3">
        <f t="shared" si="753"/>
        <v>-772.57020469943757</v>
      </c>
      <c r="H1981" s="3">
        <f t="shared" ca="1" si="744"/>
        <v>773.28128356348134</v>
      </c>
      <c r="I1981" s="3">
        <f t="shared" ca="1" si="754"/>
        <v>6561.279877553523</v>
      </c>
      <c r="J1981" s="3">
        <f t="shared" si="755"/>
        <v>15962.184049688303</v>
      </c>
      <c r="K1981" s="3">
        <f t="shared" ca="1" si="756"/>
        <v>84461.356554391401</v>
      </c>
      <c r="L1981" s="3">
        <f t="shared" si="745"/>
        <v>-9.3011960020711033</v>
      </c>
      <c r="M1981" s="3">
        <f t="shared" ca="1" si="746"/>
        <v>-1.5279080675798835</v>
      </c>
      <c r="N1981" s="3">
        <f t="shared" ca="1" si="747"/>
        <v>-87.542683756316691</v>
      </c>
      <c r="O1981" s="1">
        <f t="shared" ca="1" si="757"/>
        <v>119592788.70191705</v>
      </c>
      <c r="P1981" s="1">
        <f t="shared" si="758"/>
        <v>-59386960.986913592</v>
      </c>
      <c r="Q1981" s="1">
        <f t="shared" ca="1" si="748"/>
        <v>178979749.68883064</v>
      </c>
      <c r="R1981" s="1">
        <f t="shared" ca="1" si="759"/>
        <v>309312.51342539256</v>
      </c>
      <c r="S1981" s="3">
        <f t="shared" si="736"/>
        <v>275.40159057813929</v>
      </c>
      <c r="T1981" s="13">
        <f t="shared" ca="1" si="737"/>
        <v>2.807831581292481</v>
      </c>
      <c r="U1981" s="13">
        <f t="shared" si="738"/>
        <v>0.19183184237725742</v>
      </c>
      <c r="V1981" s="5">
        <f t="shared" ca="1" si="749"/>
        <v>12.627544722</v>
      </c>
      <c r="W1981" s="3">
        <f t="shared" ca="1" si="739"/>
        <v>23.267232872821012</v>
      </c>
      <c r="X1981" s="3">
        <f t="shared" ca="1" si="740"/>
        <v>-0.9975852221851258</v>
      </c>
      <c r="Y1981" s="3">
        <f t="shared" ca="1" si="741"/>
        <v>23.245837246323493</v>
      </c>
      <c r="Z1981" s="3">
        <f t="shared" ca="1" si="742"/>
        <v>-2.4939630554628145E-3</v>
      </c>
      <c r="AA1981" s="3">
        <f t="shared" ca="1" si="743"/>
        <v>5.811459311580873E-2</v>
      </c>
    </row>
    <row r="1982" spans="3:27" s="5" customFormat="1" x14ac:dyDescent="0.2">
      <c r="C1982" s="25"/>
      <c r="D1982" s="1">
        <f t="shared" si="750"/>
        <v>1980</v>
      </c>
      <c r="E1982" s="2">
        <f t="shared" si="751"/>
        <v>198.09999999999303</v>
      </c>
      <c r="F1982" s="3">
        <f t="shared" ca="1" si="752"/>
        <v>33.154521867376026</v>
      </c>
      <c r="G1982" s="3">
        <f t="shared" si="753"/>
        <v>-773.50032429964472</v>
      </c>
      <c r="H1982" s="3">
        <f t="shared" ca="1" si="744"/>
        <v>774.21054888958338</v>
      </c>
      <c r="I1982" s="3">
        <f t="shared" ca="1" si="754"/>
        <v>6564.5953297402602</v>
      </c>
      <c r="J1982" s="3">
        <f t="shared" si="755"/>
        <v>15884.880523238349</v>
      </c>
      <c r="K1982" s="3">
        <f t="shared" ca="1" si="756"/>
        <v>84538.731145988393</v>
      </c>
      <c r="L1982" s="3">
        <f t="shared" si="745"/>
        <v>-9.3035291839958614</v>
      </c>
      <c r="M1982" s="3">
        <f t="shared" ca="1" si="746"/>
        <v>-1.5279595768009608</v>
      </c>
      <c r="N1982" s="3">
        <f t="shared" ca="1" si="747"/>
        <v>-87.545635017290422</v>
      </c>
      <c r="O1982" s="1">
        <f t="shared" ca="1" si="757"/>
        <v>119880394.80238201</v>
      </c>
      <c r="P1982" s="1">
        <f t="shared" si="758"/>
        <v>-59114179.812894173</v>
      </c>
      <c r="Q1982" s="1">
        <f t="shared" ca="1" si="748"/>
        <v>178994574.61527619</v>
      </c>
      <c r="R1982" s="1">
        <f t="shared" ca="1" si="759"/>
        <v>309684.21955583338</v>
      </c>
      <c r="S1982" s="3">
        <f t="shared" si="736"/>
        <v>275.71588816383849</v>
      </c>
      <c r="T1982" s="13">
        <f t="shared" ca="1" si="737"/>
        <v>2.8080012147487299</v>
      </c>
      <c r="U1982" s="13">
        <f t="shared" si="738"/>
        <v>0.19397135929216339</v>
      </c>
      <c r="V1982" s="5">
        <f t="shared" ca="1" si="749"/>
        <v>12.627544722</v>
      </c>
      <c r="W1982" s="3">
        <f t="shared" ca="1" si="739"/>
        <v>23.555006785851869</v>
      </c>
      <c r="X1982" s="3">
        <f t="shared" ca="1" si="740"/>
        <v>-1.0087113753329822</v>
      </c>
      <c r="Y1982" s="3">
        <f t="shared" ca="1" si="741"/>
        <v>23.533398523009836</v>
      </c>
      <c r="Z1982" s="3">
        <f t="shared" ca="1" si="742"/>
        <v>-2.5217784383324555E-3</v>
      </c>
      <c r="AA1982" s="3">
        <f t="shared" ca="1" si="743"/>
        <v>5.8833496307524588E-2</v>
      </c>
    </row>
    <row r="1983" spans="3:27" s="5" customFormat="1" x14ac:dyDescent="0.2">
      <c r="C1983" s="25"/>
      <c r="D1983" s="1">
        <f t="shared" si="750"/>
        <v>1981</v>
      </c>
      <c r="E1983" s="2">
        <f t="shared" si="751"/>
        <v>198.19999999999303</v>
      </c>
      <c r="F1983" s="3">
        <f t="shared" ca="1" si="752"/>
        <v>33.154521867376026</v>
      </c>
      <c r="G1983" s="3">
        <f t="shared" si="753"/>
        <v>-774.43067721804425</v>
      </c>
      <c r="H1983" s="3">
        <f t="shared" ca="1" si="744"/>
        <v>775.14004936956587</v>
      </c>
      <c r="I1983" s="3">
        <f t="shared" ca="1" si="754"/>
        <v>6567.9107819269975</v>
      </c>
      <c r="J1983" s="3">
        <f t="shared" si="755"/>
        <v>15807.483973162465</v>
      </c>
      <c r="K1983" s="3">
        <f t="shared" ca="1" si="756"/>
        <v>84616.19867587577</v>
      </c>
      <c r="L1983" s="3">
        <f t="shared" si="745"/>
        <v>-9.3058651735679874</v>
      </c>
      <c r="M1983" s="3">
        <f t="shared" ca="1" si="746"/>
        <v>-1.528010975394233</v>
      </c>
      <c r="N1983" s="3">
        <f t="shared" ca="1" si="747"/>
        <v>-87.548579939757829</v>
      </c>
      <c r="O1983" s="1">
        <f t="shared" ca="1" si="757"/>
        <v>120168419.2273306</v>
      </c>
      <c r="P1983" s="1">
        <f t="shared" si="758"/>
        <v>-58840925.835034676</v>
      </c>
      <c r="Q1983" s="1">
        <f t="shared" ca="1" si="748"/>
        <v>179009345.06236526</v>
      </c>
      <c r="R1983" s="1">
        <f t="shared" ca="1" si="759"/>
        <v>310056.01974782633</v>
      </c>
      <c r="S1983" s="3">
        <f t="shared" si="736"/>
        <v>276.03056396127499</v>
      </c>
      <c r="T1983" s="13">
        <f t="shared" ca="1" si="737"/>
        <v>2.8081674661154992</v>
      </c>
      <c r="U1983" s="13">
        <f t="shared" si="738"/>
        <v>0.19613174917303597</v>
      </c>
      <c r="V1983" s="5">
        <f t="shared" ca="1" si="749"/>
        <v>12.627544722</v>
      </c>
      <c r="W1983" s="3">
        <f t="shared" ca="1" si="739"/>
        <v>23.845949388808936</v>
      </c>
      <c r="X1983" s="3">
        <f t="shared" ca="1" si="740"/>
        <v>-1.019946074393415</v>
      </c>
      <c r="Y1983" s="3">
        <f t="shared" ca="1" si="741"/>
        <v>23.824126684077356</v>
      </c>
      <c r="Z1983" s="3">
        <f t="shared" ca="1" si="742"/>
        <v>-2.5498651859835377E-3</v>
      </c>
      <c r="AA1983" s="3">
        <f t="shared" ca="1" si="743"/>
        <v>5.9560316710193392E-2</v>
      </c>
    </row>
    <row r="1984" spans="3:27" s="5" customFormat="1" x14ac:dyDescent="0.2">
      <c r="C1984" s="25"/>
      <c r="D1984" s="1">
        <f t="shared" si="750"/>
        <v>1982</v>
      </c>
      <c r="E1984" s="2">
        <f t="shared" si="751"/>
        <v>198.29999999999302</v>
      </c>
      <c r="F1984" s="3">
        <f t="shared" ca="1" si="752"/>
        <v>33.154521867376026</v>
      </c>
      <c r="G1984" s="3">
        <f t="shared" si="753"/>
        <v>-775.36126373540105</v>
      </c>
      <c r="H1984" s="3">
        <f t="shared" ca="1" si="744"/>
        <v>776.06978527811043</v>
      </c>
      <c r="I1984" s="3">
        <f t="shared" ca="1" si="754"/>
        <v>6571.2262341137348</v>
      </c>
      <c r="J1984" s="3">
        <f t="shared" si="755"/>
        <v>15729.994376114793</v>
      </c>
      <c r="K1984" s="3">
        <f t="shared" ca="1" si="756"/>
        <v>84693.759167582655</v>
      </c>
      <c r="L1984" s="3">
        <f t="shared" si="745"/>
        <v>-9.308203971492107</v>
      </c>
      <c r="M1984" s="3">
        <f t="shared" ca="1" si="746"/>
        <v>-1.528062263726067</v>
      </c>
      <c r="N1984" s="3">
        <f t="shared" ca="1" si="747"/>
        <v>-87.551518544710191</v>
      </c>
      <c r="O1984" s="1">
        <f t="shared" ca="1" si="757"/>
        <v>120456862.32432248</v>
      </c>
      <c r="P1984" s="1">
        <f t="shared" si="758"/>
        <v>-58567198.449320093</v>
      </c>
      <c r="Q1984" s="1">
        <f t="shared" ca="1" si="748"/>
        <v>179024060.77364257</v>
      </c>
      <c r="R1984" s="1">
        <f t="shared" ca="1" si="759"/>
        <v>310427.91411124414</v>
      </c>
      <c r="S1984" s="3">
        <f t="shared" si="736"/>
        <v>276.34561806536755</v>
      </c>
      <c r="T1984" s="13">
        <f t="shared" ca="1" si="737"/>
        <v>2.8083303462931579</v>
      </c>
      <c r="U1984" s="13">
        <f t="shared" si="738"/>
        <v>0.19831318729707129</v>
      </c>
      <c r="V1984" s="5">
        <f t="shared" ca="1" si="749"/>
        <v>12.627544722</v>
      </c>
      <c r="W1984" s="3">
        <f t="shared" ca="1" si="739"/>
        <v>24.140091394661088</v>
      </c>
      <c r="X1984" s="3">
        <f t="shared" ca="1" si="740"/>
        <v>-1.0312902308623391</v>
      </c>
      <c r="Y1984" s="3">
        <f t="shared" ca="1" si="741"/>
        <v>24.118052429711614</v>
      </c>
      <c r="Z1984" s="3">
        <f t="shared" ca="1" si="742"/>
        <v>-2.5782255771558478E-3</v>
      </c>
      <c r="AA1984" s="3">
        <f t="shared" ca="1" si="743"/>
        <v>6.0295131074279036E-2</v>
      </c>
    </row>
    <row r="1985" spans="3:27" s="5" customFormat="1" x14ac:dyDescent="0.2">
      <c r="C1985" s="25"/>
      <c r="D1985" s="1">
        <f t="shared" si="750"/>
        <v>1983</v>
      </c>
      <c r="E1985" s="2">
        <f t="shared" si="751"/>
        <v>198.39999999999301</v>
      </c>
      <c r="F1985" s="3">
        <f t="shared" ca="1" si="752"/>
        <v>33.154521867376026</v>
      </c>
      <c r="G1985" s="3">
        <f t="shared" si="753"/>
        <v>-776.29208413255026</v>
      </c>
      <c r="H1985" s="3">
        <f t="shared" ca="1" si="744"/>
        <v>776.99975688999598</v>
      </c>
      <c r="I1985" s="3">
        <f t="shared" ca="1" si="754"/>
        <v>6574.5416863004721</v>
      </c>
      <c r="J1985" s="3">
        <f t="shared" si="755"/>
        <v>15652.411708721396</v>
      </c>
      <c r="K1985" s="3">
        <f t="shared" ca="1" si="756"/>
        <v>84771.41264466563</v>
      </c>
      <c r="L1985" s="3">
        <f t="shared" si="745"/>
        <v>-9.3105455784736986</v>
      </c>
      <c r="M1985" s="3">
        <f t="shared" ca="1" si="746"/>
        <v>-1.5281134421612073</v>
      </c>
      <c r="N1985" s="3">
        <f t="shared" ca="1" si="747"/>
        <v>-87.554450853045807</v>
      </c>
      <c r="O1985" s="1">
        <f t="shared" ca="1" si="757"/>
        <v>120745724.44142257</v>
      </c>
      <c r="P1985" s="1">
        <f t="shared" si="758"/>
        <v>-58292997.05083438</v>
      </c>
      <c r="Q1985" s="1">
        <f t="shared" ca="1" si="748"/>
        <v>179038721.49225694</v>
      </c>
      <c r="R1985" s="1">
        <f t="shared" ca="1" si="759"/>
        <v>310799.90275599837</v>
      </c>
      <c r="S1985" s="3">
        <f t="shared" si="736"/>
        <v>276.66105057114891</v>
      </c>
      <c r="T1985" s="13">
        <f t="shared" ca="1" si="737"/>
        <v>2.8084898661590785</v>
      </c>
      <c r="U1985" s="13">
        <f t="shared" si="738"/>
        <v>0.20051585018652018</v>
      </c>
      <c r="V1985" s="5">
        <f t="shared" ca="1" si="749"/>
        <v>12.627544722</v>
      </c>
      <c r="W1985" s="3">
        <f t="shared" ca="1" si="739"/>
        <v>24.437463775385989</v>
      </c>
      <c r="X1985" s="3">
        <f t="shared" ca="1" si="740"/>
        <v>-1.0427447627103337</v>
      </c>
      <c r="Y1985" s="3">
        <f t="shared" ca="1" si="741"/>
        <v>24.415206719033584</v>
      </c>
      <c r="Z1985" s="3">
        <f t="shared" ca="1" si="742"/>
        <v>-2.6068619067758344E-3</v>
      </c>
      <c r="AA1985" s="3">
        <f t="shared" ca="1" si="743"/>
        <v>6.1038016797583958E-2</v>
      </c>
    </row>
    <row r="1986" spans="3:27" s="5" customFormat="1" x14ac:dyDescent="0.2">
      <c r="C1986" s="25"/>
      <c r="D1986" s="1">
        <f t="shared" si="750"/>
        <v>1984</v>
      </c>
      <c r="E1986" s="2">
        <f t="shared" si="751"/>
        <v>198.49999999999301</v>
      </c>
      <c r="F1986" s="3">
        <f t="shared" ca="1" si="752"/>
        <v>33.154521867376026</v>
      </c>
      <c r="G1986" s="3">
        <f t="shared" si="753"/>
        <v>-777.2231386903976</v>
      </c>
      <c r="H1986" s="3">
        <f t="shared" ca="1" si="744"/>
        <v>777.92996448009853</v>
      </c>
      <c r="I1986" s="3">
        <f t="shared" ca="1" si="754"/>
        <v>6577.8571384872093</v>
      </c>
      <c r="J1986" s="3">
        <f t="shared" si="755"/>
        <v>15574.73594758025</v>
      </c>
      <c r="K1986" s="3">
        <f t="shared" ca="1" si="756"/>
        <v>84849.159130708795</v>
      </c>
      <c r="L1986" s="3">
        <f t="shared" si="745"/>
        <v>-9.3128899952190789</v>
      </c>
      <c r="M1986" s="3">
        <f t="shared" ca="1" si="746"/>
        <v>-1.5281645110627842</v>
      </c>
      <c r="N1986" s="3">
        <f t="shared" ca="1" si="747"/>
        <v>-87.557376885570534</v>
      </c>
      <c r="O1986" s="1">
        <f t="shared" ca="1" si="757"/>
        <v>121035005.92720148</v>
      </c>
      <c r="P1986" s="1">
        <f t="shared" si="758"/>
        <v>-58018321.033759616</v>
      </c>
      <c r="Q1986" s="1">
        <f t="shared" ca="1" si="748"/>
        <v>179053326.9609611</v>
      </c>
      <c r="R1986" s="1">
        <f t="shared" ca="1" si="759"/>
        <v>311171.98579203943</v>
      </c>
      <c r="S1986" s="3">
        <f t="shared" si="736"/>
        <v>276.97686157376614</v>
      </c>
      <c r="T1986" s="13">
        <f t="shared" ca="1" si="737"/>
        <v>2.8086460365676271</v>
      </c>
      <c r="U1986" s="13">
        <f t="shared" si="738"/>
        <v>0.20273991561603158</v>
      </c>
      <c r="V1986" s="5">
        <f t="shared" ca="1" si="749"/>
        <v>12.627544722</v>
      </c>
      <c r="W1986" s="3">
        <f t="shared" ca="1" si="739"/>
        <v>24.738097763848494</v>
      </c>
      <c r="X1986" s="3">
        <f t="shared" ca="1" si="740"/>
        <v>-1.0543105944208453</v>
      </c>
      <c r="Y1986" s="3">
        <f t="shared" ca="1" si="741"/>
        <v>24.715620771977747</v>
      </c>
      <c r="Z1986" s="3">
        <f t="shared" ca="1" si="742"/>
        <v>-2.6357764860521133E-3</v>
      </c>
      <c r="AA1986" s="3">
        <f t="shared" ca="1" si="743"/>
        <v>6.1789051929944369E-2</v>
      </c>
    </row>
    <row r="1987" spans="3:27" s="5" customFormat="1" x14ac:dyDescent="0.2">
      <c r="C1987" s="25"/>
      <c r="D1987" s="1">
        <f t="shared" si="750"/>
        <v>1985</v>
      </c>
      <c r="E1987" s="2">
        <f t="shared" si="751"/>
        <v>198.599999999993</v>
      </c>
      <c r="F1987" s="3">
        <f t="shared" ca="1" si="752"/>
        <v>33.154521867376026</v>
      </c>
      <c r="G1987" s="3">
        <f t="shared" si="753"/>
        <v>-778.15442768991954</v>
      </c>
      <c r="H1987" s="3">
        <f t="shared" ca="1" si="744"/>
        <v>778.86040832339177</v>
      </c>
      <c r="I1987" s="3">
        <f t="shared" ca="1" si="754"/>
        <v>6581.1725906739466</v>
      </c>
      <c r="J1987" s="3">
        <f t="shared" si="755"/>
        <v>15496.967069261233</v>
      </c>
      <c r="K1987" s="3">
        <f t="shared" ca="1" si="756"/>
        <v>84926.998649323708</v>
      </c>
      <c r="L1987" s="3">
        <f t="shared" si="745"/>
        <v>-9.315237222435421</v>
      </c>
      <c r="M1987" s="3">
        <f t="shared" ca="1" si="746"/>
        <v>-1.528215470792323</v>
      </c>
      <c r="N1987" s="3">
        <f t="shared" ca="1" si="747"/>
        <v>-87.56029666299824</v>
      </c>
      <c r="O1987" s="1">
        <f t="shared" ca="1" si="757"/>
        <v>121324707.13073611</v>
      </c>
      <c r="P1987" s="1">
        <f t="shared" si="758"/>
        <v>-57743169.791375279</v>
      </c>
      <c r="Q1987" s="1">
        <f t="shared" ca="1" si="748"/>
        <v>179067876.92211139</v>
      </c>
      <c r="R1987" s="1">
        <f t="shared" ca="1" si="759"/>
        <v>311544.1633293567</v>
      </c>
      <c r="S1987" s="3">
        <f t="shared" ref="S1987:S2050" si="760">IF(J1987&lt;30000,( (-0.00406576*J1987)+340.3), "")</f>
        <v>277.29305116848047</v>
      </c>
      <c r="T1987" s="13">
        <f t="shared" ref="T1987:T2050" ca="1" si="761" xml:space="preserve"> IF(J1987&lt;30000, H1987/S1987, "")</f>
        <v>2.8087988683501628</v>
      </c>
      <c r="U1987" s="13">
        <f t="shared" ref="U1987:U2050" si="762" xml:space="preserve"> IF(J1987&lt;30000, (( 359.01*(1 - (2.25577*10^(-5))*(J1987))^(5.25588) ) / (298.15 - 0.0074545*J1987)), "")</f>
        <v>0.20498556262003229</v>
      </c>
      <c r="V1987" s="5">
        <f t="shared" ca="1" si="749"/>
        <v>12.627544722</v>
      </c>
      <c r="W1987" s="3">
        <f t="shared" ref="W1987:W2050" ca="1" si="763">(0.5)*(U1987)*(H1987)*(V1987)*($B$13)</f>
        <v>25.042024855690709</v>
      </c>
      <c r="X1987" s="3">
        <f t="shared" ref="X1987:X2050" ca="1" si="764" xml:space="preserve"> -W1987*COS(M1987)</f>
        <v>-1.0659886570285662</v>
      </c>
      <c r="Y1987" s="3">
        <f t="shared" ref="Y1987:Y2050" ca="1" si="765">-W1987*SIN(M1987)</f>
        <v>25.019326071181808</v>
      </c>
      <c r="Z1987" s="3">
        <f t="shared" ref="Z1987:Z2050" ca="1" si="766" xml:space="preserve"> X1987/($B$11)</f>
        <v>-2.6649716425714153E-3</v>
      </c>
      <c r="AA1987" s="3">
        <f t="shared" ref="AA1987:AA2050" ca="1" si="767">Y1987/($B$11)</f>
        <v>6.2548315177954519E-2</v>
      </c>
    </row>
    <row r="1988" spans="3:27" s="5" customFormat="1" x14ac:dyDescent="0.2">
      <c r="C1988" s="25"/>
      <c r="D1988" s="1">
        <f t="shared" si="750"/>
        <v>1986</v>
      </c>
      <c r="E1988" s="2">
        <f t="shared" si="751"/>
        <v>198.699999999993</v>
      </c>
      <c r="F1988" s="3">
        <f t="shared" ca="1" si="752"/>
        <v>33.154521867376026</v>
      </c>
      <c r="G1988" s="3">
        <f t="shared" si="753"/>
        <v>-779.08595141216313</v>
      </c>
      <c r="H1988" s="3">
        <f t="shared" ref="H1988:H2051" ca="1" si="768">SQRT(F1988^2 + G1988^2)</f>
        <v>779.79108869494644</v>
      </c>
      <c r="I1988" s="3">
        <f t="shared" ca="1" si="754"/>
        <v>6584.4880428606839</v>
      </c>
      <c r="J1988" s="3">
        <f t="shared" si="755"/>
        <v>15419.105050306129</v>
      </c>
      <c r="K1988" s="3">
        <f t="shared" ca="1" si="756"/>
        <v>85004.931224149434</v>
      </c>
      <c r="L1988" s="3">
        <f t="shared" ref="L1988:L2051" si="769" xml:space="preserve"> -(9.780327 * (1 + 0.0053024 * ((SIN($B$7))^2) - (5.8*10^(-6)) * (SIN(2*($B$7))^2) - (3.086*10^(-6)) * J1988))</f>
        <v>-9.3175872608307433</v>
      </c>
      <c r="M1988" s="3">
        <f t="shared" ref="M1988:M2051" ca="1" si="770">ATAN(G1988/F1988)</f>
        <v>-1.5282663217097538</v>
      </c>
      <c r="N1988" s="3">
        <f t="shared" ref="N1988:N2051" ca="1" si="771">M1988*(180/PI())</f>
        <v>-87.563210205951393</v>
      </c>
      <c r="O1988" s="1">
        <f t="shared" ca="1" si="757"/>
        <v>121614828.40160997</v>
      </c>
      <c r="P1988" s="1">
        <f t="shared" si="758"/>
        <v>-57467542.716057345</v>
      </c>
      <c r="Q1988" s="1">
        <f t="shared" ref="Q1988:Q2051" ca="1" si="772" xml:space="preserve"> ABS(O1988) + ABS(P1988)</f>
        <v>179082371.11766732</v>
      </c>
      <c r="R1988" s="1">
        <f t="shared" ca="1" si="759"/>
        <v>311916.43547797855</v>
      </c>
      <c r="S1988" s="3">
        <f t="shared" si="760"/>
        <v>277.60961945066737</v>
      </c>
      <c r="T1988" s="13">
        <f t="shared" ca="1" si="761"/>
        <v>2.8089483723150281</v>
      </c>
      <c r="U1988" s="13">
        <f t="shared" si="762"/>
        <v>0.20725297150013722</v>
      </c>
      <c r="V1988" s="5">
        <f t="shared" ref="V1988:V2051" ca="1" si="773">IF(T1988&lt;0.819813, 0.289302*(($B$2)^3) + 0.152372*(($B$2)^2) - 0.087724*(($B$2))+ 2.176939, IF(T1988&lt;1.36, -272.320271*(($B$2)^3) + 840.502815*(($B$2)^2) - 840.176*(($B$2))+ 276.303663, -0.108008*(($B$2)^3) + 1.270553*(($B$2)^2) - 5.287278*(($B$2))+ 13.143675))</f>
        <v>12.627544722</v>
      </c>
      <c r="W1988" s="3">
        <f t="shared" ca="1" si="763"/>
        <v>25.349276811233128</v>
      </c>
      <c r="X1988" s="3">
        <f t="shared" ca="1" si="764"/>
        <v>-1.0777798881579399</v>
      </c>
      <c r="Y1988" s="3">
        <f t="shared" ca="1" si="765"/>
        <v>25.326354363887511</v>
      </c>
      <c r="Z1988" s="3">
        <f t="shared" ca="1" si="766"/>
        <v>-2.6944497203948499E-3</v>
      </c>
      <c r="AA1988" s="3">
        <f t="shared" ca="1" si="767"/>
        <v>6.3315885909718775E-2</v>
      </c>
    </row>
    <row r="1989" spans="3:27" s="5" customFormat="1" x14ac:dyDescent="0.2">
      <c r="C1989" s="25"/>
      <c r="D1989" s="1">
        <f t="shared" si="750"/>
        <v>1987</v>
      </c>
      <c r="E1989" s="2">
        <f t="shared" si="751"/>
        <v>198.79999999999299</v>
      </c>
      <c r="F1989" s="3">
        <f t="shared" ca="1" si="752"/>
        <v>33.154521867376026</v>
      </c>
      <c r="G1989" s="3">
        <f t="shared" si="753"/>
        <v>-780.01771013824623</v>
      </c>
      <c r="H1989" s="3">
        <f t="shared" ca="1" si="768"/>
        <v>780.72200586993029</v>
      </c>
      <c r="I1989" s="3">
        <f t="shared" ca="1" si="754"/>
        <v>6587.8034950474212</v>
      </c>
      <c r="J1989" s="3">
        <f t="shared" si="755"/>
        <v>15341.149867228609</v>
      </c>
      <c r="K1989" s="3">
        <f t="shared" ca="1" si="756"/>
        <v>85082.956878852565</v>
      </c>
      <c r="L1989" s="3">
        <f t="shared" si="769"/>
        <v>-9.31994011111391</v>
      </c>
      <c r="M1989" s="3">
        <f t="shared" ca="1" si="770"/>
        <v>-1.5283170641734189</v>
      </c>
      <c r="N1989" s="3">
        <f t="shared" ca="1" si="771"/>
        <v>-87.566117534961492</v>
      </c>
      <c r="O1989" s="1">
        <f t="shared" ca="1" si="757"/>
        <v>121905370.08991349</v>
      </c>
      <c r="P1989" s="1">
        <f t="shared" si="758"/>
        <v>-57191439.199277498</v>
      </c>
      <c r="Q1989" s="1">
        <f t="shared" ca="1" si="772"/>
        <v>179096809.28919098</v>
      </c>
      <c r="R1989" s="1">
        <f t="shared" ca="1" si="759"/>
        <v>312288.80234797212</v>
      </c>
      <c r="S1989" s="3">
        <f t="shared" si="760"/>
        <v>277.9265665158166</v>
      </c>
      <c r="T1989" s="13">
        <f t="shared" ca="1" si="761"/>
        <v>2.8090945592475411</v>
      </c>
      <c r="U1989" s="13">
        <f t="shared" si="762"/>
        <v>0.20954232383260285</v>
      </c>
      <c r="V1989" s="5">
        <f t="shared" ca="1" si="773"/>
        <v>12.627544722</v>
      </c>
      <c r="W1989" s="3">
        <f t="shared" ca="1" si="763"/>
        <v>25.659885657388397</v>
      </c>
      <c r="X1989" s="3">
        <f t="shared" ca="1" si="764"/>
        <v>-1.0896852320619583</v>
      </c>
      <c r="Y1989" s="3">
        <f t="shared" ca="1" si="765"/>
        <v>25.636737663854049</v>
      </c>
      <c r="Z1989" s="3">
        <f t="shared" ca="1" si="766"/>
        <v>-2.7242130801548958E-3</v>
      </c>
      <c r="AA1989" s="3">
        <f t="shared" ca="1" si="767"/>
        <v>6.409184415963512E-2</v>
      </c>
    </row>
    <row r="1990" spans="3:27" s="5" customFormat="1" x14ac:dyDescent="0.2">
      <c r="C1990" s="25"/>
      <c r="D1990" s="1">
        <f t="shared" si="750"/>
        <v>1988</v>
      </c>
      <c r="E1990" s="2">
        <f t="shared" si="751"/>
        <v>198.89999999999299</v>
      </c>
      <c r="F1990" s="3">
        <f t="shared" ca="1" si="752"/>
        <v>33.154521867376026</v>
      </c>
      <c r="G1990" s="3">
        <f t="shared" si="753"/>
        <v>-780.94970414935767</v>
      </c>
      <c r="H1990" s="3">
        <f t="shared" ca="1" si="768"/>
        <v>781.65316012360859</v>
      </c>
      <c r="I1990" s="3">
        <f t="shared" ca="1" si="754"/>
        <v>6591.1189472341584</v>
      </c>
      <c r="J1990" s="3">
        <f t="shared" si="755"/>
        <v>15263.101496514228</v>
      </c>
      <c r="K1990" s="3">
        <f t="shared" ca="1" si="756"/>
        <v>85161.075637127215</v>
      </c>
      <c r="L1990" s="3">
        <f t="shared" si="769"/>
        <v>-9.3222957739946395</v>
      </c>
      <c r="M1990" s="3">
        <f t="shared" ca="1" si="770"/>
        <v>-1.5283676985400823</v>
      </c>
      <c r="N1990" s="3">
        <f t="shared" ca="1" si="771"/>
        <v>-87.569018670469617</v>
      </c>
      <c r="O1990" s="1">
        <f t="shared" ca="1" si="757"/>
        <v>122196332.54624474</v>
      </c>
      <c r="P1990" s="1">
        <f t="shared" si="758"/>
        <v>-56914858.631602339</v>
      </c>
      <c r="Q1990" s="1">
        <f t="shared" ca="1" si="772"/>
        <v>179111191.17784709</v>
      </c>
      <c r="R1990" s="1">
        <f t="shared" ca="1" si="759"/>
        <v>312661.26404944342</v>
      </c>
      <c r="S1990" s="3">
        <f t="shared" si="760"/>
        <v>278.24389245953233</v>
      </c>
      <c r="T1990" s="13">
        <f t="shared" ca="1" si="761"/>
        <v>2.8092374399099951</v>
      </c>
      <c r="U1990" s="13">
        <f t="shared" si="762"/>
        <v>0.21185380247580859</v>
      </c>
      <c r="V1990" s="5">
        <f t="shared" ca="1" si="773"/>
        <v>12.627544722</v>
      </c>
      <c r="W1990" s="3">
        <f t="shared" ca="1" si="763"/>
        <v>25.973883689585911</v>
      </c>
      <c r="X1990" s="3">
        <f t="shared" ca="1" si="764"/>
        <v>-1.1017056396610478</v>
      </c>
      <c r="Y1990" s="3">
        <f t="shared" ca="1" si="765"/>
        <v>25.950508253282361</v>
      </c>
      <c r="Z1990" s="3">
        <f t="shared" ca="1" si="766"/>
        <v>-2.7542640991526195E-3</v>
      </c>
      <c r="AA1990" s="3">
        <f t="shared" ca="1" si="767"/>
        <v>6.4876270633205904E-2</v>
      </c>
    </row>
    <row r="1991" spans="3:27" s="5" customFormat="1" x14ac:dyDescent="0.2">
      <c r="C1991" s="25"/>
      <c r="D1991" s="1">
        <f t="shared" si="750"/>
        <v>1989</v>
      </c>
      <c r="E1991" s="2">
        <f t="shared" si="751"/>
        <v>198.99999999999298</v>
      </c>
      <c r="F1991" s="3">
        <f t="shared" ca="1" si="752"/>
        <v>33.154521867376026</v>
      </c>
      <c r="G1991" s="3">
        <f t="shared" si="753"/>
        <v>-781.8819337267571</v>
      </c>
      <c r="H1991" s="3">
        <f t="shared" ca="1" si="768"/>
        <v>782.58455173134314</v>
      </c>
      <c r="I1991" s="3">
        <f t="shared" ca="1" si="754"/>
        <v>6594.4343994208957</v>
      </c>
      <c r="J1991" s="3">
        <f t="shared" si="755"/>
        <v>15184.959914620422</v>
      </c>
      <c r="K1991" s="3">
        <f t="shared" ca="1" si="756"/>
        <v>85239.287522694998</v>
      </c>
      <c r="L1991" s="3">
        <f t="shared" si="769"/>
        <v>-9.3246542501834924</v>
      </c>
      <c r="M1991" s="3">
        <f t="shared" ca="1" si="770"/>
        <v>-1.5284182251649381</v>
      </c>
      <c r="N1991" s="3">
        <f t="shared" ca="1" si="771"/>
        <v>-87.571913632826906</v>
      </c>
      <c r="O1991" s="1">
        <f t="shared" ca="1" si="757"/>
        <v>122487716.12170947</v>
      </c>
      <c r="P1991" s="1">
        <f t="shared" si="758"/>
        <v>-56637800.402692512</v>
      </c>
      <c r="Q1991" s="1">
        <f t="shared" ca="1" si="772"/>
        <v>179125516.52440196</v>
      </c>
      <c r="R1991" s="1">
        <f t="shared" ca="1" si="759"/>
        <v>313033.82069253724</v>
      </c>
      <c r="S1991" s="3">
        <f t="shared" si="760"/>
        <v>278.56159737753291</v>
      </c>
      <c r="T1991" s="13">
        <f t="shared" ca="1" si="761"/>
        <v>2.8093770250416497</v>
      </c>
      <c r="U1991" s="13">
        <f t="shared" si="762"/>
        <v>0.21418759157778064</v>
      </c>
      <c r="V1991" s="5">
        <f t="shared" ca="1" si="773"/>
        <v>12.627544722</v>
      </c>
      <c r="W1991" s="3">
        <f t="shared" ca="1" si="763"/>
        <v>26.291303473709043</v>
      </c>
      <c r="X1991" s="3">
        <f t="shared" ca="1" si="764"/>
        <v>-1.1138420685821935</v>
      </c>
      <c r="Y1991" s="3">
        <f t="shared" ca="1" si="765"/>
        <v>26.267698684751995</v>
      </c>
      <c r="Z1991" s="3">
        <f t="shared" ca="1" si="766"/>
        <v>-2.7846051714554838E-3</v>
      </c>
      <c r="AA1991" s="3">
        <f t="shared" ca="1" si="767"/>
        <v>6.5669246711879986E-2</v>
      </c>
    </row>
    <row r="1992" spans="3:27" s="5" customFormat="1" x14ac:dyDescent="0.2">
      <c r="C1992" s="25"/>
      <c r="D1992" s="1">
        <f t="shared" si="750"/>
        <v>1990</v>
      </c>
      <c r="E1992" s="2">
        <f t="shared" si="751"/>
        <v>199.09999999999297</v>
      </c>
      <c r="F1992" s="3">
        <f t="shared" ca="1" si="752"/>
        <v>33.154521867376026</v>
      </c>
      <c r="G1992" s="3">
        <f t="shared" si="753"/>
        <v>-782.81439915177543</v>
      </c>
      <c r="H1992" s="3">
        <f t="shared" ca="1" si="768"/>
        <v>783.51618096859329</v>
      </c>
      <c r="I1992" s="3">
        <f t="shared" ca="1" si="754"/>
        <v>6597.749851607633</v>
      </c>
      <c r="J1992" s="3">
        <f t="shared" si="755"/>
        <v>15106.725097976494</v>
      </c>
      <c r="K1992" s="3">
        <f t="shared" ca="1" si="756"/>
        <v>85317.592559305107</v>
      </c>
      <c r="L1992" s="3">
        <f t="shared" si="769"/>
        <v>-9.3270155403918817</v>
      </c>
      <c r="M1992" s="3">
        <f t="shared" ca="1" si="770"/>
        <v>-1.5284686444016196</v>
      </c>
      <c r="N1992" s="3">
        <f t="shared" ca="1" si="771"/>
        <v>-87.574802442295024</v>
      </c>
      <c r="O1992" s="1">
        <f t="shared" ca="1" si="757"/>
        <v>122779521.16792189</v>
      </c>
      <c r="P1992" s="1">
        <f t="shared" si="758"/>
        <v>-56360263.901301935</v>
      </c>
      <c r="Q1992" s="1">
        <f t="shared" ca="1" si="772"/>
        <v>179139785.06922382</v>
      </c>
      <c r="R1992" s="1">
        <f t="shared" ca="1" si="759"/>
        <v>313406.4723874373</v>
      </c>
      <c r="S1992" s="3">
        <f t="shared" si="760"/>
        <v>278.87968136565109</v>
      </c>
      <c r="T1992" s="13">
        <f t="shared" ca="1" si="761"/>
        <v>2.8095133253587292</v>
      </c>
      <c r="U1992" s="13">
        <f t="shared" si="762"/>
        <v>0.21654387658374621</v>
      </c>
      <c r="V1992" s="5">
        <f t="shared" ca="1" si="773"/>
        <v>12.627544722</v>
      </c>
      <c r="W1992" s="3">
        <f t="shared" ca="1" si="763"/>
        <v>26.612177848043615</v>
      </c>
      <c r="X1992" s="3">
        <f t="shared" ca="1" si="764"/>
        <v>-1.1260954831982313</v>
      </c>
      <c r="Y1992" s="3">
        <f t="shared" ca="1" si="765"/>
        <v>26.588341783169252</v>
      </c>
      <c r="Z1992" s="3">
        <f t="shared" ca="1" si="766"/>
        <v>-2.8152387079955783E-3</v>
      </c>
      <c r="AA1992" s="3">
        <f t="shared" ca="1" si="767"/>
        <v>6.6470854457923126E-2</v>
      </c>
    </row>
    <row r="1993" spans="3:27" s="5" customFormat="1" x14ac:dyDescent="0.2">
      <c r="C1993" s="25"/>
      <c r="D1993" s="1">
        <f t="shared" si="750"/>
        <v>1991</v>
      </c>
      <c r="E1993" s="2">
        <f t="shared" si="751"/>
        <v>199.19999999999297</v>
      </c>
      <c r="F1993" s="3">
        <f t="shared" ca="1" si="752"/>
        <v>33.154521867376026</v>
      </c>
      <c r="G1993" s="3">
        <f t="shared" si="753"/>
        <v>-783.74710070581466</v>
      </c>
      <c r="H1993" s="3">
        <f t="shared" ca="1" si="768"/>
        <v>784.44804811091512</v>
      </c>
      <c r="I1993" s="3">
        <f t="shared" ca="1" si="754"/>
        <v>6601.0653037943703</v>
      </c>
      <c r="J1993" s="3">
        <f t="shared" si="755"/>
        <v>15028.397022983614</v>
      </c>
      <c r="K1993" s="3">
        <f t="shared" ca="1" si="756"/>
        <v>85395.990770734279</v>
      </c>
      <c r="L1993" s="3">
        <f t="shared" si="769"/>
        <v>-9.3293796453320716</v>
      </c>
      <c r="M1993" s="3">
        <f t="shared" ca="1" si="770"/>
        <v>-1.5285189566022066</v>
      </c>
      <c r="N1993" s="3">
        <f t="shared" ca="1" si="771"/>
        <v>-87.577685119046677</v>
      </c>
      <c r="O1993" s="1">
        <f t="shared" ca="1" si="757"/>
        <v>123071748.03700492</v>
      </c>
      <c r="P1993" s="1">
        <f t="shared" si="758"/>
        <v>-56082248.515276968</v>
      </c>
      <c r="Q1993" s="1">
        <f t="shared" ca="1" si="772"/>
        <v>179153996.55228189</v>
      </c>
      <c r="R1993" s="1">
        <f t="shared" ca="1" si="759"/>
        <v>313779.21924436605</v>
      </c>
      <c r="S1993" s="3">
        <f t="shared" si="760"/>
        <v>279.19814451983416</v>
      </c>
      <c r="T1993" s="13">
        <f t="shared" ca="1" si="761"/>
        <v>2.8096463515544179</v>
      </c>
      <c r="U1993" s="13">
        <f t="shared" si="762"/>
        <v>0.21892284424372996</v>
      </c>
      <c r="V1993" s="5">
        <f t="shared" ca="1" si="773"/>
        <v>12.627544722</v>
      </c>
      <c r="W1993" s="3">
        <f t="shared" ca="1" si="763"/>
        <v>26.936539925238979</v>
      </c>
      <c r="X1993" s="3">
        <f t="shared" ca="1" si="764"/>
        <v>-1.1384668546673624</v>
      </c>
      <c r="Y1993" s="3">
        <f t="shared" ca="1" si="765"/>
        <v>26.912470647727929</v>
      </c>
      <c r="Z1993" s="3">
        <f t="shared" ca="1" si="766"/>
        <v>-2.8461671366684059E-3</v>
      </c>
      <c r="AA1993" s="3">
        <f t="shared" ca="1" si="767"/>
        <v>6.7281176619319816E-2</v>
      </c>
    </row>
    <row r="1994" spans="3:27" s="5" customFormat="1" x14ac:dyDescent="0.2">
      <c r="C1994" s="25"/>
      <c r="D1994" s="1">
        <f t="shared" si="750"/>
        <v>1992</v>
      </c>
      <c r="E1994" s="2">
        <f t="shared" si="751"/>
        <v>199.29999999999296</v>
      </c>
      <c r="F1994" s="3">
        <f t="shared" ca="1" si="752"/>
        <v>33.154521867376026</v>
      </c>
      <c r="G1994" s="3">
        <f t="shared" si="753"/>
        <v>-784.68003867034781</v>
      </c>
      <c r="H1994" s="3">
        <f t="shared" ca="1" si="768"/>
        <v>785.38015343396148</v>
      </c>
      <c r="I1994" s="3">
        <f t="shared" ca="1" si="754"/>
        <v>6604.3807559811075</v>
      </c>
      <c r="J1994" s="3">
        <f t="shared" si="755"/>
        <v>14949.975666014805</v>
      </c>
      <c r="K1994" s="3">
        <f t="shared" ca="1" si="756"/>
        <v>85474.482180786799</v>
      </c>
      <c r="L1994" s="3">
        <f t="shared" si="769"/>
        <v>-9.3317465657171734</v>
      </c>
      <c r="M1994" s="3">
        <f t="shared" ca="1" si="770"/>
        <v>-1.5285691621172359</v>
      </c>
      <c r="N1994" s="3">
        <f t="shared" ca="1" si="771"/>
        <v>-87.580561683166138</v>
      </c>
      <c r="O1994" s="1">
        <f t="shared" ca="1" si="757"/>
        <v>123364397.08159058</v>
      </c>
      <c r="P1994" s="1">
        <f t="shared" si="758"/>
        <v>-55803753.631555587</v>
      </c>
      <c r="Q1994" s="1">
        <f t="shared" ca="1" si="772"/>
        <v>179168150.71314615</v>
      </c>
      <c r="R1994" s="1">
        <f t="shared" ca="1" si="759"/>
        <v>314152.06137358461</v>
      </c>
      <c r="S1994" s="3">
        <f t="shared" si="760"/>
        <v>279.51698693614367</v>
      </c>
      <c r="T1994" s="13">
        <f t="shared" ca="1" si="761"/>
        <v>2.8097761142988547</v>
      </c>
      <c r="U1994" s="13">
        <f t="shared" si="762"/>
        <v>0.2213246826201811</v>
      </c>
      <c r="V1994" s="5">
        <f t="shared" ca="1" si="773"/>
        <v>12.627544722</v>
      </c>
      <c r="W1994" s="3">
        <f t="shared" ca="1" si="763"/>
        <v>27.264423094280577</v>
      </c>
      <c r="X1994" s="3">
        <f t="shared" ca="1" si="764"/>
        <v>-1.1509571609727813</v>
      </c>
      <c r="Y1994" s="3">
        <f t="shared" ca="1" si="765"/>
        <v>27.240118653881549</v>
      </c>
      <c r="Z1994" s="3">
        <f t="shared" ca="1" si="766"/>
        <v>-2.8773929024319533E-3</v>
      </c>
      <c r="AA1994" s="3">
        <f t="shared" ca="1" si="767"/>
        <v>6.8100296634703877E-2</v>
      </c>
    </row>
    <row r="1995" spans="3:27" s="5" customFormat="1" x14ac:dyDescent="0.2">
      <c r="C1995" s="25"/>
      <c r="D1995" s="1">
        <f t="shared" si="750"/>
        <v>1993</v>
      </c>
      <c r="E1995" s="2">
        <f t="shared" si="751"/>
        <v>199.39999999999296</v>
      </c>
      <c r="F1995" s="3">
        <f t="shared" ca="1" si="752"/>
        <v>33.154521867376026</v>
      </c>
      <c r="G1995" s="3">
        <f t="shared" si="753"/>
        <v>-785.61321332691955</v>
      </c>
      <c r="H1995" s="3">
        <f t="shared" ca="1" si="768"/>
        <v>786.31249721348206</v>
      </c>
      <c r="I1995" s="3">
        <f t="shared" ca="1" si="754"/>
        <v>6607.6962081678448</v>
      </c>
      <c r="J1995" s="3">
        <f t="shared" si="755"/>
        <v>14871.461003414943</v>
      </c>
      <c r="K1995" s="3">
        <f t="shared" ca="1" si="756"/>
        <v>85553.066813294514</v>
      </c>
      <c r="L1995" s="3">
        <f t="shared" si="769"/>
        <v>-9.3341163022611457</v>
      </c>
      <c r="M1995" s="3">
        <f t="shared" ca="1" si="770"/>
        <v>-1.5286192612957081</v>
      </c>
      <c r="N1995" s="3">
        <f t="shared" ca="1" si="771"/>
        <v>-87.583432154649671</v>
      </c>
      <c r="O1995" s="1">
        <f t="shared" ca="1" si="757"/>
        <v>123657468.65482044</v>
      </c>
      <c r="P1995" s="1">
        <f t="shared" si="758"/>
        <v>-55524778.63616652</v>
      </c>
      <c r="Q1995" s="1">
        <f t="shared" ca="1" si="772"/>
        <v>179182247.29098696</v>
      </c>
      <c r="R1995" s="1">
        <f t="shared" ca="1" si="759"/>
        <v>314524.99888539285</v>
      </c>
      <c r="S1995" s="3">
        <f t="shared" si="760"/>
        <v>279.83620871075567</v>
      </c>
      <c r="T1995" s="13">
        <f t="shared" ca="1" si="761"/>
        <v>2.809902624239133</v>
      </c>
      <c r="U1995" s="13">
        <f t="shared" si="762"/>
        <v>0.22374958109564028</v>
      </c>
      <c r="V1995" s="5">
        <f t="shared" ca="1" si="773"/>
        <v>12.627544722</v>
      </c>
      <c r="W1995" s="3">
        <f t="shared" ca="1" si="763"/>
        <v>27.595861022474867</v>
      </c>
      <c r="X1995" s="3">
        <f t="shared" ca="1" si="764"/>
        <v>-1.1635673869625787</v>
      </c>
      <c r="Y1995" s="3">
        <f t="shared" ca="1" si="765"/>
        <v>27.571319455327934</v>
      </c>
      <c r="Z1995" s="3">
        <f t="shared" ca="1" si="766"/>
        <v>-2.9089184674064468E-3</v>
      </c>
      <c r="AA1995" s="3">
        <f t="shared" ca="1" si="767"/>
        <v>6.892829863831984E-2</v>
      </c>
    </row>
    <row r="1996" spans="3:27" s="5" customFormat="1" x14ac:dyDescent="0.2">
      <c r="C1996" s="25"/>
      <c r="D1996" s="1">
        <f t="shared" si="750"/>
        <v>1994</v>
      </c>
      <c r="E1996" s="2">
        <f t="shared" si="751"/>
        <v>199.49999999999295</v>
      </c>
      <c r="F1996" s="3">
        <f t="shared" ca="1" si="752"/>
        <v>33.154521867376026</v>
      </c>
      <c r="G1996" s="3">
        <f t="shared" si="753"/>
        <v>-786.5466249571457</v>
      </c>
      <c r="H1996" s="3">
        <f t="shared" ca="1" si="768"/>
        <v>787.24507972532365</v>
      </c>
      <c r="I1996" s="3">
        <f t="shared" ca="1" si="754"/>
        <v>6611.0116603545821</v>
      </c>
      <c r="J1996" s="3">
        <f t="shared" si="755"/>
        <v>14792.85301150074</v>
      </c>
      <c r="K1996" s="3">
        <f t="shared" ca="1" si="756"/>
        <v>85631.744692116874</v>
      </c>
      <c r="L1996" s="3">
        <f t="shared" si="769"/>
        <v>-9.3364888556788017</v>
      </c>
      <c r="M1996" s="3">
        <f t="shared" ca="1" si="770"/>
        <v>-1.5286692544850962</v>
      </c>
      <c r="N1996" s="3">
        <f t="shared" ca="1" si="771"/>
        <v>-87.586296553406001</v>
      </c>
      <c r="O1996" s="1">
        <f t="shared" ca="1" si="757"/>
        <v>123950963.11034623</v>
      </c>
      <c r="P1996" s="1">
        <f t="shared" si="758"/>
        <v>-55245322.914228499</v>
      </c>
      <c r="Q1996" s="1">
        <f t="shared" ca="1" si="772"/>
        <v>179196286.02457473</v>
      </c>
      <c r="R1996" s="1">
        <f t="shared" ca="1" si="759"/>
        <v>314898.03189012944</v>
      </c>
      <c r="S1996" s="3">
        <f t="shared" si="760"/>
        <v>280.15580993996076</v>
      </c>
      <c r="T1996" s="13">
        <f t="shared" ca="1" si="761"/>
        <v>2.8100258919992966</v>
      </c>
      <c r="U1996" s="13">
        <f t="shared" si="762"/>
        <v>0.22619773038044144</v>
      </c>
      <c r="V1996" s="5">
        <f t="shared" ca="1" si="773"/>
        <v>12.627544722</v>
      </c>
      <c r="W1996" s="3">
        <f t="shared" ca="1" si="763"/>
        <v>27.930887657446263</v>
      </c>
      <c r="X1996" s="3">
        <f t="shared" ca="1" si="764"/>
        <v>-1.1762985243897943</v>
      </c>
      <c r="Y1996" s="3">
        <f t="shared" ca="1" si="765"/>
        <v>27.90610698600581</v>
      </c>
      <c r="Z1996" s="3">
        <f t="shared" ca="1" si="766"/>
        <v>-2.9407463109744859E-3</v>
      </c>
      <c r="AA1996" s="3">
        <f t="shared" ca="1" si="767"/>
        <v>6.9765267465014519E-2</v>
      </c>
    </row>
    <row r="1997" spans="3:27" s="5" customFormat="1" x14ac:dyDescent="0.2">
      <c r="C1997" s="25"/>
      <c r="D1997" s="1">
        <f t="shared" si="750"/>
        <v>1995</v>
      </c>
      <c r="E1997" s="2">
        <f t="shared" si="751"/>
        <v>199.59999999999295</v>
      </c>
      <c r="F1997" s="3">
        <f t="shared" ca="1" si="752"/>
        <v>33.154521867376026</v>
      </c>
      <c r="G1997" s="3">
        <f t="shared" si="753"/>
        <v>-787.48027384271359</v>
      </c>
      <c r="H1997" s="3">
        <f t="shared" ca="1" si="768"/>
        <v>788.17790124542921</v>
      </c>
      <c r="I1997" s="3">
        <f t="shared" ca="1" si="754"/>
        <v>6614.3271125413194</v>
      </c>
      <c r="J1997" s="3">
        <f t="shared" si="755"/>
        <v>14714.151666560745</v>
      </c>
      <c r="K1997" s="3">
        <f t="shared" ca="1" si="756"/>
        <v>85710.515841140907</v>
      </c>
      <c r="L1997" s="3">
        <f t="shared" si="769"/>
        <v>-9.3388642266858017</v>
      </c>
      <c r="M1997" s="3">
        <f t="shared" ca="1" si="770"/>
        <v>-1.5287191420313544</v>
      </c>
      <c r="N1997" s="3">
        <f t="shared" ca="1" si="771"/>
        <v>-87.589154899256854</v>
      </c>
      <c r="O1997" s="1">
        <f t="shared" ca="1" si="757"/>
        <v>124244880.80232991</v>
      </c>
      <c r="P1997" s="1">
        <f t="shared" si="758"/>
        <v>-54965385.849949367</v>
      </c>
      <c r="Q1997" s="1">
        <f t="shared" ca="1" si="772"/>
        <v>179210266.65227929</v>
      </c>
      <c r="R1997" s="1">
        <f t="shared" ca="1" si="759"/>
        <v>315271.1604981717</v>
      </c>
      <c r="S1997" s="3">
        <f t="shared" si="760"/>
        <v>280.47579072016401</v>
      </c>
      <c r="T1997" s="13">
        <f t="shared" ca="1" si="761"/>
        <v>2.8101459281803369</v>
      </c>
      <c r="U1997" s="13">
        <f t="shared" si="762"/>
        <v>0.22866932252045291</v>
      </c>
      <c r="V1997" s="5">
        <f t="shared" ca="1" si="773"/>
        <v>12.627544722</v>
      </c>
      <c r="W1997" s="3">
        <f t="shared" ca="1" si="763"/>
        <v>28.269537229146568</v>
      </c>
      <c r="X1997" s="3">
        <f t="shared" ca="1" si="764"/>
        <v>-1.18915157195265</v>
      </c>
      <c r="Y1997" s="3">
        <f t="shared" ca="1" si="765"/>
        <v>28.244515462103902</v>
      </c>
      <c r="Z1997" s="3">
        <f t="shared" ca="1" si="766"/>
        <v>-2.9728789298816248E-3</v>
      </c>
      <c r="AA1997" s="3">
        <f t="shared" ca="1" si="767"/>
        <v>7.0611288655259757E-2</v>
      </c>
    </row>
    <row r="1998" spans="3:27" s="5" customFormat="1" x14ac:dyDescent="0.2">
      <c r="C1998" s="25"/>
      <c r="D1998" s="1">
        <f t="shared" si="750"/>
        <v>1996</v>
      </c>
      <c r="E1998" s="2">
        <f t="shared" si="751"/>
        <v>199.69999999999294</v>
      </c>
      <c r="F1998" s="3">
        <f t="shared" ca="1" si="752"/>
        <v>33.154521867376026</v>
      </c>
      <c r="G1998" s="3">
        <f t="shared" si="753"/>
        <v>-788.41416026538218</v>
      </c>
      <c r="H1998" s="3">
        <f t="shared" ca="1" si="768"/>
        <v>789.1109620498388</v>
      </c>
      <c r="I1998" s="3">
        <f t="shared" ca="1" si="754"/>
        <v>6617.6425647280566</v>
      </c>
      <c r="J1998" s="3">
        <f t="shared" si="755"/>
        <v>14635.356944855339</v>
      </c>
      <c r="K1998" s="3">
        <f t="shared" ca="1" si="756"/>
        <v>85789.380284281244</v>
      </c>
      <c r="L1998" s="3">
        <f t="shared" si="769"/>
        <v>-9.3412424159986571</v>
      </c>
      <c r="M1998" s="3">
        <f t="shared" ca="1" si="770"/>
        <v>-1.5287689242789269</v>
      </c>
      <c r="N1998" s="3">
        <f t="shared" ca="1" si="771"/>
        <v>-87.592007211937442</v>
      </c>
      <c r="O1998" s="1">
        <f t="shared" ca="1" si="757"/>
        <v>124539222.08544442</v>
      </c>
      <c r="P1998" s="1">
        <f t="shared" si="758"/>
        <v>-54684966.826625288</v>
      </c>
      <c r="Q1998" s="1">
        <f t="shared" ca="1" si="772"/>
        <v>179224188.91206971</v>
      </c>
      <c r="R1998" s="1">
        <f t="shared" ca="1" si="759"/>
        <v>315644.38481993554</v>
      </c>
      <c r="S1998" s="3">
        <f t="shared" si="760"/>
        <v>280.79615114788498</v>
      </c>
      <c r="T1998" s="13">
        <f t="shared" ca="1" si="761"/>
        <v>2.8102627433601937</v>
      </c>
      <c r="U1998" s="13">
        <f t="shared" si="762"/>
        <v>0.23116455090485205</v>
      </c>
      <c r="V1998" s="5">
        <f t="shared" ca="1" si="773"/>
        <v>12.627544722</v>
      </c>
      <c r="W1998" s="3">
        <f t="shared" ca="1" si="763"/>
        <v>28.611844251876327</v>
      </c>
      <c r="X1998" s="3">
        <f t="shared" ca="1" si="764"/>
        <v>-1.2021275353349841</v>
      </c>
      <c r="Y1998" s="3">
        <f t="shared" ca="1" si="765"/>
        <v>28.586579384081926</v>
      </c>
      <c r="Z1998" s="3">
        <f t="shared" ca="1" si="766"/>
        <v>-3.0053188383374601E-3</v>
      </c>
      <c r="AA1998" s="3">
        <f t="shared" ca="1" si="767"/>
        <v>7.1466448460204821E-2</v>
      </c>
    </row>
    <row r="1999" spans="3:27" s="5" customFormat="1" x14ac:dyDescent="0.2">
      <c r="C1999" s="25"/>
      <c r="D1999" s="1">
        <f t="shared" si="750"/>
        <v>1997</v>
      </c>
      <c r="E1999" s="2">
        <f t="shared" si="751"/>
        <v>199.79999999999293</v>
      </c>
      <c r="F1999" s="3">
        <f t="shared" ca="1" si="752"/>
        <v>33.154521867376026</v>
      </c>
      <c r="G1999" s="3">
        <f t="shared" si="753"/>
        <v>-789.34828450698205</v>
      </c>
      <c r="H1999" s="3">
        <f t="shared" ca="1" si="768"/>
        <v>790.04426241468889</v>
      </c>
      <c r="I1999" s="3">
        <f t="shared" ca="1" si="754"/>
        <v>6620.9580169147939</v>
      </c>
      <c r="J1999" s="3">
        <f t="shared" si="755"/>
        <v>14556.46882261672</v>
      </c>
      <c r="K1999" s="3">
        <f t="shared" ca="1" si="756"/>
        <v>85868.338045480108</v>
      </c>
      <c r="L1999" s="3">
        <f t="shared" si="769"/>
        <v>-9.3436234243347318</v>
      </c>
      <c r="M1999" s="3">
        <f t="shared" ca="1" si="770"/>
        <v>-1.5288186015707543</v>
      </c>
      <c r="N1999" s="3">
        <f t="shared" ca="1" si="771"/>
        <v>-87.594853511096787</v>
      </c>
      <c r="O1999" s="1">
        <f t="shared" ca="1" si="757"/>
        <v>124833987.31487396</v>
      </c>
      <c r="P1999" s="1">
        <f t="shared" si="758"/>
        <v>-54404065.226639919</v>
      </c>
      <c r="Q1999" s="1">
        <f t="shared" ca="1" si="772"/>
        <v>179238052.54151389</v>
      </c>
      <c r="R1999" s="1">
        <f t="shared" ca="1" si="759"/>
        <v>316017.70496587554</v>
      </c>
      <c r="S1999" s="3">
        <f t="shared" si="760"/>
        <v>281.11689131975788</v>
      </c>
      <c r="T1999" s="13">
        <f t="shared" ca="1" si="761"/>
        <v>2.8103763480937505</v>
      </c>
      <c r="U1999" s="13">
        <f t="shared" si="762"/>
        <v>0.23368361027393866</v>
      </c>
      <c r="V1999" s="5">
        <f t="shared" ca="1" si="773"/>
        <v>12.627544722</v>
      </c>
      <c r="W1999" s="3">
        <f t="shared" ca="1" si="763"/>
        <v>28.957843526318655</v>
      </c>
      <c r="X1999" s="3">
        <f t="shared" ca="1" si="764"/>
        <v>-1.215227427246913</v>
      </c>
      <c r="Y1999" s="3">
        <f t="shared" ca="1" si="765"/>
        <v>28.9323335387041</v>
      </c>
      <c r="Z1999" s="3">
        <f t="shared" ca="1" si="766"/>
        <v>-3.0380685681172825E-3</v>
      </c>
      <c r="AA1999" s="3">
        <f t="shared" ca="1" si="767"/>
        <v>7.2330833846760256E-2</v>
      </c>
    </row>
    <row r="2000" spans="3:27" s="5" customFormat="1" x14ac:dyDescent="0.2">
      <c r="C2000" s="25"/>
      <c r="D2000" s="1">
        <f t="shared" si="750"/>
        <v>1998</v>
      </c>
      <c r="E2000" s="2">
        <f t="shared" si="751"/>
        <v>199.89999999999293</v>
      </c>
      <c r="F2000" s="3">
        <f t="shared" ca="1" si="752"/>
        <v>33.154521867376026</v>
      </c>
      <c r="G2000" s="3">
        <f t="shared" si="753"/>
        <v>-790.28264684941553</v>
      </c>
      <c r="H2000" s="3">
        <f t="shared" ca="1" si="768"/>
        <v>790.97780261621267</v>
      </c>
      <c r="I2000" s="3">
        <f t="shared" ca="1" si="754"/>
        <v>6624.2734691015312</v>
      </c>
      <c r="J2000" s="3">
        <f t="shared" si="755"/>
        <v>14477.4872760489</v>
      </c>
      <c r="K2000" s="3">
        <f t="shared" ca="1" si="756"/>
        <v>85947.389148707371</v>
      </c>
      <c r="L2000" s="3">
        <f t="shared" si="769"/>
        <v>-9.3460072524122335</v>
      </c>
      <c r="M2000" s="3">
        <f t="shared" ca="1" si="770"/>
        <v>-1.5288681742482841</v>
      </c>
      <c r="N2000" s="3">
        <f t="shared" ca="1" si="771"/>
        <v>-87.597693816298417</v>
      </c>
      <c r="O2000" s="1">
        <f t="shared" ca="1" si="757"/>
        <v>125129176.84631446</v>
      </c>
      <c r="P2000" s="1">
        <f t="shared" si="758"/>
        <v>-54122680.43146354</v>
      </c>
      <c r="Q2000" s="1">
        <f t="shared" ca="1" si="772"/>
        <v>179251857.277778</v>
      </c>
      <c r="R2000" s="1">
        <f t="shared" ca="1" si="759"/>
        <v>316391.12104648509</v>
      </c>
      <c r="S2000" s="3">
        <f t="shared" si="760"/>
        <v>281.43801133253146</v>
      </c>
      <c r="T2000" s="13">
        <f t="shared" ca="1" si="761"/>
        <v>2.8104867529128374</v>
      </c>
      <c r="U2000" s="13">
        <f t="shared" si="762"/>
        <v>0.23622669672698637</v>
      </c>
      <c r="V2000" s="5">
        <f t="shared" ca="1" si="773"/>
        <v>12.627544722</v>
      </c>
      <c r="W2000" s="3">
        <f t="shared" ca="1" si="763"/>
        <v>29.307570141585664</v>
      </c>
      <c r="X2000" s="3">
        <f t="shared" ca="1" si="764"/>
        <v>-1.2284522674656186</v>
      </c>
      <c r="Y2000" s="3">
        <f t="shared" ca="1" si="765"/>
        <v>29.281813001085197</v>
      </c>
      <c r="Z2000" s="3">
        <f t="shared" ca="1" si="766"/>
        <v>-3.0711306686640465E-3</v>
      </c>
      <c r="AA2000" s="3">
        <f t="shared" ca="1" si="767"/>
        <v>7.3204532502712999E-2</v>
      </c>
    </row>
    <row r="2001" spans="3:27" s="5" customFormat="1" x14ac:dyDescent="0.2">
      <c r="C2001" s="25"/>
      <c r="D2001" s="1">
        <f t="shared" si="750"/>
        <v>1999</v>
      </c>
      <c r="E2001" s="2">
        <f t="shared" si="751"/>
        <v>199.99999999999292</v>
      </c>
      <c r="F2001" s="3">
        <f t="shared" ca="1" si="752"/>
        <v>33.154521867376026</v>
      </c>
      <c r="G2001" s="3">
        <f t="shared" si="753"/>
        <v>-791.21724757465677</v>
      </c>
      <c r="H2001" s="3">
        <f t="shared" ca="1" si="768"/>
        <v>791.91158293073977</v>
      </c>
      <c r="I2001" s="3">
        <f t="shared" ca="1" si="754"/>
        <v>6627.5889212882685</v>
      </c>
      <c r="J2001" s="3">
        <f t="shared" si="755"/>
        <v>14398.412281327697</v>
      </c>
      <c r="K2001" s="3">
        <f t="shared" ca="1" si="756"/>
        <v>86026.533617960507</v>
      </c>
      <c r="L2001" s="3">
        <f t="shared" si="769"/>
        <v>-9.3483939009502315</v>
      </c>
      <c r="M2001" s="3">
        <f t="shared" ca="1" si="770"/>
        <v>-1.5289176426514768</v>
      </c>
      <c r="N2001" s="3">
        <f t="shared" ca="1" si="771"/>
        <v>-87.600528147020597</v>
      </c>
      <c r="O2001" s="1">
        <f t="shared" ca="1" si="757"/>
        <v>125424791.03597398</v>
      </c>
      <c r="P2001" s="1">
        <f t="shared" si="758"/>
        <v>-53840811.821652301</v>
      </c>
      <c r="Q2001" s="1">
        <f t="shared" ca="1" si="772"/>
        <v>179265602.85762629</v>
      </c>
      <c r="R2001" s="1">
        <f t="shared" ca="1" si="759"/>
        <v>316764.63317229593</v>
      </c>
      <c r="S2001" s="3">
        <f t="shared" si="760"/>
        <v>281.75951128306912</v>
      </c>
      <c r="T2001" s="13">
        <f t="shared" ca="1" si="761"/>
        <v>2.8105939683262275</v>
      </c>
      <c r="U2001" s="13">
        <f t="shared" si="762"/>
        <v>0.23879400773012965</v>
      </c>
      <c r="V2001" s="5">
        <f t="shared" ca="1" si="773"/>
        <v>12.627544722</v>
      </c>
      <c r="W2001" s="3">
        <f t="shared" ca="1" si="763"/>
        <v>29.66105947727705</v>
      </c>
      <c r="X2001" s="3">
        <f t="shared" ca="1" si="764"/>
        <v>-1.2418030828764008</v>
      </c>
      <c r="Y2001" s="3">
        <f t="shared" ca="1" si="765"/>
        <v>29.635053136748809</v>
      </c>
      <c r="Z2001" s="3">
        <f t="shared" ca="1" si="766"/>
        <v>-3.1045077071910022E-3</v>
      </c>
      <c r="AA2001" s="3">
        <f t="shared" ca="1" si="767"/>
        <v>7.4087632841872017E-2</v>
      </c>
    </row>
    <row r="2002" spans="3:27" s="5" customFormat="1" x14ac:dyDescent="0.2">
      <c r="C2002" s="25"/>
      <c r="D2002" s="1">
        <f t="shared" si="750"/>
        <v>2000</v>
      </c>
      <c r="E2002" s="2">
        <f t="shared" si="751"/>
        <v>200.09999999999292</v>
      </c>
      <c r="F2002" s="3">
        <f t="shared" ca="1" si="752"/>
        <v>33.154521867376026</v>
      </c>
      <c r="G2002" s="3">
        <f t="shared" si="753"/>
        <v>-792.15208696475179</v>
      </c>
      <c r="H2002" s="3">
        <f t="shared" ca="1" si="768"/>
        <v>792.84560363469632</v>
      </c>
      <c r="I2002" s="3">
        <f t="shared" ca="1" si="754"/>
        <v>6630.9043734750057</v>
      </c>
      <c r="J2002" s="3">
        <f t="shared" si="755"/>
        <v>14319.243814600726</v>
      </c>
      <c r="K2002" s="3">
        <f t="shared" ca="1" si="756"/>
        <v>86105.771477264643</v>
      </c>
      <c r="L2002" s="3">
        <f t="shared" si="769"/>
        <v>-9.350783370668637</v>
      </c>
      <c r="M2002" s="3">
        <f t="shared" ca="1" si="770"/>
        <v>-1.5289670071188151</v>
      </c>
      <c r="N2002" s="3">
        <f t="shared" ca="1" si="771"/>
        <v>-87.603356522656995</v>
      </c>
      <c r="O2002" s="1">
        <f t="shared" ca="1" si="757"/>
        <v>125720830.2405732</v>
      </c>
      <c r="P2002" s="1">
        <f t="shared" si="758"/>
        <v>-53558458.776847281</v>
      </c>
      <c r="Q2002" s="1">
        <f t="shared" ca="1" si="772"/>
        <v>179279289.01742047</v>
      </c>
      <c r="R2002" s="1">
        <f t="shared" ca="1" si="759"/>
        <v>317138.24145387852</v>
      </c>
      <c r="S2002" s="3">
        <f t="shared" si="760"/>
        <v>282.08139126834897</v>
      </c>
      <c r="T2002" s="13">
        <f t="shared" ca="1" si="761"/>
        <v>2.8106980048196388</v>
      </c>
      <c r="U2002" s="13">
        <f t="shared" si="762"/>
        <v>0.24138574212428943</v>
      </c>
      <c r="V2002" s="5">
        <f t="shared" ca="1" si="773"/>
        <v>12.627544722</v>
      </c>
      <c r="W2002" s="3">
        <f t="shared" ca="1" si="763"/>
        <v>30.018347205551429</v>
      </c>
      <c r="X2002" s="3">
        <f t="shared" ca="1" si="764"/>
        <v>-1.2552809075138665</v>
      </c>
      <c r="Y2002" s="3">
        <f t="shared" ca="1" si="765"/>
        <v>29.992089603698314</v>
      </c>
      <c r="Z2002" s="3">
        <f t="shared" ca="1" si="766"/>
        <v>-3.1382022687846661E-3</v>
      </c>
      <c r="AA2002" s="3">
        <f t="shared" ca="1" si="767"/>
        <v>7.4980224009245783E-2</v>
      </c>
    </row>
    <row r="2003" spans="3:27" s="5" customFormat="1" x14ac:dyDescent="0.2">
      <c r="C2003" s="25"/>
      <c r="D2003" s="1">
        <f t="shared" si="750"/>
        <v>2001</v>
      </c>
      <c r="E2003" s="2">
        <f t="shared" si="751"/>
        <v>200.19999999999291</v>
      </c>
      <c r="F2003" s="3">
        <f t="shared" ca="1" si="752"/>
        <v>33.154521867376026</v>
      </c>
      <c r="G2003" s="3">
        <f t="shared" si="753"/>
        <v>-793.08716530181869</v>
      </c>
      <c r="H2003" s="3">
        <f t="shared" ca="1" si="768"/>
        <v>793.77986500460486</v>
      </c>
      <c r="I2003" s="3">
        <f t="shared" ca="1" si="754"/>
        <v>6634.219825661743</v>
      </c>
      <c r="J2003" s="3">
        <f t="shared" si="755"/>
        <v>14239.981851987399</v>
      </c>
      <c r="K2003" s="3">
        <f t="shared" ca="1" si="756"/>
        <v>86185.102750672537</v>
      </c>
      <c r="L2003" s="3">
        <f t="shared" si="769"/>
        <v>-9.3531756622882156</v>
      </c>
      <c r="M2003" s="3">
        <f t="shared" ca="1" si="770"/>
        <v>-1.5290162679873116</v>
      </c>
      <c r="N2003" s="3">
        <f t="shared" ca="1" si="771"/>
        <v>-87.606178962516992</v>
      </c>
      <c r="O2003" s="1">
        <f t="shared" ca="1" si="757"/>
        <v>126017294.81734575</v>
      </c>
      <c r="P2003" s="1">
        <f t="shared" si="758"/>
        <v>-53275620.675773762</v>
      </c>
      <c r="Q2003" s="1">
        <f t="shared" ca="1" si="772"/>
        <v>179292915.49311951</v>
      </c>
      <c r="R2003" s="1">
        <f t="shared" ca="1" si="759"/>
        <v>317511.94600184192</v>
      </c>
      <c r="S2003" s="3">
        <f t="shared" si="760"/>
        <v>282.40365138546372</v>
      </c>
      <c r="T2003" s="13">
        <f t="shared" ca="1" si="761"/>
        <v>2.8107988728557332</v>
      </c>
      <c r="U2003" s="13">
        <f t="shared" si="762"/>
        <v>0.24400210013313525</v>
      </c>
      <c r="V2003" s="5">
        <f t="shared" ca="1" si="773"/>
        <v>12.627544722</v>
      </c>
      <c r="W2003" s="3">
        <f t="shared" ca="1" si="763"/>
        <v>30.379469293210132</v>
      </c>
      <c r="X2003" s="3">
        <f t="shared" ca="1" si="764"/>
        <v>-1.2688867826033468</v>
      </c>
      <c r="Y2003" s="3">
        <f t="shared" ca="1" si="765"/>
        <v>30.352958354500338</v>
      </c>
      <c r="Z2003" s="3">
        <f t="shared" ca="1" si="766"/>
        <v>-3.1722169565083667E-3</v>
      </c>
      <c r="AA2003" s="3">
        <f t="shared" ca="1" si="767"/>
        <v>7.5882395886250842E-2</v>
      </c>
    </row>
    <row r="2004" spans="3:27" s="5" customFormat="1" x14ac:dyDescent="0.2">
      <c r="C2004" s="25"/>
      <c r="D2004" s="1">
        <f t="shared" si="750"/>
        <v>2002</v>
      </c>
      <c r="E2004" s="2">
        <f t="shared" si="751"/>
        <v>200.29999999999291</v>
      </c>
      <c r="F2004" s="3">
        <f t="shared" ca="1" si="752"/>
        <v>33.154521867376026</v>
      </c>
      <c r="G2004" s="3">
        <f t="shared" si="753"/>
        <v>-794.02248286804752</v>
      </c>
      <c r="H2004" s="3">
        <f t="shared" ca="1" si="768"/>
        <v>794.714367317084</v>
      </c>
      <c r="I2004" s="3">
        <f t="shared" ca="1" si="754"/>
        <v>6637.5352778484803</v>
      </c>
      <c r="J2004" s="3">
        <f t="shared" si="755"/>
        <v>14160.626369578906</v>
      </c>
      <c r="K2004" s="3">
        <f t="shared" ca="1" si="756"/>
        <v>86264.527462264625</v>
      </c>
      <c r="L2004" s="3">
        <f t="shared" si="769"/>
        <v>-9.3555707765305893</v>
      </c>
      <c r="M2004" s="3">
        <f t="shared" ca="1" si="770"/>
        <v>-1.5290654255925167</v>
      </c>
      <c r="N2004" s="3">
        <f t="shared" ca="1" si="771"/>
        <v>-87.608995485826213</v>
      </c>
      <c r="O2004" s="1">
        <f t="shared" ca="1" si="757"/>
        <v>126314185.12403862</v>
      </c>
      <c r="P2004" s="1">
        <f t="shared" si="758"/>
        <v>-52992296.896240346</v>
      </c>
      <c r="Q2004" s="1">
        <f t="shared" ca="1" si="772"/>
        <v>179306482.02027896</v>
      </c>
      <c r="R2004" s="1">
        <f t="shared" ca="1" si="759"/>
        <v>317885.74692683358</v>
      </c>
      <c r="S2004" s="3">
        <f t="shared" si="760"/>
        <v>282.7262917316209</v>
      </c>
      <c r="T2004" s="13">
        <f t="shared" ca="1" si="761"/>
        <v>2.8108965828741175</v>
      </c>
      <c r="U2004" s="13">
        <f t="shared" si="762"/>
        <v>0.2466432833710869</v>
      </c>
      <c r="V2004" s="5">
        <f t="shared" ca="1" si="773"/>
        <v>12.627544722</v>
      </c>
      <c r="W2004" s="3">
        <f t="shared" ca="1" si="763"/>
        <v>30.744462003793835</v>
      </c>
      <c r="X2004" s="3">
        <f t="shared" ca="1" si="764"/>
        <v>-1.2826217566025153</v>
      </c>
      <c r="Y2004" s="3">
        <f t="shared" ca="1" si="765"/>
        <v>30.717695638381027</v>
      </c>
      <c r="Z2004" s="3">
        <f t="shared" ca="1" si="766"/>
        <v>-3.2065543915062882E-3</v>
      </c>
      <c r="AA2004" s="3">
        <f t="shared" ca="1" si="767"/>
        <v>7.6794239095952566E-2</v>
      </c>
    </row>
    <row r="2005" spans="3:27" s="5" customFormat="1" x14ac:dyDescent="0.2">
      <c r="C2005" s="25"/>
      <c r="D2005" s="1">
        <f t="shared" si="750"/>
        <v>2003</v>
      </c>
      <c r="E2005" s="2">
        <f t="shared" si="751"/>
        <v>200.3999999999929</v>
      </c>
      <c r="F2005" s="3">
        <f t="shared" ca="1" si="752"/>
        <v>33.154521867376026</v>
      </c>
      <c r="G2005" s="3">
        <f t="shared" si="753"/>
        <v>-794.95803994570053</v>
      </c>
      <c r="H2005" s="3">
        <f t="shared" ca="1" si="768"/>
        <v>795.6491108488492</v>
      </c>
      <c r="I2005" s="3">
        <f t="shared" ca="1" si="754"/>
        <v>6640.8507300352176</v>
      </c>
      <c r="J2005" s="3">
        <f t="shared" si="755"/>
        <v>14081.177343438219</v>
      </c>
      <c r="K2005" s="3">
        <f t="shared" ca="1" si="756"/>
        <v>86344.045636149007</v>
      </c>
      <c r="L2005" s="3">
        <f t="shared" si="769"/>
        <v>-9.3579687141182237</v>
      </c>
      <c r="M2005" s="3">
        <f t="shared" ca="1" si="770"/>
        <v>-1.5291144802685268</v>
      </c>
      <c r="N2005" s="3">
        <f t="shared" ca="1" si="771"/>
        <v>-87.611806111726978</v>
      </c>
      <c r="O2005" s="1">
        <f t="shared" ca="1" si="757"/>
        <v>126611501.51891287</v>
      </c>
      <c r="P2005" s="1">
        <f t="shared" si="758"/>
        <v>-52708486.815138087</v>
      </c>
      <c r="Q2005" s="1">
        <f t="shared" ca="1" si="772"/>
        <v>179319988.33405095</v>
      </c>
      <c r="R2005" s="1">
        <f t="shared" ca="1" si="759"/>
        <v>318259.64433953969</v>
      </c>
      <c r="S2005" s="3">
        <f t="shared" si="760"/>
        <v>283.04931240414265</v>
      </c>
      <c r="T2005" s="13">
        <f t="shared" ca="1" si="761"/>
        <v>2.810991145291347</v>
      </c>
      <c r="U2005" s="13">
        <f t="shared" si="762"/>
        <v>0.24930949485135293</v>
      </c>
      <c r="V2005" s="5">
        <f t="shared" ca="1" si="773"/>
        <v>12.627544722</v>
      </c>
      <c r="W2005" s="3">
        <f t="shared" ca="1" si="763"/>
        <v>31.113361899691874</v>
      </c>
      <c r="X2005" s="3">
        <f t="shared" ca="1" si="764"/>
        <v>-1.2964868852431681</v>
      </c>
      <c r="Y2005" s="3">
        <f t="shared" ca="1" si="765"/>
        <v>31.086338003335008</v>
      </c>
      <c r="Z2005" s="3">
        <f t="shared" ca="1" si="766"/>
        <v>-3.2412172131079204E-3</v>
      </c>
      <c r="AA2005" s="3">
        <f t="shared" ca="1" si="767"/>
        <v>7.7715845008337517E-2</v>
      </c>
    </row>
    <row r="2006" spans="3:27" s="5" customFormat="1" x14ac:dyDescent="0.2">
      <c r="C2006" s="25"/>
      <c r="D2006" s="1">
        <f t="shared" si="750"/>
        <v>2004</v>
      </c>
      <c r="E2006" s="2">
        <f t="shared" si="751"/>
        <v>200.49999999999289</v>
      </c>
      <c r="F2006" s="3">
        <f t="shared" ca="1" si="752"/>
        <v>33.154521867376026</v>
      </c>
      <c r="G2006" s="3">
        <f t="shared" si="753"/>
        <v>-795.8938368171124</v>
      </c>
      <c r="H2006" s="3">
        <f t="shared" ca="1" si="768"/>
        <v>796.5840958767119</v>
      </c>
      <c r="I2006" s="3">
        <f t="shared" ca="1" si="754"/>
        <v>6644.1661822219548</v>
      </c>
      <c r="J2006" s="3">
        <f t="shared" si="755"/>
        <v>14001.634749600078</v>
      </c>
      <c r="K2006" s="3">
        <f t="shared" ca="1" si="756"/>
        <v>86423.657296461446</v>
      </c>
      <c r="L2006" s="3">
        <f t="shared" si="769"/>
        <v>-9.3603694757744407</v>
      </c>
      <c r="M2006" s="3">
        <f t="shared" ca="1" si="770"/>
        <v>-1.5291634323479921</v>
      </c>
      <c r="N2006" s="3">
        <f t="shared" ca="1" si="771"/>
        <v>-87.614610859278727</v>
      </c>
      <c r="O2006" s="1">
        <f t="shared" ca="1" si="757"/>
        <v>126909244.3607437</v>
      </c>
      <c r="P2006" s="1">
        <f t="shared" si="758"/>
        <v>-52424189.808439709</v>
      </c>
      <c r="Q2006" s="1">
        <f t="shared" ca="1" si="772"/>
        <v>179333434.1691834</v>
      </c>
      <c r="R2006" s="1">
        <f t="shared" ca="1" si="759"/>
        <v>318633.63835068478</v>
      </c>
      <c r="S2006" s="3">
        <f t="shared" si="760"/>
        <v>283.37271350046598</v>
      </c>
      <c r="T2006" s="13">
        <f t="shared" ca="1" si="761"/>
        <v>2.8110825705009246</v>
      </c>
      <c r="U2006" s="13">
        <f t="shared" si="762"/>
        <v>0.25200093899400572</v>
      </c>
      <c r="V2006" s="5">
        <f t="shared" ca="1" si="773"/>
        <v>12.627544722</v>
      </c>
      <c r="W2006" s="3">
        <f t="shared" ca="1" si="763"/>
        <v>31.486205844264067</v>
      </c>
      <c r="X2006" s="3">
        <f t="shared" ca="1" si="764"/>
        <v>-1.3104832315732315</v>
      </c>
      <c r="Y2006" s="3">
        <f t="shared" ca="1" si="765"/>
        <v>31.458922298246868</v>
      </c>
      <c r="Z2006" s="3">
        <f t="shared" ca="1" si="766"/>
        <v>-3.2762080789330789E-3</v>
      </c>
      <c r="AA2006" s="3">
        <f t="shared" ca="1" si="767"/>
        <v>7.8647305745617166E-2</v>
      </c>
    </row>
    <row r="2007" spans="3:27" s="5" customFormat="1" x14ac:dyDescent="0.2">
      <c r="C2007" s="25"/>
      <c r="D2007" s="1">
        <f t="shared" si="750"/>
        <v>2005</v>
      </c>
      <c r="E2007" s="2">
        <f t="shared" si="751"/>
        <v>200.59999999999289</v>
      </c>
      <c r="F2007" s="3">
        <f t="shared" ca="1" si="752"/>
        <v>33.154521867376026</v>
      </c>
      <c r="G2007" s="3">
        <f t="shared" si="753"/>
        <v>-796.82987376468986</v>
      </c>
      <c r="H2007" s="3">
        <f t="shared" ca="1" si="768"/>
        <v>797.51932267757991</v>
      </c>
      <c r="I2007" s="3">
        <f t="shared" ca="1" si="754"/>
        <v>6647.4816344086921</v>
      </c>
      <c r="J2007" s="3">
        <f t="shared" si="755"/>
        <v>13921.998564070989</v>
      </c>
      <c r="K2007" s="3">
        <f t="shared" ca="1" si="756"/>
        <v>86503.362467365383</v>
      </c>
      <c r="L2007" s="3">
        <f t="shared" si="769"/>
        <v>-9.3627730622234164</v>
      </c>
      <c r="M2007" s="3">
        <f t="shared" ca="1" si="770"/>
        <v>-1.5292122821621237</v>
      </c>
      <c r="N2007" s="3">
        <f t="shared" ca="1" si="771"/>
        <v>-87.617409747458467</v>
      </c>
      <c r="O2007" s="1">
        <f t="shared" ca="1" si="757"/>
        <v>127207414.00882117</v>
      </c>
      <c r="P2007" s="1">
        <f t="shared" si="758"/>
        <v>-52139405.251198776</v>
      </c>
      <c r="Q2007" s="1">
        <f t="shared" ca="1" si="772"/>
        <v>179346819.26001996</v>
      </c>
      <c r="R2007" s="1">
        <f t="shared" ca="1" si="759"/>
        <v>319007.72907103196</v>
      </c>
      <c r="S2007" s="3">
        <f t="shared" si="760"/>
        <v>283.69649511814276</v>
      </c>
      <c r="T2007" s="13">
        <f t="shared" ca="1" si="761"/>
        <v>2.8111708688733019</v>
      </c>
      <c r="U2007" s="13">
        <f t="shared" si="762"/>
        <v>0.25471782163409806</v>
      </c>
      <c r="V2007" s="5">
        <f t="shared" ca="1" si="773"/>
        <v>12.627544722</v>
      </c>
      <c r="W2007" s="3">
        <f t="shared" ca="1" si="763"/>
        <v>31.863031003975888</v>
      </c>
      <c r="X2007" s="3">
        <f t="shared" ca="1" si="764"/>
        <v>-1.3246118659989861</v>
      </c>
      <c r="Y2007" s="3">
        <f t="shared" ca="1" si="765"/>
        <v>31.835485675025964</v>
      </c>
      <c r="Z2007" s="3">
        <f t="shared" ca="1" si="766"/>
        <v>-3.3115296649974652E-3</v>
      </c>
      <c r="AA2007" s="3">
        <f t="shared" ca="1" si="767"/>
        <v>7.9588714187564913E-2</v>
      </c>
    </row>
    <row r="2008" spans="3:27" s="5" customFormat="1" x14ac:dyDescent="0.2">
      <c r="C2008" s="25"/>
      <c r="D2008" s="1">
        <f t="shared" si="750"/>
        <v>2006</v>
      </c>
      <c r="E2008" s="2">
        <f t="shared" si="751"/>
        <v>200.69999999999288</v>
      </c>
      <c r="F2008" s="3">
        <f t="shared" ca="1" si="752"/>
        <v>33.154521867376026</v>
      </c>
      <c r="G2008" s="3">
        <f t="shared" si="753"/>
        <v>-797.7661510709122</v>
      </c>
      <c r="H2008" s="3">
        <f t="shared" ca="1" si="768"/>
        <v>798.45479152845712</v>
      </c>
      <c r="I2008" s="3">
        <f t="shared" ca="1" si="754"/>
        <v>6650.7970865954294</v>
      </c>
      <c r="J2008" s="3">
        <f t="shared" si="755"/>
        <v>13842.26876282921</v>
      </c>
      <c r="K2008" s="3">
        <f t="shared" ca="1" si="756"/>
        <v>86583.16117305198</v>
      </c>
      <c r="L2008" s="3">
        <f t="shared" si="769"/>
        <v>-9.3651794741901746</v>
      </c>
      <c r="M2008" s="3">
        <f t="shared" ca="1" si="770"/>
        <v>-1.5292610300407021</v>
      </c>
      <c r="N2008" s="3">
        <f t="shared" ca="1" si="771"/>
        <v>-87.620202795161234</v>
      </c>
      <c r="O2008" s="1">
        <f t="shared" ca="1" si="757"/>
        <v>127506010.82295038</v>
      </c>
      <c r="P2008" s="1">
        <f t="shared" si="758"/>
        <v>-51854132.517548777</v>
      </c>
      <c r="Q2008" s="1">
        <f t="shared" ca="1" si="772"/>
        <v>179360143.34049916</v>
      </c>
      <c r="R2008" s="1">
        <f t="shared" ca="1" si="759"/>
        <v>319381.91661138285</v>
      </c>
      <c r="S2008" s="3">
        <f t="shared" si="760"/>
        <v>284.0206573548395</v>
      </c>
      <c r="T2008" s="13">
        <f t="shared" ca="1" si="761"/>
        <v>2.8112560507558872</v>
      </c>
      <c r="U2008" s="13">
        <f t="shared" si="762"/>
        <v>0.25746035002981449</v>
      </c>
      <c r="V2008" s="5">
        <f t="shared" ca="1" si="773"/>
        <v>12.627544722</v>
      </c>
      <c r="W2008" s="3">
        <f t="shared" ca="1" si="763"/>
        <v>32.243874850546113</v>
      </c>
      <c r="X2008" s="3">
        <f t="shared" ca="1" si="764"/>
        <v>-1.3388738663274296</v>
      </c>
      <c r="Y2008" s="3">
        <f t="shared" ca="1" si="765"/>
        <v>32.216065590753715</v>
      </c>
      <c r="Z2008" s="3">
        <f t="shared" ca="1" si="766"/>
        <v>-3.3471846658185739E-3</v>
      </c>
      <c r="AA2008" s="3">
        <f t="shared" ca="1" si="767"/>
        <v>8.0540163976884294E-2</v>
      </c>
    </row>
    <row r="2009" spans="3:27" s="5" customFormat="1" x14ac:dyDescent="0.2">
      <c r="C2009" s="25"/>
      <c r="D2009" s="1">
        <f t="shared" si="750"/>
        <v>2007</v>
      </c>
      <c r="E2009" s="2">
        <f t="shared" si="751"/>
        <v>200.79999999999288</v>
      </c>
      <c r="F2009" s="3">
        <f t="shared" ca="1" si="752"/>
        <v>33.154521867376026</v>
      </c>
      <c r="G2009" s="3">
        <f t="shared" si="753"/>
        <v>-798.70266901833122</v>
      </c>
      <c r="H2009" s="3">
        <f t="shared" ca="1" si="768"/>
        <v>799.39050270644339</v>
      </c>
      <c r="I2009" s="3">
        <f t="shared" ca="1" si="754"/>
        <v>6654.1125387821667</v>
      </c>
      <c r="J2009" s="3">
        <f t="shared" si="755"/>
        <v>13762.445321824747</v>
      </c>
      <c r="K2009" s="3">
        <f t="shared" ca="1" si="756"/>
        <v>86663.053437740091</v>
      </c>
      <c r="L2009" s="3">
        <f t="shared" si="769"/>
        <v>-9.3675887124005968</v>
      </c>
      <c r="M2009" s="3">
        <f t="shared" ca="1" si="770"/>
        <v>-1.5293096763120853</v>
      </c>
      <c r="N2009" s="3">
        <f t="shared" ca="1" si="771"/>
        <v>-87.622990021200536</v>
      </c>
      <c r="O2009" s="1">
        <f t="shared" ca="1" si="757"/>
        <v>127805035.16345206</v>
      </c>
      <c r="P2009" s="1">
        <f t="shared" si="758"/>
        <v>-51568370.980702356</v>
      </c>
      <c r="Q2009" s="1">
        <f t="shared" ca="1" si="772"/>
        <v>179373406.14415443</v>
      </c>
      <c r="R2009" s="1">
        <f t="shared" ca="1" si="759"/>
        <v>319756.20108257735</v>
      </c>
      <c r="S2009" s="3">
        <f t="shared" si="760"/>
        <v>284.34520030833784</v>
      </c>
      <c r="T2009" s="13">
        <f t="shared" ca="1" si="761"/>
        <v>2.8113381264730388</v>
      </c>
      <c r="U2009" s="13">
        <f t="shared" si="762"/>
        <v>0.26022873287066506</v>
      </c>
      <c r="V2009" s="5">
        <f t="shared" ca="1" si="773"/>
        <v>12.627544722</v>
      </c>
      <c r="W2009" s="3">
        <f t="shared" ca="1" si="763"/>
        <v>32.62877516310791</v>
      </c>
      <c r="X2009" s="3">
        <f t="shared" ca="1" si="764"/>
        <v>-1.3532703178088892</v>
      </c>
      <c r="Y2009" s="3">
        <f t="shared" ca="1" si="765"/>
        <v>32.600699809844343</v>
      </c>
      <c r="Z2009" s="3">
        <f t="shared" ca="1" si="766"/>
        <v>-3.3831757945222227E-3</v>
      </c>
      <c r="AA2009" s="3">
        <f t="shared" ca="1" si="767"/>
        <v>8.1501749524610853E-2</v>
      </c>
    </row>
    <row r="2010" spans="3:27" s="5" customFormat="1" x14ac:dyDescent="0.2">
      <c r="C2010" s="25"/>
      <c r="D2010" s="1">
        <f t="shared" si="750"/>
        <v>2008</v>
      </c>
      <c r="E2010" s="2">
        <f t="shared" si="751"/>
        <v>200.89999999999287</v>
      </c>
      <c r="F2010" s="3">
        <f t="shared" ca="1" si="752"/>
        <v>33.154521867376026</v>
      </c>
      <c r="G2010" s="3">
        <f t="shared" si="753"/>
        <v>-799.63942788957127</v>
      </c>
      <c r="H2010" s="3">
        <f t="shared" ca="1" si="768"/>
        <v>800.32645648873506</v>
      </c>
      <c r="I2010" s="3">
        <f t="shared" ca="1" si="754"/>
        <v>6657.4279909689039</v>
      </c>
      <c r="J2010" s="3">
        <f t="shared" si="755"/>
        <v>13682.528216979352</v>
      </c>
      <c r="K2010" s="3">
        <f t="shared" ca="1" si="756"/>
        <v>86743.039285676292</v>
      </c>
      <c r="L2010" s="3">
        <f t="shared" si="769"/>
        <v>-9.3700007775814118</v>
      </c>
      <c r="M2010" s="3">
        <f t="shared" ca="1" si="770"/>
        <v>-1.5293582213032151</v>
      </c>
      <c r="N2010" s="3">
        <f t="shared" ca="1" si="771"/>
        <v>-87.625771444308768</v>
      </c>
      <c r="O2010" s="1">
        <f t="shared" ca="1" si="757"/>
        <v>128104487.39116304</v>
      </c>
      <c r="P2010" s="1">
        <f t="shared" si="758"/>
        <v>-51282120.01295045</v>
      </c>
      <c r="Q2010" s="1">
        <f t="shared" ca="1" si="772"/>
        <v>179386607.40411347</v>
      </c>
      <c r="R2010" s="1">
        <f t="shared" ca="1" si="759"/>
        <v>320130.58259549405</v>
      </c>
      <c r="S2010" s="3">
        <f t="shared" si="760"/>
        <v>284.67012407653402</v>
      </c>
      <c r="T2010" s="13">
        <f t="shared" ca="1" si="761"/>
        <v>2.8114171063260787</v>
      </c>
      <c r="U2010" s="13">
        <f t="shared" si="762"/>
        <v>0.26302318028571375</v>
      </c>
      <c r="V2010" s="5">
        <f t="shared" ca="1" si="773"/>
        <v>12.627544722</v>
      </c>
      <c r="W2010" s="3">
        <f t="shared" ca="1" si="763"/>
        <v>33.017770030382572</v>
      </c>
      <c r="X2010" s="3">
        <f t="shared" ca="1" si="764"/>
        <v>-1.3678023131798329</v>
      </c>
      <c r="Y2010" s="3">
        <f t="shared" ca="1" si="765"/>
        <v>32.989426406218243</v>
      </c>
      <c r="Z2010" s="3">
        <f t="shared" ca="1" si="766"/>
        <v>-3.4195057829495821E-3</v>
      </c>
      <c r="AA2010" s="3">
        <f t="shared" ca="1" si="767"/>
        <v>8.2473566015545605E-2</v>
      </c>
    </row>
    <row r="2011" spans="3:27" s="5" customFormat="1" x14ac:dyDescent="0.2">
      <c r="C2011" s="25"/>
      <c r="D2011" s="1">
        <f t="shared" si="750"/>
        <v>2009</v>
      </c>
      <c r="E2011" s="2">
        <f t="shared" si="751"/>
        <v>200.99999999999287</v>
      </c>
      <c r="F2011" s="3">
        <f t="shared" ca="1" si="752"/>
        <v>33.154521867376026</v>
      </c>
      <c r="G2011" s="3">
        <f t="shared" si="753"/>
        <v>-800.57642796732944</v>
      </c>
      <c r="H2011" s="3">
        <f t="shared" ca="1" si="768"/>
        <v>801.26265315262447</v>
      </c>
      <c r="I2011" s="3">
        <f t="shared" ca="1" si="754"/>
        <v>6660.7434431556412</v>
      </c>
      <c r="J2011" s="3">
        <f t="shared" si="755"/>
        <v>13602.517424186506</v>
      </c>
      <c r="K2011" s="3">
        <f t="shared" ca="1" si="756"/>
        <v>86823.118741134866</v>
      </c>
      <c r="L2011" s="3">
        <f t="shared" si="769"/>
        <v>-9.3724156704602084</v>
      </c>
      <c r="M2011" s="3">
        <f t="shared" ca="1" si="770"/>
        <v>-1.5294066653396259</v>
      </c>
      <c r="N2011" s="3">
        <f t="shared" ca="1" si="771"/>
        <v>-87.62854708313769</v>
      </c>
      <c r="O2011" s="1">
        <f t="shared" ca="1" si="757"/>
        <v>128404367.86743659</v>
      </c>
      <c r="P2011" s="1">
        <f t="shared" si="758"/>
        <v>-50995378.985661454</v>
      </c>
      <c r="Q2011" s="1">
        <f t="shared" ca="1" si="772"/>
        <v>179399746.85309803</v>
      </c>
      <c r="R2011" s="1">
        <f t="shared" ca="1" si="759"/>
        <v>320505.06126104976</v>
      </c>
      <c r="S2011" s="3">
        <f t="shared" si="760"/>
        <v>284.99542875743947</v>
      </c>
      <c r="T2011" s="13">
        <f t="shared" ca="1" si="761"/>
        <v>2.811493000593289</v>
      </c>
      <c r="U2011" s="13">
        <f t="shared" si="762"/>
        <v>0.26584390385184725</v>
      </c>
      <c r="V2011" s="5">
        <f t="shared" ca="1" si="773"/>
        <v>12.627544722</v>
      </c>
      <c r="W2011" s="3">
        <f t="shared" ca="1" si="763"/>
        <v>33.410897852866484</v>
      </c>
      <c r="X2011" s="3">
        <f t="shared" ca="1" si="764"/>
        <v>-1.3824709527058547</v>
      </c>
      <c r="Y2011" s="3">
        <f t="shared" ca="1" si="765"/>
        <v>33.382283765488587</v>
      </c>
      <c r="Z2011" s="3">
        <f t="shared" ca="1" si="766"/>
        <v>-3.4561773817646368E-3</v>
      </c>
      <c r="AA2011" s="3">
        <f t="shared" ca="1" si="767"/>
        <v>8.3455709413721463E-2</v>
      </c>
    </row>
    <row r="2012" spans="3:27" s="5" customFormat="1" x14ac:dyDescent="0.2">
      <c r="C2012" s="25"/>
      <c r="D2012" s="1">
        <f t="shared" si="750"/>
        <v>2010</v>
      </c>
      <c r="E2012" s="2">
        <f t="shared" si="751"/>
        <v>201.09999999999286</v>
      </c>
      <c r="F2012" s="3">
        <f t="shared" ca="1" si="752"/>
        <v>33.154521867376026</v>
      </c>
      <c r="G2012" s="3">
        <f t="shared" si="753"/>
        <v>-801.51366953437548</v>
      </c>
      <c r="H2012" s="3">
        <f t="shared" ca="1" si="768"/>
        <v>802.19909297549964</v>
      </c>
      <c r="I2012" s="3">
        <f t="shared" ca="1" si="754"/>
        <v>6664.0588953423785</v>
      </c>
      <c r="J2012" s="3">
        <f t="shared" si="755"/>
        <v>13522.41291931142</v>
      </c>
      <c r="K2012" s="3">
        <f t="shared" ca="1" si="756"/>
        <v>86903.291828417845</v>
      </c>
      <c r="L2012" s="3">
        <f t="shared" si="769"/>
        <v>-9.3748333917654207</v>
      </c>
      <c r="M2012" s="3">
        <f t="shared" ca="1" si="770"/>
        <v>-1.5294550087454519</v>
      </c>
      <c r="N2012" s="3">
        <f t="shared" ca="1" si="771"/>
        <v>-87.631316956258814</v>
      </c>
      <c r="O2012" s="1">
        <f t="shared" ca="1" si="757"/>
        <v>128704676.95414287</v>
      </c>
      <c r="P2012" s="1">
        <f t="shared" si="758"/>
        <v>-50708147.269280337</v>
      </c>
      <c r="Q2012" s="1">
        <f t="shared" ca="1" si="772"/>
        <v>179412824.22342321</v>
      </c>
      <c r="R2012" s="1">
        <f t="shared" ca="1" si="759"/>
        <v>320879.63719019986</v>
      </c>
      <c r="S2012" s="3">
        <f t="shared" si="760"/>
        <v>285.32111444918041</v>
      </c>
      <c r="T2012" s="13">
        <f t="shared" ca="1" si="761"/>
        <v>2.8115658195299185</v>
      </c>
      <c r="U2012" s="13">
        <f t="shared" si="762"/>
        <v>0.26869111660208528</v>
      </c>
      <c r="V2012" s="5">
        <f t="shared" ca="1" si="773"/>
        <v>12.627544722</v>
      </c>
      <c r="W2012" s="3">
        <f t="shared" ca="1" si="763"/>
        <v>33.808197345031665</v>
      </c>
      <c r="X2012" s="3">
        <f t="shared" ca="1" si="764"/>
        <v>-1.397277344224884</v>
      </c>
      <c r="Y2012" s="3">
        <f t="shared" ca="1" si="765"/>
        <v>33.779310587161511</v>
      </c>
      <c r="Z2012" s="3">
        <f t="shared" ca="1" si="766"/>
        <v>-3.4931933605622102E-3</v>
      </c>
      <c r="AA2012" s="3">
        <f t="shared" ca="1" si="767"/>
        <v>8.4448276467903774E-2</v>
      </c>
    </row>
    <row r="2013" spans="3:27" s="5" customFormat="1" x14ac:dyDescent="0.2">
      <c r="C2013" s="25"/>
      <c r="D2013" s="1">
        <f t="shared" si="750"/>
        <v>2011</v>
      </c>
      <c r="E2013" s="2">
        <f t="shared" si="751"/>
        <v>201.19999999999285</v>
      </c>
      <c r="F2013" s="3">
        <f t="shared" ca="1" si="752"/>
        <v>33.154521867376026</v>
      </c>
      <c r="G2013" s="3">
        <f t="shared" si="753"/>
        <v>-802.45115287355202</v>
      </c>
      <c r="H2013" s="3">
        <f t="shared" ca="1" si="768"/>
        <v>803.13577623484503</v>
      </c>
      <c r="I2013" s="3">
        <f t="shared" ca="1" si="754"/>
        <v>6667.3743475291158</v>
      </c>
      <c r="J2013" s="3">
        <f t="shared" si="755"/>
        <v>13442.214678191023</v>
      </c>
      <c r="K2013" s="3">
        <f t="shared" ca="1" si="756"/>
        <v>86983.558571855014</v>
      </c>
      <c r="L2013" s="3">
        <f t="shared" si="769"/>
        <v>-9.3772539422263446</v>
      </c>
      <c r="M2013" s="3">
        <f t="shared" ca="1" si="770"/>
        <v>-1.5295032518434346</v>
      </c>
      <c r="N2013" s="3">
        <f t="shared" ca="1" si="771"/>
        <v>-87.63408108216386</v>
      </c>
      <c r="O2013" s="1">
        <f t="shared" ca="1" si="757"/>
        <v>129005415.0136694</v>
      </c>
      <c r="P2013" s="1">
        <f t="shared" si="758"/>
        <v>-50420424.233327843</v>
      </c>
      <c r="Q2013" s="1">
        <f t="shared" ca="1" si="772"/>
        <v>179425839.24699724</v>
      </c>
      <c r="R2013" s="1">
        <f t="shared" ca="1" si="759"/>
        <v>321254.31049393798</v>
      </c>
      <c r="S2013" s="3">
        <f t="shared" si="760"/>
        <v>285.64718124999808</v>
      </c>
      <c r="T2013" s="13">
        <f t="shared" ca="1" si="761"/>
        <v>2.8116355733681879</v>
      </c>
      <c r="U2013" s="13">
        <f t="shared" si="762"/>
        <v>0.2715650330339246</v>
      </c>
      <c r="V2013" s="5">
        <f t="shared" ca="1" si="773"/>
        <v>12.627544722</v>
      </c>
      <c r="W2013" s="3">
        <f t="shared" ca="1" si="763"/>
        <v>34.209707537538932</v>
      </c>
      <c r="X2013" s="3">
        <f t="shared" ca="1" si="764"/>
        <v>-1.4122226031905927</v>
      </c>
      <c r="Y2013" s="3">
        <f t="shared" ca="1" si="765"/>
        <v>34.180545886848932</v>
      </c>
      <c r="Z2013" s="3">
        <f t="shared" ca="1" si="766"/>
        <v>-3.5305565079764819E-3</v>
      </c>
      <c r="AA2013" s="3">
        <f t="shared" ca="1" si="767"/>
        <v>8.5451364717122336E-2</v>
      </c>
    </row>
    <row r="2014" spans="3:27" s="5" customFormat="1" x14ac:dyDescent="0.2">
      <c r="C2014" s="25"/>
      <c r="D2014" s="1">
        <f t="shared" si="750"/>
        <v>2012</v>
      </c>
      <c r="E2014" s="2">
        <f t="shared" si="751"/>
        <v>201.29999999999285</v>
      </c>
      <c r="F2014" s="3">
        <f t="shared" ca="1" si="752"/>
        <v>33.154521867376026</v>
      </c>
      <c r="G2014" s="3">
        <f t="shared" si="753"/>
        <v>-803.38887826777466</v>
      </c>
      <c r="H2014" s="3">
        <f t="shared" ca="1" si="768"/>
        <v>804.07270320824068</v>
      </c>
      <c r="I2014" s="3">
        <f t="shared" ca="1" si="754"/>
        <v>6670.689799715853</v>
      </c>
      <c r="J2014" s="3">
        <f t="shared" si="755"/>
        <v>13361.922676633958</v>
      </c>
      <c r="K2014" s="3">
        <f t="shared" ca="1" si="756"/>
        <v>87063.918995803891</v>
      </c>
      <c r="L2014" s="3">
        <f t="shared" si="769"/>
        <v>-9.3796773225731247</v>
      </c>
      <c r="M2014" s="3">
        <f t="shared" ca="1" si="770"/>
        <v>-1.5295513949549298</v>
      </c>
      <c r="N2014" s="3">
        <f t="shared" ca="1" si="771"/>
        <v>-87.636839479265149</v>
      </c>
      <c r="O2014" s="1">
        <f t="shared" ca="1" si="757"/>
        <v>129306582.4089215</v>
      </c>
      <c r="P2014" s="1">
        <f t="shared" si="758"/>
        <v>-50132209.246399648</v>
      </c>
      <c r="Q2014" s="1">
        <f t="shared" ca="1" si="772"/>
        <v>179438791.65532115</v>
      </c>
      <c r="R2014" s="1">
        <f t="shared" ca="1" si="759"/>
        <v>321629.08128329628</v>
      </c>
      <c r="S2014" s="3">
        <f t="shared" si="760"/>
        <v>285.97362925824871</v>
      </c>
      <c r="T2014" s="13">
        <f t="shared" ca="1" si="761"/>
        <v>2.8117022723172918</v>
      </c>
      <c r="U2014" s="13">
        <f t="shared" si="762"/>
        <v>0.27446586911772752</v>
      </c>
      <c r="V2014" s="5">
        <f t="shared" ca="1" si="773"/>
        <v>12.627544722</v>
      </c>
      <c r="W2014" s="3">
        <f t="shared" ca="1" si="763"/>
        <v>34.615467779464971</v>
      </c>
      <c r="X2014" s="3">
        <f t="shared" ca="1" si="764"/>
        <v>-1.4273078527160199</v>
      </c>
      <c r="Y2014" s="3">
        <f t="shared" ca="1" si="765"/>
        <v>34.58602899849523</v>
      </c>
      <c r="Z2014" s="3">
        <f t="shared" ca="1" si="766"/>
        <v>-3.5682696317900497E-3</v>
      </c>
      <c r="AA2014" s="3">
        <f t="shared" ca="1" si="767"/>
        <v>8.6465072496238082E-2</v>
      </c>
    </row>
    <row r="2015" spans="3:27" s="5" customFormat="1" x14ac:dyDescent="0.2">
      <c r="C2015" s="25"/>
      <c r="D2015" s="1">
        <f t="shared" si="750"/>
        <v>2013</v>
      </c>
      <c r="E2015" s="2">
        <f t="shared" si="751"/>
        <v>201.39999999999284</v>
      </c>
      <c r="F2015" s="3">
        <f t="shared" ca="1" si="752"/>
        <v>33.154521867376026</v>
      </c>
      <c r="G2015" s="3">
        <f t="shared" si="753"/>
        <v>-804.32684600003199</v>
      </c>
      <c r="H2015" s="3">
        <f t="shared" ca="1" si="768"/>
        <v>805.00987417336285</v>
      </c>
      <c r="I2015" s="3">
        <f t="shared" ca="1" si="754"/>
        <v>6674.0052519025903</v>
      </c>
      <c r="J2015" s="3">
        <f t="shared" si="755"/>
        <v>13281.536890420568</v>
      </c>
      <c r="K2015" s="3">
        <f t="shared" ca="1" si="756"/>
        <v>87144.373124649763</v>
      </c>
      <c r="L2015" s="3">
        <f t="shared" si="769"/>
        <v>-9.3821035335367586</v>
      </c>
      <c r="M2015" s="3">
        <f t="shared" ca="1" si="770"/>
        <v>-1.5295994383999156</v>
      </c>
      <c r="N2015" s="3">
        <f t="shared" ca="1" si="771"/>
        <v>-87.639592165896119</v>
      </c>
      <c r="O2015" s="1">
        <f t="shared" ca="1" si="757"/>
        <v>129608179.50332269</v>
      </c>
      <c r="P2015" s="1">
        <f t="shared" si="758"/>
        <v>-49843501.676165447</v>
      </c>
      <c r="Q2015" s="1">
        <f t="shared" ca="1" si="772"/>
        <v>179451681.17948812</v>
      </c>
      <c r="R2015" s="1">
        <f t="shared" ca="1" si="759"/>
        <v>322003.94966934517</v>
      </c>
      <c r="S2015" s="3">
        <f t="shared" si="760"/>
        <v>286.30045857240367</v>
      </c>
      <c r="T2015" s="13">
        <f t="shared" ca="1" si="761"/>
        <v>2.8117659265634067</v>
      </c>
      <c r="U2015" s="13">
        <f t="shared" si="762"/>
        <v>0.27739384230514624</v>
      </c>
      <c r="V2015" s="5">
        <f t="shared" ca="1" si="773"/>
        <v>12.627544722</v>
      </c>
      <c r="W2015" s="3">
        <f t="shared" ca="1" si="763"/>
        <v>35.02551774054244</v>
      </c>
      <c r="X2015" s="3">
        <f t="shared" ca="1" si="764"/>
        <v>-1.4425342236173637</v>
      </c>
      <c r="Y2015" s="3">
        <f t="shared" ca="1" si="765"/>
        <v>34.995799576616989</v>
      </c>
      <c r="Z2015" s="3">
        <f t="shared" ca="1" si="766"/>
        <v>-3.6063355590434092E-3</v>
      </c>
      <c r="AA2015" s="3">
        <f t="shared" ca="1" si="767"/>
        <v>8.7489498941542468E-2</v>
      </c>
    </row>
    <row r="2016" spans="3:27" s="5" customFormat="1" x14ac:dyDescent="0.2">
      <c r="C2016" s="25"/>
      <c r="D2016" s="1">
        <f t="shared" si="750"/>
        <v>2014</v>
      </c>
      <c r="E2016" s="2">
        <f t="shared" si="751"/>
        <v>201.49999999999284</v>
      </c>
      <c r="F2016" s="3">
        <f t="shared" ca="1" si="752"/>
        <v>33.154521867376026</v>
      </c>
      <c r="G2016" s="3">
        <f t="shared" si="753"/>
        <v>-805.26505635338572</v>
      </c>
      <c r="H2016" s="3">
        <f t="shared" ca="1" si="768"/>
        <v>805.94728940798348</v>
      </c>
      <c r="I2016" s="3">
        <f t="shared" ca="1" si="754"/>
        <v>6677.3207040893276</v>
      </c>
      <c r="J2016" s="3">
        <f t="shared" si="755"/>
        <v>13201.057295302897</v>
      </c>
      <c r="K2016" s="3">
        <f t="shared" ca="1" si="756"/>
        <v>87224.920982805692</v>
      </c>
      <c r="L2016" s="3">
        <f t="shared" si="769"/>
        <v>-9.3845325758491036</v>
      </c>
      <c r="M2016" s="3">
        <f t="shared" ca="1" si="770"/>
        <v>-1.5296473824970003</v>
      </c>
      <c r="N2016" s="3">
        <f t="shared" ca="1" si="771"/>
        <v>-87.642339160311622</v>
      </c>
      <c r="O2016" s="1">
        <f t="shared" ca="1" si="757"/>
        <v>129910206.66081516</v>
      </c>
      <c r="P2016" s="1">
        <f t="shared" si="758"/>
        <v>-49554300.889368199</v>
      </c>
      <c r="Q2016" s="1">
        <f t="shared" ca="1" si="772"/>
        <v>179464507.55018336</v>
      </c>
      <c r="R2016" s="1">
        <f t="shared" ca="1" si="759"/>
        <v>322378.91576319339</v>
      </c>
      <c r="S2016" s="3">
        <f t="shared" si="760"/>
        <v>286.6276692910493</v>
      </c>
      <c r="T2016" s="13">
        <f t="shared" ca="1" si="761"/>
        <v>2.8118265462696952</v>
      </c>
      <c r="U2016" s="13">
        <f t="shared" si="762"/>
        <v>0.28034917153758854</v>
      </c>
      <c r="V2016" s="5">
        <f t="shared" ca="1" si="773"/>
        <v>12.627544722</v>
      </c>
      <c r="W2016" s="3">
        <f t="shared" ca="1" si="763"/>
        <v>35.439897413413732</v>
      </c>
      <c r="X2016" s="3">
        <f t="shared" ca="1" si="764"/>
        <v>-1.457902854458005</v>
      </c>
      <c r="Y2016" s="3">
        <f t="shared" ca="1" si="765"/>
        <v>35.409897598556434</v>
      </c>
      <c r="Z2016" s="3">
        <f t="shared" ca="1" si="766"/>
        <v>-3.6447571361450126E-3</v>
      </c>
      <c r="AA2016" s="3">
        <f t="shared" ca="1" si="767"/>
        <v>8.8524743996391084E-2</v>
      </c>
    </row>
    <row r="2017" spans="3:27" s="5" customFormat="1" x14ac:dyDescent="0.2">
      <c r="C2017" s="25"/>
      <c r="D2017" s="1">
        <f t="shared" si="750"/>
        <v>2015</v>
      </c>
      <c r="E2017" s="2">
        <f t="shared" si="751"/>
        <v>201.59999999999283</v>
      </c>
      <c r="F2017" s="3">
        <f t="shared" ca="1" si="752"/>
        <v>33.154521867376026</v>
      </c>
      <c r="G2017" s="3">
        <f t="shared" si="753"/>
        <v>-806.20350961097063</v>
      </c>
      <c r="H2017" s="3">
        <f t="shared" ca="1" si="768"/>
        <v>806.88494918997014</v>
      </c>
      <c r="I2017" s="3">
        <f t="shared" ca="1" si="754"/>
        <v>6680.6361562760649</v>
      </c>
      <c r="J2017" s="3">
        <f t="shared" si="755"/>
        <v>13120.483867004679</v>
      </c>
      <c r="K2017" s="3">
        <f t="shared" ca="1" si="756"/>
        <v>87305.562594712508</v>
      </c>
      <c r="L2017" s="3">
        <f t="shared" si="769"/>
        <v>-9.3869644502428642</v>
      </c>
      <c r="M2017" s="3">
        <f t="shared" ca="1" si="770"/>
        <v>-1.5296952275634281</v>
      </c>
      <c r="N2017" s="3">
        <f t="shared" ca="1" si="771"/>
        <v>-87.645080480688463</v>
      </c>
      <c r="O2017" s="1">
        <f t="shared" ca="1" si="757"/>
        <v>130212664.24586014</v>
      </c>
      <c r="P2017" s="1">
        <f t="shared" si="758"/>
        <v>-49264606.251823179</v>
      </c>
      <c r="Q2017" s="1">
        <f t="shared" ca="1" si="772"/>
        <v>179477270.49768332</v>
      </c>
      <c r="R2017" s="1">
        <f t="shared" ca="1" si="759"/>
        <v>322753.97967598808</v>
      </c>
      <c r="S2017" s="3">
        <f t="shared" si="760"/>
        <v>286.95526151288709</v>
      </c>
      <c r="T2017" s="13">
        <f t="shared" ca="1" si="761"/>
        <v>2.8118841415763103</v>
      </c>
      <c r="U2017" s="13">
        <f t="shared" si="762"/>
        <v>0.28333207725472254</v>
      </c>
      <c r="V2017" s="5">
        <f t="shared" ca="1" si="773"/>
        <v>12.627544722</v>
      </c>
      <c r="W2017" s="3">
        <f t="shared" ca="1" si="763"/>
        <v>35.858647115898187</v>
      </c>
      <c r="X2017" s="3">
        <f t="shared" ca="1" si="764"/>
        <v>-1.4734148915927581</v>
      </c>
      <c r="Y2017" s="3">
        <f t="shared" ca="1" si="765"/>
        <v>35.828363366748228</v>
      </c>
      <c r="Z2017" s="3">
        <f t="shared" ca="1" si="766"/>
        <v>-3.6835372289818953E-3</v>
      </c>
      <c r="AA2017" s="3">
        <f t="shared" ca="1" si="767"/>
        <v>8.957090841687057E-2</v>
      </c>
    </row>
    <row r="2018" spans="3:27" s="5" customFormat="1" x14ac:dyDescent="0.2">
      <c r="C2018" s="25"/>
      <c r="D2018" s="1">
        <f t="shared" si="750"/>
        <v>2016</v>
      </c>
      <c r="E2018" s="2">
        <f t="shared" si="751"/>
        <v>201.69999999999283</v>
      </c>
      <c r="F2018" s="3">
        <f t="shared" ca="1" si="752"/>
        <v>33.154521867376026</v>
      </c>
      <c r="G2018" s="3">
        <f t="shared" si="753"/>
        <v>-807.14220605599496</v>
      </c>
      <c r="H2018" s="3">
        <f t="shared" ca="1" si="768"/>
        <v>807.82285379728671</v>
      </c>
      <c r="I2018" s="3">
        <f t="shared" ca="1" si="754"/>
        <v>6683.9516084628021</v>
      </c>
      <c r="J2018" s="3">
        <f t="shared" si="755"/>
        <v>13039.816581221332</v>
      </c>
      <c r="K2018" s="3">
        <f t="shared" ca="1" si="756"/>
        <v>87386.297984838864</v>
      </c>
      <c r="L2018" s="3">
        <f t="shared" si="769"/>
        <v>-9.3893991574516082</v>
      </c>
      <c r="M2018" s="3">
        <f t="shared" ca="1" si="770"/>
        <v>-1.5297429739150878</v>
      </c>
      <c r="N2018" s="3">
        <f t="shared" ca="1" si="771"/>
        <v>-87.647816145125717</v>
      </c>
      <c r="O2018" s="1">
        <f t="shared" ca="1" si="757"/>
        <v>130515552.62343849</v>
      </c>
      <c r="P2018" s="1">
        <f t="shared" si="758"/>
        <v>-48974417.128417239</v>
      </c>
      <c r="Q2018" s="1">
        <f t="shared" ca="1" si="772"/>
        <v>179489969.75185573</v>
      </c>
      <c r="R2018" s="1">
        <f t="shared" ca="1" si="759"/>
        <v>323129.14151891466</v>
      </c>
      <c r="S2018" s="3">
        <f t="shared" si="760"/>
        <v>287.28323533673358</v>
      </c>
      <c r="T2018" s="13">
        <f t="shared" ca="1" si="761"/>
        <v>2.8119387226004071</v>
      </c>
      <c r="U2018" s="13">
        <f t="shared" si="762"/>
        <v>0.28634278140302222</v>
      </c>
      <c r="V2018" s="5">
        <f t="shared" ca="1" si="773"/>
        <v>12.627544722</v>
      </c>
      <c r="W2018" s="3">
        <f t="shared" ca="1" si="763"/>
        <v>36.281807493273114</v>
      </c>
      <c r="X2018" s="3">
        <f t="shared" ca="1" si="764"/>
        <v>-1.4890714892122943</v>
      </c>
      <c r="Y2018" s="3">
        <f t="shared" ca="1" si="765"/>
        <v>36.251237511000149</v>
      </c>
      <c r="Z2018" s="3">
        <f t="shared" ca="1" si="766"/>
        <v>-3.7226787230307356E-3</v>
      </c>
      <c r="AA2018" s="3">
        <f t="shared" ca="1" si="767"/>
        <v>9.0628093777500376E-2</v>
      </c>
    </row>
    <row r="2019" spans="3:27" s="5" customFormat="1" x14ac:dyDescent="0.2">
      <c r="C2019" s="25"/>
      <c r="D2019" s="1">
        <f t="shared" si="750"/>
        <v>2017</v>
      </c>
      <c r="E2019" s="2">
        <f t="shared" si="751"/>
        <v>201.79999999999282</v>
      </c>
      <c r="F2019" s="3">
        <f t="shared" ca="1" si="752"/>
        <v>33.154521867376026</v>
      </c>
      <c r="G2019" s="3">
        <f t="shared" si="753"/>
        <v>-808.08114597174017</v>
      </c>
      <c r="H2019" s="3">
        <f t="shared" ca="1" si="768"/>
        <v>808.76100350799254</v>
      </c>
      <c r="I2019" s="3">
        <f t="shared" ca="1" si="754"/>
        <v>6687.2670606495394</v>
      </c>
      <c r="J2019" s="3">
        <f t="shared" si="755"/>
        <v>12959.055413619944</v>
      </c>
      <c r="K2019" s="3">
        <f t="shared" ca="1" si="756"/>
        <v>87467.127177681192</v>
      </c>
      <c r="L2019" s="3">
        <f t="shared" si="769"/>
        <v>-9.3918366982097492</v>
      </c>
      <c r="M2019" s="3">
        <f t="shared" ca="1" si="770"/>
        <v>-1.5297906218665194</v>
      </c>
      <c r="N2019" s="3">
        <f t="shared" ca="1" si="771"/>
        <v>-87.650546171645189</v>
      </c>
      <c r="O2019" s="1">
        <f t="shared" ca="1" si="757"/>
        <v>130818872.15905103</v>
      </c>
      <c r="P2019" s="1">
        <f t="shared" si="758"/>
        <v>-48683732.883107811</v>
      </c>
      <c r="Q2019" s="1">
        <f t="shared" ca="1" si="772"/>
        <v>179502605.04215884</v>
      </c>
      <c r="R2019" s="1">
        <f t="shared" ca="1" si="759"/>
        <v>323504.40140319703</v>
      </c>
      <c r="S2019" s="3">
        <f t="shared" si="760"/>
        <v>287.6115908615206</v>
      </c>
      <c r="T2019" s="13">
        <f t="shared" ca="1" si="761"/>
        <v>2.8119902994361423</v>
      </c>
      <c r="U2019" s="13">
        <f t="shared" si="762"/>
        <v>0.28938150744434976</v>
      </c>
      <c r="V2019" s="5">
        <f t="shared" ca="1" si="773"/>
        <v>12.627544722</v>
      </c>
      <c r="W2019" s="3">
        <f t="shared" ca="1" si="763"/>
        <v>36.709419520567963</v>
      </c>
      <c r="X2019" s="3">
        <f t="shared" ca="1" si="764"/>
        <v>-1.5048738093877749</v>
      </c>
      <c r="Y2019" s="3">
        <f t="shared" ca="1" si="765"/>
        <v>36.678560990786906</v>
      </c>
      <c r="Z2019" s="3">
        <f t="shared" ca="1" si="766"/>
        <v>-3.7621845234694375E-3</v>
      </c>
      <c r="AA2019" s="3">
        <f t="shared" ca="1" si="767"/>
        <v>9.1696402476967268E-2</v>
      </c>
    </row>
    <row r="2020" spans="3:27" s="5" customFormat="1" x14ac:dyDescent="0.2">
      <c r="C2020" s="25"/>
      <c r="D2020" s="1">
        <f t="shared" si="750"/>
        <v>2018</v>
      </c>
      <c r="E2020" s="2">
        <f t="shared" si="751"/>
        <v>201.89999999999281</v>
      </c>
      <c r="F2020" s="3">
        <f t="shared" ca="1" si="752"/>
        <v>33.154521867376026</v>
      </c>
      <c r="G2020" s="3">
        <f t="shared" si="753"/>
        <v>-809.02032964156115</v>
      </c>
      <c r="H2020" s="3">
        <f t="shared" ca="1" si="768"/>
        <v>809.6993986002426</v>
      </c>
      <c r="I2020" s="3">
        <f t="shared" ca="1" si="754"/>
        <v>6690.5825128362767</v>
      </c>
      <c r="J2020" s="3">
        <f t="shared" si="755"/>
        <v>12878.200339839279</v>
      </c>
      <c r="K2020" s="3">
        <f t="shared" ca="1" si="756"/>
        <v>87548.050197763732</v>
      </c>
      <c r="L2020" s="3">
        <f t="shared" si="769"/>
        <v>-9.394277073252562</v>
      </c>
      <c r="M2020" s="3">
        <f t="shared" ca="1" si="770"/>
        <v>-1.5298381717309213</v>
      </c>
      <c r="N2020" s="3">
        <f t="shared" ca="1" si="771"/>
        <v>-87.653270578191837</v>
      </c>
      <c r="O2020" s="1">
        <f t="shared" ca="1" si="757"/>
        <v>131122623.21871892</v>
      </c>
      <c r="P2020" s="1">
        <f t="shared" si="758"/>
        <v>-48392552.878922194</v>
      </c>
      <c r="Q2020" s="1">
        <f t="shared" ca="1" si="772"/>
        <v>179515176.09764111</v>
      </c>
      <c r="R2020" s="1">
        <f t="shared" ca="1" si="759"/>
        <v>323879.75944009703</v>
      </c>
      <c r="S2020" s="3">
        <f t="shared" si="760"/>
        <v>287.94032818629506</v>
      </c>
      <c r="T2020" s="13">
        <f t="shared" ca="1" si="761"/>
        <v>2.812038882154686</v>
      </c>
      <c r="U2020" s="13">
        <f t="shared" si="762"/>
        <v>0.29244848036458337</v>
      </c>
      <c r="V2020" s="5">
        <f t="shared" ca="1" si="773"/>
        <v>12.627544722</v>
      </c>
      <c r="W2020" s="3">
        <f t="shared" ca="1" si="763"/>
        <v>37.14152450487299</v>
      </c>
      <c r="X2020" s="3">
        <f t="shared" ca="1" si="764"/>
        <v>-1.5208230221157137</v>
      </c>
      <c r="Y2020" s="3">
        <f t="shared" ca="1" si="765"/>
        <v>37.110375097558411</v>
      </c>
      <c r="Z2020" s="3">
        <f t="shared" ca="1" si="766"/>
        <v>-3.8020575552892844E-3</v>
      </c>
      <c r="AA2020" s="3">
        <f t="shared" ca="1" si="767"/>
        <v>9.2775937743896031E-2</v>
      </c>
    </row>
    <row r="2021" spans="3:27" s="5" customFormat="1" x14ac:dyDescent="0.2">
      <c r="C2021" s="25"/>
      <c r="D2021" s="1">
        <f t="shared" si="750"/>
        <v>2019</v>
      </c>
      <c r="E2021" s="2">
        <f t="shared" si="751"/>
        <v>201.99999999999281</v>
      </c>
      <c r="F2021" s="3">
        <f t="shared" ca="1" si="752"/>
        <v>33.154521867376026</v>
      </c>
      <c r="G2021" s="3">
        <f t="shared" si="753"/>
        <v>-809.95975734888646</v>
      </c>
      <c r="H2021" s="3">
        <f t="shared" ca="1" si="768"/>
        <v>810.63803935228782</v>
      </c>
      <c r="I2021" s="3">
        <f t="shared" ca="1" si="754"/>
        <v>6693.897965023014</v>
      </c>
      <c r="J2021" s="3">
        <f t="shared" si="755"/>
        <v>12797.251335489758</v>
      </c>
      <c r="K2021" s="3">
        <f t="shared" ca="1" si="756"/>
        <v>87629.06706963855</v>
      </c>
      <c r="L2021" s="3">
        <f t="shared" si="769"/>
        <v>-9.3967202833161778</v>
      </c>
      <c r="M2021" s="3">
        <f t="shared" ca="1" si="770"/>
        <v>-1.5298856238201579</v>
      </c>
      <c r="N2021" s="3">
        <f t="shared" ca="1" si="771"/>
        <v>-87.655989382634175</v>
      </c>
      <c r="O2021" s="1">
        <f t="shared" ca="1" si="757"/>
        <v>131426806.16898428</v>
      </c>
      <c r="P2021" s="1">
        <f t="shared" si="758"/>
        <v>-48100876.47795666</v>
      </c>
      <c r="Q2021" s="1">
        <f t="shared" ca="1" si="772"/>
        <v>179527682.64694095</v>
      </c>
      <c r="R2021" s="1">
        <f t="shared" ca="1" si="759"/>
        <v>324255.21574091516</v>
      </c>
      <c r="S2021" s="3">
        <f t="shared" si="760"/>
        <v>288.26944741021919</v>
      </c>
      <c r="T2021" s="13">
        <f t="shared" ca="1" si="761"/>
        <v>2.8120844808042276</v>
      </c>
      <c r="U2021" s="13">
        <f t="shared" si="762"/>
        <v>0.29554392668228008</v>
      </c>
      <c r="V2021" s="5">
        <f t="shared" ca="1" si="773"/>
        <v>12.627544722</v>
      </c>
      <c r="W2021" s="3">
        <f t="shared" ca="1" si="763"/>
        <v>37.578164087661108</v>
      </c>
      <c r="X2021" s="3">
        <f t="shared" ca="1" si="764"/>
        <v>-1.5369203053630289</v>
      </c>
      <c r="Y2021" s="3">
        <f t="shared" ca="1" si="765"/>
        <v>37.546721457061281</v>
      </c>
      <c r="Z2021" s="3">
        <f t="shared" ca="1" si="766"/>
        <v>-3.8423007634075723E-3</v>
      </c>
      <c r="AA2021" s="3">
        <f t="shared" ca="1" si="767"/>
        <v>9.3866803642653207E-2</v>
      </c>
    </row>
    <row r="2022" spans="3:27" s="5" customFormat="1" x14ac:dyDescent="0.2">
      <c r="C2022" s="25"/>
      <c r="D2022" s="1">
        <f t="shared" si="750"/>
        <v>2020</v>
      </c>
      <c r="E2022" s="2">
        <f t="shared" si="751"/>
        <v>202.0999999999928</v>
      </c>
      <c r="F2022" s="3">
        <f t="shared" ca="1" si="752"/>
        <v>33.154521867376026</v>
      </c>
      <c r="G2022" s="3">
        <f t="shared" si="753"/>
        <v>-810.8994293772181</v>
      </c>
      <c r="H2022" s="3">
        <f t="shared" ca="1" si="768"/>
        <v>811.57692604247461</v>
      </c>
      <c r="I2022" s="3">
        <f t="shared" ca="1" si="754"/>
        <v>6697.2134172097512</v>
      </c>
      <c r="J2022" s="3">
        <f t="shared" si="755"/>
        <v>12716.208376153454</v>
      </c>
      <c r="K2022" s="3">
        <f t="shared" ca="1" si="756"/>
        <v>87710.177817885546</v>
      </c>
      <c r="L2022" s="3">
        <f t="shared" si="769"/>
        <v>-9.3991663291375769</v>
      </c>
      <c r="M2022" s="3">
        <f t="shared" ca="1" si="770"/>
        <v>-1.5299329784447659</v>
      </c>
      <c r="N2022" s="3">
        <f t="shared" ca="1" si="771"/>
        <v>-87.658702602764635</v>
      </c>
      <c r="O2022" s="1">
        <f t="shared" ca="1" si="757"/>
        <v>131731421.37691046</v>
      </c>
      <c r="P2022" s="1">
        <f t="shared" si="758"/>
        <v>-47808703.041375503</v>
      </c>
      <c r="Q2022" s="1">
        <f t="shared" ca="1" si="772"/>
        <v>179540124.41828597</v>
      </c>
      <c r="R2022" s="1">
        <f t="shared" ca="1" si="759"/>
        <v>324630.77041698986</v>
      </c>
      <c r="S2022" s="3">
        <f t="shared" si="760"/>
        <v>288.59894863257034</v>
      </c>
      <c r="T2022" s="13">
        <f t="shared" ca="1" si="761"/>
        <v>2.8121271054099837</v>
      </c>
      <c r="U2022" s="13">
        <f t="shared" si="762"/>
        <v>0.29866807445738203</v>
      </c>
      <c r="V2022" s="5">
        <f t="shared" ca="1" si="773"/>
        <v>12.627544722</v>
      </c>
      <c r="W2022" s="3">
        <f t="shared" ca="1" si="763"/>
        <v>38.019380247123934</v>
      </c>
      <c r="X2022" s="3">
        <f t="shared" ca="1" si="764"/>
        <v>-1.5531668451123326</v>
      </c>
      <c r="Y2022" s="3">
        <f t="shared" ca="1" si="765"/>
        <v>37.987642031674476</v>
      </c>
      <c r="Z2022" s="3">
        <f t="shared" ca="1" si="766"/>
        <v>-3.8829171127808316E-3</v>
      </c>
      <c r="AA2022" s="3">
        <f t="shared" ca="1" si="767"/>
        <v>9.4969105079186183E-2</v>
      </c>
    </row>
    <row r="2023" spans="3:27" s="5" customFormat="1" x14ac:dyDescent="0.2">
      <c r="C2023" s="25"/>
      <c r="D2023" s="1">
        <f t="shared" si="750"/>
        <v>2021</v>
      </c>
      <c r="E2023" s="2">
        <f t="shared" si="751"/>
        <v>202.1999999999928</v>
      </c>
      <c r="F2023" s="3">
        <f t="shared" ca="1" si="752"/>
        <v>33.154521867376026</v>
      </c>
      <c r="G2023" s="3">
        <f t="shared" si="753"/>
        <v>-811.83934601013186</v>
      </c>
      <c r="H2023" s="3">
        <f t="shared" ca="1" si="768"/>
        <v>812.51605894924489</v>
      </c>
      <c r="I2023" s="3">
        <f t="shared" ca="1" si="754"/>
        <v>6700.5288693964885</v>
      </c>
      <c r="J2023" s="3">
        <f t="shared" si="755"/>
        <v>12635.071437384086</v>
      </c>
      <c r="K2023" s="3">
        <f t="shared" ca="1" si="756"/>
        <v>87791.38246711246</v>
      </c>
      <c r="L2023" s="3">
        <f t="shared" si="769"/>
        <v>-9.401615211454601</v>
      </c>
      <c r="M2023" s="3">
        <f t="shared" ca="1" si="770"/>
        <v>-1.5299802359139623</v>
      </c>
      <c r="N2023" s="3">
        <f t="shared" ca="1" si="771"/>
        <v>-87.661410256300059</v>
      </c>
      <c r="O2023" s="1">
        <f t="shared" ca="1" si="757"/>
        <v>132036469.21008258</v>
      </c>
      <c r="P2023" s="1">
        <f t="shared" si="758"/>
        <v>-47516031.929410309</v>
      </c>
      <c r="Q2023" s="1">
        <f t="shared" ca="1" si="772"/>
        <v>179552501.13949287</v>
      </c>
      <c r="R2023" s="1">
        <f t="shared" ca="1" si="759"/>
        <v>325006.42357969796</v>
      </c>
      <c r="S2023" s="3">
        <f t="shared" si="760"/>
        <v>288.92883195274129</v>
      </c>
      <c r="T2023" s="13">
        <f t="shared" ca="1" si="761"/>
        <v>2.8121667659742045</v>
      </c>
      <c r="U2023" s="13">
        <f t="shared" si="762"/>
        <v>0.30182115329996395</v>
      </c>
      <c r="V2023" s="5">
        <f t="shared" ca="1" si="773"/>
        <v>12.627544722</v>
      </c>
      <c r="W2023" s="3">
        <f t="shared" ca="1" si="763"/>
        <v>38.465215300521869</v>
      </c>
      <c r="X2023" s="3">
        <f t="shared" ca="1" si="764"/>
        <v>-1.5695638354073924</v>
      </c>
      <c r="Y2023" s="3">
        <f t="shared" ca="1" si="765"/>
        <v>38.433179122759064</v>
      </c>
      <c r="Z2023" s="3">
        <f t="shared" ca="1" si="766"/>
        <v>-3.9239095885184811E-3</v>
      </c>
      <c r="AA2023" s="3">
        <f t="shared" ca="1" si="767"/>
        <v>9.6082947806897662E-2</v>
      </c>
    </row>
    <row r="2024" spans="3:27" s="5" customFormat="1" x14ac:dyDescent="0.2">
      <c r="C2024" s="25"/>
      <c r="D2024" s="1">
        <f t="shared" si="750"/>
        <v>2022</v>
      </c>
      <c r="E2024" s="2">
        <f t="shared" si="751"/>
        <v>202.29999999999279</v>
      </c>
      <c r="F2024" s="3">
        <f t="shared" ca="1" si="752"/>
        <v>33.154521867376026</v>
      </c>
      <c r="G2024" s="3">
        <f t="shared" si="753"/>
        <v>-812.77950753127732</v>
      </c>
      <c r="H2024" s="3">
        <f t="shared" ca="1" si="768"/>
        <v>813.45543835113676</v>
      </c>
      <c r="I2024" s="3">
        <f t="shared" ca="1" si="754"/>
        <v>6703.8443215832258</v>
      </c>
      <c r="J2024" s="3">
        <f t="shared" si="755"/>
        <v>12553.840494707016</v>
      </c>
      <c r="K2024" s="3">
        <f t="shared" ca="1" si="756"/>
        <v>87872.681041954871</v>
      </c>
      <c r="L2024" s="3">
        <f t="shared" si="769"/>
        <v>-9.4040669310059446</v>
      </c>
      <c r="M2024" s="3">
        <f t="shared" ca="1" si="770"/>
        <v>-1.5300273965356499</v>
      </c>
      <c r="N2024" s="3">
        <f t="shared" ca="1" si="771"/>
        <v>-87.664112360881973</v>
      </c>
      <c r="O2024" s="1">
        <f t="shared" ca="1" si="757"/>
        <v>132341950.03660801</v>
      </c>
      <c r="P2024" s="1">
        <f t="shared" si="758"/>
        <v>-47222862.501359023</v>
      </c>
      <c r="Q2024" s="1">
        <f t="shared" ca="1" si="772"/>
        <v>179564812.53796703</v>
      </c>
      <c r="R2024" s="1">
        <f t="shared" ca="1" si="759"/>
        <v>325382.17534045468</v>
      </c>
      <c r="S2024" s="3">
        <f t="shared" si="760"/>
        <v>289.25909747024002</v>
      </c>
      <c r="T2024" s="13">
        <f t="shared" ca="1" si="761"/>
        <v>2.8122034724761868</v>
      </c>
      <c r="U2024" s="13">
        <f t="shared" si="762"/>
        <v>0.30500339437901736</v>
      </c>
      <c r="V2024" s="5">
        <f t="shared" ca="1" si="773"/>
        <v>12.627544722</v>
      </c>
      <c r="W2024" s="3">
        <f t="shared" ca="1" si="763"/>
        <v>38.915711906547813</v>
      </c>
      <c r="X2024" s="3">
        <f t="shared" ca="1" si="764"/>
        <v>-1.5861124783988538</v>
      </c>
      <c r="Y2024" s="3">
        <f t="shared" ca="1" si="765"/>
        <v>38.883375373021494</v>
      </c>
      <c r="Z2024" s="3">
        <f t="shared" ca="1" si="766"/>
        <v>-3.9652811959971345E-3</v>
      </c>
      <c r="AA2024" s="3">
        <f t="shared" ca="1" si="767"/>
        <v>9.7208438432553737E-2</v>
      </c>
    </row>
    <row r="2025" spans="3:27" s="5" customFormat="1" x14ac:dyDescent="0.2">
      <c r="C2025" s="25"/>
      <c r="D2025" s="1">
        <f t="shared" si="750"/>
        <v>2023</v>
      </c>
      <c r="E2025" s="2">
        <f t="shared" si="751"/>
        <v>202.39999999999279</v>
      </c>
      <c r="F2025" s="3">
        <f t="shared" ca="1" si="752"/>
        <v>33.154521867376026</v>
      </c>
      <c r="G2025" s="3">
        <f t="shared" si="753"/>
        <v>-813.71991422437793</v>
      </c>
      <c r="H2025" s="3">
        <f t="shared" ca="1" si="768"/>
        <v>814.39506452678313</v>
      </c>
      <c r="I2025" s="3">
        <f t="shared" ca="1" si="754"/>
        <v>6707.1597737699631</v>
      </c>
      <c r="J2025" s="3">
        <f t="shared" si="755"/>
        <v>12472.515523619231</v>
      </c>
      <c r="K2025" s="3">
        <f t="shared" ca="1" si="756"/>
        <v>87954.073567076237</v>
      </c>
      <c r="L2025" s="3">
        <f t="shared" si="769"/>
        <v>-9.4065214885311601</v>
      </c>
      <c r="M2025" s="3">
        <f t="shared" ca="1" si="770"/>
        <v>-1.5300744606164267</v>
      </c>
      <c r="N2025" s="3">
        <f t="shared" ca="1" si="771"/>
        <v>-87.666808934077153</v>
      </c>
      <c r="O2025" s="1">
        <f t="shared" ca="1" si="757"/>
        <v>132647864.22511666</v>
      </c>
      <c r="P2025" s="1">
        <f t="shared" si="758"/>
        <v>-46929194.115585111</v>
      </c>
      <c r="Q2025" s="1">
        <f t="shared" ca="1" si="772"/>
        <v>179577058.34070176</v>
      </c>
      <c r="R2025" s="1">
        <f t="shared" ca="1" si="759"/>
        <v>325758.02581071324</v>
      </c>
      <c r="S2025" s="3">
        <f t="shared" si="760"/>
        <v>289.58974528468991</v>
      </c>
      <c r="T2025" s="13">
        <f t="shared" ca="1" si="761"/>
        <v>2.8122372348722759</v>
      </c>
      <c r="U2025" s="13">
        <f t="shared" si="762"/>
        <v>0.30821503043128134</v>
      </c>
      <c r="V2025" s="5">
        <f t="shared" ca="1" si="773"/>
        <v>12.627544722</v>
      </c>
      <c r="W2025" s="3">
        <f t="shared" ca="1" si="763"/>
        <v>39.370913067705523</v>
      </c>
      <c r="X2025" s="3">
        <f t="shared" ca="1" si="764"/>
        <v>-1.6028139843900939</v>
      </c>
      <c r="Y2025" s="3">
        <f t="shared" ca="1" si="765"/>
        <v>39.338273768891654</v>
      </c>
      <c r="Z2025" s="3">
        <f t="shared" ca="1" si="766"/>
        <v>-4.0070349609752347E-3</v>
      </c>
      <c r="AA2025" s="3">
        <f t="shared" ca="1" si="767"/>
        <v>9.8345684422229129E-2</v>
      </c>
    </row>
    <row r="2026" spans="3:27" s="5" customFormat="1" x14ac:dyDescent="0.2">
      <c r="C2026" s="25"/>
      <c r="D2026" s="1">
        <f t="shared" si="750"/>
        <v>2024</v>
      </c>
      <c r="E2026" s="2">
        <f t="shared" si="751"/>
        <v>202.49999999999278</v>
      </c>
      <c r="F2026" s="3">
        <f t="shared" ca="1" si="752"/>
        <v>33.154521867376026</v>
      </c>
      <c r="G2026" s="3">
        <f t="shared" si="753"/>
        <v>-814.66056637323106</v>
      </c>
      <c r="H2026" s="3">
        <f t="shared" ca="1" si="768"/>
        <v>815.33493775491297</v>
      </c>
      <c r="I2026" s="3">
        <f t="shared" ca="1" si="754"/>
        <v>6710.4752259567003</v>
      </c>
      <c r="J2026" s="3">
        <f t="shared" si="755"/>
        <v>12391.09649958935</v>
      </c>
      <c r="K2026" s="3">
        <f t="shared" ca="1" si="756"/>
        <v>88035.560067167855</v>
      </c>
      <c r="L2026" s="3">
        <f t="shared" si="769"/>
        <v>-9.4089788847706544</v>
      </c>
      <c r="M2026" s="3">
        <f t="shared" ca="1" si="770"/>
        <v>-1.53012142846159</v>
      </c>
      <c r="N2026" s="3">
        <f t="shared" ca="1" si="771"/>
        <v>-87.669499993377826</v>
      </c>
      <c r="O2026" s="1">
        <f t="shared" ca="1" si="757"/>
        <v>132954212.14476156</v>
      </c>
      <c r="P2026" s="1">
        <f t="shared" si="758"/>
        <v>-46635026.129516706</v>
      </c>
      <c r="Q2026" s="1">
        <f t="shared" ca="1" si="772"/>
        <v>179589238.27427828</v>
      </c>
      <c r="R2026" s="1">
        <f t="shared" ca="1" si="759"/>
        <v>326133.97510196519</v>
      </c>
      <c r="S2026" s="3">
        <f t="shared" si="760"/>
        <v>289.92077549582962</v>
      </c>
      <c r="T2026" s="13">
        <f t="shared" ca="1" si="761"/>
        <v>2.8122680630958827</v>
      </c>
      <c r="U2026" s="13">
        <f t="shared" si="762"/>
        <v>0.31145629577010892</v>
      </c>
      <c r="V2026" s="5">
        <f t="shared" ca="1" si="773"/>
        <v>12.627544722</v>
      </c>
      <c r="W2026" s="3">
        <f t="shared" ca="1" si="763"/>
        <v>39.830862132701597</v>
      </c>
      <c r="X2026" s="3">
        <f t="shared" ca="1" si="764"/>
        <v>-1.6196695718834175</v>
      </c>
      <c r="Y2026" s="3">
        <f t="shared" ca="1" si="765"/>
        <v>39.797917642914399</v>
      </c>
      <c r="Z2026" s="3">
        <f t="shared" ca="1" si="766"/>
        <v>-4.0491739297085442E-3</v>
      </c>
      <c r="AA2026" s="3">
        <f t="shared" ca="1" si="767"/>
        <v>9.9494794107285997E-2</v>
      </c>
    </row>
    <row r="2027" spans="3:27" s="5" customFormat="1" x14ac:dyDescent="0.2">
      <c r="C2027" s="25"/>
      <c r="D2027" s="1">
        <f t="shared" ref="D2027:D2090" si="774">D2026 + 1</f>
        <v>2025</v>
      </c>
      <c r="E2027" s="2">
        <f t="shared" ref="E2027:E2090" si="775" xml:space="preserve"> E2026 + $B$2</f>
        <v>202.59999999999278</v>
      </c>
      <c r="F2027" s="3">
        <f t="shared" ref="F2027:F2090" ca="1" si="776">INDIRECT(ADDRESS(ROW()-1,COLUMN()))</f>
        <v>33.154521867376026</v>
      </c>
      <c r="G2027" s="3">
        <f t="shared" ref="G2027:G2090" si="777">G2026 + L2026*$B$2</f>
        <v>-815.60146426170809</v>
      </c>
      <c r="H2027" s="3">
        <f t="shared" ca="1" si="768"/>
        <v>816.27505831435064</v>
      </c>
      <c r="I2027" s="3">
        <f t="shared" ref="I2027:I2090" ca="1" si="778">I2026 + F2026*($B$2)</f>
        <v>6713.7906781434376</v>
      </c>
      <c r="J2027" s="3">
        <f t="shared" ref="J2027:J2090" si="779" xml:space="preserve"> J2026 + G2026*($B$2) + (0.5)*(L2026)*($B$2)^2</f>
        <v>12309.583398057604</v>
      </c>
      <c r="K2027" s="3">
        <f t="shared" ref="K2027:K2090" ca="1" si="780">K2026+ SQRT( (I2027-I2026)^2 + (J2027-J2026)^2 )</f>
        <v>88117.140566948918</v>
      </c>
      <c r="L2027" s="3">
        <f t="shared" si="769"/>
        <v>-9.4114391204656975</v>
      </c>
      <c r="M2027" s="3">
        <f t="shared" ca="1" si="770"/>
        <v>-1.5301683003751454</v>
      </c>
      <c r="N2027" s="3">
        <f t="shared" ca="1" si="771"/>
        <v>-87.672185556202251</v>
      </c>
      <c r="O2027" s="1">
        <f t="shared" ref="O2027:O2090" ca="1" si="781">(0.5)*($B$11)*(H2027^2)</f>
        <v>133260994.16521932</v>
      </c>
      <c r="P2027" s="1">
        <f t="shared" ref="P2027:P2090" si="782">($B$11)*L2027*J2027</f>
        <v>-46340357.899645768</v>
      </c>
      <c r="Q2027" s="1">
        <f t="shared" ca="1" si="772"/>
        <v>179601352.06486508</v>
      </c>
      <c r="R2027" s="1">
        <f t="shared" ref="R2027:R2090" ca="1" si="783" xml:space="preserve"> ($B$11)*H2027</f>
        <v>326510.02332574024</v>
      </c>
      <c r="S2027" s="3">
        <f t="shared" si="760"/>
        <v>290.25218820351336</v>
      </c>
      <c r="T2027" s="13">
        <f t="shared" ca="1" si="761"/>
        <v>2.8122959670574845</v>
      </c>
      <c r="U2027" s="13">
        <f t="shared" si="762"/>
        <v>0.31472742629437894</v>
      </c>
      <c r="V2027" s="5">
        <f t="shared" ca="1" si="773"/>
        <v>12.627544722</v>
      </c>
      <c r="W2027" s="3">
        <f t="shared" ca="1" si="763"/>
        <v>40.295602798852194</v>
      </c>
      <c r="X2027" s="3">
        <f t="shared" ca="1" si="764"/>
        <v>-1.636680467626332</v>
      </c>
      <c r="Y2027" s="3">
        <f t="shared" ca="1" si="765"/>
        <v>40.262350676155947</v>
      </c>
      <c r="Z2027" s="3">
        <f t="shared" ca="1" si="766"/>
        <v>-4.0917011690658305E-3</v>
      </c>
      <c r="AA2027" s="3">
        <f t="shared" ca="1" si="767"/>
        <v>0.10065587669038986</v>
      </c>
    </row>
    <row r="2028" spans="3:27" s="5" customFormat="1" x14ac:dyDescent="0.2">
      <c r="C2028" s="25"/>
      <c r="D2028" s="1">
        <f t="shared" si="774"/>
        <v>2026</v>
      </c>
      <c r="E2028" s="2">
        <f t="shared" si="775"/>
        <v>202.69999999999277</v>
      </c>
      <c r="F2028" s="3">
        <f t="shared" ca="1" si="776"/>
        <v>33.154521867376026</v>
      </c>
      <c r="G2028" s="3">
        <f t="shared" si="777"/>
        <v>-816.54260817375462</v>
      </c>
      <c r="H2028" s="3">
        <f t="shared" ca="1" si="768"/>
        <v>817.21542648401589</v>
      </c>
      <c r="I2028" s="3">
        <f t="shared" ca="1" si="778"/>
        <v>6717.1061303301749</v>
      </c>
      <c r="J2028" s="3">
        <f t="shared" si="779"/>
        <v>12227.976194435831</v>
      </c>
      <c r="K2028" s="3">
        <f t="shared" ca="1" si="780"/>
        <v>88198.8150911665</v>
      </c>
      <c r="L2028" s="3">
        <f t="shared" si="769"/>
        <v>-9.4139021963584071</v>
      </c>
      <c r="M2028" s="3">
        <f t="shared" ca="1" si="770"/>
        <v>-1.5302150766598126</v>
      </c>
      <c r="N2028" s="3">
        <f t="shared" ca="1" si="771"/>
        <v>-87.674865639894989</v>
      </c>
      <c r="O2028" s="1">
        <f t="shared" ca="1" si="781"/>
        <v>133568210.65669039</v>
      </c>
      <c r="P2028" s="1">
        <f t="shared" si="782"/>
        <v>-46045188.781527109</v>
      </c>
      <c r="Q2028" s="1">
        <f t="shared" ca="1" si="772"/>
        <v>179613399.43821749</v>
      </c>
      <c r="R2028" s="1">
        <f t="shared" ca="1" si="783"/>
        <v>326886.17059360637</v>
      </c>
      <c r="S2028" s="3">
        <f t="shared" si="760"/>
        <v>290.58398350771057</v>
      </c>
      <c r="T2028" s="13">
        <f t="shared" ca="1" si="761"/>
        <v>2.8123209566446437</v>
      </c>
      <c r="U2028" s="13">
        <f t="shared" si="762"/>
        <v>0.31802865949744746</v>
      </c>
      <c r="V2028" s="5">
        <f t="shared" ca="1" si="773"/>
        <v>12.627544722</v>
      </c>
      <c r="W2028" s="3">
        <f t="shared" ca="1" si="763"/>
        <v>40.765179114503816</v>
      </c>
      <c r="X2028" s="3">
        <f t="shared" ca="1" si="764"/>
        <v>-1.6538479066581211</v>
      </c>
      <c r="Y2028" s="3">
        <f t="shared" ca="1" si="765"/>
        <v>40.731616900624275</v>
      </c>
      <c r="Z2028" s="3">
        <f t="shared" ca="1" si="766"/>
        <v>-4.1346197666453028E-3</v>
      </c>
      <c r="AA2028" s="3">
        <f t="shared" ca="1" si="767"/>
        <v>0.10182904225156068</v>
      </c>
    </row>
    <row r="2029" spans="3:27" s="5" customFormat="1" x14ac:dyDescent="0.2">
      <c r="C2029" s="25"/>
      <c r="D2029" s="1">
        <f t="shared" si="774"/>
        <v>2027</v>
      </c>
      <c r="E2029" s="2">
        <f t="shared" si="775"/>
        <v>202.79999999999276</v>
      </c>
      <c r="F2029" s="3">
        <f t="shared" ca="1" si="776"/>
        <v>33.154521867376026</v>
      </c>
      <c r="G2029" s="3">
        <f t="shared" si="777"/>
        <v>-817.48399839339049</v>
      </c>
      <c r="H2029" s="3">
        <f t="shared" ca="1" si="768"/>
        <v>818.15604254292418</v>
      </c>
      <c r="I2029" s="3">
        <f t="shared" ca="1" si="778"/>
        <v>6720.4215825169122</v>
      </c>
      <c r="J2029" s="3">
        <f t="shared" si="779"/>
        <v>12146.274864107474</v>
      </c>
      <c r="K2029" s="3">
        <f t="shared" ca="1" si="780"/>
        <v>88280.583664595571</v>
      </c>
      <c r="L2029" s="3">
        <f t="shared" si="769"/>
        <v>-9.416368113191762</v>
      </c>
      <c r="M2029" s="3">
        <f t="shared" ca="1" si="770"/>
        <v>-1.5302617576170321</v>
      </c>
      <c r="N2029" s="3">
        <f t="shared" ca="1" si="771"/>
        <v>-87.677540261727302</v>
      </c>
      <c r="O2029" s="1">
        <f t="shared" ca="1" si="781"/>
        <v>133875861.98989984</v>
      </c>
      <c r="P2029" s="1">
        <f t="shared" si="782"/>
        <v>-45749518.129777692</v>
      </c>
      <c r="Q2029" s="1">
        <f t="shared" ca="1" si="772"/>
        <v>179625380.11967754</v>
      </c>
      <c r="R2029" s="1">
        <f t="shared" ca="1" si="783"/>
        <v>327262.41701716965</v>
      </c>
      <c r="S2029" s="3">
        <f t="shared" si="760"/>
        <v>290.91616150850643</v>
      </c>
      <c r="T2029" s="13">
        <f t="shared" ca="1" si="761"/>
        <v>2.8123430417220088</v>
      </c>
      <c r="U2029" s="13">
        <f t="shared" si="762"/>
        <v>0.32136023447613954</v>
      </c>
      <c r="V2029" s="5">
        <f t="shared" ca="1" si="773"/>
        <v>12.627544722</v>
      </c>
      <c r="W2029" s="3">
        <f t="shared" ca="1" si="763"/>
        <v>41.239635481468362</v>
      </c>
      <c r="X2029" s="3">
        <f t="shared" ca="1" si="764"/>
        <v>-1.6711731323566283</v>
      </c>
      <c r="Y2029" s="3">
        <f t="shared" ca="1" si="765"/>
        <v>41.205760701703753</v>
      </c>
      <c r="Z2029" s="3">
        <f t="shared" ca="1" si="766"/>
        <v>-4.1779328308915705E-3</v>
      </c>
      <c r="AA2029" s="3">
        <f t="shared" ca="1" si="767"/>
        <v>0.10301440175425938</v>
      </c>
    </row>
    <row r="2030" spans="3:27" s="5" customFormat="1" x14ac:dyDescent="0.2">
      <c r="C2030" s="25"/>
      <c r="D2030" s="1">
        <f t="shared" si="774"/>
        <v>2028</v>
      </c>
      <c r="E2030" s="2">
        <f t="shared" si="775"/>
        <v>202.89999999999276</v>
      </c>
      <c r="F2030" s="3">
        <f t="shared" ca="1" si="776"/>
        <v>33.154521867376026</v>
      </c>
      <c r="G2030" s="3">
        <f t="shared" si="777"/>
        <v>-818.42563520470969</v>
      </c>
      <c r="H2030" s="3">
        <f t="shared" ca="1" si="768"/>
        <v>819.09690677018602</v>
      </c>
      <c r="I2030" s="3">
        <f t="shared" ca="1" si="778"/>
        <v>6723.7370347036494</v>
      </c>
      <c r="J2030" s="3">
        <f t="shared" si="779"/>
        <v>12064.479382427569</v>
      </c>
      <c r="K2030" s="3">
        <f t="shared" ca="1" si="780"/>
        <v>88362.446312039014</v>
      </c>
      <c r="L2030" s="3">
        <f t="shared" si="769"/>
        <v>-9.4188368717096029</v>
      </c>
      <c r="M2030" s="3">
        <f t="shared" ca="1" si="770"/>
        <v>-1.5303083435469731</v>
      </c>
      <c r="N2030" s="3">
        <f t="shared" ca="1" si="771"/>
        <v>-87.680209438897606</v>
      </c>
      <c r="O2030" s="1">
        <f t="shared" ca="1" si="781"/>
        <v>134183948.53609735</v>
      </c>
      <c r="P2030" s="1">
        <f t="shared" si="782"/>
        <v>-45453345.298075639</v>
      </c>
      <c r="Q2030" s="1">
        <f t="shared" ca="1" si="772"/>
        <v>179637293.83417299</v>
      </c>
      <c r="R2030" s="1">
        <f t="shared" ca="1" si="783"/>
        <v>327638.76270807441</v>
      </c>
      <c r="S2030" s="3">
        <f t="shared" si="760"/>
        <v>291.24872230610129</v>
      </c>
      <c r="T2030" s="13">
        <f t="shared" ca="1" si="761"/>
        <v>2.812362232131334</v>
      </c>
      <c r="U2030" s="13">
        <f t="shared" si="762"/>
        <v>0.32472239193978525</v>
      </c>
      <c r="V2030" s="5">
        <f t="shared" ca="1" si="773"/>
        <v>12.627544722</v>
      </c>
      <c r="W2030" s="3">
        <f t="shared" ca="1" si="763"/>
        <v>41.719016657472942</v>
      </c>
      <c r="X2030" s="3">
        <f t="shared" ca="1" si="764"/>
        <v>-1.6886573964851839</v>
      </c>
      <c r="Y2030" s="3">
        <f t="shared" ca="1" si="765"/>
        <v>41.684826820604648</v>
      </c>
      <c r="Z2030" s="3">
        <f t="shared" ca="1" si="766"/>
        <v>-4.2216434912129598E-3</v>
      </c>
      <c r="AA2030" s="3">
        <f t="shared" ca="1" si="767"/>
        <v>0.10421206705151162</v>
      </c>
    </row>
    <row r="2031" spans="3:27" s="5" customFormat="1" x14ac:dyDescent="0.2">
      <c r="C2031" s="25"/>
      <c r="D2031" s="1">
        <f t="shared" si="774"/>
        <v>2029</v>
      </c>
      <c r="E2031" s="2">
        <f t="shared" si="775"/>
        <v>202.99999999999275</v>
      </c>
      <c r="F2031" s="3">
        <f t="shared" ca="1" si="776"/>
        <v>33.154521867376026</v>
      </c>
      <c r="G2031" s="3">
        <f t="shared" si="777"/>
        <v>-819.36751889188065</v>
      </c>
      <c r="H2031" s="3">
        <f t="shared" ca="1" si="768"/>
        <v>820.03801944500765</v>
      </c>
      <c r="I2031" s="3">
        <f t="shared" ca="1" si="778"/>
        <v>6727.0524868903867</v>
      </c>
      <c r="J2031" s="3">
        <f t="shared" si="779"/>
        <v>11982.58972472274</v>
      </c>
      <c r="K2031" s="3">
        <f t="shared" ca="1" si="780"/>
        <v>88444.403058327633</v>
      </c>
      <c r="L2031" s="3">
        <f t="shared" si="769"/>
        <v>-9.4213084726566194</v>
      </c>
      <c r="M2031" s="3">
        <f t="shared" ca="1" si="770"/>
        <v>-1.5303548347485383</v>
      </c>
      <c r="N2031" s="3">
        <f t="shared" ca="1" si="771"/>
        <v>-87.682873188531786</v>
      </c>
      <c r="O2031" s="1">
        <f t="shared" ca="1" si="781"/>
        <v>134492470.66705817</v>
      </c>
      <c r="P2031" s="1">
        <f t="shared" si="782"/>
        <v>-45156669.639159404</v>
      </c>
      <c r="Q2031" s="1">
        <f t="shared" ca="1" si="772"/>
        <v>179649140.30621758</v>
      </c>
      <c r="R2031" s="1">
        <f t="shared" ca="1" si="783"/>
        <v>328015.20777800307</v>
      </c>
      <c r="S2031" s="3">
        <f t="shared" si="760"/>
        <v>291.58166600081131</v>
      </c>
      <c r="T2031" s="13">
        <f t="shared" ca="1" si="761"/>
        <v>2.8123785376914814</v>
      </c>
      <c r="U2031" s="13">
        <f t="shared" si="762"/>
        <v>0.32811537421929599</v>
      </c>
      <c r="V2031" s="5">
        <f t="shared" ca="1" si="773"/>
        <v>12.627544722</v>
      </c>
      <c r="W2031" s="3">
        <f t="shared" ca="1" si="763"/>
        <v>42.203367758624097</v>
      </c>
      <c r="X2031" s="3">
        <f t="shared" ca="1" si="764"/>
        <v>-1.7063019592398925</v>
      </c>
      <c r="Y2031" s="3">
        <f t="shared" ca="1" si="765"/>
        <v>42.168860356826883</v>
      </c>
      <c r="Z2031" s="3">
        <f t="shared" ca="1" si="766"/>
        <v>-4.2657548980997309E-3</v>
      </c>
      <c r="AA2031" s="3">
        <f t="shared" ca="1" si="767"/>
        <v>0.1054221508920672</v>
      </c>
    </row>
    <row r="2032" spans="3:27" s="5" customFormat="1" x14ac:dyDescent="0.2">
      <c r="C2032" s="25"/>
      <c r="D2032" s="1">
        <f t="shared" si="774"/>
        <v>2030</v>
      </c>
      <c r="E2032" s="2">
        <f t="shared" si="775"/>
        <v>203.09999999999275</v>
      </c>
      <c r="F2032" s="3">
        <f t="shared" ca="1" si="776"/>
        <v>33.154521867376026</v>
      </c>
      <c r="G2032" s="3">
        <f t="shared" si="777"/>
        <v>-820.30964973914627</v>
      </c>
      <c r="H2032" s="3">
        <f t="shared" ca="1" si="768"/>
        <v>820.97938084669045</v>
      </c>
      <c r="I2032" s="3">
        <f t="shared" ca="1" si="778"/>
        <v>6730.367939077124</v>
      </c>
      <c r="J2032" s="3">
        <f t="shared" si="779"/>
        <v>11900.605866291189</v>
      </c>
      <c r="K2032" s="3">
        <f t="shared" ca="1" si="780"/>
        <v>88526.453928320145</v>
      </c>
      <c r="L2032" s="3">
        <f t="shared" si="769"/>
        <v>-9.4237829167783662</v>
      </c>
      <c r="M2032" s="3">
        <f t="shared" ca="1" si="770"/>
        <v>-1.5304012315193725</v>
      </c>
      <c r="N2032" s="3">
        <f t="shared" ca="1" si="771"/>
        <v>-87.685531527683622</v>
      </c>
      <c r="O2032" s="1">
        <f t="shared" ca="1" si="781"/>
        <v>134801428.75508302</v>
      </c>
      <c r="P2032" s="1">
        <f t="shared" si="782"/>
        <v>-44859490.504826926</v>
      </c>
      <c r="Q2032" s="1">
        <f t="shared" ca="1" si="772"/>
        <v>179660919.25990996</v>
      </c>
      <c r="R2032" s="1">
        <f t="shared" ca="1" si="783"/>
        <v>328391.75233867619</v>
      </c>
      <c r="S2032" s="3">
        <f t="shared" si="760"/>
        <v>291.91499269306797</v>
      </c>
      <c r="T2032" s="13">
        <f t="shared" ca="1" si="761"/>
        <v>2.8123919681984391</v>
      </c>
      <c r="U2032" s="13">
        <f t="shared" si="762"/>
        <v>0.331539425276282</v>
      </c>
      <c r="V2032" s="5">
        <f t="shared" ca="1" si="773"/>
        <v>12.627544722</v>
      </c>
      <c r="W2032" s="3">
        <f t="shared" ca="1" si="763"/>
        <v>42.692734261886429</v>
      </c>
      <c r="X2032" s="3">
        <f t="shared" ca="1" si="764"/>
        <v>-1.7241080892969607</v>
      </c>
      <c r="Y2032" s="3">
        <f t="shared" ca="1" si="765"/>
        <v>42.657906770638334</v>
      </c>
      <c r="Z2032" s="3">
        <f t="shared" ca="1" si="766"/>
        <v>-4.3102702232424017E-3</v>
      </c>
      <c r="AA2032" s="3">
        <f t="shared" ca="1" si="767"/>
        <v>0.10664476692659583</v>
      </c>
    </row>
    <row r="2033" spans="3:27" s="5" customFormat="1" x14ac:dyDescent="0.2">
      <c r="C2033" s="25"/>
      <c r="D2033" s="1">
        <f t="shared" si="774"/>
        <v>2031</v>
      </c>
      <c r="E2033" s="2">
        <f t="shared" si="775"/>
        <v>203.19999999999274</v>
      </c>
      <c r="F2033" s="3">
        <f t="shared" ca="1" si="776"/>
        <v>33.154521867376026</v>
      </c>
      <c r="G2033" s="3">
        <f t="shared" si="777"/>
        <v>-821.25202803082414</v>
      </c>
      <c r="H2033" s="3">
        <f t="shared" ca="1" si="768"/>
        <v>821.92099125463142</v>
      </c>
      <c r="I2033" s="3">
        <f t="shared" ca="1" si="778"/>
        <v>6733.6833912638613</v>
      </c>
      <c r="J2033" s="3">
        <f t="shared" si="779"/>
        <v>11818.527782402691</v>
      </c>
      <c r="K2033" s="3">
        <f t="shared" ca="1" si="780"/>
        <v>88608.598946903192</v>
      </c>
      <c r="L2033" s="3">
        <f t="shared" si="769"/>
        <v>-9.4262602048212525</v>
      </c>
      <c r="M2033" s="3">
        <f t="shared" ca="1" si="770"/>
        <v>-1.5304475341558677</v>
      </c>
      <c r="N2033" s="3">
        <f t="shared" ca="1" si="771"/>
        <v>-87.688184473335127</v>
      </c>
      <c r="O2033" s="1">
        <f t="shared" ca="1" si="781"/>
        <v>135110823.17299917</v>
      </c>
      <c r="P2033" s="1">
        <f t="shared" si="782"/>
        <v>-44561807.24593474</v>
      </c>
      <c r="Q2033" s="1">
        <f t="shared" ca="1" si="772"/>
        <v>179672630.41893393</v>
      </c>
      <c r="R2033" s="1">
        <f t="shared" ca="1" si="783"/>
        <v>328768.39650185255</v>
      </c>
      <c r="S2033" s="3">
        <f t="shared" si="760"/>
        <v>292.24870248341847</v>
      </c>
      <c r="T2033" s="13">
        <f t="shared" ca="1" si="761"/>
        <v>2.8124025334253293</v>
      </c>
      <c r="U2033" s="13">
        <f t="shared" si="762"/>
        <v>0.33499479071221588</v>
      </c>
      <c r="V2033" s="5">
        <f t="shared" ca="1" si="773"/>
        <v>12.627544722</v>
      </c>
      <c r="W2033" s="3">
        <f t="shared" ca="1" si="763"/>
        <v>43.187162007576482</v>
      </c>
      <c r="X2033" s="3">
        <f t="shared" ca="1" si="764"/>
        <v>-1.7420770638604144</v>
      </c>
      <c r="Y2033" s="3">
        <f t="shared" ca="1" si="765"/>
        <v>43.152011885568314</v>
      </c>
      <c r="Z2033" s="3">
        <f t="shared" ca="1" si="766"/>
        <v>-4.355192659651036E-3</v>
      </c>
      <c r="AA2033" s="3">
        <f t="shared" ca="1" si="767"/>
        <v>0.10788002971392079</v>
      </c>
    </row>
    <row r="2034" spans="3:27" s="5" customFormat="1" x14ac:dyDescent="0.2">
      <c r="C2034" s="25"/>
      <c r="D2034" s="1">
        <f t="shared" si="774"/>
        <v>2032</v>
      </c>
      <c r="E2034" s="2">
        <f t="shared" si="775"/>
        <v>203.29999999999274</v>
      </c>
      <c r="F2034" s="3">
        <f t="shared" ca="1" si="776"/>
        <v>33.154521867376026</v>
      </c>
      <c r="G2034" s="3">
        <f t="shared" si="777"/>
        <v>-822.19465405130632</v>
      </c>
      <c r="H2034" s="3">
        <f t="shared" ca="1" si="768"/>
        <v>822.86285094832272</v>
      </c>
      <c r="I2034" s="3">
        <f t="shared" ca="1" si="778"/>
        <v>6736.9988434505985</v>
      </c>
      <c r="J2034" s="3">
        <f t="shared" si="779"/>
        <v>11736.355448298584</v>
      </c>
      <c r="K2034" s="3">
        <f t="shared" ca="1" si="780"/>
        <v>88690.838138991385</v>
      </c>
      <c r="L2034" s="3">
        <f t="shared" si="769"/>
        <v>-9.4287403375325454</v>
      </c>
      <c r="M2034" s="3">
        <f t="shared" ca="1" si="770"/>
        <v>-1.5304937429531706</v>
      </c>
      <c r="N2034" s="3">
        <f t="shared" ca="1" si="771"/>
        <v>-87.690832042396963</v>
      </c>
      <c r="O2034" s="1">
        <f t="shared" ca="1" si="781"/>
        <v>135420654.29416031</v>
      </c>
      <c r="P2034" s="1">
        <f t="shared" si="782"/>
        <v>-44263619.212397084</v>
      </c>
      <c r="Q2034" s="1">
        <f t="shared" ca="1" si="772"/>
        <v>179684273.5065574</v>
      </c>
      <c r="R2034" s="1">
        <f t="shared" ca="1" si="783"/>
        <v>329145.1403793291</v>
      </c>
      <c r="S2034" s="3">
        <f t="shared" si="760"/>
        <v>292.58279547252556</v>
      </c>
      <c r="T2034" s="13">
        <f t="shared" ca="1" si="761"/>
        <v>2.8124102431224194</v>
      </c>
      <c r="U2034" s="13">
        <f t="shared" si="762"/>
        <v>0.33848171777763303</v>
      </c>
      <c r="V2034" s="5">
        <f t="shared" ca="1" si="773"/>
        <v>12.627544722</v>
      </c>
      <c r="W2034" s="3">
        <f t="shared" ca="1" si="763"/>
        <v>43.686697201870643</v>
      </c>
      <c r="X2034" s="3">
        <f t="shared" ca="1" si="764"/>
        <v>-1.760210168709901</v>
      </c>
      <c r="Y2034" s="3">
        <f t="shared" ca="1" si="765"/>
        <v>43.651221890915068</v>
      </c>
      <c r="Z2034" s="3">
        <f t="shared" ca="1" si="766"/>
        <v>-4.4005254217747529E-3</v>
      </c>
      <c r="AA2034" s="3">
        <f t="shared" ca="1" si="767"/>
        <v>0.10912805472728766</v>
      </c>
    </row>
    <row r="2035" spans="3:27" s="5" customFormat="1" x14ac:dyDescent="0.2">
      <c r="C2035" s="25"/>
      <c r="D2035" s="1">
        <f t="shared" si="774"/>
        <v>2033</v>
      </c>
      <c r="E2035" s="2">
        <f t="shared" si="775"/>
        <v>203.39999999999273</v>
      </c>
      <c r="F2035" s="3">
        <f t="shared" ca="1" si="776"/>
        <v>33.154521867376026</v>
      </c>
      <c r="G2035" s="3">
        <f t="shared" si="777"/>
        <v>-823.13752808505956</v>
      </c>
      <c r="H2035" s="3">
        <f t="shared" ca="1" si="768"/>
        <v>823.80496020735188</v>
      </c>
      <c r="I2035" s="3">
        <f t="shared" ca="1" si="778"/>
        <v>6740.3142956373358</v>
      </c>
      <c r="J2035" s="3">
        <f t="shared" si="779"/>
        <v>11654.088839191765</v>
      </c>
      <c r="K2035" s="3">
        <f t="shared" ca="1" si="780"/>
        <v>88773.171529527288</v>
      </c>
      <c r="L2035" s="3">
        <f t="shared" si="769"/>
        <v>-9.4312233156603718</v>
      </c>
      <c r="M2035" s="3">
        <f t="shared" ca="1" si="770"/>
        <v>-1.5305398582051888</v>
      </c>
      <c r="N2035" s="3">
        <f t="shared" ca="1" si="771"/>
        <v>-87.693474251708778</v>
      </c>
      <c r="O2035" s="1">
        <f t="shared" ca="1" si="781"/>
        <v>135730922.49244735</v>
      </c>
      <c r="P2035" s="1">
        <f t="shared" si="782"/>
        <v>-43964925.753185079</v>
      </c>
      <c r="Q2035" s="1">
        <f t="shared" ca="1" si="772"/>
        <v>179695848.24563241</v>
      </c>
      <c r="R2035" s="1">
        <f t="shared" ca="1" si="783"/>
        <v>329521.98408294073</v>
      </c>
      <c r="S2035" s="3">
        <f t="shared" si="760"/>
        <v>292.91727176116768</v>
      </c>
      <c r="T2035" s="13">
        <f t="shared" ca="1" si="761"/>
        <v>2.8124151070171357</v>
      </c>
      <c r="U2035" s="13">
        <f t="shared" si="762"/>
        <v>0.34200045538137736</v>
      </c>
      <c r="V2035" s="5">
        <f t="shared" ca="1" si="773"/>
        <v>12.627544722</v>
      </c>
      <c r="W2035" s="3">
        <f t="shared" ca="1" si="763"/>
        <v>44.191386419328275</v>
      </c>
      <c r="X2035" s="3">
        <f t="shared" ca="1" si="764"/>
        <v>-1.7785086982488048</v>
      </c>
      <c r="Y2035" s="3">
        <f t="shared" ca="1" si="765"/>
        <v>44.155583344268535</v>
      </c>
      <c r="Z2035" s="3">
        <f t="shared" ca="1" si="766"/>
        <v>-4.446271745622012E-3</v>
      </c>
      <c r="AA2035" s="3">
        <f t="shared" ca="1" si="767"/>
        <v>0.11038895836067134</v>
      </c>
    </row>
    <row r="2036" spans="3:27" s="5" customFormat="1" x14ac:dyDescent="0.2">
      <c r="C2036" s="25"/>
      <c r="D2036" s="1">
        <f t="shared" si="774"/>
        <v>2034</v>
      </c>
      <c r="E2036" s="2">
        <f t="shared" si="775"/>
        <v>203.49999999999272</v>
      </c>
      <c r="F2036" s="3">
        <f t="shared" ca="1" si="776"/>
        <v>33.154521867376026</v>
      </c>
      <c r="G2036" s="3">
        <f t="shared" si="777"/>
        <v>-824.08065041662564</v>
      </c>
      <c r="H2036" s="3">
        <f t="shared" ca="1" si="768"/>
        <v>824.74731931140161</v>
      </c>
      <c r="I2036" s="3">
        <f t="shared" ca="1" si="778"/>
        <v>6743.6297478240731</v>
      </c>
      <c r="J2036" s="3">
        <f t="shared" si="779"/>
        <v>11571.727930266681</v>
      </c>
      <c r="K2036" s="3">
        <f t="shared" ca="1" si="780"/>
        <v>88855.599143481406</v>
      </c>
      <c r="L2036" s="3">
        <f t="shared" si="769"/>
        <v>-9.4337091399537183</v>
      </c>
      <c r="M2036" s="3">
        <f t="shared" ca="1" si="770"/>
        <v>-1.5305858802045971</v>
      </c>
      <c r="N2036" s="3">
        <f t="shared" ca="1" si="771"/>
        <v>-87.696111118039624</v>
      </c>
      <c r="O2036" s="1">
        <f t="shared" ca="1" si="781"/>
        <v>136041628.1422686</v>
      </c>
      <c r="P2036" s="1">
        <f t="shared" si="782"/>
        <v>-43665726.216325805</v>
      </c>
      <c r="Q2036" s="1">
        <f t="shared" ca="1" si="772"/>
        <v>179707354.35859442</v>
      </c>
      <c r="R2036" s="1">
        <f t="shared" ca="1" si="783"/>
        <v>329898.92772456066</v>
      </c>
      <c r="S2036" s="3">
        <f t="shared" si="760"/>
        <v>293.25213145023895</v>
      </c>
      <c r="T2036" s="13">
        <f t="shared" ca="1" si="761"/>
        <v>2.8124171348140754</v>
      </c>
      <c r="U2036" s="13">
        <f t="shared" si="762"/>
        <v>0.34555125409989212</v>
      </c>
      <c r="V2036" s="5">
        <f t="shared" ca="1" si="773"/>
        <v>12.627544722</v>
      </c>
      <c r="W2036" s="3">
        <f t="shared" ca="1" si="763"/>
        <v>44.701276605430031</v>
      </c>
      <c r="X2036" s="3">
        <f t="shared" ca="1" si="764"/>
        <v>-1.796973955552533</v>
      </c>
      <c r="Y2036" s="3">
        <f t="shared" ca="1" si="765"/>
        <v>44.665143174048289</v>
      </c>
      <c r="Z2036" s="3">
        <f t="shared" ca="1" si="766"/>
        <v>-4.4924348888813323E-3</v>
      </c>
      <c r="AA2036" s="3">
        <f t="shared" ca="1" si="767"/>
        <v>0.11166285793512072</v>
      </c>
    </row>
    <row r="2037" spans="3:27" s="5" customFormat="1" x14ac:dyDescent="0.2">
      <c r="C2037" s="25"/>
      <c r="D2037" s="1">
        <f t="shared" si="774"/>
        <v>2035</v>
      </c>
      <c r="E2037" s="2">
        <f t="shared" si="775"/>
        <v>203.59999999999272</v>
      </c>
      <c r="F2037" s="3">
        <f t="shared" ca="1" si="776"/>
        <v>33.154521867376026</v>
      </c>
      <c r="G2037" s="3">
        <f t="shared" si="777"/>
        <v>-825.02402133062105</v>
      </c>
      <c r="H2037" s="3">
        <f t="shared" ca="1" si="768"/>
        <v>825.68992854025009</v>
      </c>
      <c r="I2037" s="3">
        <f t="shared" ca="1" si="778"/>
        <v>6746.9452000108104</v>
      </c>
      <c r="J2037" s="3">
        <f t="shared" si="779"/>
        <v>11489.27269667932</v>
      </c>
      <c r="K2037" s="3">
        <f t="shared" ca="1" si="780"/>
        <v>88938.121005852227</v>
      </c>
      <c r="L2037" s="3">
        <f t="shared" si="769"/>
        <v>-9.4361978111624261</v>
      </c>
      <c r="M2037" s="3">
        <f t="shared" ca="1" si="770"/>
        <v>-1.5306318092428444</v>
      </c>
      <c r="N2037" s="3">
        <f t="shared" ca="1" si="771"/>
        <v>-87.698742658088293</v>
      </c>
      <c r="O2037" s="1">
        <f t="shared" ca="1" si="781"/>
        <v>136352771.61856064</v>
      </c>
      <c r="P2037" s="1">
        <f t="shared" si="782"/>
        <v>-43366019.948901452</v>
      </c>
      <c r="Q2037" s="1">
        <f t="shared" ca="1" si="772"/>
        <v>179718791.56746209</v>
      </c>
      <c r="R2037" s="1">
        <f t="shared" ca="1" si="783"/>
        <v>330275.97141610004</v>
      </c>
      <c r="S2037" s="3">
        <f t="shared" si="760"/>
        <v>293.58737464074909</v>
      </c>
      <c r="T2037" s="13">
        <f t="shared" ca="1" si="761"/>
        <v>2.8124163361950192</v>
      </c>
      <c r="U2037" s="13">
        <f t="shared" si="762"/>
        <v>0.34913436618654825</v>
      </c>
      <c r="V2037" s="5">
        <f t="shared" ca="1" si="773"/>
        <v>12.627544722</v>
      </c>
      <c r="W2037" s="3">
        <f t="shared" ca="1" si="763"/>
        <v>45.21641507913052</v>
      </c>
      <c r="X2037" s="3">
        <f t="shared" ca="1" si="764"/>
        <v>-1.8156072524170386</v>
      </c>
      <c r="Y2037" s="3">
        <f t="shared" ca="1" si="765"/>
        <v>45.179948682055766</v>
      </c>
      <c r="Z2037" s="3">
        <f t="shared" ca="1" si="766"/>
        <v>-4.5390181310425966E-3</v>
      </c>
      <c r="AA2037" s="3">
        <f t="shared" ca="1" si="767"/>
        <v>0.11294987170513941</v>
      </c>
    </row>
    <row r="2038" spans="3:27" s="5" customFormat="1" x14ac:dyDescent="0.2">
      <c r="C2038" s="25"/>
      <c r="D2038" s="1">
        <f t="shared" si="774"/>
        <v>2036</v>
      </c>
      <c r="E2038" s="2">
        <f t="shared" si="775"/>
        <v>203.69999999999271</v>
      </c>
      <c r="F2038" s="3">
        <f t="shared" ca="1" si="776"/>
        <v>33.154521867376026</v>
      </c>
      <c r="G2038" s="3">
        <f t="shared" si="777"/>
        <v>-825.96764111173729</v>
      </c>
      <c r="H2038" s="3">
        <f t="shared" ca="1" si="768"/>
        <v>826.63278817377068</v>
      </c>
      <c r="I2038" s="3">
        <f t="shared" ca="1" si="778"/>
        <v>6750.2606521975476</v>
      </c>
      <c r="J2038" s="3">
        <f t="shared" si="779"/>
        <v>11406.723113557202</v>
      </c>
      <c r="K2038" s="3">
        <f t="shared" ca="1" si="780"/>
        <v>89020.737141666235</v>
      </c>
      <c r="L2038" s="3">
        <f t="shared" si="769"/>
        <v>-9.438689330037203</v>
      </c>
      <c r="M2038" s="3">
        <f t="shared" ca="1" si="770"/>
        <v>-1.5306776456101596</v>
      </c>
      <c r="N2038" s="3">
        <f t="shared" ca="1" si="771"/>
        <v>-87.701368888483671</v>
      </c>
      <c r="O2038" s="1">
        <f t="shared" ca="1" si="781"/>
        <v>136664353.29678839</v>
      </c>
      <c r="P2038" s="1">
        <f t="shared" si="782"/>
        <v>-43065806.297048442</v>
      </c>
      <c r="Q2038" s="1">
        <f t="shared" ca="1" si="772"/>
        <v>179730159.59383684</v>
      </c>
      <c r="R2038" s="1">
        <f t="shared" ca="1" si="783"/>
        <v>330653.11526950827</v>
      </c>
      <c r="S2038" s="3">
        <f t="shared" si="760"/>
        <v>293.92300143382369</v>
      </c>
      <c r="T2038" s="13">
        <f t="shared" ca="1" si="761"/>
        <v>2.8124127208189447</v>
      </c>
      <c r="U2038" s="13">
        <f t="shared" si="762"/>
        <v>0.3527500455810198</v>
      </c>
      <c r="V2038" s="5">
        <f t="shared" ca="1" si="773"/>
        <v>12.627544722</v>
      </c>
      <c r="W2038" s="3">
        <f t="shared" ca="1" si="763"/>
        <v>45.736849535426515</v>
      </c>
      <c r="X2038" s="3">
        <f t="shared" ca="1" si="764"/>
        <v>-1.8344099094075801</v>
      </c>
      <c r="Y2038" s="3">
        <f t="shared" ca="1" si="765"/>
        <v>45.700047546042136</v>
      </c>
      <c r="Z2038" s="3">
        <f t="shared" ca="1" si="766"/>
        <v>-4.5860247735189505E-3</v>
      </c>
      <c r="AA2038" s="3">
        <f t="shared" ca="1" si="767"/>
        <v>0.11425011886510533</v>
      </c>
    </row>
    <row r="2039" spans="3:27" s="5" customFormat="1" x14ac:dyDescent="0.2">
      <c r="C2039" s="25"/>
      <c r="D2039" s="1">
        <f t="shared" si="774"/>
        <v>2037</v>
      </c>
      <c r="E2039" s="2">
        <f t="shared" si="775"/>
        <v>203.79999999999271</v>
      </c>
      <c r="F2039" s="3">
        <f t="shared" ca="1" si="776"/>
        <v>33.154521867376026</v>
      </c>
      <c r="G2039" s="3">
        <f t="shared" si="777"/>
        <v>-826.91151004474102</v>
      </c>
      <c r="H2039" s="3">
        <f t="shared" ca="1" si="768"/>
        <v>827.57589849193175</v>
      </c>
      <c r="I2039" s="3">
        <f t="shared" ca="1" si="778"/>
        <v>6753.5761043842849</v>
      </c>
      <c r="J2039" s="3">
        <f t="shared" si="779"/>
        <v>11324.07915599938</v>
      </c>
      <c r="K2039" s="3">
        <f t="shared" ca="1" si="780"/>
        <v>89103.447575977887</v>
      </c>
      <c r="L2039" s="3">
        <f t="shared" si="769"/>
        <v>-9.4411836973296062</v>
      </c>
      <c r="M2039" s="3">
        <f t="shared" ca="1" si="770"/>
        <v>-1.5307233895955583</v>
      </c>
      <c r="N2039" s="3">
        <f t="shared" ca="1" si="771"/>
        <v>-87.703989825785115</v>
      </c>
      <c r="O2039" s="1">
        <f t="shared" ca="1" si="781"/>
        <v>136976373.55294561</v>
      </c>
      <c r="P2039" s="1">
        <f t="shared" si="782"/>
        <v>-42765084.60595654</v>
      </c>
      <c r="Q2039" s="1">
        <f t="shared" ca="1" si="772"/>
        <v>179741458.15890217</v>
      </c>
      <c r="R2039" s="1">
        <f t="shared" ca="1" si="783"/>
        <v>331030.35939677269</v>
      </c>
      <c r="S2039" s="3">
        <f t="shared" si="760"/>
        <v>294.25901193070399</v>
      </c>
      <c r="T2039" s="13">
        <f t="shared" ca="1" si="761"/>
        <v>2.8124062983220384</v>
      </c>
      <c r="U2039" s="13">
        <f t="shared" si="762"/>
        <v>0.35639854791870118</v>
      </c>
      <c r="V2039" s="5">
        <f t="shared" ca="1" si="773"/>
        <v>12.627544722</v>
      </c>
      <c r="W2039" s="3">
        <f t="shared" ca="1" si="763"/>
        <v>46.26262804794014</v>
      </c>
      <c r="X2039" s="3">
        <f t="shared" ca="1" si="764"/>
        <v>-1.853383255907695</v>
      </c>
      <c r="Y2039" s="3">
        <f t="shared" ca="1" si="765"/>
        <v>46.225487822291058</v>
      </c>
      <c r="Z2039" s="3">
        <f t="shared" ca="1" si="766"/>
        <v>-4.6334581397692379E-3</v>
      </c>
      <c r="AA2039" s="3">
        <f t="shared" ca="1" si="767"/>
        <v>0.11556371955572764</v>
      </c>
    </row>
    <row r="2040" spans="3:27" s="5" customFormat="1" x14ac:dyDescent="0.2">
      <c r="C2040" s="25"/>
      <c r="D2040" s="1">
        <f t="shared" si="774"/>
        <v>2038</v>
      </c>
      <c r="E2040" s="2">
        <f t="shared" si="775"/>
        <v>203.8999999999927</v>
      </c>
      <c r="F2040" s="3">
        <f t="shared" ca="1" si="776"/>
        <v>33.154521867376026</v>
      </c>
      <c r="G2040" s="3">
        <f t="shared" si="777"/>
        <v>-827.85562841447393</v>
      </c>
      <c r="H2040" s="3">
        <f t="shared" ca="1" si="768"/>
        <v>828.51925977479721</v>
      </c>
      <c r="I2040" s="3">
        <f t="shared" ca="1" si="778"/>
        <v>6756.8915565710222</v>
      </c>
      <c r="J2040" s="3">
        <f t="shared" si="779"/>
        <v>11241.340799076419</v>
      </c>
      <c r="K2040" s="3">
        <f t="shared" ca="1" si="780"/>
        <v>89186.252333869648</v>
      </c>
      <c r="L2040" s="3">
        <f t="shared" si="769"/>
        <v>-9.443680913792063</v>
      </c>
      <c r="M2040" s="3">
        <f t="shared" ca="1" si="770"/>
        <v>-1.5307690414868491</v>
      </c>
      <c r="N2040" s="3">
        <f t="shared" ca="1" si="771"/>
        <v>-87.706605486482871</v>
      </c>
      <c r="O2040" s="1">
        <f t="shared" ca="1" si="781"/>
        <v>137288832.76355559</v>
      </c>
      <c r="P2040" s="1">
        <f t="shared" si="782"/>
        <v>-42463854.219867997</v>
      </c>
      <c r="Q2040" s="1">
        <f t="shared" ca="1" si="772"/>
        <v>179752686.98342359</v>
      </c>
      <c r="R2040" s="1">
        <f t="shared" ca="1" si="783"/>
        <v>331407.7039099189</v>
      </c>
      <c r="S2040" s="3">
        <f t="shared" si="760"/>
        <v>294.59540623274705</v>
      </c>
      <c r="T2040" s="13">
        <f t="shared" ca="1" si="761"/>
        <v>2.8123970783177117</v>
      </c>
      <c r="U2040" s="13">
        <f t="shared" si="762"/>
        <v>0.36008013054016719</v>
      </c>
      <c r="V2040" s="5">
        <f t="shared" ca="1" si="773"/>
        <v>12.627544722</v>
      </c>
      <c r="W2040" s="3">
        <f t="shared" ca="1" si="763"/>
        <v>46.793799071517228</v>
      </c>
      <c r="X2040" s="3">
        <f t="shared" ca="1" si="764"/>
        <v>-1.872528630168377</v>
      </c>
      <c r="Y2040" s="3">
        <f t="shared" ca="1" si="765"/>
        <v>46.756317948216648</v>
      </c>
      <c r="Z2040" s="3">
        <f t="shared" ca="1" si="766"/>
        <v>-4.6813215754209422E-3</v>
      </c>
      <c r="AA2040" s="3">
        <f t="shared" ca="1" si="767"/>
        <v>0.11689079487054162</v>
      </c>
    </row>
    <row r="2041" spans="3:27" s="5" customFormat="1" x14ac:dyDescent="0.2">
      <c r="C2041" s="25"/>
      <c r="D2041" s="1">
        <f t="shared" si="774"/>
        <v>2039</v>
      </c>
      <c r="E2041" s="2">
        <f t="shared" si="775"/>
        <v>203.9999999999927</v>
      </c>
      <c r="F2041" s="3">
        <f t="shared" ca="1" si="776"/>
        <v>33.154521867376026</v>
      </c>
      <c r="G2041" s="3">
        <f t="shared" si="777"/>
        <v>-828.79999650585319</v>
      </c>
      <c r="H2041" s="3">
        <f t="shared" ca="1" si="768"/>
        <v>829.46287230252608</v>
      </c>
      <c r="I2041" s="3">
        <f t="shared" ca="1" si="778"/>
        <v>6760.2070087577595</v>
      </c>
      <c r="J2041" s="3">
        <f t="shared" si="779"/>
        <v>11158.508017830403</v>
      </c>
      <c r="K2041" s="3">
        <f t="shared" ca="1" si="780"/>
        <v>89269.151440451998</v>
      </c>
      <c r="L2041" s="3">
        <f t="shared" si="769"/>
        <v>-9.4461809801778553</v>
      </c>
      <c r="M2041" s="3">
        <f t="shared" ca="1" si="770"/>
        <v>-1.5308146015706401</v>
      </c>
      <c r="N2041" s="3">
        <f t="shared" ca="1" si="771"/>
        <v>-87.709215886998365</v>
      </c>
      <c r="O2041" s="1">
        <f t="shared" ca="1" si="781"/>
        <v>137601731.30567133</v>
      </c>
      <c r="P2041" s="1">
        <f t="shared" si="782"/>
        <v>-42162114.48207666</v>
      </c>
      <c r="Q2041" s="1">
        <f t="shared" ca="1" si="772"/>
        <v>179763845.78774798</v>
      </c>
      <c r="R2041" s="1">
        <f t="shared" ca="1" si="783"/>
        <v>331785.14892101043</v>
      </c>
      <c r="S2041" s="3">
        <f t="shared" si="760"/>
        <v>294.93218444142587</v>
      </c>
      <c r="T2041" s="13">
        <f t="shared" ca="1" si="761"/>
        <v>2.812385070396612</v>
      </c>
      <c r="U2041" s="13">
        <f t="shared" si="762"/>
        <v>0.36379505250067734</v>
      </c>
      <c r="V2041" s="5">
        <f t="shared" ca="1" si="773"/>
        <v>12.627544722</v>
      </c>
      <c r="W2041" s="3">
        <f t="shared" ca="1" si="763"/>
        <v>47.330411444841069</v>
      </c>
      <c r="X2041" s="3">
        <f t="shared" ca="1" si="764"/>
        <v>-1.8918473793575066</v>
      </c>
      <c r="Y2041" s="3">
        <f t="shared" ca="1" si="765"/>
        <v>47.292586744976852</v>
      </c>
      <c r="Z2041" s="3">
        <f t="shared" ca="1" si="766"/>
        <v>-4.7296184483937662E-3</v>
      </c>
      <c r="AA2041" s="3">
        <f t="shared" ca="1" si="767"/>
        <v>0.11823146686244212</v>
      </c>
    </row>
    <row r="2042" spans="3:27" s="5" customFormat="1" x14ac:dyDescent="0.2">
      <c r="C2042" s="25"/>
      <c r="D2042" s="1">
        <f t="shared" si="774"/>
        <v>2040</v>
      </c>
      <c r="E2042" s="2">
        <f t="shared" si="775"/>
        <v>204.09999999999269</v>
      </c>
      <c r="F2042" s="3">
        <f t="shared" ca="1" si="776"/>
        <v>33.154521867376026</v>
      </c>
      <c r="G2042" s="3">
        <f t="shared" si="777"/>
        <v>-829.74461460387101</v>
      </c>
      <c r="H2042" s="3">
        <f t="shared" ca="1" si="768"/>
        <v>830.40673635537223</v>
      </c>
      <c r="I2042" s="3">
        <f t="shared" ca="1" si="778"/>
        <v>6763.5224609444967</v>
      </c>
      <c r="J2042" s="3">
        <f t="shared" si="779"/>
        <v>11075.580787274917</v>
      </c>
      <c r="K2042" s="3">
        <f t="shared" ca="1" si="780"/>
        <v>89352.144920863444</v>
      </c>
      <c r="L2042" s="3">
        <f t="shared" si="769"/>
        <v>-9.4486838972411213</v>
      </c>
      <c r="M2042" s="3">
        <f t="shared" ca="1" si="770"/>
        <v>-1.530860070132344</v>
      </c>
      <c r="N2042" s="3">
        <f t="shared" ca="1" si="771"/>
        <v>-87.711821043684523</v>
      </c>
      <c r="O2042" s="1">
        <f t="shared" ca="1" si="781"/>
        <v>137915069.55687612</v>
      </c>
      <c r="P2042" s="1">
        <f t="shared" si="782"/>
        <v>-41859864.734927066</v>
      </c>
      <c r="Q2042" s="1">
        <f t="shared" ca="1" si="772"/>
        <v>179774934.29180318</v>
      </c>
      <c r="R2042" s="1">
        <f t="shared" ca="1" si="783"/>
        <v>332162.69454214891</v>
      </c>
      <c r="S2042" s="3">
        <f t="shared" si="760"/>
        <v>295.26934665832914</v>
      </c>
      <c r="T2042" s="13">
        <f t="shared" ca="1" si="761"/>
        <v>2.8123702841266391</v>
      </c>
      <c r="U2042" s="13">
        <f t="shared" si="762"/>
        <v>0.3675435745797227</v>
      </c>
      <c r="V2042" s="5">
        <f t="shared" ca="1" si="773"/>
        <v>12.627544722</v>
      </c>
      <c r="W2042" s="3">
        <f t="shared" ca="1" si="763"/>
        <v>47.872514393061316</v>
      </c>
      <c r="X2042" s="3">
        <f t="shared" ca="1" si="764"/>
        <v>-1.9113408596095369</v>
      </c>
      <c r="Y2042" s="3">
        <f t="shared" ca="1" si="765"/>
        <v>47.834343420101945</v>
      </c>
      <c r="Z2042" s="3">
        <f t="shared" ca="1" si="766"/>
        <v>-4.7783521490238423E-3</v>
      </c>
      <c r="AA2042" s="3">
        <f t="shared" ca="1" si="767"/>
        <v>0.11958585855025486</v>
      </c>
    </row>
    <row r="2043" spans="3:27" s="5" customFormat="1" x14ac:dyDescent="0.2">
      <c r="C2043" s="25"/>
      <c r="D2043" s="1">
        <f t="shared" si="774"/>
        <v>2041</v>
      </c>
      <c r="E2043" s="2">
        <f t="shared" si="775"/>
        <v>204.19999999999268</v>
      </c>
      <c r="F2043" s="3">
        <f t="shared" ca="1" si="776"/>
        <v>33.154521867376026</v>
      </c>
      <c r="G2043" s="3">
        <f t="shared" si="777"/>
        <v>-830.68948299359511</v>
      </c>
      <c r="H2043" s="3">
        <f t="shared" ca="1" si="768"/>
        <v>831.35085221368524</v>
      </c>
      <c r="I2043" s="3">
        <f t="shared" ca="1" si="778"/>
        <v>6766.837913131234</v>
      </c>
      <c r="J2043" s="3">
        <f t="shared" si="779"/>
        <v>10992.559082395044</v>
      </c>
      <c r="K2043" s="3">
        <f t="shared" ca="1" si="780"/>
        <v>89435.232800270518</v>
      </c>
      <c r="L2043" s="3">
        <f t="shared" si="769"/>
        <v>-9.4511896657368659</v>
      </c>
      <c r="M2043" s="3">
        <f t="shared" ca="1" si="770"/>
        <v>-1.5309054474561865</v>
      </c>
      <c r="N2043" s="3">
        <f t="shared" ca="1" si="771"/>
        <v>-87.714420972826304</v>
      </c>
      <c r="O2043" s="1">
        <f t="shared" ca="1" si="781"/>
        <v>138228847.89528415</v>
      </c>
      <c r="P2043" s="1">
        <f t="shared" si="782"/>
        <v>-41557104.319813587</v>
      </c>
      <c r="Q2043" s="1">
        <f t="shared" ca="1" si="772"/>
        <v>179785952.21509773</v>
      </c>
      <c r="R2043" s="1">
        <f t="shared" ca="1" si="783"/>
        <v>332540.34088547411</v>
      </c>
      <c r="S2043" s="3">
        <f t="shared" si="760"/>
        <v>295.60689298516155</v>
      </c>
      <c r="T2043" s="13">
        <f t="shared" ca="1" si="761"/>
        <v>2.8123527290529595</v>
      </c>
      <c r="U2043" s="13">
        <f t="shared" si="762"/>
        <v>0.37132595929061896</v>
      </c>
      <c r="V2043" s="5">
        <f t="shared" ca="1" si="773"/>
        <v>12.627544722</v>
      </c>
      <c r="W2043" s="3">
        <f t="shared" ca="1" si="763"/>
        <v>48.420157530438779</v>
      </c>
      <c r="X2043" s="3">
        <f t="shared" ca="1" si="764"/>
        <v>-1.9310104360753013</v>
      </c>
      <c r="Y2043" s="3">
        <f t="shared" ca="1" si="765"/>
        <v>48.381637570138899</v>
      </c>
      <c r="Z2043" s="3">
        <f t="shared" ca="1" si="766"/>
        <v>-4.8275260901882531E-3</v>
      </c>
      <c r="AA2043" s="3">
        <f t="shared" ca="1" si="767"/>
        <v>0.12095409392534724</v>
      </c>
    </row>
    <row r="2044" spans="3:27" s="5" customFormat="1" x14ac:dyDescent="0.2">
      <c r="C2044" s="25"/>
      <c r="D2044" s="1">
        <f t="shared" si="774"/>
        <v>2042</v>
      </c>
      <c r="E2044" s="2">
        <f t="shared" si="775"/>
        <v>204.29999999999268</v>
      </c>
      <c r="F2044" s="3">
        <f t="shared" ca="1" si="776"/>
        <v>33.154521867376026</v>
      </c>
      <c r="G2044" s="3">
        <f t="shared" si="777"/>
        <v>-831.63460196016877</v>
      </c>
      <c r="H2044" s="3">
        <f t="shared" ca="1" si="768"/>
        <v>832.29522015790928</v>
      </c>
      <c r="I2044" s="3">
        <f t="shared" ca="1" si="778"/>
        <v>6770.1533653179713</v>
      </c>
      <c r="J2044" s="3">
        <f t="shared" si="779"/>
        <v>10909.442878147356</v>
      </c>
      <c r="K2044" s="3">
        <f t="shared" ca="1" si="780"/>
        <v>89518.415103867766</v>
      </c>
      <c r="L2044" s="3">
        <f t="shared" si="769"/>
        <v>-9.453698286420952</v>
      </c>
      <c r="M2044" s="3">
        <f t="shared" ca="1" si="770"/>
        <v>-1.5309507338252097</v>
      </c>
      <c r="N2044" s="3">
        <f t="shared" ca="1" si="771"/>
        <v>-87.717015690640807</v>
      </c>
      <c r="O2044" s="1">
        <f t="shared" ca="1" si="781"/>
        <v>138543066.69954056</v>
      </c>
      <c r="P2044" s="1">
        <f t="shared" si="782"/>
        <v>-41253832.577179566</v>
      </c>
      <c r="Q2044" s="1">
        <f t="shared" ca="1" si="772"/>
        <v>179796899.27672011</v>
      </c>
      <c r="R2044" s="1">
        <f t="shared" ca="1" si="783"/>
        <v>332918.08806316374</v>
      </c>
      <c r="S2044" s="3">
        <f t="shared" si="760"/>
        <v>295.94482352374359</v>
      </c>
      <c r="T2044" s="13">
        <f t="shared" ca="1" si="761"/>
        <v>2.8123324146980204</v>
      </c>
      <c r="U2044" s="13">
        <f t="shared" si="762"/>
        <v>0.37514247089013997</v>
      </c>
      <c r="V2044" s="5">
        <f t="shared" ca="1" si="773"/>
        <v>12.627544722</v>
      </c>
      <c r="W2044" s="3">
        <f t="shared" ca="1" si="763"/>
        <v>48.973390863005108</v>
      </c>
      <c r="X2044" s="3">
        <f t="shared" ca="1" si="764"/>
        <v>-1.9508574829722098</v>
      </c>
      <c r="Y2044" s="3">
        <f t="shared" ca="1" si="765"/>
        <v>48.934519183310705</v>
      </c>
      <c r="Z2044" s="3">
        <f t="shared" ca="1" si="766"/>
        <v>-4.8771437074305243E-3</v>
      </c>
      <c r="AA2044" s="3">
        <f t="shared" ca="1" si="767"/>
        <v>0.12233629795827676</v>
      </c>
    </row>
    <row r="2045" spans="3:27" s="5" customFormat="1" x14ac:dyDescent="0.2">
      <c r="C2045" s="25"/>
      <c r="D2045" s="1">
        <f t="shared" si="774"/>
        <v>2043</v>
      </c>
      <c r="E2045" s="2">
        <f t="shared" si="775"/>
        <v>204.39999999999267</v>
      </c>
      <c r="F2045" s="3">
        <f t="shared" ca="1" si="776"/>
        <v>33.154521867376026</v>
      </c>
      <c r="G2045" s="3">
        <f t="shared" si="777"/>
        <v>-832.57997178881089</v>
      </c>
      <c r="H2045" s="3">
        <f t="shared" ca="1" si="768"/>
        <v>833.23984046858402</v>
      </c>
      <c r="I2045" s="3">
        <f t="shared" ca="1" si="778"/>
        <v>6773.4688175047086</v>
      </c>
      <c r="J2045" s="3">
        <f t="shared" si="779"/>
        <v>10826.232149459905</v>
      </c>
      <c r="K2045" s="3">
        <f t="shared" ca="1" si="780"/>
        <v>89601.691856877835</v>
      </c>
      <c r="L2045" s="3">
        <f t="shared" si="769"/>
        <v>-9.4562097600501023</v>
      </c>
      <c r="M2045" s="3">
        <f t="shared" ca="1" si="770"/>
        <v>-1.5309959295212812</v>
      </c>
      <c r="N2045" s="3">
        <f t="shared" ca="1" si="771"/>
        <v>-87.719605213277845</v>
      </c>
      <c r="O2045" s="1">
        <f t="shared" ca="1" si="781"/>
        <v>138857726.34882227</v>
      </c>
      <c r="P2045" s="1">
        <f t="shared" si="782"/>
        <v>-40950048.846516386</v>
      </c>
      <c r="Q2045" s="1">
        <f t="shared" ca="1" si="772"/>
        <v>179807775.19533867</v>
      </c>
      <c r="R2045" s="1">
        <f t="shared" ca="1" si="783"/>
        <v>333295.9361874336</v>
      </c>
      <c r="S2045" s="3">
        <f t="shared" si="760"/>
        <v>296.28313837601189</v>
      </c>
      <c r="T2045" s="13">
        <f t="shared" ca="1" si="761"/>
        <v>2.8123093505615642</v>
      </c>
      <c r="U2045" s="13">
        <f t="shared" si="762"/>
        <v>0.37899337538819861</v>
      </c>
      <c r="V2045" s="5">
        <f t="shared" ca="1" si="773"/>
        <v>12.627544722</v>
      </c>
      <c r="W2045" s="3">
        <f t="shared" ca="1" si="763"/>
        <v>49.53226479123871</v>
      </c>
      <c r="X2045" s="3">
        <f t="shared" ca="1" si="764"/>
        <v>-1.9708833836344859</v>
      </c>
      <c r="Y2045" s="3">
        <f t="shared" ca="1" si="765"/>
        <v>49.493038642191891</v>
      </c>
      <c r="Z2045" s="3">
        <f t="shared" ca="1" si="766"/>
        <v>-4.927208459086215E-3</v>
      </c>
      <c r="AA2045" s="3">
        <f t="shared" ca="1" si="767"/>
        <v>0.12373259660547972</v>
      </c>
    </row>
    <row r="2046" spans="3:27" s="5" customFormat="1" x14ac:dyDescent="0.2">
      <c r="C2046" s="25"/>
      <c r="D2046" s="1">
        <f t="shared" si="774"/>
        <v>2044</v>
      </c>
      <c r="E2046" s="2">
        <f t="shared" si="775"/>
        <v>204.49999999999267</v>
      </c>
      <c r="F2046" s="3">
        <f t="shared" ca="1" si="776"/>
        <v>33.154521867376026</v>
      </c>
      <c r="G2046" s="3">
        <f t="shared" si="777"/>
        <v>-833.52559276481588</v>
      </c>
      <c r="H2046" s="3">
        <f t="shared" ca="1" si="768"/>
        <v>834.18471342634416</v>
      </c>
      <c r="I2046" s="3">
        <f t="shared" ca="1" si="778"/>
        <v>6776.7842696914458</v>
      </c>
      <c r="J2046" s="3">
        <f t="shared" si="779"/>
        <v>10742.926871232223</v>
      </c>
      <c r="K2046" s="3">
        <f t="shared" ca="1" si="780"/>
        <v>89685.063084551381</v>
      </c>
      <c r="L2046" s="3">
        <f t="shared" si="769"/>
        <v>-9.4587240873819045</v>
      </c>
      <c r="M2046" s="3">
        <f t="shared" ca="1" si="770"/>
        <v>-1.5310410348250971</v>
      </c>
      <c r="N2046" s="3">
        <f t="shared" ca="1" si="771"/>
        <v>-87.722189556820155</v>
      </c>
      <c r="O2046" s="1">
        <f t="shared" ca="1" si="781"/>
        <v>139172827.2228384</v>
      </c>
      <c r="P2046" s="1">
        <f t="shared" si="782"/>
        <v>-40645752.466362618</v>
      </c>
      <c r="Q2046" s="1">
        <f t="shared" ca="1" si="772"/>
        <v>179818579.68920103</v>
      </c>
      <c r="R2046" s="1">
        <f t="shared" ca="1" si="783"/>
        <v>333673.88537053764</v>
      </c>
      <c r="S2046" s="3">
        <f t="shared" si="760"/>
        <v>296.62183764401891</v>
      </c>
      <c r="T2046" s="13">
        <f t="shared" ca="1" si="761"/>
        <v>2.8122835461206463</v>
      </c>
      <c r="U2046" s="13">
        <f t="shared" si="762"/>
        <v>0.38287894055756916</v>
      </c>
      <c r="V2046" s="5">
        <f t="shared" ca="1" si="773"/>
        <v>12.627544722</v>
      </c>
      <c r="W2046" s="3">
        <f t="shared" ca="1" si="763"/>
        <v>50.096830112755754</v>
      </c>
      <c r="X2046" s="3">
        <f t="shared" ca="1" si="764"/>
        <v>-1.9910895305638339</v>
      </c>
      <c r="Y2046" s="3">
        <f t="shared" ca="1" si="765"/>
        <v>50.057246726399072</v>
      </c>
      <c r="Z2046" s="3">
        <f t="shared" ca="1" si="766"/>
        <v>-4.9777238264095847E-3</v>
      </c>
      <c r="AA2046" s="3">
        <f t="shared" ca="1" si="767"/>
        <v>0.12514311681599768</v>
      </c>
    </row>
    <row r="2047" spans="3:27" s="5" customFormat="1" x14ac:dyDescent="0.2">
      <c r="C2047" s="25"/>
      <c r="D2047" s="1">
        <f t="shared" si="774"/>
        <v>2045</v>
      </c>
      <c r="E2047" s="2">
        <f t="shared" si="775"/>
        <v>204.59999999999266</v>
      </c>
      <c r="F2047" s="3">
        <f t="shared" ca="1" si="776"/>
        <v>33.154521867376026</v>
      </c>
      <c r="G2047" s="3">
        <f t="shared" si="777"/>
        <v>-834.47146517355407</v>
      </c>
      <c r="H2047" s="3">
        <f t="shared" ca="1" si="768"/>
        <v>835.12983931191945</v>
      </c>
      <c r="I2047" s="3">
        <f t="shared" ca="1" si="778"/>
        <v>6780.0997218781831</v>
      </c>
      <c r="J2047" s="3">
        <f t="shared" si="779"/>
        <v>10659.527018335304</v>
      </c>
      <c r="K2047" s="3">
        <f t="shared" ca="1" si="780"/>
        <v>89768.528812167147</v>
      </c>
      <c r="L2047" s="3">
        <f t="shared" si="769"/>
        <v>-9.4612412691747991</v>
      </c>
      <c r="M2047" s="3">
        <f t="shared" ca="1" si="770"/>
        <v>-1.5310860500161911</v>
      </c>
      <c r="N2047" s="3">
        <f t="shared" ca="1" si="771"/>
        <v>-87.724768737283824</v>
      </c>
      <c r="O2047" s="1">
        <f t="shared" ca="1" si="781"/>
        <v>139488369.70183048</v>
      </c>
      <c r="P2047" s="1">
        <f t="shared" si="782"/>
        <v>-40340942.774303108</v>
      </c>
      <c r="Q2047" s="1">
        <f t="shared" ca="1" si="772"/>
        <v>179829312.47613358</v>
      </c>
      <c r="R2047" s="1">
        <f t="shared" ca="1" si="783"/>
        <v>334051.9357247678</v>
      </c>
      <c r="S2047" s="3">
        <f t="shared" si="760"/>
        <v>296.96092142993308</v>
      </c>
      <c r="T2047" s="13">
        <f t="shared" ca="1" si="761"/>
        <v>2.8122550108296505</v>
      </c>
      <c r="U2047" s="13">
        <f t="shared" si="762"/>
        <v>0.3867994359436574</v>
      </c>
      <c r="V2047" s="5">
        <f t="shared" ca="1" si="773"/>
        <v>12.627544722</v>
      </c>
      <c r="W2047" s="3">
        <f t="shared" ca="1" si="763"/>
        <v>50.667138025017543</v>
      </c>
      <c r="X2047" s="3">
        <f t="shared" ca="1" si="764"/>
        <v>-2.0114773254801448</v>
      </c>
      <c r="Y2047" s="3">
        <f t="shared" ca="1" si="765"/>
        <v>50.627194615297988</v>
      </c>
      <c r="Z2047" s="3">
        <f t="shared" ca="1" si="766"/>
        <v>-5.0286933137003616E-3</v>
      </c>
      <c r="AA2047" s="3">
        <f t="shared" ca="1" si="767"/>
        <v>0.12656798653824497</v>
      </c>
    </row>
    <row r="2048" spans="3:27" s="5" customFormat="1" x14ac:dyDescent="0.2">
      <c r="C2048" s="25"/>
      <c r="D2048" s="1">
        <f t="shared" si="774"/>
        <v>2046</v>
      </c>
      <c r="E2048" s="2">
        <f t="shared" si="775"/>
        <v>204.69999999999266</v>
      </c>
      <c r="F2048" s="3">
        <f t="shared" ca="1" si="776"/>
        <v>33.154521867376026</v>
      </c>
      <c r="G2048" s="3">
        <f t="shared" si="777"/>
        <v>-835.41758930047149</v>
      </c>
      <c r="H2048" s="3">
        <f t="shared" ca="1" si="768"/>
        <v>836.07521840613458</v>
      </c>
      <c r="I2048" s="3">
        <f t="shared" ca="1" si="778"/>
        <v>6783.4151740649204</v>
      </c>
      <c r="J2048" s="3">
        <f t="shared" si="779"/>
        <v>10576.032565611602</v>
      </c>
      <c r="K2048" s="3">
        <f t="shared" ca="1" si="780"/>
        <v>89852.089065031963</v>
      </c>
      <c r="L2048" s="3">
        <f t="shared" si="769"/>
        <v>-9.4637613061880987</v>
      </c>
      <c r="M2048" s="3">
        <f t="shared" ca="1" si="770"/>
        <v>-1.5311309753729381</v>
      </c>
      <c r="N2048" s="3">
        <f t="shared" ca="1" si="771"/>
        <v>-87.727342770618534</v>
      </c>
      <c r="O2048" s="1">
        <f t="shared" ca="1" si="781"/>
        <v>139804354.16657314</v>
      </c>
      <c r="P2048" s="1">
        <f t="shared" si="782"/>
        <v>-40035619.106968127</v>
      </c>
      <c r="Q2048" s="1">
        <f t="shared" ca="1" si="772"/>
        <v>179839973.27354127</v>
      </c>
      <c r="R2048" s="1">
        <f t="shared" ca="1" si="783"/>
        <v>334430.08736245381</v>
      </c>
      <c r="S2048" s="3">
        <f t="shared" si="760"/>
        <v>297.30038983603902</v>
      </c>
      <c r="T2048" s="13">
        <f t="shared" ca="1" si="761"/>
        <v>2.8122237541203008</v>
      </c>
      <c r="U2048" s="13">
        <f t="shared" si="762"/>
        <v>0.39075513287431229</v>
      </c>
      <c r="V2048" s="5">
        <f t="shared" ca="1" si="773"/>
        <v>12.627544722</v>
      </c>
      <c r="W2048" s="3">
        <f t="shared" ca="1" si="763"/>
        <v>51.243240128053223</v>
      </c>
      <c r="X2048" s="3">
        <f t="shared" ca="1" si="764"/>
        <v>-2.0320481793726062</v>
      </c>
      <c r="Y2048" s="3">
        <f t="shared" ca="1" si="765"/>
        <v>51.20293389072576</v>
      </c>
      <c r="Z2048" s="3">
        <f t="shared" ca="1" si="766"/>
        <v>-5.0801204484315155E-3</v>
      </c>
      <c r="AA2048" s="3">
        <f t="shared" ca="1" si="767"/>
        <v>0.12800733472681439</v>
      </c>
    </row>
    <row r="2049" spans="3:27" s="5" customFormat="1" x14ac:dyDescent="0.2">
      <c r="C2049" s="25"/>
      <c r="D2049" s="1">
        <f t="shared" si="774"/>
        <v>2047</v>
      </c>
      <c r="E2049" s="2">
        <f t="shared" si="775"/>
        <v>204.79999999999265</v>
      </c>
      <c r="F2049" s="3">
        <f t="shared" ca="1" si="776"/>
        <v>33.154521867376026</v>
      </c>
      <c r="G2049" s="3">
        <f t="shared" si="777"/>
        <v>-836.36396543109026</v>
      </c>
      <c r="H2049" s="3">
        <f t="shared" ca="1" si="768"/>
        <v>837.02085098990949</v>
      </c>
      <c r="I2049" s="3">
        <f t="shared" ca="1" si="778"/>
        <v>6786.7306262516577</v>
      </c>
      <c r="J2049" s="3">
        <f t="shared" si="779"/>
        <v>10492.443487875023</v>
      </c>
      <c r="K2049" s="3">
        <f t="shared" ca="1" si="780"/>
        <v>89935.743868480742</v>
      </c>
      <c r="L2049" s="3">
        <f t="shared" si="769"/>
        <v>-9.4662841991819704</v>
      </c>
      <c r="M2049" s="3">
        <f t="shared" ca="1" si="770"/>
        <v>-1.5311758111725613</v>
      </c>
      <c r="N2049" s="3">
        <f t="shared" ca="1" si="771"/>
        <v>-87.729911672708042</v>
      </c>
      <c r="O2049" s="1">
        <f t="shared" ca="1" si="781"/>
        <v>140120780.99837446</v>
      </c>
      <c r="P2049" s="1">
        <f t="shared" si="782"/>
        <v>-39729780.800032444</v>
      </c>
      <c r="Q2049" s="1">
        <f t="shared" ca="1" si="772"/>
        <v>179850561.7984069</v>
      </c>
      <c r="R2049" s="1">
        <f t="shared" ca="1" si="783"/>
        <v>334808.34039596381</v>
      </c>
      <c r="S2049" s="3">
        <f t="shared" si="760"/>
        <v>297.64024296473724</v>
      </c>
      <c r="T2049" s="13">
        <f t="shared" ca="1" si="761"/>
        <v>2.8121897854016837</v>
      </c>
      <c r="U2049" s="13">
        <f t="shared" si="762"/>
        <v>0.3947463044696834</v>
      </c>
      <c r="V2049" s="5">
        <f t="shared" ca="1" si="773"/>
        <v>12.627544722</v>
      </c>
      <c r="W2049" s="3">
        <f t="shared" ca="1" si="763"/>
        <v>51.825188427198533</v>
      </c>
      <c r="X2049" s="3">
        <f t="shared" ca="1" si="764"/>
        <v>-2.0528035125509092</v>
      </c>
      <c r="Y2049" s="3">
        <f t="shared" ca="1" si="765"/>
        <v>51.784516539729239</v>
      </c>
      <c r="Z2049" s="3">
        <f t="shared" ca="1" si="766"/>
        <v>-5.1320087813772732E-3</v>
      </c>
      <c r="AA2049" s="3">
        <f t="shared" ca="1" si="767"/>
        <v>0.1294612913493231</v>
      </c>
    </row>
    <row r="2050" spans="3:27" s="5" customFormat="1" x14ac:dyDescent="0.2">
      <c r="C2050" s="25"/>
      <c r="D2050" s="1">
        <f t="shared" si="774"/>
        <v>2048</v>
      </c>
      <c r="E2050" s="2">
        <f t="shared" si="775"/>
        <v>204.89999999999264</v>
      </c>
      <c r="F2050" s="3">
        <f t="shared" ca="1" si="776"/>
        <v>33.154521867376026</v>
      </c>
      <c r="G2050" s="3">
        <f t="shared" si="777"/>
        <v>-837.31059385100843</v>
      </c>
      <c r="H2050" s="3">
        <f t="shared" ca="1" si="768"/>
        <v>837.96673734425917</v>
      </c>
      <c r="I2050" s="3">
        <f t="shared" ca="1" si="778"/>
        <v>6790.0460784383949</v>
      </c>
      <c r="J2050" s="3">
        <f t="shared" si="779"/>
        <v>10408.759759910919</v>
      </c>
      <c r="K2050" s="3">
        <f t="shared" ca="1" si="780"/>
        <v>90019.493247876482</v>
      </c>
      <c r="L2050" s="3">
        <f t="shared" si="769"/>
        <v>-9.4688099489174444</v>
      </c>
      <c r="M2050" s="3">
        <f t="shared" ca="1" si="770"/>
        <v>-1.5312205576911384</v>
      </c>
      <c r="N2050" s="3">
        <f t="shared" ca="1" si="771"/>
        <v>-87.73247545937042</v>
      </c>
      <c r="O2050" s="1">
        <f t="shared" ca="1" si="781"/>
        <v>140437650.57907653</v>
      </c>
      <c r="P2050" s="1">
        <f t="shared" si="782"/>
        <v>-39423427.188214421</v>
      </c>
      <c r="Q2050" s="1">
        <f t="shared" ca="1" si="772"/>
        <v>179861077.76729095</v>
      </c>
      <c r="R2050" s="1">
        <f t="shared" ca="1" si="783"/>
        <v>335186.69493770367</v>
      </c>
      <c r="S2050" s="3">
        <f t="shared" si="760"/>
        <v>297.98048091854457</v>
      </c>
      <c r="T2050" s="13">
        <f t="shared" ca="1" si="761"/>
        <v>2.8121531140602607</v>
      </c>
      <c r="U2050" s="13">
        <f t="shared" si="762"/>
        <v>0.39877322565212436</v>
      </c>
      <c r="V2050" s="5">
        <f t="shared" ca="1" si="773"/>
        <v>12.627544722</v>
      </c>
      <c r="W2050" s="3">
        <f t="shared" ca="1" si="763"/>
        <v>52.413035335850772</v>
      </c>
      <c r="X2050" s="3">
        <f t="shared" ca="1" si="764"/>
        <v>-2.0737447546967585</v>
      </c>
      <c r="Y2050" s="3">
        <f t="shared" ca="1" si="765"/>
        <v>52.3719949573196</v>
      </c>
      <c r="Z2050" s="3">
        <f t="shared" ca="1" si="766"/>
        <v>-5.1843618867418962E-3</v>
      </c>
      <c r="AA2050" s="3">
        <f t="shared" ca="1" si="767"/>
        <v>0.130929987393299</v>
      </c>
    </row>
    <row r="2051" spans="3:27" s="5" customFormat="1" x14ac:dyDescent="0.2">
      <c r="C2051" s="25"/>
      <c r="D2051" s="1">
        <f t="shared" si="774"/>
        <v>2049</v>
      </c>
      <c r="E2051" s="2">
        <f t="shared" si="775"/>
        <v>204.99999999999264</v>
      </c>
      <c r="F2051" s="3">
        <f t="shared" ca="1" si="776"/>
        <v>33.154521867376026</v>
      </c>
      <c r="G2051" s="3">
        <f t="shared" si="777"/>
        <v>-838.25747484590022</v>
      </c>
      <c r="H2051" s="3">
        <f t="shared" ca="1" si="768"/>
        <v>838.91287775029377</v>
      </c>
      <c r="I2051" s="3">
        <f t="shared" ca="1" si="778"/>
        <v>6793.3615306251322</v>
      </c>
      <c r="J2051" s="3">
        <f t="shared" si="779"/>
        <v>10324.981356476073</v>
      </c>
      <c r="K2051" s="3">
        <f t="shared" ca="1" si="780"/>
        <v>90103.337228610311</v>
      </c>
      <c r="L2051" s="3">
        <f t="shared" si="769"/>
        <v>-9.4713385561564127</v>
      </c>
      <c r="M2051" s="3">
        <f t="shared" ca="1" si="770"/>
        <v>-1.5312652152036066</v>
      </c>
      <c r="N2051" s="3">
        <f t="shared" ca="1" si="771"/>
        <v>-87.735034146358402</v>
      </c>
      <c r="O2051" s="1">
        <f t="shared" ca="1" si="781"/>
        <v>140754963.29105586</v>
      </c>
      <c r="P2051" s="1">
        <f t="shared" si="782"/>
        <v>-39116557.605275191</v>
      </c>
      <c r="Q2051" s="1">
        <f t="shared" ca="1" si="772"/>
        <v>179871520.89633104</v>
      </c>
      <c r="R2051" s="1">
        <f t="shared" ca="1" si="783"/>
        <v>335565.15110011748</v>
      </c>
      <c r="S2051" s="3">
        <f t="shared" ref="S2051:S2114" si="784">IF(J2051&lt;30000,( (-0.00406576*J2051)+340.3), "")</f>
        <v>298.32110380009385</v>
      </c>
      <c r="T2051" s="13">
        <f t="shared" ref="T2051:T2114" ca="1" si="785" xml:space="preserve"> IF(J2051&lt;30000, H2051/S2051, "")</f>
        <v>2.8121137494598862</v>
      </c>
      <c r="U2051" s="13">
        <f t="shared" ref="U2051:U2114" si="786" xml:space="preserve"> IF(J2051&lt;30000, (( 359.01*(1 - (2.25577*10^(-5))*(J2051))^(5.25588) ) / (298.15 - 0.0074545*J2051)), "")</f>
        <v>0.40283617315613973</v>
      </c>
      <c r="V2051" s="5">
        <f t="shared" ca="1" si="773"/>
        <v>12.627544722</v>
      </c>
      <c r="W2051" s="3">
        <f t="shared" ref="W2051:W2114" ca="1" si="787">(0.5)*(U2051)*(H2051)*(V2051)*($B$13)</f>
        <v>53.006833678239509</v>
      </c>
      <c r="X2051" s="3">
        <f t="shared" ref="X2051:X2114" ca="1" si="788" xml:space="preserve"> -W2051*COS(M2051)</f>
        <v>-2.0948733449156278</v>
      </c>
      <c r="Y2051" s="3">
        <f t="shared" ref="Y2051:Y2114" ca="1" si="789">-W2051*SIN(M2051)</f>
        <v>52.965421949242582</v>
      </c>
      <c r="Z2051" s="3">
        <f t="shared" ref="Z2051:Z2114" ca="1" si="790" xml:space="preserve"> X2051/($B$11)</f>
        <v>-5.2371833622890697E-3</v>
      </c>
      <c r="AA2051" s="3">
        <f t="shared" ref="AA2051:AA2114" ca="1" si="791">Y2051/($B$11)</f>
        <v>0.13241355487310646</v>
      </c>
    </row>
    <row r="2052" spans="3:27" s="5" customFormat="1" x14ac:dyDescent="0.2">
      <c r="C2052" s="25"/>
      <c r="D2052" s="1">
        <f t="shared" si="774"/>
        <v>2050</v>
      </c>
      <c r="E2052" s="2">
        <f t="shared" si="775"/>
        <v>205.09999999999263</v>
      </c>
      <c r="F2052" s="3">
        <f t="shared" ca="1" si="776"/>
        <v>33.154521867376026</v>
      </c>
      <c r="G2052" s="3">
        <f t="shared" si="777"/>
        <v>-839.20460870151589</v>
      </c>
      <c r="H2052" s="3">
        <f t="shared" ref="H2052:H2115" ca="1" si="792">SQRT(F2052^2 + G2052^2)</f>
        <v>839.85927248921814</v>
      </c>
      <c r="I2052" s="3">
        <f t="shared" ca="1" si="778"/>
        <v>6796.6769828118695</v>
      </c>
      <c r="J2052" s="3">
        <f t="shared" si="779"/>
        <v>10241.108252298702</v>
      </c>
      <c r="K2052" s="3">
        <f t="shared" ca="1" si="780"/>
        <v>90187.275836101442</v>
      </c>
      <c r="L2052" s="3">
        <f t="shared" ref="L2052:L2115" si="793" xml:space="preserve"> -(9.780327 * (1 + 0.0053024 * ((SIN($B$7))^2) - (5.8*10^(-6)) * (SIN(2*($B$7))^2) - (3.086*10^(-6)) * J2052))</f>
        <v>-9.4738700216616341</v>
      </c>
      <c r="M2052" s="3">
        <f t="shared" ref="M2052:M2115" ca="1" si="794">ATAN(G2052/F2052)</f>
        <v>-1.531309783983769</v>
      </c>
      <c r="N2052" s="3">
        <f t="shared" ref="N2052:N2115" ca="1" si="795">M2052*(180/PI())</f>
        <v>-87.737587749359747</v>
      </c>
      <c r="O2052" s="1">
        <f t="shared" ca="1" si="781"/>
        <v>141072719.51722375</v>
      </c>
      <c r="P2052" s="1">
        <f t="shared" si="782"/>
        <v>-38809171.384017691</v>
      </c>
      <c r="Q2052" s="1">
        <f t="shared" ref="Q2052:Q2115" ca="1" si="796" xml:space="preserve"> ABS(O2052) + ABS(P2052)</f>
        <v>179881890.90124142</v>
      </c>
      <c r="R2052" s="1">
        <f t="shared" ca="1" si="783"/>
        <v>335943.70899568725</v>
      </c>
      <c r="S2052" s="3">
        <f t="shared" si="784"/>
        <v>298.66211171213405</v>
      </c>
      <c r="T2052" s="13">
        <f t="shared" ca="1" si="785"/>
        <v>2.812071700941825</v>
      </c>
      <c r="U2052" s="13">
        <f t="shared" si="786"/>
        <v>0.40693542553837875</v>
      </c>
      <c r="V2052" s="5">
        <f t="shared" ref="V2052:V2115" ca="1" si="797">IF(T2052&lt;0.819813, 0.289302*(($B$2)^3) + 0.152372*(($B$2)^2) - 0.087724*(($B$2))+ 2.176939, IF(T2052&lt;1.36, -272.320271*(($B$2)^3) + 840.502815*(($B$2)^2) - 840.176*(($B$2))+ 276.303663, -0.108008*(($B$2)^3) + 1.270553*(($B$2)^2) - 5.287278*(($B$2))+ 13.143675))</f>
        <v>12.627544722</v>
      </c>
      <c r="W2052" s="3">
        <f t="shared" ca="1" si="787"/>
        <v>53.606636692213669</v>
      </c>
      <c r="X2052" s="3">
        <f t="shared" ca="1" si="788"/>
        <v>-2.1161907317886999</v>
      </c>
      <c r="Y2052" s="3">
        <f t="shared" ca="1" si="789"/>
        <v>53.564850734765244</v>
      </c>
      <c r="Z2052" s="3">
        <f t="shared" ca="1" si="790"/>
        <v>-5.2904768294717497E-3</v>
      </c>
      <c r="AA2052" s="3">
        <f t="shared" ca="1" si="791"/>
        <v>0.13391212683691311</v>
      </c>
    </row>
    <row r="2053" spans="3:27" s="5" customFormat="1" x14ac:dyDescent="0.2">
      <c r="C2053" s="25"/>
      <c r="D2053" s="1">
        <f t="shared" si="774"/>
        <v>2051</v>
      </c>
      <c r="E2053" s="2">
        <f t="shared" si="775"/>
        <v>205.19999999999263</v>
      </c>
      <c r="F2053" s="3">
        <f t="shared" ca="1" si="776"/>
        <v>33.154521867376026</v>
      </c>
      <c r="G2053" s="3">
        <f t="shared" si="777"/>
        <v>-840.15199570368202</v>
      </c>
      <c r="H2053" s="3">
        <f t="shared" ca="1" si="792"/>
        <v>840.80592184233217</v>
      </c>
      <c r="I2053" s="3">
        <f t="shared" ca="1" si="778"/>
        <v>6799.9924349986068</v>
      </c>
      <c r="J2053" s="3">
        <f t="shared" si="779"/>
        <v>10157.140422078442</v>
      </c>
      <c r="K2053" s="3">
        <f t="shared" ca="1" si="780"/>
        <v>90271.309095797231</v>
      </c>
      <c r="L2053" s="3">
        <f t="shared" si="793"/>
        <v>-9.4764043461967233</v>
      </c>
      <c r="M2053" s="3">
        <f t="shared" ca="1" si="794"/>
        <v>-1.531354264304301</v>
      </c>
      <c r="N2053" s="3">
        <f t="shared" ca="1" si="795"/>
        <v>-87.740136283997629</v>
      </c>
      <c r="O2053" s="1">
        <f t="shared" ca="1" si="781"/>
        <v>141390919.64102679</v>
      </c>
      <c r="P2053" s="1">
        <f t="shared" si="782"/>
        <v>-38501267.856285825</v>
      </c>
      <c r="Q2053" s="1">
        <f t="shared" ca="1" si="796"/>
        <v>179892187.49731261</v>
      </c>
      <c r="R2053" s="1">
        <f t="shared" ca="1" si="783"/>
        <v>336322.36873693287</v>
      </c>
      <c r="S2053" s="3">
        <f t="shared" si="784"/>
        <v>299.00350475753038</v>
      </c>
      <c r="T2053" s="13">
        <f t="shared" ca="1" si="785"/>
        <v>2.8120269778247691</v>
      </c>
      <c r="U2053" s="13">
        <f t="shared" si="786"/>
        <v>0.41107126318767384</v>
      </c>
      <c r="V2053" s="5">
        <f t="shared" ca="1" si="797"/>
        <v>12.627544722</v>
      </c>
      <c r="W2053" s="3">
        <f t="shared" ca="1" si="787"/>
        <v>54.212498032044884</v>
      </c>
      <c r="X2053" s="3">
        <f t="shared" ca="1" si="788"/>
        <v>-2.1376983734250645</v>
      </c>
      <c r="Y2053" s="3">
        <f t="shared" ca="1" si="789"/>
        <v>54.170334949478814</v>
      </c>
      <c r="Z2053" s="3">
        <f t="shared" ca="1" si="790"/>
        <v>-5.3442459335626613E-3</v>
      </c>
      <c r="AA2053" s="3">
        <f t="shared" ca="1" si="791"/>
        <v>0.13542583737369704</v>
      </c>
    </row>
    <row r="2054" spans="3:27" s="5" customFormat="1" x14ac:dyDescent="0.2">
      <c r="C2054" s="25"/>
      <c r="D2054" s="1">
        <f t="shared" si="774"/>
        <v>2052</v>
      </c>
      <c r="E2054" s="2">
        <f t="shared" si="775"/>
        <v>205.29999999999262</v>
      </c>
      <c r="F2054" s="3">
        <f t="shared" ca="1" si="776"/>
        <v>33.154521867376026</v>
      </c>
      <c r="G2054" s="3">
        <f t="shared" si="777"/>
        <v>-841.09963613830166</v>
      </c>
      <c r="H2054" s="3">
        <f t="shared" ca="1" si="792"/>
        <v>841.75282609103124</v>
      </c>
      <c r="I2054" s="3">
        <f t="shared" ca="1" si="778"/>
        <v>6803.307887185344</v>
      </c>
      <c r="J2054" s="3">
        <f t="shared" si="779"/>
        <v>10073.077840486343</v>
      </c>
      <c r="K2054" s="3">
        <f t="shared" ca="1" si="780"/>
        <v>90355.437033173177</v>
      </c>
      <c r="L2054" s="3">
        <f t="shared" si="793"/>
        <v>-9.4789415305261606</v>
      </c>
      <c r="M2054" s="3">
        <f t="shared" ca="1" si="794"/>
        <v>-1.5313986564367548</v>
      </c>
      <c r="N2054" s="3">
        <f t="shared" ca="1" si="795"/>
        <v>-87.742679765830815</v>
      </c>
      <c r="O2054" s="1">
        <f t="shared" ca="1" si="781"/>
        <v>141709564.04644758</v>
      </c>
      <c r="P2054" s="1">
        <f t="shared" si="782"/>
        <v>-38192846.352963507</v>
      </c>
      <c r="Q2054" s="1">
        <f t="shared" ca="1" si="796"/>
        <v>179902410.39941108</v>
      </c>
      <c r="R2054" s="1">
        <f t="shared" ca="1" si="783"/>
        <v>336701.13043641252</v>
      </c>
      <c r="S2054" s="3">
        <f t="shared" si="784"/>
        <v>299.34528303926425</v>
      </c>
      <c r="T2054" s="13">
        <f t="shared" ca="1" si="785"/>
        <v>2.8119795894048578</v>
      </c>
      <c r="U2054" s="13">
        <f t="shared" si="786"/>
        <v>0.41524396833512434</v>
      </c>
      <c r="V2054" s="5">
        <f t="shared" ca="1" si="797"/>
        <v>12.627544722</v>
      </c>
      <c r="W2054" s="3">
        <f t="shared" ca="1" si="787"/>
        <v>54.824471771246962</v>
      </c>
      <c r="X2054" s="3">
        <f t="shared" ca="1" si="788"/>
        <v>-2.1593977375141913</v>
      </c>
      <c r="Y2054" s="3">
        <f t="shared" ca="1" si="789"/>
        <v>54.781928648117834</v>
      </c>
      <c r="Z2054" s="3">
        <f t="shared" ca="1" si="790"/>
        <v>-5.3984943437854786E-3</v>
      </c>
      <c r="AA2054" s="3">
        <f t="shared" ca="1" si="791"/>
        <v>0.1369548216202946</v>
      </c>
    </row>
    <row r="2055" spans="3:27" s="5" customFormat="1" x14ac:dyDescent="0.2">
      <c r="C2055" s="25"/>
      <c r="D2055" s="1">
        <f t="shared" si="774"/>
        <v>2053</v>
      </c>
      <c r="E2055" s="2">
        <f t="shared" si="775"/>
        <v>205.39999999999262</v>
      </c>
      <c r="F2055" s="3">
        <f t="shared" ca="1" si="776"/>
        <v>33.154521867376026</v>
      </c>
      <c r="G2055" s="3">
        <f t="shared" si="777"/>
        <v>-842.04753029135429</v>
      </c>
      <c r="H2055" s="3">
        <f t="shared" ca="1" si="792"/>
        <v>842.6999855168051</v>
      </c>
      <c r="I2055" s="3">
        <f t="shared" ca="1" si="778"/>
        <v>6806.6233393720813</v>
      </c>
      <c r="J2055" s="3">
        <f t="shared" si="779"/>
        <v>9988.92048216486</v>
      </c>
      <c r="K2055" s="3">
        <f t="shared" ca="1" si="780"/>
        <v>90439.659673732909</v>
      </c>
      <c r="L2055" s="3">
        <f t="shared" si="793"/>
        <v>-9.481481575415291</v>
      </c>
      <c r="M2055" s="3">
        <f t="shared" ca="1" si="794"/>
        <v>-1.531442960651566</v>
      </c>
      <c r="N2055" s="3">
        <f t="shared" ca="1" si="795"/>
        <v>-87.745218210354139</v>
      </c>
      <c r="O2055" s="1">
        <f t="shared" ca="1" si="781"/>
        <v>142028653.11800471</v>
      </c>
      <c r="P2055" s="1">
        <f t="shared" si="782"/>
        <v>-37883906.203973822</v>
      </c>
      <c r="Q2055" s="1">
        <f t="shared" ca="1" si="796"/>
        <v>179912559.32197854</v>
      </c>
      <c r="R2055" s="1">
        <f t="shared" ca="1" si="783"/>
        <v>337079.99420672201</v>
      </c>
      <c r="S2055" s="3">
        <f t="shared" si="784"/>
        <v>299.68744666043341</v>
      </c>
      <c r="T2055" s="13">
        <f t="shared" ca="1" si="785"/>
        <v>2.81192954495569</v>
      </c>
      <c r="U2055" s="13">
        <f t="shared" si="786"/>
        <v>0.4194538250642269</v>
      </c>
      <c r="V2055" s="5">
        <f t="shared" ca="1" si="797"/>
        <v>12.627544722</v>
      </c>
      <c r="W2055" s="3">
        <f t="shared" ca="1" si="787"/>
        <v>55.442612405411936</v>
      </c>
      <c r="X2055" s="3">
        <f t="shared" ca="1" si="788"/>
        <v>-2.181290301378588</v>
      </c>
      <c r="Y2055" s="3">
        <f t="shared" ca="1" si="789"/>
        <v>55.399686307395719</v>
      </c>
      <c r="Z2055" s="3">
        <f t="shared" ca="1" si="790"/>
        <v>-5.4532257534464701E-3</v>
      </c>
      <c r="AA2055" s="3">
        <f t="shared" ca="1" si="791"/>
        <v>0.13849921576848931</v>
      </c>
    </row>
    <row r="2056" spans="3:27" s="5" customFormat="1" x14ac:dyDescent="0.2">
      <c r="C2056" s="25"/>
      <c r="D2056" s="1">
        <f t="shared" si="774"/>
        <v>2054</v>
      </c>
      <c r="E2056" s="2">
        <f t="shared" si="775"/>
        <v>205.49999999999261</v>
      </c>
      <c r="F2056" s="3">
        <f t="shared" ca="1" si="776"/>
        <v>33.154521867376026</v>
      </c>
      <c r="G2056" s="3">
        <f t="shared" si="777"/>
        <v>-842.99567844889577</v>
      </c>
      <c r="H2056" s="3">
        <f t="shared" ca="1" si="792"/>
        <v>843.64740040123888</v>
      </c>
      <c r="I2056" s="3">
        <f t="shared" ca="1" si="778"/>
        <v>6809.9387915588186</v>
      </c>
      <c r="J2056" s="3">
        <f t="shared" si="779"/>
        <v>9904.6683217278478</v>
      </c>
      <c r="K2056" s="3">
        <f t="shared" ca="1" si="780"/>
        <v>90523.977043008199</v>
      </c>
      <c r="L2056" s="3">
        <f t="shared" si="793"/>
        <v>-9.484024481630323</v>
      </c>
      <c r="M2056" s="3">
        <f t="shared" ca="1" si="794"/>
        <v>-1.5314871772180594</v>
      </c>
      <c r="N2056" s="3">
        <f t="shared" ca="1" si="795"/>
        <v>-87.747751632998757</v>
      </c>
      <c r="O2056" s="1">
        <f t="shared" ca="1" si="781"/>
        <v>142348187.24075365</v>
      </c>
      <c r="P2056" s="1">
        <f t="shared" si="782"/>
        <v>-37574446.738278091</v>
      </c>
      <c r="Q2056" s="1">
        <f t="shared" ca="1" si="796"/>
        <v>179922633.97903174</v>
      </c>
      <c r="R2056" s="1">
        <f t="shared" ca="1" si="783"/>
        <v>337458.96016049554</v>
      </c>
      <c r="S2056" s="3">
        <f t="shared" si="784"/>
        <v>300.02999572425182</v>
      </c>
      <c r="T2056" s="13">
        <f t="shared" ca="1" si="785"/>
        <v>2.8118768537283478</v>
      </c>
      <c r="U2056" s="13">
        <f t="shared" si="786"/>
        <v>0.42370111932105053</v>
      </c>
      <c r="V2056" s="5">
        <f t="shared" ca="1" si="797"/>
        <v>12.627544722</v>
      </c>
      <c r="W2056" s="3">
        <f t="shared" ca="1" si="787"/>
        <v>56.06697485506232</v>
      </c>
      <c r="X2056" s="3">
        <f t="shared" ca="1" si="788"/>
        <v>-2.2033775520267196</v>
      </c>
      <c r="Y2056" s="3">
        <f t="shared" ca="1" si="789"/>
        <v>56.023662828856658</v>
      </c>
      <c r="Z2056" s="3">
        <f t="shared" ca="1" si="790"/>
        <v>-5.508443880066799E-3</v>
      </c>
      <c r="AA2056" s="3">
        <f t="shared" ca="1" si="791"/>
        <v>0.14005915707214164</v>
      </c>
    </row>
    <row r="2057" spans="3:27" s="5" customFormat="1" x14ac:dyDescent="0.2">
      <c r="C2057" s="25"/>
      <c r="D2057" s="1">
        <f t="shared" si="774"/>
        <v>2055</v>
      </c>
      <c r="E2057" s="2">
        <f t="shared" si="775"/>
        <v>205.5999999999926</v>
      </c>
      <c r="F2057" s="3">
        <f t="shared" ca="1" si="776"/>
        <v>33.154521867376026</v>
      </c>
      <c r="G2057" s="3">
        <f t="shared" si="777"/>
        <v>-843.94408089705883</v>
      </c>
      <c r="H2057" s="3">
        <f t="shared" ca="1" si="792"/>
        <v>844.59507102601287</v>
      </c>
      <c r="I2057" s="3">
        <f t="shared" ca="1" si="778"/>
        <v>6813.2542437455559</v>
      </c>
      <c r="J2057" s="3">
        <f t="shared" si="779"/>
        <v>9820.3213337605503</v>
      </c>
      <c r="K2057" s="3">
        <f t="shared" ca="1" si="780"/>
        <v>90608.38916655902</v>
      </c>
      <c r="L2057" s="3">
        <f t="shared" si="793"/>
        <v>-9.4865702499383247</v>
      </c>
      <c r="M2057" s="3">
        <f t="shared" ca="1" si="794"/>
        <v>-1.5315313064044542</v>
      </c>
      <c r="N2057" s="3">
        <f t="shared" ca="1" si="795"/>
        <v>-87.750280049132527</v>
      </c>
      <c r="O2057" s="1">
        <f t="shared" ca="1" si="781"/>
        <v>142668166.80028716</v>
      </c>
      <c r="P2057" s="1">
        <f t="shared" si="782"/>
        <v>-37264467.283874996</v>
      </c>
      <c r="Q2057" s="1">
        <f t="shared" ca="1" si="796"/>
        <v>179932634.08416215</v>
      </c>
      <c r="R2057" s="1">
        <f t="shared" ca="1" si="783"/>
        <v>337838.02841040515</v>
      </c>
      <c r="S2057" s="3">
        <f t="shared" si="784"/>
        <v>300.37293033404973</v>
      </c>
      <c r="T2057" s="13">
        <f t="shared" ca="1" si="785"/>
        <v>2.8118215249514149</v>
      </c>
      <c r="U2057" s="13">
        <f t="shared" si="786"/>
        <v>0.42798613892446002</v>
      </c>
      <c r="V2057" s="5">
        <f t="shared" ca="1" si="797"/>
        <v>12.627544722</v>
      </c>
      <c r="W2057" s="3">
        <f t="shared" ca="1" si="787"/>
        <v>56.697614468520477</v>
      </c>
      <c r="X2057" s="3">
        <f t="shared" ca="1" si="788"/>
        <v>-2.2256609862061638</v>
      </c>
      <c r="Y2057" s="3">
        <f t="shared" ca="1" si="789"/>
        <v>56.653913541744508</v>
      </c>
      <c r="Z2057" s="3">
        <f t="shared" ca="1" si="790"/>
        <v>-5.5641524655154094E-3</v>
      </c>
      <c r="AA2057" s="3">
        <f t="shared" ca="1" si="791"/>
        <v>0.14163478385436126</v>
      </c>
    </row>
    <row r="2058" spans="3:27" s="5" customFormat="1" x14ac:dyDescent="0.2">
      <c r="C2058" s="25"/>
      <c r="D2058" s="1">
        <f t="shared" si="774"/>
        <v>2056</v>
      </c>
      <c r="E2058" s="2">
        <f t="shared" si="775"/>
        <v>205.6999999999926</v>
      </c>
      <c r="F2058" s="3">
        <f t="shared" ca="1" si="776"/>
        <v>33.154521867376026</v>
      </c>
      <c r="G2058" s="3">
        <f t="shared" si="777"/>
        <v>-844.89273792205267</v>
      </c>
      <c r="H2058" s="3">
        <f t="shared" ca="1" si="792"/>
        <v>845.54299767290172</v>
      </c>
      <c r="I2058" s="3">
        <f t="shared" ca="1" si="778"/>
        <v>6816.5696959322931</v>
      </c>
      <c r="J2058" s="3">
        <f t="shared" si="779"/>
        <v>9735.8794928195948</v>
      </c>
      <c r="K2058" s="3">
        <f t="shared" ca="1" si="780"/>
        <v>90692.896069973474</v>
      </c>
      <c r="L2058" s="3">
        <f t="shared" si="793"/>
        <v>-9.4891188811072293</v>
      </c>
      <c r="M2058" s="3">
        <f t="shared" ca="1" si="794"/>
        <v>-1.5315753484778702</v>
      </c>
      <c r="N2058" s="3">
        <f t="shared" ca="1" si="795"/>
        <v>-87.752803474060272</v>
      </c>
      <c r="O2058" s="1">
        <f t="shared" ca="1" si="781"/>
        <v>142988592.18273532</v>
      </c>
      <c r="P2058" s="1">
        <f t="shared" si="782"/>
        <v>-36953967.167799637</v>
      </c>
      <c r="Q2058" s="1">
        <f t="shared" ca="1" si="796"/>
        <v>179942559.35053498</v>
      </c>
      <c r="R2058" s="1">
        <f t="shared" ca="1" si="783"/>
        <v>338217.19906916068</v>
      </c>
      <c r="S2058" s="3">
        <f t="shared" si="784"/>
        <v>300.7162505932738</v>
      </c>
      <c r="T2058" s="13">
        <f t="shared" ca="1" si="785"/>
        <v>2.8117635678309902</v>
      </c>
      <c r="U2058" s="13">
        <f t="shared" si="786"/>
        <v>0.43230917357638393</v>
      </c>
      <c r="V2058" s="5">
        <f t="shared" ca="1" si="797"/>
        <v>12.627544722</v>
      </c>
      <c r="W2058" s="3">
        <f t="shared" ca="1" si="787"/>
        <v>57.334587024794054</v>
      </c>
      <c r="X2058" s="3">
        <f t="shared" ca="1" si="788"/>
        <v>-2.2481421104570205</v>
      </c>
      <c r="Y2058" s="3">
        <f t="shared" ca="1" si="789"/>
        <v>57.290494205887875</v>
      </c>
      <c r="Z2058" s="3">
        <f t="shared" ca="1" si="790"/>
        <v>-5.6203552761425512E-3</v>
      </c>
      <c r="AA2058" s="3">
        <f t="shared" ca="1" si="791"/>
        <v>0.14322623551471969</v>
      </c>
    </row>
    <row r="2059" spans="3:27" s="5" customFormat="1" x14ac:dyDescent="0.2">
      <c r="C2059" s="25"/>
      <c r="D2059" s="1">
        <f t="shared" si="774"/>
        <v>2057</v>
      </c>
      <c r="E2059" s="2">
        <f t="shared" si="775"/>
        <v>205.79999999999259</v>
      </c>
      <c r="F2059" s="3">
        <f t="shared" ca="1" si="776"/>
        <v>33.154521867376026</v>
      </c>
      <c r="G2059" s="3">
        <f t="shared" si="777"/>
        <v>-845.8416498101634</v>
      </c>
      <c r="H2059" s="3">
        <f t="shared" ca="1" si="792"/>
        <v>846.49118062377556</v>
      </c>
      <c r="I2059" s="3">
        <f t="shared" ca="1" si="778"/>
        <v>6819.8851481190304</v>
      </c>
      <c r="J2059" s="3">
        <f t="shared" si="779"/>
        <v>9651.3427734329834</v>
      </c>
      <c r="K2059" s="3">
        <f t="shared" ca="1" si="780"/>
        <v>90777.497778867881</v>
      </c>
      <c r="L2059" s="3">
        <f t="shared" si="793"/>
        <v>-9.491670375905839</v>
      </c>
      <c r="M2059" s="3">
        <f t="shared" ca="1" si="794"/>
        <v>-1.5316193037043331</v>
      </c>
      <c r="N2059" s="3">
        <f t="shared" ca="1" si="795"/>
        <v>-87.755321923024141</v>
      </c>
      <c r="O2059" s="1">
        <f t="shared" ca="1" si="781"/>
        <v>143309463.77476668</v>
      </c>
      <c r="P2059" s="1">
        <f t="shared" si="782"/>
        <v>-36642945.716122694</v>
      </c>
      <c r="Q2059" s="1">
        <f t="shared" ca="1" si="796"/>
        <v>179952409.49088937</v>
      </c>
      <c r="R2059" s="1">
        <f t="shared" ca="1" si="783"/>
        <v>338596.47224951023</v>
      </c>
      <c r="S2059" s="3">
        <f t="shared" si="784"/>
        <v>301.05995660548712</v>
      </c>
      <c r="T2059" s="13">
        <f t="shared" ca="1" si="785"/>
        <v>2.8117029915507117</v>
      </c>
      <c r="U2059" s="13">
        <f t="shared" si="786"/>
        <v>0.4366705148721281</v>
      </c>
      <c r="V2059" s="5">
        <f t="shared" ca="1" si="797"/>
        <v>12.627544722</v>
      </c>
      <c r="W2059" s="3">
        <f t="shared" ca="1" si="787"/>
        <v>57.97794873647824</v>
      </c>
      <c r="X2059" s="3">
        <f t="shared" ca="1" si="788"/>
        <v>-2.270822441165536</v>
      </c>
      <c r="Y2059" s="3">
        <f t="shared" ca="1" si="789"/>
        <v>57.933461014601896</v>
      </c>
      <c r="Z2059" s="3">
        <f t="shared" ca="1" si="790"/>
        <v>-5.6770561029138404E-3</v>
      </c>
      <c r="AA2059" s="3">
        <f t="shared" ca="1" si="791"/>
        <v>0.14483365253650474</v>
      </c>
    </row>
    <row r="2060" spans="3:27" s="5" customFormat="1" x14ac:dyDescent="0.2">
      <c r="C2060" s="25"/>
      <c r="D2060" s="1">
        <f t="shared" si="774"/>
        <v>2058</v>
      </c>
      <c r="E2060" s="2">
        <f t="shared" si="775"/>
        <v>205.89999999999259</v>
      </c>
      <c r="F2060" s="3">
        <f t="shared" ca="1" si="776"/>
        <v>33.154521867376026</v>
      </c>
      <c r="G2060" s="3">
        <f t="shared" si="777"/>
        <v>-846.79081684775394</v>
      </c>
      <c r="H2060" s="3">
        <f t="shared" ca="1" si="792"/>
        <v>847.43962016059925</v>
      </c>
      <c r="I2060" s="3">
        <f t="shared" ca="1" si="778"/>
        <v>6823.2006003057677</v>
      </c>
      <c r="J2060" s="3">
        <f t="shared" si="779"/>
        <v>9566.7111501000873</v>
      </c>
      <c r="K2060" s="3">
        <f t="shared" ca="1" si="780"/>
        <v>90862.19431888673</v>
      </c>
      <c r="L2060" s="3">
        <f t="shared" si="793"/>
        <v>-9.4942247351038116</v>
      </c>
      <c r="M2060" s="3">
        <f t="shared" ca="1" si="794"/>
        <v>-1.5316631723487799</v>
      </c>
      <c r="N2060" s="3">
        <f t="shared" ca="1" si="795"/>
        <v>-87.757835411203899</v>
      </c>
      <c r="O2060" s="1">
        <f t="shared" ca="1" si="781"/>
        <v>143630781.96358815</v>
      </c>
      <c r="P2060" s="1">
        <f t="shared" si="782"/>
        <v>-36331402.253949471</v>
      </c>
      <c r="Q2060" s="1">
        <f t="shared" ca="1" si="796"/>
        <v>179962184.21753761</v>
      </c>
      <c r="R2060" s="1">
        <f t="shared" ca="1" si="783"/>
        <v>338975.84806423972</v>
      </c>
      <c r="S2060" s="3">
        <f t="shared" si="784"/>
        <v>301.40404847436906</v>
      </c>
      <c r="T2060" s="13">
        <f t="shared" ca="1" si="785"/>
        <v>2.8116398052717737</v>
      </c>
      <c r="U2060" s="13">
        <f t="shared" si="786"/>
        <v>0.4410704563107391</v>
      </c>
      <c r="V2060" s="5">
        <f t="shared" ca="1" si="797"/>
        <v>12.627544722</v>
      </c>
      <c r="W2060" s="3">
        <f t="shared" ca="1" si="787"/>
        <v>58.627756252675276</v>
      </c>
      <c r="X2060" s="3">
        <f t="shared" ca="1" si="788"/>
        <v>-2.2937035046180045</v>
      </c>
      <c r="Y2060" s="3">
        <f t="shared" ca="1" si="789"/>
        <v>58.582870597607354</v>
      </c>
      <c r="Z2060" s="3">
        <f t="shared" ca="1" si="790"/>
        <v>-5.734258761545011E-3</v>
      </c>
      <c r="AA2060" s="3">
        <f t="shared" ca="1" si="791"/>
        <v>0.14645717649401838</v>
      </c>
    </row>
    <row r="2061" spans="3:27" s="5" customFormat="1" x14ac:dyDescent="0.2">
      <c r="C2061" s="25"/>
      <c r="D2061" s="1">
        <f t="shared" si="774"/>
        <v>2059</v>
      </c>
      <c r="E2061" s="2">
        <f t="shared" si="775"/>
        <v>205.99999999999258</v>
      </c>
      <c r="F2061" s="3">
        <f t="shared" ca="1" si="776"/>
        <v>33.154521867376026</v>
      </c>
      <c r="G2061" s="3">
        <f t="shared" si="777"/>
        <v>-847.74023932126431</v>
      </c>
      <c r="H2061" s="3">
        <f t="shared" ca="1" si="792"/>
        <v>848.38831656543266</v>
      </c>
      <c r="I2061" s="3">
        <f t="shared" ca="1" si="778"/>
        <v>6826.516052492505</v>
      </c>
      <c r="J2061" s="3">
        <f t="shared" si="779"/>
        <v>9481.9845972916373</v>
      </c>
      <c r="K2061" s="3">
        <f t="shared" ca="1" si="780"/>
        <v>90946.985715702715</v>
      </c>
      <c r="L2061" s="3">
        <f t="shared" si="793"/>
        <v>-9.4967819594716758</v>
      </c>
      <c r="M2061" s="3">
        <f t="shared" ca="1" si="794"/>
        <v>-1.531706954675065</v>
      </c>
      <c r="N2061" s="3">
        <f t="shared" ca="1" si="795"/>
        <v>-87.76034395371731</v>
      </c>
      <c r="O2061" s="1">
        <f t="shared" ca="1" si="781"/>
        <v>143952547.13694575</v>
      </c>
      <c r="P2061" s="1">
        <f t="shared" si="782"/>
        <v>-36019336.10541901</v>
      </c>
      <c r="Q2061" s="1">
        <f t="shared" ca="1" si="796"/>
        <v>179971883.24236476</v>
      </c>
      <c r="R2061" s="1">
        <f t="shared" ca="1" si="783"/>
        <v>339355.32662617305</v>
      </c>
      <c r="S2061" s="3">
        <f t="shared" si="784"/>
        <v>301.74852630371555</v>
      </c>
      <c r="T2061" s="13">
        <f t="shared" ca="1" si="785"/>
        <v>2.8115740181329465</v>
      </c>
      <c r="U2061" s="13">
        <f t="shared" si="786"/>
        <v>0.44550929330541278</v>
      </c>
      <c r="V2061" s="5">
        <f t="shared" ca="1" si="797"/>
        <v>12.627544722</v>
      </c>
      <c r="W2061" s="3">
        <f t="shared" ca="1" si="787"/>
        <v>59.28406666193046</v>
      </c>
      <c r="X2061" s="3">
        <f t="shared" ca="1" si="788"/>
        <v>-2.3167868370548881</v>
      </c>
      <c r="Y2061" s="3">
        <f t="shared" ca="1" si="789"/>
        <v>59.238780023966257</v>
      </c>
      <c r="Z2061" s="3">
        <f t="shared" ca="1" si="790"/>
        <v>-5.7919670926372202E-3</v>
      </c>
      <c r="AA2061" s="3">
        <f t="shared" ca="1" si="791"/>
        <v>0.14809695005991563</v>
      </c>
    </row>
    <row r="2062" spans="3:27" s="5" customFormat="1" x14ac:dyDescent="0.2">
      <c r="C2062" s="25"/>
      <c r="D2062" s="1">
        <f t="shared" si="774"/>
        <v>2060</v>
      </c>
      <c r="E2062" s="2">
        <f t="shared" si="775"/>
        <v>206.09999999999258</v>
      </c>
      <c r="F2062" s="3">
        <f t="shared" ca="1" si="776"/>
        <v>33.154521867376026</v>
      </c>
      <c r="G2062" s="3">
        <f t="shared" si="777"/>
        <v>-848.68991751721148</v>
      </c>
      <c r="H2062" s="3">
        <f t="shared" ca="1" si="792"/>
        <v>849.33727012043073</v>
      </c>
      <c r="I2062" s="3">
        <f t="shared" ca="1" si="778"/>
        <v>6829.8315046792422</v>
      </c>
      <c r="J2062" s="3">
        <f t="shared" si="779"/>
        <v>9397.1630894497139</v>
      </c>
      <c r="K2062" s="3">
        <f t="shared" ca="1" si="780"/>
        <v>91031.871995016743</v>
      </c>
      <c r="L2062" s="3">
        <f t="shared" si="793"/>
        <v>-9.4993420497808216</v>
      </c>
      <c r="M2062" s="3">
        <f t="shared" ca="1" si="794"/>
        <v>-1.5317506509459651</v>
      </c>
      <c r="N2062" s="3">
        <f t="shared" ca="1" si="795"/>
        <v>-87.762847565620334</v>
      </c>
      <c r="O2062" s="1">
        <f t="shared" ca="1" si="781"/>
        <v>144274759.68312508</v>
      </c>
      <c r="P2062" s="1">
        <f t="shared" si="782"/>
        <v>-35706746.593703166</v>
      </c>
      <c r="Q2062" s="1">
        <f t="shared" ca="1" si="796"/>
        <v>179981506.27682823</v>
      </c>
      <c r="R2062" s="1">
        <f t="shared" ca="1" si="783"/>
        <v>339734.90804817231</v>
      </c>
      <c r="S2062" s="3">
        <f t="shared" si="784"/>
        <v>302.09339019743896</v>
      </c>
      <c r="T2062" s="13">
        <f t="shared" ca="1" si="785"/>
        <v>2.8115056392505973</v>
      </c>
      <c r="U2062" s="13">
        <f t="shared" si="786"/>
        <v>0.44998732319394724</v>
      </c>
      <c r="V2062" s="5">
        <f t="shared" ca="1" si="797"/>
        <v>12.627544722</v>
      </c>
      <c r="W2062" s="3">
        <f t="shared" ca="1" si="787"/>
        <v>59.94693749518494</v>
      </c>
      <c r="X2062" s="3">
        <f t="shared" ca="1" si="788"/>
        <v>-2.3400739847251928</v>
      </c>
      <c r="Y2062" s="3">
        <f t="shared" ca="1" si="789"/>
        <v>59.901246805034219</v>
      </c>
      <c r="Z2062" s="3">
        <f t="shared" ca="1" si="790"/>
        <v>-5.8501849618129821E-3</v>
      </c>
      <c r="AA2062" s="3">
        <f t="shared" ca="1" si="791"/>
        <v>0.14975311701258553</v>
      </c>
    </row>
    <row r="2063" spans="3:27" s="5" customFormat="1" x14ac:dyDescent="0.2">
      <c r="C2063" s="25"/>
      <c r="D2063" s="1">
        <f t="shared" si="774"/>
        <v>2061</v>
      </c>
      <c r="E2063" s="2">
        <f t="shared" si="775"/>
        <v>206.19999999999257</v>
      </c>
      <c r="F2063" s="3">
        <f t="shared" ca="1" si="776"/>
        <v>33.154521867376026</v>
      </c>
      <c r="G2063" s="3">
        <f t="shared" si="777"/>
        <v>-849.63985172218952</v>
      </c>
      <c r="H2063" s="3">
        <f t="shared" ca="1" si="792"/>
        <v>850.2864811078432</v>
      </c>
      <c r="I2063" s="3">
        <f t="shared" ca="1" si="778"/>
        <v>6833.1469568659795</v>
      </c>
      <c r="J2063" s="3">
        <f t="shared" si="779"/>
        <v>9312.2466009877444</v>
      </c>
      <c r="K2063" s="3">
        <f t="shared" ca="1" si="780"/>
        <v>91116.853182557956</v>
      </c>
      <c r="L2063" s="3">
        <f t="shared" si="793"/>
        <v>-9.5019050068035096</v>
      </c>
      <c r="M2063" s="3">
        <f t="shared" ca="1" si="794"/>
        <v>-1.5317942614231852</v>
      </c>
      <c r="N2063" s="3">
        <f t="shared" ca="1" si="795"/>
        <v>-87.765346261907609</v>
      </c>
      <c r="O2063" s="1">
        <f t="shared" ca="1" si="781"/>
        <v>144597419.99095172</v>
      </c>
      <c r="P2063" s="1">
        <f t="shared" si="782"/>
        <v>-35393633.041005768</v>
      </c>
      <c r="Q2063" s="1">
        <f t="shared" ca="1" si="796"/>
        <v>179991053.03195748</v>
      </c>
      <c r="R2063" s="1">
        <f t="shared" ca="1" si="783"/>
        <v>340114.59244313726</v>
      </c>
      <c r="S2063" s="3">
        <f t="shared" si="784"/>
        <v>302.4386402595681</v>
      </c>
      <c r="T2063" s="13">
        <f t="shared" ca="1" si="785"/>
        <v>2.8114346777187085</v>
      </c>
      <c r="U2063" s="13">
        <f t="shared" si="786"/>
        <v>0.45450484524924822</v>
      </c>
      <c r="V2063" s="5">
        <f t="shared" ca="1" si="797"/>
        <v>12.627544722</v>
      </c>
      <c r="W2063" s="3">
        <f t="shared" ca="1" si="787"/>
        <v>60.616426728746234</v>
      </c>
      <c r="X2063" s="3">
        <f t="shared" ca="1" si="788"/>
        <v>-2.3635665039410676</v>
      </c>
      <c r="Y2063" s="3">
        <f t="shared" ca="1" si="789"/>
        <v>60.570328897430535</v>
      </c>
      <c r="Z2063" s="3">
        <f t="shared" ca="1" si="790"/>
        <v>-5.9089162598526691E-3</v>
      </c>
      <c r="AA2063" s="3">
        <f t="shared" ca="1" si="791"/>
        <v>0.15142582224357634</v>
      </c>
    </row>
    <row r="2064" spans="3:27" s="5" customFormat="1" x14ac:dyDescent="0.2">
      <c r="C2064" s="25"/>
      <c r="D2064" s="1">
        <f t="shared" si="774"/>
        <v>2062</v>
      </c>
      <c r="E2064" s="2">
        <f t="shared" si="775"/>
        <v>206.29999999999256</v>
      </c>
      <c r="F2064" s="3">
        <f t="shared" ca="1" si="776"/>
        <v>33.154521867376026</v>
      </c>
      <c r="G2064" s="3">
        <f t="shared" si="777"/>
        <v>-850.5900422228699</v>
      </c>
      <c r="H2064" s="3">
        <f t="shared" ca="1" si="792"/>
        <v>851.23594981001474</v>
      </c>
      <c r="I2064" s="3">
        <f t="shared" ca="1" si="778"/>
        <v>6836.4624090527168</v>
      </c>
      <c r="J2064" s="3">
        <f t="shared" si="779"/>
        <v>9227.2351062904909</v>
      </c>
      <c r="K2064" s="3">
        <f t="shared" ca="1" si="780"/>
        <v>91201.929304083707</v>
      </c>
      <c r="L2064" s="3">
        <f t="shared" si="793"/>
        <v>-9.5044708313128563</v>
      </c>
      <c r="M2064" s="3">
        <f t="shared" ca="1" si="794"/>
        <v>-1.531837786367364</v>
      </c>
      <c r="N2064" s="3">
        <f t="shared" ca="1" si="795"/>
        <v>-87.767840057512586</v>
      </c>
      <c r="O2064" s="1">
        <f t="shared" ca="1" si="781"/>
        <v>144920528.44979158</v>
      </c>
      <c r="P2064" s="1">
        <f t="shared" si="782"/>
        <v>-35079994.768561579</v>
      </c>
      <c r="Q2064" s="1">
        <f t="shared" ca="1" si="796"/>
        <v>180000523.21835315</v>
      </c>
      <c r="R2064" s="1">
        <f t="shared" ca="1" si="783"/>
        <v>340494.37992400589</v>
      </c>
      <c r="S2064" s="3">
        <f t="shared" si="784"/>
        <v>302.78427659424841</v>
      </c>
      <c r="T2064" s="13">
        <f t="shared" ca="1" si="785"/>
        <v>2.8113611426088978</v>
      </c>
      <c r="U2064" s="13">
        <f t="shared" si="786"/>
        <v>0.45906216068987815</v>
      </c>
      <c r="V2064" s="5">
        <f t="shared" ca="1" si="797"/>
        <v>12.627544722</v>
      </c>
      <c r="W2064" s="3">
        <f t="shared" ca="1" si="787"/>
        <v>61.292592787275304</v>
      </c>
      <c r="X2064" s="3">
        <f t="shared" ca="1" si="788"/>
        <v>-2.3872659611326807</v>
      </c>
      <c r="Y2064" s="3">
        <f t="shared" ca="1" si="789"/>
        <v>61.246084706024838</v>
      </c>
      <c r="Z2064" s="3">
        <f t="shared" ca="1" si="790"/>
        <v>-5.9681649028317015E-3</v>
      </c>
      <c r="AA2064" s="3">
        <f t="shared" ca="1" si="791"/>
        <v>0.1531152117650621</v>
      </c>
    </row>
    <row r="2065" spans="3:27" s="5" customFormat="1" x14ac:dyDescent="0.2">
      <c r="C2065" s="25"/>
      <c r="D2065" s="1">
        <f t="shared" si="774"/>
        <v>2063</v>
      </c>
      <c r="E2065" s="2">
        <f t="shared" si="775"/>
        <v>206.39999999999256</v>
      </c>
      <c r="F2065" s="3">
        <f t="shared" ca="1" si="776"/>
        <v>33.154521867376026</v>
      </c>
      <c r="G2065" s="3">
        <f t="shared" si="777"/>
        <v>-851.54048930600118</v>
      </c>
      <c r="H2065" s="3">
        <f t="shared" ca="1" si="792"/>
        <v>852.18567650938508</v>
      </c>
      <c r="I2065" s="3">
        <f t="shared" ca="1" si="778"/>
        <v>6839.7778612394541</v>
      </c>
      <c r="J2065" s="3">
        <f t="shared" si="779"/>
        <v>9142.1285797140481</v>
      </c>
      <c r="K2065" s="3">
        <f t="shared" ca="1" si="780"/>
        <v>91287.100385379585</v>
      </c>
      <c r="L2065" s="3">
        <f t="shared" si="793"/>
        <v>-9.5070395240828507</v>
      </c>
      <c r="M2065" s="3">
        <f t="shared" ca="1" si="794"/>
        <v>-1.531881226038079</v>
      </c>
      <c r="N2065" s="3">
        <f t="shared" ca="1" si="795"/>
        <v>-87.770328967307989</v>
      </c>
      <c r="O2065" s="1">
        <f t="shared" ca="1" si="781"/>
        <v>145244085.44955164</v>
      </c>
      <c r="P2065" s="1">
        <f t="shared" si="782"/>
        <v>-34765831.09663555</v>
      </c>
      <c r="Q2065" s="1">
        <f t="shared" ca="1" si="796"/>
        <v>180009916.54618719</v>
      </c>
      <c r="R2065" s="1">
        <f t="shared" ca="1" si="783"/>
        <v>340874.27060375403</v>
      </c>
      <c r="S2065" s="3">
        <f t="shared" si="784"/>
        <v>303.1302993057418</v>
      </c>
      <c r="T2065" s="13">
        <f t="shared" ca="1" si="785"/>
        <v>2.8112850429704412</v>
      </c>
      <c r="U2065" s="13">
        <f t="shared" si="786"/>
        <v>0.46365957269065217</v>
      </c>
      <c r="V2065" s="5">
        <f t="shared" ca="1" si="797"/>
        <v>12.627544722</v>
      </c>
      <c r="W2065" s="3">
        <f t="shared" ca="1" si="787"/>
        <v>61.975494546790941</v>
      </c>
      <c r="X2065" s="3">
        <f t="shared" ca="1" si="788"/>
        <v>-2.4111739329033335</v>
      </c>
      <c r="Y2065" s="3">
        <f t="shared" ca="1" si="789"/>
        <v>61.928573086941064</v>
      </c>
      <c r="Z2065" s="3">
        <f t="shared" ca="1" si="790"/>
        <v>-6.0279348322583338E-3</v>
      </c>
      <c r="AA2065" s="3">
        <f t="shared" ca="1" si="791"/>
        <v>0.15482143271735266</v>
      </c>
    </row>
    <row r="2066" spans="3:27" s="5" customFormat="1" x14ac:dyDescent="0.2">
      <c r="C2066" s="25"/>
      <c r="D2066" s="1">
        <f t="shared" si="774"/>
        <v>2064</v>
      </c>
      <c r="E2066" s="2">
        <f t="shared" si="775"/>
        <v>206.49999999999255</v>
      </c>
      <c r="F2066" s="3">
        <f t="shared" ca="1" si="776"/>
        <v>33.154521867376026</v>
      </c>
      <c r="G2066" s="3">
        <f t="shared" si="777"/>
        <v>-852.49119325840945</v>
      </c>
      <c r="H2066" s="3">
        <f t="shared" ca="1" si="792"/>
        <v>853.13566148848872</v>
      </c>
      <c r="I2066" s="3">
        <f t="shared" ca="1" si="778"/>
        <v>6843.0933134261913</v>
      </c>
      <c r="J2066" s="3">
        <f t="shared" si="779"/>
        <v>9056.9269955858272</v>
      </c>
      <c r="K2066" s="3">
        <f t="shared" ca="1" si="780"/>
        <v>91372.366452259448</v>
      </c>
      <c r="L2066" s="3">
        <f t="shared" si="793"/>
        <v>-9.5096110858883431</v>
      </c>
      <c r="M2066" s="3">
        <f t="shared" ca="1" si="794"/>
        <v>-1.5319245806938517</v>
      </c>
      <c r="N2066" s="3">
        <f t="shared" ca="1" si="795"/>
        <v>-87.77281300610602</v>
      </c>
      <c r="O2066" s="1">
        <f t="shared" ca="1" si="781"/>
        <v>145568091.38068023</v>
      </c>
      <c r="P2066" s="1">
        <f t="shared" si="782"/>
        <v>-34451141.344521753</v>
      </c>
      <c r="Q2066" s="1">
        <f t="shared" ca="1" si="796"/>
        <v>180019232.72520199</v>
      </c>
      <c r="R2066" s="1">
        <f t="shared" ca="1" si="783"/>
        <v>341254.26459539548</v>
      </c>
      <c r="S2066" s="3">
        <f t="shared" si="784"/>
        <v>303.476708498427</v>
      </c>
      <c r="T2066" s="13">
        <f t="shared" ca="1" si="785"/>
        <v>2.8112063878302895</v>
      </c>
      <c r="U2066" s="13">
        <f t="shared" si="786"/>
        <v>0.46829738639328705</v>
      </c>
      <c r="V2066" s="5">
        <f t="shared" ca="1" si="797"/>
        <v>12.627544722</v>
      </c>
      <c r="W2066" s="3">
        <f t="shared" ca="1" si="787"/>
        <v>62.665191337692029</v>
      </c>
      <c r="X2066" s="3">
        <f t="shared" ca="1" si="788"/>
        <v>-2.4352920060848362</v>
      </c>
      <c r="Y2066" s="3">
        <f t="shared" ca="1" si="789"/>
        <v>62.617853350579274</v>
      </c>
      <c r="Z2066" s="3">
        <f t="shared" ca="1" si="790"/>
        <v>-6.0882300152120903E-3</v>
      </c>
      <c r="AA2066" s="3">
        <f t="shared" ca="1" si="791"/>
        <v>0.15654463337644819</v>
      </c>
    </row>
    <row r="2067" spans="3:27" s="5" customFormat="1" x14ac:dyDescent="0.2">
      <c r="C2067" s="25"/>
      <c r="D2067" s="1">
        <f t="shared" si="774"/>
        <v>2065</v>
      </c>
      <c r="E2067" s="2">
        <f t="shared" si="775"/>
        <v>206.59999999999255</v>
      </c>
      <c r="F2067" s="3">
        <f t="shared" ca="1" si="776"/>
        <v>33.154521867376026</v>
      </c>
      <c r="G2067" s="3">
        <f t="shared" si="777"/>
        <v>-853.44215436699824</v>
      </c>
      <c r="H2067" s="3">
        <f t="shared" ca="1" si="792"/>
        <v>854.08590502995514</v>
      </c>
      <c r="I2067" s="3">
        <f t="shared" ca="1" si="778"/>
        <v>6846.4087656129286</v>
      </c>
      <c r="J2067" s="3">
        <f t="shared" si="779"/>
        <v>8971.6303282045574</v>
      </c>
      <c r="K2067" s="3">
        <f t="shared" ca="1" si="780"/>
        <v>91457.727530565389</v>
      </c>
      <c r="L2067" s="3">
        <f t="shared" si="793"/>
        <v>-9.5121855175050545</v>
      </c>
      <c r="M2067" s="3">
        <f t="shared" ca="1" si="794"/>
        <v>-1.5319678505921541</v>
      </c>
      <c r="N2067" s="3">
        <f t="shared" ca="1" si="795"/>
        <v>-87.77529218865871</v>
      </c>
      <c r="O2067" s="1">
        <f t="shared" ca="1" si="781"/>
        <v>145892546.63416749</v>
      </c>
      <c r="P2067" s="1">
        <f t="shared" si="782"/>
        <v>-34135924.830542602</v>
      </c>
      <c r="Q2067" s="1">
        <f t="shared" ca="1" si="796"/>
        <v>180028471.46471009</v>
      </c>
      <c r="R2067" s="1">
        <f t="shared" ca="1" si="783"/>
        <v>341634.36201198207</v>
      </c>
      <c r="S2067" s="3">
        <f t="shared" si="784"/>
        <v>303.82350427679904</v>
      </c>
      <c r="T2067" s="13">
        <f t="shared" ca="1" si="785"/>
        <v>2.8111251861930944</v>
      </c>
      <c r="U2067" s="13">
        <f t="shared" si="786"/>
        <v>0.47297590891709013</v>
      </c>
      <c r="V2067" s="5">
        <f t="shared" ca="1" si="797"/>
        <v>12.627544722</v>
      </c>
      <c r="W2067" s="3">
        <f t="shared" ca="1" si="787"/>
        <v>63.361742947796223</v>
      </c>
      <c r="X2067" s="3">
        <f t="shared" ca="1" si="788"/>
        <v>-2.4596217777930569</v>
      </c>
      <c r="Y2067" s="3">
        <f t="shared" ca="1" si="789"/>
        <v>63.313985264653901</v>
      </c>
      <c r="Z2067" s="3">
        <f t="shared" ca="1" si="790"/>
        <v>-6.1490544444826427E-3</v>
      </c>
      <c r="AA2067" s="3">
        <f t="shared" ca="1" si="791"/>
        <v>0.15828496316163476</v>
      </c>
    </row>
    <row r="2068" spans="3:27" s="5" customFormat="1" x14ac:dyDescent="0.2">
      <c r="C2068" s="25"/>
      <c r="D2068" s="1">
        <f t="shared" si="774"/>
        <v>2066</v>
      </c>
      <c r="E2068" s="2">
        <f t="shared" si="775"/>
        <v>206.69999999999254</v>
      </c>
      <c r="F2068" s="3">
        <f t="shared" ca="1" si="776"/>
        <v>33.154521867376026</v>
      </c>
      <c r="G2068" s="3">
        <f t="shared" si="777"/>
        <v>-854.3933729187487</v>
      </c>
      <c r="H2068" s="3">
        <f t="shared" ca="1" si="792"/>
        <v>855.03640741650895</v>
      </c>
      <c r="I2068" s="3">
        <f t="shared" ca="1" si="778"/>
        <v>6849.7242177996659</v>
      </c>
      <c r="J2068" s="3">
        <f t="shared" si="779"/>
        <v>8886.2385518402698</v>
      </c>
      <c r="K2068" s="3">
        <f t="shared" ca="1" si="780"/>
        <v>91543.183646167789</v>
      </c>
      <c r="L2068" s="3">
        <f t="shared" si="793"/>
        <v>-9.5147628197095688</v>
      </c>
      <c r="M2068" s="3">
        <f t="shared" ca="1" si="794"/>
        <v>-1.5320110359894126</v>
      </c>
      <c r="N2068" s="3">
        <f t="shared" ca="1" si="795"/>
        <v>-87.777766529658209</v>
      </c>
      <c r="O2068" s="1">
        <f t="shared" ca="1" si="781"/>
        <v>146217451.60154605</v>
      </c>
      <c r="P2068" s="1">
        <f t="shared" si="782"/>
        <v>-33820180.872047842</v>
      </c>
      <c r="Q2068" s="1">
        <f t="shared" ca="1" si="796"/>
        <v>180037632.47359389</v>
      </c>
      <c r="R2068" s="1">
        <f t="shared" ca="1" si="783"/>
        <v>342014.56296660355</v>
      </c>
      <c r="S2068" s="3">
        <f t="shared" si="784"/>
        <v>304.17068674546994</v>
      </c>
      <c r="T2068" s="13">
        <f t="shared" ca="1" si="785"/>
        <v>2.8110414470412248</v>
      </c>
      <c r="U2068" s="13">
        <f t="shared" si="786"/>
        <v>0.47769544936970376</v>
      </c>
      <c r="V2068" s="5">
        <f t="shared" ca="1" si="797"/>
        <v>12.627544722</v>
      </c>
      <c r="W2068" s="3">
        <f t="shared" ca="1" si="787"/>
        <v>64.065209625397102</v>
      </c>
      <c r="X2068" s="3">
        <f t="shared" ca="1" si="788"/>
        <v>-2.4841648554838516</v>
      </c>
      <c r="Y2068" s="3">
        <f t="shared" ca="1" si="789"/>
        <v>64.017029057250483</v>
      </c>
      <c r="Z2068" s="3">
        <f t="shared" ca="1" si="790"/>
        <v>-6.2104121387096291E-3</v>
      </c>
      <c r="AA2068" s="3">
        <f t="shared" ca="1" si="791"/>
        <v>0.16004257264312621</v>
      </c>
    </row>
    <row r="2069" spans="3:27" s="5" customFormat="1" x14ac:dyDescent="0.2">
      <c r="C2069" s="25"/>
      <c r="D2069" s="1">
        <f t="shared" si="774"/>
        <v>2067</v>
      </c>
      <c r="E2069" s="2">
        <f t="shared" si="775"/>
        <v>206.79999999999254</v>
      </c>
      <c r="F2069" s="3">
        <f t="shared" ca="1" si="776"/>
        <v>33.154521867376026</v>
      </c>
      <c r="G2069" s="3">
        <f t="shared" si="777"/>
        <v>-855.34484920071964</v>
      </c>
      <c r="H2069" s="3">
        <f t="shared" ca="1" si="792"/>
        <v>855.98716893096946</v>
      </c>
      <c r="I2069" s="3">
        <f t="shared" ca="1" si="778"/>
        <v>6853.0396699864032</v>
      </c>
      <c r="J2069" s="3">
        <f t="shared" si="779"/>
        <v>8800.7516407342955</v>
      </c>
      <c r="K2069" s="3">
        <f t="shared" ca="1" si="780"/>
        <v>91628.734824965301</v>
      </c>
      <c r="L2069" s="3">
        <f t="shared" si="793"/>
        <v>-9.5173429932793319</v>
      </c>
      <c r="M2069" s="3">
        <f t="shared" ca="1" si="794"/>
        <v>-1.5320541371410143</v>
      </c>
      <c r="N2069" s="3">
        <f t="shared" ca="1" si="795"/>
        <v>-87.780236043737148</v>
      </c>
      <c r="O2069" s="1">
        <f t="shared" ca="1" si="781"/>
        <v>146542806.6748912</v>
      </c>
      <c r="P2069" s="1">
        <f t="shared" si="782"/>
        <v>-33503908.785413653</v>
      </c>
      <c r="Q2069" s="1">
        <f t="shared" ca="1" si="796"/>
        <v>180046715.46030486</v>
      </c>
      <c r="R2069" s="1">
        <f t="shared" ca="1" si="783"/>
        <v>342394.8675723878</v>
      </c>
      <c r="S2069" s="3">
        <f t="shared" si="784"/>
        <v>304.51825600916811</v>
      </c>
      <c r="T2069" s="13">
        <f t="shared" ca="1" si="785"/>
        <v>2.8109551793347927</v>
      </c>
      <c r="U2069" s="13">
        <f t="shared" si="786"/>
        <v>0.48245631885789286</v>
      </c>
      <c r="V2069" s="5">
        <f t="shared" ca="1" si="797"/>
        <v>12.627544722</v>
      </c>
      <c r="W2069" s="3">
        <f t="shared" ca="1" si="787"/>
        <v>64.775652082338169</v>
      </c>
      <c r="X2069" s="3">
        <f t="shared" ca="1" si="788"/>
        <v>-2.5089228570091002</v>
      </c>
      <c r="Y2069" s="3">
        <f t="shared" ca="1" si="789"/>
        <v>64.727045419899241</v>
      </c>
      <c r="Z2069" s="3">
        <f t="shared" ca="1" si="790"/>
        <v>-6.2723071425227509E-3</v>
      </c>
      <c r="AA2069" s="3">
        <f t="shared" ca="1" si="791"/>
        <v>0.16181761354974811</v>
      </c>
    </row>
    <row r="2070" spans="3:27" s="5" customFormat="1" x14ac:dyDescent="0.2">
      <c r="C2070" s="25"/>
      <c r="D2070" s="1">
        <f t="shared" si="774"/>
        <v>2068</v>
      </c>
      <c r="E2070" s="2">
        <f t="shared" si="775"/>
        <v>206.89999999999253</v>
      </c>
      <c r="F2070" s="3">
        <f t="shared" ca="1" si="776"/>
        <v>33.154521867376026</v>
      </c>
      <c r="G2070" s="3">
        <f t="shared" si="777"/>
        <v>-856.29658350004752</v>
      </c>
      <c r="H2070" s="3">
        <f t="shared" ca="1" si="792"/>
        <v>856.93818985625103</v>
      </c>
      <c r="I2070" s="3">
        <f t="shared" ca="1" si="778"/>
        <v>6856.3551221731404</v>
      </c>
      <c r="J2070" s="3">
        <f t="shared" si="779"/>
        <v>8715.1695690992565</v>
      </c>
      <c r="K2070" s="3">
        <f t="shared" ca="1" si="780"/>
        <v>91714.381092884854</v>
      </c>
      <c r="L2070" s="3">
        <f t="shared" si="793"/>
        <v>-9.5199260389926668</v>
      </c>
      <c r="M2070" s="3">
        <f t="shared" ca="1" si="794"/>
        <v>-1.5320971543013115</v>
      </c>
      <c r="N2070" s="3">
        <f t="shared" ca="1" si="795"/>
        <v>-87.782700745468816</v>
      </c>
      <c r="O2070" s="1">
        <f t="shared" ca="1" si="781"/>
        <v>146868612.24682164</v>
      </c>
      <c r="P2070" s="1">
        <f t="shared" si="782"/>
        <v>-33187107.886041805</v>
      </c>
      <c r="Q2070" s="1">
        <f t="shared" ca="1" si="796"/>
        <v>180055720.13286346</v>
      </c>
      <c r="R2070" s="1">
        <f t="shared" ca="1" si="783"/>
        <v>342775.27594250039</v>
      </c>
      <c r="S2070" s="3">
        <f t="shared" si="784"/>
        <v>304.86621217273904</v>
      </c>
      <c r="T2070" s="13">
        <f t="shared" ca="1" si="785"/>
        <v>2.8108663920116692</v>
      </c>
      <c r="U2070" s="13">
        <f t="shared" si="786"/>
        <v>0.48725883049838437</v>
      </c>
      <c r="V2070" s="5">
        <f t="shared" ca="1" si="797"/>
        <v>12.627544722</v>
      </c>
      <c r="W2070" s="3">
        <f t="shared" ca="1" si="787"/>
        <v>65.49313149710504</v>
      </c>
      <c r="X2070" s="3">
        <f t="shared" ca="1" si="788"/>
        <v>-2.5338974106731613</v>
      </c>
      <c r="Y2070" s="3">
        <f t="shared" ca="1" si="789"/>
        <v>65.444095510666784</v>
      </c>
      <c r="Z2070" s="3">
        <f t="shared" ca="1" si="790"/>
        <v>-6.3347435266829033E-3</v>
      </c>
      <c r="AA2070" s="3">
        <f t="shared" ca="1" si="791"/>
        <v>0.16361023877666697</v>
      </c>
    </row>
    <row r="2071" spans="3:27" s="5" customFormat="1" x14ac:dyDescent="0.2">
      <c r="C2071" s="25"/>
      <c r="D2071" s="1">
        <f t="shared" si="774"/>
        <v>2069</v>
      </c>
      <c r="E2071" s="2">
        <f t="shared" si="775"/>
        <v>206.99999999999253</v>
      </c>
      <c r="F2071" s="3">
        <f t="shared" ca="1" si="776"/>
        <v>33.154521867376026</v>
      </c>
      <c r="G2071" s="3">
        <f t="shared" si="777"/>
        <v>-857.24857610394679</v>
      </c>
      <c r="H2071" s="3">
        <f t="shared" ca="1" si="792"/>
        <v>857.88947047536294</v>
      </c>
      <c r="I2071" s="3">
        <f t="shared" ca="1" si="778"/>
        <v>6859.6705743598777</v>
      </c>
      <c r="J2071" s="3">
        <f t="shared" si="779"/>
        <v>8629.4923111190565</v>
      </c>
      <c r="K2071" s="3">
        <f t="shared" ca="1" si="780"/>
        <v>91800.122475881682</v>
      </c>
      <c r="L2071" s="3">
        <f t="shared" si="793"/>
        <v>-9.5225119576287547</v>
      </c>
      <c r="M2071" s="3">
        <f t="shared" ca="1" si="794"/>
        <v>-1.5321400877236275</v>
      </c>
      <c r="N2071" s="3">
        <f t="shared" ca="1" si="795"/>
        <v>-87.785160649367569</v>
      </c>
      <c r="O2071" s="1">
        <f t="shared" ca="1" si="781"/>
        <v>147194868.71049973</v>
      </c>
      <c r="P2071" s="1">
        <f t="shared" si="782"/>
        <v>-32869777.488358643</v>
      </c>
      <c r="Q2071" s="1">
        <f t="shared" ca="1" si="796"/>
        <v>180064646.19885838</v>
      </c>
      <c r="R2071" s="1">
        <f t="shared" ca="1" si="783"/>
        <v>343155.78819014516</v>
      </c>
      <c r="S2071" s="3">
        <f t="shared" si="784"/>
        <v>305.2145553411446</v>
      </c>
      <c r="T2071" s="13">
        <f t="shared" ca="1" si="785"/>
        <v>2.8107750939875138</v>
      </c>
      <c r="U2071" s="13">
        <f t="shared" si="786"/>
        <v>0.49210329942875314</v>
      </c>
      <c r="V2071" s="5">
        <f t="shared" ca="1" si="797"/>
        <v>12.627544722</v>
      </c>
      <c r="W2071" s="3">
        <f t="shared" ca="1" si="787"/>
        <v>66.217709517935049</v>
      </c>
      <c r="X2071" s="3">
        <f t="shared" ca="1" si="788"/>
        <v>-2.5590901552893994</v>
      </c>
      <c r="Y2071" s="3">
        <f t="shared" ca="1" si="789"/>
        <v>66.16824095726534</v>
      </c>
      <c r="Z2071" s="3">
        <f t="shared" ca="1" si="790"/>
        <v>-6.3977253882234984E-3</v>
      </c>
      <c r="AA2071" s="3">
        <f t="shared" ca="1" si="791"/>
        <v>0.16542060239316336</v>
      </c>
    </row>
    <row r="2072" spans="3:27" s="5" customFormat="1" x14ac:dyDescent="0.2">
      <c r="C2072" s="25"/>
      <c r="D2072" s="1">
        <f t="shared" si="774"/>
        <v>2070</v>
      </c>
      <c r="E2072" s="2">
        <f t="shared" si="775"/>
        <v>207.09999999999252</v>
      </c>
      <c r="F2072" s="3">
        <f t="shared" ca="1" si="776"/>
        <v>33.154521867376026</v>
      </c>
      <c r="G2072" s="3">
        <f t="shared" si="777"/>
        <v>-858.20082729970966</v>
      </c>
      <c r="H2072" s="3">
        <f t="shared" ca="1" si="792"/>
        <v>858.84101107140918</v>
      </c>
      <c r="I2072" s="3">
        <f t="shared" ca="1" si="778"/>
        <v>6862.986026546615</v>
      </c>
      <c r="J2072" s="3">
        <f t="shared" si="779"/>
        <v>8543.7198409488738</v>
      </c>
      <c r="K2072" s="3">
        <f t="shared" ca="1" si="780"/>
        <v>91885.958999939321</v>
      </c>
      <c r="L2072" s="3">
        <f t="shared" si="793"/>
        <v>-9.5251007499676454</v>
      </c>
      <c r="M2072" s="3">
        <f t="shared" ca="1" si="794"/>
        <v>-1.532182937660262</v>
      </c>
      <c r="N2072" s="3">
        <f t="shared" ca="1" si="795"/>
        <v>-87.787615769889129</v>
      </c>
      <c r="O2072" s="1">
        <f t="shared" ca="1" si="781"/>
        <v>147521576.45963207</v>
      </c>
      <c r="P2072" s="1">
        <f t="shared" si="782"/>
        <v>-32551916.905814227</v>
      </c>
      <c r="Q2072" s="1">
        <f t="shared" ca="1" si="796"/>
        <v>180073493.3654463</v>
      </c>
      <c r="R2072" s="1">
        <f t="shared" ca="1" si="783"/>
        <v>343536.40442856366</v>
      </c>
      <c r="S2072" s="3">
        <f t="shared" si="784"/>
        <v>305.56328561946373</v>
      </c>
      <c r="T2072" s="13">
        <f t="shared" ca="1" si="785"/>
        <v>2.8106812941557888</v>
      </c>
      <c r="U2072" s="13">
        <f t="shared" si="786"/>
        <v>0.49699004281835668</v>
      </c>
      <c r="V2072" s="5">
        <f t="shared" ca="1" si="797"/>
        <v>12.627544722</v>
      </c>
      <c r="W2072" s="3">
        <f t="shared" ca="1" si="787"/>
        <v>66.949448265944682</v>
      </c>
      <c r="X2072" s="3">
        <f t="shared" ca="1" si="788"/>
        <v>-2.5845027402370562</v>
      </c>
      <c r="Y2072" s="3">
        <f t="shared" ca="1" si="789"/>
        <v>66.899543860179719</v>
      </c>
      <c r="Z2072" s="3">
        <f t="shared" ca="1" si="790"/>
        <v>-6.46125685059264E-3</v>
      </c>
      <c r="AA2072" s="3">
        <f t="shared" ca="1" si="791"/>
        <v>0.16724885965044931</v>
      </c>
    </row>
    <row r="2073" spans="3:27" s="5" customFormat="1" x14ac:dyDescent="0.2">
      <c r="C2073" s="25"/>
      <c r="D2073" s="1">
        <f t="shared" si="774"/>
        <v>2071</v>
      </c>
      <c r="E2073" s="2">
        <f t="shared" si="775"/>
        <v>207.19999999999251</v>
      </c>
      <c r="F2073" s="3">
        <f t="shared" ca="1" si="776"/>
        <v>33.154521867376026</v>
      </c>
      <c r="G2073" s="3">
        <f t="shared" si="777"/>
        <v>-859.15333737470644</v>
      </c>
      <c r="H2073" s="3">
        <f t="shared" ca="1" si="792"/>
        <v>859.79281192758901</v>
      </c>
      <c r="I2073" s="3">
        <f t="shared" ca="1" si="778"/>
        <v>6866.3014787333523</v>
      </c>
      <c r="J2073" s="3">
        <f t="shared" si="779"/>
        <v>8457.852132715152</v>
      </c>
      <c r="K2073" s="3">
        <f t="shared" ca="1" si="780"/>
        <v>91971.890691069624</v>
      </c>
      <c r="L2073" s="3">
        <f t="shared" si="793"/>
        <v>-9.5276924167902575</v>
      </c>
      <c r="M2073" s="3">
        <f t="shared" ca="1" si="794"/>
        <v>-1.5322257043624952</v>
      </c>
      <c r="N2073" s="3">
        <f t="shared" ca="1" si="795"/>
        <v>-87.790066121430783</v>
      </c>
      <c r="O2073" s="1">
        <f t="shared" ca="1" si="781"/>
        <v>147848735.88847008</v>
      </c>
      <c r="P2073" s="1">
        <f t="shared" si="782"/>
        <v>-32233525.450881384</v>
      </c>
      <c r="Q2073" s="1">
        <f t="shared" ca="1" si="796"/>
        <v>180082261.33935148</v>
      </c>
      <c r="R2073" s="1">
        <f t="shared" ca="1" si="783"/>
        <v>343917.12477103563</v>
      </c>
      <c r="S2073" s="3">
        <f t="shared" si="784"/>
        <v>305.91240311289204</v>
      </c>
      <c r="T2073" s="13">
        <f t="shared" ca="1" si="785"/>
        <v>2.8105850013877873</v>
      </c>
      <c r="U2073" s="13">
        <f t="shared" si="786"/>
        <v>0.50191937987932023</v>
      </c>
      <c r="V2073" s="5">
        <f t="shared" ca="1" si="797"/>
        <v>12.627544722</v>
      </c>
      <c r="W2073" s="3">
        <f t="shared" ca="1" si="787"/>
        <v>67.68841033827519</v>
      </c>
      <c r="X2073" s="3">
        <f t="shared" ca="1" si="788"/>
        <v>-2.6101368255184534</v>
      </c>
      <c r="Y2073" s="3">
        <f t="shared" ca="1" si="789"/>
        <v>67.638066795812492</v>
      </c>
      <c r="Z2073" s="3">
        <f t="shared" ca="1" si="790"/>
        <v>-6.5253420637961333E-3</v>
      </c>
      <c r="AA2073" s="3">
        <f t="shared" ca="1" si="791"/>
        <v>0.16909516698953123</v>
      </c>
    </row>
    <row r="2074" spans="3:27" s="5" customFormat="1" x14ac:dyDescent="0.2">
      <c r="C2074" s="25"/>
      <c r="D2074" s="1">
        <f t="shared" si="774"/>
        <v>2072</v>
      </c>
      <c r="E2074" s="2">
        <f t="shared" si="775"/>
        <v>207.29999999999251</v>
      </c>
      <c r="F2074" s="3">
        <f t="shared" ca="1" si="776"/>
        <v>33.154521867376026</v>
      </c>
      <c r="G2074" s="3">
        <f t="shared" si="777"/>
        <v>-860.10610661638543</v>
      </c>
      <c r="H2074" s="3">
        <f t="shared" ca="1" si="792"/>
        <v>860.74487332719639</v>
      </c>
      <c r="I2074" s="3">
        <f t="shared" ca="1" si="778"/>
        <v>6869.6169309200895</v>
      </c>
      <c r="J2074" s="3">
        <f t="shared" si="779"/>
        <v>8371.8891605155986</v>
      </c>
      <c r="K2074" s="3">
        <f t="shared" ca="1" si="780"/>
        <v>92057.917575312764</v>
      </c>
      <c r="L2074" s="3">
        <f t="shared" si="793"/>
        <v>-9.5302869588783761</v>
      </c>
      <c r="M2074" s="3">
        <f t="shared" ca="1" si="794"/>
        <v>-1.5322683880805936</v>
      </c>
      <c r="N2074" s="3">
        <f t="shared" ca="1" si="795"/>
        <v>-87.792511718331752</v>
      </c>
      <c r="O2074" s="1">
        <f t="shared" ca="1" si="781"/>
        <v>148176347.39181027</v>
      </c>
      <c r="P2074" s="1">
        <f t="shared" si="782"/>
        <v>-31914602.435054816</v>
      </c>
      <c r="Q2074" s="1">
        <f t="shared" ca="1" si="796"/>
        <v>180090949.82686508</v>
      </c>
      <c r="R2074" s="1">
        <f t="shared" ca="1" si="783"/>
        <v>344297.94933087856</v>
      </c>
      <c r="S2074" s="3">
        <f t="shared" si="784"/>
        <v>306.26190792674208</v>
      </c>
      <c r="T2074" s="13">
        <f t="shared" ca="1" si="785"/>
        <v>2.810486224532653</v>
      </c>
      <c r="U2074" s="13">
        <f t="shared" si="786"/>
        <v>0.50689163187757069</v>
      </c>
      <c r="V2074" s="5">
        <f t="shared" ca="1" si="797"/>
        <v>12.627544722</v>
      </c>
      <c r="W2074" s="3">
        <f t="shared" ca="1" si="787"/>
        <v>68.434658811256085</v>
      </c>
      <c r="X2074" s="3">
        <f t="shared" ca="1" si="788"/>
        <v>-2.6359940818162992</v>
      </c>
      <c r="Y2074" s="3">
        <f t="shared" ca="1" si="789"/>
        <v>68.383872819647024</v>
      </c>
      <c r="Z2074" s="3">
        <f t="shared" ca="1" si="790"/>
        <v>-6.5899852045407485E-3</v>
      </c>
      <c r="AA2074" s="3">
        <f t="shared" ca="1" si="791"/>
        <v>0.17095968204911757</v>
      </c>
    </row>
    <row r="2075" spans="3:27" s="5" customFormat="1" x14ac:dyDescent="0.2">
      <c r="C2075" s="25"/>
      <c r="D2075" s="1">
        <f t="shared" si="774"/>
        <v>2073</v>
      </c>
      <c r="E2075" s="2">
        <f t="shared" si="775"/>
        <v>207.3999999999925</v>
      </c>
      <c r="F2075" s="3">
        <f t="shared" ca="1" si="776"/>
        <v>33.154521867376026</v>
      </c>
      <c r="G2075" s="3">
        <f t="shared" si="777"/>
        <v>-861.05913531227327</v>
      </c>
      <c r="H2075" s="3">
        <f t="shared" ca="1" si="792"/>
        <v>861.69719555362019</v>
      </c>
      <c r="I2075" s="3">
        <f t="shared" ca="1" si="778"/>
        <v>6872.9323831068268</v>
      </c>
      <c r="J2075" s="3">
        <f t="shared" si="779"/>
        <v>8285.8308984191663</v>
      </c>
      <c r="K2075" s="3">
        <f t="shared" ca="1" si="780"/>
        <v>92144.039678737274</v>
      </c>
      <c r="L2075" s="3">
        <f t="shared" si="793"/>
        <v>-9.5328843770146552</v>
      </c>
      <c r="M2075" s="3">
        <f t="shared" ca="1" si="794"/>
        <v>-1.5323109890638158</v>
      </c>
      <c r="N2075" s="3">
        <f t="shared" ca="1" si="795"/>
        <v>-87.794952574873491</v>
      </c>
      <c r="O2075" s="1">
        <f t="shared" ca="1" si="781"/>
        <v>148504411.36499479</v>
      </c>
      <c r="P2075" s="1">
        <f t="shared" si="782"/>
        <v>-31595147.16885015</v>
      </c>
      <c r="Q2075" s="1">
        <f t="shared" ca="1" si="796"/>
        <v>180099558.53384495</v>
      </c>
      <c r="R2075" s="1">
        <f t="shared" ca="1" si="783"/>
        <v>344678.8782214481</v>
      </c>
      <c r="S2075" s="3">
        <f t="shared" si="784"/>
        <v>306.61180016644329</v>
      </c>
      <c r="T2075" s="13">
        <f t="shared" ca="1" si="785"/>
        <v>2.8103849724174035</v>
      </c>
      <c r="U2075" s="13">
        <f t="shared" si="786"/>
        <v>0.51190712214391854</v>
      </c>
      <c r="V2075" s="5">
        <f t="shared" ca="1" si="797"/>
        <v>12.627544722</v>
      </c>
      <c r="W2075" s="3">
        <f t="shared" ca="1" si="787"/>
        <v>69.188257243586605</v>
      </c>
      <c r="X2075" s="3">
        <f t="shared" ca="1" si="788"/>
        <v>-2.6620761905513191</v>
      </c>
      <c r="Y2075" s="3">
        <f t="shared" ca="1" si="789"/>
        <v>69.137025469428565</v>
      </c>
      <c r="Z2075" s="3">
        <f t="shared" ca="1" si="790"/>
        <v>-6.655190476378298E-3</v>
      </c>
      <c r="AA2075" s="3">
        <f t="shared" ca="1" si="791"/>
        <v>0.17284256367357143</v>
      </c>
    </row>
    <row r="2076" spans="3:27" s="5" customFormat="1" x14ac:dyDescent="0.2">
      <c r="C2076" s="25"/>
      <c r="D2076" s="1">
        <f t="shared" si="774"/>
        <v>2074</v>
      </c>
      <c r="E2076" s="2">
        <f t="shared" si="775"/>
        <v>207.4999999999925</v>
      </c>
      <c r="F2076" s="3">
        <f t="shared" ca="1" si="776"/>
        <v>33.154521867376026</v>
      </c>
      <c r="G2076" s="3">
        <f t="shared" si="777"/>
        <v>-862.01242374997469</v>
      </c>
      <c r="H2076" s="3">
        <f t="shared" ca="1" si="792"/>
        <v>862.64977889034446</v>
      </c>
      <c r="I2076" s="3">
        <f t="shared" ca="1" si="778"/>
        <v>6876.2478352935641</v>
      </c>
      <c r="J2076" s="3">
        <f t="shared" si="779"/>
        <v>8199.6773204660531</v>
      </c>
      <c r="K2076" s="3">
        <f t="shared" ca="1" si="780"/>
        <v>92230.257027439991</v>
      </c>
      <c r="L2076" s="3">
        <f t="shared" si="793"/>
        <v>-9.5354846719826138</v>
      </c>
      <c r="M2076" s="3">
        <f t="shared" ca="1" si="794"/>
        <v>-1.5323535075604164</v>
      </c>
      <c r="N2076" s="3">
        <f t="shared" ca="1" si="795"/>
        <v>-87.797388705279943</v>
      </c>
      <c r="O2076" s="1">
        <f t="shared" ca="1" si="781"/>
        <v>148832928.20391202</v>
      </c>
      <c r="P2076" s="1">
        <f t="shared" si="782"/>
        <v>-31275158.961803008</v>
      </c>
      <c r="Q2076" s="1">
        <f t="shared" ca="1" si="796"/>
        <v>180108087.16571504</v>
      </c>
      <c r="R2076" s="1">
        <f t="shared" ca="1" si="783"/>
        <v>345059.91155613778</v>
      </c>
      <c r="S2076" s="3">
        <f t="shared" si="784"/>
        <v>306.96207993754194</v>
      </c>
      <c r="T2076" s="13">
        <f t="shared" ca="1" si="785"/>
        <v>2.8102812538469544</v>
      </c>
      <c r="U2076" s="13">
        <f t="shared" si="786"/>
        <v>0.51696617608519013</v>
      </c>
      <c r="V2076" s="5">
        <f t="shared" ca="1" si="797"/>
        <v>12.627544722</v>
      </c>
      <c r="W2076" s="3">
        <f t="shared" ca="1" si="787"/>
        <v>69.949269679535533</v>
      </c>
      <c r="X2076" s="3">
        <f t="shared" ca="1" si="788"/>
        <v>-2.6883848439401725</v>
      </c>
      <c r="Y2076" s="3">
        <f t="shared" ca="1" si="789"/>
        <v>69.897588768363548</v>
      </c>
      <c r="Z2076" s="3">
        <f t="shared" ca="1" si="790"/>
        <v>-6.7209621098504313E-3</v>
      </c>
      <c r="AA2076" s="3">
        <f t="shared" ca="1" si="791"/>
        <v>0.17474397192090887</v>
      </c>
    </row>
    <row r="2077" spans="3:27" s="5" customFormat="1" x14ac:dyDescent="0.2">
      <c r="C2077" s="25"/>
      <c r="D2077" s="1">
        <f t="shared" si="774"/>
        <v>2075</v>
      </c>
      <c r="E2077" s="2">
        <f t="shared" si="775"/>
        <v>207.59999999999249</v>
      </c>
      <c r="F2077" s="3">
        <f t="shared" ca="1" si="776"/>
        <v>33.154521867376026</v>
      </c>
      <c r="G2077" s="3">
        <f t="shared" si="777"/>
        <v>-862.96597221717298</v>
      </c>
      <c r="H2077" s="3">
        <f t="shared" ca="1" si="792"/>
        <v>863.60262362094807</v>
      </c>
      <c r="I2077" s="3">
        <f t="shared" ca="1" si="778"/>
        <v>6879.5632874803014</v>
      </c>
      <c r="J2077" s="3">
        <f t="shared" si="779"/>
        <v>8113.4284006676953</v>
      </c>
      <c r="K2077" s="3">
        <f t="shared" ca="1" si="780"/>
        <v>92316.56964754613</v>
      </c>
      <c r="L2077" s="3">
        <f t="shared" si="793"/>
        <v>-9.538087844566645</v>
      </c>
      <c r="M2077" s="3">
        <f t="shared" ca="1" si="794"/>
        <v>-1.5323959438176513</v>
      </c>
      <c r="N2077" s="3">
        <f t="shared" ca="1" si="795"/>
        <v>-87.799820123717836</v>
      </c>
      <c r="O2077" s="1">
        <f t="shared" ca="1" si="781"/>
        <v>149161898.304997</v>
      </c>
      <c r="P2077" s="1">
        <f t="shared" si="782"/>
        <v>-30954637.122468136</v>
      </c>
      <c r="Q2077" s="1">
        <f t="shared" ca="1" si="796"/>
        <v>180116535.42746514</v>
      </c>
      <c r="R2077" s="1">
        <f t="shared" ca="1" si="783"/>
        <v>345441.0494483792</v>
      </c>
      <c r="S2077" s="3">
        <f t="shared" si="784"/>
        <v>307.31274734570133</v>
      </c>
      <c r="T2077" s="13">
        <f t="shared" ca="1" si="785"/>
        <v>2.8101750776041414</v>
      </c>
      <c r="U2077" s="13">
        <f t="shared" si="786"/>
        <v>0.5220691211954106</v>
      </c>
      <c r="V2077" s="5">
        <f t="shared" ca="1" si="797"/>
        <v>12.627544722</v>
      </c>
      <c r="W2077" s="3">
        <f t="shared" ca="1" si="787"/>
        <v>70.717760652159285</v>
      </c>
      <c r="X2077" s="3">
        <f t="shared" ca="1" si="788"/>
        <v>-2.7149217450536351</v>
      </c>
      <c r="Y2077" s="3">
        <f t="shared" ca="1" si="789"/>
        <v>70.665627228337286</v>
      </c>
      <c r="Z2077" s="3">
        <f t="shared" ca="1" si="790"/>
        <v>-6.7873043626340878E-3</v>
      </c>
      <c r="AA2077" s="3">
        <f t="shared" ca="1" si="791"/>
        <v>0.17666406807084323</v>
      </c>
    </row>
    <row r="2078" spans="3:27" s="5" customFormat="1" x14ac:dyDescent="0.2">
      <c r="C2078" s="25"/>
      <c r="D2078" s="1">
        <f t="shared" si="774"/>
        <v>2076</v>
      </c>
      <c r="E2078" s="2">
        <f t="shared" si="775"/>
        <v>207.69999999999249</v>
      </c>
      <c r="F2078" s="3">
        <f t="shared" ca="1" si="776"/>
        <v>33.154521867376026</v>
      </c>
      <c r="G2078" s="3">
        <f t="shared" si="777"/>
        <v>-863.91978100162964</v>
      </c>
      <c r="H2078" s="3">
        <f t="shared" ca="1" si="792"/>
        <v>864.55573002910455</v>
      </c>
      <c r="I2078" s="3">
        <f t="shared" ca="1" si="778"/>
        <v>6882.8787396670386</v>
      </c>
      <c r="J2078" s="3">
        <f t="shared" si="779"/>
        <v>8027.0841130067556</v>
      </c>
      <c r="K2078" s="3">
        <f t="shared" ca="1" si="780"/>
        <v>92402.97756520925</v>
      </c>
      <c r="L2078" s="3">
        <f t="shared" si="793"/>
        <v>-9.5406938955520033</v>
      </c>
      <c r="M2078" s="3">
        <f t="shared" ca="1" si="794"/>
        <v>-1.5324382980817834</v>
      </c>
      <c r="N2078" s="3">
        <f t="shared" ca="1" si="795"/>
        <v>-87.802246844296988</v>
      </c>
      <c r="O2078" s="1">
        <f t="shared" ca="1" si="781"/>
        <v>149491322.06523156</v>
      </c>
      <c r="P2078" s="1">
        <f t="shared" si="782"/>
        <v>-30633580.95841841</v>
      </c>
      <c r="Q2078" s="1">
        <f t="shared" ca="1" si="796"/>
        <v>180124903.02364996</v>
      </c>
      <c r="R2078" s="1">
        <f t="shared" ca="1" si="783"/>
        <v>345822.29201164184</v>
      </c>
      <c r="S2078" s="3">
        <f t="shared" si="784"/>
        <v>307.66380249670169</v>
      </c>
      <c r="T2078" s="13">
        <f t="shared" ca="1" si="785"/>
        <v>2.8100664524497421</v>
      </c>
      <c r="U2078" s="13">
        <f t="shared" si="786"/>
        <v>0.5272162870670356</v>
      </c>
      <c r="V2078" s="5">
        <f t="shared" ca="1" si="797"/>
        <v>12.627544722</v>
      </c>
      <c r="W2078" s="3">
        <f t="shared" ca="1" si="787"/>
        <v>71.493795186538335</v>
      </c>
      <c r="X2078" s="3">
        <f t="shared" ca="1" si="788"/>
        <v>-2.7416886078749219</v>
      </c>
      <c r="Y2078" s="3">
        <f t="shared" ca="1" si="789"/>
        <v>71.44120585314991</v>
      </c>
      <c r="Z2078" s="3">
        <f t="shared" ca="1" si="790"/>
        <v>-6.8542215196873042E-3</v>
      </c>
      <c r="AA2078" s="3">
        <f t="shared" ca="1" si="791"/>
        <v>0.17860301463287478</v>
      </c>
    </row>
    <row r="2079" spans="3:27" s="5" customFormat="1" x14ac:dyDescent="0.2">
      <c r="C2079" s="25"/>
      <c r="D2079" s="1">
        <f t="shared" si="774"/>
        <v>2077</v>
      </c>
      <c r="E2079" s="2">
        <f t="shared" si="775"/>
        <v>207.79999999999248</v>
      </c>
      <c r="F2079" s="3">
        <f t="shared" ca="1" si="776"/>
        <v>33.154521867376026</v>
      </c>
      <c r="G2079" s="3">
        <f t="shared" si="777"/>
        <v>-864.87385039118487</v>
      </c>
      <c r="H2079" s="3">
        <f t="shared" ca="1" si="792"/>
        <v>865.50909839858298</v>
      </c>
      <c r="I2079" s="3">
        <f t="shared" ca="1" si="778"/>
        <v>6886.1941918537759</v>
      </c>
      <c r="J2079" s="3">
        <f t="shared" si="779"/>
        <v>7940.6444314371147</v>
      </c>
      <c r="K2079" s="3">
        <f t="shared" ca="1" si="780"/>
        <v>92489.480806611318</v>
      </c>
      <c r="L2079" s="3">
        <f t="shared" si="793"/>
        <v>-9.5433028257248154</v>
      </c>
      <c r="M2079" s="3">
        <f t="shared" ca="1" si="794"/>
        <v>-1.5324805705980866</v>
      </c>
      <c r="N2079" s="3">
        <f t="shared" ca="1" si="795"/>
        <v>-87.804668881070555</v>
      </c>
      <c r="O2079" s="1">
        <f t="shared" ca="1" si="781"/>
        <v>149821199.88214558</v>
      </c>
      <c r="P2079" s="1">
        <f t="shared" si="782"/>
        <v>-30311989.776243936</v>
      </c>
      <c r="Q2079" s="1">
        <f t="shared" ca="1" si="796"/>
        <v>180133189.65838951</v>
      </c>
      <c r="R2079" s="1">
        <f t="shared" ca="1" si="783"/>
        <v>346203.6393594332</v>
      </c>
      <c r="S2079" s="3">
        <f t="shared" si="784"/>
        <v>308.01524549644023</v>
      </c>
      <c r="T2079" s="13">
        <f t="shared" ca="1" si="785"/>
        <v>2.8099553871225047</v>
      </c>
      <c r="U2079" s="13">
        <f t="shared" si="786"/>
        <v>0.53240800540223299</v>
      </c>
      <c r="V2079" s="5">
        <f t="shared" ca="1" si="797"/>
        <v>12.627544722</v>
      </c>
      <c r="W2079" s="3">
        <f t="shared" ca="1" si="787"/>
        <v>72.277438803032126</v>
      </c>
      <c r="X2079" s="3">
        <f t="shared" ca="1" si="788"/>
        <v>-2.7686871573584586</v>
      </c>
      <c r="Y2079" s="3">
        <f t="shared" ca="1" si="789"/>
        <v>72.224390141770897</v>
      </c>
      <c r="Z2079" s="3">
        <f t="shared" ca="1" si="790"/>
        <v>-6.9217178933961461E-3</v>
      </c>
      <c r="AA2079" s="3">
        <f t="shared" ca="1" si="791"/>
        <v>0.18056097535442725</v>
      </c>
    </row>
    <row r="2080" spans="3:27" s="5" customFormat="1" x14ac:dyDescent="0.2">
      <c r="C2080" s="25"/>
      <c r="D2080" s="1">
        <f t="shared" si="774"/>
        <v>2078</v>
      </c>
      <c r="E2080" s="2">
        <f t="shared" si="775"/>
        <v>207.89999999999247</v>
      </c>
      <c r="F2080" s="3">
        <f t="shared" ca="1" si="776"/>
        <v>33.154521867376026</v>
      </c>
      <c r="G2080" s="3">
        <f t="shared" si="777"/>
        <v>-865.8281806737574</v>
      </c>
      <c r="H2080" s="3">
        <f t="shared" ca="1" si="792"/>
        <v>866.46272901324664</v>
      </c>
      <c r="I2080" s="3">
        <f t="shared" ca="1" si="778"/>
        <v>6889.5096440405132</v>
      </c>
      <c r="J2080" s="3">
        <f t="shared" si="779"/>
        <v>7854.1093298838678</v>
      </c>
      <c r="K2080" s="3">
        <f t="shared" ca="1" si="780"/>
        <v>92576.079397962647</v>
      </c>
      <c r="L2080" s="3">
        <f t="shared" si="793"/>
        <v>-9.5459146358720766</v>
      </c>
      <c r="M2080" s="3">
        <f t="shared" ca="1" si="794"/>
        <v>-1.5325227616108514</v>
      </c>
      <c r="N2080" s="3">
        <f t="shared" ca="1" si="795"/>
        <v>-87.807086248035361</v>
      </c>
      <c r="O2080" s="1">
        <f t="shared" ca="1" si="781"/>
        <v>150151532.15381658</v>
      </c>
      <c r="P2080" s="1">
        <f t="shared" si="782"/>
        <v>-29989862.881551135</v>
      </c>
      <c r="Q2080" s="1">
        <f t="shared" ca="1" si="796"/>
        <v>180141395.03536773</v>
      </c>
      <c r="R2080" s="1">
        <f t="shared" ca="1" si="783"/>
        <v>346585.09160529869</v>
      </c>
      <c r="S2080" s="3">
        <f t="shared" si="784"/>
        <v>308.36707645093139</v>
      </c>
      <c r="T2080" s="13">
        <f t="shared" ca="1" si="785"/>
        <v>2.8098418903391642</v>
      </c>
      <c r="U2080" s="13">
        <f t="shared" si="786"/>
        <v>0.53764461002421537</v>
      </c>
      <c r="V2080" s="5">
        <f t="shared" ca="1" si="797"/>
        <v>12.627544722</v>
      </c>
      <c r="W2080" s="3">
        <f t="shared" ca="1" si="787"/>
        <v>73.06875752055241</v>
      </c>
      <c r="X2080" s="3">
        <f t="shared" ca="1" si="788"/>
        <v>-2.7959191294887353</v>
      </c>
      <c r="Y2080" s="3">
        <f t="shared" ca="1" si="789"/>
        <v>73.015246091611871</v>
      </c>
      <c r="Z2080" s="3">
        <f t="shared" ca="1" si="790"/>
        <v>-6.989797823721838E-3</v>
      </c>
      <c r="AA2080" s="3">
        <f t="shared" ca="1" si="791"/>
        <v>0.18253811522902968</v>
      </c>
    </row>
    <row r="2081" spans="3:27" s="5" customFormat="1" x14ac:dyDescent="0.2">
      <c r="C2081" s="25"/>
      <c r="D2081" s="1">
        <f t="shared" si="774"/>
        <v>2079</v>
      </c>
      <c r="E2081" s="2">
        <f t="shared" si="775"/>
        <v>207.99999999999247</v>
      </c>
      <c r="F2081" s="3">
        <f t="shared" ca="1" si="776"/>
        <v>33.154521867376026</v>
      </c>
      <c r="G2081" s="3">
        <f t="shared" si="777"/>
        <v>-866.78277213734464</v>
      </c>
      <c r="H2081" s="3">
        <f t="shared" ca="1" si="792"/>
        <v>867.41662215705446</v>
      </c>
      <c r="I2081" s="3">
        <f t="shared" ca="1" si="778"/>
        <v>6892.8250962272505</v>
      </c>
      <c r="J2081" s="3">
        <f t="shared" si="779"/>
        <v>7767.4787822433127</v>
      </c>
      <c r="K2081" s="3">
        <f t="shared" ca="1" si="780"/>
        <v>92662.77336550194</v>
      </c>
      <c r="L2081" s="3">
        <f t="shared" si="793"/>
        <v>-9.5485293267816509</v>
      </c>
      <c r="M2081" s="3">
        <f t="shared" ca="1" si="794"/>
        <v>-1.5325648713633899</v>
      </c>
      <c r="N2081" s="3">
        <f t="shared" ca="1" si="795"/>
        <v>-87.809498959132156</v>
      </c>
      <c r="O2081" s="1">
        <f t="shared" ca="1" si="781"/>
        <v>150482319.27887082</v>
      </c>
      <c r="P2081" s="1">
        <f t="shared" si="782"/>
        <v>-29667199.578961797</v>
      </c>
      <c r="Q2081" s="1">
        <f t="shared" ca="1" si="796"/>
        <v>180149518.85783261</v>
      </c>
      <c r="R2081" s="1">
        <f t="shared" ca="1" si="783"/>
        <v>346966.64886282181</v>
      </c>
      <c r="S2081" s="3">
        <f t="shared" si="784"/>
        <v>308.71929546630645</v>
      </c>
      <c r="T2081" s="13">
        <f t="shared" ca="1" si="785"/>
        <v>2.8097259707944757</v>
      </c>
      <c r="U2081" s="13">
        <f t="shared" si="786"/>
        <v>0.54292643688862186</v>
      </c>
      <c r="V2081" s="5">
        <f t="shared" ca="1" si="797"/>
        <v>12.627544722</v>
      </c>
      <c r="W2081" s="3">
        <f t="shared" ca="1" si="787"/>
        <v>73.867817859855322</v>
      </c>
      <c r="X2081" s="3">
        <f t="shared" ca="1" si="788"/>
        <v>-2.8233862713395186</v>
      </c>
      <c r="Y2081" s="3">
        <f t="shared" ca="1" si="789"/>
        <v>73.813840201818337</v>
      </c>
      <c r="Z2081" s="3">
        <f t="shared" ca="1" si="790"/>
        <v>-7.0584656783487963E-3</v>
      </c>
      <c r="AA2081" s="3">
        <f t="shared" ca="1" si="791"/>
        <v>0.18453460050454584</v>
      </c>
    </row>
    <row r="2082" spans="3:27" s="5" customFormat="1" x14ac:dyDescent="0.2">
      <c r="C2082" s="25"/>
      <c r="D2082" s="1">
        <f t="shared" si="774"/>
        <v>2080</v>
      </c>
      <c r="E2082" s="2">
        <f t="shared" si="775"/>
        <v>208.09999999999246</v>
      </c>
      <c r="F2082" s="3">
        <f t="shared" ca="1" si="776"/>
        <v>33.154521867376026</v>
      </c>
      <c r="G2082" s="3">
        <f t="shared" si="777"/>
        <v>-867.73762507002277</v>
      </c>
      <c r="H2082" s="3">
        <f t="shared" ca="1" si="792"/>
        <v>868.37077811405982</v>
      </c>
      <c r="I2082" s="3">
        <f t="shared" ca="1" si="778"/>
        <v>6896.1405484139877</v>
      </c>
      <c r="J2082" s="3">
        <f t="shared" si="779"/>
        <v>7680.7527623829437</v>
      </c>
      <c r="K2082" s="3">
        <f t="shared" ca="1" si="780"/>
        <v>92749.562735496336</v>
      </c>
      <c r="L2082" s="3">
        <f t="shared" si="793"/>
        <v>-9.5511468992422746</v>
      </c>
      <c r="M2082" s="3">
        <f t="shared" ca="1" si="794"/>
        <v>-1.5326069000980402</v>
      </c>
      <c r="N2082" s="3">
        <f t="shared" ca="1" si="795"/>
        <v>-87.811907028245898</v>
      </c>
      <c r="O2082" s="1">
        <f t="shared" ca="1" si="781"/>
        <v>150813561.65648353</v>
      </c>
      <c r="P2082" s="1">
        <f t="shared" si="782"/>
        <v>-29343999.172112156</v>
      </c>
      <c r="Q2082" s="1">
        <f t="shared" ca="1" si="796"/>
        <v>180157560.8285957</v>
      </c>
      <c r="R2082" s="1">
        <f t="shared" ca="1" si="783"/>
        <v>347348.31124562392</v>
      </c>
      <c r="S2082" s="3">
        <f t="shared" si="784"/>
        <v>309.07190264881393</v>
      </c>
      <c r="T2082" s="13">
        <f t="shared" ca="1" si="785"/>
        <v>2.8096076371612302</v>
      </c>
      <c r="U2082" s="13">
        <f t="shared" si="786"/>
        <v>0.54825382409495338</v>
      </c>
      <c r="V2082" s="5">
        <f t="shared" ca="1" si="797"/>
        <v>12.627544722</v>
      </c>
      <c r="W2082" s="3">
        <f t="shared" ca="1" si="787"/>
        <v>74.674686846852381</v>
      </c>
      <c r="X2082" s="3">
        <f t="shared" ca="1" si="788"/>
        <v>-2.8510903411333302</v>
      </c>
      <c r="Y2082" s="3">
        <f t="shared" ca="1" si="789"/>
        <v>74.62023947658011</v>
      </c>
      <c r="Z2082" s="3">
        <f t="shared" ca="1" si="790"/>
        <v>-7.1277258528333253E-3</v>
      </c>
      <c r="AA2082" s="3">
        <f t="shared" ca="1" si="791"/>
        <v>0.18655059869145027</v>
      </c>
    </row>
    <row r="2083" spans="3:27" s="5" customFormat="1" x14ac:dyDescent="0.2">
      <c r="C2083" s="25"/>
      <c r="D2083" s="1">
        <f t="shared" si="774"/>
        <v>2081</v>
      </c>
      <c r="E2083" s="2">
        <f t="shared" si="775"/>
        <v>208.19999999999246</v>
      </c>
      <c r="F2083" s="3">
        <f t="shared" ca="1" si="776"/>
        <v>33.154521867376026</v>
      </c>
      <c r="G2083" s="3">
        <f t="shared" si="777"/>
        <v>-868.69273975994702</v>
      </c>
      <c r="H2083" s="3">
        <f t="shared" ca="1" si="792"/>
        <v>869.32519716841136</v>
      </c>
      <c r="I2083" s="3">
        <f t="shared" ca="1" si="778"/>
        <v>6899.456000600725</v>
      </c>
      <c r="J2083" s="3">
        <f t="shared" si="779"/>
        <v>7593.9312441414449</v>
      </c>
      <c r="K2083" s="3">
        <f t="shared" ca="1" si="780"/>
        <v>92836.44753424135</v>
      </c>
      <c r="L2083" s="3">
        <f t="shared" si="793"/>
        <v>-9.5537673540435453</v>
      </c>
      <c r="M2083" s="3">
        <f t="shared" ca="1" si="794"/>
        <v>-1.5326488480561717</v>
      </c>
      <c r="N2083" s="3">
        <f t="shared" ca="1" si="795"/>
        <v>-87.814310469206021</v>
      </c>
      <c r="O2083" s="1">
        <f t="shared" ca="1" si="781"/>
        <v>151145259.68637946</v>
      </c>
      <c r="P2083" s="1">
        <f t="shared" si="782"/>
        <v>-29020260.963651929</v>
      </c>
      <c r="Q2083" s="1">
        <f t="shared" ca="1" si="796"/>
        <v>180165520.65003139</v>
      </c>
      <c r="R2083" s="1">
        <f t="shared" ca="1" si="783"/>
        <v>347730.07886736456</v>
      </c>
      <c r="S2083" s="3">
        <f t="shared" si="784"/>
        <v>309.42489810481948</v>
      </c>
      <c r="T2083" s="13">
        <f t="shared" ca="1" si="785"/>
        <v>2.8094868980902836</v>
      </c>
      <c r="U2083" s="13">
        <f t="shared" si="786"/>
        <v>0.55362711189805536</v>
      </c>
      <c r="V2083" s="5">
        <f t="shared" ca="1" si="797"/>
        <v>12.627544722</v>
      </c>
      <c r="W2083" s="3">
        <f t="shared" ca="1" si="787"/>
        <v>75.489432015939983</v>
      </c>
      <c r="X2083" s="3">
        <f t="shared" ca="1" si="788"/>
        <v>-2.8790331083011469</v>
      </c>
      <c r="Y2083" s="3">
        <f t="shared" ca="1" si="789"/>
        <v>75.434511428460453</v>
      </c>
      <c r="Z2083" s="3">
        <f t="shared" ca="1" si="790"/>
        <v>-7.197582770752867E-3</v>
      </c>
      <c r="AA2083" s="3">
        <f t="shared" ca="1" si="791"/>
        <v>0.18858627857115112</v>
      </c>
    </row>
    <row r="2084" spans="3:27" s="5" customFormat="1" x14ac:dyDescent="0.2">
      <c r="C2084" s="25"/>
      <c r="D2084" s="1">
        <f t="shared" si="774"/>
        <v>2082</v>
      </c>
      <c r="E2084" s="2">
        <f t="shared" si="775"/>
        <v>208.29999999999245</v>
      </c>
      <c r="F2084" s="3">
        <f t="shared" ca="1" si="776"/>
        <v>33.154521867376026</v>
      </c>
      <c r="G2084" s="3">
        <f t="shared" si="777"/>
        <v>-869.64811649535136</v>
      </c>
      <c r="H2084" s="3">
        <f t="shared" ca="1" si="792"/>
        <v>870.27987960435257</v>
      </c>
      <c r="I2084" s="3">
        <f t="shared" ca="1" si="778"/>
        <v>6902.7714527874623</v>
      </c>
      <c r="J2084" s="3">
        <f t="shared" si="779"/>
        <v>7507.0142013286804</v>
      </c>
      <c r="K2084" s="3">
        <f t="shared" ca="1" si="780"/>
        <v>92923.42778806093</v>
      </c>
      <c r="L2084" s="3">
        <f t="shared" si="793"/>
        <v>-9.5563906919759418</v>
      </c>
      <c r="M2084" s="3">
        <f t="shared" ca="1" si="794"/>
        <v>-1.5326907154781895</v>
      </c>
      <c r="N2084" s="3">
        <f t="shared" ca="1" si="795"/>
        <v>-87.816709295786737</v>
      </c>
      <c r="O2084" s="1">
        <f t="shared" ca="1" si="781"/>
        <v>151477413.76883328</v>
      </c>
      <c r="P2084" s="1">
        <f t="shared" si="782"/>
        <v>-28695984.255243443</v>
      </c>
      <c r="Q2084" s="1">
        <f t="shared" ca="1" si="796"/>
        <v>180173398.02407673</v>
      </c>
      <c r="R2084" s="1">
        <f t="shared" ca="1" si="783"/>
        <v>348111.95184174104</v>
      </c>
      <c r="S2084" s="3">
        <f t="shared" si="784"/>
        <v>309.77828194080593</v>
      </c>
      <c r="T2084" s="13">
        <f t="shared" ca="1" si="785"/>
        <v>2.8093637622105807</v>
      </c>
      <c r="U2084" s="13">
        <f t="shared" si="786"/>
        <v>0.55904664271965332</v>
      </c>
      <c r="V2084" s="5">
        <f t="shared" ca="1" si="797"/>
        <v>12.627544722</v>
      </c>
      <c r="W2084" s="3">
        <f t="shared" ca="1" si="787"/>
        <v>76.312121413347938</v>
      </c>
      <c r="X2084" s="3">
        <f t="shared" ca="1" si="788"/>
        <v>-2.9072163535424131</v>
      </c>
      <c r="Y2084" s="3">
        <f t="shared" ca="1" si="789"/>
        <v>76.25672408174411</v>
      </c>
      <c r="Z2084" s="3">
        <f t="shared" ca="1" si="790"/>
        <v>-7.2680408838560326E-3</v>
      </c>
      <c r="AA2084" s="3">
        <f t="shared" ca="1" si="791"/>
        <v>0.19064181020436027</v>
      </c>
    </row>
    <row r="2085" spans="3:27" s="5" customFormat="1" x14ac:dyDescent="0.2">
      <c r="C2085" s="25"/>
      <c r="D2085" s="1">
        <f t="shared" si="774"/>
        <v>2083</v>
      </c>
      <c r="E2085" s="2">
        <f t="shared" si="775"/>
        <v>208.39999999999245</v>
      </c>
      <c r="F2085" s="3">
        <f t="shared" ca="1" si="776"/>
        <v>33.154521867376026</v>
      </c>
      <c r="G2085" s="3">
        <f t="shared" si="777"/>
        <v>-870.60375556454892</v>
      </c>
      <c r="H2085" s="3">
        <f t="shared" ca="1" si="792"/>
        <v>871.23482570622207</v>
      </c>
      <c r="I2085" s="3">
        <f t="shared" ca="1" si="778"/>
        <v>6906.0869049741996</v>
      </c>
      <c r="J2085" s="3">
        <f t="shared" si="779"/>
        <v>7420.0016077256851</v>
      </c>
      <c r="K2085" s="3">
        <f t="shared" ca="1" si="780"/>
        <v>93010.50352330746</v>
      </c>
      <c r="L2085" s="3">
        <f t="shared" si="793"/>
        <v>-9.5590169138308028</v>
      </c>
      <c r="M2085" s="3">
        <f t="shared" ca="1" si="794"/>
        <v>-1.5327325026035392</v>
      </c>
      <c r="N2085" s="3">
        <f t="shared" ca="1" si="795"/>
        <v>-87.819103521707262</v>
      </c>
      <c r="O2085" s="1">
        <f t="shared" ca="1" si="781"/>
        <v>151810024.30467024</v>
      </c>
      <c r="P2085" s="1">
        <f t="shared" si="782"/>
        <v>-28371168.347560629</v>
      </c>
      <c r="Q2085" s="1">
        <f t="shared" ca="1" si="796"/>
        <v>180181192.65223086</v>
      </c>
      <c r="R2085" s="1">
        <f t="shared" ca="1" si="783"/>
        <v>348493.93028248881</v>
      </c>
      <c r="S2085" s="3">
        <f t="shared" si="784"/>
        <v>310.13205426337322</v>
      </c>
      <c r="T2085" s="13">
        <f t="shared" ca="1" si="785"/>
        <v>2.8092382381291809</v>
      </c>
      <c r="U2085" s="13">
        <f t="shared" si="786"/>
        <v>0.56451276115993887</v>
      </c>
      <c r="V2085" s="5">
        <f t="shared" ca="1" si="797"/>
        <v>12.627544722</v>
      </c>
      <c r="W2085" s="3">
        <f t="shared" ca="1" si="787"/>
        <v>77.142823600507143</v>
      </c>
      <c r="X2085" s="3">
        <f t="shared" ca="1" si="788"/>
        <v>-2.9356418688852766</v>
      </c>
      <c r="Y2085" s="3">
        <f t="shared" ca="1" si="789"/>
        <v>77.086945975804554</v>
      </c>
      <c r="Z2085" s="3">
        <f t="shared" ca="1" si="790"/>
        <v>-7.3391046722131913E-3</v>
      </c>
      <c r="AA2085" s="3">
        <f t="shared" ca="1" si="791"/>
        <v>0.19271736493951139</v>
      </c>
    </row>
    <row r="2086" spans="3:27" s="5" customFormat="1" x14ac:dyDescent="0.2">
      <c r="C2086" s="25"/>
      <c r="D2086" s="1">
        <f t="shared" si="774"/>
        <v>2084</v>
      </c>
      <c r="E2086" s="2">
        <f t="shared" si="775"/>
        <v>208.49999999999244</v>
      </c>
      <c r="F2086" s="3">
        <f t="shared" ca="1" si="776"/>
        <v>33.154521867376026</v>
      </c>
      <c r="G2086" s="3">
        <f t="shared" si="777"/>
        <v>-871.55965725593205</v>
      </c>
      <c r="H2086" s="3">
        <f t="shared" ca="1" si="792"/>
        <v>872.19003575845329</v>
      </c>
      <c r="I2086" s="3">
        <f t="shared" ca="1" si="778"/>
        <v>6909.4023571609368</v>
      </c>
      <c r="J2086" s="3">
        <f t="shared" si="779"/>
        <v>7332.8934370846609</v>
      </c>
      <c r="K2086" s="3">
        <f t="shared" ca="1" si="780"/>
        <v>93097.674766361743</v>
      </c>
      <c r="L2086" s="3">
        <f t="shared" si="793"/>
        <v>-9.5616460204003459</v>
      </c>
      <c r="M2086" s="3">
        <f t="shared" ca="1" si="794"/>
        <v>-1.5327742096707129</v>
      </c>
      <c r="N2086" s="3">
        <f t="shared" ca="1" si="795"/>
        <v>-87.821493160632173</v>
      </c>
      <c r="O2086" s="1">
        <f t="shared" ca="1" si="781"/>
        <v>152143091.6952664</v>
      </c>
      <c r="P2086" s="1">
        <f t="shared" si="782"/>
        <v>-28045812.540288147</v>
      </c>
      <c r="Q2086" s="1">
        <f t="shared" ca="1" si="796"/>
        <v>180188904.23555455</v>
      </c>
      <c r="R2086" s="1">
        <f t="shared" ca="1" si="783"/>
        <v>348876.01430338132</v>
      </c>
      <c r="S2086" s="3">
        <f t="shared" si="784"/>
        <v>310.48621517923868</v>
      </c>
      <c r="T2086" s="13">
        <f t="shared" ca="1" si="785"/>
        <v>2.8091103344312791</v>
      </c>
      <c r="U2086" s="13">
        <f t="shared" si="786"/>
        <v>0.57002581400920882</v>
      </c>
      <c r="V2086" s="5">
        <f t="shared" ca="1" si="797"/>
        <v>12.627544722</v>
      </c>
      <c r="W2086" s="3">
        <f t="shared" ca="1" si="787"/>
        <v>77.981607657436243</v>
      </c>
      <c r="X2086" s="3">
        <f t="shared" ca="1" si="788"/>
        <v>-2.9643114577470646</v>
      </c>
      <c r="Y2086" s="3">
        <f t="shared" ca="1" si="789"/>
        <v>77.925246168490148</v>
      </c>
      <c r="Z2086" s="3">
        <f t="shared" ca="1" si="790"/>
        <v>-7.4107786443676615E-3</v>
      </c>
      <c r="AA2086" s="3">
        <f t="shared" ca="1" si="791"/>
        <v>0.19481311542122537</v>
      </c>
    </row>
    <row r="2087" spans="3:27" s="5" customFormat="1" x14ac:dyDescent="0.2">
      <c r="C2087" s="25"/>
      <c r="D2087" s="1">
        <f t="shared" si="774"/>
        <v>2085</v>
      </c>
      <c r="E2087" s="2">
        <f t="shared" si="775"/>
        <v>208.59999999999243</v>
      </c>
      <c r="F2087" s="3">
        <f t="shared" ca="1" si="776"/>
        <v>33.154521867376026</v>
      </c>
      <c r="G2087" s="3">
        <f t="shared" si="777"/>
        <v>-872.51582185797213</v>
      </c>
      <c r="H2087" s="3">
        <f t="shared" ca="1" si="792"/>
        <v>873.14551004557472</v>
      </c>
      <c r="I2087" s="3">
        <f t="shared" ca="1" si="778"/>
        <v>6912.7178093476741</v>
      </c>
      <c r="J2087" s="3">
        <f t="shared" si="779"/>
        <v>7245.6896631289655</v>
      </c>
      <c r="K2087" s="3">
        <f t="shared" ca="1" si="780"/>
        <v>93184.941543633046</v>
      </c>
      <c r="L2087" s="3">
        <f t="shared" si="793"/>
        <v>-9.5642780124776507</v>
      </c>
      <c r="M2087" s="3">
        <f t="shared" ca="1" si="794"/>
        <v>-1.5328158369172518</v>
      </c>
      <c r="N2087" s="3">
        <f t="shared" ca="1" si="795"/>
        <v>-87.823878226171615</v>
      </c>
      <c r="O2087" s="1">
        <f t="shared" ca="1" si="781"/>
        <v>152476616.34254938</v>
      </c>
      <c r="P2087" s="1">
        <f t="shared" si="782"/>
        <v>-27719916.132120382</v>
      </c>
      <c r="Q2087" s="1">
        <f t="shared" ca="1" si="796"/>
        <v>180196532.47466975</v>
      </c>
      <c r="R2087" s="1">
        <f t="shared" ca="1" si="783"/>
        <v>349258.20401822991</v>
      </c>
      <c r="S2087" s="3">
        <f t="shared" si="784"/>
        <v>310.84076479523679</v>
      </c>
      <c r="T2087" s="13">
        <f t="shared" ca="1" si="785"/>
        <v>2.8089800596802368</v>
      </c>
      <c r="U2087" s="13">
        <f t="shared" si="786"/>
        <v>0.57558615025955162</v>
      </c>
      <c r="V2087" s="5">
        <f t="shared" ca="1" si="797"/>
        <v>12.627544722</v>
      </c>
      <c r="W2087" s="3">
        <f t="shared" ca="1" si="787"/>
        <v>78.828543186147257</v>
      </c>
      <c r="X2087" s="3">
        <f t="shared" ca="1" si="788"/>
        <v>-2.9932269349951688</v>
      </c>
      <c r="Y2087" s="3">
        <f t="shared" ca="1" si="789"/>
        <v>78.771694239529353</v>
      </c>
      <c r="Z2087" s="3">
        <f t="shared" ca="1" si="790"/>
        <v>-7.4830673374879217E-3</v>
      </c>
      <c r="AA2087" s="3">
        <f t="shared" ca="1" si="791"/>
        <v>0.19692923559882339</v>
      </c>
    </row>
    <row r="2088" spans="3:27" s="5" customFormat="1" x14ac:dyDescent="0.2">
      <c r="C2088" s="25"/>
      <c r="D2088" s="1">
        <f t="shared" si="774"/>
        <v>2086</v>
      </c>
      <c r="E2088" s="2">
        <f t="shared" si="775"/>
        <v>208.69999999999243</v>
      </c>
      <c r="F2088" s="3">
        <f t="shared" ca="1" si="776"/>
        <v>33.154521867376026</v>
      </c>
      <c r="G2088" s="3">
        <f t="shared" si="777"/>
        <v>-873.47224965921987</v>
      </c>
      <c r="H2088" s="3">
        <f t="shared" ca="1" si="792"/>
        <v>874.10124885220978</v>
      </c>
      <c r="I2088" s="3">
        <f t="shared" ca="1" si="778"/>
        <v>6916.0332615344114</v>
      </c>
      <c r="J2088" s="3">
        <f t="shared" si="779"/>
        <v>7158.3902595531063</v>
      </c>
      <c r="K2088" s="3">
        <f t="shared" ca="1" si="780"/>
        <v>93272.303881559084</v>
      </c>
      <c r="L2088" s="3">
        <f t="shared" si="793"/>
        <v>-9.5669128908566741</v>
      </c>
      <c r="M2088" s="3">
        <f t="shared" ca="1" si="794"/>
        <v>-1.5328573845797526</v>
      </c>
      <c r="N2088" s="3">
        <f t="shared" ca="1" si="795"/>
        <v>-87.826258731881538</v>
      </c>
      <c r="O2088" s="1">
        <f t="shared" ca="1" si="781"/>
        <v>152810598.64899856</v>
      </c>
      <c r="P2088" s="1">
        <f t="shared" si="782"/>
        <v>-27393478.420760587</v>
      </c>
      <c r="Q2088" s="1">
        <f t="shared" ca="1" si="796"/>
        <v>180204077.06975913</v>
      </c>
      <c r="R2088" s="1">
        <f t="shared" ca="1" si="783"/>
        <v>349640.49954088393</v>
      </c>
      <c r="S2088" s="3">
        <f t="shared" si="784"/>
        <v>311.19570321831935</v>
      </c>
      <c r="T2088" s="13">
        <f t="shared" ca="1" si="785"/>
        <v>2.8088474224176032</v>
      </c>
      <c r="U2088" s="13">
        <f t="shared" si="786"/>
        <v>0.58119412111659297</v>
      </c>
      <c r="V2088" s="5">
        <f t="shared" ca="1" si="797"/>
        <v>12.627544722</v>
      </c>
      <c r="W2088" s="3">
        <f t="shared" ca="1" si="787"/>
        <v>79.683700314071316</v>
      </c>
      <c r="X2088" s="3">
        <f t="shared" ca="1" si="788"/>
        <v>-3.0223901270080318</v>
      </c>
      <c r="Y2088" s="3">
        <f t="shared" ca="1" si="789"/>
        <v>79.626360293956012</v>
      </c>
      <c r="Z2088" s="3">
        <f t="shared" ca="1" si="790"/>
        <v>-7.5559753175200792E-3</v>
      </c>
      <c r="AA2088" s="3">
        <f t="shared" ca="1" si="791"/>
        <v>0.19906590073489003</v>
      </c>
    </row>
    <row r="2089" spans="3:27" s="5" customFormat="1" x14ac:dyDescent="0.2">
      <c r="C2089" s="25"/>
      <c r="D2089" s="1">
        <f t="shared" si="774"/>
        <v>2087</v>
      </c>
      <c r="E2089" s="2">
        <f t="shared" si="775"/>
        <v>208.79999999999242</v>
      </c>
      <c r="F2089" s="3">
        <f t="shared" ca="1" si="776"/>
        <v>33.154521867376026</v>
      </c>
      <c r="G2089" s="3">
        <f t="shared" si="777"/>
        <v>-874.42894094830558</v>
      </c>
      <c r="H2089" s="3">
        <f t="shared" ca="1" si="792"/>
        <v>875.05725246307713</v>
      </c>
      <c r="I2089" s="3">
        <f t="shared" ca="1" si="778"/>
        <v>6919.3487137211487</v>
      </c>
      <c r="J2089" s="3">
        <f t="shared" si="779"/>
        <v>7070.9952000227304</v>
      </c>
      <c r="K2089" s="3">
        <f t="shared" ca="1" si="780"/>
        <v>93359.761806606053</v>
      </c>
      <c r="L2089" s="3">
        <f t="shared" si="793"/>
        <v>-9.5695506563322432</v>
      </c>
      <c r="M2089" s="3">
        <f t="shared" ca="1" si="794"/>
        <v>-1.5328988528938716</v>
      </c>
      <c r="N2089" s="3">
        <f t="shared" ca="1" si="795"/>
        <v>-87.828634691264085</v>
      </c>
      <c r="O2089" s="1">
        <f t="shared" ca="1" si="781"/>
        <v>153145039.0176459</v>
      </c>
      <c r="P2089" s="1">
        <f t="shared" si="782"/>
        <v>-27066498.702919863</v>
      </c>
      <c r="Q2089" s="1">
        <f t="shared" ca="1" si="796"/>
        <v>180211537.72056577</v>
      </c>
      <c r="R2089" s="1">
        <f t="shared" ca="1" si="783"/>
        <v>350022.90098523087</v>
      </c>
      <c r="S2089" s="3">
        <f t="shared" si="784"/>
        <v>311.5510305555556</v>
      </c>
      <c r="T2089" s="13">
        <f t="shared" ca="1" si="785"/>
        <v>2.8087124311631428</v>
      </c>
      <c r="U2089" s="13">
        <f t="shared" si="786"/>
        <v>0.58685008001128314</v>
      </c>
      <c r="V2089" s="5">
        <f t="shared" ca="1" si="797"/>
        <v>12.627544722</v>
      </c>
      <c r="W2089" s="3">
        <f t="shared" ca="1" si="787"/>
        <v>80.547149697502462</v>
      </c>
      <c r="X2089" s="3">
        <f t="shared" ca="1" si="788"/>
        <v>-3.0518028717364918</v>
      </c>
      <c r="Y2089" s="3">
        <f t="shared" ca="1" si="789"/>
        <v>80.489314965552609</v>
      </c>
      <c r="Z2089" s="3">
        <f t="shared" ca="1" si="790"/>
        <v>-7.6295071793412291E-3</v>
      </c>
      <c r="AA2089" s="3">
        <f t="shared" ca="1" si="791"/>
        <v>0.20122328741388151</v>
      </c>
    </row>
    <row r="2090" spans="3:27" s="5" customFormat="1" x14ac:dyDescent="0.2">
      <c r="C2090" s="25"/>
      <c r="D2090" s="1">
        <f t="shared" si="774"/>
        <v>2088</v>
      </c>
      <c r="E2090" s="2">
        <f t="shared" si="775"/>
        <v>208.89999999999242</v>
      </c>
      <c r="F2090" s="3">
        <f t="shared" ca="1" si="776"/>
        <v>33.154521867376026</v>
      </c>
      <c r="G2090" s="3">
        <f t="shared" si="777"/>
        <v>-875.3858960139388</v>
      </c>
      <c r="H2090" s="3">
        <f t="shared" ca="1" si="792"/>
        <v>876.01352116299029</v>
      </c>
      <c r="I2090" s="3">
        <f t="shared" ca="1" si="778"/>
        <v>6922.6641659078859</v>
      </c>
      <c r="J2090" s="3">
        <f t="shared" si="779"/>
        <v>6983.5044581746179</v>
      </c>
      <c r="K2090" s="3">
        <f t="shared" ca="1" si="780"/>
        <v>93447.315345268609</v>
      </c>
      <c r="L2090" s="3">
        <f t="shared" si="793"/>
        <v>-9.5721913097000524</v>
      </c>
      <c r="M2090" s="3">
        <f t="shared" ca="1" si="794"/>
        <v>-1.5329402420943299</v>
      </c>
      <c r="N2090" s="3">
        <f t="shared" ca="1" si="795"/>
        <v>-87.831006117767757</v>
      </c>
      <c r="O2090" s="1">
        <f t="shared" ca="1" si="781"/>
        <v>153479937.85207617</v>
      </c>
      <c r="P2090" s="1">
        <f t="shared" si="782"/>
        <v>-26738976.274316262</v>
      </c>
      <c r="Q2090" s="1">
        <f t="shared" ca="1" si="796"/>
        <v>180218914.12639242</v>
      </c>
      <c r="R2090" s="1">
        <f t="shared" ca="1" si="783"/>
        <v>350405.40846519609</v>
      </c>
      <c r="S2090" s="3">
        <f t="shared" si="784"/>
        <v>311.90674691413199</v>
      </c>
      <c r="T2090" s="13">
        <f t="shared" ca="1" si="785"/>
        <v>2.8085750944148606</v>
      </c>
      <c r="U2090" s="13">
        <f t="shared" si="786"/>
        <v>0.59255438261174753</v>
      </c>
      <c r="V2090" s="5">
        <f t="shared" ca="1" si="797"/>
        <v>12.627544722</v>
      </c>
      <c r="W2090" s="3">
        <f t="shared" ca="1" si="787"/>
        <v>81.418962525062312</v>
      </c>
      <c r="X2090" s="3">
        <f t="shared" ca="1" si="788"/>
        <v>-3.0814670187653421</v>
      </c>
      <c r="Y2090" s="3">
        <f t="shared" ca="1" si="789"/>
        <v>81.360629420314609</v>
      </c>
      <c r="Z2090" s="3">
        <f t="shared" ca="1" si="790"/>
        <v>-7.7036675469133557E-3</v>
      </c>
      <c r="AA2090" s="3">
        <f t="shared" ca="1" si="791"/>
        <v>0.20340157355078653</v>
      </c>
    </row>
    <row r="2091" spans="3:27" s="5" customFormat="1" x14ac:dyDescent="0.2">
      <c r="C2091" s="25"/>
      <c r="D2091" s="1">
        <f t="shared" ref="D2091:D2154" si="798">D2090 + 1</f>
        <v>2089</v>
      </c>
      <c r="E2091" s="2">
        <f t="shared" ref="E2091:E2154" si="799" xml:space="preserve"> E2090 + $B$2</f>
        <v>208.99999999999241</v>
      </c>
      <c r="F2091" s="3">
        <f t="shared" ref="F2091:F2154" ca="1" si="800">INDIRECT(ADDRESS(ROW()-1,COLUMN()))</f>
        <v>33.154521867376026</v>
      </c>
      <c r="G2091" s="3">
        <f t="shared" ref="G2091:G2154" si="801">G2090 + L2090*$B$2</f>
        <v>-876.34311514490878</v>
      </c>
      <c r="H2091" s="3">
        <f t="shared" ca="1" si="792"/>
        <v>876.97005523685766</v>
      </c>
      <c r="I2091" s="3">
        <f t="shared" ref="I2091:I2154" ca="1" si="802">I2090 + F2090*($B$2)</f>
        <v>6925.9796180946232</v>
      </c>
      <c r="J2091" s="3">
        <f t="shared" ref="J2091:J2154" si="803" xml:space="preserve"> J2090 + G2090*($B$2) + (0.5)*(L2090)*($B$2)^2</f>
        <v>6895.9180076166749</v>
      </c>
      <c r="K2091" s="3">
        <f t="shared" ref="K2091:K2154" ca="1" si="804">K2090+ SQRT( (I2091-I2090)^2 + (J2091-J2090)^2 )</f>
        <v>93534.964524069903</v>
      </c>
      <c r="L2091" s="3">
        <f t="shared" si="793"/>
        <v>-9.5748348517566715</v>
      </c>
      <c r="M2091" s="3">
        <f t="shared" ca="1" si="794"/>
        <v>-1.5329815524149166</v>
      </c>
      <c r="N2091" s="3">
        <f t="shared" ca="1" si="795"/>
        <v>-87.833373024787718</v>
      </c>
      <c r="O2091" s="1">
        <f t="shared" ref="O2091:O2154" ca="1" si="805">(0.5)*($B$11)*(H2091^2)</f>
        <v>153815295.55642745</v>
      </c>
      <c r="P2091" s="1">
        <f t="shared" ref="P2091:P2154" si="806">($B$11)*L2091*J2091</f>
        <v>-26410910.429673828</v>
      </c>
      <c r="Q2091" s="1">
        <f t="shared" ca="1" si="796"/>
        <v>180226205.98610127</v>
      </c>
      <c r="R2091" s="1">
        <f t="shared" ref="R2091:R2154" ca="1" si="807" xml:space="preserve"> ($B$11)*H2091</f>
        <v>350788.02209474309</v>
      </c>
      <c r="S2091" s="3">
        <f t="shared" si="784"/>
        <v>312.26285240135246</v>
      </c>
      <c r="T2091" s="13">
        <f t="shared" ca="1" si="785"/>
        <v>2.8084354206490278</v>
      </c>
      <c r="U2091" s="13">
        <f t="shared" si="786"/>
        <v>0.59830738683518059</v>
      </c>
      <c r="V2091" s="5">
        <f t="shared" ca="1" si="797"/>
        <v>12.627544722</v>
      </c>
      <c r="W2091" s="3">
        <f t="shared" ca="1" si="787"/>
        <v>82.299210521183298</v>
      </c>
      <c r="X2091" s="3">
        <f t="shared" ca="1" si="788"/>
        <v>-3.1113844293753039</v>
      </c>
      <c r="Y2091" s="3">
        <f t="shared" ca="1" si="789"/>
        <v>82.240375359933083</v>
      </c>
      <c r="Z2091" s="3">
        <f t="shared" ca="1" si="790"/>
        <v>-7.7784610734382593E-3</v>
      </c>
      <c r="AA2091" s="3">
        <f t="shared" ca="1" si="791"/>
        <v>0.20560093839983271</v>
      </c>
    </row>
    <row r="2092" spans="3:27" s="5" customFormat="1" x14ac:dyDescent="0.2">
      <c r="C2092" s="25"/>
      <c r="D2092" s="1">
        <f t="shared" si="798"/>
        <v>2090</v>
      </c>
      <c r="E2092" s="2">
        <f t="shared" si="799"/>
        <v>209.09999999999241</v>
      </c>
      <c r="F2092" s="3">
        <f t="shared" ca="1" si="800"/>
        <v>33.154521867376026</v>
      </c>
      <c r="G2092" s="3">
        <f t="shared" si="801"/>
        <v>-877.30059863008444</v>
      </c>
      <c r="H2092" s="3">
        <f t="shared" ca="1" si="792"/>
        <v>877.92685496968306</v>
      </c>
      <c r="I2092" s="3">
        <f t="shared" ca="1" si="802"/>
        <v>6929.2950702813605</v>
      </c>
      <c r="J2092" s="3">
        <f t="shared" si="803"/>
        <v>6808.2358219279249</v>
      </c>
      <c r="K2092" s="3">
        <f t="shared" ca="1" si="804"/>
        <v>93622.709369561577</v>
      </c>
      <c r="L2092" s="3">
        <f t="shared" si="793"/>
        <v>-9.5774812832995426</v>
      </c>
      <c r="M2092" s="3">
        <f t="shared" ca="1" si="794"/>
        <v>-1.5330227840884951</v>
      </c>
      <c r="N2092" s="3">
        <f t="shared" ca="1" si="795"/>
        <v>-87.83573542566603</v>
      </c>
      <c r="O2092" s="1">
        <f t="shared" ca="1" si="805"/>
        <v>154151112.53539181</v>
      </c>
      <c r="P2092" s="1">
        <f t="shared" si="806"/>
        <v>-26082300.462721672</v>
      </c>
      <c r="Q2092" s="1">
        <f t="shared" ca="1" si="796"/>
        <v>180233412.99811348</v>
      </c>
      <c r="R2092" s="1">
        <f t="shared" ca="1" si="807"/>
        <v>351170.74198787322</v>
      </c>
      <c r="S2092" s="3">
        <f t="shared" si="784"/>
        <v>312.61934712463835</v>
      </c>
      <c r="T2092" s="13">
        <f t="shared" ca="1" si="785"/>
        <v>2.8082934183202104</v>
      </c>
      <c r="U2092" s="13">
        <f t="shared" si="786"/>
        <v>0.60410945285979734</v>
      </c>
      <c r="V2092" s="5">
        <f t="shared" ca="1" si="797"/>
        <v>12.627544722</v>
      </c>
      <c r="W2092" s="3">
        <f t="shared" ca="1" si="787"/>
        <v>83.187965949612121</v>
      </c>
      <c r="X2092" s="3">
        <f t="shared" ca="1" si="788"/>
        <v>-3.1415569766050697</v>
      </c>
      <c r="Y2092" s="3">
        <f t="shared" ca="1" si="789"/>
        <v>83.128625025297808</v>
      </c>
      <c r="Z2092" s="3">
        <f t="shared" ca="1" si="790"/>
        <v>-7.8538924415126748E-3</v>
      </c>
      <c r="AA2092" s="3">
        <f t="shared" ca="1" si="791"/>
        <v>0.20782156256324452</v>
      </c>
    </row>
    <row r="2093" spans="3:27" s="5" customFormat="1" x14ac:dyDescent="0.2">
      <c r="C2093" s="25"/>
      <c r="D2093" s="1">
        <f t="shared" si="798"/>
        <v>2091</v>
      </c>
      <c r="E2093" s="2">
        <f t="shared" si="799"/>
        <v>209.1999999999924</v>
      </c>
      <c r="F2093" s="3">
        <f t="shared" ca="1" si="800"/>
        <v>33.154521867376026</v>
      </c>
      <c r="G2093" s="3">
        <f t="shared" si="801"/>
        <v>-878.2583467584144</v>
      </c>
      <c r="H2093" s="3">
        <f t="shared" ca="1" si="792"/>
        <v>878.883920646565</v>
      </c>
      <c r="I2093" s="3">
        <f t="shared" ca="1" si="802"/>
        <v>6932.6105224680978</v>
      </c>
      <c r="J2093" s="3">
        <f t="shared" si="803"/>
        <v>6720.4578746585003</v>
      </c>
      <c r="K2093" s="3">
        <f t="shared" ca="1" si="804"/>
        <v>93710.549908323796</v>
      </c>
      <c r="L2093" s="3">
        <f t="shared" si="793"/>
        <v>-9.580130605126973</v>
      </c>
      <c r="M2093" s="3">
        <f t="shared" ca="1" si="794"/>
        <v>-1.5330639373470067</v>
      </c>
      <c r="N2093" s="3">
        <f t="shared" ca="1" si="795"/>
        <v>-87.838093333691944</v>
      </c>
      <c r="O2093" s="1">
        <f t="shared" ca="1" si="805"/>
        <v>154487389.19421551</v>
      </c>
      <c r="P2093" s="1">
        <f t="shared" si="806"/>
        <v>-25753145.666192986</v>
      </c>
      <c r="Q2093" s="1">
        <f t="shared" ca="1" si="796"/>
        <v>180240534.86040848</v>
      </c>
      <c r="R2093" s="1">
        <f t="shared" ca="1" si="807"/>
        <v>351553.56825862598</v>
      </c>
      <c r="S2093" s="3">
        <f t="shared" si="784"/>
        <v>312.97623119152848</v>
      </c>
      <c r="T2093" s="13">
        <f t="shared" ca="1" si="785"/>
        <v>2.8081490958612907</v>
      </c>
      <c r="U2093" s="13">
        <f t="shared" si="786"/>
        <v>0.60996094313683524</v>
      </c>
      <c r="V2093" s="5">
        <f t="shared" ca="1" si="797"/>
        <v>12.627544722</v>
      </c>
      <c r="W2093" s="3">
        <f t="shared" ca="1" si="787"/>
        <v>84.085301616932611</v>
      </c>
      <c r="X2093" s="3">
        <f t="shared" ca="1" si="788"/>
        <v>-3.1719865453137572</v>
      </c>
      <c r="Y2093" s="3">
        <f t="shared" ca="1" si="789"/>
        <v>84.025451200019617</v>
      </c>
      <c r="Z2093" s="3">
        <f t="shared" ca="1" si="790"/>
        <v>-7.9299663632843923E-3</v>
      </c>
      <c r="AA2093" s="3">
        <f t="shared" ca="1" si="791"/>
        <v>0.21006362800004905</v>
      </c>
    </row>
    <row r="2094" spans="3:27" s="5" customFormat="1" x14ac:dyDescent="0.2">
      <c r="C2094" s="25"/>
      <c r="D2094" s="1">
        <f t="shared" si="798"/>
        <v>2092</v>
      </c>
      <c r="E2094" s="2">
        <f t="shared" si="799"/>
        <v>209.29999999999239</v>
      </c>
      <c r="F2094" s="3">
        <f t="shared" ca="1" si="800"/>
        <v>33.154521867376026</v>
      </c>
      <c r="G2094" s="3">
        <f t="shared" si="801"/>
        <v>-879.21635981892712</v>
      </c>
      <c r="H2094" s="3">
        <f t="shared" ca="1" si="792"/>
        <v>879.84125255269737</v>
      </c>
      <c r="I2094" s="3">
        <f t="shared" ca="1" si="802"/>
        <v>6935.925974654835</v>
      </c>
      <c r="J2094" s="3">
        <f t="shared" si="803"/>
        <v>6632.5841393296332</v>
      </c>
      <c r="K2094" s="3">
        <f t="shared" ca="1" si="804"/>
        <v>93798.486166965216</v>
      </c>
      <c r="L2094" s="3">
        <f t="shared" si="793"/>
        <v>-9.5827828180381527</v>
      </c>
      <c r="M2094" s="3">
        <f t="shared" ca="1" si="794"/>
        <v>-1.5331050124214756</v>
      </c>
      <c r="N2094" s="3">
        <f t="shared" ca="1" si="795"/>
        <v>-87.840446762102204</v>
      </c>
      <c r="O2094" s="1">
        <f t="shared" ca="1" si="805"/>
        <v>154824125.93869987</v>
      </c>
      <c r="P2094" s="1">
        <f t="shared" si="806"/>
        <v>-25423445.33182415</v>
      </c>
      <c r="Q2094" s="1">
        <f t="shared" ca="1" si="796"/>
        <v>180247571.27052402</v>
      </c>
      <c r="R2094" s="1">
        <f t="shared" ca="1" si="807"/>
        <v>351936.50102107896</v>
      </c>
      <c r="S2094" s="3">
        <f t="shared" si="784"/>
        <v>313.33350470967918</v>
      </c>
      <c r="T2094" s="13">
        <f t="shared" ca="1" si="785"/>
        <v>2.8080024616834991</v>
      </c>
      <c r="U2094" s="13">
        <f t="shared" si="786"/>
        <v>0.61586222240261157</v>
      </c>
      <c r="V2094" s="5">
        <f t="shared" ca="1" si="797"/>
        <v>12.627544722</v>
      </c>
      <c r="W2094" s="3">
        <f t="shared" ca="1" si="787"/>
        <v>84.991290876108934</v>
      </c>
      <c r="X2094" s="3">
        <f t="shared" ca="1" si="788"/>
        <v>-3.2026750322436093</v>
      </c>
      <c r="Y2094" s="3">
        <f t="shared" ca="1" si="789"/>
        <v>84.930927213973121</v>
      </c>
      <c r="Z2094" s="3">
        <f t="shared" ca="1" si="790"/>
        <v>-8.0066875806090228E-3</v>
      </c>
      <c r="AA2094" s="3">
        <f t="shared" ca="1" si="791"/>
        <v>0.21232731803493279</v>
      </c>
    </row>
    <row r="2095" spans="3:27" s="5" customFormat="1" x14ac:dyDescent="0.2">
      <c r="C2095" s="25"/>
      <c r="D2095" s="1">
        <f t="shared" si="798"/>
        <v>2093</v>
      </c>
      <c r="E2095" s="2">
        <f t="shared" si="799"/>
        <v>209.39999999999239</v>
      </c>
      <c r="F2095" s="3">
        <f t="shared" ca="1" si="800"/>
        <v>33.154521867376026</v>
      </c>
      <c r="G2095" s="3">
        <f t="shared" si="801"/>
        <v>-880.17463810073093</v>
      </c>
      <c r="H2095" s="3">
        <f t="shared" ca="1" si="792"/>
        <v>880.79885097336899</v>
      </c>
      <c r="I2095" s="3">
        <f t="shared" ca="1" si="802"/>
        <v>6939.2414268415723</v>
      </c>
      <c r="J2095" s="3">
        <f t="shared" si="803"/>
        <v>6544.6145894336505</v>
      </c>
      <c r="K2095" s="3">
        <f t="shared" ca="1" si="804"/>
        <v>93886.518172123018</v>
      </c>
      <c r="L2095" s="3">
        <f t="shared" si="793"/>
        <v>-9.585437922833135</v>
      </c>
      <c r="M2095" s="3">
        <f t="shared" ca="1" si="794"/>
        <v>-1.5331460095420124</v>
      </c>
      <c r="N2095" s="3">
        <f t="shared" ca="1" si="795"/>
        <v>-87.842795724081157</v>
      </c>
      <c r="O2095" s="1">
        <f t="shared" ca="1" si="805"/>
        <v>155161323.17520142</v>
      </c>
      <c r="P2095" s="1">
        <f t="shared" si="806"/>
        <v>-25093198.750353727</v>
      </c>
      <c r="Q2095" s="1">
        <f t="shared" ca="1" si="796"/>
        <v>180254521.92555514</v>
      </c>
      <c r="R2095" s="1">
        <f t="shared" ca="1" si="807"/>
        <v>352319.54038934759</v>
      </c>
      <c r="S2095" s="3">
        <f t="shared" si="784"/>
        <v>313.69116778686424</v>
      </c>
      <c r="T2095" s="13">
        <f t="shared" ca="1" si="785"/>
        <v>2.8078535241764375</v>
      </c>
      <c r="U2095" s="13">
        <f t="shared" si="786"/>
        <v>0.62181365769062913</v>
      </c>
      <c r="V2095" s="5">
        <f t="shared" ca="1" si="797"/>
        <v>12.627544722</v>
      </c>
      <c r="W2095" s="3">
        <f t="shared" ca="1" si="787"/>
        <v>85.906007630047995</v>
      </c>
      <c r="X2095" s="3">
        <f t="shared" ca="1" si="788"/>
        <v>-3.2336243460829839</v>
      </c>
      <c r="Y2095" s="3">
        <f t="shared" ca="1" si="789"/>
        <v>85.845126946858684</v>
      </c>
      <c r="Z2095" s="3">
        <f t="shared" ca="1" si="790"/>
        <v>-8.08406086520746E-3</v>
      </c>
      <c r="AA2095" s="3">
        <f t="shared" ca="1" si="791"/>
        <v>0.21461281736714671</v>
      </c>
    </row>
    <row r="2096" spans="3:27" s="5" customFormat="1" x14ac:dyDescent="0.2">
      <c r="C2096" s="25"/>
      <c r="D2096" s="1">
        <f t="shared" si="798"/>
        <v>2094</v>
      </c>
      <c r="E2096" s="2">
        <f t="shared" si="799"/>
        <v>209.49999999999238</v>
      </c>
      <c r="F2096" s="3">
        <f t="shared" ca="1" si="800"/>
        <v>33.154521867376026</v>
      </c>
      <c r="G2096" s="3">
        <f t="shared" si="801"/>
        <v>-881.13318189301424</v>
      </c>
      <c r="H2096" s="3">
        <f t="shared" ca="1" si="792"/>
        <v>881.7567161939636</v>
      </c>
      <c r="I2096" s="3">
        <f t="shared" ca="1" si="802"/>
        <v>6942.5568790283096</v>
      </c>
      <c r="J2096" s="3">
        <f t="shared" si="803"/>
        <v>6456.5491984339633</v>
      </c>
      <c r="K2096" s="3">
        <f t="shared" ca="1" si="804"/>
        <v>93974.645950462946</v>
      </c>
      <c r="L2096" s="3">
        <f t="shared" si="793"/>
        <v>-9.5880959203128526</v>
      </c>
      <c r="M2096" s="3">
        <f t="shared" ca="1" si="794"/>
        <v>-1.5331869289378206</v>
      </c>
      <c r="N2096" s="3">
        <f t="shared" ca="1" si="795"/>
        <v>-87.845140232761182</v>
      </c>
      <c r="O2096" s="1">
        <f t="shared" ca="1" si="805"/>
        <v>155498981.31063241</v>
      </c>
      <c r="P2096" s="1">
        <f t="shared" si="806"/>
        <v>-24762405.211521562</v>
      </c>
      <c r="Q2096" s="1">
        <f t="shared" ca="1" si="796"/>
        <v>180261386.52215397</v>
      </c>
      <c r="R2096" s="1">
        <f t="shared" ca="1" si="807"/>
        <v>352702.68647758546</v>
      </c>
      <c r="S2096" s="3">
        <f t="shared" si="784"/>
        <v>314.04922053097516</v>
      </c>
      <c r="T2096" s="13">
        <f t="shared" ca="1" si="785"/>
        <v>2.8077022917081069</v>
      </c>
      <c r="U2096" s="13">
        <f t="shared" si="786"/>
        <v>0.62781561834374167</v>
      </c>
      <c r="V2096" s="5">
        <f t="shared" ca="1" si="797"/>
        <v>12.627544722</v>
      </c>
      <c r="W2096" s="3">
        <f t="shared" ca="1" si="787"/>
        <v>86.829526335182877</v>
      </c>
      <c r="X2096" s="3">
        <f t="shared" ca="1" si="788"/>
        <v>-3.2648364075295211</v>
      </c>
      <c r="Y2096" s="3">
        <f t="shared" ca="1" si="789"/>
        <v>86.768124831785357</v>
      </c>
      <c r="Z2096" s="3">
        <f t="shared" ca="1" si="790"/>
        <v>-8.1620910188238034E-3</v>
      </c>
      <c r="AA2096" s="3">
        <f t="shared" ca="1" si="791"/>
        <v>0.21692031207946338</v>
      </c>
    </row>
    <row r="2097" spans="3:27" s="5" customFormat="1" x14ac:dyDescent="0.2">
      <c r="C2097" s="25"/>
      <c r="D2097" s="1">
        <f t="shared" si="798"/>
        <v>2095</v>
      </c>
      <c r="E2097" s="2">
        <f t="shared" si="799"/>
        <v>209.59999999999238</v>
      </c>
      <c r="F2097" s="3">
        <f t="shared" ca="1" si="800"/>
        <v>33.154521867376026</v>
      </c>
      <c r="G2097" s="3">
        <f t="shared" si="801"/>
        <v>-882.09199148504547</v>
      </c>
      <c r="H2097" s="3">
        <f t="shared" ca="1" si="792"/>
        <v>882.71484849996023</v>
      </c>
      <c r="I2097" s="3">
        <f t="shared" ca="1" si="802"/>
        <v>6945.8723312150469</v>
      </c>
      <c r="J2097" s="3">
        <f t="shared" si="803"/>
        <v>6368.3879397650608</v>
      </c>
      <c r="K2097" s="3">
        <f t="shared" ca="1" si="804"/>
        <v>94062.86952867925</v>
      </c>
      <c r="L2097" s="3">
        <f t="shared" si="793"/>
        <v>-9.5907568112791051</v>
      </c>
      <c r="M2097" s="3">
        <f t="shared" ca="1" si="794"/>
        <v>-1.5332277708371991</v>
      </c>
      <c r="N2097" s="3">
        <f t="shared" ca="1" si="795"/>
        <v>-87.847480301222873</v>
      </c>
      <c r="O2097" s="1">
        <f t="shared" ca="1" si="805"/>
        <v>155837100.75246155</v>
      </c>
      <c r="P2097" s="1">
        <f t="shared" si="806"/>
        <v>-24431064.004067782</v>
      </c>
      <c r="Q2097" s="1">
        <f t="shared" ca="1" si="796"/>
        <v>180268164.75652933</v>
      </c>
      <c r="R2097" s="1">
        <f t="shared" ca="1" si="807"/>
        <v>353085.93939998408</v>
      </c>
      <c r="S2097" s="3">
        <f t="shared" si="784"/>
        <v>314.4076630500208</v>
      </c>
      <c r="T2097" s="13">
        <f t="shared" ca="1" si="785"/>
        <v>2.8075487726249357</v>
      </c>
      <c r="U2097" s="13">
        <f t="shared" si="786"/>
        <v>0.63386847602636609</v>
      </c>
      <c r="V2097" s="5">
        <f t="shared" ca="1" si="797"/>
        <v>12.627544722</v>
      </c>
      <c r="W2097" s="3">
        <f t="shared" ca="1" si="787"/>
        <v>87.761922005075391</v>
      </c>
      <c r="X2097" s="3">
        <f t="shared" ca="1" si="788"/>
        <v>-3.2963131493537539</v>
      </c>
      <c r="Y2097" s="3">
        <f t="shared" ca="1" si="789"/>
        <v>87.699995858872953</v>
      </c>
      <c r="Z2097" s="3">
        <f t="shared" ca="1" si="790"/>
        <v>-8.2407828733843842E-3</v>
      </c>
      <c r="AA2097" s="3">
        <f t="shared" ca="1" si="791"/>
        <v>0.21924998964718237</v>
      </c>
    </row>
    <row r="2098" spans="3:27" s="5" customFormat="1" x14ac:dyDescent="0.2">
      <c r="C2098" s="25"/>
      <c r="D2098" s="1">
        <f t="shared" si="798"/>
        <v>2096</v>
      </c>
      <c r="E2098" s="2">
        <f t="shared" si="799"/>
        <v>209.69999999999237</v>
      </c>
      <c r="F2098" s="3">
        <f t="shared" ca="1" si="800"/>
        <v>33.154521867376026</v>
      </c>
      <c r="G2098" s="3">
        <f t="shared" si="801"/>
        <v>-883.05106716617342</v>
      </c>
      <c r="H2098" s="3">
        <f t="shared" ca="1" si="792"/>
        <v>883.67324817693327</v>
      </c>
      <c r="I2098" s="3">
        <f t="shared" ca="1" si="802"/>
        <v>6949.1877834017841</v>
      </c>
      <c r="J2098" s="3">
        <f t="shared" si="803"/>
        <v>6280.1307868324993</v>
      </c>
      <c r="K2098" s="3">
        <f t="shared" ca="1" si="804"/>
        <v>94151.188933494748</v>
      </c>
      <c r="L2098" s="3">
        <f t="shared" si="793"/>
        <v>-9.5934205965345676</v>
      </c>
      <c r="M2098" s="3">
        <f t="shared" ca="1" si="794"/>
        <v>-1.5332685354675477</v>
      </c>
      <c r="N2098" s="3">
        <f t="shared" ca="1" si="795"/>
        <v>-87.849815942495255</v>
      </c>
      <c r="O2098" s="1">
        <f t="shared" ca="1" si="805"/>
        <v>156175681.90871438</v>
      </c>
      <c r="P2098" s="1">
        <f t="shared" si="806"/>
        <v>-24099174.415731896</v>
      </c>
      <c r="Q2098" s="1">
        <f t="shared" ca="1" si="796"/>
        <v>180274856.32444629</v>
      </c>
      <c r="R2098" s="1">
        <f t="shared" ca="1" si="807"/>
        <v>353469.29927077331</v>
      </c>
      <c r="S2098" s="3">
        <f t="shared" si="784"/>
        <v>314.76649545212791</v>
      </c>
      <c r="T2098" s="13">
        <f t="shared" ca="1" si="785"/>
        <v>2.8073929752518056</v>
      </c>
      <c r="U2098" s="13">
        <f t="shared" si="786"/>
        <v>0.63997260473675499</v>
      </c>
      <c r="V2098" s="5">
        <f t="shared" ca="1" si="797"/>
        <v>12.627544722</v>
      </c>
      <c r="W2098" s="3">
        <f t="shared" ca="1" si="787"/>
        <v>88.703270214039932</v>
      </c>
      <c r="X2098" s="3">
        <f t="shared" ca="1" si="788"/>
        <v>-3.3280565164628637</v>
      </c>
      <c r="Y2098" s="3">
        <f t="shared" ca="1" si="789"/>
        <v>88.640815578875475</v>
      </c>
      <c r="Z2098" s="3">
        <f t="shared" ca="1" si="790"/>
        <v>-8.3201412911571588E-3</v>
      </c>
      <c r="AA2098" s="3">
        <f t="shared" ca="1" si="791"/>
        <v>0.22160203894718869</v>
      </c>
    </row>
    <row r="2099" spans="3:27" s="5" customFormat="1" x14ac:dyDescent="0.2">
      <c r="C2099" s="25"/>
      <c r="D2099" s="1">
        <f t="shared" si="798"/>
        <v>2097</v>
      </c>
      <c r="E2099" s="2">
        <f t="shared" si="799"/>
        <v>209.79999999999237</v>
      </c>
      <c r="F2099" s="3">
        <f t="shared" ca="1" si="800"/>
        <v>33.154521867376026</v>
      </c>
      <c r="G2099" s="3">
        <f t="shared" si="801"/>
        <v>-884.01040922582683</v>
      </c>
      <c r="H2099" s="3">
        <f t="shared" ca="1" si="792"/>
        <v>884.63191551055183</v>
      </c>
      <c r="I2099" s="3">
        <f t="shared" ca="1" si="802"/>
        <v>6952.5032355885214</v>
      </c>
      <c r="J2099" s="3">
        <f t="shared" si="803"/>
        <v>6191.7777130128998</v>
      </c>
      <c r="K2099" s="3">
        <f t="shared" ca="1" si="804"/>
        <v>94239.604191660823</v>
      </c>
      <c r="L2099" s="3">
        <f t="shared" si="793"/>
        <v>-9.5960872768827947</v>
      </c>
      <c r="M2099" s="3">
        <f t="shared" ca="1" si="794"/>
        <v>-1.5333092230553711</v>
      </c>
      <c r="N2099" s="3">
        <f t="shared" ca="1" si="795"/>
        <v>-87.852147169556105</v>
      </c>
      <c r="O2099" s="1">
        <f t="shared" ca="1" si="805"/>
        <v>156514725.18797362</v>
      </c>
      <c r="P2099" s="1">
        <f t="shared" si="806"/>
        <v>-23766735.733251814</v>
      </c>
      <c r="Q2099" s="1">
        <f t="shared" ca="1" si="796"/>
        <v>180281460.92122543</v>
      </c>
      <c r="R2099" s="1">
        <f t="shared" ca="1" si="807"/>
        <v>353852.76620422071</v>
      </c>
      <c r="S2099" s="3">
        <f t="shared" si="784"/>
        <v>315.12571784554069</v>
      </c>
      <c r="T2099" s="13">
        <f t="shared" ca="1" si="785"/>
        <v>2.8072349078920795</v>
      </c>
      <c r="U2099" s="13">
        <f t="shared" si="786"/>
        <v>0.64612838081931678</v>
      </c>
      <c r="V2099" s="5">
        <f t="shared" ca="1" si="797"/>
        <v>12.627544722</v>
      </c>
      <c r="W2099" s="3">
        <f t="shared" ca="1" si="787"/>
        <v>89.653647100786714</v>
      </c>
      <c r="X2099" s="3">
        <f t="shared" ca="1" si="788"/>
        <v>-3.3600684659647984</v>
      </c>
      <c r="Y2099" s="3">
        <f t="shared" ca="1" si="789"/>
        <v>89.590660106823805</v>
      </c>
      <c r="Z2099" s="3">
        <f t="shared" ca="1" si="790"/>
        <v>-8.4001711649119952E-3</v>
      </c>
      <c r="AA2099" s="3">
        <f t="shared" ca="1" si="791"/>
        <v>0.22397665026705951</v>
      </c>
    </row>
    <row r="2100" spans="3:27" s="5" customFormat="1" x14ac:dyDescent="0.2">
      <c r="C2100" s="25"/>
      <c r="D2100" s="1">
        <f t="shared" si="798"/>
        <v>2098</v>
      </c>
      <c r="E2100" s="2">
        <f t="shared" si="799"/>
        <v>209.89999999999236</v>
      </c>
      <c r="F2100" s="3">
        <f t="shared" ca="1" si="800"/>
        <v>33.154521867376026</v>
      </c>
      <c r="G2100" s="3">
        <f t="shared" si="801"/>
        <v>-884.97001795351514</v>
      </c>
      <c r="H2100" s="3">
        <f t="shared" ca="1" si="792"/>
        <v>885.59085078658029</v>
      </c>
      <c r="I2100" s="3">
        <f t="shared" ca="1" si="802"/>
        <v>6955.8186877752587</v>
      </c>
      <c r="J2100" s="3">
        <f t="shared" si="803"/>
        <v>6103.3286916539328</v>
      </c>
      <c r="K2100" s="3">
        <f t="shared" ca="1" si="804"/>
        <v>94328.115329957436</v>
      </c>
      <c r="L2100" s="3">
        <f t="shared" si="793"/>
        <v>-9.5987568531282044</v>
      </c>
      <c r="M2100" s="3">
        <f t="shared" ca="1" si="794"/>
        <v>-1.5333498338262834</v>
      </c>
      <c r="N2100" s="3">
        <f t="shared" ca="1" si="795"/>
        <v>-87.854473995332157</v>
      </c>
      <c r="O2100" s="1">
        <f t="shared" ca="1" si="805"/>
        <v>156854230.99937981</v>
      </c>
      <c r="P2100" s="1">
        <f t="shared" si="806"/>
        <v>-23433747.242362875</v>
      </c>
      <c r="Q2100" s="1">
        <f t="shared" ca="1" si="796"/>
        <v>180287978.2417427</v>
      </c>
      <c r="R2100" s="1">
        <f t="shared" ca="1" si="807"/>
        <v>354236.34031463211</v>
      </c>
      <c r="S2100" s="3">
        <f t="shared" si="784"/>
        <v>315.48533033862111</v>
      </c>
      <c r="T2100" s="13">
        <f t="shared" ca="1" si="785"/>
        <v>2.807074578827629</v>
      </c>
      <c r="U2100" s="13">
        <f t="shared" si="786"/>
        <v>0.65233618297699447</v>
      </c>
      <c r="V2100" s="5">
        <f t="shared" ca="1" si="797"/>
        <v>12.627544722</v>
      </c>
      <c r="W2100" s="3">
        <f t="shared" ca="1" si="787"/>
        <v>90.613129372086064</v>
      </c>
      <c r="X2100" s="3">
        <f t="shared" ca="1" si="788"/>
        <v>-3.3923509672326051</v>
      </c>
      <c r="Y2100" s="3">
        <f t="shared" ca="1" si="789"/>
        <v>90.549606125689593</v>
      </c>
      <c r="Z2100" s="3">
        <f t="shared" ca="1" si="790"/>
        <v>-8.4808774180815134E-3</v>
      </c>
      <c r="AA2100" s="3">
        <f t="shared" ca="1" si="791"/>
        <v>0.22637401531422399</v>
      </c>
    </row>
    <row r="2101" spans="3:27" s="5" customFormat="1" x14ac:dyDescent="0.2">
      <c r="C2101" s="25"/>
      <c r="D2101" s="1">
        <f t="shared" si="798"/>
        <v>2099</v>
      </c>
      <c r="E2101" s="2">
        <f t="shared" si="799"/>
        <v>209.99999999999235</v>
      </c>
      <c r="F2101" s="3">
        <f t="shared" ca="1" si="800"/>
        <v>33.154521867376026</v>
      </c>
      <c r="G2101" s="3">
        <f t="shared" si="801"/>
        <v>-885.92989363882793</v>
      </c>
      <c r="H2101" s="3">
        <f t="shared" ca="1" si="792"/>
        <v>886.55005429087828</v>
      </c>
      <c r="I2101" s="3">
        <f t="shared" ca="1" si="802"/>
        <v>6959.134139961996</v>
      </c>
      <c r="J2101" s="3">
        <f t="shared" si="803"/>
        <v>6014.7836960743152</v>
      </c>
      <c r="K2101" s="3">
        <f t="shared" ca="1" si="804"/>
        <v>94416.722375193116</v>
      </c>
      <c r="L2101" s="3">
        <f t="shared" si="793"/>
        <v>-9.6014293260760954</v>
      </c>
      <c r="M2101" s="3">
        <f t="shared" ca="1" si="794"/>
        <v>-1.5333903680050129</v>
      </c>
      <c r="N2101" s="3">
        <f t="shared" ca="1" si="795"/>
        <v>-87.856796432699383</v>
      </c>
      <c r="O2101" s="1">
        <f t="shared" ca="1" si="805"/>
        <v>157194199.75263184</v>
      </c>
      <c r="P2101" s="1">
        <f t="shared" si="806"/>
        <v>-23100208.22779692</v>
      </c>
      <c r="Q2101" s="1">
        <f t="shared" ca="1" si="796"/>
        <v>180294407.98042876</v>
      </c>
      <c r="R2101" s="1">
        <f t="shared" ca="1" si="807"/>
        <v>354620.02171635133</v>
      </c>
      <c r="S2101" s="3">
        <f t="shared" si="784"/>
        <v>315.84533303984892</v>
      </c>
      <c r="T2101" s="13">
        <f t="shared" ca="1" si="785"/>
        <v>2.8069119963188625</v>
      </c>
      <c r="U2101" s="13">
        <f t="shared" si="786"/>
        <v>0.65859639228369704</v>
      </c>
      <c r="V2101" s="5">
        <f t="shared" ca="1" si="797"/>
        <v>12.627544722</v>
      </c>
      <c r="W2101" s="3">
        <f t="shared" ca="1" si="787"/>
        <v>91.581794306453205</v>
      </c>
      <c r="X2101" s="3">
        <f t="shared" ca="1" si="788"/>
        <v>-3.4249060019690725</v>
      </c>
      <c r="Y2101" s="3">
        <f t="shared" ca="1" si="789"/>
        <v>91.517730890069501</v>
      </c>
      <c r="Z2101" s="3">
        <f t="shared" ca="1" si="790"/>
        <v>-8.5622650049226815E-3</v>
      </c>
      <c r="AA2101" s="3">
        <f t="shared" ca="1" si="791"/>
        <v>0.22879432722517376</v>
      </c>
    </row>
    <row r="2102" spans="3:27" s="5" customFormat="1" x14ac:dyDescent="0.2">
      <c r="C2102" s="25"/>
      <c r="D2102" s="1">
        <f t="shared" si="798"/>
        <v>2100</v>
      </c>
      <c r="E2102" s="2">
        <f t="shared" si="799"/>
        <v>210.09999999999235</v>
      </c>
      <c r="F2102" s="3">
        <f t="shared" ca="1" si="800"/>
        <v>33.154521867376026</v>
      </c>
      <c r="G2102" s="3">
        <f t="shared" si="801"/>
        <v>-886.89003657143553</v>
      </c>
      <c r="H2102" s="3">
        <f t="shared" ca="1" si="792"/>
        <v>887.5095263094006</v>
      </c>
      <c r="I2102" s="3">
        <f t="shared" ca="1" si="802"/>
        <v>6962.4495921487332</v>
      </c>
      <c r="J2102" s="3">
        <f t="shared" si="803"/>
        <v>5926.1426995638021</v>
      </c>
      <c r="K2102" s="3">
        <f t="shared" ca="1" si="804"/>
        <v>94505.425354204985</v>
      </c>
      <c r="L2102" s="3">
        <f t="shared" si="793"/>
        <v>-9.6041046965326391</v>
      </c>
      <c r="M2102" s="3">
        <f t="shared" ca="1" si="794"/>
        <v>-1.5334308258154057</v>
      </c>
      <c r="N2102" s="3">
        <f t="shared" ca="1" si="795"/>
        <v>-87.859114494483222</v>
      </c>
      <c r="O2102" s="1">
        <f t="shared" ca="1" si="805"/>
        <v>157534631.85798734</v>
      </c>
      <c r="P2102" s="1">
        <f t="shared" si="806"/>
        <v>-22766117.973281331</v>
      </c>
      <c r="Q2102" s="1">
        <f t="shared" ca="1" si="796"/>
        <v>180300749.83126867</v>
      </c>
      <c r="R2102" s="1">
        <f t="shared" ca="1" si="807"/>
        <v>355003.81052376021</v>
      </c>
      <c r="S2102" s="3">
        <f t="shared" si="784"/>
        <v>316.20572605782149</v>
      </c>
      <c r="T2102" s="13">
        <f t="shared" ca="1" si="785"/>
        <v>2.8067471686047529</v>
      </c>
      <c r="U2102" s="13">
        <f t="shared" si="786"/>
        <v>0.66490939219678424</v>
      </c>
      <c r="V2102" s="5">
        <f t="shared" ca="1" si="797"/>
        <v>12.627544722</v>
      </c>
      <c r="W2102" s="3">
        <f t="shared" ca="1" si="787"/>
        <v>92.559719757853273</v>
      </c>
      <c r="X2102" s="3">
        <f t="shared" ca="1" si="788"/>
        <v>-3.4577355642716991</v>
      </c>
      <c r="Y2102" s="3">
        <f t="shared" ca="1" si="789"/>
        <v>92.49511222988977</v>
      </c>
      <c r="Z2102" s="3">
        <f t="shared" ca="1" si="790"/>
        <v>-8.6443389106792487E-3</v>
      </c>
      <c r="AA2102" s="3">
        <f t="shared" ca="1" si="791"/>
        <v>0.23123778057472444</v>
      </c>
    </row>
    <row r="2103" spans="3:27" s="5" customFormat="1" x14ac:dyDescent="0.2">
      <c r="C2103" s="25"/>
      <c r="D2103" s="1">
        <f t="shared" si="798"/>
        <v>2101</v>
      </c>
      <c r="E2103" s="2">
        <f t="shared" si="799"/>
        <v>210.19999999999234</v>
      </c>
      <c r="F2103" s="3">
        <f t="shared" ca="1" si="800"/>
        <v>33.154521867376026</v>
      </c>
      <c r="G2103" s="3">
        <f t="shared" si="801"/>
        <v>-887.85044704108884</v>
      </c>
      <c r="H2103" s="3">
        <f t="shared" ca="1" si="792"/>
        <v>888.46926712819709</v>
      </c>
      <c r="I2103" s="3">
        <f t="shared" ca="1" si="802"/>
        <v>6965.7650443354705</v>
      </c>
      <c r="J2103" s="3">
        <f t="shared" si="803"/>
        <v>5837.4056753831755</v>
      </c>
      <c r="K2103" s="3">
        <f t="shared" ca="1" si="804"/>
        <v>94594.224293858759</v>
      </c>
      <c r="L2103" s="3">
        <f t="shared" si="793"/>
        <v>-9.6067829653048786</v>
      </c>
      <c r="M2103" s="3">
        <f t="shared" ca="1" si="794"/>
        <v>-1.5334712074804304</v>
      </c>
      <c r="N2103" s="3">
        <f t="shared" ca="1" si="795"/>
        <v>-87.861428193458863</v>
      </c>
      <c r="O2103" s="1">
        <f t="shared" ca="1" si="805"/>
        <v>157875527.72626314</v>
      </c>
      <c r="P2103" s="1">
        <f t="shared" si="806"/>
        <v>-22431475.761538044</v>
      </c>
      <c r="Q2103" s="1">
        <f t="shared" ca="1" si="796"/>
        <v>180307003.48780119</v>
      </c>
      <c r="R2103" s="1">
        <f t="shared" ca="1" si="807"/>
        <v>355387.70685127884</v>
      </c>
      <c r="S2103" s="3">
        <f t="shared" si="784"/>
        <v>316.56650950125413</v>
      </c>
      <c r="T2103" s="13">
        <f t="shared" ca="1" si="785"/>
        <v>2.8065801039028648</v>
      </c>
      <c r="U2103" s="13">
        <f t="shared" si="786"/>
        <v>0.67127556856960857</v>
      </c>
      <c r="V2103" s="5">
        <f t="shared" ca="1" si="797"/>
        <v>12.627544722</v>
      </c>
      <c r="W2103" s="3">
        <f t="shared" ca="1" si="787"/>
        <v>93.546984159427694</v>
      </c>
      <c r="X2103" s="3">
        <f t="shared" ca="1" si="788"/>
        <v>-3.4908416606978729</v>
      </c>
      <c r="Y2103" s="3">
        <f t="shared" ca="1" si="789"/>
        <v>93.481828554132122</v>
      </c>
      <c r="Z2103" s="3">
        <f t="shared" ca="1" si="790"/>
        <v>-8.7271041517446822E-3</v>
      </c>
      <c r="AA2103" s="3">
        <f t="shared" ca="1" si="791"/>
        <v>0.2337045713853303</v>
      </c>
    </row>
    <row r="2104" spans="3:27" s="5" customFormat="1" x14ac:dyDescent="0.2">
      <c r="C2104" s="25"/>
      <c r="D2104" s="1">
        <f t="shared" si="798"/>
        <v>2102</v>
      </c>
      <c r="E2104" s="2">
        <f t="shared" si="799"/>
        <v>210.29999999999234</v>
      </c>
      <c r="F2104" s="3">
        <f t="shared" ca="1" si="800"/>
        <v>33.154521867376026</v>
      </c>
      <c r="G2104" s="3">
        <f t="shared" si="801"/>
        <v>-888.81112533761927</v>
      </c>
      <c r="H2104" s="3">
        <f t="shared" ca="1" si="792"/>
        <v>889.42927703341286</v>
      </c>
      <c r="I2104" s="3">
        <f t="shared" ca="1" si="802"/>
        <v>6969.0804965222078</v>
      </c>
      <c r="J2104" s="3">
        <f t="shared" si="803"/>
        <v>5748.5725967642402</v>
      </c>
      <c r="K2104" s="3">
        <f t="shared" ca="1" si="804"/>
        <v>94683.119221048793</v>
      </c>
      <c r="L2104" s="3">
        <f t="shared" si="793"/>
        <v>-9.6094641332007384</v>
      </c>
      <c r="M2104" s="3">
        <f t="shared" ca="1" si="794"/>
        <v>-1.5335115132221824</v>
      </c>
      <c r="N2104" s="3">
        <f t="shared" ca="1" si="795"/>
        <v>-87.863737542351387</v>
      </c>
      <c r="O2104" s="1">
        <f t="shared" ca="1" si="805"/>
        <v>158216887.7688359</v>
      </c>
      <c r="P2104" s="1">
        <f t="shared" si="806"/>
        <v>-22096280.874282639</v>
      </c>
      <c r="Q2104" s="1">
        <f t="shared" ca="1" si="796"/>
        <v>180313168.64311853</v>
      </c>
      <c r="R2104" s="1">
        <f t="shared" ca="1" si="807"/>
        <v>355771.71081336512</v>
      </c>
      <c r="S2104" s="3">
        <f t="shared" si="784"/>
        <v>316.92768347897982</v>
      </c>
      <c r="T2104" s="13">
        <f t="shared" ca="1" si="785"/>
        <v>2.806410810409385</v>
      </c>
      <c r="U2104" s="13">
        <f t="shared" si="786"/>
        <v>0.67769530966410974</v>
      </c>
      <c r="V2104" s="5">
        <f t="shared" ca="1" si="797"/>
        <v>12.627544722</v>
      </c>
      <c r="W2104" s="3">
        <f t="shared" ca="1" si="787"/>
        <v>94.54366652724093</v>
      </c>
      <c r="X2104" s="3">
        <f t="shared" ca="1" si="788"/>
        <v>-3.524226310330409</v>
      </c>
      <c r="Y2104" s="3">
        <f t="shared" ca="1" si="789"/>
        <v>94.477958854579995</v>
      </c>
      <c r="Z2104" s="3">
        <f t="shared" ca="1" si="790"/>
        <v>-8.8105657758260226E-3</v>
      </c>
      <c r="AA2104" s="3">
        <f t="shared" ca="1" si="791"/>
        <v>0.23619489713644998</v>
      </c>
    </row>
    <row r="2105" spans="3:27" s="5" customFormat="1" x14ac:dyDescent="0.2">
      <c r="C2105" s="25"/>
      <c r="D2105" s="1">
        <f t="shared" si="798"/>
        <v>2103</v>
      </c>
      <c r="E2105" s="2">
        <f t="shared" si="799"/>
        <v>210.39999999999233</v>
      </c>
      <c r="F2105" s="3">
        <f t="shared" ca="1" si="800"/>
        <v>33.154521867376026</v>
      </c>
      <c r="G2105" s="3">
        <f t="shared" si="801"/>
        <v>-889.7720717509394</v>
      </c>
      <c r="H2105" s="3">
        <f t="shared" ca="1" si="792"/>
        <v>890.38955631128852</v>
      </c>
      <c r="I2105" s="3">
        <f t="shared" ca="1" si="802"/>
        <v>6972.3959487089451</v>
      </c>
      <c r="J2105" s="3">
        <f t="shared" si="803"/>
        <v>5659.6434369098124</v>
      </c>
      <c r="K2105" s="3">
        <f t="shared" ca="1" si="804"/>
        <v>94772.110162698023</v>
      </c>
      <c r="L2105" s="3">
        <f t="shared" si="793"/>
        <v>-9.6121482010290098</v>
      </c>
      <c r="M2105" s="3">
        <f t="shared" ca="1" si="794"/>
        <v>-1.5335517432618879</v>
      </c>
      <c r="N2105" s="3">
        <f t="shared" ca="1" si="795"/>
        <v>-87.866042553836166</v>
      </c>
      <c r="O2105" s="1">
        <f t="shared" ca="1" si="805"/>
        <v>158558712.39764264</v>
      </c>
      <c r="P2105" s="1">
        <f t="shared" si="806"/>
        <v>-21760532.592223316</v>
      </c>
      <c r="Q2105" s="1">
        <f t="shared" ca="1" si="796"/>
        <v>180319244.98986596</v>
      </c>
      <c r="R2105" s="1">
        <f t="shared" ca="1" si="807"/>
        <v>356155.82252451539</v>
      </c>
      <c r="S2105" s="3">
        <f t="shared" si="784"/>
        <v>317.28924809994959</v>
      </c>
      <c r="T2105" s="13">
        <f t="shared" ca="1" si="785"/>
        <v>2.8062392962991485</v>
      </c>
      <c r="U2105" s="13">
        <f t="shared" si="786"/>
        <v>0.68416900616346499</v>
      </c>
      <c r="V2105" s="5">
        <f t="shared" ca="1" si="797"/>
        <v>12.627544722</v>
      </c>
      <c r="W2105" s="3">
        <f t="shared" ca="1" si="787"/>
        <v>95.549846464048258</v>
      </c>
      <c r="X2105" s="3">
        <f t="shared" ca="1" si="788"/>
        <v>-3.5578915448432977</v>
      </c>
      <c r="Y2105" s="3">
        <f t="shared" ca="1" si="789"/>
        <v>95.483582709585889</v>
      </c>
      <c r="Z2105" s="3">
        <f t="shared" ca="1" si="790"/>
        <v>-8.8947288621082435E-3</v>
      </c>
      <c r="AA2105" s="3">
        <f t="shared" ca="1" si="791"/>
        <v>0.23870895677396473</v>
      </c>
    </row>
    <row r="2106" spans="3:27" s="5" customFormat="1" x14ac:dyDescent="0.2">
      <c r="C2106" s="25"/>
      <c r="D2106" s="1">
        <f t="shared" si="798"/>
        <v>2104</v>
      </c>
      <c r="E2106" s="2">
        <f t="shared" si="799"/>
        <v>210.49999999999233</v>
      </c>
      <c r="F2106" s="3">
        <f t="shared" ca="1" si="800"/>
        <v>33.154521867376026</v>
      </c>
      <c r="G2106" s="3">
        <f t="shared" si="801"/>
        <v>-890.7332865710423</v>
      </c>
      <c r="H2106" s="3">
        <f t="shared" ca="1" si="792"/>
        <v>891.35010524815948</v>
      </c>
      <c r="I2106" s="3">
        <f t="shared" ca="1" si="802"/>
        <v>6975.7114008956823</v>
      </c>
      <c r="J2106" s="3">
        <f t="shared" si="803"/>
        <v>5570.618168993713</v>
      </c>
      <c r="K2106" s="3">
        <f t="shared" ca="1" si="804"/>
        <v>94861.197145758037</v>
      </c>
      <c r="L2106" s="3">
        <f t="shared" si="793"/>
        <v>-9.6148351695993632</v>
      </c>
      <c r="M2106" s="3">
        <f t="shared" ca="1" si="794"/>
        <v>-1.5335918978199088</v>
      </c>
      <c r="N2106" s="3">
        <f t="shared" ca="1" si="795"/>
        <v>-87.868343240538962</v>
      </c>
      <c r="O2106" s="1">
        <f t="shared" ca="1" si="805"/>
        <v>158901002.025181</v>
      </c>
      <c r="P2106" s="1">
        <f t="shared" si="806"/>
        <v>-21424230.195059985</v>
      </c>
      <c r="Q2106" s="1">
        <f t="shared" ca="1" si="796"/>
        <v>180325232.22024098</v>
      </c>
      <c r="R2106" s="1">
        <f t="shared" ca="1" si="807"/>
        <v>356540.04209926381</v>
      </c>
      <c r="S2106" s="3">
        <f t="shared" si="784"/>
        <v>317.65120347323216</v>
      </c>
      <c r="T2106" s="13">
        <f t="shared" ca="1" si="785"/>
        <v>2.8060655697256687</v>
      </c>
      <c r="U2106" s="13">
        <f t="shared" si="786"/>
        <v>0.69069705118479641</v>
      </c>
      <c r="V2106" s="5">
        <f t="shared" ca="1" si="797"/>
        <v>12.627544722</v>
      </c>
      <c r="W2106" s="3">
        <f t="shared" ca="1" si="787"/>
        <v>96.56560416308497</v>
      </c>
      <c r="X2106" s="3">
        <f t="shared" ca="1" si="788"/>
        <v>-3.5918394085677909</v>
      </c>
      <c r="Y2106" s="3">
        <f t="shared" ca="1" si="789"/>
        <v>96.498780287859972</v>
      </c>
      <c r="Z2106" s="3">
        <f t="shared" ca="1" si="790"/>
        <v>-8.9795985214194771E-3</v>
      </c>
      <c r="AA2106" s="3">
        <f t="shared" ca="1" si="791"/>
        <v>0.24124695071964994</v>
      </c>
    </row>
    <row r="2107" spans="3:27" s="5" customFormat="1" x14ac:dyDescent="0.2">
      <c r="C2107" s="25"/>
      <c r="D2107" s="1">
        <f t="shared" si="798"/>
        <v>2105</v>
      </c>
      <c r="E2107" s="2">
        <f t="shared" si="799"/>
        <v>210.59999999999232</v>
      </c>
      <c r="F2107" s="3">
        <f t="shared" ca="1" si="800"/>
        <v>33.154521867376026</v>
      </c>
      <c r="G2107" s="3">
        <f t="shared" si="801"/>
        <v>-891.6947700880022</v>
      </c>
      <c r="H2107" s="3">
        <f t="shared" ca="1" si="792"/>
        <v>892.31092413045656</v>
      </c>
      <c r="I2107" s="3">
        <f t="shared" ca="1" si="802"/>
        <v>6979.0268530824196</v>
      </c>
      <c r="J2107" s="3">
        <f t="shared" si="803"/>
        <v>5481.4967661607607</v>
      </c>
      <c r="K2107" s="3">
        <f t="shared" ca="1" si="804"/>
        <v>94950.380197209059</v>
      </c>
      <c r="L2107" s="3">
        <f t="shared" si="793"/>
        <v>-9.6175250397223433</v>
      </c>
      <c r="M2107" s="3">
        <f t="shared" ca="1" si="794"/>
        <v>-1.5336319771157465</v>
      </c>
      <c r="N2107" s="3">
        <f t="shared" ca="1" si="795"/>
        <v>-87.870639615036325</v>
      </c>
      <c r="O2107" s="1">
        <f t="shared" ca="1" si="805"/>
        <v>159243757.06450987</v>
      </c>
      <c r="P2107" s="1">
        <f t="shared" si="806"/>
        <v>-21087372.961483266</v>
      </c>
      <c r="Q2107" s="1">
        <f t="shared" ca="1" si="796"/>
        <v>180331130.02599314</v>
      </c>
      <c r="R2107" s="1">
        <f t="shared" ca="1" si="807"/>
        <v>356924.36965218262</v>
      </c>
      <c r="S2107" s="3">
        <f t="shared" si="784"/>
        <v>318.01354970801424</v>
      </c>
      <c r="T2107" s="13">
        <f t="shared" ca="1" si="785"/>
        <v>2.8058896388211645</v>
      </c>
      <c r="U2107" s="13">
        <f t="shared" si="786"/>
        <v>0.69727984029193002</v>
      </c>
      <c r="V2107" s="5">
        <f t="shared" ca="1" si="797"/>
        <v>12.627544722</v>
      </c>
      <c r="W2107" s="3">
        <f t="shared" ca="1" si="787"/>
        <v>97.591020411876102</v>
      </c>
      <c r="X2107" s="3">
        <f t="shared" ca="1" si="788"/>
        <v>-3.6260719585587329</v>
      </c>
      <c r="Y2107" s="3">
        <f t="shared" ca="1" si="789"/>
        <v>97.523632352279478</v>
      </c>
      <c r="Z2107" s="3">
        <f t="shared" ca="1" si="790"/>
        <v>-9.0651798963968314E-3</v>
      </c>
      <c r="AA2107" s="3">
        <f t="shared" ca="1" si="791"/>
        <v>0.24380908088069869</v>
      </c>
    </row>
    <row r="2108" spans="3:27" s="5" customFormat="1" x14ac:dyDescent="0.2">
      <c r="C2108" s="25"/>
      <c r="D2108" s="1">
        <f t="shared" si="798"/>
        <v>2106</v>
      </c>
      <c r="E2108" s="2">
        <f t="shared" si="799"/>
        <v>210.69999999999231</v>
      </c>
      <c r="F2108" s="3">
        <f t="shared" ca="1" si="800"/>
        <v>33.154521867376026</v>
      </c>
      <c r="G2108" s="3">
        <f t="shared" si="801"/>
        <v>-892.65652259197441</v>
      </c>
      <c r="H2108" s="3">
        <f t="shared" ca="1" si="792"/>
        <v>893.27201324470616</v>
      </c>
      <c r="I2108" s="3">
        <f t="shared" ca="1" si="802"/>
        <v>6982.3423052691569</v>
      </c>
      <c r="J2108" s="3">
        <f t="shared" si="803"/>
        <v>5392.2792015267614</v>
      </c>
      <c r="K2108" s="3">
        <f t="shared" ca="1" si="804"/>
        <v>95039.659344059954</v>
      </c>
      <c r="L2108" s="3">
        <f t="shared" si="793"/>
        <v>-9.6202178122093756</v>
      </c>
      <c r="M2108" s="3">
        <f t="shared" ca="1" si="794"/>
        <v>-1.5336719813680453</v>
      </c>
      <c r="N2108" s="3">
        <f t="shared" ca="1" si="795"/>
        <v>-87.872931689855619</v>
      </c>
      <c r="O2108" s="1">
        <f t="shared" ca="1" si="805"/>
        <v>159586977.92925009</v>
      </c>
      <c r="P2108" s="1">
        <f t="shared" si="806"/>
        <v>-20749960.169173561</v>
      </c>
      <c r="Q2108" s="1">
        <f t="shared" ca="1" si="796"/>
        <v>180336938.09842366</v>
      </c>
      <c r="R2108" s="1">
        <f t="shared" ca="1" si="807"/>
        <v>357308.80529788247</v>
      </c>
      <c r="S2108" s="3">
        <f t="shared" si="784"/>
        <v>318.37628691360055</v>
      </c>
      <c r="T2108" s="13">
        <f t="shared" ca="1" si="785"/>
        <v>2.8057115116965923</v>
      </c>
      <c r="U2108" s="13">
        <f t="shared" si="786"/>
        <v>0.70391777150821433</v>
      </c>
      <c r="V2108" s="5">
        <f t="shared" ca="1" si="797"/>
        <v>12.627544722</v>
      </c>
      <c r="W2108" s="3">
        <f t="shared" ca="1" si="787"/>
        <v>98.626176596067936</v>
      </c>
      <c r="X2108" s="3">
        <f t="shared" ca="1" si="788"/>
        <v>-3.6605912646613374</v>
      </c>
      <c r="Y2108" s="3">
        <f t="shared" ca="1" si="789"/>
        <v>98.558220263719576</v>
      </c>
      <c r="Z2108" s="3">
        <f t="shared" ca="1" si="790"/>
        <v>-9.1514781616533428E-3</v>
      </c>
      <c r="AA2108" s="3">
        <f t="shared" ca="1" si="791"/>
        <v>0.24639555065929894</v>
      </c>
    </row>
    <row r="2109" spans="3:27" s="5" customFormat="1" x14ac:dyDescent="0.2">
      <c r="C2109" s="25"/>
      <c r="D2109" s="1">
        <f t="shared" si="798"/>
        <v>2107</v>
      </c>
      <c r="E2109" s="2">
        <f t="shared" si="799"/>
        <v>210.79999999999231</v>
      </c>
      <c r="F2109" s="3">
        <f t="shared" ca="1" si="800"/>
        <v>33.154521867376026</v>
      </c>
      <c r="G2109" s="3">
        <f t="shared" si="801"/>
        <v>-893.61854437319539</v>
      </c>
      <c r="H2109" s="3">
        <f t="shared" ca="1" si="792"/>
        <v>894.23337287752963</v>
      </c>
      <c r="I2109" s="3">
        <f t="shared" ca="1" si="802"/>
        <v>6985.6577574558942</v>
      </c>
      <c r="J2109" s="3">
        <f t="shared" si="803"/>
        <v>5302.9654481785028</v>
      </c>
      <c r="K2109" s="3">
        <f t="shared" ca="1" si="804"/>
        <v>95129.034613348253</v>
      </c>
      <c r="L2109" s="3">
        <f t="shared" si="793"/>
        <v>-9.6229134878727542</v>
      </c>
      <c r="M2109" s="3">
        <f t="shared" ca="1" si="794"/>
        <v>-1.533711910794598</v>
      </c>
      <c r="N2109" s="3">
        <f t="shared" ca="1" si="795"/>
        <v>-87.875219477475468</v>
      </c>
      <c r="O2109" s="1">
        <f t="shared" ca="1" si="805"/>
        <v>159930665.03358459</v>
      </c>
      <c r="P2109" s="1">
        <f t="shared" si="806"/>
        <v>-20411991.09480004</v>
      </c>
      <c r="Q2109" s="1">
        <f t="shared" ca="1" si="796"/>
        <v>180342656.12838465</v>
      </c>
      <c r="R2109" s="1">
        <f t="shared" ca="1" si="807"/>
        <v>357693.34915101185</v>
      </c>
      <c r="S2109" s="3">
        <f t="shared" si="784"/>
        <v>318.73941519941377</v>
      </c>
      <c r="T2109" s="13">
        <f t="shared" ca="1" si="785"/>
        <v>2.8055311964416703</v>
      </c>
      <c r="U2109" s="13">
        <f t="shared" si="786"/>
        <v>0.71061124532939279</v>
      </c>
      <c r="V2109" s="5">
        <f t="shared" ca="1" si="797"/>
        <v>12.627544722</v>
      </c>
      <c r="W2109" s="3">
        <f t="shared" ca="1" si="787"/>
        <v>99.671154703280692</v>
      </c>
      <c r="X2109" s="3">
        <f t="shared" ca="1" si="788"/>
        <v>-3.6953994095779654</v>
      </c>
      <c r="Y2109" s="3">
        <f t="shared" ca="1" si="789"/>
        <v>99.602625984905657</v>
      </c>
      <c r="Z2109" s="3">
        <f t="shared" ca="1" si="790"/>
        <v>-9.238498523944913E-3</v>
      </c>
      <c r="AA2109" s="3">
        <f t="shared" ca="1" si="791"/>
        <v>0.24900656496226414</v>
      </c>
    </row>
    <row r="2110" spans="3:27" s="5" customFormat="1" x14ac:dyDescent="0.2">
      <c r="C2110" s="25"/>
      <c r="D2110" s="1">
        <f t="shared" si="798"/>
        <v>2108</v>
      </c>
      <c r="E2110" s="2">
        <f t="shared" si="799"/>
        <v>210.8999999999923</v>
      </c>
      <c r="F2110" s="3">
        <f t="shared" ca="1" si="800"/>
        <v>33.154521867376026</v>
      </c>
      <c r="G2110" s="3">
        <f t="shared" si="801"/>
        <v>-894.58083572198268</v>
      </c>
      <c r="H2110" s="3">
        <f t="shared" ca="1" si="792"/>
        <v>895.1950033156437</v>
      </c>
      <c r="I2110" s="3">
        <f t="shared" ca="1" si="802"/>
        <v>6988.9732096426314</v>
      </c>
      <c r="J2110" s="3">
        <f t="shared" si="803"/>
        <v>5213.5554791737441</v>
      </c>
      <c r="K2110" s="3">
        <f t="shared" ca="1" si="804"/>
        <v>95218.50603214014</v>
      </c>
      <c r="L2110" s="3">
        <f t="shared" si="793"/>
        <v>-9.6256120675256494</v>
      </c>
      <c r="M2110" s="3">
        <f t="shared" ca="1" si="794"/>
        <v>-1.5337517656123494</v>
      </c>
      <c r="N2110" s="3">
        <f t="shared" ca="1" si="795"/>
        <v>-87.877502990325894</v>
      </c>
      <c r="O2110" s="1">
        <f t="shared" ca="1" si="805"/>
        <v>160274818.79225907</v>
      </c>
      <c r="P2110" s="1">
        <f t="shared" si="806"/>
        <v>-20073465.014019702</v>
      </c>
      <c r="Q2110" s="1">
        <f t="shared" ca="1" si="796"/>
        <v>180348283.80627877</v>
      </c>
      <c r="R2110" s="1">
        <f t="shared" ca="1" si="807"/>
        <v>358078.00132625748</v>
      </c>
      <c r="S2110" s="3">
        <f t="shared" si="784"/>
        <v>319.10293467499457</v>
      </c>
      <c r="T2110" s="13">
        <f t="shared" ca="1" si="785"/>
        <v>2.8053487011249123</v>
      </c>
      <c r="U2110" s="13">
        <f t="shared" si="786"/>
        <v>0.71736066473653126</v>
      </c>
      <c r="V2110" s="5">
        <f t="shared" ca="1" si="797"/>
        <v>12.627544722</v>
      </c>
      <c r="W2110" s="3">
        <f t="shared" ca="1" si="787"/>
        <v>100.72603732698241</v>
      </c>
      <c r="X2110" s="3">
        <f t="shared" ca="1" si="788"/>
        <v>-3.7304984889354396</v>
      </c>
      <c r="Y2110" s="3">
        <f t="shared" ca="1" si="789"/>
        <v>100.65693208428669</v>
      </c>
      <c r="Z2110" s="3">
        <f t="shared" ca="1" si="790"/>
        <v>-9.3262462223385988E-3</v>
      </c>
      <c r="AA2110" s="3">
        <f t="shared" ca="1" si="791"/>
        <v>0.25164233021071675</v>
      </c>
    </row>
    <row r="2111" spans="3:27" s="5" customFormat="1" x14ac:dyDescent="0.2">
      <c r="C2111" s="25"/>
      <c r="D2111" s="1">
        <f t="shared" si="798"/>
        <v>2109</v>
      </c>
      <c r="E2111" s="2">
        <f t="shared" si="799"/>
        <v>210.9999999999923</v>
      </c>
      <c r="F2111" s="3">
        <f t="shared" ca="1" si="800"/>
        <v>33.154521867376026</v>
      </c>
      <c r="G2111" s="3">
        <f t="shared" si="801"/>
        <v>-895.54339692873521</v>
      </c>
      <c r="H2111" s="3">
        <f t="shared" ca="1" si="792"/>
        <v>896.15690484586037</v>
      </c>
      <c r="I2111" s="3">
        <f t="shared" ca="1" si="802"/>
        <v>6992.2886618293687</v>
      </c>
      <c r="J2111" s="3">
        <f t="shared" si="803"/>
        <v>5124.0492675412079</v>
      </c>
      <c r="K2111" s="3">
        <f t="shared" ca="1" si="804"/>
        <v>95308.073627530495</v>
      </c>
      <c r="L2111" s="3">
        <f t="shared" si="793"/>
        <v>-9.6283135519821155</v>
      </c>
      <c r="M2111" s="3">
        <f t="shared" ca="1" si="794"/>
        <v>-1.5337915460373999</v>
      </c>
      <c r="N2111" s="3">
        <f t="shared" ca="1" si="795"/>
        <v>-87.879782240788515</v>
      </c>
      <c r="O2111" s="1">
        <f t="shared" ca="1" si="805"/>
        <v>160619439.62058249</v>
      </c>
      <c r="P2111" s="1">
        <f t="shared" si="806"/>
        <v>-19734381.201476417</v>
      </c>
      <c r="Q2111" s="1">
        <f t="shared" ca="1" si="796"/>
        <v>180353820.82205892</v>
      </c>
      <c r="R2111" s="1">
        <f t="shared" ca="1" si="807"/>
        <v>358462.76193834416</v>
      </c>
      <c r="S2111" s="3">
        <f t="shared" si="784"/>
        <v>319.46684545000164</v>
      </c>
      <c r="T2111" s="13">
        <f t="shared" ca="1" si="785"/>
        <v>2.8051640337936536</v>
      </c>
      <c r="U2111" s="13">
        <f t="shared" si="786"/>
        <v>0.72416643520900592</v>
      </c>
      <c r="V2111" s="5">
        <f t="shared" ca="1" si="797"/>
        <v>12.627544722</v>
      </c>
      <c r="W2111" s="3">
        <f t="shared" ca="1" si="787"/>
        <v>101.79090767038504</v>
      </c>
      <c r="X2111" s="3">
        <f t="shared" ca="1" si="788"/>
        <v>-3.7658906113526065</v>
      </c>
      <c r="Y2111" s="3">
        <f t="shared" ca="1" si="789"/>
        <v>101.72122173993084</v>
      </c>
      <c r="Z2111" s="3">
        <f t="shared" ca="1" si="790"/>
        <v>-9.4147265283815156E-3</v>
      </c>
      <c r="AA2111" s="3">
        <f t="shared" ca="1" si="791"/>
        <v>0.25430305434982708</v>
      </c>
    </row>
    <row r="2112" spans="3:27" s="5" customFormat="1" x14ac:dyDescent="0.2">
      <c r="C2112" s="25"/>
      <c r="D2112" s="1">
        <f t="shared" si="798"/>
        <v>2110</v>
      </c>
      <c r="E2112" s="2">
        <f t="shared" si="799"/>
        <v>211.09999999999229</v>
      </c>
      <c r="F2112" s="3">
        <f t="shared" ca="1" si="800"/>
        <v>33.154521867376026</v>
      </c>
      <c r="G2112" s="3">
        <f t="shared" si="801"/>
        <v>-896.50622828393341</v>
      </c>
      <c r="H2112" s="3">
        <f t="shared" ca="1" si="792"/>
        <v>897.11907775508735</v>
      </c>
      <c r="I2112" s="3">
        <f t="shared" ca="1" si="802"/>
        <v>6995.604114016106</v>
      </c>
      <c r="J2112" s="3">
        <f t="shared" si="803"/>
        <v>5034.446786280575</v>
      </c>
      <c r="K2112" s="3">
        <f t="shared" ca="1" si="804"/>
        <v>95397.737426642867</v>
      </c>
      <c r="L2112" s="3">
        <f t="shared" si="793"/>
        <v>-9.6310179420570758</v>
      </c>
      <c r="M2112" s="3">
        <f t="shared" ca="1" si="794"/>
        <v>-1.5338312522850106</v>
      </c>
      <c r="N2112" s="3">
        <f t="shared" ca="1" si="795"/>
        <v>-87.882057241196918</v>
      </c>
      <c r="O2112" s="1">
        <f t="shared" ca="1" si="805"/>
        <v>160964527.93442771</v>
      </c>
      <c r="P2112" s="1">
        <f t="shared" si="806"/>
        <v>-19394738.93079992</v>
      </c>
      <c r="Q2112" s="1">
        <f t="shared" ca="1" si="796"/>
        <v>180359266.86522764</v>
      </c>
      <c r="R2112" s="1">
        <f t="shared" ca="1" si="807"/>
        <v>358847.63110203494</v>
      </c>
      <c r="S2112" s="3">
        <f t="shared" si="784"/>
        <v>319.8311476342119</v>
      </c>
      <c r="T2112" s="13">
        <f t="shared" ca="1" si="785"/>
        <v>2.8049772024740838</v>
      </c>
      <c r="U2112" s="13">
        <f t="shared" si="786"/>
        <v>0.73102896473754286</v>
      </c>
      <c r="V2112" s="5">
        <f t="shared" ca="1" si="797"/>
        <v>12.627544722</v>
      </c>
      <c r="W2112" s="3">
        <f t="shared" ca="1" si="787"/>
        <v>102.86584955036156</v>
      </c>
      <c r="X2112" s="3">
        <f t="shared" ca="1" si="788"/>
        <v>-3.8015778985080644</v>
      </c>
      <c r="Y2112" s="3">
        <f t="shared" ca="1" si="789"/>
        <v>102.79557874344205</v>
      </c>
      <c r="Z2112" s="3">
        <f t="shared" ca="1" si="790"/>
        <v>-9.5039447462701605E-3</v>
      </c>
      <c r="AA2112" s="3">
        <f t="shared" ca="1" si="791"/>
        <v>0.25698894685860513</v>
      </c>
    </row>
    <row r="2113" spans="3:27" s="5" customFormat="1" x14ac:dyDescent="0.2">
      <c r="C2113" s="25"/>
      <c r="D2113" s="1">
        <f t="shared" si="798"/>
        <v>2111</v>
      </c>
      <c r="E2113" s="2">
        <f t="shared" si="799"/>
        <v>211.19999999999229</v>
      </c>
      <c r="F2113" s="3">
        <f t="shared" ca="1" si="800"/>
        <v>33.154521867376026</v>
      </c>
      <c r="G2113" s="3">
        <f t="shared" si="801"/>
        <v>-897.46933007813914</v>
      </c>
      <c r="H2113" s="3">
        <f t="shared" ca="1" si="792"/>
        <v>898.08152233032729</v>
      </c>
      <c r="I2113" s="3">
        <f t="shared" ca="1" si="802"/>
        <v>6998.9195662028433</v>
      </c>
      <c r="J2113" s="3">
        <f t="shared" si="803"/>
        <v>4944.7480083624714</v>
      </c>
      <c r="K2113" s="3">
        <f t="shared" ca="1" si="804"/>
        <v>95487.497456629513</v>
      </c>
      <c r="L2113" s="3">
        <f t="shared" si="793"/>
        <v>-9.6337252385663348</v>
      </c>
      <c r="M2113" s="3">
        <f t="shared" ca="1" si="794"/>
        <v>-1.5338708845696067</v>
      </c>
      <c r="N2113" s="3">
        <f t="shared" ca="1" si="795"/>
        <v>-87.884328003836728</v>
      </c>
      <c r="O2113" s="1">
        <f t="shared" ca="1" si="805"/>
        <v>161310084.15023163</v>
      </c>
      <c r="P2113" s="1">
        <f t="shared" si="806"/>
        <v>-19054537.474604864</v>
      </c>
      <c r="Q2113" s="1">
        <f t="shared" ca="1" si="796"/>
        <v>180364621.6248365</v>
      </c>
      <c r="R2113" s="1">
        <f t="shared" ca="1" si="807"/>
        <v>359232.60893213091</v>
      </c>
      <c r="S2113" s="3">
        <f t="shared" si="784"/>
        <v>320.19584133752022</v>
      </c>
      <c r="T2113" s="13">
        <f t="shared" ca="1" si="785"/>
        <v>2.8047882151712726</v>
      </c>
      <c r="U2113" s="13">
        <f t="shared" si="786"/>
        <v>0.7379486638373155</v>
      </c>
      <c r="V2113" s="5">
        <f t="shared" ca="1" si="797"/>
        <v>12.627544722</v>
      </c>
      <c r="W2113" s="3">
        <f t="shared" ca="1" si="787"/>
        <v>103.95094740138491</v>
      </c>
      <c r="X2113" s="3">
        <f t="shared" ca="1" si="788"/>
        <v>-3.8375624852083452</v>
      </c>
      <c r="Y2113" s="3">
        <f t="shared" ca="1" si="789"/>
        <v>103.88008750389852</v>
      </c>
      <c r="Z2113" s="3">
        <f t="shared" ca="1" si="790"/>
        <v>-9.5939062130208624E-3</v>
      </c>
      <c r="AA2113" s="3">
        <f t="shared" ca="1" si="791"/>
        <v>0.2597002187597463</v>
      </c>
    </row>
    <row r="2114" spans="3:27" s="5" customFormat="1" x14ac:dyDescent="0.2">
      <c r="C2114" s="25"/>
      <c r="D2114" s="1">
        <f t="shared" si="798"/>
        <v>2112</v>
      </c>
      <c r="E2114" s="2">
        <f t="shared" si="799"/>
        <v>211.29999999999228</v>
      </c>
      <c r="F2114" s="3">
        <f t="shared" ca="1" si="800"/>
        <v>33.154521867376026</v>
      </c>
      <c r="G2114" s="3">
        <f t="shared" si="801"/>
        <v>-898.43270260199574</v>
      </c>
      <c r="H2114" s="3">
        <f t="shared" ca="1" si="792"/>
        <v>899.04423885867845</v>
      </c>
      <c r="I2114" s="3">
        <f t="shared" ca="1" si="802"/>
        <v>7002.2350183895805</v>
      </c>
      <c r="J2114" s="3">
        <f t="shared" si="803"/>
        <v>4854.9529067284648</v>
      </c>
      <c r="K2114" s="3">
        <f t="shared" ca="1" si="804"/>
        <v>95577.353744671389</v>
      </c>
      <c r="L2114" s="3">
        <f t="shared" si="793"/>
        <v>-9.6364354423265723</v>
      </c>
      <c r="M2114" s="3">
        <f t="shared" ca="1" si="794"/>
        <v>-1.5339104431047814</v>
      </c>
      <c r="N2114" s="3">
        <f t="shared" ca="1" si="795"/>
        <v>-87.886594540945964</v>
      </c>
      <c r="O2114" s="1">
        <f t="shared" ca="1" si="805"/>
        <v>161656108.6849961</v>
      </c>
      <c r="P2114" s="1">
        <f t="shared" si="806"/>
        <v>-18713776.104489837</v>
      </c>
      <c r="Q2114" s="1">
        <f t="shared" ca="1" si="796"/>
        <v>180369884.78948593</v>
      </c>
      <c r="R2114" s="1">
        <f t="shared" ca="1" si="807"/>
        <v>359617.69554347137</v>
      </c>
      <c r="S2114" s="3">
        <f t="shared" si="784"/>
        <v>320.5609266699397</v>
      </c>
      <c r="T2114" s="13">
        <f t="shared" ca="1" si="785"/>
        <v>2.8045970798692026</v>
      </c>
      <c r="U2114" s="13">
        <f t="shared" si="786"/>
        <v>0.74492594556110225</v>
      </c>
      <c r="V2114" s="5">
        <f t="shared" ca="1" si="797"/>
        <v>12.627544722</v>
      </c>
      <c r="W2114" s="3">
        <f t="shared" ca="1" si="787"/>
        <v>105.04628627948929</v>
      </c>
      <c r="X2114" s="3">
        <f t="shared" ca="1" si="788"/>
        <v>-3.8738465194563489</v>
      </c>
      <c r="Y2114" s="3">
        <f t="shared" ca="1" si="789"/>
        <v>104.9748330518135</v>
      </c>
      <c r="Z2114" s="3">
        <f t="shared" ca="1" si="790"/>
        <v>-9.6846162986408725E-3</v>
      </c>
      <c r="AA2114" s="3">
        <f t="shared" ca="1" si="791"/>
        <v>0.26243708262953375</v>
      </c>
    </row>
    <row r="2115" spans="3:27" s="5" customFormat="1" x14ac:dyDescent="0.2">
      <c r="C2115" s="25"/>
      <c r="D2115" s="1">
        <f t="shared" si="798"/>
        <v>2113</v>
      </c>
      <c r="E2115" s="2">
        <f t="shared" si="799"/>
        <v>211.39999999999227</v>
      </c>
      <c r="F2115" s="3">
        <f t="shared" ca="1" si="800"/>
        <v>33.154521867376026</v>
      </c>
      <c r="G2115" s="3">
        <f t="shared" si="801"/>
        <v>-899.39634614622844</v>
      </c>
      <c r="H2115" s="3">
        <f t="shared" ca="1" si="792"/>
        <v>900.00722762733449</v>
      </c>
      <c r="I2115" s="3">
        <f t="shared" ca="1" si="802"/>
        <v>7005.5504705763178</v>
      </c>
      <c r="J2115" s="3">
        <f t="shared" si="803"/>
        <v>4765.0614542910535</v>
      </c>
      <c r="K2115" s="3">
        <f t="shared" ca="1" si="804"/>
        <v>95667.30631797816</v>
      </c>
      <c r="L2115" s="3">
        <f t="shared" si="793"/>
        <v>-9.6391485541553443</v>
      </c>
      <c r="M2115" s="3">
        <f t="shared" ca="1" si="794"/>
        <v>-1.5339499281033007</v>
      </c>
      <c r="N2115" s="3">
        <f t="shared" ca="1" si="795"/>
        <v>-87.888856864715194</v>
      </c>
      <c r="O2115" s="1">
        <f t="shared" ca="1" si="805"/>
        <v>162002601.95628816</v>
      </c>
      <c r="P2115" s="1">
        <f t="shared" si="806"/>
        <v>-18372454.091036391</v>
      </c>
      <c r="Q2115" s="1">
        <f t="shared" ca="1" si="796"/>
        <v>180375056.04732454</v>
      </c>
      <c r="R2115" s="1">
        <f t="shared" ca="1" si="807"/>
        <v>360002.8910509338</v>
      </c>
      <c r="S2115" s="3">
        <f t="shared" ref="S2115:S2166" si="808">IF(J2115&lt;30000,( (-0.00406576*J2115)+340.3), "")</f>
        <v>320.92640374160163</v>
      </c>
      <c r="T2115" s="13">
        <f t="shared" ref="T2115:T2166" ca="1" si="809" xml:space="preserve"> IF(J2115&lt;30000, H2115/S2115, "")</f>
        <v>2.8044038045307977</v>
      </c>
      <c r="U2115" s="13">
        <f t="shared" ref="U2115:U2166" si="810" xml:space="preserve"> IF(J2115&lt;30000, (( 359.01*(1 - (2.25577*10^(-5))*(J2115))^(5.25588) ) / (298.15 - 0.0074545*J2115)), "")</f>
        <v>0.751961225512499</v>
      </c>
      <c r="V2115" s="5">
        <f t="shared" ca="1" si="797"/>
        <v>12.627544722</v>
      </c>
      <c r="W2115" s="3">
        <f t="shared" ref="W2115:W2166" ca="1" si="811">(0.5)*(U2115)*(H2115)*(V2115)*($B$13)</f>
        <v>106.15195186625338</v>
      </c>
      <c r="X2115" s="3">
        <f t="shared" ref="X2115:X2166" ca="1" si="812" xml:space="preserve"> -W2115*COS(M2115)</f>
        <v>-3.9104321625199634</v>
      </c>
      <c r="Y2115" s="3">
        <f t="shared" ref="Y2115:Y2166" ca="1" si="813">-W2115*SIN(M2115)</f>
        <v>106.07990104311799</v>
      </c>
      <c r="Z2115" s="3">
        <f t="shared" ref="Z2115:Z2166" ca="1" si="814" xml:space="preserve"> X2115/($B$11)</f>
        <v>-9.7760804062999081E-3</v>
      </c>
      <c r="AA2115" s="3">
        <f t="shared" ref="AA2115:AA2166" ca="1" si="815">Y2115/($B$11)</f>
        <v>0.26519975260779494</v>
      </c>
    </row>
    <row r="2116" spans="3:27" s="5" customFormat="1" x14ac:dyDescent="0.2">
      <c r="C2116" s="25"/>
      <c r="D2116" s="1">
        <f t="shared" si="798"/>
        <v>2114</v>
      </c>
      <c r="E2116" s="2">
        <f t="shared" si="799"/>
        <v>211.49999999999227</v>
      </c>
      <c r="F2116" s="3">
        <f t="shared" ca="1" si="800"/>
        <v>33.154521867376026</v>
      </c>
      <c r="G2116" s="3">
        <f t="shared" si="801"/>
        <v>-900.36026100164395</v>
      </c>
      <c r="H2116" s="3">
        <f t="shared" ref="H2116:H2166" ca="1" si="816">SQRT(F2116^2 + G2116^2)</f>
        <v>900.97048892358441</v>
      </c>
      <c r="I2116" s="3">
        <f t="shared" ca="1" si="802"/>
        <v>7008.8659227630551</v>
      </c>
      <c r="J2116" s="3">
        <f t="shared" si="803"/>
        <v>4675.0736239336593</v>
      </c>
      <c r="K2116" s="3">
        <f t="shared" ca="1" si="804"/>
        <v>95757.355203788218</v>
      </c>
      <c r="L2116" s="3">
        <f t="shared" ref="L2116:L2166" si="817" xml:space="preserve"> -(9.780327 * (1 + 0.0053024 * ((SIN($B$7))^2) - (5.8*10^(-6)) * (SIN(2*($B$7))^2) - (3.086*10^(-6)) * J2116))</f>
        <v>-9.6418645748710858</v>
      </c>
      <c r="M2116" s="3">
        <f t="shared" ref="M2116:M2166" ca="1" si="818">ATAN(G2116/F2116)</f>
        <v>-1.5339893397771067</v>
      </c>
      <c r="N2116" s="3">
        <f t="shared" ref="N2116:N2166" ca="1" si="819">M2116*(180/PI())</f>
        <v>-87.891114987287835</v>
      </c>
      <c r="O2116" s="1">
        <f t="shared" ca="1" si="805"/>
        <v>162349564.38224053</v>
      </c>
      <c r="P2116" s="1">
        <f t="shared" si="806"/>
        <v>-18030570.703808054</v>
      </c>
      <c r="Q2116" s="1">
        <f t="shared" ref="Q2116:Q2166" ca="1" si="820" xml:space="preserve"> ABS(O2116) + ABS(P2116)</f>
        <v>180380135.0860486</v>
      </c>
      <c r="R2116" s="1">
        <f t="shared" ca="1" si="807"/>
        <v>360388.19556943374</v>
      </c>
      <c r="S2116" s="3">
        <f t="shared" si="808"/>
        <v>321.29227266275552</v>
      </c>
      <c r="T2116" s="13">
        <f t="shared" ca="1" si="809"/>
        <v>2.8042083970979541</v>
      </c>
      <c r="U2116" s="13">
        <f t="shared" si="810"/>
        <v>0.75905492185918477</v>
      </c>
      <c r="V2116" s="5">
        <f t="shared" ref="V2116:V2166" ca="1" si="821">IF(T2116&lt;0.819813, 0.289302*(($B$2)^3) + 0.152372*(($B$2)^2) - 0.087724*(($B$2))+ 2.176939, IF(T2116&lt;1.36, -272.320271*(($B$2)^3) + 840.502815*(($B$2)^2) - 840.176*(($B$2))+ 276.303663, -0.108008*(($B$2)^3) + 1.270553*(($B$2)^2) - 5.287278*(($B$2))+ 13.143675))</f>
        <v>12.627544722</v>
      </c>
      <c r="W2116" s="3">
        <f t="shared" ca="1" si="811"/>
        <v>107.2680304728046</v>
      </c>
      <c r="X2116" s="3">
        <f t="shared" ca="1" si="812"/>
        <v>-3.9473215890011137</v>
      </c>
      <c r="Y2116" s="3">
        <f t="shared" ca="1" si="813"/>
        <v>107.1953777631645</v>
      </c>
      <c r="Z2116" s="3">
        <f t="shared" ca="1" si="814"/>
        <v>-9.868303972502785E-3</v>
      </c>
      <c r="AA2116" s="3">
        <f t="shared" ca="1" si="815"/>
        <v>0.26798844440791125</v>
      </c>
    </row>
    <row r="2117" spans="3:27" s="5" customFormat="1" x14ac:dyDescent="0.2">
      <c r="C2117" s="25"/>
      <c r="D2117" s="1">
        <f t="shared" si="798"/>
        <v>2115</v>
      </c>
      <c r="E2117" s="2">
        <f t="shared" si="799"/>
        <v>211.59999999999226</v>
      </c>
      <c r="F2117" s="3">
        <f t="shared" ca="1" si="800"/>
        <v>33.154521867376026</v>
      </c>
      <c r="G2117" s="3">
        <f t="shared" si="801"/>
        <v>-901.32444745913108</v>
      </c>
      <c r="H2117" s="3">
        <f t="shared" ca="1" si="816"/>
        <v>901.93402303481275</v>
      </c>
      <c r="I2117" s="3">
        <f t="shared" ca="1" si="802"/>
        <v>7012.1813749497924</v>
      </c>
      <c r="J2117" s="3">
        <f t="shared" si="803"/>
        <v>4584.9893885106203</v>
      </c>
      <c r="K2117" s="3">
        <f t="shared" ca="1" si="804"/>
        <v>95847.500429368694</v>
      </c>
      <c r="L2117" s="3">
        <f t="shared" si="817"/>
        <v>-9.6445835052931113</v>
      </c>
      <c r="M2117" s="3">
        <f t="shared" ca="1" si="818"/>
        <v>-1.5340286783373216</v>
      </c>
      <c r="N2117" s="3">
        <f t="shared" ca="1" si="819"/>
        <v>-87.893368920760267</v>
      </c>
      <c r="O2117" s="1">
        <f t="shared" ca="1" si="805"/>
        <v>162696996.38155243</v>
      </c>
      <c r="P2117" s="1">
        <f t="shared" si="806"/>
        <v>-17688125.21134939</v>
      </c>
      <c r="Q2117" s="1">
        <f t="shared" ca="1" si="820"/>
        <v>180385121.59290183</v>
      </c>
      <c r="R2117" s="1">
        <f t="shared" ca="1" si="807"/>
        <v>360773.60921392508</v>
      </c>
      <c r="S2117" s="3">
        <f t="shared" si="808"/>
        <v>321.65853354376907</v>
      </c>
      <c r="T2117" s="13">
        <f t="shared" ca="1" si="809"/>
        <v>2.804010865491569</v>
      </c>
      <c r="U2117" s="13">
        <f t="shared" si="810"/>
        <v>0.76620745534625379</v>
      </c>
      <c r="V2117" s="5">
        <f t="shared" ca="1" si="821"/>
        <v>12.627544722</v>
      </c>
      <c r="W2117" s="3">
        <f t="shared" ca="1" si="811"/>
        <v>108.39460904384717</v>
      </c>
      <c r="X2117" s="3">
        <f t="shared" ca="1" si="812"/>
        <v>-3.9845169869051431</v>
      </c>
      <c r="Y2117" s="3">
        <f t="shared" ca="1" si="813"/>
        <v>108.32135013075465</v>
      </c>
      <c r="Z2117" s="3">
        <f t="shared" ca="1" si="814"/>
        <v>-9.9612924672628569E-3</v>
      </c>
      <c r="AA2117" s="3">
        <f t="shared" ca="1" si="815"/>
        <v>0.27080337532688664</v>
      </c>
    </row>
    <row r="2118" spans="3:27" s="5" customFormat="1" x14ac:dyDescent="0.2">
      <c r="C2118" s="25"/>
      <c r="D2118" s="1">
        <f t="shared" si="798"/>
        <v>2116</v>
      </c>
      <c r="E2118" s="2">
        <f t="shared" si="799"/>
        <v>211.69999999999226</v>
      </c>
      <c r="F2118" s="3">
        <f t="shared" ca="1" si="800"/>
        <v>33.154521867376026</v>
      </c>
      <c r="G2118" s="3">
        <f t="shared" si="801"/>
        <v>-902.28890580966038</v>
      </c>
      <c r="H2118" s="3">
        <f t="shared" ca="1" si="816"/>
        <v>902.89783024849964</v>
      </c>
      <c r="I2118" s="3">
        <f t="shared" ca="1" si="802"/>
        <v>7015.4968271365296</v>
      </c>
      <c r="J2118" s="3">
        <f t="shared" si="803"/>
        <v>4494.8087208471807</v>
      </c>
      <c r="K2118" s="3">
        <f t="shared" ca="1" si="804"/>
        <v>95937.742022015475</v>
      </c>
      <c r="L2118" s="3">
        <f t="shared" si="817"/>
        <v>-9.6473053462416107</v>
      </c>
      <c r="M2118" s="3">
        <f t="shared" ca="1" si="818"/>
        <v>-1.5340679439942522</v>
      </c>
      <c r="N2118" s="3">
        <f t="shared" ca="1" si="819"/>
        <v>-87.895618677182199</v>
      </c>
      <c r="O2118" s="1">
        <f t="shared" ca="1" si="805"/>
        <v>163044898.37348968</v>
      </c>
      <c r="P2118" s="1">
        <f t="shared" si="806"/>
        <v>-17345116.881184969</v>
      </c>
      <c r="Q2118" s="1">
        <f t="shared" ca="1" si="820"/>
        <v>180390015.25467464</v>
      </c>
      <c r="R2118" s="1">
        <f t="shared" ca="1" si="807"/>
        <v>361159.13209939987</v>
      </c>
      <c r="S2118" s="3">
        <f t="shared" si="808"/>
        <v>322.02518649512837</v>
      </c>
      <c r="T2118" s="13">
        <f t="shared" ca="1" si="809"/>
        <v>2.8038112176115728</v>
      </c>
      <c r="U2118" s="13">
        <f t="shared" si="810"/>
        <v>0.77341924930959671</v>
      </c>
      <c r="V2118" s="5">
        <f t="shared" ca="1" si="821"/>
        <v>12.627544722</v>
      </c>
      <c r="W2118" s="3">
        <f t="shared" ca="1" si="811"/>
        <v>109.53177516171127</v>
      </c>
      <c r="X2118" s="3">
        <f t="shared" ca="1" si="812"/>
        <v>-4.0220205577102792</v>
      </c>
      <c r="Y2118" s="3">
        <f t="shared" ca="1" si="813"/>
        <v>109.45790570218774</v>
      </c>
      <c r="Z2118" s="3">
        <f t="shared" ca="1" si="814"/>
        <v>-1.0055051394275698E-2</v>
      </c>
      <c r="AA2118" s="3">
        <f t="shared" ca="1" si="815"/>
        <v>0.27364476425546935</v>
      </c>
    </row>
    <row r="2119" spans="3:27" s="5" customFormat="1" x14ac:dyDescent="0.2">
      <c r="C2119" s="25"/>
      <c r="D2119" s="1">
        <f t="shared" si="798"/>
        <v>2117</v>
      </c>
      <c r="E2119" s="2">
        <f t="shared" si="799"/>
        <v>211.79999999999225</v>
      </c>
      <c r="F2119" s="3">
        <f t="shared" ca="1" si="800"/>
        <v>33.154521867376026</v>
      </c>
      <c r="G2119" s="3">
        <f t="shared" si="801"/>
        <v>-903.25363634428459</v>
      </c>
      <c r="H2119" s="3">
        <f t="shared" ca="1" si="816"/>
        <v>903.86191085222049</v>
      </c>
      <c r="I2119" s="3">
        <f t="shared" ca="1" si="802"/>
        <v>7018.8122793232669</v>
      </c>
      <c r="J2119" s="3">
        <f t="shared" si="803"/>
        <v>4404.5315937394835</v>
      </c>
      <c r="K2119" s="3">
        <f t="shared" ca="1" si="804"/>
        <v>96028.08000905317</v>
      </c>
      <c r="L2119" s="3">
        <f t="shared" si="817"/>
        <v>-9.6500300985376537</v>
      </c>
      <c r="M2119" s="3">
        <f t="shared" ca="1" si="818"/>
        <v>-1.5341071369573933</v>
      </c>
      <c r="N2119" s="3">
        <f t="shared" ca="1" si="819"/>
        <v>-87.897864268556788</v>
      </c>
      <c r="O2119" s="1">
        <f t="shared" ca="1" si="805"/>
        <v>163393270.77788547</v>
      </c>
      <c r="P2119" s="1">
        <f t="shared" si="806"/>
        <v>-17001544.979818415</v>
      </c>
      <c r="Q2119" s="1">
        <f t="shared" ca="1" si="820"/>
        <v>180394815.75770387</v>
      </c>
      <c r="R2119" s="1">
        <f t="shared" ca="1" si="807"/>
        <v>361544.76434088818</v>
      </c>
      <c r="S2119" s="3">
        <f t="shared" si="808"/>
        <v>322.39223162743775</v>
      </c>
      <c r="T2119" s="13">
        <f t="shared" ca="1" si="809"/>
        <v>2.8036094613369578</v>
      </c>
      <c r="U2119" s="13">
        <f t="shared" si="810"/>
        <v>0.7806907296893465</v>
      </c>
      <c r="V2119" s="5">
        <f t="shared" ca="1" si="821"/>
        <v>12.627544722</v>
      </c>
      <c r="W2119" s="3">
        <f t="shared" ca="1" si="811"/>
        <v>110.67961705042516</v>
      </c>
      <c r="X2119" s="3">
        <f t="shared" ca="1" si="812"/>
        <v>-4.0598345164376353</v>
      </c>
      <c r="Y2119" s="3">
        <f t="shared" ca="1" si="813"/>
        <v>110.6051326753325</v>
      </c>
      <c r="Z2119" s="3">
        <f t="shared" ca="1" si="814"/>
        <v>-1.0149586291094088E-2</v>
      </c>
      <c r="AA2119" s="3">
        <f t="shared" ca="1" si="815"/>
        <v>0.27651283168833124</v>
      </c>
    </row>
    <row r="2120" spans="3:27" s="5" customFormat="1" x14ac:dyDescent="0.2">
      <c r="C2120" s="25"/>
      <c r="D2120" s="1">
        <f t="shared" si="798"/>
        <v>2118</v>
      </c>
      <c r="E2120" s="2">
        <f t="shared" si="799"/>
        <v>211.89999999999225</v>
      </c>
      <c r="F2120" s="3">
        <f t="shared" ca="1" si="800"/>
        <v>33.154521867376026</v>
      </c>
      <c r="G2120" s="3">
        <f t="shared" si="801"/>
        <v>-904.2186393541383</v>
      </c>
      <c r="H2120" s="3">
        <f t="shared" ca="1" si="816"/>
        <v>904.8262651336463</v>
      </c>
      <c r="I2120" s="3">
        <f t="shared" ca="1" si="802"/>
        <v>7022.1277315100042</v>
      </c>
      <c r="J2120" s="3">
        <f t="shared" si="803"/>
        <v>4314.1579799545616</v>
      </c>
      <c r="K2120" s="3">
        <f t="shared" ca="1" si="804"/>
        <v>96118.514417835162</v>
      </c>
      <c r="L2120" s="3">
        <f t="shared" si="817"/>
        <v>-9.6527577630031871</v>
      </c>
      <c r="M2120" s="3">
        <f t="shared" ca="1" si="818"/>
        <v>-1.5341462574354319</v>
      </c>
      <c r="N2120" s="3">
        <f t="shared" ca="1" si="819"/>
        <v>-87.900105706840932</v>
      </c>
      <c r="O2120" s="1">
        <f t="shared" ca="1" si="805"/>
        <v>163742114.01514071</v>
      </c>
      <c r="P2120" s="1">
        <f t="shared" si="806"/>
        <v>-16657408.772731418</v>
      </c>
      <c r="Q2120" s="1">
        <f t="shared" ca="1" si="820"/>
        <v>180399522.78787214</v>
      </c>
      <c r="R2120" s="1">
        <f t="shared" ca="1" si="807"/>
        <v>361930.50605345855</v>
      </c>
      <c r="S2120" s="3">
        <f t="shared" si="808"/>
        <v>322.75966905141996</v>
      </c>
      <c r="T2120" s="13">
        <f t="shared" ca="1" si="809"/>
        <v>2.80340560452581</v>
      </c>
      <c r="U2120" s="13">
        <f t="shared" si="810"/>
        <v>0.78802232504337588</v>
      </c>
      <c r="V2120" s="5">
        <f t="shared" ca="1" si="821"/>
        <v>12.627544722</v>
      </c>
      <c r="W2120" s="3">
        <f t="shared" ca="1" si="811"/>
        <v>111.83822357980951</v>
      </c>
      <c r="X2120" s="3">
        <f t="shared" ca="1" si="812"/>
        <v>-4.0979610917214027</v>
      </c>
      <c r="Y2120" s="3">
        <f t="shared" ca="1" si="813"/>
        <v>111.76311989372074</v>
      </c>
      <c r="Z2120" s="3">
        <f t="shared" ca="1" si="814"/>
        <v>-1.0244902729303507E-2</v>
      </c>
      <c r="AA2120" s="3">
        <f t="shared" ca="1" si="815"/>
        <v>0.27940779973430185</v>
      </c>
    </row>
    <row r="2121" spans="3:27" s="5" customFormat="1" x14ac:dyDescent="0.2">
      <c r="C2121" s="25"/>
      <c r="D2121" s="1">
        <f t="shared" si="798"/>
        <v>2119</v>
      </c>
      <c r="E2121" s="2">
        <f t="shared" si="799"/>
        <v>211.99999999999224</v>
      </c>
      <c r="F2121" s="3">
        <f t="shared" ca="1" si="800"/>
        <v>33.154521867376026</v>
      </c>
      <c r="G2121" s="3">
        <f t="shared" si="801"/>
        <v>-905.18391513043866</v>
      </c>
      <c r="H2121" s="3">
        <f t="shared" ca="1" si="816"/>
        <v>905.79089338054371</v>
      </c>
      <c r="I2121" s="3">
        <f t="shared" ca="1" si="802"/>
        <v>7025.4431836967415</v>
      </c>
      <c r="J2121" s="3">
        <f t="shared" si="803"/>
        <v>4223.6878522303323</v>
      </c>
      <c r="K2121" s="3">
        <f t="shared" ca="1" si="804"/>
        <v>96209.045275743614</v>
      </c>
      <c r="L2121" s="3">
        <f t="shared" si="817"/>
        <v>-9.6554883404610372</v>
      </c>
      <c r="M2121" s="3">
        <f t="shared" ca="1" si="818"/>
        <v>-1.5341853056362507</v>
      </c>
      <c r="N2121" s="3">
        <f t="shared" ca="1" si="819"/>
        <v>-87.902343003945433</v>
      </c>
      <c r="O2121" s="1">
        <f t="shared" ca="1" si="805"/>
        <v>164091428.50622469</v>
      </c>
      <c r="P2121" s="1">
        <f t="shared" si="806"/>
        <v>-16312707.524382757</v>
      </c>
      <c r="Q2121" s="1">
        <f t="shared" ca="1" si="820"/>
        <v>180404136.03060746</v>
      </c>
      <c r="R2121" s="1">
        <f t="shared" ca="1" si="807"/>
        <v>362316.35735221748</v>
      </c>
      <c r="S2121" s="3">
        <f t="shared" si="808"/>
        <v>323.12749887791603</v>
      </c>
      <c r="T2121" s="13">
        <f t="shared" ca="1" si="809"/>
        <v>2.8031996550153395</v>
      </c>
      <c r="U2121" s="13">
        <f t="shared" si="810"/>
        <v>0.79541446656085901</v>
      </c>
      <c r="V2121" s="5">
        <f t="shared" ca="1" si="821"/>
        <v>12.627544722</v>
      </c>
      <c r="W2121" s="3">
        <f t="shared" ca="1" si="811"/>
        <v>113.00768426959452</v>
      </c>
      <c r="X2121" s="3">
        <f t="shared" ca="1" si="812"/>
        <v>-4.1364025258793573</v>
      </c>
      <c r="Y2121" s="3">
        <f t="shared" ca="1" si="813"/>
        <v>112.93195685066411</v>
      </c>
      <c r="Z2121" s="3">
        <f t="shared" ca="1" si="814"/>
        <v>-1.0341006314698394E-2</v>
      </c>
      <c r="AA2121" s="3">
        <f t="shared" ca="1" si="815"/>
        <v>0.28232989212666026</v>
      </c>
    </row>
    <row r="2122" spans="3:27" s="5" customFormat="1" x14ac:dyDescent="0.2">
      <c r="C2122" s="25"/>
      <c r="D2122" s="1">
        <f t="shared" si="798"/>
        <v>2120</v>
      </c>
      <c r="E2122" s="2">
        <f t="shared" si="799"/>
        <v>212.09999999999224</v>
      </c>
      <c r="F2122" s="3">
        <f t="shared" ca="1" si="800"/>
        <v>33.154521867376026</v>
      </c>
      <c r="G2122" s="3">
        <f t="shared" si="801"/>
        <v>-906.14946396448477</v>
      </c>
      <c r="H2122" s="3">
        <f t="shared" ca="1" si="816"/>
        <v>906.75579588077483</v>
      </c>
      <c r="I2122" s="3">
        <f t="shared" ca="1" si="802"/>
        <v>7028.7586358834787</v>
      </c>
      <c r="J2122" s="3">
        <f t="shared" si="803"/>
        <v>4133.1211832755862</v>
      </c>
      <c r="K2122" s="3">
        <f t="shared" ca="1" si="804"/>
        <v>96299.672610189475</v>
      </c>
      <c r="L2122" s="3">
        <f t="shared" si="817"/>
        <v>-9.6582218317349131</v>
      </c>
      <c r="M2122" s="3">
        <f t="shared" ca="1" si="818"/>
        <v>-1.5342242817669327</v>
      </c>
      <c r="N2122" s="3">
        <f t="shared" ca="1" si="819"/>
        <v>-87.904576171735258</v>
      </c>
      <c r="O2122" s="1">
        <f t="shared" ca="1" si="805"/>
        <v>164441214.67267546</v>
      </c>
      <c r="P2122" s="1">
        <f t="shared" si="806"/>
        <v>-15967440.498207321</v>
      </c>
      <c r="Q2122" s="1">
        <f t="shared" ca="1" si="820"/>
        <v>180408655.17088279</v>
      </c>
      <c r="R2122" s="1">
        <f t="shared" ca="1" si="807"/>
        <v>362702.31835230993</v>
      </c>
      <c r="S2122" s="3">
        <f t="shared" si="808"/>
        <v>323.49572121788549</v>
      </c>
      <c r="T2122" s="13">
        <f t="shared" ca="1" si="809"/>
        <v>2.8029916206219112</v>
      </c>
      <c r="U2122" s="13">
        <f t="shared" si="810"/>
        <v>0.80286758807588987</v>
      </c>
      <c r="V2122" s="5">
        <f t="shared" ca="1" si="821"/>
        <v>12.627544722</v>
      </c>
      <c r="W2122" s="3">
        <f t="shared" ca="1" si="811"/>
        <v>114.18808929356004</v>
      </c>
      <c r="X2122" s="3">
        <f t="shared" ca="1" si="812"/>
        <v>-4.1751610749836399</v>
      </c>
      <c r="Y2122" s="3">
        <f t="shared" ca="1" si="813"/>
        <v>114.11173369339362</v>
      </c>
      <c r="Z2122" s="3">
        <f t="shared" ca="1" si="814"/>
        <v>-1.0437902687459099E-2</v>
      </c>
      <c r="AA2122" s="3">
        <f t="shared" ca="1" si="815"/>
        <v>0.28527933423348406</v>
      </c>
    </row>
    <row r="2123" spans="3:27" s="5" customFormat="1" x14ac:dyDescent="0.2">
      <c r="C2123" s="25"/>
      <c r="D2123" s="1">
        <f t="shared" si="798"/>
        <v>2121</v>
      </c>
      <c r="E2123" s="2">
        <f t="shared" si="799"/>
        <v>212.19999999999223</v>
      </c>
      <c r="F2123" s="3">
        <f t="shared" ca="1" si="800"/>
        <v>33.154521867376026</v>
      </c>
      <c r="G2123" s="3">
        <f t="shared" si="801"/>
        <v>-907.11528614765825</v>
      </c>
      <c r="H2123" s="3">
        <f t="shared" ca="1" si="816"/>
        <v>907.72097292229739</v>
      </c>
      <c r="I2123" s="3">
        <f t="shared" ca="1" si="802"/>
        <v>7032.074088070216</v>
      </c>
      <c r="J2123" s="3">
        <f t="shared" si="803"/>
        <v>4042.4579457699792</v>
      </c>
      <c r="K2123" s="3">
        <f t="shared" ca="1" si="804"/>
        <v>96390.396448612461</v>
      </c>
      <c r="L2123" s="3">
        <f t="shared" si="817"/>
        <v>-9.6609582376493961</v>
      </c>
      <c r="M2123" s="3">
        <f t="shared" ca="1" si="818"/>
        <v>-1.5342631860337643</v>
      </c>
      <c r="N2123" s="3">
        <f t="shared" ca="1" si="819"/>
        <v>-87.90680522202976</v>
      </c>
      <c r="O2123" s="1">
        <f t="shared" ca="1" si="805"/>
        <v>164791472.93660042</v>
      </c>
      <c r="P2123" s="1">
        <f t="shared" si="806"/>
        <v>-15621606.956615094</v>
      </c>
      <c r="Q2123" s="1">
        <f t="shared" ca="1" si="820"/>
        <v>180413079.89321551</v>
      </c>
      <c r="R2123" s="1">
        <f t="shared" ca="1" si="807"/>
        <v>363088.38916891895</v>
      </c>
      <c r="S2123" s="3">
        <f t="shared" si="808"/>
        <v>323.86433618240625</v>
      </c>
      <c r="T2123" s="13">
        <f t="shared" ca="1" si="809"/>
        <v>2.8027815091410759</v>
      </c>
      <c r="U2123" s="13">
        <f t="shared" si="810"/>
        <v>0.81038212608115723</v>
      </c>
      <c r="V2123" s="5">
        <f t="shared" ca="1" si="821"/>
        <v>12.627544722</v>
      </c>
      <c r="W2123" s="3">
        <f t="shared" ca="1" si="811"/>
        <v>115.37952948369787</v>
      </c>
      <c r="X2123" s="3">
        <f t="shared" ca="1" si="812"/>
        <v>-4.214239008931953</v>
      </c>
      <c r="Y2123" s="3">
        <f t="shared" ca="1" si="813"/>
        <v>115.30254122722144</v>
      </c>
      <c r="Z2123" s="3">
        <f t="shared" ca="1" si="814"/>
        <v>-1.0535597522329883E-2</v>
      </c>
      <c r="AA2123" s="3">
        <f t="shared" ca="1" si="815"/>
        <v>0.28825635306805358</v>
      </c>
    </row>
    <row r="2124" spans="3:27" s="5" customFormat="1" x14ac:dyDescent="0.2">
      <c r="C2124" s="25"/>
      <c r="D2124" s="1">
        <f t="shared" si="798"/>
        <v>2122</v>
      </c>
      <c r="E2124" s="2">
        <f t="shared" si="799"/>
        <v>212.29999999999222</v>
      </c>
      <c r="F2124" s="3">
        <f t="shared" ca="1" si="800"/>
        <v>33.154521867376026</v>
      </c>
      <c r="G2124" s="3">
        <f t="shared" si="801"/>
        <v>-908.08138197142318</v>
      </c>
      <c r="H2124" s="3">
        <f t="shared" ca="1" si="816"/>
        <v>908.68642479316486</v>
      </c>
      <c r="I2124" s="3">
        <f t="shared" ca="1" si="802"/>
        <v>7035.3895402569533</v>
      </c>
      <c r="J2124" s="3">
        <f t="shared" si="803"/>
        <v>3951.6981123640248</v>
      </c>
      <c r="K2124" s="3">
        <f t="shared" ca="1" si="804"/>
        <v>96481.216818481116</v>
      </c>
      <c r="L2124" s="3">
        <f t="shared" si="817"/>
        <v>-9.6636975590299539</v>
      </c>
      <c r="M2124" s="3">
        <f t="shared" ca="1" si="818"/>
        <v>-1.5343020186422394</v>
      </c>
      <c r="N2124" s="3">
        <f t="shared" ca="1" si="819"/>
        <v>-87.909030166602875</v>
      </c>
      <c r="O2124" s="1">
        <f t="shared" ca="1" si="805"/>
        <v>165142203.72067681</v>
      </c>
      <c r="P2124" s="1">
        <f t="shared" si="806"/>
        <v>-15275206.160990201</v>
      </c>
      <c r="Q2124" s="1">
        <f t="shared" ca="1" si="820"/>
        <v>180417409.88166702</v>
      </c>
      <c r="R2124" s="1">
        <f t="shared" ca="1" si="807"/>
        <v>363474.56991726597</v>
      </c>
      <c r="S2124" s="3">
        <f t="shared" si="808"/>
        <v>324.23334388267483</v>
      </c>
      <c r="T2124" s="13">
        <f t="shared" ca="1" si="809"/>
        <v>2.8025693283476012</v>
      </c>
      <c r="U2124" s="13">
        <f t="shared" si="810"/>
        <v>0.81795851974167977</v>
      </c>
      <c r="V2124" s="5">
        <f t="shared" ca="1" si="821"/>
        <v>12.627544722</v>
      </c>
      <c r="W2124" s="3">
        <f t="shared" ca="1" si="811"/>
        <v>116.58209633439746</v>
      </c>
      <c r="X2124" s="3">
        <f t="shared" ca="1" si="812"/>
        <v>-4.2536386115189497</v>
      </c>
      <c r="Y2124" s="3">
        <f t="shared" ca="1" si="813"/>
        <v>116.50447091972619</v>
      </c>
      <c r="Z2124" s="3">
        <f t="shared" ca="1" si="814"/>
        <v>-1.0634096528797375E-2</v>
      </c>
      <c r="AA2124" s="3">
        <f t="shared" ca="1" si="815"/>
        <v>0.29126117729931544</v>
      </c>
    </row>
    <row r="2125" spans="3:27" s="5" customFormat="1" x14ac:dyDescent="0.2">
      <c r="C2125" s="25"/>
      <c r="D2125" s="1">
        <f t="shared" si="798"/>
        <v>2123</v>
      </c>
      <c r="E2125" s="2">
        <f t="shared" si="799"/>
        <v>212.39999999999222</v>
      </c>
      <c r="F2125" s="3">
        <f t="shared" ca="1" si="800"/>
        <v>33.154521867376026</v>
      </c>
      <c r="G2125" s="3">
        <f t="shared" si="801"/>
        <v>-909.04775172732616</v>
      </c>
      <c r="H2125" s="3">
        <f t="shared" ca="1" si="816"/>
        <v>909.65215178152619</v>
      </c>
      <c r="I2125" s="3">
        <f t="shared" ca="1" si="802"/>
        <v>7038.7049924436906</v>
      </c>
      <c r="J2125" s="3">
        <f t="shared" si="803"/>
        <v>3860.8416556790871</v>
      </c>
      <c r="K2125" s="3">
        <f t="shared" ca="1" si="804"/>
        <v>96572.13374729277</v>
      </c>
      <c r="L2125" s="3">
        <f t="shared" si="817"/>
        <v>-9.6664397967029263</v>
      </c>
      <c r="M2125" s="3">
        <f t="shared" ca="1" si="818"/>
        <v>-1.5343407797970632</v>
      </c>
      <c r="N2125" s="3">
        <f t="shared" ca="1" si="819"/>
        <v>-87.911251017183332</v>
      </c>
      <c r="O2125" s="1">
        <f t="shared" ca="1" si="805"/>
        <v>165493407.44815215</v>
      </c>
      <c r="P2125" s="1">
        <f t="shared" si="806"/>
        <v>-14928237.371689899</v>
      </c>
      <c r="Q2125" s="1">
        <f t="shared" ca="1" si="820"/>
        <v>180421644.81984204</v>
      </c>
      <c r="R2125" s="1">
        <f t="shared" ca="1" si="807"/>
        <v>363860.86071261048</v>
      </c>
      <c r="S2125" s="3">
        <f t="shared" si="808"/>
        <v>324.60274443000623</v>
      </c>
      <c r="T2125" s="13">
        <f t="shared" ca="1" si="809"/>
        <v>2.8023550859955022</v>
      </c>
      <c r="U2125" s="13">
        <f t="shared" si="810"/>
        <v>0.8255972109086035</v>
      </c>
      <c r="V2125" s="5">
        <f t="shared" ca="1" si="821"/>
        <v>12.627544722</v>
      </c>
      <c r="W2125" s="3">
        <f t="shared" ca="1" si="811"/>
        <v>117.79588200665476</v>
      </c>
      <c r="X2125" s="3">
        <f t="shared" ca="1" si="812"/>
        <v>-4.2933621805079465</v>
      </c>
      <c r="Y2125" s="3">
        <f t="shared" ca="1" si="813"/>
        <v>117.71761490496108</v>
      </c>
      <c r="Z2125" s="3">
        <f t="shared" ca="1" si="814"/>
        <v>-1.0733405451269867E-2</v>
      </c>
      <c r="AA2125" s="3">
        <f t="shared" ca="1" si="815"/>
        <v>0.29429403726240272</v>
      </c>
    </row>
    <row r="2126" spans="3:27" s="5" customFormat="1" x14ac:dyDescent="0.2">
      <c r="C2126" s="25"/>
      <c r="D2126" s="1">
        <f t="shared" si="798"/>
        <v>2124</v>
      </c>
      <c r="E2126" s="2">
        <f t="shared" si="799"/>
        <v>212.49999999999221</v>
      </c>
      <c r="F2126" s="3">
        <f t="shared" ca="1" si="800"/>
        <v>33.154521867376026</v>
      </c>
      <c r="G2126" s="3">
        <f t="shared" si="801"/>
        <v>-910.01439570699642</v>
      </c>
      <c r="H2126" s="3">
        <f t="shared" ca="1" si="816"/>
        <v>910.61815417562605</v>
      </c>
      <c r="I2126" s="3">
        <f t="shared" ca="1" si="802"/>
        <v>7042.0204446304278</v>
      </c>
      <c r="J2126" s="3">
        <f t="shared" si="803"/>
        <v>3769.8885483073709</v>
      </c>
      <c r="K2126" s="3">
        <f t="shared" ca="1" si="804"/>
        <v>96663.147262573591</v>
      </c>
      <c r="L2126" s="3">
        <f t="shared" si="817"/>
        <v>-9.6691849514955415</v>
      </c>
      <c r="M2126" s="3">
        <f t="shared" ca="1" si="818"/>
        <v>-1.534379469702156</v>
      </c>
      <c r="N2126" s="3">
        <f t="shared" ca="1" si="819"/>
        <v>-87.913467785454912</v>
      </c>
      <c r="O2126" s="1">
        <f t="shared" ca="1" si="805"/>
        <v>165845084.54284483</v>
      </c>
      <c r="P2126" s="1">
        <f t="shared" si="806"/>
        <v>-14580699.848043602</v>
      </c>
      <c r="Q2126" s="1">
        <f t="shared" ca="1" si="820"/>
        <v>180425784.39088842</v>
      </c>
      <c r="R2126" s="1">
        <f t="shared" ca="1" si="807"/>
        <v>364247.26167025045</v>
      </c>
      <c r="S2126" s="3">
        <f t="shared" si="808"/>
        <v>324.97253793583383</v>
      </c>
      <c r="T2126" s="13">
        <f t="shared" ca="1" si="809"/>
        <v>2.8021387898180756</v>
      </c>
      <c r="U2126" s="13">
        <f t="shared" si="810"/>
        <v>0.83329864413305399</v>
      </c>
      <c r="V2126" s="5">
        <f t="shared" ca="1" si="821"/>
        <v>12.627544722</v>
      </c>
      <c r="W2126" s="3">
        <f t="shared" ca="1" si="811"/>
        <v>119.02097933230382</v>
      </c>
      <c r="X2126" s="3">
        <f t="shared" ca="1" si="812"/>
        <v>-4.333412027703023</v>
      </c>
      <c r="Y2126" s="3">
        <f t="shared" ca="1" si="813"/>
        <v>118.94206598768517</v>
      </c>
      <c r="Z2126" s="3">
        <f t="shared" ca="1" si="814"/>
        <v>-1.0833530069257557E-2</v>
      </c>
      <c r="AA2126" s="3">
        <f t="shared" ca="1" si="815"/>
        <v>0.29735516496921294</v>
      </c>
    </row>
    <row r="2127" spans="3:27" s="5" customFormat="1" x14ac:dyDescent="0.2">
      <c r="C2127" s="25"/>
      <c r="D2127" s="1">
        <f t="shared" si="798"/>
        <v>2125</v>
      </c>
      <c r="E2127" s="2">
        <f t="shared" si="799"/>
        <v>212.59999999999221</v>
      </c>
      <c r="F2127" s="3">
        <f t="shared" ca="1" si="800"/>
        <v>33.154521867376026</v>
      </c>
      <c r="G2127" s="3">
        <f t="shared" si="801"/>
        <v>-910.981314202146</v>
      </c>
      <c r="H2127" s="3">
        <f t="shared" ca="1" si="816"/>
        <v>911.58443226380484</v>
      </c>
      <c r="I2127" s="3">
        <f t="shared" ca="1" si="802"/>
        <v>7045.3358968171651</v>
      </c>
      <c r="J2127" s="3">
        <f t="shared" si="803"/>
        <v>3678.8387628119135</v>
      </c>
      <c r="K2127" s="3">
        <f t="shared" ca="1" si="804"/>
        <v>96754.257391878578</v>
      </c>
      <c r="L2127" s="3">
        <f t="shared" si="817"/>
        <v>-9.6719330242359067</v>
      </c>
      <c r="M2127" s="3">
        <f t="shared" ca="1" si="818"/>
        <v>-1.5344180885606571</v>
      </c>
      <c r="N2127" s="3">
        <f t="shared" ca="1" si="819"/>
        <v>-87.915680483056633</v>
      </c>
      <c r="O2127" s="1">
        <f t="shared" ca="1" si="805"/>
        <v>166197235.42914468</v>
      </c>
      <c r="P2127" s="1">
        <f t="shared" si="806"/>
        <v>-14232592.848351885</v>
      </c>
      <c r="Q2127" s="1">
        <f t="shared" ca="1" si="820"/>
        <v>180429828.27749658</v>
      </c>
      <c r="R2127" s="1">
        <f t="shared" ca="1" si="807"/>
        <v>364633.77290552191</v>
      </c>
      <c r="S2127" s="3">
        <f t="shared" si="808"/>
        <v>325.34272451170983</v>
      </c>
      <c r="T2127" s="13">
        <f t="shared" ca="1" si="809"/>
        <v>2.8019204475279262</v>
      </c>
      <c r="U2127" s="13">
        <f t="shared" si="810"/>
        <v>0.84106326668005005</v>
      </c>
      <c r="V2127" s="5">
        <f t="shared" ca="1" si="821"/>
        <v>12.627544722</v>
      </c>
      <c r="W2127" s="3">
        <f t="shared" ca="1" si="811"/>
        <v>120.25748181827205</v>
      </c>
      <c r="X2127" s="3">
        <f t="shared" ca="1" si="812"/>
        <v>-4.3737904790213209</v>
      </c>
      <c r="Y2127" s="3">
        <f t="shared" ca="1" si="813"/>
        <v>120.17791764761802</v>
      </c>
      <c r="Z2127" s="3">
        <f t="shared" ca="1" si="814"/>
        <v>-1.0934476197553302E-2</v>
      </c>
      <c r="AA2127" s="3">
        <f t="shared" ca="1" si="815"/>
        <v>0.30044479411904507</v>
      </c>
    </row>
    <row r="2128" spans="3:27" s="5" customFormat="1" x14ac:dyDescent="0.2">
      <c r="C2128" s="25"/>
      <c r="D2128" s="1">
        <f t="shared" si="798"/>
        <v>2126</v>
      </c>
      <c r="E2128" s="2">
        <f t="shared" si="799"/>
        <v>212.6999999999922</v>
      </c>
      <c r="F2128" s="3">
        <f t="shared" ca="1" si="800"/>
        <v>33.154521867376026</v>
      </c>
      <c r="G2128" s="3">
        <f t="shared" si="801"/>
        <v>-911.94850750456953</v>
      </c>
      <c r="H2128" s="3">
        <f t="shared" ca="1" si="816"/>
        <v>912.55098633449859</v>
      </c>
      <c r="I2128" s="3">
        <f t="shared" ca="1" si="802"/>
        <v>7048.6513490039024</v>
      </c>
      <c r="J2128" s="3">
        <f t="shared" si="803"/>
        <v>3587.6922717265779</v>
      </c>
      <c r="K2128" s="3">
        <f t="shared" ca="1" si="804"/>
        <v>96845.464162791555</v>
      </c>
      <c r="L2128" s="3">
        <f t="shared" si="817"/>
        <v>-9.6746840157529999</v>
      </c>
      <c r="M2128" s="3">
        <f t="shared" ca="1" si="818"/>
        <v>-1.5344566365749281</v>
      </c>
      <c r="N2128" s="3">
        <f t="shared" ca="1" si="819"/>
        <v>-87.917889121582974</v>
      </c>
      <c r="O2128" s="1">
        <f t="shared" ca="1" si="805"/>
        <v>166549860.53201327</v>
      </c>
      <c r="P2128" s="1">
        <f t="shared" si="806"/>
        <v>-13883915.629885476</v>
      </c>
      <c r="Q2128" s="1">
        <f t="shared" ca="1" si="820"/>
        <v>180433776.16189873</v>
      </c>
      <c r="R2128" s="1">
        <f t="shared" ca="1" si="807"/>
        <v>365020.39453379944</v>
      </c>
      <c r="S2128" s="3">
        <f t="shared" si="808"/>
        <v>325.71330426930496</v>
      </c>
      <c r="T2128" s="13">
        <f t="shared" ca="1" si="809"/>
        <v>2.8017000668170033</v>
      </c>
      <c r="U2128" s="13">
        <f t="shared" si="810"/>
        <v>0.84889152854247929</v>
      </c>
      <c r="V2128" s="5">
        <f t="shared" ca="1" si="821"/>
        <v>12.627544722</v>
      </c>
      <c r="W2128" s="3">
        <f t="shared" ca="1" si="811"/>
        <v>121.50548365085878</v>
      </c>
      <c r="X2128" s="3">
        <f t="shared" ca="1" si="812"/>
        <v>-4.4144998745657649</v>
      </c>
      <c r="Y2128" s="3">
        <f t="shared" ca="1" si="813"/>
        <v>121.42526404371773</v>
      </c>
      <c r="Z2128" s="3">
        <f t="shared" ca="1" si="814"/>
        <v>-1.1036249686414413E-2</v>
      </c>
      <c r="AA2128" s="3">
        <f t="shared" ca="1" si="815"/>
        <v>0.30356316010929435</v>
      </c>
    </row>
    <row r="2129" spans="3:27" s="5" customFormat="1" x14ac:dyDescent="0.2">
      <c r="C2129" s="25"/>
      <c r="D2129" s="1">
        <f t="shared" si="798"/>
        <v>2127</v>
      </c>
      <c r="E2129" s="2">
        <f t="shared" si="799"/>
        <v>212.7999999999922</v>
      </c>
      <c r="F2129" s="3">
        <f t="shared" ca="1" si="800"/>
        <v>33.154521867376026</v>
      </c>
      <c r="G2129" s="3">
        <f t="shared" si="801"/>
        <v>-912.91597590614481</v>
      </c>
      <c r="H2129" s="3">
        <f t="shared" ca="1" si="816"/>
        <v>913.51781667623925</v>
      </c>
      <c r="I2129" s="3">
        <f t="shared" ca="1" si="802"/>
        <v>7051.9668011906397</v>
      </c>
      <c r="J2129" s="3">
        <f t="shared" si="803"/>
        <v>3496.4490475560419</v>
      </c>
      <c r="K2129" s="3">
        <f t="shared" ca="1" si="804"/>
        <v>96936.767602925189</v>
      </c>
      <c r="L2129" s="3">
        <f t="shared" si="817"/>
        <v>-9.6774379268766939</v>
      </c>
      <c r="M2129" s="3">
        <f t="shared" ca="1" si="818"/>
        <v>-1.5344951139465572</v>
      </c>
      <c r="N2129" s="3">
        <f t="shared" ca="1" si="819"/>
        <v>-87.920093712584077</v>
      </c>
      <c r="O2129" s="1">
        <f t="shared" ca="1" si="805"/>
        <v>166902960.2769846</v>
      </c>
      <c r="P2129" s="1">
        <f t="shared" si="806"/>
        <v>-13534667.448884293</v>
      </c>
      <c r="Q2129" s="1">
        <f t="shared" ca="1" si="820"/>
        <v>180437627.72586888</v>
      </c>
      <c r="R2129" s="1">
        <f t="shared" ca="1" si="807"/>
        <v>365407.12667049572</v>
      </c>
      <c r="S2129" s="3">
        <f t="shared" si="808"/>
        <v>326.08427732040855</v>
      </c>
      <c r="T2129" s="13">
        <f t="shared" ca="1" si="809"/>
        <v>2.8014776553566301</v>
      </c>
      <c r="U2129" s="13">
        <f t="shared" si="810"/>
        <v>0.85678388245512938</v>
      </c>
      <c r="V2129" s="5">
        <f t="shared" ca="1" si="821"/>
        <v>12.627544722</v>
      </c>
      <c r="W2129" s="3">
        <f t="shared" ca="1" si="811"/>
        <v>122.76507970003695</v>
      </c>
      <c r="X2129" s="3">
        <f t="shared" ca="1" si="812"/>
        <v>-4.4555425686979948</v>
      </c>
      <c r="Y2129" s="3">
        <f t="shared" ca="1" si="813"/>
        <v>122.68420001848219</v>
      </c>
      <c r="Z2129" s="3">
        <f t="shared" ca="1" si="814"/>
        <v>-1.1138856421744987E-2</v>
      </c>
      <c r="AA2129" s="3">
        <f t="shared" ca="1" si="815"/>
        <v>0.30671050004620548</v>
      </c>
    </row>
    <row r="2130" spans="3:27" s="5" customFormat="1" x14ac:dyDescent="0.2">
      <c r="C2130" s="25"/>
      <c r="D2130" s="1">
        <f t="shared" si="798"/>
        <v>2128</v>
      </c>
      <c r="E2130" s="2">
        <f t="shared" si="799"/>
        <v>212.89999999999219</v>
      </c>
      <c r="F2130" s="3">
        <f t="shared" ca="1" si="800"/>
        <v>33.154521867376026</v>
      </c>
      <c r="G2130" s="3">
        <f t="shared" si="801"/>
        <v>-913.88371969883246</v>
      </c>
      <c r="H2130" s="3">
        <f t="shared" ca="1" si="816"/>
        <v>914.4849235776544</v>
      </c>
      <c r="I2130" s="3">
        <f t="shared" ca="1" si="802"/>
        <v>7055.2822533773769</v>
      </c>
      <c r="J2130" s="3">
        <f t="shared" si="803"/>
        <v>3405.1090627757931</v>
      </c>
      <c r="K2130" s="3">
        <f t="shared" ca="1" si="804"/>
        <v>97028.167739921031</v>
      </c>
      <c r="L2130" s="3">
        <f t="shared" si="817"/>
        <v>-9.6801947584377341</v>
      </c>
      <c r="M2130" s="3">
        <f t="shared" ca="1" si="818"/>
        <v>-1.5345335208763622</v>
      </c>
      <c r="N2130" s="3">
        <f t="shared" ca="1" si="819"/>
        <v>-87.92229426756596</v>
      </c>
      <c r="O2130" s="1">
        <f t="shared" ca="1" si="805"/>
        <v>167256535.09016567</v>
      </c>
      <c r="P2130" s="1">
        <f t="shared" si="806"/>
        <v>-13184847.560556423</v>
      </c>
      <c r="Q2130" s="1">
        <f t="shared" ca="1" si="820"/>
        <v>180441382.65072209</v>
      </c>
      <c r="R2130" s="1">
        <f t="shared" ca="1" si="807"/>
        <v>365793.96943106176</v>
      </c>
      <c r="S2130" s="3">
        <f t="shared" si="808"/>
        <v>326.4556437769287</v>
      </c>
      <c r="T2130" s="13">
        <f t="shared" ca="1" si="809"/>
        <v>2.8012532207975354</v>
      </c>
      <c r="U2130" s="13">
        <f t="shared" si="810"/>
        <v>0.86474078390878395</v>
      </c>
      <c r="V2130" s="5">
        <f t="shared" ca="1" si="821"/>
        <v>12.627544722</v>
      </c>
      <c r="W2130" s="3">
        <f t="shared" ca="1" si="811"/>
        <v>124.0363655237792</v>
      </c>
      <c r="X2130" s="3">
        <f t="shared" ca="1" si="812"/>
        <v>-4.4969209301117221</v>
      </c>
      <c r="Y2130" s="3">
        <f t="shared" ca="1" si="813"/>
        <v>123.95482110227452</v>
      </c>
      <c r="Z2130" s="3">
        <f t="shared" ca="1" si="814"/>
        <v>-1.1242302325279306E-2</v>
      </c>
      <c r="AA2130" s="3">
        <f t="shared" ca="1" si="815"/>
        <v>0.30988705275568629</v>
      </c>
    </row>
    <row r="2131" spans="3:27" s="5" customFormat="1" x14ac:dyDescent="0.2">
      <c r="C2131" s="25"/>
      <c r="D2131" s="1">
        <f t="shared" si="798"/>
        <v>2129</v>
      </c>
      <c r="E2131" s="2">
        <f t="shared" si="799"/>
        <v>212.99999999999218</v>
      </c>
      <c r="F2131" s="3">
        <f t="shared" ca="1" si="800"/>
        <v>33.154521867376026</v>
      </c>
      <c r="G2131" s="3">
        <f t="shared" si="801"/>
        <v>-914.85173917467625</v>
      </c>
      <c r="H2131" s="3">
        <f t="shared" ca="1" si="816"/>
        <v>915.45230732746757</v>
      </c>
      <c r="I2131" s="3">
        <f t="shared" ca="1" si="802"/>
        <v>7058.5977055641142</v>
      </c>
      <c r="J2131" s="3">
        <f t="shared" si="803"/>
        <v>3313.6722898321177</v>
      </c>
      <c r="K2131" s="3">
        <f t="shared" ca="1" si="804"/>
        <v>97119.664601449476</v>
      </c>
      <c r="L2131" s="3">
        <f t="shared" si="817"/>
        <v>-9.6829545112677486</v>
      </c>
      <c r="M2131" s="3">
        <f t="shared" ca="1" si="818"/>
        <v>-1.5345718575643945</v>
      </c>
      <c r="N2131" s="3">
        <f t="shared" ca="1" si="819"/>
        <v>-87.924490797990714</v>
      </c>
      <c r="O2131" s="1">
        <f t="shared" ca="1" si="805"/>
        <v>167610585.39823681</v>
      </c>
      <c r="P2131" s="1">
        <f t="shared" si="806"/>
        <v>-12834455.219077135</v>
      </c>
      <c r="Q2131" s="1">
        <f t="shared" ca="1" si="820"/>
        <v>180445040.61731395</v>
      </c>
      <c r="R2131" s="1">
        <f t="shared" ca="1" si="807"/>
        <v>366180.92293098703</v>
      </c>
      <c r="S2131" s="3">
        <f t="shared" si="808"/>
        <v>326.82740375089219</v>
      </c>
      <c r="T2131" s="13">
        <f t="shared" ca="1" si="809"/>
        <v>2.8010267707698868</v>
      </c>
      <c r="U2131" s="13">
        <f t="shared" si="810"/>
        <v>0.87276269116437655</v>
      </c>
      <c r="V2131" s="5">
        <f t="shared" ca="1" si="821"/>
        <v>12.627544722</v>
      </c>
      <c r="W2131" s="3">
        <f t="shared" ca="1" si="811"/>
        <v>125.31943737240677</v>
      </c>
      <c r="X2131" s="3">
        <f t="shared" ca="1" si="812"/>
        <v>-4.5386373419062807</v>
      </c>
      <c r="Y2131" s="3">
        <f t="shared" ca="1" si="813"/>
        <v>125.23722351767159</v>
      </c>
      <c r="Z2131" s="3">
        <f t="shared" ca="1" si="814"/>
        <v>-1.1346593354765701E-2</v>
      </c>
      <c r="AA2131" s="3">
        <f t="shared" ca="1" si="815"/>
        <v>0.31309305879417898</v>
      </c>
    </row>
    <row r="2132" spans="3:27" s="5" customFormat="1" x14ac:dyDescent="0.2">
      <c r="C2132" s="25"/>
      <c r="D2132" s="1">
        <f t="shared" si="798"/>
        <v>2130</v>
      </c>
      <c r="E2132" s="2">
        <f t="shared" si="799"/>
        <v>213.09999999999218</v>
      </c>
      <c r="F2132" s="3">
        <f t="shared" ca="1" si="800"/>
        <v>33.154521867376026</v>
      </c>
      <c r="G2132" s="3">
        <f t="shared" si="801"/>
        <v>-915.82003462580303</v>
      </c>
      <c r="H2132" s="3">
        <f t="shared" ca="1" si="816"/>
        <v>916.41996821449789</v>
      </c>
      <c r="I2132" s="3">
        <f t="shared" ca="1" si="802"/>
        <v>7061.9131577508515</v>
      </c>
      <c r="J2132" s="3">
        <f t="shared" si="803"/>
        <v>3222.1387011420934</v>
      </c>
      <c r="K2132" s="3">
        <f t="shared" ca="1" si="804"/>
        <v>97211.258215209804</v>
      </c>
      <c r="L2132" s="3">
        <f t="shared" si="817"/>
        <v>-9.6857171861992466</v>
      </c>
      <c r="M2132" s="3">
        <f t="shared" ca="1" si="818"/>
        <v>-1.534610124209943</v>
      </c>
      <c r="N2132" s="3">
        <f t="shared" ca="1" si="819"/>
        <v>-87.926683315276776</v>
      </c>
      <c r="O2132" s="1">
        <f t="shared" ca="1" si="805"/>
        <v>167965111.62845227</v>
      </c>
      <c r="P2132" s="1">
        <f t="shared" si="806"/>
        <v>-12483489.677587878</v>
      </c>
      <c r="Q2132" s="1">
        <f t="shared" ca="1" si="820"/>
        <v>180448601.30604014</v>
      </c>
      <c r="R2132" s="1">
        <f t="shared" ca="1" si="807"/>
        <v>366567.98728579917</v>
      </c>
      <c r="S2132" s="3">
        <f t="shared" si="808"/>
        <v>327.19955735444455</v>
      </c>
      <c r="T2132" s="13">
        <f t="shared" ca="1" si="809"/>
        <v>2.8007983128833214</v>
      </c>
      <c r="U2132" s="13">
        <f t="shared" si="810"/>
        <v>0.88085006526720588</v>
      </c>
      <c r="V2132" s="5">
        <f t="shared" ca="1" si="821"/>
        <v>12.627544722</v>
      </c>
      <c r="W2132" s="3">
        <f t="shared" ca="1" si="811"/>
        <v>126.61439219296298</v>
      </c>
      <c r="X2132" s="3">
        <f t="shared" ca="1" si="812"/>
        <v>-4.5806942016605712</v>
      </c>
      <c r="Y2132" s="3">
        <f t="shared" ca="1" si="813"/>
        <v>126.53150418383684</v>
      </c>
      <c r="Z2132" s="3">
        <f t="shared" ca="1" si="814"/>
        <v>-1.1451735504151428E-2</v>
      </c>
      <c r="AA2132" s="3">
        <f t="shared" ca="1" si="815"/>
        <v>0.31632876045959213</v>
      </c>
    </row>
    <row r="2133" spans="3:27" s="5" customFormat="1" x14ac:dyDescent="0.2">
      <c r="C2133" s="25"/>
      <c r="D2133" s="1">
        <f t="shared" si="798"/>
        <v>2131</v>
      </c>
      <c r="E2133" s="2">
        <f t="shared" si="799"/>
        <v>213.19999999999217</v>
      </c>
      <c r="F2133" s="3">
        <f t="shared" ca="1" si="800"/>
        <v>33.154521867376026</v>
      </c>
      <c r="G2133" s="3">
        <f t="shared" si="801"/>
        <v>-916.78860634442299</v>
      </c>
      <c r="H2133" s="3">
        <f t="shared" ca="1" si="816"/>
        <v>917.38790652766056</v>
      </c>
      <c r="I2133" s="3">
        <f t="shared" ca="1" si="802"/>
        <v>7065.2286099375888</v>
      </c>
      <c r="J2133" s="3">
        <f t="shared" si="803"/>
        <v>3130.5082690935819</v>
      </c>
      <c r="K2133" s="3">
        <f t="shared" ca="1" si="804"/>
        <v>97302.948608930194</v>
      </c>
      <c r="L2133" s="3">
        <f t="shared" si="817"/>
        <v>-9.6884827840656218</v>
      </c>
      <c r="M2133" s="3">
        <f t="shared" ca="1" si="818"/>
        <v>-1.5346483210115376</v>
      </c>
      <c r="N2133" s="3">
        <f t="shared" ca="1" si="819"/>
        <v>-87.928871830799039</v>
      </c>
      <c r="O2133" s="1">
        <f t="shared" ca="1" si="805"/>
        <v>168320114.20864075</v>
      </c>
      <c r="P2133" s="1">
        <f t="shared" si="806"/>
        <v>-12131950.188195294</v>
      </c>
      <c r="Q2133" s="1">
        <f t="shared" ca="1" si="820"/>
        <v>180452064.39683604</v>
      </c>
      <c r="R2133" s="1">
        <f t="shared" ca="1" si="807"/>
        <v>366955.16261106421</v>
      </c>
      <c r="S2133" s="3">
        <f t="shared" si="808"/>
        <v>327.57210469985012</v>
      </c>
      <c r="T2133" s="13">
        <f t="shared" ca="1" si="809"/>
        <v>2.800567854726979</v>
      </c>
      <c r="U2133" s="13">
        <f t="shared" si="810"/>
        <v>0.88900337006121122</v>
      </c>
      <c r="V2133" s="5">
        <f t="shared" ca="1" si="821"/>
        <v>12.627544722</v>
      </c>
      <c r="W2133" s="3">
        <f t="shared" ca="1" si="811"/>
        <v>127.92132763361022</v>
      </c>
      <c r="X2133" s="3">
        <f t="shared" ca="1" si="812"/>
        <v>-4.6230939215072802</v>
      </c>
      <c r="Y2133" s="3">
        <f t="shared" ca="1" si="813"/>
        <v>127.83776072091678</v>
      </c>
      <c r="Z2133" s="3">
        <f t="shared" ca="1" si="814"/>
        <v>-1.15577348037682E-2</v>
      </c>
      <c r="AA2133" s="3">
        <f t="shared" ca="1" si="815"/>
        <v>0.31959440180229193</v>
      </c>
    </row>
    <row r="2134" spans="3:27" s="5" customFormat="1" x14ac:dyDescent="0.2">
      <c r="C2134" s="25"/>
      <c r="D2134" s="1">
        <f t="shared" si="798"/>
        <v>2132</v>
      </c>
      <c r="E2134" s="2">
        <f t="shared" si="799"/>
        <v>213.29999999999217</v>
      </c>
      <c r="F2134" s="3">
        <f t="shared" ca="1" si="800"/>
        <v>33.154521867376026</v>
      </c>
      <c r="G2134" s="3">
        <f t="shared" si="801"/>
        <v>-917.75745462282953</v>
      </c>
      <c r="H2134" s="3">
        <f t="shared" ca="1" si="816"/>
        <v>918.35612255596652</v>
      </c>
      <c r="I2134" s="3">
        <f t="shared" ca="1" si="802"/>
        <v>7068.544062124326</v>
      </c>
      <c r="J2134" s="3">
        <f t="shared" si="803"/>
        <v>3038.7809660452194</v>
      </c>
      <c r="K2134" s="3">
        <f t="shared" ca="1" si="804"/>
        <v>97394.735810367696</v>
      </c>
      <c r="L2134" s="3">
        <f t="shared" si="817"/>
        <v>-9.6912513057011491</v>
      </c>
      <c r="M2134" s="3">
        <f t="shared" ca="1" si="818"/>
        <v>-1.5346864481669527</v>
      </c>
      <c r="N2134" s="3">
        <f t="shared" ca="1" si="819"/>
        <v>-87.931056355889169</v>
      </c>
      <c r="O2134" s="1">
        <f t="shared" ca="1" si="805"/>
        <v>168675593.56720588</v>
      </c>
      <c r="P2134" s="1">
        <f t="shared" si="806"/>
        <v>-11779836.001970213</v>
      </c>
      <c r="Q2134" s="1">
        <f t="shared" ca="1" si="820"/>
        <v>180455429.56917608</v>
      </c>
      <c r="R2134" s="1">
        <f t="shared" ca="1" si="807"/>
        <v>367342.44902238663</v>
      </c>
      <c r="S2134" s="3">
        <f t="shared" si="808"/>
        <v>327.94504589949202</v>
      </c>
      <c r="T2134" s="13">
        <f t="shared" ca="1" si="809"/>
        <v>2.8003354038695329</v>
      </c>
      <c r="U2134" s="13">
        <f t="shared" si="810"/>
        <v>0.89722307220331055</v>
      </c>
      <c r="V2134" s="5">
        <f t="shared" ca="1" si="821"/>
        <v>12.627544722</v>
      </c>
      <c r="W2134" s="3">
        <f t="shared" ca="1" si="811"/>
        <v>129.24034204805105</v>
      </c>
      <c r="X2134" s="3">
        <f t="shared" ca="1" si="812"/>
        <v>-4.6658389282074388</v>
      </c>
      <c r="Y2134" s="3">
        <f t="shared" ca="1" si="813"/>
        <v>129.15609145446163</v>
      </c>
      <c r="Z2134" s="3">
        <f t="shared" ca="1" si="814"/>
        <v>-1.1664597320518597E-2</v>
      </c>
      <c r="AA2134" s="3">
        <f t="shared" ca="1" si="815"/>
        <v>0.32289022863615408</v>
      </c>
    </row>
    <row r="2135" spans="3:27" s="5" customFormat="1" x14ac:dyDescent="0.2">
      <c r="C2135" s="25"/>
      <c r="D2135" s="1">
        <f t="shared" si="798"/>
        <v>2133</v>
      </c>
      <c r="E2135" s="2">
        <f t="shared" si="799"/>
        <v>213.39999999999216</v>
      </c>
      <c r="F2135" s="3">
        <f t="shared" ca="1" si="800"/>
        <v>33.154521867376026</v>
      </c>
      <c r="G2135" s="3">
        <f t="shared" si="801"/>
        <v>-918.72657975339962</v>
      </c>
      <c r="H2135" s="3">
        <f t="shared" ca="1" si="816"/>
        <v>919.32461658852253</v>
      </c>
      <c r="I2135" s="3">
        <f t="shared" ca="1" si="802"/>
        <v>7071.8595143110633</v>
      </c>
      <c r="J2135" s="3">
        <f t="shared" si="803"/>
        <v>2946.9567643264081</v>
      </c>
      <c r="K2135" s="3">
        <f t="shared" ca="1" si="804"/>
        <v>97486.619847308291</v>
      </c>
      <c r="L2135" s="3">
        <f t="shared" si="817"/>
        <v>-9.6940227519409827</v>
      </c>
      <c r="M2135" s="3">
        <f t="shared" ca="1" si="818"/>
        <v>-1.5347245058732104</v>
      </c>
      <c r="N2135" s="3">
        <f t="shared" ca="1" si="819"/>
        <v>-87.933236901835684</v>
      </c>
      <c r="O2135" s="1">
        <f t="shared" ca="1" si="805"/>
        <v>169031550.1331268</v>
      </c>
      <c r="P2135" s="1">
        <f t="shared" si="806"/>
        <v>-11427146.368946632</v>
      </c>
      <c r="Q2135" s="1">
        <f t="shared" ca="1" si="820"/>
        <v>180458696.50207344</v>
      </c>
      <c r="R2135" s="1">
        <f t="shared" ca="1" si="807"/>
        <v>367729.84663540899</v>
      </c>
      <c r="S2135" s="3">
        <f t="shared" si="808"/>
        <v>328.3183810658723</v>
      </c>
      <c r="T2135" s="13">
        <f t="shared" ca="1" si="809"/>
        <v>2.8001009678592239</v>
      </c>
      <c r="U2135" s="13">
        <f t="shared" si="810"/>
        <v>0.90550964117779942</v>
      </c>
      <c r="V2135" s="5">
        <f t="shared" ca="1" si="821"/>
        <v>12.627544722</v>
      </c>
      <c r="W2135" s="3">
        <f t="shared" ca="1" si="811"/>
        <v>130.57153449997392</v>
      </c>
      <c r="X2135" s="3">
        <f t="shared" ca="1" si="812"/>
        <v>-4.7089316632253748</v>
      </c>
      <c r="Y2135" s="3">
        <f t="shared" ca="1" si="813"/>
        <v>130.48659541987044</v>
      </c>
      <c r="Z2135" s="3">
        <f t="shared" ca="1" si="814"/>
        <v>-1.1772329158063437E-2</v>
      </c>
      <c r="AA2135" s="3">
        <f t="shared" ca="1" si="815"/>
        <v>0.32621648854967611</v>
      </c>
    </row>
    <row r="2136" spans="3:27" s="5" customFormat="1" x14ac:dyDescent="0.2">
      <c r="C2136" s="25"/>
      <c r="D2136" s="1">
        <f t="shared" si="798"/>
        <v>2134</v>
      </c>
      <c r="E2136" s="2">
        <f t="shared" si="799"/>
        <v>213.49999999999216</v>
      </c>
      <c r="F2136" s="3">
        <f t="shared" ca="1" si="800"/>
        <v>33.154521867376026</v>
      </c>
      <c r="G2136" s="3">
        <f t="shared" si="801"/>
        <v>-919.69598202859368</v>
      </c>
      <c r="H2136" s="3">
        <f t="shared" ca="1" si="816"/>
        <v>920.29338891453176</v>
      </c>
      <c r="I2136" s="3">
        <f t="shared" ca="1" si="802"/>
        <v>7075.1749664978006</v>
      </c>
      <c r="J2136" s="3">
        <f t="shared" si="803"/>
        <v>2855.0356362373082</v>
      </c>
      <c r="K2136" s="3">
        <f t="shared" ca="1" si="804"/>
        <v>97578.600747566845</v>
      </c>
      <c r="L2136" s="3">
        <f t="shared" si="817"/>
        <v>-9.6967971236211632</v>
      </c>
      <c r="M2136" s="3">
        <f t="shared" ca="1" si="818"/>
        <v>-1.5347624943265847</v>
      </c>
      <c r="N2136" s="3">
        <f t="shared" ca="1" si="819"/>
        <v>-87.935413479884261</v>
      </c>
      <c r="O2136" s="1">
        <f t="shared" ca="1" si="805"/>
        <v>169387984.33595872</v>
      </c>
      <c r="P2136" s="1">
        <f t="shared" si="806"/>
        <v>-11073880.538120739</v>
      </c>
      <c r="Q2136" s="1">
        <f t="shared" ca="1" si="820"/>
        <v>180461864.87407947</v>
      </c>
      <c r="R2136" s="1">
        <f t="shared" ca="1" si="807"/>
        <v>368117.35556581273</v>
      </c>
      <c r="S2136" s="3">
        <f t="shared" si="808"/>
        <v>328.69211031161183</v>
      </c>
      <c r="T2136" s="13">
        <f t="shared" ca="1" si="809"/>
        <v>2.7998645542238934</v>
      </c>
      <c r="U2136" s="13">
        <f t="shared" si="810"/>
        <v>0.91386354931080971</v>
      </c>
      <c r="V2136" s="5">
        <f t="shared" ca="1" si="821"/>
        <v>12.627544722</v>
      </c>
      <c r="W2136" s="3">
        <f t="shared" ca="1" si="811"/>
        <v>131.91500476752236</v>
      </c>
      <c r="X2136" s="3">
        <f t="shared" ca="1" si="812"/>
        <v>-4.7523745828038439</v>
      </c>
      <c r="Y2136" s="3">
        <f t="shared" ca="1" si="813"/>
        <v>131.82937236685976</v>
      </c>
      <c r="Z2136" s="3">
        <f t="shared" ca="1" si="814"/>
        <v>-1.1880936457009611E-2</v>
      </c>
      <c r="AA2136" s="3">
        <f t="shared" ca="1" si="815"/>
        <v>0.32957343091714941</v>
      </c>
    </row>
    <row r="2137" spans="3:27" s="5" customFormat="1" x14ac:dyDescent="0.2">
      <c r="C2137" s="25"/>
      <c r="D2137" s="1">
        <f t="shared" si="798"/>
        <v>2135</v>
      </c>
      <c r="E2137" s="2">
        <f t="shared" si="799"/>
        <v>213.59999999999215</v>
      </c>
      <c r="F2137" s="3">
        <f t="shared" ca="1" si="800"/>
        <v>33.154521867376026</v>
      </c>
      <c r="G2137" s="3">
        <f t="shared" si="801"/>
        <v>-920.66566174095578</v>
      </c>
      <c r="H2137" s="3">
        <f t="shared" ca="1" si="816"/>
        <v>921.26243982329288</v>
      </c>
      <c r="I2137" s="3">
        <f t="shared" ca="1" si="802"/>
        <v>7078.4904186845379</v>
      </c>
      <c r="J2137" s="3">
        <f t="shared" si="803"/>
        <v>2763.0175540488308</v>
      </c>
      <c r="K2137" s="3">
        <f t="shared" ca="1" si="804"/>
        <v>97670.67853898718</v>
      </c>
      <c r="L2137" s="3">
        <f t="shared" si="817"/>
        <v>-9.6995744215786104</v>
      </c>
      <c r="M2137" s="3">
        <f t="shared" ca="1" si="818"/>
        <v>-1.534800413722605</v>
      </c>
      <c r="N2137" s="3">
        <f t="shared" ca="1" si="819"/>
        <v>-87.937586101237912</v>
      </c>
      <c r="O2137" s="1">
        <f t="shared" ca="1" si="805"/>
        <v>169744896.60583326</v>
      </c>
      <c r="P2137" s="1">
        <f t="shared" si="806"/>
        <v>-10720037.757449893</v>
      </c>
      <c r="Q2137" s="1">
        <f t="shared" ca="1" si="820"/>
        <v>180464934.36328316</v>
      </c>
      <c r="R2137" s="1">
        <f t="shared" ca="1" si="807"/>
        <v>368504.97592931718</v>
      </c>
      <c r="S2137" s="3">
        <f t="shared" si="808"/>
        <v>329.06623374945042</v>
      </c>
      <c r="T2137" s="13">
        <f t="shared" ca="1" si="809"/>
        <v>2.7996261704710124</v>
      </c>
      <c r="U2137" s="13">
        <f t="shared" si="810"/>
        <v>0.92228527178483344</v>
      </c>
      <c r="V2137" s="5">
        <f t="shared" ca="1" si="821"/>
        <v>12.627544722</v>
      </c>
      <c r="W2137" s="3">
        <f t="shared" ca="1" si="811"/>
        <v>133.27085334778951</v>
      </c>
      <c r="X2137" s="3">
        <f t="shared" ca="1" si="812"/>
        <v>-4.7961701580395193</v>
      </c>
      <c r="Y2137" s="3">
        <f t="shared" ca="1" si="813"/>
        <v>133.18452276395763</v>
      </c>
      <c r="Z2137" s="3">
        <f t="shared" ca="1" si="814"/>
        <v>-1.1990425395098798E-2</v>
      </c>
      <c r="AA2137" s="3">
        <f t="shared" ca="1" si="815"/>
        <v>0.33296130690989406</v>
      </c>
    </row>
    <row r="2138" spans="3:27" s="5" customFormat="1" x14ac:dyDescent="0.2">
      <c r="C2138" s="25"/>
      <c r="D2138" s="1">
        <f t="shared" si="798"/>
        <v>2136</v>
      </c>
      <c r="E2138" s="2">
        <f t="shared" si="799"/>
        <v>213.69999999999214</v>
      </c>
      <c r="F2138" s="3">
        <f t="shared" ca="1" si="800"/>
        <v>33.154521867376026</v>
      </c>
      <c r="G2138" s="3">
        <f t="shared" si="801"/>
        <v>-921.63561918311359</v>
      </c>
      <c r="H2138" s="3">
        <f t="shared" ca="1" si="816"/>
        <v>922.23176960420074</v>
      </c>
      <c r="I2138" s="3">
        <f t="shared" ca="1" si="802"/>
        <v>7081.8058708712751</v>
      </c>
      <c r="J2138" s="3">
        <f t="shared" si="803"/>
        <v>2670.9024900026275</v>
      </c>
      <c r="K2138" s="3">
        <f t="shared" ca="1" si="804"/>
        <v>97762.853249442051</v>
      </c>
      <c r="L2138" s="3">
        <f t="shared" si="817"/>
        <v>-9.7023546466511323</v>
      </c>
      <c r="M2138" s="3">
        <f t="shared" ca="1" si="818"/>
        <v>-1.5348382642560592</v>
      </c>
      <c r="N2138" s="3">
        <f t="shared" ca="1" si="819"/>
        <v>-87.939754777057146</v>
      </c>
      <c r="O2138" s="1">
        <f t="shared" ca="1" si="805"/>
        <v>170102287.3734591</v>
      </c>
      <c r="P2138" s="1">
        <f t="shared" si="806"/>
        <v>-10365617.273851629</v>
      </c>
      <c r="Q2138" s="1">
        <f t="shared" ca="1" si="820"/>
        <v>180467904.64731073</v>
      </c>
      <c r="R2138" s="1">
        <f t="shared" ca="1" si="807"/>
        <v>368892.70784168027</v>
      </c>
      <c r="S2138" s="3">
        <f t="shared" si="808"/>
        <v>329.44075149224693</v>
      </c>
      <c r="T2138" s="13">
        <f t="shared" ca="1" si="809"/>
        <v>2.7993858240877176</v>
      </c>
      <c r="U2138" s="13">
        <f t="shared" si="810"/>
        <v>0.93077528665330511</v>
      </c>
      <c r="V2138" s="5">
        <f t="shared" ca="1" si="821"/>
        <v>12.627544722</v>
      </c>
      <c r="W2138" s="3">
        <f t="shared" ca="1" si="811"/>
        <v>134.63918146133631</v>
      </c>
      <c r="X2138" s="3">
        <f t="shared" ca="1" si="812"/>
        <v>-4.8403208749588913</v>
      </c>
      <c r="Y2138" s="3">
        <f t="shared" ca="1" si="813"/>
        <v>134.55214780302128</v>
      </c>
      <c r="Z2138" s="3">
        <f t="shared" ca="1" si="814"/>
        <v>-1.2100802187397229E-2</v>
      </c>
      <c r="AA2138" s="3">
        <f t="shared" ca="1" si="815"/>
        <v>0.33638036950755323</v>
      </c>
    </row>
    <row r="2139" spans="3:27" s="5" customFormat="1" x14ac:dyDescent="0.2">
      <c r="C2139" s="25"/>
      <c r="D2139" s="1">
        <f t="shared" si="798"/>
        <v>2137</v>
      </c>
      <c r="E2139" s="2">
        <f t="shared" si="799"/>
        <v>213.79999999999214</v>
      </c>
      <c r="F2139" s="3">
        <f t="shared" ca="1" si="800"/>
        <v>33.154521867376026</v>
      </c>
      <c r="G2139" s="3">
        <f t="shared" si="801"/>
        <v>-922.60585464777876</v>
      </c>
      <c r="H2139" s="3">
        <f t="shared" ca="1" si="816"/>
        <v>923.20137854674624</v>
      </c>
      <c r="I2139" s="3">
        <f t="shared" ca="1" si="802"/>
        <v>7085.1213230580124</v>
      </c>
      <c r="J2139" s="3">
        <f t="shared" si="803"/>
        <v>2578.690416311083</v>
      </c>
      <c r="K2139" s="3">
        <f t="shared" ca="1" si="804"/>
        <v>97855.124906833138</v>
      </c>
      <c r="L2139" s="3">
        <f t="shared" si="817"/>
        <v>-9.7051377996774146</v>
      </c>
      <c r="M2139" s="3">
        <f t="shared" ca="1" si="818"/>
        <v>-1.5348760461209976</v>
      </c>
      <c r="N2139" s="3">
        <f t="shared" ca="1" si="819"/>
        <v>-87.941919518460253</v>
      </c>
      <c r="O2139" s="1">
        <f t="shared" ca="1" si="805"/>
        <v>170460157.07012251</v>
      </c>
      <c r="P2139" s="1">
        <f t="shared" si="806"/>
        <v>-10010618.333202632</v>
      </c>
      <c r="Q2139" s="1">
        <f t="shared" ca="1" si="820"/>
        <v>180470775.40332514</v>
      </c>
      <c r="R2139" s="1">
        <f t="shared" ca="1" si="807"/>
        <v>369280.55141869851</v>
      </c>
      <c r="S2139" s="3">
        <f t="shared" si="808"/>
        <v>329.81566365297908</v>
      </c>
      <c r="T2139" s="13">
        <f t="shared" ca="1" si="809"/>
        <v>2.7991435225408443</v>
      </c>
      <c r="U2139" s="13">
        <f t="shared" si="810"/>
        <v>0.93933407485525078</v>
      </c>
      <c r="V2139" s="5">
        <f t="shared" ca="1" si="821"/>
        <v>12.627544722</v>
      </c>
      <c r="W2139" s="3">
        <f t="shared" ca="1" si="811"/>
        <v>136.02009105673531</v>
      </c>
      <c r="X2139" s="3">
        <f t="shared" ca="1" si="812"/>
        <v>-4.8848292345944042</v>
      </c>
      <c r="Y2139" s="3">
        <f t="shared" ca="1" si="813"/>
        <v>135.93234940378034</v>
      </c>
      <c r="Z2139" s="3">
        <f t="shared" ca="1" si="814"/>
        <v>-1.221207308648601E-2</v>
      </c>
      <c r="AA2139" s="3">
        <f t="shared" ca="1" si="815"/>
        <v>0.33983087350945085</v>
      </c>
    </row>
    <row r="2140" spans="3:27" s="5" customFormat="1" x14ac:dyDescent="0.2">
      <c r="C2140" s="25"/>
      <c r="D2140" s="1">
        <f t="shared" si="798"/>
        <v>2138</v>
      </c>
      <c r="E2140" s="2">
        <f t="shared" si="799"/>
        <v>213.89999999999213</v>
      </c>
      <c r="F2140" s="3">
        <f t="shared" ca="1" si="800"/>
        <v>33.154521867376026</v>
      </c>
      <c r="G2140" s="3">
        <f t="shared" si="801"/>
        <v>-923.5763684277465</v>
      </c>
      <c r="H2140" s="3">
        <f t="shared" ca="1" si="816"/>
        <v>924.17126694051626</v>
      </c>
      <c r="I2140" s="3">
        <f t="shared" ca="1" si="802"/>
        <v>7088.4367752447497</v>
      </c>
      <c r="J2140" s="3">
        <f t="shared" si="803"/>
        <v>2486.381305157307</v>
      </c>
      <c r="K2140" s="3">
        <f t="shared" ca="1" si="804"/>
        <v>97947.493539091083</v>
      </c>
      <c r="L2140" s="3">
        <f t="shared" si="817"/>
        <v>-9.7079238814970292</v>
      </c>
      <c r="M2140" s="3">
        <f t="shared" ca="1" si="818"/>
        <v>-1.5349137595107358</v>
      </c>
      <c r="N2140" s="3">
        <f t="shared" ca="1" si="819"/>
        <v>-87.944080336523385</v>
      </c>
      <c r="O2140" s="1">
        <f t="shared" ca="1" si="805"/>
        <v>170818506.12768781</v>
      </c>
      <c r="P2140" s="1">
        <f t="shared" si="806"/>
        <v>-9655040.1803377494</v>
      </c>
      <c r="Q2140" s="1">
        <f t="shared" ca="1" si="820"/>
        <v>180473546.30802557</v>
      </c>
      <c r="R2140" s="1">
        <f t="shared" ca="1" si="807"/>
        <v>369668.50677620649</v>
      </c>
      <c r="S2140" s="3">
        <f t="shared" si="808"/>
        <v>330.19097034474362</v>
      </c>
      <c r="T2140" s="13">
        <f t="shared" ca="1" si="809"/>
        <v>2.7988992732769571</v>
      </c>
      <c r="U2140" s="13">
        <f t="shared" si="810"/>
        <v>0.94796212022999171</v>
      </c>
      <c r="V2140" s="5">
        <f t="shared" ca="1" si="821"/>
        <v>12.627544722</v>
      </c>
      <c r="W2140" s="3">
        <f t="shared" ca="1" si="811"/>
        <v>137.41368481513788</v>
      </c>
      <c r="X2140" s="3">
        <f t="shared" ca="1" si="812"/>
        <v>-4.929697753061002</v>
      </c>
      <c r="Y2140" s="3">
        <f t="shared" ca="1" si="813"/>
        <v>137.3252302184035</v>
      </c>
      <c r="Z2140" s="3">
        <f t="shared" ca="1" si="814"/>
        <v>-1.2324244382652505E-2</v>
      </c>
      <c r="AA2140" s="3">
        <f t="shared" ca="1" si="815"/>
        <v>0.34331307554600876</v>
      </c>
    </row>
    <row r="2141" spans="3:27" s="5" customFormat="1" x14ac:dyDescent="0.2">
      <c r="C2141" s="25"/>
      <c r="D2141" s="1">
        <f t="shared" si="798"/>
        <v>2139</v>
      </c>
      <c r="E2141" s="2">
        <f t="shared" si="799"/>
        <v>213.99999999999213</v>
      </c>
      <c r="F2141" s="3">
        <f t="shared" ca="1" si="800"/>
        <v>33.154521867376026</v>
      </c>
      <c r="G2141" s="3">
        <f t="shared" si="801"/>
        <v>-924.54716081589618</v>
      </c>
      <c r="H2141" s="3">
        <f t="shared" ca="1" si="816"/>
        <v>925.14143507519373</v>
      </c>
      <c r="I2141" s="3">
        <f t="shared" ca="1" si="802"/>
        <v>7091.752227431487</v>
      </c>
      <c r="J2141" s="3">
        <f t="shared" si="803"/>
        <v>2393.9751286951246</v>
      </c>
      <c r="K2141" s="3">
        <f t="shared" ca="1" si="804"/>
        <v>98039.959174175485</v>
      </c>
      <c r="L2141" s="3">
        <f t="shared" si="817"/>
        <v>-9.7107128929504363</v>
      </c>
      <c r="M2141" s="3">
        <f t="shared" ca="1" si="818"/>
        <v>-1.5349514046178592</v>
      </c>
      <c r="N2141" s="3">
        <f t="shared" ca="1" si="819"/>
        <v>-87.946237242280873</v>
      </c>
      <c r="O2141" s="1">
        <f t="shared" ca="1" si="805"/>
        <v>171177334.97859776</v>
      </c>
      <c r="P2141" s="1">
        <f t="shared" si="806"/>
        <v>-9298882.0590489693</v>
      </c>
      <c r="Q2141" s="1">
        <f t="shared" ca="1" si="820"/>
        <v>180476217.03764674</v>
      </c>
      <c r="R2141" s="1">
        <f t="shared" ca="1" si="807"/>
        <v>370056.57403007749</v>
      </c>
      <c r="S2141" s="3">
        <f t="shared" si="808"/>
        <v>330.56667168075654</v>
      </c>
      <c r="T2141" s="13">
        <f t="shared" ca="1" si="809"/>
        <v>2.7986530837223826</v>
      </c>
      <c r="U2141" s="13">
        <f t="shared" si="810"/>
        <v>0.9566599095319217</v>
      </c>
      <c r="V2141" s="5">
        <f t="shared" ca="1" si="821"/>
        <v>12.627544722</v>
      </c>
      <c r="W2141" s="3">
        <f t="shared" ca="1" si="811"/>
        <v>138.82006615486776</v>
      </c>
      <c r="X2141" s="3">
        <f t="shared" ca="1" si="812"/>
        <v>-4.9749289616328394</v>
      </c>
      <c r="Y2141" s="3">
        <f t="shared" ca="1" si="813"/>
        <v>138.73089363609162</v>
      </c>
      <c r="Z2141" s="3">
        <f t="shared" ca="1" si="814"/>
        <v>-1.2437322404082098E-2</v>
      </c>
      <c r="AA2141" s="3">
        <f t="shared" ca="1" si="815"/>
        <v>0.34682723409022903</v>
      </c>
    </row>
    <row r="2142" spans="3:27" s="5" customFormat="1" x14ac:dyDescent="0.2">
      <c r="C2142" s="25"/>
      <c r="D2142" s="1">
        <f t="shared" si="798"/>
        <v>2140</v>
      </c>
      <c r="E2142" s="2">
        <f t="shared" si="799"/>
        <v>214.09999999999212</v>
      </c>
      <c r="F2142" s="3">
        <f t="shared" ca="1" si="800"/>
        <v>33.154521867376026</v>
      </c>
      <c r="G2142" s="3">
        <f t="shared" si="801"/>
        <v>-925.51823210519126</v>
      </c>
      <c r="H2142" s="3">
        <f t="shared" ca="1" si="816"/>
        <v>926.11188324055809</v>
      </c>
      <c r="I2142" s="3">
        <f t="shared" ca="1" si="802"/>
        <v>7095.0676796182242</v>
      </c>
      <c r="J2142" s="3">
        <f t="shared" si="803"/>
        <v>2301.4718590490702</v>
      </c>
      <c r="K2142" s="3">
        <f t="shared" ca="1" si="804"/>
        <v>98132.521840074929</v>
      </c>
      <c r="L2142" s="3">
        <f t="shared" si="817"/>
        <v>-9.7135048348789699</v>
      </c>
      <c r="M2142" s="3">
        <f t="shared" ca="1" si="818"/>
        <v>-1.5349889816342253</v>
      </c>
      <c r="N2142" s="3">
        <f t="shared" ca="1" si="819"/>
        <v>-87.948390246725339</v>
      </c>
      <c r="O2142" s="1">
        <f t="shared" ca="1" si="805"/>
        <v>171536644.05587462</v>
      </c>
      <c r="P2142" s="1">
        <f t="shared" si="806"/>
        <v>-8942143.2120844144</v>
      </c>
      <c r="Q2142" s="1">
        <f t="shared" ca="1" si="820"/>
        <v>180478787.26795903</v>
      </c>
      <c r="R2142" s="1">
        <f t="shared" ca="1" si="807"/>
        <v>370444.75329622324</v>
      </c>
      <c r="S2142" s="3">
        <f t="shared" si="808"/>
        <v>330.94276777435266</v>
      </c>
      <c r="T2142" s="13">
        <f t="shared" ca="1" si="809"/>
        <v>2.7984049612832473</v>
      </c>
      <c r="U2142" s="13">
        <f t="shared" si="810"/>
        <v>0.96542793244533665</v>
      </c>
      <c r="V2142" s="5">
        <f t="shared" ca="1" si="821"/>
        <v>12.627544722</v>
      </c>
      <c r="W2142" s="3">
        <f t="shared" ca="1" si="811"/>
        <v>140.23933923603863</v>
      </c>
      <c r="X2142" s="3">
        <f t="shared" ca="1" si="812"/>
        <v>-5.0205254068205178</v>
      </c>
      <c r="Y2142" s="3">
        <f t="shared" ca="1" si="813"/>
        <v>140.14944378769468</v>
      </c>
      <c r="Z2142" s="3">
        <f t="shared" ca="1" si="814"/>
        <v>-1.2551313517051294E-2</v>
      </c>
      <c r="AA2142" s="3">
        <f t="shared" ca="1" si="815"/>
        <v>0.35037360946923668</v>
      </c>
    </row>
    <row r="2143" spans="3:27" s="5" customFormat="1" x14ac:dyDescent="0.2">
      <c r="C2143" s="25"/>
      <c r="D2143" s="1">
        <f t="shared" si="798"/>
        <v>2141</v>
      </c>
      <c r="E2143" s="2">
        <f t="shared" si="799"/>
        <v>214.19999999999212</v>
      </c>
      <c r="F2143" s="3">
        <f t="shared" ca="1" si="800"/>
        <v>33.154521867376026</v>
      </c>
      <c r="G2143" s="3">
        <f t="shared" si="801"/>
        <v>-926.48958258867913</v>
      </c>
      <c r="H2143" s="3">
        <f t="shared" ca="1" si="816"/>
        <v>927.08261172648429</v>
      </c>
      <c r="I2143" s="3">
        <f t="shared" ca="1" si="802"/>
        <v>7098.3831318049615</v>
      </c>
      <c r="J2143" s="3">
        <f t="shared" si="803"/>
        <v>2208.8714683143767</v>
      </c>
      <c r="K2143" s="3">
        <f t="shared" ca="1" si="804"/>
        <v>98225.18156480699</v>
      </c>
      <c r="L2143" s="3">
        <f t="shared" si="817"/>
        <v>-9.7162997081248559</v>
      </c>
      <c r="M2143" s="3">
        <f t="shared" ca="1" si="818"/>
        <v>-1.5350264907509681</v>
      </c>
      <c r="N2143" s="3">
        <f t="shared" ca="1" si="819"/>
        <v>-87.950539360807966</v>
      </c>
      <c r="O2143" s="1">
        <f t="shared" ca="1" si="805"/>
        <v>171896433.79311985</v>
      </c>
      <c r="P2143" s="1">
        <f t="shared" si="806"/>
        <v>-8584822.8811473195</v>
      </c>
      <c r="Q2143" s="1">
        <f t="shared" ca="1" si="820"/>
        <v>180481256.67426717</v>
      </c>
      <c r="R2143" s="1">
        <f t="shared" ca="1" si="807"/>
        <v>370833.04469059373</v>
      </c>
      <c r="S2143" s="3">
        <f t="shared" si="808"/>
        <v>331.31925873898615</v>
      </c>
      <c r="T2143" s="13">
        <f t="shared" ca="1" si="809"/>
        <v>2.7981549133455035</v>
      </c>
      <c r="U2143" s="13">
        <f t="shared" si="810"/>
        <v>0.97426668159933583</v>
      </c>
      <c r="V2143" s="5">
        <f t="shared" ca="1" si="821"/>
        <v>12.627544722</v>
      </c>
      <c r="W2143" s="3">
        <f t="shared" ca="1" si="811"/>
        <v>141.67160896519721</v>
      </c>
      <c r="X2143" s="3">
        <f t="shared" ca="1" si="812"/>
        <v>-5.0664896504484798</v>
      </c>
      <c r="Y2143" s="3">
        <f t="shared" ca="1" si="813"/>
        <v>141.58098555035434</v>
      </c>
      <c r="Z2143" s="3">
        <f t="shared" ca="1" si="814"/>
        <v>-1.2666224126121199E-2</v>
      </c>
      <c r="AA2143" s="3">
        <f t="shared" ca="1" si="815"/>
        <v>0.35395246387588586</v>
      </c>
    </row>
    <row r="2144" spans="3:27" s="5" customFormat="1" x14ac:dyDescent="0.2">
      <c r="C2144" s="25"/>
      <c r="D2144" s="1">
        <f t="shared" si="798"/>
        <v>2142</v>
      </c>
      <c r="E2144" s="2">
        <f t="shared" si="799"/>
        <v>214.29999999999211</v>
      </c>
      <c r="F2144" s="3">
        <f t="shared" ca="1" si="800"/>
        <v>33.154521867376026</v>
      </c>
      <c r="G2144" s="3">
        <f t="shared" si="801"/>
        <v>-927.46121255949163</v>
      </c>
      <c r="H2144" s="3">
        <f t="shared" ca="1" si="816"/>
        <v>928.05362082294403</v>
      </c>
      <c r="I2144" s="3">
        <f t="shared" ca="1" si="802"/>
        <v>7101.6985839916988</v>
      </c>
      <c r="J2144" s="3">
        <f t="shared" si="803"/>
        <v>2116.1739285569683</v>
      </c>
      <c r="K2144" s="3">
        <f t="shared" ca="1" si="804"/>
        <v>98317.938376418213</v>
      </c>
      <c r="L2144" s="3">
        <f t="shared" si="817"/>
        <v>-9.7190975135312048</v>
      </c>
      <c r="M2144" s="3">
        <f t="shared" ca="1" si="818"/>
        <v>-1.5350639321585007</v>
      </c>
      <c r="N2144" s="3">
        <f t="shared" ca="1" si="819"/>
        <v>-87.952684595438612</v>
      </c>
      <c r="O2144" s="1">
        <f t="shared" ca="1" si="805"/>
        <v>172256704.62451535</v>
      </c>
      <c r="P2144" s="1">
        <f t="shared" si="806"/>
        <v>-8226920.3068950363</v>
      </c>
      <c r="Q2144" s="1">
        <f t="shared" ca="1" si="820"/>
        <v>180483624.9314104</v>
      </c>
      <c r="R2144" s="1">
        <f t="shared" ca="1" si="807"/>
        <v>371221.44832917763</v>
      </c>
      <c r="S2144" s="3">
        <f t="shared" si="808"/>
        <v>331.69614468823022</v>
      </c>
      <c r="T2144" s="13">
        <f t="shared" ca="1" si="809"/>
        <v>2.7979029472749692</v>
      </c>
      <c r="U2144" s="13">
        <f t="shared" si="810"/>
        <v>0.98317665258277942</v>
      </c>
      <c r="V2144" s="5">
        <f t="shared" ca="1" si="821"/>
        <v>12.627544722</v>
      </c>
      <c r="W2144" s="3">
        <f t="shared" ca="1" si="811"/>
        <v>143.11698099999134</v>
      </c>
      <c r="X2144" s="3">
        <f t="shared" ca="1" si="812"/>
        <v>-5.1128242697329158</v>
      </c>
      <c r="Y2144" s="3">
        <f t="shared" ca="1" si="813"/>
        <v>143.02562455217145</v>
      </c>
      <c r="Z2144" s="3">
        <f t="shared" ca="1" si="814"/>
        <v>-1.2782060674332289E-2</v>
      </c>
      <c r="AA2144" s="3">
        <f t="shared" ca="1" si="815"/>
        <v>0.35756406138042862</v>
      </c>
    </row>
    <row r="2145" spans="3:27" s="5" customFormat="1" x14ac:dyDescent="0.2">
      <c r="C2145" s="25"/>
      <c r="D2145" s="1">
        <f t="shared" si="798"/>
        <v>2143</v>
      </c>
      <c r="E2145" s="2">
        <f t="shared" si="799"/>
        <v>214.3999999999921</v>
      </c>
      <c r="F2145" s="3">
        <f t="shared" ca="1" si="800"/>
        <v>33.154521867376026</v>
      </c>
      <c r="G2145" s="3">
        <f t="shared" si="801"/>
        <v>-928.43312231084474</v>
      </c>
      <c r="H2145" s="3">
        <f t="shared" ca="1" si="816"/>
        <v>929.02491082000506</v>
      </c>
      <c r="I2145" s="3">
        <f t="shared" ca="1" si="802"/>
        <v>7105.0140361784361</v>
      </c>
      <c r="J2145" s="3">
        <f t="shared" si="803"/>
        <v>2023.3792118134515</v>
      </c>
      <c r="K2145" s="3">
        <f t="shared" ca="1" si="804"/>
        <v>98410.792302984148</v>
      </c>
      <c r="L2145" s="3">
        <f t="shared" si="817"/>
        <v>-9.7218982519420081</v>
      </c>
      <c r="M2145" s="3">
        <f t="shared" ca="1" si="818"/>
        <v>-1.5351013060465193</v>
      </c>
      <c r="N2145" s="3">
        <f t="shared" ca="1" si="819"/>
        <v>-87.95482596148608</v>
      </c>
      <c r="O2145" s="1">
        <f t="shared" ca="1" si="805"/>
        <v>172617456.98482367</v>
      </c>
      <c r="P2145" s="1">
        <f t="shared" si="806"/>
        <v>-7868434.7289379975</v>
      </c>
      <c r="Q2145" s="1">
        <f t="shared" ca="1" si="820"/>
        <v>180485891.71376166</v>
      </c>
      <c r="R2145" s="1">
        <f t="shared" ca="1" si="807"/>
        <v>371609.96432800201</v>
      </c>
      <c r="S2145" s="3">
        <f t="shared" si="808"/>
        <v>332.07342573577733</v>
      </c>
      <c r="T2145" s="13">
        <f t="shared" ca="1" si="809"/>
        <v>2.797649070417358</v>
      </c>
      <c r="U2145" s="13">
        <f t="shared" si="810"/>
        <v>0.99215834395931546</v>
      </c>
      <c r="V2145" s="5">
        <f t="shared" ca="1" si="821"/>
        <v>12.627544722</v>
      </c>
      <c r="W2145" s="3">
        <f t="shared" ca="1" si="811"/>
        <v>144.57556175386367</v>
      </c>
      <c r="X2145" s="3">
        <f t="shared" ca="1" si="812"/>
        <v>-5.159531857359779</v>
      </c>
      <c r="Y2145" s="3">
        <f t="shared" ca="1" si="813"/>
        <v>144.4834671768993</v>
      </c>
      <c r="Z2145" s="3">
        <f t="shared" ca="1" si="814"/>
        <v>-1.2898829643399447E-2</v>
      </c>
      <c r="AA2145" s="3">
        <f t="shared" ca="1" si="815"/>
        <v>0.36120866794224826</v>
      </c>
    </row>
    <row r="2146" spans="3:27" s="5" customFormat="1" x14ac:dyDescent="0.2">
      <c r="C2146" s="25"/>
      <c r="D2146" s="1">
        <f t="shared" si="798"/>
        <v>2144</v>
      </c>
      <c r="E2146" s="2">
        <f t="shared" si="799"/>
        <v>214.4999999999921</v>
      </c>
      <c r="F2146" s="3">
        <f t="shared" ca="1" si="800"/>
        <v>33.154521867376026</v>
      </c>
      <c r="G2146" s="3">
        <f t="shared" si="801"/>
        <v>-929.4053121360389</v>
      </c>
      <c r="H2146" s="3">
        <f t="shared" ca="1" si="816"/>
        <v>929.99648200783122</v>
      </c>
      <c r="I2146" s="3">
        <f t="shared" ca="1" si="802"/>
        <v>7108.3294883651733</v>
      </c>
      <c r="J2146" s="3">
        <f t="shared" si="803"/>
        <v>1930.4872900911075</v>
      </c>
      <c r="K2146" s="3">
        <f t="shared" ca="1" si="804"/>
        <v>98503.743372609373</v>
      </c>
      <c r="L2146" s="3">
        <f t="shared" si="817"/>
        <v>-9.7247019242021455</v>
      </c>
      <c r="M2146" s="3">
        <f t="shared" ca="1" si="818"/>
        <v>-1.5351386126040061</v>
      </c>
      <c r="N2146" s="3">
        <f t="shared" ca="1" si="819"/>
        <v>-87.956963469778231</v>
      </c>
      <c r="O2146" s="1">
        <f t="shared" ca="1" si="805"/>
        <v>172978691.30938846</v>
      </c>
      <c r="P2146" s="1">
        <f t="shared" si="806"/>
        <v>-7509365.3858387116</v>
      </c>
      <c r="Q2146" s="1">
        <f t="shared" ca="1" si="820"/>
        <v>180488056.69522718</v>
      </c>
      <c r="R2146" s="1">
        <f t="shared" ca="1" si="807"/>
        <v>371998.59280313249</v>
      </c>
      <c r="S2146" s="3">
        <f t="shared" si="808"/>
        <v>332.45110199543922</v>
      </c>
      <c r="T2146" s="13">
        <f t="shared" ca="1" si="809"/>
        <v>2.7973932900983121</v>
      </c>
      <c r="U2146" s="13">
        <f t="shared" si="810"/>
        <v>1.0012122572824667</v>
      </c>
      <c r="V2146" s="5">
        <f t="shared" ca="1" si="821"/>
        <v>12.627544722</v>
      </c>
      <c r="W2146" s="3">
        <f t="shared" ca="1" si="811"/>
        <v>146.04745840077064</v>
      </c>
      <c r="X2146" s="3">
        <f t="shared" ca="1" si="812"/>
        <v>-5.2066150215633451</v>
      </c>
      <c r="Y2146" s="3">
        <f t="shared" ca="1" si="813"/>
        <v>145.95462056866188</v>
      </c>
      <c r="Z2146" s="3">
        <f t="shared" ca="1" si="814"/>
        <v>-1.3016537553908364E-2</v>
      </c>
      <c r="AA2146" s="3">
        <f t="shared" ca="1" si="815"/>
        <v>0.36488655142165471</v>
      </c>
    </row>
    <row r="2147" spans="3:27" s="5" customFormat="1" x14ac:dyDescent="0.2">
      <c r="C2147" s="25"/>
      <c r="D2147" s="1">
        <f t="shared" si="798"/>
        <v>2145</v>
      </c>
      <c r="E2147" s="2">
        <f t="shared" si="799"/>
        <v>214.59999999999209</v>
      </c>
      <c r="F2147" s="3">
        <f t="shared" ca="1" si="800"/>
        <v>33.154521867376026</v>
      </c>
      <c r="G2147" s="3">
        <f t="shared" si="801"/>
        <v>-930.37778232845915</v>
      </c>
      <c r="H2147" s="3">
        <f t="shared" ca="1" si="816"/>
        <v>930.96833467668284</v>
      </c>
      <c r="I2147" s="3">
        <f t="shared" ca="1" si="802"/>
        <v>7111.6449405519106</v>
      </c>
      <c r="J2147" s="3">
        <f t="shared" si="803"/>
        <v>1837.4981353678827</v>
      </c>
      <c r="K2147" s="3">
        <f t="shared" ca="1" si="804"/>
        <v>98596.791613427471</v>
      </c>
      <c r="L2147" s="3">
        <f t="shared" si="817"/>
        <v>-9.7275085311573815</v>
      </c>
      <c r="M2147" s="3">
        <f t="shared" ca="1" si="818"/>
        <v>-1.5351758520192331</v>
      </c>
      <c r="N2147" s="3">
        <f t="shared" ca="1" si="819"/>
        <v>-87.959097131102283</v>
      </c>
      <c r="O2147" s="1">
        <f t="shared" ca="1" si="805"/>
        <v>173340408.03413525</v>
      </c>
      <c r="P2147" s="1">
        <f t="shared" si="806"/>
        <v>-7149711.5151107432</v>
      </c>
      <c r="Q2147" s="1">
        <f t="shared" ca="1" si="820"/>
        <v>180490119.54924598</v>
      </c>
      <c r="R2147" s="1">
        <f t="shared" ca="1" si="807"/>
        <v>372387.33387067314</v>
      </c>
      <c r="S2147" s="3">
        <f t="shared" si="808"/>
        <v>332.82917358114668</v>
      </c>
      <c r="T2147" s="13">
        <f t="shared" ca="1" si="809"/>
        <v>2.7971356136234391</v>
      </c>
      <c r="U2147" s="13">
        <f t="shared" si="810"/>
        <v>1.0103388971107836</v>
      </c>
      <c r="V2147" s="5">
        <f t="shared" ca="1" si="821"/>
        <v>12.627544722</v>
      </c>
      <c r="W2147" s="3">
        <f t="shared" ca="1" si="811"/>
        <v>147.53277887992706</v>
      </c>
      <c r="X2147" s="3">
        <f t="shared" ca="1" si="812"/>
        <v>-5.2540763862049218</v>
      </c>
      <c r="Y2147" s="3">
        <f t="shared" ca="1" si="813"/>
        <v>147.43919263669812</v>
      </c>
      <c r="Z2147" s="3">
        <f t="shared" ca="1" si="814"/>
        <v>-1.3135190965512305E-2</v>
      </c>
      <c r="AA2147" s="3">
        <f t="shared" ca="1" si="815"/>
        <v>0.36859798159174528</v>
      </c>
    </row>
    <row r="2148" spans="3:27" s="5" customFormat="1" x14ac:dyDescent="0.2">
      <c r="C2148" s="25"/>
      <c r="D2148" s="1">
        <f t="shared" si="798"/>
        <v>2146</v>
      </c>
      <c r="E2148" s="2">
        <f t="shared" si="799"/>
        <v>214.69999999999209</v>
      </c>
      <c r="F2148" s="3">
        <f t="shared" ca="1" si="800"/>
        <v>33.154521867376026</v>
      </c>
      <c r="G2148" s="3">
        <f t="shared" si="801"/>
        <v>-931.35053318157486</v>
      </c>
      <c r="H2148" s="3">
        <f t="shared" ca="1" si="816"/>
        <v>931.94046911691635</v>
      </c>
      <c r="I2148" s="3">
        <f t="shared" ca="1" si="802"/>
        <v>7114.9603927386479</v>
      </c>
      <c r="J2148" s="3">
        <f t="shared" si="803"/>
        <v>1744.4117195923809</v>
      </c>
      <c r="K2148" s="3">
        <f t="shared" ca="1" si="804"/>
        <v>98689.937053601068</v>
      </c>
      <c r="L2148" s="3">
        <f t="shared" si="817"/>
        <v>-9.7303180736543649</v>
      </c>
      <c r="M2148" s="3">
        <f t="shared" ca="1" si="818"/>
        <v>-1.5352130244797648</v>
      </c>
      <c r="N2148" s="3">
        <f t="shared" ca="1" si="819"/>
        <v>-87.961226956204854</v>
      </c>
      <c r="O2148" s="1">
        <f t="shared" ca="1" si="805"/>
        <v>173702607.59557161</v>
      </c>
      <c r="P2148" s="1">
        <f t="shared" si="806"/>
        <v>-6789472.353217694</v>
      </c>
      <c r="Q2148" s="1">
        <f t="shared" ca="1" si="820"/>
        <v>180492079.9487893</v>
      </c>
      <c r="R2148" s="1">
        <f t="shared" ca="1" si="807"/>
        <v>372776.18764676654</v>
      </c>
      <c r="S2148" s="3">
        <f t="shared" si="808"/>
        <v>333.20764060695012</v>
      </c>
      <c r="T2148" s="13">
        <f t="shared" ca="1" si="809"/>
        <v>2.796876048278341</v>
      </c>
      <c r="U2148" s="13">
        <f t="shared" si="810"/>
        <v>1.0195387710230603</v>
      </c>
      <c r="V2148" s="5">
        <f t="shared" ca="1" si="821"/>
        <v>12.627544722</v>
      </c>
      <c r="W2148" s="3">
        <f t="shared" ca="1" si="811"/>
        <v>149.03163190057651</v>
      </c>
      <c r="X2148" s="3">
        <f t="shared" ca="1" si="812"/>
        <v>-5.301918590852102</v>
      </c>
      <c r="Y2148" s="3">
        <f t="shared" ca="1" si="813"/>
        <v>148.93729206013151</v>
      </c>
      <c r="Z2148" s="3">
        <f t="shared" ca="1" si="814"/>
        <v>-1.3254796477130255E-2</v>
      </c>
      <c r="AA2148" s="3">
        <f t="shared" ca="1" si="815"/>
        <v>0.37234323015032877</v>
      </c>
    </row>
    <row r="2149" spans="3:27" s="5" customFormat="1" x14ac:dyDescent="0.2">
      <c r="C2149" s="25"/>
      <c r="D2149" s="1">
        <f t="shared" si="798"/>
        <v>2147</v>
      </c>
      <c r="E2149" s="2">
        <f t="shared" si="799"/>
        <v>214.79999999999208</v>
      </c>
      <c r="F2149" s="3">
        <f t="shared" ca="1" si="800"/>
        <v>33.154521867376026</v>
      </c>
      <c r="G2149" s="3">
        <f t="shared" si="801"/>
        <v>-932.32356498894035</v>
      </c>
      <c r="H2149" s="3">
        <f t="shared" ca="1" si="816"/>
        <v>932.91288561898489</v>
      </c>
      <c r="I2149" s="3">
        <f t="shared" ca="1" si="802"/>
        <v>7118.2758449253852</v>
      </c>
      <c r="J2149" s="3">
        <f t="shared" si="803"/>
        <v>1651.228014683855</v>
      </c>
      <c r="K2149" s="3">
        <f t="shared" ca="1" si="804"/>
        <v>98783.179721321823</v>
      </c>
      <c r="L2149" s="3">
        <f t="shared" si="817"/>
        <v>-9.7331305525406311</v>
      </c>
      <c r="M2149" s="3">
        <f t="shared" ca="1" si="818"/>
        <v>-1.5352501301724626</v>
      </c>
      <c r="N2149" s="3">
        <f t="shared" ca="1" si="819"/>
        <v>-87.963352955792345</v>
      </c>
      <c r="O2149" s="1">
        <f t="shared" ca="1" si="805"/>
        <v>174065290.43078822</v>
      </c>
      <c r="P2149" s="1">
        <f t="shared" si="806"/>
        <v>-6428647.1355721755</v>
      </c>
      <c r="Q2149" s="1">
        <f t="shared" ca="1" si="820"/>
        <v>180493937.56636038</v>
      </c>
      <c r="R2149" s="1">
        <f t="shared" ca="1" si="807"/>
        <v>373165.15424759395</v>
      </c>
      <c r="S2149" s="3">
        <f t="shared" si="808"/>
        <v>333.58650318701899</v>
      </c>
      <c r="T2149" s="13">
        <f t="shared" ca="1" si="809"/>
        <v>2.7966146013286539</v>
      </c>
      <c r="U2149" s="13">
        <f t="shared" si="810"/>
        <v>1.0288123896336163</v>
      </c>
      <c r="V2149" s="5">
        <f t="shared" ca="1" si="821"/>
        <v>12.627544722</v>
      </c>
      <c r="W2149" s="3">
        <f t="shared" ca="1" si="811"/>
        <v>150.54412694678757</v>
      </c>
      <c r="X2149" s="3">
        <f t="shared" ca="1" si="812"/>
        <v>-5.3501442908580428</v>
      </c>
      <c r="Y2149" s="3">
        <f t="shared" ca="1" si="813"/>
        <v>150.44902829276595</v>
      </c>
      <c r="Z2149" s="3">
        <f t="shared" ca="1" si="814"/>
        <v>-1.3375360727145107E-2</v>
      </c>
      <c r="AA2149" s="3">
        <f t="shared" ca="1" si="815"/>
        <v>0.37612257073191485</v>
      </c>
    </row>
    <row r="2150" spans="3:27" s="5" customFormat="1" x14ac:dyDescent="0.2">
      <c r="C2150" s="25"/>
      <c r="D2150" s="1">
        <f t="shared" si="798"/>
        <v>2148</v>
      </c>
      <c r="E2150" s="2">
        <f t="shared" si="799"/>
        <v>214.89999999999208</v>
      </c>
      <c r="F2150" s="3">
        <f t="shared" ca="1" si="800"/>
        <v>33.154521867376026</v>
      </c>
      <c r="G2150" s="3">
        <f t="shared" si="801"/>
        <v>-933.29687804419439</v>
      </c>
      <c r="H2150" s="3">
        <f t="shared" ca="1" si="816"/>
        <v>933.88558447343758</v>
      </c>
      <c r="I2150" s="3">
        <f t="shared" ca="1" si="802"/>
        <v>7121.5912971121224</v>
      </c>
      <c r="J2150" s="3">
        <f t="shared" si="803"/>
        <v>1557.9469925321982</v>
      </c>
      <c r="K2150" s="3">
        <f t="shared" ca="1" si="804"/>
        <v>98876.51964481044</v>
      </c>
      <c r="L2150" s="3">
        <f t="shared" si="817"/>
        <v>-9.7359459686646055</v>
      </c>
      <c r="M2150" s="3">
        <f t="shared" ca="1" si="818"/>
        <v>-1.5352871692834869</v>
      </c>
      <c r="N2150" s="3">
        <f t="shared" ca="1" si="819"/>
        <v>-87.965475140530955</v>
      </c>
      <c r="O2150" s="1">
        <f t="shared" ca="1" si="805"/>
        <v>174428456.9774588</v>
      </c>
      <c r="P2150" s="1">
        <f t="shared" si="806"/>
        <v>-6067235.0965348007</v>
      </c>
      <c r="Q2150" s="1">
        <f t="shared" ca="1" si="820"/>
        <v>180495692.07399359</v>
      </c>
      <c r="R2150" s="1">
        <f t="shared" ca="1" si="807"/>
        <v>373554.23378937505</v>
      </c>
      <c r="S2150" s="3">
        <f t="shared" si="808"/>
        <v>333.96576143564232</v>
      </c>
      <c r="T2150" s="13">
        <f t="shared" ca="1" si="809"/>
        <v>2.7963512800200756</v>
      </c>
      <c r="U2150" s="13">
        <f t="shared" si="810"/>
        <v>1.0381602666076426</v>
      </c>
      <c r="V2150" s="5">
        <f t="shared" ca="1" si="821"/>
        <v>12.627544722</v>
      </c>
      <c r="W2150" s="3">
        <f t="shared" ca="1" si="811"/>
        <v>152.07037428227576</v>
      </c>
      <c r="X2150" s="3">
        <f t="shared" ca="1" si="812"/>
        <v>-5.398756157441448</v>
      </c>
      <c r="Y2150" s="3">
        <f t="shared" ca="1" si="813"/>
        <v>151.97451156790709</v>
      </c>
      <c r="Z2150" s="3">
        <f t="shared" ca="1" si="814"/>
        <v>-1.3496890393603619E-2</v>
      </c>
      <c r="AA2150" s="3">
        <f t="shared" ca="1" si="815"/>
        <v>0.37993627891976772</v>
      </c>
    </row>
    <row r="2151" spans="3:27" s="5" customFormat="1" x14ac:dyDescent="0.2">
      <c r="C2151" s="25"/>
      <c r="D2151" s="1">
        <f t="shared" si="798"/>
        <v>2149</v>
      </c>
      <c r="E2151" s="2">
        <f t="shared" si="799"/>
        <v>214.99999999999207</v>
      </c>
      <c r="F2151" s="3">
        <f t="shared" ca="1" si="800"/>
        <v>33.154521867376026</v>
      </c>
      <c r="G2151" s="3">
        <f t="shared" si="801"/>
        <v>-934.27047264106079</v>
      </c>
      <c r="H2151" s="3">
        <f t="shared" ca="1" si="816"/>
        <v>934.85856597092027</v>
      </c>
      <c r="I2151" s="3">
        <f t="shared" ca="1" si="802"/>
        <v>7124.9067492988597</v>
      </c>
      <c r="J2151" s="3">
        <f t="shared" si="803"/>
        <v>1464.5686249979356</v>
      </c>
      <c r="K2151" s="3">
        <f t="shared" ca="1" si="804"/>
        <v>98969.956852316696</v>
      </c>
      <c r="L2151" s="3">
        <f t="shared" si="817"/>
        <v>-9.7387643228755909</v>
      </c>
      <c r="M2151" s="3">
        <f t="shared" ca="1" si="818"/>
        <v>-1.5353241419983008</v>
      </c>
      <c r="N2151" s="3">
        <f t="shared" ca="1" si="819"/>
        <v>-87.967593521046936</v>
      </c>
      <c r="O2151" s="1">
        <f t="shared" ca="1" si="805"/>
        <v>174792107.67384109</v>
      </c>
      <c r="P2151" s="1">
        <f t="shared" si="806"/>
        <v>-5705235.4694131417</v>
      </c>
      <c r="Q2151" s="1">
        <f t="shared" ca="1" si="820"/>
        <v>180497343.14325422</v>
      </c>
      <c r="R2151" s="1">
        <f t="shared" ca="1" si="807"/>
        <v>373943.42638836813</v>
      </c>
      <c r="S2151" s="3">
        <f t="shared" si="808"/>
        <v>334.34541546722841</v>
      </c>
      <c r="T2151" s="13">
        <f t="shared" ca="1" si="809"/>
        <v>2.7960860915784038</v>
      </c>
      <c r="U2151" s="13">
        <f t="shared" si="810"/>
        <v>1.0475829186766097</v>
      </c>
      <c r="V2151" s="5">
        <f t="shared" ca="1" si="821"/>
        <v>12.627544722</v>
      </c>
      <c r="W2151" s="3">
        <f t="shared" ca="1" si="811"/>
        <v>153.61048495525168</v>
      </c>
      <c r="X2151" s="3">
        <f t="shared" ca="1" si="812"/>
        <v>-5.4477568777666319</v>
      </c>
      <c r="Y2151" s="3">
        <f t="shared" ca="1" si="813"/>
        <v>153.51385290320985</v>
      </c>
      <c r="Z2151" s="3">
        <f t="shared" ca="1" si="814"/>
        <v>-1.3619392194416579E-2</v>
      </c>
      <c r="AA2151" s="3">
        <f t="shared" ca="1" si="815"/>
        <v>0.38378463225802462</v>
      </c>
    </row>
    <row r="2152" spans="3:27" s="5" customFormat="1" x14ac:dyDescent="0.2">
      <c r="C2152" s="25"/>
      <c r="D2152" s="1">
        <f t="shared" si="798"/>
        <v>2150</v>
      </c>
      <c r="E2152" s="2">
        <f t="shared" si="799"/>
        <v>215.09999999999206</v>
      </c>
      <c r="F2152" s="3">
        <f t="shared" ca="1" si="800"/>
        <v>33.154521867376026</v>
      </c>
      <c r="G2152" s="3">
        <f t="shared" si="801"/>
        <v>-935.2443490733483</v>
      </c>
      <c r="H2152" s="3">
        <f t="shared" ca="1" si="816"/>
        <v>935.831830402175</v>
      </c>
      <c r="I2152" s="3">
        <f t="shared" ca="1" si="802"/>
        <v>7128.222201485597</v>
      </c>
      <c r="J2152" s="3">
        <f t="shared" si="803"/>
        <v>1371.0928839122153</v>
      </c>
      <c r="K2152" s="3">
        <f t="shared" ca="1" si="804"/>
        <v>99063.491372119432</v>
      </c>
      <c r="L2152" s="3">
        <f t="shared" si="817"/>
        <v>-9.7415856160237837</v>
      </c>
      <c r="M2152" s="3">
        <f t="shared" ca="1" si="818"/>
        <v>-1.5353610485016738</v>
      </c>
      <c r="N2152" s="3">
        <f t="shared" ca="1" si="819"/>
        <v>-87.969708107926792</v>
      </c>
      <c r="O2152" s="1">
        <f t="shared" ca="1" si="805"/>
        <v>175156242.95877704</v>
      </c>
      <c r="P2152" s="1">
        <f t="shared" si="806"/>
        <v>-5342647.4864607211</v>
      </c>
      <c r="Q2152" s="1">
        <f t="shared" ca="1" si="820"/>
        <v>180498890.44523776</v>
      </c>
      <c r="R2152" s="1">
        <f t="shared" ca="1" si="807"/>
        <v>374332.73216086999</v>
      </c>
      <c r="S2152" s="3">
        <f t="shared" si="808"/>
        <v>334.72546539630508</v>
      </c>
      <c r="T2152" s="13">
        <f t="shared" ca="1" si="809"/>
        <v>2.7958190432095678</v>
      </c>
      <c r="U2152" s="13">
        <f t="shared" si="810"/>
        <v>1.0570808656537471</v>
      </c>
      <c r="V2152" s="5">
        <f t="shared" ca="1" si="821"/>
        <v>12.627544722</v>
      </c>
      <c r="W2152" s="3">
        <f t="shared" ca="1" si="811"/>
        <v>155.16457080329565</v>
      </c>
      <c r="X2152" s="3">
        <f t="shared" ca="1" si="812"/>
        <v>-5.4971491550240046</v>
      </c>
      <c r="Y2152" s="3">
        <f t="shared" ca="1" si="813"/>
        <v>155.06716410555256</v>
      </c>
      <c r="Z2152" s="3">
        <f t="shared" ca="1" si="814"/>
        <v>-1.3742872887560011E-2</v>
      </c>
      <c r="AA2152" s="3">
        <f t="shared" ca="1" si="815"/>
        <v>0.38766791026388142</v>
      </c>
    </row>
    <row r="2153" spans="3:27" s="5" customFormat="1" x14ac:dyDescent="0.2">
      <c r="C2153" s="25"/>
      <c r="D2153" s="1">
        <f t="shared" si="798"/>
        <v>2151</v>
      </c>
      <c r="E2153" s="2">
        <f t="shared" si="799"/>
        <v>215.19999999999206</v>
      </c>
      <c r="F2153" s="3">
        <f t="shared" ca="1" si="800"/>
        <v>33.154521867376026</v>
      </c>
      <c r="G2153" s="3">
        <f t="shared" si="801"/>
        <v>-936.2185076349507</v>
      </c>
      <c r="H2153" s="3">
        <f t="shared" ca="1" si="816"/>
        <v>936.80537805804067</v>
      </c>
      <c r="I2153" s="3">
        <f t="shared" ca="1" si="802"/>
        <v>7131.5376536723343</v>
      </c>
      <c r="J2153" s="3">
        <f t="shared" si="803"/>
        <v>1277.5197410768003</v>
      </c>
      <c r="K2153" s="3">
        <f t="shared" ca="1" si="804"/>
        <v>99157.123232526559</v>
      </c>
      <c r="L2153" s="3">
        <f t="shared" si="817"/>
        <v>-9.7444098489602684</v>
      </c>
      <c r="M2153" s="3">
        <f t="shared" ca="1" si="818"/>
        <v>-1.5353978889776843</v>
      </c>
      <c r="N2153" s="3">
        <f t="shared" ca="1" si="819"/>
        <v>-87.971818911717449</v>
      </c>
      <c r="O2153" s="1">
        <f t="shared" ca="1" si="805"/>
        <v>175520863.27169371</v>
      </c>
      <c r="P2153" s="1">
        <f t="shared" si="806"/>
        <v>-4979470.3788759783</v>
      </c>
      <c r="Q2153" s="1">
        <f t="shared" ca="1" si="820"/>
        <v>180500333.65056968</v>
      </c>
      <c r="R2153" s="1">
        <f t="shared" ca="1" si="807"/>
        <v>374722.15122321626</v>
      </c>
      <c r="S2153" s="3">
        <f t="shared" si="808"/>
        <v>335.10591133751961</v>
      </c>
      <c r="T2153" s="13">
        <f t="shared" ca="1" si="809"/>
        <v>2.7955501420996649</v>
      </c>
      <c r="U2153" s="13">
        <f t="shared" si="810"/>
        <v>1.0666546304495845</v>
      </c>
      <c r="V2153" s="5">
        <f t="shared" ca="1" si="821"/>
        <v>12.627544722</v>
      </c>
      <c r="W2153" s="3">
        <f t="shared" ca="1" si="811"/>
        <v>156.73274445825848</v>
      </c>
      <c r="X2153" s="3">
        <f t="shared" ca="1" si="812"/>
        <v>-5.5469357085109046</v>
      </c>
      <c r="Y2153" s="3">
        <f t="shared" ca="1" si="813"/>
        <v>156.63455777593717</v>
      </c>
      <c r="Z2153" s="3">
        <f t="shared" ca="1" si="814"/>
        <v>-1.3867339271277262E-2</v>
      </c>
      <c r="AA2153" s="3">
        <f t="shared" ca="1" si="815"/>
        <v>0.39158639443984294</v>
      </c>
    </row>
    <row r="2154" spans="3:27" s="5" customFormat="1" x14ac:dyDescent="0.2">
      <c r="C2154" s="25"/>
      <c r="D2154" s="1">
        <f t="shared" si="798"/>
        <v>2152</v>
      </c>
      <c r="E2154" s="2">
        <f t="shared" si="799"/>
        <v>215.29999999999205</v>
      </c>
      <c r="F2154" s="3">
        <f t="shared" ca="1" si="800"/>
        <v>33.154521867376026</v>
      </c>
      <c r="G2154" s="3">
        <f t="shared" si="801"/>
        <v>-937.19294861984667</v>
      </c>
      <c r="H2154" s="3">
        <f t="shared" ca="1" si="816"/>
        <v>937.77920922945225</v>
      </c>
      <c r="I2154" s="3">
        <f t="shared" ca="1" si="802"/>
        <v>7134.8531058590715</v>
      </c>
      <c r="J2154" s="3">
        <f t="shared" si="803"/>
        <v>1183.8491682640604</v>
      </c>
      <c r="K2154" s="3">
        <f t="shared" ca="1" si="804"/>
        <v>99250.852461875096</v>
      </c>
      <c r="L2154" s="3">
        <f t="shared" si="817"/>
        <v>-9.7472370225370124</v>
      </c>
      <c r="M2154" s="3">
        <f t="shared" ca="1" si="818"/>
        <v>-1.5354346636097236</v>
      </c>
      <c r="N2154" s="3">
        <f t="shared" ca="1" si="819"/>
        <v>-87.973925942926442</v>
      </c>
      <c r="O2154" s="1">
        <f t="shared" ca="1" si="805"/>
        <v>175885969.05260336</v>
      </c>
      <c r="P2154" s="1">
        <f t="shared" si="806"/>
        <v>-4615703.3768012393</v>
      </c>
      <c r="Q2154" s="1">
        <f t="shared" ca="1" si="820"/>
        <v>180501672.42940462</v>
      </c>
      <c r="R2154" s="1">
        <f t="shared" ca="1" si="807"/>
        <v>375111.6836917809</v>
      </c>
      <c r="S2154" s="3">
        <f t="shared" si="808"/>
        <v>335.48675340563875</v>
      </c>
      <c r="T2154" s="13">
        <f t="shared" ca="1" si="809"/>
        <v>2.7952793954149917</v>
      </c>
      <c r="U2154" s="13">
        <f t="shared" si="810"/>
        <v>1.076304739087556</v>
      </c>
      <c r="V2154" s="5">
        <f t="shared" ca="1" si="821"/>
        <v>12.627544722</v>
      </c>
      <c r="W2154" s="3">
        <f t="shared" ca="1" si="811"/>
        <v>158.31511935118826</v>
      </c>
      <c r="X2154" s="3">
        <f t="shared" ca="1" si="812"/>
        <v>-5.5971192737127033</v>
      </c>
      <c r="Y2154" s="3">
        <f t="shared" ca="1" si="813"/>
        <v>158.21614731441548</v>
      </c>
      <c r="Z2154" s="3">
        <f t="shared" ca="1" si="814"/>
        <v>-1.3992798184281759E-2</v>
      </c>
      <c r="AA2154" s="3">
        <f t="shared" ca="1" si="815"/>
        <v>0.39554036828603872</v>
      </c>
    </row>
    <row r="2155" spans="3:27" s="5" customFormat="1" x14ac:dyDescent="0.2">
      <c r="C2155" s="25"/>
      <c r="D2155" s="1">
        <f t="shared" ref="D2155:D2166" si="822">D2154 + 1</f>
        <v>2153</v>
      </c>
      <c r="E2155" s="2">
        <f t="shared" ref="E2155:E2166" si="823" xml:space="preserve"> E2154 + $B$2</f>
        <v>215.39999999999205</v>
      </c>
      <c r="F2155" s="3">
        <f t="shared" ref="F2155:F2166" ca="1" si="824">INDIRECT(ADDRESS(ROW()-1,COLUMN()))</f>
        <v>33.154521867376026</v>
      </c>
      <c r="G2155" s="3">
        <f t="shared" ref="G2155:G2166" si="825">G2154 + L2154*$B$2</f>
        <v>-938.16767232210043</v>
      </c>
      <c r="H2155" s="3">
        <f t="shared" ca="1" si="816"/>
        <v>938.75332420744178</v>
      </c>
      <c r="I2155" s="3">
        <f t="shared" ref="I2155:I2166" ca="1" si="826">I2154 + F2154*($B$2)</f>
        <v>7138.1685580458088</v>
      </c>
      <c r="J2155" s="3">
        <f t="shared" ref="J2155:J2166" si="827" xml:space="preserve"> J2154 + G2154*($B$2) + (0.5)*(L2154)*($B$2)^2</f>
        <v>1090.081137216963</v>
      </c>
      <c r="K2155" s="3">
        <f t="shared" ref="K2155:K2166" ca="1" si="828">K2154+ SQRT( (I2155-I2154)^2 + (J2155-J2154)^2 )</f>
        <v>99344.679088531135</v>
      </c>
      <c r="L2155" s="3">
        <f t="shared" si="817"/>
        <v>-9.7500671376068695</v>
      </c>
      <c r="M2155" s="3">
        <f t="shared" ca="1" si="818"/>
        <v>-1.5354713725804985</v>
      </c>
      <c r="N2155" s="3">
        <f t="shared" ca="1" si="819"/>
        <v>-87.976029212022112</v>
      </c>
      <c r="O2155" s="1">
        <f t="shared" ref="O2155:O2166" ca="1" si="829">(0.5)*($B$11)*(H2155^2)</f>
        <v>176251560.74210444</v>
      </c>
      <c r="P2155" s="1">
        <f t="shared" ref="P2155:P2166" si="830">($B$11)*L2155*J2155</f>
        <v>-4251345.7093216944</v>
      </c>
      <c r="Q2155" s="1">
        <f t="shared" ca="1" si="820"/>
        <v>180502906.45142615</v>
      </c>
      <c r="R2155" s="1">
        <f t="shared" ref="R2155:R2166" ca="1" si="831" xml:space="preserve"> ($B$11)*H2155</f>
        <v>375501.32968297671</v>
      </c>
      <c r="S2155" s="3">
        <f t="shared" si="808"/>
        <v>335.86799171554878</v>
      </c>
      <c r="T2155" s="13">
        <f t="shared" ca="1" si="809"/>
        <v>2.7950068103020809</v>
      </c>
      <c r="U2155" s="13">
        <f t="shared" si="810"/>
        <v>1.0860317207196746</v>
      </c>
      <c r="V2155" s="5">
        <f t="shared" ca="1" si="821"/>
        <v>12.627544722</v>
      </c>
      <c r="W2155" s="3">
        <f t="shared" ca="1" si="811"/>
        <v>159.91180971728426</v>
      </c>
      <c r="X2155" s="3">
        <f t="shared" ca="1" si="812"/>
        <v>-5.647702602384391</v>
      </c>
      <c r="Y2155" s="3">
        <f t="shared" ca="1" si="813"/>
        <v>159.81204692504238</v>
      </c>
      <c r="Z2155" s="3">
        <f t="shared" ca="1" si="814"/>
        <v>-1.4119256505960978E-2</v>
      </c>
      <c r="AA2155" s="3">
        <f t="shared" ca="1" si="815"/>
        <v>0.39953011731260596</v>
      </c>
    </row>
    <row r="2156" spans="3:27" s="5" customFormat="1" x14ac:dyDescent="0.2">
      <c r="C2156" s="25"/>
      <c r="D2156" s="1">
        <f t="shared" si="822"/>
        <v>2154</v>
      </c>
      <c r="E2156" s="2">
        <f t="shared" si="823"/>
        <v>215.49999999999204</v>
      </c>
      <c r="F2156" s="3">
        <f t="shared" ca="1" si="824"/>
        <v>33.154521867376026</v>
      </c>
      <c r="G2156" s="3">
        <f t="shared" si="825"/>
        <v>-939.14267903586108</v>
      </c>
      <c r="H2156" s="3">
        <f t="shared" ca="1" si="816"/>
        <v>939.72772328313738</v>
      </c>
      <c r="I2156" s="3">
        <f t="shared" ca="1" si="826"/>
        <v>7141.4840102325461</v>
      </c>
      <c r="J2156" s="3">
        <f t="shared" si="827"/>
        <v>996.21561964906493</v>
      </c>
      <c r="K2156" s="3">
        <f t="shared" ca="1" si="828"/>
        <v>99438.6031408899</v>
      </c>
      <c r="L2156" s="3">
        <f t="shared" si="817"/>
        <v>-9.7529001950235852</v>
      </c>
      <c r="M2156" s="3">
        <f t="shared" ca="1" si="818"/>
        <v>-1.5355080160720345</v>
      </c>
      <c r="N2156" s="3">
        <f t="shared" ca="1" si="819"/>
        <v>-87.978128729433749</v>
      </c>
      <c r="O2156" s="1">
        <f t="shared" ca="1" si="829"/>
        <v>176617638.78138179</v>
      </c>
      <c r="P2156" s="1">
        <f t="shared" si="830"/>
        <v>-3886396.6044643628</v>
      </c>
      <c r="Q2156" s="1">
        <f t="shared" ca="1" si="820"/>
        <v>180504035.38584614</v>
      </c>
      <c r="R2156" s="1">
        <f t="shared" ca="1" si="831"/>
        <v>375891.08931325492</v>
      </c>
      <c r="S2156" s="3">
        <f t="shared" si="808"/>
        <v>336.24962638225566</v>
      </c>
      <c r="T2156" s="13">
        <f t="shared" ca="1" si="809"/>
        <v>2.7947323938877338</v>
      </c>
      <c r="U2156" s="13">
        <f t="shared" si="810"/>
        <v>1.0958361076422725</v>
      </c>
      <c r="V2156" s="5">
        <f t="shared" ca="1" si="821"/>
        <v>12.627544722</v>
      </c>
      <c r="W2156" s="3">
        <f t="shared" ca="1" si="811"/>
        <v>161.52293060087754</v>
      </c>
      <c r="X2156" s="3">
        <f t="shared" ca="1" si="812"/>
        <v>-5.6986884626324175</v>
      </c>
      <c r="Y2156" s="3">
        <f t="shared" ca="1" si="813"/>
        <v>161.42237162085607</v>
      </c>
      <c r="Z2156" s="3">
        <f t="shared" ca="1" si="814"/>
        <v>-1.4246721156581044E-2</v>
      </c>
      <c r="AA2156" s="3">
        <f t="shared" ca="1" si="815"/>
        <v>0.40355592905214016</v>
      </c>
    </row>
    <row r="2157" spans="3:27" s="5" customFormat="1" x14ac:dyDescent="0.2">
      <c r="C2157" s="25"/>
      <c r="D2157" s="1">
        <f t="shared" si="822"/>
        <v>2155</v>
      </c>
      <c r="E2157" s="2">
        <f t="shared" si="823"/>
        <v>215.59999999999204</v>
      </c>
      <c r="F2157" s="3">
        <f t="shared" ca="1" si="824"/>
        <v>33.154521867376026</v>
      </c>
      <c r="G2157" s="3">
        <f t="shared" si="825"/>
        <v>-940.11796905536346</v>
      </c>
      <c r="H2157" s="3">
        <f t="shared" ca="1" si="816"/>
        <v>940.70240674776403</v>
      </c>
      <c r="I2157" s="3">
        <f t="shared" ca="1" si="826"/>
        <v>7144.7994624192834</v>
      </c>
      <c r="J2157" s="3">
        <f t="shared" si="827"/>
        <v>902.25258724450362</v>
      </c>
      <c r="K2157" s="3">
        <f t="shared" ca="1" si="828"/>
        <v>99532.62464737572</v>
      </c>
      <c r="L2157" s="3">
        <f t="shared" si="817"/>
        <v>-9.755736195641795</v>
      </c>
      <c r="M2157" s="3">
        <f t="shared" ca="1" si="818"/>
        <v>-1.5355445942656791</v>
      </c>
      <c r="N2157" s="3">
        <f t="shared" ca="1" si="819"/>
        <v>-87.980224505551803</v>
      </c>
      <c r="O2157" s="1">
        <f t="shared" ca="1" si="829"/>
        <v>176984203.61220714</v>
      </c>
      <c r="P2157" s="1">
        <f t="shared" si="830"/>
        <v>-3520855.289197064</v>
      </c>
      <c r="Q2157" s="1">
        <f t="shared" ca="1" si="820"/>
        <v>180505058.9014042</v>
      </c>
      <c r="R2157" s="1">
        <f t="shared" ca="1" si="831"/>
        <v>376280.96269910561</v>
      </c>
      <c r="S2157" s="3">
        <f t="shared" si="808"/>
        <v>336.6316575208848</v>
      </c>
      <c r="T2157" s="13">
        <f t="shared" ca="1" si="809"/>
        <v>2.7944561532790551</v>
      </c>
      <c r="U2157" s="13">
        <f t="shared" si="810"/>
        <v>1.1057184353118041</v>
      </c>
      <c r="V2157" s="5">
        <f t="shared" ca="1" si="821"/>
        <v>12.627544722</v>
      </c>
      <c r="W2157" s="3">
        <f t="shared" ca="1" si="811"/>
        <v>163.14859786043783</v>
      </c>
      <c r="X2157" s="3">
        <f t="shared" ca="1" si="812"/>
        <v>-5.750079638996838</v>
      </c>
      <c r="Y2157" s="3">
        <f t="shared" ca="1" si="813"/>
        <v>163.04723722888423</v>
      </c>
      <c r="Z2157" s="3">
        <f t="shared" ca="1" si="814"/>
        <v>-1.4375199097492096E-2</v>
      </c>
      <c r="AA2157" s="3">
        <f t="shared" ca="1" si="815"/>
        <v>0.40761809307221059</v>
      </c>
    </row>
    <row r="2158" spans="3:27" s="5" customFormat="1" x14ac:dyDescent="0.2">
      <c r="C2158" s="25"/>
      <c r="D2158" s="1">
        <f t="shared" si="822"/>
        <v>2156</v>
      </c>
      <c r="E2158" s="2">
        <f t="shared" si="823"/>
        <v>215.69999999999203</v>
      </c>
      <c r="F2158" s="3">
        <f t="shared" ca="1" si="824"/>
        <v>33.154521867376026</v>
      </c>
      <c r="G2158" s="3">
        <f t="shared" si="825"/>
        <v>-941.09354267492768</v>
      </c>
      <c r="H2158" s="3">
        <f t="shared" ca="1" si="816"/>
        <v>941.67737489264346</v>
      </c>
      <c r="I2158" s="3">
        <f t="shared" ca="1" si="826"/>
        <v>7148.1149146060206</v>
      </c>
      <c r="J2158" s="3">
        <f t="shared" si="827"/>
        <v>808.19201165798904</v>
      </c>
      <c r="K2158" s="3">
        <f t="shared" ca="1" si="828"/>
        <v>99626.743636442057</v>
      </c>
      <c r="L2158" s="3">
        <f t="shared" si="817"/>
        <v>-9.7585751403170136</v>
      </c>
      <c r="M2158" s="3">
        <f t="shared" ca="1" si="818"/>
        <v>-1.535581107342106</v>
      </c>
      <c r="N2158" s="3">
        <f t="shared" ca="1" si="819"/>
        <v>-87.9823165507281</v>
      </c>
      <c r="O2158" s="1">
        <f t="shared" ca="1" si="829"/>
        <v>177351255.67694002</v>
      </c>
      <c r="P2158" s="1">
        <f t="shared" si="830"/>
        <v>-3154720.9894273803</v>
      </c>
      <c r="Q2158" s="1">
        <f t="shared" ca="1" si="820"/>
        <v>180505976.66636741</v>
      </c>
      <c r="R2158" s="1">
        <f t="shared" ca="1" si="831"/>
        <v>376670.94995705737</v>
      </c>
      <c r="S2158" s="3">
        <f t="shared" si="808"/>
        <v>337.01408524668142</v>
      </c>
      <c r="T2158" s="13">
        <f t="shared" ca="1" si="809"/>
        <v>2.7941780955634887</v>
      </c>
      <c r="U2158" s="13">
        <f t="shared" si="810"/>
        <v>1.1156792423607189</v>
      </c>
      <c r="V2158" s="5">
        <f t="shared" ca="1" si="821"/>
        <v>12.627544722</v>
      </c>
      <c r="W2158" s="3">
        <f t="shared" ca="1" si="811"/>
        <v>164.7889281736079</v>
      </c>
      <c r="X2158" s="3">
        <f t="shared" ca="1" si="812"/>
        <v>-5.8018789325337687</v>
      </c>
      <c r="Y2158" s="3">
        <f t="shared" ca="1" si="813"/>
        <v>164.68676039517786</v>
      </c>
      <c r="Z2158" s="3">
        <f t="shared" ca="1" si="814"/>
        <v>-1.4504697331334422E-2</v>
      </c>
      <c r="AA2158" s="3">
        <f t="shared" ca="1" si="815"/>
        <v>0.41171690098794467</v>
      </c>
    </row>
    <row r="2159" spans="3:27" s="5" customFormat="1" x14ac:dyDescent="0.2">
      <c r="C2159" s="25"/>
      <c r="D2159" s="1">
        <f t="shared" si="822"/>
        <v>2157</v>
      </c>
      <c r="E2159" s="2">
        <f t="shared" si="823"/>
        <v>215.79999999999202</v>
      </c>
      <c r="F2159" s="3">
        <f t="shared" ca="1" si="824"/>
        <v>33.154521867376026</v>
      </c>
      <c r="G2159" s="3">
        <f t="shared" si="825"/>
        <v>-942.06940018895932</v>
      </c>
      <c r="H2159" s="3">
        <f t="shared" ca="1" si="816"/>
        <v>942.65262800919402</v>
      </c>
      <c r="I2159" s="3">
        <f t="shared" ca="1" si="826"/>
        <v>7151.4303667927579</v>
      </c>
      <c r="J2159" s="3">
        <f t="shared" si="827"/>
        <v>714.03386451479469</v>
      </c>
      <c r="K2159" s="3">
        <f t="shared" ca="1" si="828"/>
        <v>99720.960136571506</v>
      </c>
      <c r="L2159" s="3">
        <f t="shared" si="817"/>
        <v>-9.7614170299056511</v>
      </c>
      <c r="M2159" s="3">
        <f t="shared" ca="1" si="818"/>
        <v>-1.5356175554813156</v>
      </c>
      <c r="N2159" s="3">
        <f t="shared" ca="1" si="819"/>
        <v>-87.984404875275928</v>
      </c>
      <c r="O2159" s="1">
        <f t="shared" ca="1" si="829"/>
        <v>177718795.41852799</v>
      </c>
      <c r="P2159" s="1">
        <f t="shared" si="830"/>
        <v>-2787992.9300016244</v>
      </c>
      <c r="Q2159" s="1">
        <f t="shared" ca="1" si="820"/>
        <v>180506788.34852961</v>
      </c>
      <c r="R2159" s="1">
        <f t="shared" ca="1" si="831"/>
        <v>377061.05120367761</v>
      </c>
      <c r="S2159" s="3">
        <f t="shared" si="808"/>
        <v>337.39690967501036</v>
      </c>
      <c r="T2159" s="13">
        <f t="shared" ca="1" si="809"/>
        <v>2.79389822780885</v>
      </c>
      <c r="U2159" s="13">
        <f t="shared" si="810"/>
        <v>1.1257190706134033</v>
      </c>
      <c r="V2159" s="5">
        <f t="shared" ca="1" si="821"/>
        <v>12.627544722</v>
      </c>
      <c r="W2159" s="3">
        <f t="shared" ca="1" si="811"/>
        <v>166.44403904226519</v>
      </c>
      <c r="X2159" s="3">
        <f t="shared" ca="1" si="812"/>
        <v>-5.8540891608985639</v>
      </c>
      <c r="Y2159" s="3">
        <f t="shared" ca="1" si="813"/>
        <v>166.34105858987235</v>
      </c>
      <c r="Z2159" s="3">
        <f t="shared" ca="1" si="814"/>
        <v>-1.4635222902246409E-2</v>
      </c>
      <c r="AA2159" s="3">
        <f t="shared" ca="1" si="815"/>
        <v>0.41585264647468084</v>
      </c>
    </row>
    <row r="2160" spans="3:27" s="5" customFormat="1" x14ac:dyDescent="0.2">
      <c r="C2160" s="25"/>
      <c r="D2160" s="1">
        <f t="shared" si="822"/>
        <v>2158</v>
      </c>
      <c r="E2160" s="2">
        <f t="shared" si="823"/>
        <v>215.89999999999202</v>
      </c>
      <c r="F2160" s="3">
        <f t="shared" ca="1" si="824"/>
        <v>33.154521867376026</v>
      </c>
      <c r="G2160" s="3">
        <f t="shared" si="825"/>
        <v>-943.04554189194994</v>
      </c>
      <c r="H2160" s="3">
        <f t="shared" ca="1" si="816"/>
        <v>943.62816638893082</v>
      </c>
      <c r="I2160" s="3">
        <f t="shared" ca="1" si="826"/>
        <v>7154.7458189794952</v>
      </c>
      <c r="J2160" s="3">
        <f t="shared" si="827"/>
        <v>619.77811741074925</v>
      </c>
      <c r="K2160" s="3">
        <f t="shared" ca="1" si="828"/>
        <v>99815.274176275809</v>
      </c>
      <c r="L2160" s="3">
        <f t="shared" si="817"/>
        <v>-9.7642618652650057</v>
      </c>
      <c r="M2160" s="3">
        <f t="shared" ca="1" si="818"/>
        <v>-1.5356539388626411</v>
      </c>
      <c r="N2160" s="3">
        <f t="shared" ca="1" si="819"/>
        <v>-87.986489489470287</v>
      </c>
      <c r="O2160" s="1">
        <f t="shared" ca="1" si="829"/>
        <v>178086823.28050715</v>
      </c>
      <c r="P2160" s="1">
        <f t="shared" si="830"/>
        <v>-2420670.3347038063</v>
      </c>
      <c r="Q2160" s="1">
        <f t="shared" ca="1" si="820"/>
        <v>180507493.61521095</v>
      </c>
      <c r="R2160" s="1">
        <f t="shared" ca="1" si="831"/>
        <v>377451.26655557234</v>
      </c>
      <c r="S2160" s="3">
        <f t="shared" si="808"/>
        <v>337.78013092135609</v>
      </c>
      <c r="T2160" s="13">
        <f t="shared" ca="1" si="809"/>
        <v>2.7936165570633631</v>
      </c>
      <c r="U2160" s="13">
        <f t="shared" si="810"/>
        <v>1.1358384651021798</v>
      </c>
      <c r="V2160" s="5">
        <f t="shared" ca="1" si="821"/>
        <v>12.627544722</v>
      </c>
      <c r="W2160" s="3">
        <f t="shared" ca="1" si="811"/>
        <v>168.11404879760937</v>
      </c>
      <c r="X2160" s="3">
        <f t="shared" ca="1" si="812"/>
        <v>-5.9067131584287109</v>
      </c>
      <c r="Y2160" s="3">
        <f t="shared" ca="1" si="813"/>
        <v>168.01025011227449</v>
      </c>
      <c r="Z2160" s="3">
        <f t="shared" ca="1" si="814"/>
        <v>-1.4766782896071777E-2</v>
      </c>
      <c r="AA2160" s="3">
        <f t="shared" ca="1" si="815"/>
        <v>0.42002562528068621</v>
      </c>
    </row>
    <row r="2161" spans="3:27" s="5" customFormat="1" x14ac:dyDescent="0.2">
      <c r="C2161" s="25"/>
      <c r="D2161" s="1">
        <f t="shared" si="822"/>
        <v>2159</v>
      </c>
      <c r="E2161" s="2">
        <f t="shared" si="823"/>
        <v>215.99999999999201</v>
      </c>
      <c r="F2161" s="3">
        <f t="shared" ca="1" si="824"/>
        <v>33.154521867376026</v>
      </c>
      <c r="G2161" s="3">
        <f t="shared" si="825"/>
        <v>-944.02196807847645</v>
      </c>
      <c r="H2161" s="3">
        <f t="shared" ca="1" si="816"/>
        <v>944.60399032346584</v>
      </c>
      <c r="I2161" s="3">
        <f t="shared" ca="1" si="826"/>
        <v>7158.0612711662325</v>
      </c>
      <c r="J2161" s="3">
        <f t="shared" si="827"/>
        <v>525.424741912228</v>
      </c>
      <c r="K2161" s="3">
        <f t="shared" ca="1" si="828"/>
        <v>99909.685784095855</v>
      </c>
      <c r="L2161" s="3">
        <f t="shared" si="817"/>
        <v>-9.7671096472532657</v>
      </c>
      <c r="M2161" s="3">
        <f t="shared" ca="1" si="818"/>
        <v>-1.5356902576647495</v>
      </c>
      <c r="N2161" s="3">
        <f t="shared" ca="1" si="819"/>
        <v>-87.988570403548067</v>
      </c>
      <c r="O2161" s="1">
        <f t="shared" ca="1" si="829"/>
        <v>178455339.70700285</v>
      </c>
      <c r="P2161" s="1">
        <f t="shared" si="830"/>
        <v>-2052752.4262545917</v>
      </c>
      <c r="Q2161" s="1">
        <f t="shared" ca="1" si="820"/>
        <v>180508092.13325745</v>
      </c>
      <c r="R2161" s="1">
        <f t="shared" ca="1" si="831"/>
        <v>377841.59612938634</v>
      </c>
      <c r="S2161" s="3">
        <f t="shared" si="808"/>
        <v>338.16374910132294</v>
      </c>
      <c r="T2161" s="13">
        <f t="shared" ca="1" si="809"/>
        <v>2.7933330903556937</v>
      </c>
      <c r="U2161" s="13">
        <f t="shared" si="810"/>
        <v>1.1460379740833879</v>
      </c>
      <c r="V2161" s="5">
        <f t="shared" ca="1" si="821"/>
        <v>12.627544722</v>
      </c>
      <c r="W2161" s="3">
        <f t="shared" ca="1" si="811"/>
        <v>169.79907660527914</v>
      </c>
      <c r="X2161" s="3">
        <f t="shared" ca="1" si="812"/>
        <v>-5.9597537762276529</v>
      </c>
      <c r="Y2161" s="3">
        <f t="shared" ca="1" si="813"/>
        <v>169.69445409597861</v>
      </c>
      <c r="Z2161" s="3">
        <f t="shared" ca="1" si="814"/>
        <v>-1.4899384440569131E-2</v>
      </c>
      <c r="AA2161" s="3">
        <f t="shared" ca="1" si="815"/>
        <v>0.42423613523994652</v>
      </c>
    </row>
    <row r="2162" spans="3:27" s="5" customFormat="1" x14ac:dyDescent="0.2">
      <c r="C2162" s="25"/>
      <c r="D2162" s="1">
        <f t="shared" si="822"/>
        <v>2160</v>
      </c>
      <c r="E2162" s="2">
        <f t="shared" si="823"/>
        <v>216.09999999999201</v>
      </c>
      <c r="F2162" s="3">
        <f t="shared" ca="1" si="824"/>
        <v>33.154521867376026</v>
      </c>
      <c r="G2162" s="3">
        <f t="shared" si="825"/>
        <v>-944.99867904320172</v>
      </c>
      <c r="H2162" s="3">
        <f t="shared" ca="1" si="816"/>
        <v>945.58010010450755</v>
      </c>
      <c r="I2162" s="3">
        <f t="shared" ca="1" si="826"/>
        <v>7161.3767233529697</v>
      </c>
      <c r="J2162" s="3">
        <f t="shared" si="827"/>
        <v>430.97370955614412</v>
      </c>
      <c r="K2162" s="3">
        <f t="shared" ca="1" si="828"/>
        <v>100004.19498860172</v>
      </c>
      <c r="L2162" s="3">
        <f t="shared" si="817"/>
        <v>-9.7699603767295002</v>
      </c>
      <c r="M2162" s="3">
        <f t="shared" ca="1" si="818"/>
        <v>-1.5357265120656458</v>
      </c>
      <c r="N2162" s="3">
        <f t="shared" ca="1" si="819"/>
        <v>-87.990647627708199</v>
      </c>
      <c r="O2162" s="1">
        <f t="shared" ca="1" si="829"/>
        <v>178824345.14273009</v>
      </c>
      <c r="P2162" s="1">
        <f t="shared" si="830"/>
        <v>-1684238.4263102624</v>
      </c>
      <c r="Q2162" s="1">
        <f t="shared" ca="1" si="820"/>
        <v>180508583.56904036</v>
      </c>
      <c r="R2162" s="1">
        <f t="shared" ca="1" si="831"/>
        <v>378232.04004180303</v>
      </c>
      <c r="S2162" s="3">
        <f t="shared" si="808"/>
        <v>338.547764330635</v>
      </c>
      <c r="T2162" s="13">
        <f t="shared" ca="1" si="809"/>
        <v>2.793047834694983</v>
      </c>
      <c r="U2162" s="13">
        <f t="shared" si="810"/>
        <v>1.1563181490535195</v>
      </c>
      <c r="V2162" s="5">
        <f t="shared" ca="1" si="821"/>
        <v>12.627544722</v>
      </c>
      <c r="W2162" s="3">
        <f t="shared" ca="1" si="811"/>
        <v>171.49924247049466</v>
      </c>
      <c r="X2162" s="3">
        <f t="shared" ca="1" si="812"/>
        <v>-6.0132138822485954</v>
      </c>
      <c r="Y2162" s="3">
        <f t="shared" ca="1" si="813"/>
        <v>171.39379051400857</v>
      </c>
      <c r="Z2162" s="3">
        <f t="shared" ca="1" si="814"/>
        <v>-1.5033034705621489E-2</v>
      </c>
      <c r="AA2162" s="3">
        <f t="shared" ca="1" si="815"/>
        <v>0.42848447628502145</v>
      </c>
    </row>
    <row r="2163" spans="3:27" s="5" customFormat="1" x14ac:dyDescent="0.2">
      <c r="C2163" s="25"/>
      <c r="D2163" s="1">
        <f t="shared" si="822"/>
        <v>2161</v>
      </c>
      <c r="E2163" s="2">
        <f t="shared" si="823"/>
        <v>216.199999999992</v>
      </c>
      <c r="F2163" s="3">
        <f t="shared" ca="1" si="824"/>
        <v>33.154521867376026</v>
      </c>
      <c r="G2163" s="3">
        <f t="shared" si="825"/>
        <v>-945.97567508087468</v>
      </c>
      <c r="H2163" s="3">
        <f t="shared" ca="1" si="816"/>
        <v>946.55649602386177</v>
      </c>
      <c r="I2163" s="3">
        <f t="shared" ca="1" si="826"/>
        <v>7164.692175539707</v>
      </c>
      <c r="J2163" s="3">
        <f t="shared" si="827"/>
        <v>336.42499184994028</v>
      </c>
      <c r="K2163" s="3">
        <f t="shared" ca="1" si="828"/>
        <v>100098.80181839266</v>
      </c>
      <c r="L2163" s="3">
        <f t="shared" si="817"/>
        <v>-9.7728140545536792</v>
      </c>
      <c r="M2163" s="3">
        <f t="shared" ca="1" si="818"/>
        <v>-1.5357627022426754</v>
      </c>
      <c r="N2163" s="3">
        <f t="shared" ca="1" si="819"/>
        <v>-87.992721172111828</v>
      </c>
      <c r="O2163" s="1">
        <f t="shared" ca="1" si="829"/>
        <v>179193840.03299421</v>
      </c>
      <c r="P2163" s="1">
        <f t="shared" si="830"/>
        <v>-1315127.5554616814</v>
      </c>
      <c r="Q2163" s="1">
        <f t="shared" ca="1" si="820"/>
        <v>180508967.58845589</v>
      </c>
      <c r="R2163" s="1">
        <f t="shared" ca="1" si="831"/>
        <v>378622.59840954473</v>
      </c>
      <c r="S2163" s="3">
        <f t="shared" si="808"/>
        <v>338.93217672513617</v>
      </c>
      <c r="T2163" s="13">
        <f t="shared" ca="1" si="809"/>
        <v>2.7927607970708861</v>
      </c>
      <c r="U2163" s="13">
        <f t="shared" si="810"/>
        <v>1.166679544765429</v>
      </c>
      <c r="V2163" s="5">
        <f t="shared" ca="1" si="821"/>
        <v>12.627544722</v>
      </c>
      <c r="W2163" s="3">
        <f t="shared" ca="1" si="811"/>
        <v>173.21466724322892</v>
      </c>
      <c r="X2163" s="3">
        <f t="shared" ca="1" si="812"/>
        <v>-6.0670963613788738</v>
      </c>
      <c r="Y2163" s="3">
        <f t="shared" ca="1" si="813"/>
        <v>173.1083801839884</v>
      </c>
      <c r="Z2163" s="3">
        <f t="shared" ca="1" si="814"/>
        <v>-1.5167740903447184E-2</v>
      </c>
      <c r="AA2163" s="3">
        <f t="shared" ca="1" si="815"/>
        <v>0.43277095045997099</v>
      </c>
    </row>
    <row r="2164" spans="3:27" s="5" customFormat="1" x14ac:dyDescent="0.2">
      <c r="C2164" s="25"/>
      <c r="D2164" s="1">
        <f t="shared" si="822"/>
        <v>2162</v>
      </c>
      <c r="E2164" s="2">
        <f t="shared" si="823"/>
        <v>216.299999999992</v>
      </c>
      <c r="F2164" s="3">
        <f t="shared" ca="1" si="824"/>
        <v>33.154521867376026</v>
      </c>
      <c r="G2164" s="3">
        <f t="shared" si="825"/>
        <v>-946.95295648633009</v>
      </c>
      <c r="H2164" s="3">
        <f t="shared" ca="1" si="816"/>
        <v>947.5331783734307</v>
      </c>
      <c r="I2164" s="3">
        <f t="shared" ca="1" si="826"/>
        <v>7168.0076277264443</v>
      </c>
      <c r="J2164" s="3">
        <f t="shared" si="827"/>
        <v>241.77856027158003</v>
      </c>
      <c r="K2164" s="3">
        <f t="shared" ca="1" si="828"/>
        <v>100193.50630209707</v>
      </c>
      <c r="L2164" s="3">
        <f t="shared" si="817"/>
        <v>-9.7756706815866572</v>
      </c>
      <c r="M2164" s="3">
        <f t="shared" ca="1" si="818"/>
        <v>-1.5357988283725279</v>
      </c>
      <c r="N2164" s="3">
        <f t="shared" ca="1" si="819"/>
        <v>-87.994791046882526</v>
      </c>
      <c r="O2164" s="1">
        <f t="shared" ca="1" si="829"/>
        <v>179563824.82369113</v>
      </c>
      <c r="P2164" s="1">
        <f t="shared" si="830"/>
        <v>-945419.033233247</v>
      </c>
      <c r="Q2164" s="1">
        <f t="shared" ca="1" si="820"/>
        <v>180509243.85692438</v>
      </c>
      <c r="R2164" s="1">
        <f t="shared" ca="1" si="831"/>
        <v>379013.27134937228</v>
      </c>
      <c r="S2164" s="3">
        <f t="shared" si="808"/>
        <v>339.31698640079026</v>
      </c>
      <c r="T2164" s="13">
        <f t="shared" ca="1" si="809"/>
        <v>2.7924719844536021</v>
      </c>
      <c r="U2164" s="13">
        <f t="shared" si="810"/>
        <v>1.1771227192446101</v>
      </c>
      <c r="V2164" s="5">
        <f t="shared" ca="1" si="821"/>
        <v>12.627544722</v>
      </c>
      <c r="W2164" s="3">
        <f t="shared" ca="1" si="811"/>
        <v>174.94547262340581</v>
      </c>
      <c r="X2164" s="3">
        <f t="shared" ca="1" si="812"/>
        <v>-6.1214041155244949</v>
      </c>
      <c r="Y2164" s="3">
        <f t="shared" ca="1" si="813"/>
        <v>174.83834477333991</v>
      </c>
      <c r="Z2164" s="3">
        <f t="shared" ca="1" si="814"/>
        <v>-1.5303510288811238E-2</v>
      </c>
      <c r="AA2164" s="3">
        <f t="shared" ca="1" si="815"/>
        <v>0.43709586193334976</v>
      </c>
    </row>
    <row r="2165" spans="3:27" s="5" customFormat="1" x14ac:dyDescent="0.2">
      <c r="C2165" s="25"/>
      <c r="D2165" s="1">
        <f t="shared" si="822"/>
        <v>2163</v>
      </c>
      <c r="E2165" s="2">
        <f t="shared" si="823"/>
        <v>216.39999999999199</v>
      </c>
      <c r="F2165" s="3">
        <f t="shared" ca="1" si="824"/>
        <v>33.154521867376026</v>
      </c>
      <c r="G2165" s="3">
        <f t="shared" si="825"/>
        <v>-947.93052355448879</v>
      </c>
      <c r="H2165" s="3">
        <f t="shared" ca="1" si="816"/>
        <v>948.51014744521399</v>
      </c>
      <c r="I2165" s="3">
        <f t="shared" ca="1" si="826"/>
        <v>7171.3230799131816</v>
      </c>
      <c r="J2165" s="3">
        <f t="shared" si="827"/>
        <v>147.03438626953908</v>
      </c>
      <c r="K2165" s="3">
        <f t="shared" ca="1" si="828"/>
        <v>100288.30846837259</v>
      </c>
      <c r="L2165" s="3">
        <f t="shared" si="817"/>
        <v>-9.7785302586901768</v>
      </c>
      <c r="M2165" s="3">
        <f t="shared" ca="1" si="818"/>
        <v>-1.5358348906312387</v>
      </c>
      <c r="N2165" s="3">
        <f t="shared" ca="1" si="819"/>
        <v>-87.99685726210636</v>
      </c>
      <c r="O2165" s="1">
        <f t="shared" ca="1" si="829"/>
        <v>179934299.96130833</v>
      </c>
      <c r="P2165" s="1">
        <f t="shared" si="830"/>
        <v>-575112.07808185089</v>
      </c>
      <c r="Q2165" s="1">
        <f t="shared" ca="1" si="820"/>
        <v>180509412.03939018</v>
      </c>
      <c r="R2165" s="1">
        <f t="shared" ca="1" si="831"/>
        <v>379404.05897808558</v>
      </c>
      <c r="S2165" s="3">
        <f t="shared" si="808"/>
        <v>339.70219347368078</v>
      </c>
      <c r="T2165" s="13">
        <f t="shared" ca="1" si="809"/>
        <v>2.7921814037939146</v>
      </c>
      <c r="U2165" s="13">
        <f t="shared" si="810"/>
        <v>1.1876482338055412</v>
      </c>
      <c r="V2165" s="5">
        <f t="shared" ca="1" si="821"/>
        <v>12.627544722</v>
      </c>
      <c r="W2165" s="3">
        <f t="shared" ca="1" si="811"/>
        <v>176.69178116612704</v>
      </c>
      <c r="X2165" s="3">
        <f t="shared" ca="1" si="812"/>
        <v>-6.1761400636953763</v>
      </c>
      <c r="Y2165" s="3">
        <f t="shared" ca="1" si="813"/>
        <v>176.58380680450895</v>
      </c>
      <c r="Z2165" s="3">
        <f t="shared" ca="1" si="814"/>
        <v>-1.544035015923844E-2</v>
      </c>
      <c r="AA2165" s="3">
        <f t="shared" ca="1" si="815"/>
        <v>0.4414595170112724</v>
      </c>
    </row>
    <row r="2166" spans="3:27" s="5" customFormat="1" x14ac:dyDescent="0.2">
      <c r="C2166" s="25"/>
      <c r="D2166" s="1">
        <f t="shared" si="822"/>
        <v>2164</v>
      </c>
      <c r="E2166" s="2">
        <f t="shared" si="823"/>
        <v>216.49999999999199</v>
      </c>
      <c r="F2166" s="3">
        <f t="shared" ca="1" si="824"/>
        <v>33.154521867376026</v>
      </c>
      <c r="G2166" s="3">
        <f t="shared" si="825"/>
        <v>-948.90837658035775</v>
      </c>
      <c r="H2166" s="3">
        <f t="shared" ca="1" si="816"/>
        <v>949.48740353130768</v>
      </c>
      <c r="I2166" s="3">
        <f t="shared" ca="1" si="826"/>
        <v>7174.6385320999188</v>
      </c>
      <c r="J2166" s="3">
        <f t="shared" si="827"/>
        <v>52.192441262796756</v>
      </c>
      <c r="K2166" s="3">
        <f t="shared" ca="1" si="828"/>
        <v>100383.20834590604</v>
      </c>
      <c r="L2166" s="3">
        <f t="shared" si="817"/>
        <v>-9.7813927867268742</v>
      </c>
      <c r="M2166" s="3">
        <f t="shared" ca="1" si="818"/>
        <v>-1.5358708891941941</v>
      </c>
      <c r="N2166" s="3">
        <f t="shared" ca="1" si="819"/>
        <v>-87.998919827832239</v>
      </c>
      <c r="O2166" s="1">
        <f t="shared" ca="1" si="829"/>
        <v>180305265.89292485</v>
      </c>
      <c r="P2166" s="1">
        <f t="shared" si="830"/>
        <v>-204205.90739583451</v>
      </c>
      <c r="Q2166" s="1">
        <f t="shared" ca="1" si="820"/>
        <v>180509471.80032068</v>
      </c>
      <c r="R2166" s="1">
        <f t="shared" ca="1" si="831"/>
        <v>379794.96141252306</v>
      </c>
      <c r="S2166" s="3">
        <f t="shared" si="808"/>
        <v>340.08779806001138</v>
      </c>
      <c r="T2166" s="13">
        <f t="shared" ca="1" si="809"/>
        <v>2.7918890620232206</v>
      </c>
      <c r="U2166" s="13">
        <f t="shared" si="810"/>
        <v>1.1982566530680969</v>
      </c>
      <c r="V2166" s="5">
        <f t="shared" ca="1" si="821"/>
        <v>12.627544722</v>
      </c>
      <c r="W2166" s="3">
        <f t="shared" ca="1" si="811"/>
        <v>178.45371628692581</v>
      </c>
      <c r="X2166" s="3">
        <f t="shared" ca="1" si="812"/>
        <v>-6.2313071420902997</v>
      </c>
      <c r="Y2166" s="3">
        <f t="shared" ca="1" si="813"/>
        <v>178.3448896602186</v>
      </c>
      <c r="Z2166" s="3">
        <f t="shared" ca="1" si="814"/>
        <v>-1.5578267855225749E-2</v>
      </c>
      <c r="AA2166" s="3">
        <f t="shared" ca="1" si="815"/>
        <v>0.44586222415054649</v>
      </c>
    </row>
    <row r="2167" spans="3:27" s="5" customFormat="1" x14ac:dyDescent="0.2">
      <c r="C2167" s="25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5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5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5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5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5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5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5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5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5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5"/>
      <c r="Q2177" s="1"/>
      <c r="R2177" s="1"/>
      <c r="S2177" s="3"/>
      <c r="T2177" s="13"/>
      <c r="U2177" s="13"/>
    </row>
    <row r="2178" spans="3:21" s="5" customFormat="1" x14ac:dyDescent="0.2">
      <c r="C2178" s="25"/>
      <c r="Q2178" s="1"/>
      <c r="R2178" s="1"/>
      <c r="S2178" s="3"/>
      <c r="T2178" s="13"/>
      <c r="U2178" s="13"/>
    </row>
    <row r="2179" spans="3:21" s="5" customFormat="1" x14ac:dyDescent="0.2">
      <c r="C2179" s="25"/>
      <c r="Q2179" s="1"/>
      <c r="R2179" s="1"/>
      <c r="S2179" s="3"/>
      <c r="T2179" s="13"/>
      <c r="U2179" s="13"/>
    </row>
    <row r="2180" spans="3:21" s="5" customFormat="1" x14ac:dyDescent="0.2">
      <c r="C2180" s="25"/>
      <c r="Q2180" s="1"/>
      <c r="R2180" s="1"/>
      <c r="S2180" s="3"/>
      <c r="T2180" s="13"/>
      <c r="U2180" s="13"/>
    </row>
    <row r="2181" spans="3:21" s="5" customFormat="1" x14ac:dyDescent="0.2">
      <c r="C2181" s="25"/>
      <c r="Q2181" s="1"/>
      <c r="R2181" s="1"/>
      <c r="S2181" s="3"/>
      <c r="T2181" s="13"/>
      <c r="U2181" s="13"/>
    </row>
    <row r="2182" spans="3:21" s="5" customFormat="1" x14ac:dyDescent="0.2">
      <c r="C2182" s="25"/>
      <c r="Q2182" s="1"/>
      <c r="R2182" s="1"/>
      <c r="S2182" s="3"/>
      <c r="T2182" s="13"/>
      <c r="U2182" s="13"/>
    </row>
    <row r="2183" spans="3:21" s="5" customFormat="1" x14ac:dyDescent="0.2">
      <c r="C2183" s="25"/>
      <c r="Q2183" s="1"/>
      <c r="R2183" s="1"/>
      <c r="S2183" s="3"/>
      <c r="T2183" s="13"/>
      <c r="U2183" s="13"/>
    </row>
    <row r="2184" spans="3:21" s="5" customFormat="1" x14ac:dyDescent="0.2">
      <c r="C2184" s="25"/>
      <c r="Q2184" s="1"/>
      <c r="R2184" s="1"/>
      <c r="S2184" s="3"/>
      <c r="T2184" s="13"/>
      <c r="U2184" s="13"/>
    </row>
    <row r="2185" spans="3:21" s="5" customFormat="1" x14ac:dyDescent="0.2">
      <c r="C2185" s="25"/>
      <c r="Q2185" s="1"/>
      <c r="R2185" s="1"/>
      <c r="S2185" s="3"/>
      <c r="T2185" s="13"/>
      <c r="U2185" s="13"/>
    </row>
    <row r="2186" spans="3:21" s="5" customFormat="1" x14ac:dyDescent="0.2">
      <c r="C2186" s="25"/>
      <c r="Q2186" s="1"/>
      <c r="R2186" s="1"/>
      <c r="S2186" s="3"/>
      <c r="T2186" s="13"/>
      <c r="U2186" s="13"/>
    </row>
    <row r="2187" spans="3:21" s="5" customFormat="1" x14ac:dyDescent="0.2">
      <c r="C2187" s="25"/>
      <c r="Q2187" s="1"/>
      <c r="R2187" s="1"/>
      <c r="S2187" s="3"/>
      <c r="T2187" s="13"/>
      <c r="U2187" s="13"/>
    </row>
    <row r="2188" spans="3:21" s="5" customFormat="1" x14ac:dyDescent="0.2">
      <c r="C2188" s="25"/>
      <c r="Q2188" s="1"/>
      <c r="R2188" s="1"/>
      <c r="S2188" s="3"/>
      <c r="T2188" s="13"/>
      <c r="U2188" s="13"/>
    </row>
    <row r="2189" spans="3:21" s="5" customFormat="1" x14ac:dyDescent="0.2">
      <c r="C2189" s="25"/>
      <c r="Q2189" s="1"/>
      <c r="R2189" s="1"/>
      <c r="S2189" s="3"/>
      <c r="T2189" s="13"/>
      <c r="U2189" s="13"/>
    </row>
    <row r="2190" spans="3:21" s="5" customFormat="1" x14ac:dyDescent="0.2">
      <c r="C2190" s="25"/>
      <c r="Q2190" s="1"/>
      <c r="R2190" s="1"/>
      <c r="S2190" s="3"/>
      <c r="T2190" s="13"/>
      <c r="U2190" s="13"/>
    </row>
    <row r="2191" spans="3:21" s="5" customFormat="1" x14ac:dyDescent="0.2">
      <c r="C2191" s="25"/>
      <c r="Q2191" s="1"/>
      <c r="R2191" s="1"/>
      <c r="S2191" s="3"/>
      <c r="T2191" s="13"/>
      <c r="U2191" s="13"/>
    </row>
    <row r="2192" spans="3:21" s="5" customFormat="1" x14ac:dyDescent="0.2">
      <c r="C2192" s="25"/>
      <c r="Q2192" s="1"/>
      <c r="R2192" s="1"/>
      <c r="S2192" s="3"/>
      <c r="T2192" s="13"/>
      <c r="U2192" s="13"/>
    </row>
    <row r="2193" spans="3:21" s="5" customFormat="1" x14ac:dyDescent="0.2">
      <c r="C2193" s="25"/>
      <c r="Q2193" s="1"/>
      <c r="R2193" s="1"/>
      <c r="S2193" s="3"/>
      <c r="T2193" s="13"/>
      <c r="U2193" s="13"/>
    </row>
    <row r="2194" spans="3:21" s="5" customFormat="1" x14ac:dyDescent="0.2">
      <c r="C2194" s="25"/>
      <c r="Q2194" s="1"/>
      <c r="R2194" s="1"/>
      <c r="S2194" s="3"/>
      <c r="T2194" s="13"/>
      <c r="U2194" s="13"/>
    </row>
    <row r="2195" spans="3:21" s="5" customFormat="1" x14ac:dyDescent="0.2">
      <c r="C2195" s="25"/>
      <c r="Q2195" s="1"/>
      <c r="R2195" s="1"/>
      <c r="S2195" s="3"/>
      <c r="T2195" s="13"/>
      <c r="U2195" s="13"/>
    </row>
    <row r="2196" spans="3:21" s="5" customFormat="1" x14ac:dyDescent="0.2">
      <c r="C2196" s="25"/>
      <c r="Q2196" s="1"/>
      <c r="R2196" s="1"/>
      <c r="S2196" s="3"/>
      <c r="T2196" s="13"/>
      <c r="U2196" s="13"/>
    </row>
    <row r="2197" spans="3:21" s="5" customFormat="1" x14ac:dyDescent="0.2">
      <c r="C2197" s="25"/>
      <c r="Q2197" s="1"/>
      <c r="R2197" s="1"/>
      <c r="S2197" s="3"/>
      <c r="T2197" s="13"/>
      <c r="U2197" s="13"/>
    </row>
    <row r="2198" spans="3:21" s="5" customFormat="1" x14ac:dyDescent="0.2">
      <c r="C2198" s="25"/>
      <c r="Q2198" s="1"/>
      <c r="R2198" s="1"/>
      <c r="S2198" s="3"/>
      <c r="T2198" s="13"/>
      <c r="U2198" s="13"/>
    </row>
    <row r="2199" spans="3:21" s="5" customFormat="1" x14ac:dyDescent="0.2">
      <c r="C2199" s="25"/>
      <c r="Q2199" s="1"/>
      <c r="R2199" s="1"/>
      <c r="S2199" s="3"/>
      <c r="T2199" s="13"/>
      <c r="U2199" s="13"/>
    </row>
    <row r="2200" spans="3:21" s="5" customFormat="1" x14ac:dyDescent="0.2">
      <c r="C2200" s="25"/>
      <c r="Q2200" s="1"/>
      <c r="R2200" s="1"/>
      <c r="S2200" s="3"/>
      <c r="T2200" s="13"/>
      <c r="U2200" s="13"/>
    </row>
    <row r="2201" spans="3:21" s="5" customFormat="1" x14ac:dyDescent="0.2">
      <c r="C2201" s="25"/>
      <c r="Q2201" s="1"/>
      <c r="R2201" s="1"/>
      <c r="S2201" s="3"/>
      <c r="T2201" s="13"/>
      <c r="U2201" s="13"/>
    </row>
    <row r="2202" spans="3:21" s="5" customFormat="1" x14ac:dyDescent="0.2">
      <c r="C2202" s="25"/>
      <c r="Q2202" s="1"/>
      <c r="R2202" s="1"/>
      <c r="S2202" s="3"/>
      <c r="T2202" s="13"/>
      <c r="U2202" s="13"/>
    </row>
    <row r="2203" spans="3:21" s="5" customFormat="1" x14ac:dyDescent="0.2">
      <c r="C2203" s="25"/>
      <c r="Q2203" s="1"/>
      <c r="R2203" s="1"/>
      <c r="S2203" s="3"/>
      <c r="T2203" s="13"/>
      <c r="U2203" s="13"/>
    </row>
    <row r="2204" spans="3:21" s="5" customFormat="1" x14ac:dyDescent="0.2">
      <c r="C2204" s="25"/>
      <c r="Q2204" s="1"/>
      <c r="R2204" s="1"/>
      <c r="S2204" s="3"/>
      <c r="T2204" s="13"/>
      <c r="U2204" s="13"/>
    </row>
    <row r="2205" spans="3:21" s="5" customFormat="1" x14ac:dyDescent="0.2">
      <c r="C2205" s="25"/>
      <c r="Q2205" s="1"/>
      <c r="R2205" s="1"/>
      <c r="S2205" s="3"/>
      <c r="T2205" s="13"/>
      <c r="U2205" s="13"/>
    </row>
    <row r="2206" spans="3:21" s="5" customFormat="1" x14ac:dyDescent="0.2">
      <c r="C2206" s="25"/>
      <c r="Q2206" s="1"/>
      <c r="R2206" s="1"/>
      <c r="S2206" s="3"/>
      <c r="T2206" s="13"/>
      <c r="U2206" s="13"/>
    </row>
    <row r="2207" spans="3:21" s="5" customFormat="1" x14ac:dyDescent="0.2">
      <c r="C2207" s="25"/>
      <c r="Q2207" s="1"/>
      <c r="R2207" s="1"/>
      <c r="S2207" s="3"/>
      <c r="T2207" s="13"/>
      <c r="U2207" s="13"/>
    </row>
    <row r="2208" spans="3:21" s="5" customFormat="1" x14ac:dyDescent="0.2">
      <c r="C2208" s="25"/>
      <c r="Q2208" s="1"/>
      <c r="R2208" s="1"/>
      <c r="S2208" s="3"/>
      <c r="T2208" s="13"/>
      <c r="U2208" s="13"/>
    </row>
    <row r="2209" spans="3:21" s="5" customFormat="1" x14ac:dyDescent="0.2">
      <c r="C2209" s="25"/>
      <c r="Q2209" s="1"/>
      <c r="R2209" s="1"/>
      <c r="S2209" s="3"/>
      <c r="T2209" s="13"/>
      <c r="U2209" s="13"/>
    </row>
    <row r="2210" spans="3:21" s="5" customFormat="1" x14ac:dyDescent="0.2">
      <c r="C2210" s="25"/>
      <c r="Q2210" s="1"/>
      <c r="R2210" s="1"/>
      <c r="S2210" s="3"/>
      <c r="T2210" s="13"/>
      <c r="U2210" s="13"/>
    </row>
    <row r="2211" spans="3:21" s="5" customFormat="1" x14ac:dyDescent="0.2">
      <c r="C2211" s="25"/>
      <c r="Q2211" s="1"/>
      <c r="R2211" s="1"/>
      <c r="S2211" s="3"/>
      <c r="T2211" s="13"/>
      <c r="U2211" s="13"/>
    </row>
    <row r="2212" spans="3:21" s="5" customFormat="1" x14ac:dyDescent="0.2">
      <c r="C2212" s="25"/>
      <c r="Q2212" s="1"/>
      <c r="R2212" s="1"/>
      <c r="S2212" s="3"/>
      <c r="T2212" s="13"/>
      <c r="U2212" s="13"/>
    </row>
    <row r="2213" spans="3:21" s="5" customFormat="1" x14ac:dyDescent="0.2">
      <c r="C2213" s="25"/>
      <c r="Q2213" s="1"/>
      <c r="R2213" s="1"/>
      <c r="S2213" s="3"/>
      <c r="T2213" s="13"/>
      <c r="U2213" s="13"/>
    </row>
    <row r="2214" spans="3:21" s="5" customFormat="1" x14ac:dyDescent="0.2">
      <c r="C2214" s="25"/>
      <c r="Q2214" s="1"/>
      <c r="R2214" s="1"/>
      <c r="S2214" s="3"/>
      <c r="T2214" s="13"/>
      <c r="U2214" s="13"/>
    </row>
    <row r="2215" spans="3:21" s="5" customFormat="1" x14ac:dyDescent="0.2">
      <c r="C2215" s="25"/>
      <c r="Q2215" s="1"/>
      <c r="R2215" s="1"/>
      <c r="S2215" s="3"/>
      <c r="T2215" s="13"/>
      <c r="U2215" s="13"/>
    </row>
    <row r="2216" spans="3:21" s="5" customFormat="1" x14ac:dyDescent="0.2">
      <c r="C2216" s="25"/>
      <c r="Q2216" s="1"/>
      <c r="R2216" s="1"/>
      <c r="S2216" s="3"/>
      <c r="T2216" s="13"/>
      <c r="U2216" s="13"/>
    </row>
    <row r="2217" spans="3:21" s="5" customFormat="1" x14ac:dyDescent="0.2">
      <c r="C2217" s="25"/>
      <c r="Q2217" s="1"/>
      <c r="R2217" s="1"/>
      <c r="S2217" s="3"/>
      <c r="T2217" s="13"/>
      <c r="U2217" s="13"/>
    </row>
    <row r="2218" spans="3:21" s="5" customFormat="1" x14ac:dyDescent="0.2">
      <c r="C2218" s="25"/>
      <c r="Q2218" s="1"/>
      <c r="R2218" s="1"/>
      <c r="S2218" s="3"/>
      <c r="T2218" s="13"/>
      <c r="U2218" s="13"/>
    </row>
    <row r="2219" spans="3:21" s="5" customFormat="1" x14ac:dyDescent="0.2">
      <c r="C2219" s="25"/>
      <c r="Q2219" s="1"/>
      <c r="R2219" s="1"/>
      <c r="S2219" s="3"/>
      <c r="T2219" s="13"/>
      <c r="U2219" s="13"/>
    </row>
    <row r="2220" spans="3:21" s="5" customFormat="1" x14ac:dyDescent="0.2">
      <c r="C2220" s="25"/>
      <c r="Q2220" s="1"/>
      <c r="R2220" s="1"/>
      <c r="S2220" s="3"/>
      <c r="T2220" s="13"/>
      <c r="U2220" s="13"/>
    </row>
    <row r="2221" spans="3:21" s="5" customFormat="1" x14ac:dyDescent="0.2">
      <c r="C2221" s="25"/>
      <c r="Q2221" s="1"/>
      <c r="R2221" s="1"/>
      <c r="S2221" s="3"/>
      <c r="T2221" s="13"/>
      <c r="U2221" s="13"/>
    </row>
    <row r="2222" spans="3:21" s="5" customFormat="1" x14ac:dyDescent="0.2">
      <c r="C2222" s="25"/>
      <c r="Q2222" s="1"/>
      <c r="R2222" s="1"/>
      <c r="S2222" s="3"/>
      <c r="T2222" s="13"/>
      <c r="U2222" s="13"/>
    </row>
    <row r="2223" spans="3:21" s="5" customFormat="1" x14ac:dyDescent="0.2">
      <c r="C2223" s="25"/>
      <c r="Q2223" s="1"/>
      <c r="R2223" s="1"/>
      <c r="S2223" s="3"/>
      <c r="T2223" s="13"/>
      <c r="U2223" s="13"/>
    </row>
    <row r="2224" spans="3:21" s="5" customFormat="1" x14ac:dyDescent="0.2">
      <c r="C2224" s="25"/>
      <c r="Q2224" s="1"/>
      <c r="R2224" s="1"/>
      <c r="S2224" s="3"/>
      <c r="T2224" s="13"/>
      <c r="U2224" s="13"/>
    </row>
    <row r="2225" spans="3:21" s="5" customFormat="1" x14ac:dyDescent="0.2">
      <c r="C2225" s="25"/>
      <c r="Q2225" s="1"/>
      <c r="R2225" s="1"/>
      <c r="S2225" s="3"/>
      <c r="T2225" s="13"/>
      <c r="U2225" s="13"/>
    </row>
    <row r="2226" spans="3:21" s="5" customFormat="1" x14ac:dyDescent="0.2">
      <c r="C2226" s="25"/>
      <c r="Q2226" s="1"/>
      <c r="R2226" s="1"/>
      <c r="S2226" s="3"/>
      <c r="T2226" s="13"/>
      <c r="U2226" s="13"/>
    </row>
    <row r="2227" spans="3:21" s="5" customFormat="1" x14ac:dyDescent="0.2">
      <c r="C2227" s="25"/>
      <c r="Q2227" s="1"/>
      <c r="R2227" s="1"/>
      <c r="S2227" s="3"/>
      <c r="T2227" s="13"/>
      <c r="U2227" s="13"/>
    </row>
    <row r="2228" spans="3:21" s="5" customFormat="1" x14ac:dyDescent="0.2">
      <c r="C2228" s="25"/>
      <c r="Q2228" s="1"/>
      <c r="R2228" s="1"/>
      <c r="S2228" s="3"/>
      <c r="T2228" s="13"/>
      <c r="U2228" s="13"/>
    </row>
    <row r="2229" spans="3:21" s="5" customFormat="1" x14ac:dyDescent="0.2">
      <c r="C2229" s="25"/>
      <c r="Q2229" s="1"/>
      <c r="R2229" s="1"/>
      <c r="S2229" s="3"/>
      <c r="T2229" s="13"/>
      <c r="U2229" s="13"/>
    </row>
    <row r="2230" spans="3:21" s="5" customFormat="1" x14ac:dyDescent="0.2">
      <c r="C2230" s="25"/>
      <c r="Q2230" s="1"/>
      <c r="R2230" s="1"/>
      <c r="S2230" s="3"/>
      <c r="T2230" s="13"/>
      <c r="U2230" s="13"/>
    </row>
    <row r="2231" spans="3:21" s="5" customFormat="1" x14ac:dyDescent="0.2">
      <c r="C2231" s="25"/>
      <c r="Q2231" s="1"/>
      <c r="R2231" s="1"/>
      <c r="S2231" s="3"/>
      <c r="T2231" s="13"/>
      <c r="U2231" s="13"/>
    </row>
    <row r="2232" spans="3:21" s="5" customFormat="1" x14ac:dyDescent="0.2">
      <c r="C2232" s="25"/>
      <c r="Q2232" s="1"/>
      <c r="R2232" s="1"/>
      <c r="S2232" s="3"/>
      <c r="T2232" s="13"/>
      <c r="U2232" s="13"/>
    </row>
    <row r="2233" spans="3:21" s="5" customFormat="1" x14ac:dyDescent="0.2">
      <c r="C2233" s="25"/>
      <c r="Q2233" s="1"/>
      <c r="R2233" s="1"/>
      <c r="S2233" s="3"/>
      <c r="T2233" s="13"/>
      <c r="U2233" s="13"/>
    </row>
    <row r="2234" spans="3:21" s="5" customFormat="1" x14ac:dyDescent="0.2">
      <c r="C2234" s="25"/>
      <c r="Q2234" s="1"/>
      <c r="R2234" s="1"/>
      <c r="S2234" s="3"/>
      <c r="T2234" s="13"/>
      <c r="U2234" s="13"/>
    </row>
    <row r="2235" spans="3:21" s="5" customFormat="1" x14ac:dyDescent="0.2">
      <c r="C2235" s="25"/>
      <c r="Q2235" s="1"/>
      <c r="R2235" s="1"/>
      <c r="S2235" s="3"/>
      <c r="T2235" s="13"/>
      <c r="U2235" s="13"/>
    </row>
    <row r="2236" spans="3:21" s="5" customFormat="1" x14ac:dyDescent="0.2">
      <c r="C2236" s="25"/>
      <c r="Q2236" s="1"/>
      <c r="R2236" s="1"/>
      <c r="S2236" s="3"/>
      <c r="T2236" s="13"/>
      <c r="U2236" s="13"/>
    </row>
    <row r="2237" spans="3:21" s="5" customFormat="1" x14ac:dyDescent="0.2">
      <c r="C2237" s="25"/>
      <c r="Q2237" s="1"/>
      <c r="R2237" s="1"/>
      <c r="S2237" s="3"/>
      <c r="T2237" s="13"/>
      <c r="U2237" s="13"/>
    </row>
    <row r="2238" spans="3:21" s="5" customFormat="1" x14ac:dyDescent="0.2">
      <c r="C2238" s="25"/>
      <c r="Q2238" s="1"/>
      <c r="R2238" s="1"/>
      <c r="S2238" s="3"/>
      <c r="T2238" s="13"/>
      <c r="U2238" s="13"/>
    </row>
    <row r="2239" spans="3:21" s="5" customFormat="1" x14ac:dyDescent="0.2">
      <c r="C2239" s="25"/>
      <c r="Q2239" s="1"/>
      <c r="R2239" s="1"/>
      <c r="S2239" s="3"/>
      <c r="T2239" s="13"/>
      <c r="U2239" s="13"/>
    </row>
    <row r="2240" spans="3:21" s="5" customFormat="1" x14ac:dyDescent="0.2">
      <c r="C2240" s="25"/>
      <c r="Q2240" s="1"/>
      <c r="R2240" s="1"/>
      <c r="S2240" s="3"/>
      <c r="T2240" s="13"/>
      <c r="U2240" s="13"/>
    </row>
    <row r="2241" spans="3:21" s="5" customFormat="1" x14ac:dyDescent="0.2">
      <c r="C2241" s="25"/>
      <c r="Q2241" s="1"/>
      <c r="R2241" s="1"/>
      <c r="S2241" s="3"/>
      <c r="T2241" s="13"/>
      <c r="U2241" s="13"/>
    </row>
    <row r="2242" spans="3:21" s="5" customFormat="1" x14ac:dyDescent="0.2">
      <c r="C2242" s="25"/>
      <c r="Q2242" s="1"/>
      <c r="R2242" s="1"/>
      <c r="S2242" s="3"/>
      <c r="T2242" s="13"/>
      <c r="U2242" s="13"/>
    </row>
    <row r="2243" spans="3:21" s="5" customFormat="1" x14ac:dyDescent="0.2">
      <c r="C2243" s="25"/>
      <c r="Q2243" s="1"/>
      <c r="R2243" s="1"/>
      <c r="S2243" s="3"/>
      <c r="T2243" s="13"/>
      <c r="U2243" s="13"/>
    </row>
    <row r="2244" spans="3:21" s="5" customFormat="1" x14ac:dyDescent="0.2">
      <c r="C2244" s="25"/>
      <c r="Q2244" s="1"/>
      <c r="R2244" s="1"/>
      <c r="S2244" s="3"/>
      <c r="T2244" s="13"/>
      <c r="U2244" s="13"/>
    </row>
    <row r="2245" spans="3:21" s="5" customFormat="1" x14ac:dyDescent="0.2">
      <c r="C2245" s="25"/>
      <c r="Q2245" s="1"/>
      <c r="R2245" s="1"/>
      <c r="S2245" s="3"/>
      <c r="T2245" s="13"/>
      <c r="U2245" s="13"/>
    </row>
    <row r="2246" spans="3:21" s="5" customFormat="1" x14ac:dyDescent="0.2">
      <c r="C2246" s="25"/>
      <c r="Q2246" s="1"/>
      <c r="R2246" s="1"/>
      <c r="S2246" s="3"/>
      <c r="T2246" s="13"/>
      <c r="U2246" s="13"/>
    </row>
    <row r="2247" spans="3:21" s="5" customFormat="1" x14ac:dyDescent="0.2">
      <c r="C2247" s="25"/>
      <c r="Q2247" s="1"/>
      <c r="R2247" s="1"/>
      <c r="S2247" s="3"/>
      <c r="T2247" s="13"/>
      <c r="U2247" s="13"/>
    </row>
    <row r="2248" spans="3:21" s="5" customFormat="1" x14ac:dyDescent="0.2">
      <c r="C2248" s="25"/>
      <c r="Q2248" s="1"/>
      <c r="R2248" s="1"/>
      <c r="S2248" s="3"/>
      <c r="T2248" s="13"/>
      <c r="U2248" s="13"/>
    </row>
    <row r="2249" spans="3:21" s="5" customFormat="1" x14ac:dyDescent="0.2">
      <c r="C2249" s="25"/>
      <c r="Q2249" s="1"/>
      <c r="R2249" s="1"/>
      <c r="S2249" s="3"/>
      <c r="T2249" s="13"/>
      <c r="U2249" s="13"/>
    </row>
    <row r="2250" spans="3:21" s="5" customFormat="1" x14ac:dyDescent="0.2">
      <c r="C2250" s="25"/>
      <c r="Q2250" s="1"/>
      <c r="R2250" s="1"/>
      <c r="S2250" s="3"/>
      <c r="T2250" s="13"/>
      <c r="U2250" s="13"/>
    </row>
    <row r="2251" spans="3:21" s="5" customFormat="1" x14ac:dyDescent="0.2">
      <c r="C2251" s="25"/>
      <c r="Q2251" s="1"/>
      <c r="R2251" s="1"/>
      <c r="S2251" s="3"/>
      <c r="T2251" s="13"/>
      <c r="U2251" s="13"/>
    </row>
    <row r="2252" spans="3:21" s="5" customFormat="1" x14ac:dyDescent="0.2">
      <c r="C2252" s="25"/>
      <c r="Q2252" s="1"/>
      <c r="R2252" s="1"/>
      <c r="S2252" s="3"/>
      <c r="T2252" s="13"/>
      <c r="U2252" s="13"/>
    </row>
    <row r="2253" spans="3:21" s="5" customFormat="1" x14ac:dyDescent="0.2">
      <c r="C2253" s="25"/>
      <c r="Q2253" s="1"/>
      <c r="R2253" s="1"/>
      <c r="S2253" s="3"/>
      <c r="T2253" s="13"/>
      <c r="U2253" s="13"/>
    </row>
    <row r="2254" spans="3:21" s="5" customFormat="1" x14ac:dyDescent="0.2">
      <c r="C2254" s="25"/>
      <c r="Q2254" s="1"/>
      <c r="R2254" s="1"/>
      <c r="S2254" s="3"/>
      <c r="T2254" s="13"/>
      <c r="U2254" s="13"/>
    </row>
    <row r="2255" spans="3:21" s="5" customFormat="1" x14ac:dyDescent="0.2">
      <c r="C2255" s="25"/>
      <c r="Q2255" s="1"/>
      <c r="R2255" s="1"/>
      <c r="S2255" s="3"/>
      <c r="T2255" s="13"/>
      <c r="U2255" s="13"/>
    </row>
    <row r="2256" spans="3:21" s="5" customFormat="1" x14ac:dyDescent="0.2">
      <c r="C2256" s="25"/>
      <c r="Q2256" s="1"/>
      <c r="R2256" s="1"/>
      <c r="S2256" s="3"/>
      <c r="T2256" s="13"/>
      <c r="U2256" s="13"/>
    </row>
    <row r="2257" spans="3:21" s="5" customFormat="1" x14ac:dyDescent="0.2">
      <c r="C2257" s="25"/>
      <c r="Q2257" s="1"/>
      <c r="R2257" s="1"/>
      <c r="S2257" s="3"/>
      <c r="T2257" s="13"/>
      <c r="U2257" s="13"/>
    </row>
    <row r="2258" spans="3:21" s="5" customFormat="1" x14ac:dyDescent="0.2">
      <c r="C2258" s="25"/>
      <c r="Q2258" s="1"/>
      <c r="R2258" s="1"/>
      <c r="S2258" s="3"/>
      <c r="T2258" s="13"/>
      <c r="U2258" s="13"/>
    </row>
    <row r="2259" spans="3:21" s="5" customFormat="1" x14ac:dyDescent="0.2">
      <c r="C2259" s="25"/>
      <c r="Q2259" s="1"/>
      <c r="R2259" s="1"/>
      <c r="S2259" s="3"/>
      <c r="T2259" s="13"/>
      <c r="U2259" s="13"/>
    </row>
    <row r="2260" spans="3:21" s="5" customFormat="1" x14ac:dyDescent="0.2">
      <c r="C2260" s="25"/>
      <c r="Q2260" s="1"/>
      <c r="R2260" s="1"/>
      <c r="S2260" s="3"/>
      <c r="T2260" s="13"/>
      <c r="U2260" s="13"/>
    </row>
    <row r="2261" spans="3:21" s="5" customFormat="1" x14ac:dyDescent="0.2">
      <c r="C2261" s="25"/>
      <c r="Q2261" s="1"/>
      <c r="R2261" s="1"/>
      <c r="S2261" s="3"/>
      <c r="T2261" s="13"/>
      <c r="U2261" s="13"/>
    </row>
    <row r="2262" spans="3:21" s="5" customFormat="1" x14ac:dyDescent="0.2">
      <c r="C2262" s="25"/>
      <c r="Q2262" s="1"/>
      <c r="R2262" s="1"/>
      <c r="S2262" s="3"/>
      <c r="T2262" s="13"/>
      <c r="U2262" s="13"/>
    </row>
    <row r="2263" spans="3:21" s="5" customFormat="1" x14ac:dyDescent="0.2">
      <c r="C2263" s="25"/>
      <c r="Q2263" s="1"/>
      <c r="R2263" s="1"/>
      <c r="S2263" s="3"/>
      <c r="T2263" s="13"/>
      <c r="U2263" s="13"/>
    </row>
    <row r="2264" spans="3:21" s="5" customFormat="1" x14ac:dyDescent="0.2">
      <c r="C2264" s="25"/>
      <c r="Q2264" s="1"/>
      <c r="R2264" s="1"/>
      <c r="S2264" s="3"/>
      <c r="T2264" s="13"/>
      <c r="U2264" s="13"/>
    </row>
    <row r="2265" spans="3:21" s="5" customFormat="1" x14ac:dyDescent="0.2">
      <c r="C2265" s="25"/>
      <c r="Q2265" s="1"/>
      <c r="R2265" s="1"/>
      <c r="S2265" s="3"/>
      <c r="T2265" s="13"/>
      <c r="U2265" s="13"/>
    </row>
    <row r="2266" spans="3:21" s="5" customFormat="1" x14ac:dyDescent="0.2">
      <c r="C2266" s="25"/>
      <c r="Q2266" s="1"/>
      <c r="R2266" s="1"/>
      <c r="S2266" s="3"/>
      <c r="T2266" s="13"/>
      <c r="U2266" s="13"/>
    </row>
    <row r="2267" spans="3:21" s="5" customFormat="1" x14ac:dyDescent="0.2">
      <c r="C2267" s="25"/>
      <c r="Q2267" s="1"/>
      <c r="R2267" s="1"/>
      <c r="S2267" s="3"/>
      <c r="T2267" s="13"/>
      <c r="U2267" s="13"/>
    </row>
    <row r="2268" spans="3:21" s="5" customFormat="1" x14ac:dyDescent="0.2">
      <c r="C2268" s="25"/>
      <c r="Q2268" s="1"/>
      <c r="R2268" s="1"/>
      <c r="S2268" s="3"/>
      <c r="T2268" s="13"/>
      <c r="U2268" s="13"/>
    </row>
    <row r="2269" spans="3:21" s="5" customFormat="1" x14ac:dyDescent="0.2">
      <c r="C2269" s="25"/>
      <c r="Q2269" s="1"/>
      <c r="R2269" s="1"/>
      <c r="S2269" s="3"/>
      <c r="T2269" s="13"/>
      <c r="U2269" s="13"/>
    </row>
    <row r="2270" spans="3:21" s="5" customFormat="1" x14ac:dyDescent="0.2">
      <c r="C2270" s="25"/>
      <c r="Q2270" s="1"/>
      <c r="R2270" s="1"/>
      <c r="S2270" s="3"/>
      <c r="T2270" s="13"/>
      <c r="U2270" s="13"/>
    </row>
    <row r="2271" spans="3:21" s="5" customFormat="1" x14ac:dyDescent="0.2">
      <c r="C2271" s="25"/>
      <c r="Q2271" s="1"/>
      <c r="R2271" s="1"/>
      <c r="S2271" s="3"/>
      <c r="T2271" s="13"/>
      <c r="U2271" s="13"/>
    </row>
    <row r="2272" spans="3:21" s="5" customFormat="1" x14ac:dyDescent="0.2">
      <c r="C2272" s="25"/>
      <c r="Q2272" s="1"/>
      <c r="R2272" s="1"/>
      <c r="S2272" s="3"/>
      <c r="T2272" s="13"/>
      <c r="U2272" s="13"/>
    </row>
    <row r="2273" spans="3:21" s="5" customFormat="1" x14ac:dyDescent="0.2">
      <c r="C2273" s="25"/>
      <c r="Q2273" s="1"/>
      <c r="R2273" s="1"/>
      <c r="S2273" s="3"/>
      <c r="T2273" s="13"/>
      <c r="U2273" s="13"/>
    </row>
    <row r="2274" spans="3:21" s="5" customFormat="1" x14ac:dyDescent="0.2">
      <c r="C2274" s="25"/>
      <c r="Q2274" s="1"/>
      <c r="R2274" s="1"/>
      <c r="S2274" s="3"/>
      <c r="T2274" s="13"/>
      <c r="U2274" s="13"/>
    </row>
    <row r="2275" spans="3:21" s="5" customFormat="1" x14ac:dyDescent="0.2">
      <c r="C2275" s="25"/>
      <c r="Q2275" s="1"/>
      <c r="R2275" s="1"/>
      <c r="S2275" s="3"/>
      <c r="T2275" s="13"/>
      <c r="U2275" s="13"/>
    </row>
    <row r="2276" spans="3:21" s="5" customFormat="1" x14ac:dyDescent="0.2">
      <c r="C2276" s="25"/>
      <c r="Q2276" s="1"/>
      <c r="R2276" s="1"/>
      <c r="S2276" s="3"/>
      <c r="T2276" s="13"/>
      <c r="U2276" s="13"/>
    </row>
    <row r="2277" spans="3:21" s="5" customFormat="1" x14ac:dyDescent="0.2">
      <c r="C2277" s="25"/>
      <c r="Q2277" s="1"/>
      <c r="R2277" s="1"/>
      <c r="S2277" s="3"/>
      <c r="T2277" s="13"/>
      <c r="U2277" s="13"/>
    </row>
    <row r="2278" spans="3:21" s="5" customFormat="1" x14ac:dyDescent="0.2">
      <c r="C2278" s="25"/>
      <c r="Q2278" s="1"/>
      <c r="R2278" s="1"/>
      <c r="S2278" s="3"/>
      <c r="T2278" s="13"/>
      <c r="U2278" s="13"/>
    </row>
    <row r="2279" spans="3:21" s="5" customFormat="1" x14ac:dyDescent="0.2">
      <c r="C2279" s="25"/>
      <c r="Q2279" s="1"/>
      <c r="R2279" s="1"/>
      <c r="S2279" s="3"/>
      <c r="T2279" s="13"/>
      <c r="U2279" s="13"/>
    </row>
    <row r="2280" spans="3:21" s="5" customFormat="1" x14ac:dyDescent="0.2">
      <c r="C2280" s="25"/>
      <c r="Q2280" s="1"/>
      <c r="R2280" s="1"/>
      <c r="S2280" s="3"/>
      <c r="T2280" s="13"/>
      <c r="U2280" s="13"/>
    </row>
    <row r="2281" spans="3:21" s="5" customFormat="1" x14ac:dyDescent="0.2">
      <c r="C2281" s="25"/>
      <c r="Q2281" s="1"/>
      <c r="R2281" s="1"/>
      <c r="S2281" s="3"/>
      <c r="T2281" s="13"/>
      <c r="U2281" s="13"/>
    </row>
    <row r="2282" spans="3:21" s="5" customFormat="1" x14ac:dyDescent="0.2">
      <c r="C2282" s="25"/>
      <c r="Q2282" s="1"/>
      <c r="R2282" s="1"/>
      <c r="S2282" s="3"/>
      <c r="T2282" s="13"/>
      <c r="U2282" s="13"/>
    </row>
    <row r="2283" spans="3:21" s="5" customFormat="1" x14ac:dyDescent="0.2">
      <c r="C2283" s="25"/>
      <c r="Q2283" s="1"/>
      <c r="R2283" s="1"/>
      <c r="S2283" s="3"/>
      <c r="T2283" s="13"/>
      <c r="U2283" s="13"/>
    </row>
    <row r="2284" spans="3:21" s="5" customFormat="1" x14ac:dyDescent="0.2">
      <c r="C2284" s="25"/>
      <c r="Q2284" s="1"/>
      <c r="R2284" s="1"/>
      <c r="S2284" s="3"/>
      <c r="T2284" s="13"/>
      <c r="U2284" s="13"/>
    </row>
    <row r="2285" spans="3:21" s="5" customFormat="1" x14ac:dyDescent="0.2">
      <c r="C2285" s="25"/>
      <c r="Q2285" s="1"/>
      <c r="R2285" s="1"/>
      <c r="S2285" s="3"/>
      <c r="T2285" s="13"/>
      <c r="U2285" s="13"/>
    </row>
    <row r="2286" spans="3:21" s="5" customFormat="1" x14ac:dyDescent="0.2">
      <c r="C2286" s="25"/>
      <c r="Q2286" s="1"/>
      <c r="R2286" s="1"/>
      <c r="S2286" s="3"/>
      <c r="T2286" s="13"/>
      <c r="U2286" s="13"/>
    </row>
    <row r="2287" spans="3:21" s="5" customFormat="1" x14ac:dyDescent="0.2">
      <c r="C2287" s="25"/>
      <c r="Q2287" s="1"/>
      <c r="R2287" s="1"/>
      <c r="S2287" s="3"/>
      <c r="T2287" s="13"/>
      <c r="U2287" s="13"/>
    </row>
    <row r="2288" spans="3:21" s="5" customFormat="1" x14ac:dyDescent="0.2">
      <c r="C2288" s="25"/>
      <c r="Q2288" s="1"/>
      <c r="R2288" s="1"/>
      <c r="S2288" s="3"/>
      <c r="T2288" s="13"/>
      <c r="U2288" s="13"/>
    </row>
    <row r="2289" spans="3:21" s="5" customFormat="1" x14ac:dyDescent="0.2">
      <c r="C2289" s="25"/>
      <c r="Q2289" s="1"/>
      <c r="R2289" s="1"/>
      <c r="S2289" s="3"/>
      <c r="T2289" s="13"/>
      <c r="U2289" s="13"/>
    </row>
    <row r="2290" spans="3:21" s="5" customFormat="1" x14ac:dyDescent="0.2">
      <c r="C2290" s="25"/>
      <c r="Q2290" s="1"/>
      <c r="R2290" s="1"/>
      <c r="S2290" s="3"/>
      <c r="T2290" s="13"/>
      <c r="U2290" s="13"/>
    </row>
    <row r="2291" spans="3:21" s="5" customFormat="1" x14ac:dyDescent="0.2">
      <c r="C2291" s="25"/>
      <c r="Q2291" s="1"/>
      <c r="R2291" s="1"/>
      <c r="S2291" s="3"/>
      <c r="T2291" s="13"/>
      <c r="U2291" s="13"/>
    </row>
    <row r="2292" spans="3:21" s="5" customFormat="1" x14ac:dyDescent="0.2">
      <c r="C2292" s="25"/>
      <c r="Q2292" s="1"/>
      <c r="R2292" s="1"/>
      <c r="S2292" s="3"/>
      <c r="T2292" s="13"/>
      <c r="U2292" s="13"/>
    </row>
    <row r="2293" spans="3:21" s="5" customFormat="1" x14ac:dyDescent="0.2">
      <c r="C2293" s="25"/>
      <c r="Q2293" s="1"/>
      <c r="R2293" s="1"/>
      <c r="S2293" s="3"/>
      <c r="T2293" s="13"/>
      <c r="U2293" s="13"/>
    </row>
    <row r="2294" spans="3:21" s="5" customFormat="1" x14ac:dyDescent="0.2">
      <c r="C2294" s="25"/>
      <c r="Q2294" s="1"/>
      <c r="R2294" s="1"/>
      <c r="S2294" s="3"/>
      <c r="T2294" s="13"/>
      <c r="U2294" s="13"/>
    </row>
    <row r="2295" spans="3:21" s="5" customFormat="1" x14ac:dyDescent="0.2">
      <c r="C2295" s="25"/>
      <c r="Q2295" s="1"/>
      <c r="R2295" s="1"/>
      <c r="S2295" s="3"/>
      <c r="T2295" s="13"/>
      <c r="U2295" s="13"/>
    </row>
    <row r="2296" spans="3:21" s="5" customFormat="1" x14ac:dyDescent="0.2">
      <c r="C2296" s="25"/>
      <c r="Q2296" s="1"/>
      <c r="R2296" s="1"/>
      <c r="S2296" s="3"/>
      <c r="T2296" s="13"/>
      <c r="U2296" s="13"/>
    </row>
    <row r="2297" spans="3:21" s="5" customFormat="1" x14ac:dyDescent="0.2">
      <c r="C2297" s="25"/>
      <c r="Q2297" s="1"/>
      <c r="R2297" s="1"/>
      <c r="S2297" s="3"/>
      <c r="T2297" s="13"/>
      <c r="U2297" s="13"/>
    </row>
    <row r="2298" spans="3:21" s="5" customFormat="1" x14ac:dyDescent="0.2">
      <c r="C2298" s="25"/>
      <c r="Q2298" s="1"/>
      <c r="R2298" s="1"/>
      <c r="S2298" s="3"/>
      <c r="T2298" s="13"/>
      <c r="U2298" s="13"/>
    </row>
    <row r="2299" spans="3:21" s="5" customFormat="1" x14ac:dyDescent="0.2">
      <c r="C2299" s="25"/>
      <c r="Q2299" s="1"/>
      <c r="R2299" s="1"/>
      <c r="S2299" s="3"/>
      <c r="T2299" s="13"/>
      <c r="U2299" s="13"/>
    </row>
    <row r="2300" spans="3:21" s="5" customFormat="1" x14ac:dyDescent="0.2">
      <c r="C2300" s="25"/>
      <c r="Q2300" s="1"/>
      <c r="R2300" s="1"/>
      <c r="S2300" s="3"/>
      <c r="T2300" s="13"/>
      <c r="U2300" s="13"/>
    </row>
    <row r="2301" spans="3:21" s="5" customFormat="1" x14ac:dyDescent="0.2">
      <c r="C2301" s="25"/>
      <c r="Q2301" s="1"/>
      <c r="R2301" s="1"/>
      <c r="S2301" s="3"/>
      <c r="T2301" s="13"/>
      <c r="U2301" s="13"/>
    </row>
    <row r="2302" spans="3:21" s="5" customFormat="1" x14ac:dyDescent="0.2">
      <c r="C2302" s="25"/>
      <c r="Q2302" s="1"/>
      <c r="R2302" s="1"/>
      <c r="S2302" s="3"/>
      <c r="T2302" s="13"/>
      <c r="U2302" s="13"/>
    </row>
    <row r="2303" spans="3:21" s="5" customFormat="1" x14ac:dyDescent="0.2">
      <c r="C2303" s="25"/>
      <c r="Q2303" s="1"/>
      <c r="R2303" s="1"/>
      <c r="S2303" s="3"/>
      <c r="T2303" s="13"/>
      <c r="U2303" s="13"/>
    </row>
    <row r="2304" spans="3:21" s="5" customFormat="1" x14ac:dyDescent="0.2">
      <c r="C2304" s="25"/>
      <c r="Q2304" s="1"/>
      <c r="R2304" s="1"/>
      <c r="S2304" s="3"/>
      <c r="T2304" s="13"/>
      <c r="U2304" s="13"/>
    </row>
    <row r="2305" spans="3:21" s="5" customFormat="1" x14ac:dyDescent="0.2">
      <c r="C2305" s="25"/>
      <c r="Q2305" s="1"/>
      <c r="R2305" s="1"/>
      <c r="S2305" s="3"/>
      <c r="T2305" s="13"/>
      <c r="U2305" s="13"/>
    </row>
    <row r="2306" spans="3:21" s="5" customFormat="1" x14ac:dyDescent="0.2">
      <c r="C2306" s="25"/>
      <c r="Q2306" s="1"/>
      <c r="R2306" s="1"/>
      <c r="S2306" s="3"/>
      <c r="T2306" s="13"/>
      <c r="U2306" s="13"/>
    </row>
    <row r="2307" spans="3:21" s="5" customFormat="1" x14ac:dyDescent="0.2">
      <c r="C2307" s="25"/>
      <c r="Q2307" s="1"/>
      <c r="R2307" s="1"/>
      <c r="S2307" s="3"/>
      <c r="T2307" s="13"/>
      <c r="U2307" s="13"/>
    </row>
    <row r="2308" spans="3:21" s="5" customFormat="1" x14ac:dyDescent="0.2">
      <c r="C2308" s="25"/>
      <c r="Q2308" s="1"/>
      <c r="R2308" s="1"/>
      <c r="S2308" s="3"/>
      <c r="T2308" s="13"/>
      <c r="U2308" s="13"/>
    </row>
    <row r="2309" spans="3:21" s="5" customFormat="1" x14ac:dyDescent="0.2">
      <c r="C2309" s="25"/>
      <c r="Q2309" s="1"/>
      <c r="R2309" s="1"/>
      <c r="S2309" s="3"/>
      <c r="T2309" s="13"/>
      <c r="U2309" s="13"/>
    </row>
    <row r="2310" spans="3:21" s="5" customFormat="1" x14ac:dyDescent="0.2">
      <c r="C2310" s="25"/>
      <c r="Q2310" s="1"/>
      <c r="R2310" s="1"/>
      <c r="S2310" s="3"/>
      <c r="T2310" s="13"/>
      <c r="U2310" s="13"/>
    </row>
    <row r="2311" spans="3:21" s="5" customFormat="1" x14ac:dyDescent="0.2">
      <c r="C2311" s="25"/>
      <c r="Q2311" s="1"/>
      <c r="R2311" s="1"/>
      <c r="S2311" s="3"/>
      <c r="T2311" s="13"/>
      <c r="U2311" s="13"/>
    </row>
    <row r="2312" spans="3:21" s="5" customFormat="1" x14ac:dyDescent="0.2">
      <c r="C2312" s="25"/>
      <c r="Q2312" s="1"/>
      <c r="R2312" s="1"/>
      <c r="S2312" s="3"/>
      <c r="T2312" s="13"/>
      <c r="U2312" s="13"/>
    </row>
    <row r="2313" spans="3:21" s="5" customFormat="1" x14ac:dyDescent="0.2">
      <c r="C2313" s="25"/>
      <c r="Q2313" s="1"/>
      <c r="R2313" s="1"/>
      <c r="S2313" s="3"/>
      <c r="T2313" s="13"/>
      <c r="U2313" s="13"/>
    </row>
    <row r="2314" spans="3:21" s="5" customFormat="1" x14ac:dyDescent="0.2">
      <c r="C2314" s="25"/>
      <c r="Q2314" s="1"/>
      <c r="R2314" s="1"/>
      <c r="S2314" s="3"/>
      <c r="T2314" s="13"/>
      <c r="U2314" s="13"/>
    </row>
    <row r="2315" spans="3:21" s="5" customFormat="1" x14ac:dyDescent="0.2">
      <c r="C2315" s="25"/>
      <c r="Q2315" s="1"/>
      <c r="R2315" s="1"/>
      <c r="S2315" s="3"/>
      <c r="T2315" s="13"/>
      <c r="U2315" s="13"/>
    </row>
    <row r="2316" spans="3:21" s="5" customFormat="1" x14ac:dyDescent="0.2">
      <c r="C2316" s="25"/>
      <c r="Q2316" s="1"/>
      <c r="R2316" s="1"/>
      <c r="S2316" s="3"/>
      <c r="T2316" s="13"/>
      <c r="U2316" s="13"/>
    </row>
    <row r="2317" spans="3:21" s="5" customFormat="1" x14ac:dyDescent="0.2">
      <c r="C2317" s="25"/>
      <c r="Q2317" s="1"/>
      <c r="R2317" s="1"/>
      <c r="S2317" s="3"/>
      <c r="T2317" s="13"/>
      <c r="U2317" s="13"/>
    </row>
    <row r="2318" spans="3:21" s="5" customFormat="1" x14ac:dyDescent="0.2">
      <c r="C2318" s="25"/>
      <c r="Q2318" s="1"/>
      <c r="R2318" s="1"/>
      <c r="S2318" s="3"/>
      <c r="T2318" s="13"/>
      <c r="U2318" s="13"/>
    </row>
    <row r="2319" spans="3:21" s="5" customFormat="1" x14ac:dyDescent="0.2">
      <c r="C2319" s="25"/>
      <c r="Q2319" s="1"/>
      <c r="R2319" s="1"/>
      <c r="S2319" s="3"/>
      <c r="T2319" s="13"/>
      <c r="U2319" s="13"/>
    </row>
    <row r="2320" spans="3:21" s="5" customFormat="1" x14ac:dyDescent="0.2">
      <c r="C2320" s="25"/>
      <c r="Q2320" s="1"/>
      <c r="R2320" s="1"/>
      <c r="S2320" s="3"/>
      <c r="T2320" s="13"/>
      <c r="U2320" s="13"/>
    </row>
    <row r="2321" spans="3:21" s="5" customFormat="1" x14ac:dyDescent="0.2">
      <c r="C2321" s="25"/>
      <c r="Q2321" s="1"/>
      <c r="R2321" s="1"/>
      <c r="S2321" s="3"/>
      <c r="T2321" s="13"/>
      <c r="U2321" s="13"/>
    </row>
    <row r="2322" spans="3:21" s="5" customFormat="1" x14ac:dyDescent="0.2">
      <c r="C2322" s="25"/>
      <c r="Q2322" s="1"/>
      <c r="R2322" s="1"/>
      <c r="S2322" s="3"/>
      <c r="T2322" s="13"/>
      <c r="U2322" s="13"/>
    </row>
    <row r="2323" spans="3:21" s="5" customFormat="1" x14ac:dyDescent="0.2">
      <c r="C2323" s="25"/>
      <c r="Q2323" s="1"/>
      <c r="R2323" s="1"/>
      <c r="S2323" s="3"/>
      <c r="T2323" s="13"/>
      <c r="U2323" s="13"/>
    </row>
    <row r="2324" spans="3:21" s="5" customFormat="1" x14ac:dyDescent="0.2">
      <c r="C2324" s="25"/>
      <c r="Q2324" s="1"/>
      <c r="R2324" s="1"/>
      <c r="S2324" s="3"/>
      <c r="T2324" s="13"/>
      <c r="U2324" s="13"/>
    </row>
    <row r="2325" spans="3:21" s="5" customFormat="1" x14ac:dyDescent="0.2">
      <c r="C2325" s="25"/>
      <c r="Q2325" s="1"/>
      <c r="R2325" s="1"/>
      <c r="S2325" s="3"/>
      <c r="T2325" s="13"/>
      <c r="U2325" s="13"/>
    </row>
    <row r="2326" spans="3:21" s="5" customFormat="1" x14ac:dyDescent="0.2">
      <c r="C2326" s="25"/>
      <c r="Q2326" s="1"/>
      <c r="R2326" s="1"/>
      <c r="S2326" s="3"/>
      <c r="T2326" s="13"/>
      <c r="U2326" s="13"/>
    </row>
    <row r="2327" spans="3:21" s="5" customFormat="1" x14ac:dyDescent="0.2">
      <c r="C2327" s="25"/>
      <c r="Q2327" s="1"/>
      <c r="R2327" s="1"/>
      <c r="S2327" s="3"/>
      <c r="T2327" s="13"/>
      <c r="U2327" s="13"/>
    </row>
    <row r="2328" spans="3:21" s="5" customFormat="1" x14ac:dyDescent="0.2">
      <c r="C2328" s="25"/>
      <c r="Q2328" s="1"/>
      <c r="R2328" s="1"/>
      <c r="S2328" s="3"/>
      <c r="T2328" s="13"/>
      <c r="U2328" s="13"/>
    </row>
    <row r="2329" spans="3:21" s="5" customFormat="1" x14ac:dyDescent="0.2">
      <c r="C2329" s="25"/>
      <c r="Q2329" s="1"/>
      <c r="R2329" s="1"/>
      <c r="S2329" s="3"/>
      <c r="T2329" s="13"/>
      <c r="U2329" s="13"/>
    </row>
    <row r="2330" spans="3:21" s="5" customFormat="1" x14ac:dyDescent="0.2">
      <c r="C2330" s="25"/>
      <c r="Q2330" s="1"/>
      <c r="R2330" s="1"/>
      <c r="S2330" s="3"/>
      <c r="T2330" s="13"/>
      <c r="U2330" s="13"/>
    </row>
    <row r="2331" spans="3:21" s="5" customFormat="1" x14ac:dyDescent="0.2">
      <c r="C2331" s="25"/>
      <c r="Q2331" s="1"/>
      <c r="R2331" s="1"/>
      <c r="S2331" s="3"/>
      <c r="T2331" s="13"/>
      <c r="U2331" s="13"/>
    </row>
    <row r="2332" spans="3:21" s="5" customFormat="1" x14ac:dyDescent="0.2">
      <c r="C2332" s="25"/>
      <c r="Q2332" s="1"/>
      <c r="R2332" s="1"/>
      <c r="S2332" s="3"/>
      <c r="T2332" s="13"/>
      <c r="U2332" s="13"/>
    </row>
    <row r="2333" spans="3:21" s="5" customFormat="1" x14ac:dyDescent="0.2">
      <c r="C2333" s="25"/>
      <c r="Q2333" s="1"/>
      <c r="R2333" s="1"/>
      <c r="S2333" s="3"/>
      <c r="T2333" s="13"/>
      <c r="U2333" s="13"/>
    </row>
    <row r="2334" spans="3:21" s="5" customFormat="1" x14ac:dyDescent="0.2">
      <c r="C2334" s="25"/>
      <c r="Q2334" s="1"/>
      <c r="R2334" s="1"/>
      <c r="S2334" s="3"/>
      <c r="T2334" s="13"/>
      <c r="U2334" s="13"/>
    </row>
    <row r="2335" spans="3:21" s="5" customFormat="1" x14ac:dyDescent="0.2">
      <c r="C2335" s="25"/>
      <c r="Q2335" s="1"/>
      <c r="R2335" s="1"/>
      <c r="S2335" s="3"/>
      <c r="T2335" s="13"/>
      <c r="U2335" s="13"/>
    </row>
    <row r="2336" spans="3:21" s="5" customFormat="1" x14ac:dyDescent="0.2">
      <c r="C2336" s="25"/>
      <c r="Q2336" s="1"/>
      <c r="R2336" s="1"/>
      <c r="S2336" s="3"/>
      <c r="T2336" s="13"/>
      <c r="U2336" s="13"/>
    </row>
    <row r="2337" spans="3:21" s="5" customFormat="1" x14ac:dyDescent="0.2">
      <c r="C2337" s="25"/>
      <c r="Q2337" s="1"/>
      <c r="R2337" s="1"/>
      <c r="S2337" s="3"/>
      <c r="T2337" s="13"/>
      <c r="U2337" s="13"/>
    </row>
    <row r="2338" spans="3:21" s="5" customFormat="1" x14ac:dyDescent="0.2">
      <c r="C2338" s="25"/>
      <c r="Q2338" s="1"/>
      <c r="R2338" s="1"/>
      <c r="S2338" s="3"/>
      <c r="T2338" s="13"/>
      <c r="U2338" s="13"/>
    </row>
    <row r="2339" spans="3:21" s="5" customFormat="1" x14ac:dyDescent="0.2">
      <c r="C2339" s="25"/>
      <c r="Q2339" s="1"/>
      <c r="R2339" s="1"/>
      <c r="S2339" s="3"/>
      <c r="T2339" s="13"/>
      <c r="U2339" s="13"/>
    </row>
    <row r="2340" spans="3:21" s="5" customFormat="1" x14ac:dyDescent="0.2">
      <c r="C2340" s="25"/>
      <c r="Q2340" s="1"/>
      <c r="R2340" s="1"/>
      <c r="S2340" s="3"/>
      <c r="T2340" s="13"/>
      <c r="U2340" s="13"/>
    </row>
    <row r="2341" spans="3:21" s="5" customFormat="1" x14ac:dyDescent="0.2">
      <c r="C2341" s="25"/>
      <c r="Q2341" s="1"/>
      <c r="R2341" s="1"/>
      <c r="S2341" s="3"/>
      <c r="T2341" s="13"/>
      <c r="U2341" s="13"/>
    </row>
    <row r="2342" spans="3:21" s="5" customFormat="1" x14ac:dyDescent="0.2">
      <c r="C2342" s="25"/>
      <c r="Q2342" s="1"/>
      <c r="R2342" s="1"/>
      <c r="S2342" s="3"/>
      <c r="T2342" s="13"/>
      <c r="U2342" s="13"/>
    </row>
    <row r="2343" spans="3:21" s="5" customFormat="1" x14ac:dyDescent="0.2">
      <c r="C2343" s="25"/>
      <c r="Q2343" s="1"/>
      <c r="R2343" s="1"/>
      <c r="S2343" s="3"/>
      <c r="T2343" s="13"/>
      <c r="U2343" s="13"/>
    </row>
    <row r="2344" spans="3:21" s="5" customFormat="1" x14ac:dyDescent="0.2">
      <c r="C2344" s="25"/>
      <c r="Q2344" s="1"/>
      <c r="R2344" s="1"/>
      <c r="S2344" s="3"/>
      <c r="T2344" s="13"/>
      <c r="U2344" s="13"/>
    </row>
    <row r="2345" spans="3:21" s="5" customFormat="1" x14ac:dyDescent="0.2">
      <c r="C2345" s="25"/>
      <c r="Q2345" s="1"/>
      <c r="R2345" s="1"/>
      <c r="S2345" s="3"/>
      <c r="T2345" s="13"/>
      <c r="U2345" s="13"/>
    </row>
    <row r="2346" spans="3:21" s="5" customFormat="1" x14ac:dyDescent="0.2">
      <c r="C2346" s="25"/>
      <c r="Q2346" s="1"/>
      <c r="R2346" s="1"/>
      <c r="S2346" s="3"/>
      <c r="T2346" s="13"/>
      <c r="U2346" s="13"/>
    </row>
    <row r="2347" spans="3:21" s="5" customFormat="1" x14ac:dyDescent="0.2">
      <c r="C2347" s="25"/>
      <c r="Q2347" s="1"/>
      <c r="R2347" s="1"/>
      <c r="S2347" s="3"/>
      <c r="T2347" s="13"/>
      <c r="U2347" s="13"/>
    </row>
    <row r="2348" spans="3:21" s="5" customFormat="1" x14ac:dyDescent="0.2">
      <c r="C2348" s="25"/>
      <c r="Q2348" s="1"/>
      <c r="R2348" s="1"/>
      <c r="S2348" s="3"/>
      <c r="T2348" s="13"/>
      <c r="U2348" s="13"/>
    </row>
    <row r="2349" spans="3:21" s="5" customFormat="1" x14ac:dyDescent="0.2">
      <c r="C2349" s="25"/>
      <c r="Q2349" s="1"/>
      <c r="R2349" s="1"/>
      <c r="S2349" s="3"/>
      <c r="T2349" s="13"/>
      <c r="U2349" s="13"/>
    </row>
    <row r="2350" spans="3:21" s="5" customFormat="1" x14ac:dyDescent="0.2">
      <c r="C2350" s="25"/>
      <c r="Q2350" s="1"/>
      <c r="R2350" s="1"/>
      <c r="S2350" s="3"/>
      <c r="T2350" s="13"/>
      <c r="U2350" s="13"/>
    </row>
    <row r="2351" spans="3:21" s="5" customFormat="1" x14ac:dyDescent="0.2">
      <c r="C2351" s="25"/>
      <c r="Q2351" s="1"/>
      <c r="R2351" s="1"/>
      <c r="S2351" s="3"/>
      <c r="T2351" s="13"/>
      <c r="U2351" s="13"/>
    </row>
    <row r="2352" spans="3:21" s="5" customFormat="1" x14ac:dyDescent="0.2">
      <c r="C2352" s="25"/>
      <c r="Q2352" s="1"/>
      <c r="R2352" s="1"/>
      <c r="S2352" s="3"/>
      <c r="T2352" s="13"/>
      <c r="U2352" s="13"/>
    </row>
    <row r="2353" spans="3:21" s="5" customFormat="1" x14ac:dyDescent="0.2">
      <c r="C2353" s="25"/>
      <c r="Q2353" s="1"/>
      <c r="R2353" s="1"/>
      <c r="S2353" s="3"/>
      <c r="T2353" s="13"/>
      <c r="U2353" s="13"/>
    </row>
    <row r="2354" spans="3:21" s="5" customFormat="1" x14ac:dyDescent="0.2">
      <c r="C2354" s="25"/>
      <c r="Q2354" s="1"/>
      <c r="R2354" s="1"/>
      <c r="S2354" s="3"/>
      <c r="T2354" s="13"/>
      <c r="U2354" s="13"/>
    </row>
    <row r="2355" spans="3:21" s="5" customFormat="1" x14ac:dyDescent="0.2">
      <c r="C2355" s="25"/>
      <c r="Q2355" s="1"/>
      <c r="R2355" s="1"/>
      <c r="S2355" s="3"/>
      <c r="T2355" s="13"/>
      <c r="U2355" s="13"/>
    </row>
    <row r="2356" spans="3:21" s="5" customFormat="1" x14ac:dyDescent="0.2">
      <c r="C2356" s="25"/>
      <c r="Q2356" s="1"/>
      <c r="R2356" s="1"/>
      <c r="S2356" s="3"/>
      <c r="T2356" s="13"/>
      <c r="U2356" s="13"/>
    </row>
    <row r="2357" spans="3:21" s="5" customFormat="1" x14ac:dyDescent="0.2">
      <c r="C2357" s="25"/>
      <c r="Q2357" s="1"/>
      <c r="R2357" s="1"/>
      <c r="S2357" s="3"/>
      <c r="T2357" s="13"/>
      <c r="U2357" s="13"/>
    </row>
    <row r="2358" spans="3:21" s="5" customFormat="1" x14ac:dyDescent="0.2">
      <c r="C2358" s="25"/>
      <c r="Q2358" s="1"/>
      <c r="R2358" s="1"/>
      <c r="S2358" s="3"/>
      <c r="T2358" s="13"/>
      <c r="U2358" s="13"/>
    </row>
    <row r="2359" spans="3:21" s="5" customFormat="1" x14ac:dyDescent="0.2">
      <c r="C2359" s="25"/>
      <c r="Q2359" s="1"/>
      <c r="R2359" s="1"/>
      <c r="S2359" s="3"/>
      <c r="T2359" s="13"/>
      <c r="U2359" s="13"/>
    </row>
    <row r="2360" spans="3:21" s="5" customFormat="1" x14ac:dyDescent="0.2">
      <c r="C2360" s="25"/>
      <c r="Q2360" s="1"/>
      <c r="R2360" s="1"/>
      <c r="S2360" s="3"/>
      <c r="T2360" s="13"/>
      <c r="U2360" s="13"/>
    </row>
    <row r="2361" spans="3:21" s="5" customFormat="1" x14ac:dyDescent="0.2">
      <c r="C2361" s="25"/>
      <c r="Q2361" s="1"/>
      <c r="R2361" s="1"/>
      <c r="S2361" s="3"/>
      <c r="T2361" s="13"/>
      <c r="U2361" s="13"/>
    </row>
    <row r="2362" spans="3:21" s="5" customFormat="1" x14ac:dyDescent="0.2">
      <c r="C2362" s="25"/>
      <c r="Q2362" s="1"/>
      <c r="R2362" s="1"/>
      <c r="S2362" s="3"/>
      <c r="T2362" s="13"/>
      <c r="U2362" s="13"/>
    </row>
    <row r="2363" spans="3:21" s="5" customFormat="1" x14ac:dyDescent="0.2">
      <c r="C2363" s="25"/>
      <c r="Q2363" s="1"/>
      <c r="R2363" s="1"/>
      <c r="S2363" s="3"/>
      <c r="T2363" s="13"/>
      <c r="U2363" s="13"/>
    </row>
    <row r="2364" spans="3:21" s="5" customFormat="1" x14ac:dyDescent="0.2">
      <c r="C2364" s="25"/>
      <c r="Q2364" s="1"/>
      <c r="R2364" s="1"/>
      <c r="S2364" s="3"/>
      <c r="T2364" s="13"/>
      <c r="U2364" s="13"/>
    </row>
    <row r="2365" spans="3:21" s="5" customFormat="1" x14ac:dyDescent="0.2">
      <c r="C2365" s="25"/>
      <c r="Q2365" s="1"/>
      <c r="R2365" s="1"/>
      <c r="S2365" s="3"/>
      <c r="T2365" s="13"/>
      <c r="U2365" s="13"/>
    </row>
    <row r="2366" spans="3:21" s="5" customFormat="1" x14ac:dyDescent="0.2">
      <c r="C2366" s="25"/>
      <c r="Q2366" s="1"/>
      <c r="R2366" s="1"/>
      <c r="S2366" s="3"/>
      <c r="T2366" s="13"/>
      <c r="U2366" s="13"/>
    </row>
    <row r="2367" spans="3:21" s="5" customFormat="1" x14ac:dyDescent="0.2">
      <c r="C2367" s="25"/>
      <c r="Q2367" s="1"/>
      <c r="R2367" s="1"/>
      <c r="S2367" s="3"/>
      <c r="T2367" s="13"/>
      <c r="U2367" s="13"/>
    </row>
    <row r="2368" spans="3:21" s="5" customFormat="1" x14ac:dyDescent="0.2">
      <c r="C2368" s="25"/>
      <c r="Q2368" s="1"/>
      <c r="R2368" s="1"/>
      <c r="S2368" s="3"/>
      <c r="T2368" s="13"/>
      <c r="U2368" s="13"/>
    </row>
    <row r="2369" spans="3:21" s="5" customFormat="1" x14ac:dyDescent="0.2">
      <c r="C2369" s="25"/>
      <c r="Q2369" s="1"/>
      <c r="R2369" s="1"/>
      <c r="S2369" s="3"/>
      <c r="T2369" s="13"/>
      <c r="U2369" s="13"/>
    </row>
    <row r="2370" spans="3:21" s="5" customFormat="1" x14ac:dyDescent="0.2">
      <c r="C2370" s="25"/>
      <c r="Q2370" s="1"/>
      <c r="R2370" s="1"/>
      <c r="S2370" s="3"/>
      <c r="T2370" s="13"/>
      <c r="U2370" s="13"/>
    </row>
    <row r="2371" spans="3:21" s="5" customFormat="1" x14ac:dyDescent="0.2">
      <c r="C2371" s="25"/>
      <c r="Q2371" s="1"/>
      <c r="R2371" s="1"/>
      <c r="S2371" s="3"/>
      <c r="T2371" s="13"/>
      <c r="U2371" s="13"/>
    </row>
    <row r="2372" spans="3:21" s="5" customFormat="1" x14ac:dyDescent="0.2">
      <c r="C2372" s="25"/>
      <c r="Q2372" s="1"/>
      <c r="R2372" s="1"/>
      <c r="S2372" s="3"/>
      <c r="T2372" s="13"/>
      <c r="U2372" s="13"/>
    </row>
    <row r="2373" spans="3:21" s="5" customFormat="1" x14ac:dyDescent="0.2">
      <c r="C2373" s="25"/>
      <c r="Q2373" s="1"/>
      <c r="R2373" s="1"/>
      <c r="S2373" s="3"/>
      <c r="T2373" s="13"/>
      <c r="U2373" s="13"/>
    </row>
    <row r="2374" spans="3:21" s="5" customFormat="1" x14ac:dyDescent="0.2">
      <c r="C2374" s="25"/>
      <c r="Q2374" s="1"/>
      <c r="R2374" s="1"/>
      <c r="S2374" s="3"/>
      <c r="T2374" s="13"/>
      <c r="U2374" s="13"/>
    </row>
    <row r="2375" spans="3:21" s="5" customFormat="1" x14ac:dyDescent="0.2">
      <c r="C2375" s="25"/>
      <c r="Q2375" s="1"/>
      <c r="R2375" s="1"/>
      <c r="S2375" s="3"/>
      <c r="T2375" s="13"/>
      <c r="U2375" s="13"/>
    </row>
    <row r="2376" spans="3:21" s="5" customFormat="1" x14ac:dyDescent="0.2">
      <c r="C2376" s="25"/>
      <c r="Q2376" s="1"/>
      <c r="R2376" s="1"/>
      <c r="S2376" s="3"/>
      <c r="T2376" s="13"/>
      <c r="U2376" s="13"/>
    </row>
    <row r="2377" spans="3:21" s="5" customFormat="1" x14ac:dyDescent="0.2">
      <c r="C2377" s="25"/>
      <c r="Q2377" s="1"/>
      <c r="R2377" s="1"/>
      <c r="S2377" s="3"/>
      <c r="T2377" s="13"/>
      <c r="U2377" s="13"/>
    </row>
    <row r="2378" spans="3:21" s="5" customFormat="1" x14ac:dyDescent="0.2">
      <c r="C2378" s="25"/>
      <c r="Q2378" s="1"/>
      <c r="R2378" s="1"/>
      <c r="S2378" s="3"/>
      <c r="T2378" s="13"/>
      <c r="U2378" s="13"/>
    </row>
    <row r="2379" spans="3:21" s="5" customFormat="1" x14ac:dyDescent="0.2">
      <c r="C2379" s="25"/>
      <c r="Q2379" s="1"/>
      <c r="R2379" s="1"/>
      <c r="S2379" s="3"/>
      <c r="T2379" s="13"/>
      <c r="U2379" s="13"/>
    </row>
    <row r="2380" spans="3:21" s="5" customFormat="1" x14ac:dyDescent="0.2">
      <c r="C2380" s="25"/>
      <c r="Q2380" s="1"/>
      <c r="R2380" s="1"/>
      <c r="S2380" s="3"/>
      <c r="T2380" s="13"/>
      <c r="U2380" s="13"/>
    </row>
    <row r="2381" spans="3:21" s="5" customFormat="1" x14ac:dyDescent="0.2">
      <c r="C2381" s="25"/>
      <c r="Q2381" s="1"/>
      <c r="R2381" s="1"/>
      <c r="S2381" s="3"/>
      <c r="T2381" s="13"/>
      <c r="U2381" s="13"/>
    </row>
    <row r="2382" spans="3:21" s="5" customFormat="1" x14ac:dyDescent="0.2">
      <c r="C2382" s="25"/>
      <c r="Q2382" s="1"/>
      <c r="R2382" s="1"/>
      <c r="S2382" s="3"/>
      <c r="T2382" s="13"/>
      <c r="U2382" s="13"/>
    </row>
    <row r="2383" spans="3:21" s="5" customFormat="1" x14ac:dyDescent="0.2">
      <c r="C2383" s="25"/>
      <c r="Q2383" s="1"/>
      <c r="R2383" s="1"/>
      <c r="S2383" s="3"/>
      <c r="T2383" s="13"/>
      <c r="U2383" s="13"/>
    </row>
    <row r="2384" spans="3:21" s="5" customFormat="1" x14ac:dyDescent="0.2">
      <c r="C2384" s="25"/>
      <c r="Q2384" s="1"/>
      <c r="R2384" s="1"/>
      <c r="S2384" s="3"/>
      <c r="T2384" s="13"/>
      <c r="U2384" s="13"/>
    </row>
    <row r="2385" spans="3:21" s="5" customFormat="1" x14ac:dyDescent="0.2">
      <c r="C2385" s="25"/>
      <c r="Q2385" s="1"/>
      <c r="R2385" s="1"/>
      <c r="S2385" s="3"/>
      <c r="T2385" s="13"/>
      <c r="U2385" s="13"/>
    </row>
    <row r="2386" spans="3:21" s="5" customFormat="1" x14ac:dyDescent="0.2">
      <c r="C2386" s="25"/>
      <c r="Q2386" s="1"/>
      <c r="R2386" s="1"/>
      <c r="S2386" s="3"/>
      <c r="T2386" s="13"/>
      <c r="U2386" s="13"/>
    </row>
    <row r="2387" spans="3:21" s="5" customFormat="1" x14ac:dyDescent="0.2">
      <c r="C2387" s="25"/>
      <c r="Q2387" s="1"/>
      <c r="R2387" s="1"/>
      <c r="S2387" s="3"/>
      <c r="T2387" s="13"/>
      <c r="U2387" s="13"/>
    </row>
    <row r="2388" spans="3:21" s="5" customFormat="1" x14ac:dyDescent="0.2">
      <c r="C2388" s="25"/>
      <c r="Q2388" s="1"/>
      <c r="R2388" s="1"/>
      <c r="S2388" s="3"/>
      <c r="T2388" s="13"/>
      <c r="U2388" s="13"/>
    </row>
    <row r="2389" spans="3:21" s="5" customFormat="1" x14ac:dyDescent="0.2">
      <c r="C2389" s="25"/>
      <c r="Q2389" s="1"/>
      <c r="R2389" s="1"/>
      <c r="S2389" s="3"/>
      <c r="T2389" s="13"/>
      <c r="U2389" s="13"/>
    </row>
    <row r="2390" spans="3:21" s="5" customFormat="1" x14ac:dyDescent="0.2">
      <c r="C2390" s="25"/>
      <c r="Q2390" s="1"/>
      <c r="R2390" s="1"/>
      <c r="S2390" s="3"/>
      <c r="T2390" s="13"/>
      <c r="U2390" s="13"/>
    </row>
    <row r="2391" spans="3:21" s="5" customFormat="1" x14ac:dyDescent="0.2">
      <c r="C2391" s="25"/>
      <c r="Q2391" s="1"/>
      <c r="R2391" s="1"/>
      <c r="S2391" s="3"/>
      <c r="T2391" s="13"/>
      <c r="U2391" s="13"/>
    </row>
    <row r="2392" spans="3:21" s="5" customFormat="1" x14ac:dyDescent="0.2">
      <c r="C2392" s="25"/>
      <c r="Q2392" s="1"/>
      <c r="R2392" s="1"/>
      <c r="S2392" s="3"/>
      <c r="T2392" s="13"/>
      <c r="U2392" s="13"/>
    </row>
    <row r="2393" spans="3:21" s="5" customFormat="1" x14ac:dyDescent="0.2">
      <c r="C2393" s="25"/>
      <c r="Q2393" s="1"/>
      <c r="R2393" s="1"/>
      <c r="S2393" s="3"/>
      <c r="T2393" s="13"/>
      <c r="U2393" s="13"/>
    </row>
    <row r="2394" spans="3:21" s="5" customFormat="1" x14ac:dyDescent="0.2">
      <c r="C2394" s="25"/>
      <c r="Q2394" s="1"/>
      <c r="R2394" s="1"/>
      <c r="S2394" s="3"/>
      <c r="T2394" s="13"/>
      <c r="U2394" s="13"/>
    </row>
    <row r="2395" spans="3:21" s="5" customFormat="1" x14ac:dyDescent="0.2">
      <c r="C2395" s="25"/>
      <c r="Q2395" s="1"/>
      <c r="R2395" s="1"/>
      <c r="S2395" s="3"/>
      <c r="T2395" s="13"/>
      <c r="U2395" s="13"/>
    </row>
    <row r="2396" spans="3:21" s="5" customFormat="1" x14ac:dyDescent="0.2">
      <c r="C2396" s="25"/>
      <c r="Q2396" s="1"/>
      <c r="R2396" s="1"/>
      <c r="S2396" s="3"/>
      <c r="T2396" s="13"/>
      <c r="U2396" s="13"/>
    </row>
    <row r="2397" spans="3:21" s="5" customFormat="1" x14ac:dyDescent="0.2">
      <c r="C2397" s="25"/>
      <c r="Q2397" s="1"/>
      <c r="R2397" s="1"/>
      <c r="S2397" s="3"/>
      <c r="T2397" s="13"/>
      <c r="U2397" s="13"/>
    </row>
    <row r="2398" spans="3:21" s="5" customFormat="1" x14ac:dyDescent="0.2">
      <c r="C2398" s="25"/>
      <c r="Q2398" s="1"/>
      <c r="R2398" s="1"/>
      <c r="S2398" s="3"/>
      <c r="T2398" s="13"/>
      <c r="U2398" s="13"/>
    </row>
    <row r="2399" spans="3:21" s="5" customFormat="1" x14ac:dyDescent="0.2">
      <c r="C2399" s="25"/>
      <c r="Q2399" s="1"/>
      <c r="R2399" s="1"/>
      <c r="S2399" s="3"/>
      <c r="T2399" s="13"/>
      <c r="U2399" s="13"/>
    </row>
    <row r="2400" spans="3:21" s="5" customFormat="1" x14ac:dyDescent="0.2">
      <c r="C2400" s="25"/>
      <c r="Q2400" s="1"/>
      <c r="R2400" s="1"/>
      <c r="S2400" s="3"/>
      <c r="T2400" s="13"/>
      <c r="U2400" s="13"/>
    </row>
    <row r="2401" spans="3:21" s="5" customFormat="1" x14ac:dyDescent="0.2">
      <c r="C2401" s="25"/>
      <c r="Q2401" s="1"/>
      <c r="R2401" s="1"/>
      <c r="S2401" s="3"/>
      <c r="T2401" s="13"/>
      <c r="U2401" s="13"/>
    </row>
    <row r="2402" spans="3:21" s="5" customFormat="1" x14ac:dyDescent="0.2">
      <c r="C2402" s="25"/>
      <c r="Q2402" s="1"/>
      <c r="R2402" s="1"/>
      <c r="S2402" s="3"/>
      <c r="T2402" s="13"/>
      <c r="U2402" s="13"/>
    </row>
    <row r="2403" spans="3:21" s="5" customFormat="1" x14ac:dyDescent="0.2">
      <c r="C2403" s="25"/>
      <c r="Q2403" s="1"/>
      <c r="R2403" s="1"/>
      <c r="S2403" s="3"/>
      <c r="T2403" s="13"/>
      <c r="U2403" s="13"/>
    </row>
    <row r="2404" spans="3:21" s="5" customFormat="1" x14ac:dyDescent="0.2">
      <c r="C2404" s="25"/>
      <c r="Q2404" s="1"/>
      <c r="R2404" s="1"/>
      <c r="S2404" s="3"/>
      <c r="T2404" s="13"/>
      <c r="U2404" s="13"/>
    </row>
    <row r="2405" spans="3:21" s="5" customFormat="1" x14ac:dyDescent="0.2">
      <c r="C2405" s="25"/>
      <c r="Q2405" s="1"/>
      <c r="R2405" s="1"/>
      <c r="S2405" s="3"/>
      <c r="T2405" s="13"/>
      <c r="U2405" s="13"/>
    </row>
    <row r="2406" spans="3:21" s="5" customFormat="1" x14ac:dyDescent="0.2">
      <c r="C2406" s="25"/>
      <c r="Q2406" s="1"/>
      <c r="R2406" s="1"/>
      <c r="S2406" s="3"/>
      <c r="T2406" s="13"/>
      <c r="U2406" s="13"/>
    </row>
    <row r="2407" spans="3:21" s="5" customFormat="1" x14ac:dyDescent="0.2">
      <c r="C2407" s="25"/>
      <c r="Q2407" s="1"/>
      <c r="R2407" s="1"/>
      <c r="S2407" s="3"/>
      <c r="T2407" s="13"/>
      <c r="U2407" s="13"/>
    </row>
    <row r="2408" spans="3:21" s="5" customFormat="1" x14ac:dyDescent="0.2">
      <c r="C2408" s="25"/>
      <c r="Q2408" s="1"/>
      <c r="R2408" s="1"/>
      <c r="S2408" s="3"/>
      <c r="T2408" s="13"/>
      <c r="U2408" s="13"/>
    </row>
    <row r="2409" spans="3:21" s="5" customFormat="1" x14ac:dyDescent="0.2">
      <c r="C2409" s="25"/>
      <c r="Q2409" s="1"/>
      <c r="R2409" s="1"/>
      <c r="S2409" s="3"/>
      <c r="T2409" s="13"/>
      <c r="U2409" s="13"/>
    </row>
    <row r="2410" spans="3:21" s="5" customFormat="1" x14ac:dyDescent="0.2">
      <c r="C2410" s="25"/>
      <c r="Q2410" s="1"/>
      <c r="R2410" s="1"/>
      <c r="S2410" s="3"/>
      <c r="T2410" s="13"/>
      <c r="U2410" s="13"/>
    </row>
    <row r="2411" spans="3:21" s="5" customFormat="1" x14ac:dyDescent="0.2">
      <c r="C2411" s="25"/>
      <c r="Q2411" s="1"/>
      <c r="R2411" s="1"/>
      <c r="S2411" s="3"/>
      <c r="T2411" s="13"/>
      <c r="U2411" s="13"/>
    </row>
    <row r="2412" spans="3:21" s="5" customFormat="1" x14ac:dyDescent="0.2">
      <c r="C2412" s="25"/>
      <c r="Q2412" s="1"/>
      <c r="R2412" s="1"/>
      <c r="S2412" s="3"/>
      <c r="T2412" s="13"/>
      <c r="U2412" s="13"/>
    </row>
    <row r="2413" spans="3:21" s="5" customFormat="1" x14ac:dyDescent="0.2">
      <c r="C2413" s="25"/>
      <c r="Q2413" s="1"/>
      <c r="R2413" s="1"/>
      <c r="S2413" s="3"/>
      <c r="T2413" s="13"/>
      <c r="U2413" s="13"/>
    </row>
    <row r="2414" spans="3:21" s="5" customFormat="1" x14ac:dyDescent="0.2">
      <c r="C2414" s="25"/>
      <c r="Q2414" s="1"/>
      <c r="R2414" s="1"/>
      <c r="S2414" s="3"/>
      <c r="T2414" s="13"/>
      <c r="U2414" s="13"/>
    </row>
    <row r="2415" spans="3:21" s="5" customFormat="1" x14ac:dyDescent="0.2">
      <c r="C2415" s="25"/>
      <c r="Q2415" s="1"/>
      <c r="R2415" s="1"/>
      <c r="S2415" s="3"/>
      <c r="T2415" s="13"/>
      <c r="U2415" s="13"/>
    </row>
    <row r="2416" spans="3:21" s="5" customFormat="1" x14ac:dyDescent="0.2">
      <c r="C2416" s="25"/>
      <c r="Q2416" s="1"/>
      <c r="R2416" s="1"/>
      <c r="S2416" s="3"/>
      <c r="T2416" s="13"/>
      <c r="U2416" s="13"/>
    </row>
    <row r="2417" spans="3:21" s="5" customFormat="1" x14ac:dyDescent="0.2">
      <c r="C2417" s="25"/>
      <c r="Q2417" s="1"/>
      <c r="R2417" s="1"/>
      <c r="S2417" s="3"/>
      <c r="T2417" s="13"/>
      <c r="U2417" s="13"/>
    </row>
    <row r="2418" spans="3:21" s="5" customFormat="1" x14ac:dyDescent="0.2">
      <c r="C2418" s="25"/>
      <c r="Q2418" s="1"/>
      <c r="R2418" s="1"/>
      <c r="S2418" s="3"/>
      <c r="T2418" s="13"/>
      <c r="U2418" s="13"/>
    </row>
    <row r="2419" spans="3:21" s="5" customFormat="1" x14ac:dyDescent="0.2">
      <c r="C2419" s="25"/>
      <c r="Q2419" s="1"/>
      <c r="R2419" s="1"/>
      <c r="S2419" s="3"/>
      <c r="T2419" s="13"/>
      <c r="U2419" s="13"/>
    </row>
    <row r="2420" spans="3:21" s="5" customFormat="1" x14ac:dyDescent="0.2">
      <c r="C2420" s="25"/>
      <c r="Q2420" s="1"/>
      <c r="R2420" s="1"/>
      <c r="S2420" s="3"/>
      <c r="T2420" s="13"/>
      <c r="U2420" s="13"/>
    </row>
    <row r="2421" spans="3:21" s="5" customFormat="1" x14ac:dyDescent="0.2">
      <c r="C2421" s="25"/>
      <c r="Q2421" s="1"/>
      <c r="R2421" s="1"/>
      <c r="S2421" s="3"/>
      <c r="T2421" s="13"/>
      <c r="U2421" s="13"/>
    </row>
    <row r="2422" spans="3:21" s="5" customFormat="1" x14ac:dyDescent="0.2">
      <c r="C2422" s="25"/>
      <c r="Q2422" s="1"/>
      <c r="R2422" s="1"/>
      <c r="S2422" s="3"/>
      <c r="T2422" s="13"/>
      <c r="U2422" s="13"/>
    </row>
    <row r="2423" spans="3:21" s="5" customFormat="1" x14ac:dyDescent="0.2">
      <c r="C2423" s="25"/>
      <c r="Q2423" s="1"/>
      <c r="R2423" s="1"/>
      <c r="S2423" s="3"/>
      <c r="T2423" s="13"/>
      <c r="U2423" s="13"/>
    </row>
    <row r="2424" spans="3:21" s="5" customFormat="1" x14ac:dyDescent="0.2">
      <c r="C2424" s="25"/>
      <c r="Q2424" s="1"/>
      <c r="R2424" s="1"/>
      <c r="S2424" s="3"/>
      <c r="T2424" s="13"/>
      <c r="U2424" s="13"/>
    </row>
    <row r="2425" spans="3:21" s="5" customFormat="1" x14ac:dyDescent="0.2">
      <c r="C2425" s="25"/>
      <c r="Q2425" s="1"/>
      <c r="R2425" s="1"/>
      <c r="S2425" s="3"/>
      <c r="T2425" s="13"/>
      <c r="U2425" s="13"/>
    </row>
    <row r="2426" spans="3:21" s="5" customFormat="1" x14ac:dyDescent="0.2">
      <c r="C2426" s="25"/>
      <c r="Q2426" s="1"/>
      <c r="R2426" s="1"/>
      <c r="S2426" s="3"/>
      <c r="T2426" s="13"/>
      <c r="U2426" s="13"/>
    </row>
    <row r="2427" spans="3:21" s="5" customFormat="1" x14ac:dyDescent="0.2">
      <c r="C2427" s="25"/>
      <c r="Q2427" s="1"/>
      <c r="R2427" s="1"/>
      <c r="S2427" s="3"/>
      <c r="T2427" s="13"/>
      <c r="U2427" s="13"/>
    </row>
    <row r="2428" spans="3:21" s="5" customFormat="1" x14ac:dyDescent="0.2">
      <c r="C2428" s="25"/>
      <c r="Q2428" s="1"/>
      <c r="R2428" s="1"/>
      <c r="S2428" s="3"/>
      <c r="T2428" s="13"/>
      <c r="U2428" s="13"/>
    </row>
    <row r="2429" spans="3:21" s="5" customFormat="1" x14ac:dyDescent="0.2">
      <c r="C2429" s="25"/>
      <c r="Q2429" s="1"/>
      <c r="R2429" s="1"/>
      <c r="S2429" s="3"/>
      <c r="T2429" s="13"/>
      <c r="U2429" s="13"/>
    </row>
    <row r="2430" spans="3:21" s="5" customFormat="1" x14ac:dyDescent="0.2">
      <c r="C2430" s="25"/>
      <c r="Q2430" s="1"/>
      <c r="R2430" s="1"/>
      <c r="S2430" s="3"/>
      <c r="T2430" s="13"/>
      <c r="U2430" s="13"/>
    </row>
    <row r="2431" spans="3:21" s="5" customFormat="1" x14ac:dyDescent="0.2">
      <c r="C2431" s="25"/>
      <c r="Q2431" s="1"/>
      <c r="R2431" s="1"/>
      <c r="S2431" s="3"/>
      <c r="T2431" s="13"/>
      <c r="U2431" s="13"/>
    </row>
    <row r="2432" spans="3:21" s="5" customFormat="1" x14ac:dyDescent="0.2">
      <c r="C2432" s="25"/>
      <c r="Q2432" s="1"/>
      <c r="R2432" s="1"/>
      <c r="S2432" s="3"/>
      <c r="T2432" s="13"/>
      <c r="U2432" s="13"/>
    </row>
    <row r="2433" spans="3:21" s="5" customFormat="1" x14ac:dyDescent="0.2">
      <c r="C2433" s="25"/>
      <c r="Q2433" s="1"/>
      <c r="R2433" s="1"/>
      <c r="S2433" s="3"/>
      <c r="T2433" s="13"/>
      <c r="U2433" s="13"/>
    </row>
    <row r="2434" spans="3:21" s="5" customFormat="1" x14ac:dyDescent="0.2">
      <c r="C2434" s="25"/>
      <c r="Q2434" s="1"/>
      <c r="R2434" s="1"/>
      <c r="S2434" s="3"/>
      <c r="T2434" s="13"/>
      <c r="U2434" s="13"/>
    </row>
    <row r="2435" spans="3:21" s="5" customFormat="1" x14ac:dyDescent="0.2">
      <c r="C2435" s="25"/>
      <c r="Q2435" s="1"/>
      <c r="R2435" s="1"/>
      <c r="S2435" s="3"/>
      <c r="T2435" s="13"/>
      <c r="U2435" s="13"/>
    </row>
    <row r="2436" spans="3:21" s="5" customFormat="1" x14ac:dyDescent="0.2">
      <c r="C2436" s="25"/>
      <c r="Q2436" s="1"/>
      <c r="R2436" s="1"/>
      <c r="S2436" s="3"/>
      <c r="T2436" s="13"/>
      <c r="U2436" s="13"/>
    </row>
    <row r="2437" spans="3:21" s="5" customFormat="1" x14ac:dyDescent="0.2">
      <c r="C2437" s="25"/>
      <c r="Q2437" s="1"/>
      <c r="R2437" s="1"/>
      <c r="S2437" s="3"/>
      <c r="T2437" s="13"/>
      <c r="U2437" s="13"/>
    </row>
    <row r="2438" spans="3:21" s="5" customFormat="1" x14ac:dyDescent="0.2">
      <c r="C2438" s="25"/>
      <c r="Q2438" s="1"/>
      <c r="R2438" s="1"/>
      <c r="S2438" s="3"/>
      <c r="T2438" s="13"/>
      <c r="U2438" s="13"/>
    </row>
    <row r="2439" spans="3:21" s="5" customFormat="1" x14ac:dyDescent="0.2">
      <c r="C2439" s="25"/>
      <c r="Q2439" s="1"/>
      <c r="R2439" s="1"/>
      <c r="S2439" s="3"/>
      <c r="T2439" s="13"/>
      <c r="U2439" s="13"/>
    </row>
    <row r="2440" spans="3:21" s="5" customFormat="1" x14ac:dyDescent="0.2">
      <c r="C2440" s="25"/>
      <c r="Q2440" s="1"/>
      <c r="R2440" s="1"/>
      <c r="S2440" s="3"/>
      <c r="T2440" s="13"/>
      <c r="U2440" s="13"/>
    </row>
    <row r="2441" spans="3:21" s="5" customFormat="1" x14ac:dyDescent="0.2">
      <c r="C2441" s="25"/>
      <c r="Q2441" s="1"/>
      <c r="R2441" s="1"/>
      <c r="S2441" s="3"/>
      <c r="T2441" s="13"/>
      <c r="U2441" s="13"/>
    </row>
    <row r="2442" spans="3:21" s="5" customFormat="1" x14ac:dyDescent="0.2">
      <c r="C2442" s="25"/>
      <c r="Q2442" s="1"/>
      <c r="R2442" s="1"/>
      <c r="S2442" s="3"/>
      <c r="T2442" s="13"/>
      <c r="U2442" s="13"/>
    </row>
    <row r="2443" spans="3:21" s="5" customFormat="1" x14ac:dyDescent="0.2">
      <c r="C2443" s="25"/>
      <c r="Q2443" s="1"/>
      <c r="R2443" s="1"/>
      <c r="S2443" s="3"/>
      <c r="T2443" s="13"/>
      <c r="U2443" s="13"/>
    </row>
    <row r="2444" spans="3:21" s="5" customFormat="1" x14ac:dyDescent="0.2">
      <c r="C2444" s="25"/>
      <c r="Q2444" s="1"/>
      <c r="R2444" s="1"/>
      <c r="S2444" s="3"/>
      <c r="T2444" s="13"/>
      <c r="U2444" s="13"/>
    </row>
    <row r="2445" spans="3:21" s="5" customFormat="1" x14ac:dyDescent="0.2">
      <c r="C2445" s="25"/>
      <c r="Q2445" s="1"/>
      <c r="R2445" s="1"/>
      <c r="S2445" s="3"/>
      <c r="T2445" s="13"/>
      <c r="U2445" s="13"/>
    </row>
    <row r="2446" spans="3:21" s="5" customFormat="1" x14ac:dyDescent="0.2">
      <c r="C2446" s="25"/>
      <c r="Q2446" s="1"/>
      <c r="R2446" s="1"/>
      <c r="S2446" s="3"/>
      <c r="T2446" s="13"/>
      <c r="U2446" s="13"/>
    </row>
    <row r="2447" spans="3:21" s="5" customFormat="1" x14ac:dyDescent="0.2">
      <c r="C2447" s="25"/>
      <c r="Q2447" s="1"/>
      <c r="R2447" s="1"/>
      <c r="S2447" s="3"/>
      <c r="T2447" s="13"/>
      <c r="U2447" s="13"/>
    </row>
    <row r="2448" spans="3:21" s="5" customFormat="1" x14ac:dyDescent="0.2">
      <c r="C2448" s="25"/>
      <c r="Q2448" s="1"/>
      <c r="R2448" s="1"/>
      <c r="S2448" s="3"/>
      <c r="T2448" s="13"/>
      <c r="U2448" s="13"/>
    </row>
    <row r="2449" spans="3:21" s="5" customFormat="1" x14ac:dyDescent="0.2">
      <c r="C2449" s="25"/>
      <c r="Q2449" s="1"/>
      <c r="R2449" s="1"/>
      <c r="S2449" s="3"/>
      <c r="T2449" s="13"/>
      <c r="U2449" s="13"/>
    </row>
    <row r="2450" spans="3:21" s="5" customFormat="1" x14ac:dyDescent="0.2">
      <c r="C2450" s="25"/>
      <c r="Q2450" s="1"/>
      <c r="R2450" s="1"/>
      <c r="S2450" s="3"/>
      <c r="T2450" s="13"/>
      <c r="U2450" s="13"/>
    </row>
    <row r="2451" spans="3:21" s="5" customFormat="1" x14ac:dyDescent="0.2">
      <c r="C2451" s="25"/>
      <c r="Q2451" s="1"/>
      <c r="R2451" s="1"/>
      <c r="S2451" s="3"/>
      <c r="T2451" s="13"/>
      <c r="U2451" s="13"/>
    </row>
    <row r="2452" spans="3:21" s="5" customFormat="1" x14ac:dyDescent="0.2">
      <c r="C2452" s="25"/>
      <c r="Q2452" s="1"/>
      <c r="R2452" s="1"/>
      <c r="S2452" s="3"/>
      <c r="T2452" s="13"/>
      <c r="U2452" s="13"/>
    </row>
    <row r="2453" spans="3:21" s="5" customFormat="1" x14ac:dyDescent="0.2">
      <c r="C2453" s="25"/>
      <c r="Q2453" s="1"/>
      <c r="R2453" s="1"/>
      <c r="S2453" s="3"/>
      <c r="T2453" s="13"/>
      <c r="U2453" s="13"/>
    </row>
    <row r="2454" spans="3:21" s="5" customFormat="1" x14ac:dyDescent="0.2">
      <c r="C2454" s="25"/>
      <c r="Q2454" s="1"/>
      <c r="R2454" s="1"/>
      <c r="S2454" s="3"/>
      <c r="T2454" s="13"/>
      <c r="U2454" s="13"/>
    </row>
    <row r="2455" spans="3:21" s="5" customFormat="1" x14ac:dyDescent="0.2">
      <c r="C2455" s="25"/>
      <c r="Q2455" s="1"/>
      <c r="R2455" s="1"/>
      <c r="S2455" s="3"/>
      <c r="T2455" s="13"/>
      <c r="U2455" s="13"/>
    </row>
    <row r="2456" spans="3:21" s="5" customFormat="1" x14ac:dyDescent="0.2">
      <c r="C2456" s="25"/>
      <c r="Q2456" s="1"/>
      <c r="R2456" s="1"/>
      <c r="S2456" s="3"/>
      <c r="T2456" s="13"/>
      <c r="U2456" s="13"/>
    </row>
    <row r="2457" spans="3:21" s="5" customFormat="1" x14ac:dyDescent="0.2">
      <c r="C2457" s="25"/>
      <c r="Q2457" s="1"/>
      <c r="R2457" s="1"/>
      <c r="S2457" s="3"/>
      <c r="T2457" s="13"/>
      <c r="U2457" s="13"/>
    </row>
    <row r="2458" spans="3:21" s="5" customFormat="1" x14ac:dyDescent="0.2">
      <c r="C2458" s="25"/>
      <c r="Q2458" s="1"/>
      <c r="R2458" s="1"/>
      <c r="S2458" s="3"/>
      <c r="T2458" s="13"/>
      <c r="U2458" s="13"/>
    </row>
    <row r="2459" spans="3:21" s="5" customFormat="1" x14ac:dyDescent="0.2">
      <c r="C2459" s="25"/>
      <c r="Q2459" s="1"/>
      <c r="R2459" s="1"/>
      <c r="S2459" s="3"/>
      <c r="T2459" s="13"/>
      <c r="U2459" s="13"/>
    </row>
    <row r="2460" spans="3:21" s="5" customFormat="1" x14ac:dyDescent="0.2">
      <c r="C2460" s="25"/>
      <c r="Q2460" s="1"/>
      <c r="R2460" s="1"/>
      <c r="S2460" s="3"/>
      <c r="T2460" s="13"/>
      <c r="U2460" s="13"/>
    </row>
    <row r="2461" spans="3:21" s="5" customFormat="1" x14ac:dyDescent="0.2">
      <c r="C2461" s="25"/>
      <c r="Q2461" s="1"/>
      <c r="R2461" s="1"/>
      <c r="S2461" s="3"/>
      <c r="T2461" s="13"/>
      <c r="U2461" s="13"/>
    </row>
    <row r="2462" spans="3:21" s="5" customFormat="1" x14ac:dyDescent="0.2">
      <c r="C2462" s="25"/>
      <c r="Q2462" s="1"/>
      <c r="R2462" s="1"/>
      <c r="S2462" s="3"/>
      <c r="T2462" s="13"/>
      <c r="U2462" s="13"/>
    </row>
    <row r="2463" spans="3:21" s="5" customFormat="1" x14ac:dyDescent="0.2">
      <c r="C2463" s="25"/>
      <c r="Q2463" s="1"/>
      <c r="R2463" s="1"/>
      <c r="S2463" s="3"/>
      <c r="T2463" s="13"/>
      <c r="U2463" s="13"/>
    </row>
    <row r="2464" spans="3:21" s="5" customFormat="1" x14ac:dyDescent="0.2">
      <c r="C2464" s="25"/>
      <c r="Q2464" s="1"/>
      <c r="R2464" s="1"/>
      <c r="S2464" s="3"/>
      <c r="T2464" s="13"/>
      <c r="U2464" s="13"/>
    </row>
    <row r="2465" spans="3:21" s="5" customFormat="1" x14ac:dyDescent="0.2">
      <c r="C2465" s="25"/>
      <c r="Q2465" s="1"/>
      <c r="R2465" s="1"/>
      <c r="S2465" s="3"/>
      <c r="T2465" s="13"/>
      <c r="U2465" s="13"/>
    </row>
    <row r="2466" spans="3:21" s="5" customFormat="1" x14ac:dyDescent="0.2">
      <c r="C2466" s="25"/>
      <c r="Q2466" s="1"/>
      <c r="R2466" s="1"/>
      <c r="S2466" s="3"/>
      <c r="T2466" s="13"/>
      <c r="U2466" s="13"/>
    </row>
    <row r="2467" spans="3:21" s="5" customFormat="1" x14ac:dyDescent="0.2">
      <c r="C2467" s="25"/>
      <c r="Q2467" s="1"/>
      <c r="R2467" s="1"/>
      <c r="S2467" s="3"/>
      <c r="T2467" s="13"/>
      <c r="U2467" s="13"/>
    </row>
    <row r="2468" spans="3:21" s="5" customFormat="1" x14ac:dyDescent="0.2">
      <c r="C2468" s="25"/>
      <c r="Q2468" s="1"/>
      <c r="R2468" s="1"/>
      <c r="S2468" s="3"/>
      <c r="T2468" s="13"/>
      <c r="U2468" s="13"/>
    </row>
    <row r="2469" spans="3:21" s="5" customFormat="1" x14ac:dyDescent="0.2">
      <c r="C2469" s="25"/>
      <c r="Q2469" s="1"/>
      <c r="R2469" s="1"/>
      <c r="S2469" s="3"/>
      <c r="T2469" s="13"/>
      <c r="U2469" s="13"/>
    </row>
    <row r="2470" spans="3:21" s="5" customFormat="1" x14ac:dyDescent="0.2">
      <c r="C2470" s="25"/>
      <c r="Q2470" s="1"/>
      <c r="R2470" s="1"/>
      <c r="S2470" s="3"/>
      <c r="T2470" s="13"/>
      <c r="U2470" s="13"/>
    </row>
    <row r="2471" spans="3:21" s="5" customFormat="1" x14ac:dyDescent="0.2">
      <c r="C2471" s="25"/>
      <c r="Q2471" s="1"/>
      <c r="R2471" s="1"/>
      <c r="S2471" s="3"/>
      <c r="T2471" s="13"/>
      <c r="U2471" s="13"/>
    </row>
    <row r="2472" spans="3:21" s="5" customFormat="1" x14ac:dyDescent="0.2">
      <c r="C2472" s="25"/>
      <c r="Q2472" s="1"/>
      <c r="R2472" s="1"/>
      <c r="S2472" s="3"/>
      <c r="T2472" s="13"/>
      <c r="U2472" s="13"/>
    </row>
    <row r="2473" spans="3:21" s="5" customFormat="1" x14ac:dyDescent="0.2">
      <c r="C2473" s="25"/>
      <c r="Q2473" s="1"/>
      <c r="R2473" s="1"/>
      <c r="S2473" s="3"/>
      <c r="T2473" s="13"/>
      <c r="U2473" s="13"/>
    </row>
    <row r="2474" spans="3:21" s="5" customFormat="1" x14ac:dyDescent="0.2">
      <c r="C2474" s="25"/>
      <c r="Q2474" s="1"/>
      <c r="R2474" s="1"/>
      <c r="S2474" s="3"/>
      <c r="T2474" s="13"/>
      <c r="U2474" s="13"/>
    </row>
    <row r="2475" spans="3:21" s="5" customFormat="1" x14ac:dyDescent="0.2">
      <c r="C2475" s="25"/>
      <c r="Q2475" s="1"/>
      <c r="R2475" s="1"/>
      <c r="S2475" s="3"/>
      <c r="T2475" s="13"/>
      <c r="U2475" s="13"/>
    </row>
    <row r="2476" spans="3:21" s="5" customFormat="1" x14ac:dyDescent="0.2">
      <c r="C2476" s="25"/>
      <c r="Q2476" s="1"/>
      <c r="R2476" s="1"/>
      <c r="S2476" s="3"/>
      <c r="T2476" s="13"/>
      <c r="U2476" s="13"/>
    </row>
    <row r="2477" spans="3:21" s="5" customFormat="1" x14ac:dyDescent="0.2">
      <c r="C2477" s="25"/>
      <c r="Q2477" s="1"/>
      <c r="R2477" s="1"/>
      <c r="S2477" s="3"/>
      <c r="T2477" s="13"/>
      <c r="U2477" s="13"/>
    </row>
    <row r="2478" spans="3:21" s="5" customFormat="1" x14ac:dyDescent="0.2">
      <c r="C2478" s="25"/>
      <c r="Q2478" s="1"/>
      <c r="R2478" s="1"/>
      <c r="S2478" s="3"/>
      <c r="T2478" s="13"/>
      <c r="U2478" s="13"/>
    </row>
    <row r="2479" spans="3:21" s="5" customFormat="1" x14ac:dyDescent="0.2">
      <c r="C2479" s="25"/>
      <c r="Q2479" s="1"/>
      <c r="R2479" s="1"/>
      <c r="S2479" s="3"/>
      <c r="T2479" s="13"/>
      <c r="U2479" s="13"/>
    </row>
    <row r="2480" spans="3:21" s="5" customFormat="1" x14ac:dyDescent="0.2">
      <c r="C2480" s="25"/>
      <c r="Q2480" s="1"/>
      <c r="R2480" s="1"/>
      <c r="S2480" s="3"/>
      <c r="T2480" s="13"/>
      <c r="U2480" s="13"/>
    </row>
    <row r="2481" spans="3:21" s="5" customFormat="1" x14ac:dyDescent="0.2">
      <c r="C2481" s="25"/>
      <c r="Q2481" s="1"/>
      <c r="R2481" s="1"/>
      <c r="S2481" s="3"/>
      <c r="T2481" s="13"/>
      <c r="U2481" s="13"/>
    </row>
    <row r="2482" spans="3:21" s="5" customFormat="1" x14ac:dyDescent="0.2">
      <c r="C2482" s="25"/>
      <c r="Q2482" s="1"/>
      <c r="R2482" s="1"/>
      <c r="S2482" s="3"/>
      <c r="T2482" s="13"/>
      <c r="U2482" s="13"/>
    </row>
    <row r="2483" spans="3:21" s="5" customFormat="1" x14ac:dyDescent="0.2">
      <c r="C2483" s="25"/>
      <c r="Q2483" s="1"/>
      <c r="R2483" s="1"/>
      <c r="S2483" s="3"/>
      <c r="T2483" s="13"/>
      <c r="U2483" s="13"/>
    </row>
    <row r="2484" spans="3:21" s="5" customFormat="1" x14ac:dyDescent="0.2">
      <c r="C2484" s="25"/>
      <c r="Q2484" s="1"/>
      <c r="R2484" s="1"/>
      <c r="S2484" s="3"/>
      <c r="T2484" s="13"/>
      <c r="U2484" s="13"/>
    </row>
    <row r="2485" spans="3:21" s="5" customFormat="1" x14ac:dyDescent="0.2">
      <c r="C2485" s="25"/>
      <c r="Q2485" s="1"/>
      <c r="R2485" s="1"/>
      <c r="S2485" s="3"/>
      <c r="T2485" s="13"/>
      <c r="U2485" s="13"/>
    </row>
    <row r="2486" spans="3:21" s="5" customFormat="1" x14ac:dyDescent="0.2">
      <c r="C2486" s="25"/>
      <c r="Q2486" s="1"/>
      <c r="R2486" s="1"/>
      <c r="S2486" s="3"/>
      <c r="T2486" s="13"/>
      <c r="U2486" s="13"/>
    </row>
    <row r="2487" spans="3:21" s="5" customFormat="1" x14ac:dyDescent="0.2">
      <c r="C2487" s="25"/>
      <c r="Q2487" s="1"/>
      <c r="R2487" s="1"/>
      <c r="S2487" s="3"/>
      <c r="T2487" s="13"/>
      <c r="U2487" s="13"/>
    </row>
    <row r="2488" spans="3:21" s="5" customFormat="1" x14ac:dyDescent="0.2">
      <c r="C2488" s="25"/>
      <c r="Q2488" s="1"/>
      <c r="R2488" s="1"/>
      <c r="S2488" s="3"/>
      <c r="T2488" s="13"/>
      <c r="U2488" s="13"/>
    </row>
    <row r="2489" spans="3:21" s="5" customFormat="1" x14ac:dyDescent="0.2">
      <c r="C2489" s="25"/>
      <c r="Q2489" s="1"/>
      <c r="R2489" s="1"/>
      <c r="S2489" s="3"/>
      <c r="T2489" s="13"/>
      <c r="U2489" s="13"/>
    </row>
    <row r="2490" spans="3:21" s="5" customFormat="1" x14ac:dyDescent="0.2">
      <c r="C2490" s="25"/>
      <c r="Q2490" s="1"/>
      <c r="R2490" s="1"/>
      <c r="S2490" s="3"/>
      <c r="T2490" s="13"/>
      <c r="U2490" s="13"/>
    </row>
    <row r="2491" spans="3:21" s="5" customFormat="1" x14ac:dyDescent="0.2">
      <c r="C2491" s="25"/>
      <c r="Q2491" s="1"/>
      <c r="R2491" s="1"/>
      <c r="S2491" s="3"/>
      <c r="T2491" s="13"/>
      <c r="U2491" s="13"/>
    </row>
    <row r="2492" spans="3:21" s="5" customFormat="1" x14ac:dyDescent="0.2">
      <c r="C2492" s="25"/>
      <c r="Q2492" s="1"/>
      <c r="R2492" s="1"/>
      <c r="S2492" s="3"/>
      <c r="T2492" s="13"/>
      <c r="U2492" s="13"/>
    </row>
    <row r="2493" spans="3:21" s="5" customFormat="1" x14ac:dyDescent="0.2">
      <c r="C2493" s="25"/>
      <c r="Q2493" s="1"/>
      <c r="R2493" s="1"/>
      <c r="S2493" s="3"/>
      <c r="T2493" s="13"/>
      <c r="U2493" s="13"/>
    </row>
    <row r="2494" spans="3:21" s="5" customFormat="1" x14ac:dyDescent="0.2">
      <c r="C2494" s="25"/>
      <c r="Q2494" s="1"/>
      <c r="R2494" s="1"/>
      <c r="S2494" s="3"/>
      <c r="T2494" s="13"/>
      <c r="U2494" s="13"/>
    </row>
    <row r="2495" spans="3:21" s="5" customFormat="1" x14ac:dyDescent="0.2">
      <c r="C2495" s="25"/>
      <c r="Q2495" s="1"/>
      <c r="R2495" s="1"/>
      <c r="S2495" s="3"/>
      <c r="T2495" s="13"/>
      <c r="U2495" s="13"/>
    </row>
    <row r="2496" spans="3:21" s="5" customFormat="1" x14ac:dyDescent="0.2">
      <c r="C2496" s="25"/>
      <c r="Q2496" s="1"/>
      <c r="R2496" s="1"/>
      <c r="S2496" s="3"/>
      <c r="T2496" s="13"/>
      <c r="U2496" s="13"/>
    </row>
    <row r="2497" spans="3:21" s="5" customFormat="1" x14ac:dyDescent="0.2">
      <c r="C2497" s="25"/>
      <c r="Q2497" s="1"/>
      <c r="R2497" s="1"/>
      <c r="S2497" s="3"/>
      <c r="T2497" s="13"/>
      <c r="U2497" s="13"/>
    </row>
    <row r="2498" spans="3:21" s="5" customFormat="1" x14ac:dyDescent="0.2">
      <c r="C2498" s="25"/>
      <c r="Q2498" s="1"/>
      <c r="R2498" s="1"/>
      <c r="S2498" s="3"/>
      <c r="T2498" s="13"/>
      <c r="U2498" s="13"/>
    </row>
    <row r="2499" spans="3:21" s="5" customFormat="1" x14ac:dyDescent="0.2">
      <c r="C2499" s="25"/>
      <c r="Q2499" s="1"/>
      <c r="R2499" s="1"/>
      <c r="S2499" s="3"/>
      <c r="T2499" s="13"/>
      <c r="U2499" s="13"/>
    </row>
    <row r="2500" spans="3:21" s="5" customFormat="1" x14ac:dyDescent="0.2">
      <c r="C2500" s="25"/>
      <c r="Q2500" s="1"/>
      <c r="R2500" s="1"/>
      <c r="S2500" s="3"/>
      <c r="T2500" s="13"/>
      <c r="U2500" s="13"/>
    </row>
    <row r="2501" spans="3:21" s="5" customFormat="1" x14ac:dyDescent="0.2">
      <c r="C2501" s="25"/>
      <c r="Q2501" s="1"/>
      <c r="R2501" s="1"/>
      <c r="S2501" s="3"/>
      <c r="T2501" s="13"/>
      <c r="U2501" s="13"/>
    </row>
    <row r="2502" spans="3:21" s="5" customFormat="1" x14ac:dyDescent="0.2">
      <c r="C2502" s="25"/>
      <c r="Q2502" s="1"/>
      <c r="R2502" s="1"/>
      <c r="S2502" s="3"/>
      <c r="T2502" s="13"/>
      <c r="U2502" s="13"/>
    </row>
    <row r="2503" spans="3:21" s="5" customFormat="1" x14ac:dyDescent="0.2">
      <c r="C2503" s="25"/>
      <c r="Q2503" s="1"/>
      <c r="R2503" s="1"/>
      <c r="S2503" s="3"/>
      <c r="T2503" s="13"/>
      <c r="U2503" s="13"/>
    </row>
    <row r="2504" spans="3:21" s="5" customFormat="1" x14ac:dyDescent="0.2">
      <c r="C2504" s="25"/>
      <c r="Q2504" s="1"/>
      <c r="R2504" s="1"/>
      <c r="S2504" s="3"/>
      <c r="T2504" s="13"/>
      <c r="U2504" s="13"/>
    </row>
    <row r="2505" spans="3:21" s="5" customFormat="1" x14ac:dyDescent="0.2">
      <c r="C2505" s="25"/>
      <c r="Q2505" s="1"/>
      <c r="R2505" s="1"/>
      <c r="S2505" s="3"/>
      <c r="T2505" s="13"/>
      <c r="U2505" s="13"/>
    </row>
    <row r="2506" spans="3:21" s="5" customFormat="1" x14ac:dyDescent="0.2">
      <c r="C2506" s="25"/>
      <c r="Q2506" s="1"/>
      <c r="R2506" s="1"/>
      <c r="S2506" s="3"/>
      <c r="T2506" s="13"/>
      <c r="U2506" s="13"/>
    </row>
    <row r="2507" spans="3:21" s="5" customFormat="1" x14ac:dyDescent="0.2">
      <c r="C2507" s="25"/>
      <c r="Q2507" s="1"/>
      <c r="R2507" s="1"/>
      <c r="S2507" s="3"/>
      <c r="T2507" s="13"/>
      <c r="U2507" s="13"/>
    </row>
    <row r="2508" spans="3:21" s="5" customFormat="1" x14ac:dyDescent="0.2">
      <c r="C2508" s="25"/>
      <c r="Q2508" s="1"/>
      <c r="R2508" s="1"/>
      <c r="S2508" s="3"/>
      <c r="T2508" s="13"/>
      <c r="U2508" s="13"/>
    </row>
    <row r="2509" spans="3:21" s="5" customFormat="1" x14ac:dyDescent="0.2">
      <c r="C2509" s="25"/>
      <c r="Q2509" s="1"/>
      <c r="R2509" s="1"/>
      <c r="S2509" s="3"/>
      <c r="T2509" s="13"/>
      <c r="U2509" s="13"/>
    </row>
    <row r="2510" spans="3:21" s="5" customFormat="1" x14ac:dyDescent="0.2">
      <c r="C2510" s="25"/>
      <c r="Q2510" s="1"/>
      <c r="R2510" s="1"/>
      <c r="S2510" s="3"/>
      <c r="T2510" s="13"/>
      <c r="U2510" s="13"/>
    </row>
    <row r="2511" spans="3:21" s="5" customFormat="1" x14ac:dyDescent="0.2">
      <c r="C2511" s="25"/>
      <c r="Q2511" s="1"/>
      <c r="R2511" s="1"/>
      <c r="S2511" s="3"/>
      <c r="T2511" s="13"/>
      <c r="U2511" s="13"/>
    </row>
    <row r="2512" spans="3:21" s="5" customFormat="1" x14ac:dyDescent="0.2">
      <c r="C2512" s="25"/>
      <c r="Q2512" s="1"/>
      <c r="R2512" s="1"/>
      <c r="S2512" s="3"/>
      <c r="T2512" s="13"/>
      <c r="U2512" s="13"/>
    </row>
    <row r="2513" spans="3:21" s="5" customFormat="1" x14ac:dyDescent="0.2">
      <c r="C2513" s="25"/>
      <c r="Q2513" s="1"/>
      <c r="R2513" s="1"/>
      <c r="S2513" s="3"/>
      <c r="T2513" s="13"/>
      <c r="U2513" s="13"/>
    </row>
    <row r="2514" spans="3:21" s="5" customFormat="1" x14ac:dyDescent="0.2">
      <c r="C2514" s="25"/>
      <c r="Q2514" s="1"/>
      <c r="R2514" s="1"/>
      <c r="S2514" s="3"/>
      <c r="T2514" s="13"/>
      <c r="U2514" s="13"/>
    </row>
    <row r="2515" spans="3:21" s="5" customFormat="1" x14ac:dyDescent="0.2">
      <c r="C2515" s="25"/>
      <c r="Q2515" s="1"/>
      <c r="R2515" s="1"/>
      <c r="S2515" s="3"/>
      <c r="T2515" s="13"/>
      <c r="U2515" s="13"/>
    </row>
    <row r="2516" spans="3:21" s="5" customFormat="1" x14ac:dyDescent="0.2">
      <c r="C2516" s="25"/>
      <c r="Q2516" s="1"/>
      <c r="R2516" s="1"/>
      <c r="S2516" s="3"/>
      <c r="T2516" s="13"/>
      <c r="U2516" s="13"/>
    </row>
    <row r="2517" spans="3:21" s="5" customFormat="1" x14ac:dyDescent="0.2">
      <c r="C2517" s="25"/>
      <c r="Q2517" s="1"/>
      <c r="R2517" s="1"/>
      <c r="S2517" s="3"/>
      <c r="T2517" s="13"/>
      <c r="U2517" s="13"/>
    </row>
    <row r="2518" spans="3:21" s="5" customFormat="1" x14ac:dyDescent="0.2">
      <c r="C2518" s="25"/>
      <c r="Q2518" s="1"/>
      <c r="R2518" s="1"/>
      <c r="S2518" s="3"/>
      <c r="T2518" s="13"/>
      <c r="U2518" s="13"/>
    </row>
    <row r="2519" spans="3:21" s="5" customFormat="1" x14ac:dyDescent="0.2">
      <c r="C2519" s="25"/>
      <c r="Q2519" s="1"/>
      <c r="R2519" s="1"/>
      <c r="S2519" s="3"/>
      <c r="T2519" s="13"/>
      <c r="U2519" s="13"/>
    </row>
    <row r="2520" spans="3:21" s="5" customFormat="1" x14ac:dyDescent="0.2">
      <c r="C2520" s="25"/>
      <c r="Q2520" s="1"/>
      <c r="R2520" s="1"/>
      <c r="S2520" s="3"/>
      <c r="T2520" s="13"/>
      <c r="U2520" s="13"/>
    </row>
    <row r="2521" spans="3:21" s="5" customFormat="1" x14ac:dyDescent="0.2">
      <c r="C2521" s="25"/>
      <c r="Q2521" s="1"/>
      <c r="R2521" s="1"/>
      <c r="S2521" s="3"/>
      <c r="T2521" s="13"/>
      <c r="U2521" s="13"/>
    </row>
    <row r="2522" spans="3:21" s="5" customFormat="1" x14ac:dyDescent="0.2">
      <c r="C2522" s="25"/>
      <c r="Q2522" s="1"/>
      <c r="R2522" s="1"/>
      <c r="S2522" s="3"/>
      <c r="T2522" s="13"/>
      <c r="U2522" s="13"/>
    </row>
    <row r="2523" spans="3:21" s="5" customFormat="1" x14ac:dyDescent="0.2">
      <c r="C2523" s="25"/>
      <c r="Q2523" s="1"/>
      <c r="R2523" s="1"/>
      <c r="S2523" s="3"/>
      <c r="T2523" s="13"/>
      <c r="U2523" s="13"/>
    </row>
    <row r="2524" spans="3:21" s="5" customFormat="1" x14ac:dyDescent="0.2">
      <c r="C2524" s="25"/>
      <c r="Q2524" s="1"/>
      <c r="R2524" s="1"/>
      <c r="S2524" s="3"/>
      <c r="T2524" s="13"/>
      <c r="U2524" s="13"/>
    </row>
    <row r="2525" spans="3:21" s="5" customFormat="1" x14ac:dyDescent="0.2">
      <c r="C2525" s="25"/>
      <c r="Q2525" s="1"/>
      <c r="R2525" s="1"/>
      <c r="S2525" s="3"/>
      <c r="T2525" s="13"/>
      <c r="U2525" s="13"/>
    </row>
    <row r="2526" spans="3:21" s="5" customFormat="1" x14ac:dyDescent="0.2">
      <c r="C2526" s="25"/>
      <c r="Q2526" s="1"/>
      <c r="R2526" s="1"/>
      <c r="S2526" s="3"/>
      <c r="T2526" s="13"/>
      <c r="U2526" s="13"/>
    </row>
    <row r="2527" spans="3:21" s="5" customFormat="1" x14ac:dyDescent="0.2">
      <c r="C2527" s="25"/>
      <c r="Q2527" s="1"/>
      <c r="R2527" s="1"/>
      <c r="S2527" s="3"/>
      <c r="T2527" s="13"/>
      <c r="U2527" s="13"/>
    </row>
    <row r="2528" spans="3:21" s="5" customFormat="1" x14ac:dyDescent="0.2">
      <c r="C2528" s="25"/>
      <c r="Q2528" s="1"/>
      <c r="R2528" s="1"/>
      <c r="S2528" s="3"/>
      <c r="T2528" s="13"/>
      <c r="U2528" s="13"/>
    </row>
    <row r="2529" spans="3:21" s="5" customFormat="1" x14ac:dyDescent="0.2">
      <c r="C2529" s="25"/>
      <c r="Q2529" s="1"/>
      <c r="R2529" s="1"/>
      <c r="S2529" s="3"/>
      <c r="T2529" s="13"/>
      <c r="U2529" s="13"/>
    </row>
    <row r="2530" spans="3:21" s="5" customFormat="1" x14ac:dyDescent="0.2">
      <c r="C2530" s="25"/>
      <c r="Q2530" s="1"/>
      <c r="R2530" s="1"/>
      <c r="S2530" s="3"/>
      <c r="T2530" s="13"/>
      <c r="U2530" s="13"/>
    </row>
    <row r="2531" spans="3:21" s="5" customFormat="1" x14ac:dyDescent="0.2">
      <c r="C2531" s="25"/>
      <c r="Q2531" s="1"/>
      <c r="R2531" s="1"/>
      <c r="S2531" s="3"/>
      <c r="T2531" s="13"/>
      <c r="U2531" s="13"/>
    </row>
    <row r="2532" spans="3:21" s="5" customFormat="1" x14ac:dyDescent="0.2">
      <c r="C2532" s="25"/>
      <c r="Q2532" s="1"/>
      <c r="R2532" s="1"/>
      <c r="S2532" s="3"/>
      <c r="T2532" s="13"/>
      <c r="U2532" s="13"/>
    </row>
    <row r="2533" spans="3:21" s="5" customFormat="1" x14ac:dyDescent="0.2">
      <c r="C2533" s="25"/>
      <c r="Q2533" s="1"/>
      <c r="R2533" s="1"/>
      <c r="S2533" s="3"/>
      <c r="T2533" s="13"/>
      <c r="U2533" s="13"/>
    </row>
    <row r="2534" spans="3:21" s="5" customFormat="1" x14ac:dyDescent="0.2">
      <c r="C2534" s="25"/>
      <c r="Q2534" s="1"/>
      <c r="R2534" s="1"/>
      <c r="S2534" s="3"/>
      <c r="T2534" s="13"/>
      <c r="U2534" s="13"/>
    </row>
    <row r="2535" spans="3:21" s="5" customFormat="1" x14ac:dyDescent="0.2">
      <c r="C2535" s="25"/>
      <c r="Q2535" s="1"/>
      <c r="R2535" s="1"/>
      <c r="S2535" s="3"/>
      <c r="T2535" s="13"/>
      <c r="U2535" s="13"/>
    </row>
    <row r="2536" spans="3:21" s="5" customFormat="1" x14ac:dyDescent="0.2">
      <c r="C2536" s="25"/>
      <c r="Q2536" s="1"/>
      <c r="R2536" s="1"/>
      <c r="S2536" s="3"/>
      <c r="T2536" s="13"/>
      <c r="U2536" s="13"/>
    </row>
    <row r="2537" spans="3:21" s="5" customFormat="1" x14ac:dyDescent="0.2">
      <c r="C2537" s="25"/>
      <c r="Q2537" s="1"/>
      <c r="R2537" s="1"/>
      <c r="S2537" s="3"/>
      <c r="T2537" s="13"/>
      <c r="U2537" s="13"/>
    </row>
    <row r="2538" spans="3:21" s="5" customFormat="1" x14ac:dyDescent="0.2">
      <c r="C2538" s="25"/>
      <c r="Q2538" s="1"/>
      <c r="R2538" s="1"/>
      <c r="S2538" s="3"/>
      <c r="T2538" s="13"/>
      <c r="U2538" s="13"/>
    </row>
    <row r="2539" spans="3:21" s="5" customFormat="1" x14ac:dyDescent="0.2">
      <c r="C2539" s="25"/>
      <c r="Q2539" s="1"/>
      <c r="R2539" s="1"/>
      <c r="S2539" s="3"/>
      <c r="T2539" s="13"/>
      <c r="U2539" s="13"/>
    </row>
    <row r="2540" spans="3:21" s="5" customFormat="1" x14ac:dyDescent="0.2">
      <c r="C2540" s="25"/>
      <c r="Q2540" s="1"/>
      <c r="R2540" s="1"/>
      <c r="S2540" s="3"/>
      <c r="T2540" s="13"/>
      <c r="U2540" s="13"/>
    </row>
    <row r="2541" spans="3:21" s="5" customFormat="1" x14ac:dyDescent="0.2">
      <c r="C2541" s="25"/>
      <c r="Q2541" s="1"/>
      <c r="R2541" s="1"/>
      <c r="S2541" s="3"/>
      <c r="T2541" s="13"/>
      <c r="U2541" s="13"/>
    </row>
    <row r="2542" spans="3:21" s="5" customFormat="1" x14ac:dyDescent="0.2">
      <c r="C2542" s="25"/>
      <c r="Q2542" s="1"/>
      <c r="R2542" s="1"/>
      <c r="S2542" s="3"/>
      <c r="T2542" s="13"/>
      <c r="U2542" s="13"/>
    </row>
    <row r="2543" spans="3:21" s="5" customFormat="1" x14ac:dyDescent="0.2">
      <c r="C2543" s="25"/>
      <c r="Q2543" s="1"/>
      <c r="R2543" s="1"/>
      <c r="S2543" s="3"/>
      <c r="T2543" s="13"/>
      <c r="U2543" s="13"/>
    </row>
    <row r="2544" spans="3:21" s="5" customFormat="1" x14ac:dyDescent="0.2">
      <c r="C2544" s="25"/>
      <c r="Q2544" s="1"/>
      <c r="R2544" s="1"/>
      <c r="S2544" s="3"/>
      <c r="T2544" s="13"/>
      <c r="U2544" s="13"/>
    </row>
    <row r="2545" spans="3:21" s="5" customFormat="1" x14ac:dyDescent="0.2">
      <c r="C2545" s="25"/>
      <c r="Q2545" s="1"/>
      <c r="R2545" s="1"/>
      <c r="S2545" s="3"/>
      <c r="T2545" s="13"/>
      <c r="U2545" s="13"/>
    </row>
    <row r="2546" spans="3:21" s="5" customFormat="1" x14ac:dyDescent="0.2">
      <c r="C2546" s="25"/>
      <c r="Q2546" s="1"/>
      <c r="R2546" s="1"/>
      <c r="S2546" s="3"/>
      <c r="T2546" s="13"/>
      <c r="U2546" s="13"/>
    </row>
    <row r="2547" spans="3:21" s="5" customFormat="1" x14ac:dyDescent="0.2">
      <c r="C2547" s="25"/>
      <c r="Q2547" s="1"/>
      <c r="R2547" s="1"/>
      <c r="S2547" s="3"/>
      <c r="T2547" s="13"/>
      <c r="U2547" s="13"/>
    </row>
    <row r="2548" spans="3:21" s="5" customFormat="1" x14ac:dyDescent="0.2">
      <c r="C2548" s="25"/>
      <c r="Q2548" s="1"/>
      <c r="R2548" s="1"/>
      <c r="S2548" s="3"/>
      <c r="T2548" s="13"/>
      <c r="U2548" s="13"/>
    </row>
    <row r="2549" spans="3:21" s="5" customFormat="1" x14ac:dyDescent="0.2">
      <c r="C2549" s="25"/>
      <c r="Q2549" s="1"/>
      <c r="R2549" s="1"/>
      <c r="S2549" s="3"/>
      <c r="T2549" s="13"/>
      <c r="U2549" s="13"/>
    </row>
    <row r="2550" spans="3:21" s="5" customFormat="1" x14ac:dyDescent="0.2">
      <c r="C2550" s="25"/>
      <c r="Q2550" s="1"/>
      <c r="R2550" s="1"/>
      <c r="S2550" s="3"/>
      <c r="T2550" s="13"/>
      <c r="U2550" s="13"/>
    </row>
    <row r="2551" spans="3:21" s="5" customFormat="1" x14ac:dyDescent="0.2">
      <c r="C2551" s="25"/>
      <c r="Q2551" s="1"/>
      <c r="R2551" s="1"/>
      <c r="S2551" s="3"/>
      <c r="T2551" s="13"/>
      <c r="U2551" s="13"/>
    </row>
    <row r="2552" spans="3:21" s="5" customFormat="1" x14ac:dyDescent="0.2">
      <c r="C2552" s="25"/>
      <c r="Q2552" s="1"/>
      <c r="R2552" s="1"/>
      <c r="S2552" s="3"/>
      <c r="T2552" s="13"/>
      <c r="U2552" s="13"/>
    </row>
    <row r="2553" spans="3:21" s="5" customFormat="1" x14ac:dyDescent="0.2">
      <c r="C2553" s="25"/>
      <c r="Q2553" s="1"/>
      <c r="R2553" s="1"/>
      <c r="S2553" s="3"/>
      <c r="T2553" s="13"/>
      <c r="U2553" s="13"/>
    </row>
    <row r="2554" spans="3:21" s="5" customFormat="1" x14ac:dyDescent="0.2">
      <c r="C2554" s="25"/>
      <c r="Q2554" s="1"/>
      <c r="R2554" s="1"/>
      <c r="S2554" s="3"/>
      <c r="T2554" s="13"/>
      <c r="U2554" s="13"/>
    </row>
    <row r="2555" spans="3:21" s="5" customFormat="1" x14ac:dyDescent="0.2">
      <c r="C2555" s="25"/>
      <c r="Q2555" s="1"/>
      <c r="R2555" s="1"/>
      <c r="S2555" s="3"/>
      <c r="T2555" s="13"/>
      <c r="U2555" s="13"/>
    </row>
    <row r="2556" spans="3:21" s="5" customFormat="1" x14ac:dyDescent="0.2">
      <c r="C2556" s="25"/>
      <c r="Q2556" s="1"/>
      <c r="R2556" s="1"/>
      <c r="S2556" s="3"/>
      <c r="T2556" s="13"/>
      <c r="U2556" s="13"/>
    </row>
    <row r="2557" spans="3:21" s="5" customFormat="1" x14ac:dyDescent="0.2">
      <c r="C2557" s="25"/>
      <c r="Q2557" s="1"/>
      <c r="R2557" s="1"/>
      <c r="S2557" s="3"/>
      <c r="T2557" s="13"/>
      <c r="U2557" s="13"/>
    </row>
    <row r="2558" spans="3:21" s="5" customFormat="1" x14ac:dyDescent="0.2">
      <c r="C2558" s="25"/>
      <c r="Q2558" s="1"/>
      <c r="R2558" s="1"/>
      <c r="S2558" s="3"/>
      <c r="T2558" s="13"/>
      <c r="U2558" s="13"/>
    </row>
    <row r="2559" spans="3:21" s="5" customFormat="1" x14ac:dyDescent="0.2">
      <c r="C2559" s="25"/>
      <c r="Q2559" s="1"/>
      <c r="R2559" s="1"/>
      <c r="S2559" s="3"/>
      <c r="T2559" s="13"/>
      <c r="U2559" s="13"/>
    </row>
    <row r="2560" spans="3:21" s="5" customFormat="1" x14ac:dyDescent="0.2">
      <c r="C2560" s="25"/>
      <c r="Q2560" s="1"/>
      <c r="R2560" s="1"/>
      <c r="S2560" s="3"/>
      <c r="T2560" s="13"/>
      <c r="U2560" s="13"/>
    </row>
    <row r="2561" spans="3:21" s="5" customFormat="1" x14ac:dyDescent="0.2">
      <c r="C2561" s="25"/>
      <c r="Q2561" s="1"/>
      <c r="R2561" s="1"/>
      <c r="S2561" s="3"/>
      <c r="T2561" s="13"/>
      <c r="U2561" s="13"/>
    </row>
    <row r="2562" spans="3:21" s="5" customFormat="1" x14ac:dyDescent="0.2">
      <c r="C2562" s="25"/>
      <c r="Q2562" s="1"/>
      <c r="R2562" s="1"/>
      <c r="S2562" s="3"/>
      <c r="T2562" s="13"/>
      <c r="U2562" s="13"/>
    </row>
    <row r="2563" spans="3:21" s="5" customFormat="1" x14ac:dyDescent="0.2">
      <c r="C2563" s="25"/>
      <c r="Q2563" s="1"/>
      <c r="R2563" s="1"/>
      <c r="S2563" s="3"/>
      <c r="T2563" s="13"/>
      <c r="U2563" s="13"/>
    </row>
    <row r="2564" spans="3:21" s="5" customFormat="1" x14ac:dyDescent="0.2">
      <c r="C2564" s="25"/>
      <c r="Q2564" s="1"/>
      <c r="R2564" s="1"/>
      <c r="S2564" s="3"/>
      <c r="T2564" s="13"/>
      <c r="U2564" s="13"/>
    </row>
    <row r="2565" spans="3:21" s="5" customFormat="1" x14ac:dyDescent="0.2">
      <c r="C2565" s="25"/>
      <c r="Q2565" s="1"/>
      <c r="R2565" s="1"/>
      <c r="S2565" s="3"/>
      <c r="T2565" s="13"/>
      <c r="U2565" s="13"/>
    </row>
    <row r="2566" spans="3:21" s="5" customFormat="1" x14ac:dyDescent="0.2">
      <c r="C2566" s="25"/>
      <c r="Q2566" s="1"/>
      <c r="R2566" s="1"/>
      <c r="S2566" s="3"/>
      <c r="T2566" s="13"/>
      <c r="U2566" s="13"/>
    </row>
    <row r="2567" spans="3:21" s="5" customFormat="1" x14ac:dyDescent="0.2">
      <c r="C2567" s="25"/>
      <c r="Q2567" s="1"/>
      <c r="R2567" s="1"/>
      <c r="S2567" s="3"/>
      <c r="T2567" s="13"/>
      <c r="U2567" s="13"/>
    </row>
    <row r="2568" spans="3:21" s="5" customFormat="1" x14ac:dyDescent="0.2">
      <c r="C2568" s="25"/>
      <c r="Q2568" s="1"/>
      <c r="R2568" s="1"/>
      <c r="S2568" s="3"/>
      <c r="T2568" s="13"/>
      <c r="U2568" s="13"/>
    </row>
    <row r="2569" spans="3:21" s="5" customFormat="1" x14ac:dyDescent="0.2">
      <c r="C2569" s="25"/>
      <c r="Q2569" s="1"/>
      <c r="R2569" s="1"/>
      <c r="S2569" s="3"/>
      <c r="T2569" s="13"/>
      <c r="U2569" s="13"/>
    </row>
    <row r="2570" spans="3:21" s="5" customFormat="1" x14ac:dyDescent="0.2">
      <c r="C2570" s="25"/>
      <c r="Q2570" s="1"/>
      <c r="R2570" s="1"/>
      <c r="S2570" s="3"/>
      <c r="T2570" s="13"/>
      <c r="U2570" s="13"/>
    </row>
    <row r="2571" spans="3:21" s="5" customFormat="1" x14ac:dyDescent="0.2">
      <c r="C2571" s="25"/>
      <c r="Q2571" s="1"/>
      <c r="R2571" s="1"/>
      <c r="S2571" s="3"/>
      <c r="T2571" s="13"/>
      <c r="U2571" s="13"/>
    </row>
    <row r="2572" spans="3:21" s="5" customFormat="1" x14ac:dyDescent="0.2">
      <c r="C2572" s="25"/>
      <c r="Q2572" s="1"/>
      <c r="R2572" s="1"/>
      <c r="S2572" s="3"/>
      <c r="T2572" s="13"/>
      <c r="U2572" s="13"/>
    </row>
    <row r="2573" spans="3:21" s="5" customFormat="1" x14ac:dyDescent="0.2">
      <c r="C2573" s="25"/>
      <c r="Q2573" s="1"/>
      <c r="R2573" s="1"/>
      <c r="S2573" s="3"/>
      <c r="T2573" s="13"/>
      <c r="U2573" s="13"/>
    </row>
    <row r="2574" spans="3:21" s="5" customFormat="1" x14ac:dyDescent="0.2">
      <c r="C2574" s="25"/>
      <c r="Q2574" s="1"/>
      <c r="R2574" s="1"/>
      <c r="S2574" s="3"/>
      <c r="T2574" s="13"/>
      <c r="U2574" s="13"/>
    </row>
    <row r="2575" spans="3:21" s="5" customFormat="1" x14ac:dyDescent="0.2">
      <c r="C2575" s="25"/>
      <c r="Q2575" s="1"/>
      <c r="R2575" s="1"/>
      <c r="S2575" s="3"/>
      <c r="T2575" s="13"/>
      <c r="U2575" s="13"/>
    </row>
    <row r="2576" spans="3:21" s="5" customFormat="1" x14ac:dyDescent="0.2">
      <c r="C2576" s="25"/>
      <c r="Q2576" s="1"/>
      <c r="R2576" s="1"/>
      <c r="S2576" s="3"/>
      <c r="T2576" s="13"/>
      <c r="U2576" s="13"/>
    </row>
    <row r="2577" spans="3:21" s="5" customFormat="1" x14ac:dyDescent="0.2">
      <c r="C2577" s="25"/>
      <c r="Q2577" s="1"/>
      <c r="R2577" s="1"/>
      <c r="S2577" s="3"/>
      <c r="T2577" s="13"/>
      <c r="U2577" s="13"/>
    </row>
    <row r="2578" spans="3:21" s="5" customFormat="1" x14ac:dyDescent="0.2">
      <c r="C2578" s="25"/>
      <c r="Q2578" s="1"/>
      <c r="R2578" s="1"/>
      <c r="S2578" s="3"/>
      <c r="T2578" s="13"/>
      <c r="U2578" s="13"/>
    </row>
    <row r="2579" spans="3:21" s="5" customFormat="1" x14ac:dyDescent="0.2">
      <c r="C2579" s="25"/>
      <c r="Q2579" s="1"/>
      <c r="R2579" s="1"/>
      <c r="S2579" s="3"/>
      <c r="T2579" s="13"/>
      <c r="U2579" s="13"/>
    </row>
    <row r="2580" spans="3:21" s="5" customFormat="1" x14ac:dyDescent="0.2">
      <c r="C2580" s="25"/>
      <c r="Q2580" s="1"/>
      <c r="R2580" s="1"/>
      <c r="S2580" s="3"/>
      <c r="T2580" s="13"/>
      <c r="U2580" s="13"/>
    </row>
    <row r="2581" spans="3:21" s="5" customFormat="1" x14ac:dyDescent="0.2">
      <c r="C2581" s="25"/>
      <c r="Q2581" s="1"/>
      <c r="R2581" s="1"/>
      <c r="S2581" s="3"/>
      <c r="T2581" s="13"/>
      <c r="U2581" s="13"/>
    </row>
    <row r="2582" spans="3:21" s="5" customFormat="1" x14ac:dyDescent="0.2">
      <c r="C2582" s="25"/>
      <c r="Q2582" s="1"/>
      <c r="R2582" s="1"/>
      <c r="S2582" s="3"/>
      <c r="T2582" s="13"/>
      <c r="U2582" s="13"/>
    </row>
    <row r="2583" spans="3:21" s="5" customFormat="1" x14ac:dyDescent="0.2">
      <c r="C2583" s="25"/>
      <c r="Q2583" s="1"/>
      <c r="R2583" s="1"/>
      <c r="S2583" s="3"/>
      <c r="T2583" s="13"/>
      <c r="U2583" s="13"/>
    </row>
    <row r="2584" spans="3:21" s="5" customFormat="1" x14ac:dyDescent="0.2">
      <c r="C2584" s="25"/>
      <c r="Q2584" s="1"/>
      <c r="R2584" s="1"/>
      <c r="S2584" s="3"/>
      <c r="T2584" s="13"/>
      <c r="U2584" s="13"/>
    </row>
    <row r="2585" spans="3:21" s="5" customFormat="1" x14ac:dyDescent="0.2">
      <c r="C2585" s="25"/>
      <c r="Q2585" s="1"/>
      <c r="R2585" s="1"/>
      <c r="S2585" s="3"/>
      <c r="T2585" s="13"/>
      <c r="U2585" s="13"/>
    </row>
    <row r="2586" spans="3:21" s="5" customFormat="1" x14ac:dyDescent="0.2">
      <c r="C2586" s="25"/>
      <c r="Q2586" s="1"/>
      <c r="R2586" s="1"/>
      <c r="S2586" s="3"/>
      <c r="T2586" s="13"/>
      <c r="U2586" s="13"/>
    </row>
    <row r="2587" spans="3:21" s="5" customFormat="1" x14ac:dyDescent="0.2">
      <c r="C2587" s="25"/>
      <c r="Q2587" s="1"/>
      <c r="R2587" s="1"/>
      <c r="S2587" s="3"/>
      <c r="T2587" s="13"/>
      <c r="U2587" s="13"/>
    </row>
    <row r="2588" spans="3:21" s="5" customFormat="1" x14ac:dyDescent="0.2">
      <c r="C2588" s="25"/>
      <c r="Q2588" s="1"/>
      <c r="R2588" s="1"/>
      <c r="S2588" s="3"/>
      <c r="T2588" s="13"/>
      <c r="U2588" s="13"/>
    </row>
    <row r="2589" spans="3:21" s="5" customFormat="1" x14ac:dyDescent="0.2">
      <c r="C2589" s="25"/>
      <c r="Q2589" s="1"/>
      <c r="R2589" s="1"/>
      <c r="S2589" s="3"/>
      <c r="T2589" s="13"/>
      <c r="U2589" s="13"/>
    </row>
    <row r="2590" spans="3:21" s="5" customFormat="1" x14ac:dyDescent="0.2">
      <c r="C2590" s="25"/>
      <c r="Q2590" s="1"/>
      <c r="R2590" s="1"/>
      <c r="S2590" s="3"/>
      <c r="T2590" s="13"/>
      <c r="U2590" s="13"/>
    </row>
    <row r="2591" spans="3:21" s="5" customFormat="1" x14ac:dyDescent="0.2">
      <c r="C2591" s="25"/>
      <c r="Q2591" s="1"/>
      <c r="R2591" s="1"/>
      <c r="S2591" s="3"/>
      <c r="T2591" s="13"/>
      <c r="U2591" s="13"/>
    </row>
    <row r="2592" spans="3:21" s="5" customFormat="1" x14ac:dyDescent="0.2">
      <c r="C2592" s="25"/>
      <c r="Q2592" s="1"/>
      <c r="R2592" s="1"/>
      <c r="S2592" s="3"/>
      <c r="T2592" s="13"/>
      <c r="U2592" s="13"/>
    </row>
    <row r="2593" spans="3:21" s="5" customFormat="1" x14ac:dyDescent="0.2">
      <c r="C2593" s="25"/>
      <c r="Q2593" s="1"/>
      <c r="R2593" s="1"/>
      <c r="S2593" s="3"/>
      <c r="T2593" s="13"/>
      <c r="U2593" s="13"/>
    </row>
    <row r="2594" spans="3:21" s="5" customFormat="1" x14ac:dyDescent="0.2">
      <c r="C2594" s="25"/>
      <c r="Q2594" s="1"/>
      <c r="R2594" s="1"/>
      <c r="S2594" s="3"/>
      <c r="T2594" s="13"/>
      <c r="U2594" s="13"/>
    </row>
    <row r="2595" spans="3:21" s="5" customFormat="1" x14ac:dyDescent="0.2">
      <c r="C2595" s="25"/>
      <c r="Q2595" s="1"/>
      <c r="R2595" s="1"/>
      <c r="S2595" s="3"/>
      <c r="T2595" s="13"/>
      <c r="U2595" s="13"/>
    </row>
    <row r="2596" spans="3:21" s="5" customFormat="1" x14ac:dyDescent="0.2">
      <c r="C2596" s="25"/>
      <c r="Q2596" s="1"/>
      <c r="R2596" s="1"/>
      <c r="S2596" s="3"/>
      <c r="T2596" s="13"/>
      <c r="U2596" s="13"/>
    </row>
    <row r="2597" spans="3:21" s="5" customFormat="1" x14ac:dyDescent="0.2">
      <c r="C2597" s="25"/>
      <c r="Q2597" s="1"/>
      <c r="R2597" s="1"/>
      <c r="S2597" s="3"/>
      <c r="T2597" s="13"/>
      <c r="U2597" s="13"/>
    </row>
    <row r="2598" spans="3:21" s="5" customFormat="1" x14ac:dyDescent="0.2">
      <c r="C2598" s="25"/>
      <c r="Q2598" s="1"/>
      <c r="R2598" s="1"/>
      <c r="S2598" s="3"/>
      <c r="T2598" s="13"/>
      <c r="U2598" s="13"/>
    </row>
    <row r="2599" spans="3:21" s="5" customFormat="1" x14ac:dyDescent="0.2">
      <c r="C2599" s="25"/>
      <c r="Q2599" s="1"/>
      <c r="R2599" s="1"/>
      <c r="S2599" s="3"/>
      <c r="T2599" s="13"/>
      <c r="U2599" s="13"/>
    </row>
    <row r="2600" spans="3:21" s="5" customFormat="1" x14ac:dyDescent="0.2">
      <c r="C2600" s="25"/>
      <c r="Q2600" s="1"/>
      <c r="R2600" s="1"/>
      <c r="S2600" s="3"/>
      <c r="T2600" s="13"/>
      <c r="U2600" s="13"/>
    </row>
    <row r="2601" spans="3:21" s="5" customFormat="1" x14ac:dyDescent="0.2">
      <c r="C2601" s="25"/>
      <c r="Q2601" s="1"/>
      <c r="R2601" s="1"/>
      <c r="S2601" s="3"/>
      <c r="T2601" s="13"/>
      <c r="U2601" s="13"/>
    </row>
    <row r="2602" spans="3:21" s="5" customFormat="1" x14ac:dyDescent="0.2">
      <c r="C2602" s="25"/>
      <c r="Q2602" s="1"/>
      <c r="R2602" s="1"/>
      <c r="S2602" s="3"/>
      <c r="T2602" s="13"/>
      <c r="U2602" s="13"/>
    </row>
    <row r="2603" spans="3:21" s="5" customFormat="1" x14ac:dyDescent="0.2">
      <c r="C2603" s="25"/>
      <c r="Q2603" s="1"/>
      <c r="R2603" s="1"/>
      <c r="S2603" s="3"/>
      <c r="T2603" s="13"/>
      <c r="U2603" s="13"/>
    </row>
    <row r="2604" spans="3:21" s="5" customFormat="1" x14ac:dyDescent="0.2">
      <c r="C2604" s="25"/>
      <c r="Q2604" s="1"/>
      <c r="R2604" s="1"/>
      <c r="S2604" s="3"/>
      <c r="T2604" s="13"/>
      <c r="U2604" s="13"/>
    </row>
    <row r="2605" spans="3:21" s="5" customFormat="1" x14ac:dyDescent="0.2">
      <c r="C2605" s="25"/>
      <c r="Q2605" s="1"/>
      <c r="R2605" s="1"/>
      <c r="S2605" s="3"/>
      <c r="T2605" s="13"/>
      <c r="U2605" s="13"/>
    </row>
    <row r="2606" spans="3:21" s="5" customFormat="1" x14ac:dyDescent="0.2">
      <c r="C2606" s="25"/>
      <c r="Q2606" s="1"/>
      <c r="R2606" s="1"/>
      <c r="S2606" s="3"/>
      <c r="T2606" s="13"/>
      <c r="U2606" s="13"/>
    </row>
    <row r="2607" spans="3:21" s="5" customFormat="1" x14ac:dyDescent="0.2">
      <c r="C2607" s="25"/>
      <c r="Q2607" s="1"/>
      <c r="R2607" s="1"/>
      <c r="S2607" s="3"/>
      <c r="T2607" s="13"/>
      <c r="U2607" s="13"/>
    </row>
    <row r="2608" spans="3:21" s="5" customFormat="1" x14ac:dyDescent="0.2">
      <c r="C2608" s="25"/>
      <c r="Q2608" s="1"/>
      <c r="R2608" s="1"/>
      <c r="S2608" s="3"/>
      <c r="T2608" s="13"/>
      <c r="U2608" s="13"/>
    </row>
    <row r="2609" spans="3:21" s="5" customFormat="1" x14ac:dyDescent="0.2">
      <c r="C2609" s="25"/>
      <c r="Q2609" s="1"/>
      <c r="R2609" s="1"/>
      <c r="S2609" s="3"/>
      <c r="T2609" s="13"/>
      <c r="U2609" s="13"/>
    </row>
    <row r="2610" spans="3:21" s="5" customFormat="1" x14ac:dyDescent="0.2">
      <c r="C2610" s="25"/>
      <c r="Q2610" s="1"/>
      <c r="R2610" s="1"/>
      <c r="S2610" s="3"/>
      <c r="T2610" s="13"/>
      <c r="U2610" s="13"/>
    </row>
    <row r="2611" spans="3:21" s="5" customFormat="1" x14ac:dyDescent="0.2">
      <c r="C2611" s="25"/>
      <c r="Q2611" s="1"/>
      <c r="R2611" s="1"/>
      <c r="S2611" s="3"/>
      <c r="T2611" s="13"/>
      <c r="U2611" s="13"/>
    </row>
    <row r="2612" spans="3:21" s="5" customFormat="1" x14ac:dyDescent="0.2">
      <c r="C2612" s="25"/>
      <c r="Q2612" s="1"/>
      <c r="R2612" s="1"/>
      <c r="S2612" s="3"/>
      <c r="T2612" s="13"/>
      <c r="U2612" s="13"/>
    </row>
    <row r="2613" spans="3:21" s="5" customFormat="1" x14ac:dyDescent="0.2">
      <c r="C2613" s="25"/>
      <c r="Q2613" s="1"/>
      <c r="R2613" s="1"/>
      <c r="S2613" s="3"/>
      <c r="T2613" s="13"/>
      <c r="U2613" s="13"/>
    </row>
    <row r="2614" spans="3:21" s="5" customFormat="1" x14ac:dyDescent="0.2">
      <c r="C2614" s="25"/>
      <c r="Q2614" s="1"/>
      <c r="R2614" s="1"/>
      <c r="S2614" s="3"/>
      <c r="T2614" s="13"/>
      <c r="U2614" s="13"/>
    </row>
    <row r="2615" spans="3:21" s="5" customFormat="1" x14ac:dyDescent="0.2">
      <c r="C2615" s="25"/>
      <c r="Q2615" s="1"/>
      <c r="R2615" s="1"/>
      <c r="S2615" s="3"/>
      <c r="T2615" s="13"/>
      <c r="U2615" s="13"/>
    </row>
    <row r="2616" spans="3:21" s="5" customFormat="1" x14ac:dyDescent="0.2">
      <c r="C2616" s="25"/>
      <c r="Q2616" s="1"/>
      <c r="R2616" s="1"/>
      <c r="S2616" s="3"/>
      <c r="T2616" s="13"/>
      <c r="U2616" s="13"/>
    </row>
    <row r="2617" spans="3:21" s="5" customFormat="1" x14ac:dyDescent="0.2">
      <c r="C2617" s="25"/>
      <c r="Q2617" s="1"/>
      <c r="R2617" s="1"/>
      <c r="S2617" s="3"/>
      <c r="T2617" s="13"/>
      <c r="U2617" s="13"/>
    </row>
    <row r="2618" spans="3:21" s="5" customFormat="1" x14ac:dyDescent="0.2">
      <c r="C2618" s="25"/>
      <c r="Q2618" s="1"/>
      <c r="R2618" s="1"/>
      <c r="S2618" s="3"/>
      <c r="T2618" s="13"/>
      <c r="U2618" s="13"/>
    </row>
    <row r="2619" spans="3:21" s="5" customFormat="1" x14ac:dyDescent="0.2">
      <c r="C2619" s="25"/>
      <c r="Q2619" s="1"/>
      <c r="R2619" s="1"/>
      <c r="S2619" s="3"/>
      <c r="T2619" s="13"/>
      <c r="U2619" s="13"/>
    </row>
    <row r="2620" spans="3:21" s="5" customFormat="1" x14ac:dyDescent="0.2">
      <c r="C2620" s="25"/>
      <c r="Q2620" s="1"/>
      <c r="R2620" s="1"/>
      <c r="S2620" s="3"/>
      <c r="T2620" s="13"/>
      <c r="U2620" s="13"/>
    </row>
    <row r="2621" spans="3:21" s="5" customFormat="1" x14ac:dyDescent="0.2">
      <c r="C2621" s="25"/>
      <c r="Q2621" s="1"/>
      <c r="R2621" s="1"/>
      <c r="S2621" s="3"/>
      <c r="T2621" s="13"/>
      <c r="U2621" s="13"/>
    </row>
    <row r="2622" spans="3:21" s="5" customFormat="1" x14ac:dyDescent="0.2">
      <c r="C2622" s="25"/>
      <c r="Q2622" s="1"/>
      <c r="R2622" s="1"/>
      <c r="S2622" s="3"/>
      <c r="T2622" s="13"/>
      <c r="U2622" s="13"/>
    </row>
    <row r="2623" spans="3:21" s="5" customFormat="1" x14ac:dyDescent="0.2">
      <c r="C2623" s="25"/>
      <c r="Q2623" s="1"/>
      <c r="R2623" s="1"/>
      <c r="S2623" s="3"/>
      <c r="T2623" s="13"/>
      <c r="U2623" s="13"/>
    </row>
    <row r="2624" spans="3:21" s="5" customFormat="1" x14ac:dyDescent="0.2">
      <c r="C2624" s="25"/>
      <c r="Q2624" s="1"/>
      <c r="R2624" s="1"/>
      <c r="S2624" s="3"/>
      <c r="T2624" s="13"/>
      <c r="U2624" s="13"/>
    </row>
    <row r="2625" spans="3:21" s="5" customFormat="1" x14ac:dyDescent="0.2">
      <c r="C2625" s="25"/>
      <c r="Q2625" s="1"/>
      <c r="R2625" s="1"/>
      <c r="S2625" s="3"/>
      <c r="T2625" s="13"/>
      <c r="U2625" s="13"/>
    </row>
    <row r="2626" spans="3:21" s="5" customFormat="1" x14ac:dyDescent="0.2">
      <c r="C2626" s="25"/>
      <c r="Q2626" s="1"/>
      <c r="R2626" s="1"/>
      <c r="S2626" s="3"/>
      <c r="T2626" s="13"/>
      <c r="U2626" s="13"/>
    </row>
    <row r="2627" spans="3:21" s="5" customFormat="1" x14ac:dyDescent="0.2">
      <c r="C2627" s="25"/>
      <c r="Q2627" s="1"/>
      <c r="R2627" s="1"/>
      <c r="S2627" s="3"/>
      <c r="T2627" s="13"/>
      <c r="U2627" s="13"/>
    </row>
    <row r="2628" spans="3:21" s="5" customFormat="1" x14ac:dyDescent="0.2">
      <c r="C2628" s="25"/>
      <c r="Q2628" s="1"/>
      <c r="R2628" s="1"/>
      <c r="S2628" s="3"/>
      <c r="T2628" s="13"/>
      <c r="U2628" s="13"/>
    </row>
    <row r="2629" spans="3:21" s="5" customFormat="1" x14ac:dyDescent="0.2">
      <c r="C2629" s="25"/>
      <c r="Q2629" s="1"/>
      <c r="R2629" s="1"/>
      <c r="S2629" s="3"/>
      <c r="T2629" s="13"/>
      <c r="U2629" s="13"/>
    </row>
    <row r="2630" spans="3:21" s="5" customFormat="1" x14ac:dyDescent="0.2">
      <c r="C2630" s="25"/>
      <c r="Q2630" s="1"/>
      <c r="R2630" s="1"/>
      <c r="S2630" s="3"/>
      <c r="T2630" s="13"/>
      <c r="U2630" s="13"/>
    </row>
    <row r="2631" spans="3:21" s="5" customFormat="1" x14ac:dyDescent="0.2">
      <c r="C2631" s="25"/>
      <c r="Q2631" s="1"/>
      <c r="R2631" s="1"/>
      <c r="S2631" s="3"/>
      <c r="T2631" s="13"/>
      <c r="U2631" s="13"/>
    </row>
    <row r="2632" spans="3:21" s="5" customFormat="1" x14ac:dyDescent="0.2">
      <c r="C2632" s="25"/>
      <c r="Q2632" s="1"/>
      <c r="R2632" s="1"/>
      <c r="S2632" s="3"/>
      <c r="T2632" s="13"/>
      <c r="U2632" s="13"/>
    </row>
    <row r="2633" spans="3:21" s="5" customFormat="1" x14ac:dyDescent="0.2">
      <c r="C2633" s="25"/>
      <c r="Q2633" s="1"/>
      <c r="R2633" s="1"/>
      <c r="S2633" s="3"/>
      <c r="T2633" s="13"/>
      <c r="U2633" s="13"/>
    </row>
    <row r="2634" spans="3:21" s="5" customFormat="1" x14ac:dyDescent="0.2">
      <c r="C2634" s="25"/>
      <c r="Q2634" s="1"/>
      <c r="R2634" s="1"/>
      <c r="S2634" s="3"/>
      <c r="T2634" s="13"/>
      <c r="U2634" s="13"/>
    </row>
    <row r="2635" spans="3:21" s="5" customFormat="1" x14ac:dyDescent="0.2">
      <c r="C2635" s="25"/>
      <c r="Q2635" s="1"/>
      <c r="R2635" s="1"/>
      <c r="S2635" s="3"/>
      <c r="T2635" s="13"/>
      <c r="U2635" s="13"/>
    </row>
    <row r="2636" spans="3:21" s="5" customFormat="1" x14ac:dyDescent="0.2">
      <c r="C2636" s="25"/>
      <c r="Q2636" s="1"/>
      <c r="R2636" s="1"/>
      <c r="S2636" s="3"/>
      <c r="T2636" s="13"/>
      <c r="U2636" s="13"/>
    </row>
    <row r="2637" spans="3:21" s="5" customFormat="1" x14ac:dyDescent="0.2">
      <c r="C2637" s="25"/>
      <c r="Q2637" s="1"/>
      <c r="R2637" s="1"/>
      <c r="S2637" s="3"/>
      <c r="T2637" s="13"/>
      <c r="U2637" s="13"/>
    </row>
    <row r="2638" spans="3:21" s="5" customFormat="1" x14ac:dyDescent="0.2">
      <c r="C2638" s="25"/>
      <c r="Q2638" s="1"/>
      <c r="R2638" s="1"/>
      <c r="S2638" s="3"/>
      <c r="T2638" s="13"/>
      <c r="U2638" s="13"/>
    </row>
    <row r="2639" spans="3:21" s="5" customFormat="1" x14ac:dyDescent="0.2">
      <c r="C2639" s="25"/>
      <c r="Q2639" s="1"/>
      <c r="R2639" s="1"/>
      <c r="S2639" s="3"/>
      <c r="T2639" s="13"/>
      <c r="U2639" s="13"/>
    </row>
    <row r="2640" spans="3:21" s="5" customFormat="1" x14ac:dyDescent="0.2">
      <c r="C2640" s="25"/>
      <c r="Q2640" s="1"/>
      <c r="R2640" s="1"/>
      <c r="S2640" s="3"/>
      <c r="T2640" s="13"/>
      <c r="U2640" s="13"/>
    </row>
    <row r="2641" spans="3:21" s="5" customFormat="1" x14ac:dyDescent="0.2">
      <c r="C2641" s="25"/>
      <c r="Q2641" s="1"/>
      <c r="R2641" s="1"/>
      <c r="S2641" s="3"/>
      <c r="T2641" s="13"/>
      <c r="U2641" s="13"/>
    </row>
    <row r="2642" spans="3:21" s="5" customFormat="1" x14ac:dyDescent="0.2">
      <c r="C2642" s="25"/>
      <c r="Q2642" s="1"/>
      <c r="R2642" s="1"/>
      <c r="S2642" s="3"/>
      <c r="T2642" s="13"/>
      <c r="U2642" s="13"/>
    </row>
    <row r="2643" spans="3:21" s="5" customFormat="1" x14ac:dyDescent="0.2">
      <c r="C2643" s="25"/>
      <c r="Q2643" s="1"/>
      <c r="R2643" s="1"/>
      <c r="S2643" s="3"/>
      <c r="T2643" s="13"/>
      <c r="U2643" s="13"/>
    </row>
    <row r="2644" spans="3:21" s="5" customFormat="1" x14ac:dyDescent="0.2">
      <c r="C2644" s="25"/>
      <c r="Q2644" s="1"/>
      <c r="R2644" s="1"/>
      <c r="S2644" s="3"/>
      <c r="T2644" s="13"/>
      <c r="U2644" s="13"/>
    </row>
    <row r="2645" spans="3:21" s="5" customFormat="1" x14ac:dyDescent="0.2">
      <c r="C2645" s="25"/>
      <c r="Q2645" s="1"/>
      <c r="R2645" s="1"/>
      <c r="S2645" s="3"/>
      <c r="T2645" s="13"/>
      <c r="U2645" s="13"/>
    </row>
    <row r="2646" spans="3:21" s="5" customFormat="1" x14ac:dyDescent="0.2">
      <c r="C2646" s="25"/>
      <c r="Q2646" s="1"/>
      <c r="R2646" s="1"/>
      <c r="S2646" s="3"/>
      <c r="T2646" s="13"/>
      <c r="U2646" s="13"/>
    </row>
    <row r="2647" spans="3:21" s="5" customFormat="1" x14ac:dyDescent="0.2">
      <c r="C2647" s="25"/>
      <c r="Q2647" s="1"/>
      <c r="R2647" s="1"/>
      <c r="S2647" s="3"/>
      <c r="T2647" s="13"/>
      <c r="U2647" s="13"/>
    </row>
    <row r="2648" spans="3:21" s="5" customFormat="1" x14ac:dyDescent="0.2">
      <c r="C2648" s="25"/>
      <c r="Q2648" s="1"/>
      <c r="R2648" s="1"/>
      <c r="S2648" s="3"/>
      <c r="T2648" s="13"/>
      <c r="U2648" s="13"/>
    </row>
    <row r="2649" spans="3:21" s="5" customFormat="1" x14ac:dyDescent="0.2">
      <c r="C2649" s="25"/>
      <c r="Q2649" s="1"/>
      <c r="R2649" s="1"/>
      <c r="S2649" s="3"/>
      <c r="T2649" s="13"/>
      <c r="U2649" s="13"/>
    </row>
    <row r="2650" spans="3:21" s="5" customFormat="1" x14ac:dyDescent="0.2">
      <c r="C2650" s="25"/>
      <c r="Q2650" s="1"/>
      <c r="R2650" s="1"/>
      <c r="S2650" s="3"/>
      <c r="T2650" s="13"/>
      <c r="U2650" s="13"/>
    </row>
    <row r="2651" spans="3:21" s="5" customFormat="1" x14ac:dyDescent="0.2">
      <c r="C2651" s="25"/>
      <c r="Q2651" s="1"/>
      <c r="R2651" s="1"/>
      <c r="S2651" s="3"/>
      <c r="T2651" s="13"/>
      <c r="U2651" s="13"/>
    </row>
    <row r="2652" spans="3:21" s="5" customFormat="1" x14ac:dyDescent="0.2">
      <c r="C2652" s="25"/>
      <c r="Q2652" s="1"/>
      <c r="R2652" s="1"/>
      <c r="S2652" s="3"/>
      <c r="T2652" s="13"/>
      <c r="U2652" s="13"/>
    </row>
    <row r="2653" spans="3:21" s="5" customFormat="1" x14ac:dyDescent="0.2">
      <c r="C2653" s="25"/>
      <c r="Q2653" s="1"/>
      <c r="R2653" s="1"/>
      <c r="S2653" s="3"/>
      <c r="T2653" s="13"/>
      <c r="U2653" s="13"/>
    </row>
    <row r="2654" spans="3:21" s="5" customFormat="1" x14ac:dyDescent="0.2">
      <c r="C2654" s="25"/>
      <c r="Q2654" s="1"/>
      <c r="R2654" s="1"/>
      <c r="S2654" s="3"/>
      <c r="T2654" s="13"/>
      <c r="U2654" s="13"/>
    </row>
    <row r="2655" spans="3:21" s="5" customFormat="1" x14ac:dyDescent="0.2">
      <c r="C2655" s="25"/>
      <c r="Q2655" s="1"/>
      <c r="R2655" s="1"/>
      <c r="S2655" s="3"/>
      <c r="T2655" s="13"/>
      <c r="U2655" s="13"/>
    </row>
    <row r="2656" spans="3:21" s="5" customFormat="1" x14ac:dyDescent="0.2">
      <c r="C2656" s="25"/>
      <c r="Q2656" s="1"/>
      <c r="R2656" s="1"/>
      <c r="S2656" s="3"/>
      <c r="T2656" s="13"/>
      <c r="U2656" s="13"/>
    </row>
    <row r="2657" spans="3:21" s="5" customFormat="1" x14ac:dyDescent="0.2">
      <c r="C2657" s="25"/>
      <c r="Q2657" s="1"/>
      <c r="R2657" s="1"/>
      <c r="S2657" s="3"/>
      <c r="T2657" s="13"/>
      <c r="U2657" s="13"/>
    </row>
    <row r="2658" spans="3:21" s="5" customFormat="1" x14ac:dyDescent="0.2">
      <c r="C2658" s="25"/>
      <c r="Q2658" s="1"/>
      <c r="R2658" s="1"/>
      <c r="S2658" s="3"/>
      <c r="T2658" s="13"/>
      <c r="U2658" s="13"/>
    </row>
    <row r="2659" spans="3:21" s="5" customFormat="1" x14ac:dyDescent="0.2">
      <c r="C2659" s="25"/>
      <c r="Q2659" s="1"/>
      <c r="R2659" s="1"/>
      <c r="S2659" s="3"/>
      <c r="T2659" s="13"/>
      <c r="U2659" s="13"/>
    </row>
    <row r="2660" spans="3:21" s="5" customFormat="1" x14ac:dyDescent="0.2">
      <c r="C2660" s="25"/>
      <c r="Q2660" s="1"/>
      <c r="R2660" s="1"/>
      <c r="S2660" s="3"/>
      <c r="T2660" s="13"/>
      <c r="U2660" s="13"/>
    </row>
    <row r="2661" spans="3:21" s="5" customFormat="1" x14ac:dyDescent="0.2">
      <c r="C2661" s="25"/>
      <c r="Q2661" s="1"/>
      <c r="R2661" s="1"/>
      <c r="S2661" s="3"/>
      <c r="T2661" s="13"/>
      <c r="U2661" s="13"/>
    </row>
    <row r="2662" spans="3:21" s="5" customFormat="1" x14ac:dyDescent="0.2">
      <c r="C2662" s="25"/>
      <c r="Q2662" s="1"/>
      <c r="R2662" s="1"/>
      <c r="S2662" s="3"/>
      <c r="T2662" s="13"/>
      <c r="U2662" s="13"/>
    </row>
    <row r="2663" spans="3:21" s="5" customFormat="1" x14ac:dyDescent="0.2">
      <c r="C2663" s="25"/>
      <c r="Q2663" s="1"/>
      <c r="R2663" s="1"/>
      <c r="S2663" s="3"/>
      <c r="T2663" s="13"/>
      <c r="U2663" s="13"/>
    </row>
    <row r="2664" spans="3:21" s="5" customFormat="1" x14ac:dyDescent="0.2">
      <c r="C2664" s="25"/>
      <c r="Q2664" s="1"/>
      <c r="R2664" s="1"/>
      <c r="S2664" s="3"/>
      <c r="T2664" s="13"/>
      <c r="U2664" s="13"/>
    </row>
    <row r="2665" spans="3:21" s="5" customFormat="1" x14ac:dyDescent="0.2">
      <c r="C2665" s="25"/>
      <c r="Q2665" s="1"/>
      <c r="R2665" s="1"/>
      <c r="S2665" s="3"/>
      <c r="T2665" s="13"/>
      <c r="U2665" s="13"/>
    </row>
    <row r="2666" spans="3:21" s="5" customFormat="1" x14ac:dyDescent="0.2">
      <c r="C2666" s="25"/>
      <c r="Q2666" s="1"/>
      <c r="R2666" s="1"/>
      <c r="S2666" s="3"/>
      <c r="T2666" s="13"/>
      <c r="U2666" s="13"/>
    </row>
    <row r="2667" spans="3:21" s="5" customFormat="1" x14ac:dyDescent="0.2">
      <c r="C2667" s="25"/>
      <c r="Q2667" s="1"/>
      <c r="R2667" s="1"/>
      <c r="S2667" s="3"/>
      <c r="T2667" s="13"/>
      <c r="U2667" s="13"/>
    </row>
    <row r="2668" spans="3:21" s="5" customFormat="1" x14ac:dyDescent="0.2">
      <c r="C2668" s="25"/>
      <c r="Q2668" s="1"/>
      <c r="R2668" s="1"/>
      <c r="S2668" s="3"/>
      <c r="T2668" s="13"/>
      <c r="U2668" s="13"/>
    </row>
    <row r="2669" spans="3:21" s="5" customFormat="1" x14ac:dyDescent="0.2">
      <c r="C2669" s="25"/>
      <c r="Q2669" s="1"/>
      <c r="R2669" s="1"/>
      <c r="S2669" s="3"/>
      <c r="T2669" s="13"/>
      <c r="U2669" s="13"/>
    </row>
    <row r="2670" spans="3:21" s="5" customFormat="1" x14ac:dyDescent="0.2">
      <c r="C2670" s="25"/>
      <c r="Q2670" s="1"/>
      <c r="R2670" s="1"/>
      <c r="S2670" s="3"/>
      <c r="T2670" s="13"/>
      <c r="U2670" s="13"/>
    </row>
    <row r="2671" spans="3:21" s="5" customFormat="1" x14ac:dyDescent="0.2">
      <c r="C2671" s="25"/>
      <c r="Q2671" s="1"/>
      <c r="R2671" s="1"/>
      <c r="S2671" s="3"/>
      <c r="T2671" s="13"/>
      <c r="U2671" s="13"/>
    </row>
    <row r="2672" spans="3:21" s="5" customFormat="1" x14ac:dyDescent="0.2">
      <c r="C2672" s="25"/>
      <c r="Q2672" s="1"/>
      <c r="R2672" s="1"/>
      <c r="S2672" s="3"/>
      <c r="T2672" s="13"/>
      <c r="U2672" s="13"/>
    </row>
    <row r="2673" spans="3:21" s="5" customFormat="1" x14ac:dyDescent="0.2">
      <c r="C2673" s="25"/>
      <c r="Q2673" s="1"/>
      <c r="R2673" s="1"/>
      <c r="S2673" s="3"/>
      <c r="T2673" s="13"/>
      <c r="U2673" s="13"/>
    </row>
    <row r="2674" spans="3:21" s="5" customFormat="1" x14ac:dyDescent="0.2">
      <c r="C2674" s="25"/>
      <c r="Q2674" s="1"/>
      <c r="R2674" s="1"/>
      <c r="S2674" s="3"/>
      <c r="T2674" s="13"/>
      <c r="U2674" s="13"/>
    </row>
    <row r="2675" spans="3:21" s="5" customFormat="1" x14ac:dyDescent="0.2">
      <c r="C2675" s="25"/>
      <c r="Q2675" s="1"/>
      <c r="R2675" s="1"/>
      <c r="S2675" s="3"/>
      <c r="T2675" s="13"/>
      <c r="U2675" s="13"/>
    </row>
    <row r="2676" spans="3:21" s="5" customFormat="1" x14ac:dyDescent="0.2">
      <c r="C2676" s="25"/>
      <c r="Q2676" s="1"/>
      <c r="R2676" s="1"/>
      <c r="S2676" s="3"/>
      <c r="T2676" s="13"/>
      <c r="U2676" s="13"/>
    </row>
    <row r="2677" spans="3:21" s="5" customFormat="1" x14ac:dyDescent="0.2">
      <c r="C2677" s="25"/>
      <c r="Q2677" s="1"/>
      <c r="R2677" s="1"/>
      <c r="S2677" s="3"/>
      <c r="T2677" s="13"/>
      <c r="U2677" s="13"/>
    </row>
    <row r="2678" spans="3:21" s="5" customFormat="1" x14ac:dyDescent="0.2">
      <c r="C2678" s="25"/>
      <c r="Q2678" s="1"/>
      <c r="R2678" s="1"/>
      <c r="S2678" s="3"/>
      <c r="T2678" s="13"/>
      <c r="U2678" s="13"/>
    </row>
    <row r="2679" spans="3:21" s="5" customFormat="1" x14ac:dyDescent="0.2">
      <c r="C2679" s="25"/>
      <c r="Q2679" s="1"/>
      <c r="R2679" s="1"/>
      <c r="S2679" s="3"/>
      <c r="T2679" s="13"/>
      <c r="U2679" s="13"/>
    </row>
    <row r="2680" spans="3:21" s="5" customFormat="1" x14ac:dyDescent="0.2">
      <c r="C2680" s="25"/>
      <c r="Q2680" s="1"/>
      <c r="R2680" s="1"/>
      <c r="S2680" s="3"/>
      <c r="T2680" s="13"/>
      <c r="U2680" s="13"/>
    </row>
    <row r="2681" spans="3:21" s="5" customFormat="1" x14ac:dyDescent="0.2">
      <c r="C2681" s="25"/>
      <c r="Q2681" s="1"/>
      <c r="R2681" s="1"/>
      <c r="S2681" s="3"/>
      <c r="T2681" s="13"/>
      <c r="U2681" s="13"/>
    </row>
    <row r="2682" spans="3:21" s="5" customFormat="1" x14ac:dyDescent="0.2">
      <c r="C2682" s="25"/>
      <c r="Q2682" s="1"/>
      <c r="R2682" s="1"/>
      <c r="S2682" s="3"/>
      <c r="T2682" s="13"/>
      <c r="U2682" s="13"/>
    </row>
    <row r="2683" spans="3:21" s="5" customFormat="1" x14ac:dyDescent="0.2">
      <c r="C2683" s="25"/>
      <c r="Q2683" s="1"/>
      <c r="R2683" s="1"/>
      <c r="S2683" s="3"/>
      <c r="T2683" s="13"/>
      <c r="U2683" s="13"/>
    </row>
    <row r="2684" spans="3:21" s="5" customFormat="1" x14ac:dyDescent="0.2">
      <c r="C2684" s="25"/>
      <c r="Q2684" s="1"/>
      <c r="R2684" s="1"/>
      <c r="S2684" s="3"/>
      <c r="T2684" s="13"/>
      <c r="U2684" s="13"/>
    </row>
    <row r="2685" spans="3:21" s="5" customFormat="1" x14ac:dyDescent="0.2">
      <c r="C2685" s="25"/>
      <c r="Q2685" s="1"/>
      <c r="R2685" s="1"/>
      <c r="S2685" s="3"/>
      <c r="T2685" s="13"/>
      <c r="U2685" s="13"/>
    </row>
    <row r="2686" spans="3:21" s="5" customFormat="1" x14ac:dyDescent="0.2">
      <c r="C2686" s="25"/>
      <c r="Q2686" s="1"/>
      <c r="R2686" s="1"/>
      <c r="S2686" s="3"/>
      <c r="T2686" s="13"/>
      <c r="U2686" s="13"/>
    </row>
    <row r="2687" spans="3:21" s="5" customFormat="1" x14ac:dyDescent="0.2">
      <c r="C2687" s="25"/>
      <c r="Q2687" s="1"/>
      <c r="R2687" s="1"/>
      <c r="S2687" s="3"/>
      <c r="T2687" s="13"/>
      <c r="U2687" s="13"/>
    </row>
  </sheetData>
  <mergeCells count="1">
    <mergeCell ref="A1:C1"/>
  </mergeCells>
  <phoneticPr fontId="3" type="noConversion"/>
  <conditionalFormatting sqref="J3:J2687">
    <cfRule type="cellIs" dxfId="7" priority="1" operator="lessThanOrEqual">
      <formula>0</formula>
    </cfRule>
    <cfRule type="cellIs" dxfId="6" priority="2" operator="greaterThanOrEqual">
      <formula>0</formula>
    </cfRule>
  </conditionalFormatting>
  <pageMargins left="0.7" right="0.7" top="0.75" bottom="0.75" header="0.3" footer="0.3"/>
  <pageSetup scale="73" fitToWidth="0" fitToHeight="0" orientation="portrait" horizontalDpi="0" verticalDpi="0"/>
  <colBreaks count="1" manualBreakCount="1">
    <brk id="9" max="1048575" man="1"/>
  </colBreaks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abSelected="1" topLeftCell="T1" workbookViewId="0">
      <selection activeCell="AA33" sqref="AA33"/>
    </sheetView>
  </sheetViews>
  <sheetFormatPr baseColWidth="10" defaultRowHeight="16" x14ac:dyDescent="0.2"/>
  <cols>
    <col min="1" max="1" width="13.5" style="5" bestFit="1" customWidth="1"/>
    <col min="2" max="2" width="11.5" style="17" customWidth="1"/>
    <col min="3" max="3" width="11.5" style="21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8" t="s">
        <v>0</v>
      </c>
      <c r="B1" s="28"/>
      <c r="C1" s="28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3" t="s">
        <v>31</v>
      </c>
      <c r="T1" s="23" t="s">
        <v>36</v>
      </c>
      <c r="U1" s="23" t="s">
        <v>30</v>
      </c>
      <c r="V1" s="23" t="s">
        <v>29</v>
      </c>
      <c r="W1" s="24" t="s">
        <v>35</v>
      </c>
      <c r="X1" s="24" t="s">
        <v>37</v>
      </c>
      <c r="Y1" s="24" t="s">
        <v>38</v>
      </c>
      <c r="Z1" s="24" t="s">
        <v>39</v>
      </c>
      <c r="AA1" s="24" t="s">
        <v>40</v>
      </c>
    </row>
    <row r="2" spans="1:37" x14ac:dyDescent="0.2">
      <c r="A2" s="7" t="s">
        <v>6</v>
      </c>
      <c r="B2" s="26">
        <v>0.1</v>
      </c>
      <c r="C2" s="19" t="s">
        <v>1</v>
      </c>
      <c r="D2" s="1">
        <v>0</v>
      </c>
      <c r="E2" s="2">
        <f>'Barbados with AIM120-AMRAAP'!$B2</f>
        <v>0.1</v>
      </c>
      <c r="F2" s="3">
        <f>B5*COS(B4)</f>
        <v>734.10362797969196</v>
      </c>
      <c r="G2" s="3">
        <f>B5*SIN(B4)</f>
        <v>196.70247427791577</v>
      </c>
      <c r="H2" s="3">
        <f>SQRT(F2^2 + G2^2)</f>
        <v>760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0.26179938779914941</v>
      </c>
      <c r="N2" s="3">
        <f>M2*(180/PI())</f>
        <v>14.999999999999998</v>
      </c>
      <c r="O2" s="1">
        <f t="shared" ref="O2:O65" si="0">(0.5)*($B$11)*(H2^2)</f>
        <v>196384000</v>
      </c>
      <c r="P2" s="1">
        <f t="shared" ref="P2:P65" si="1">($B$11)*L2*J2</f>
        <v>-79826.063969140159</v>
      </c>
      <c r="Q2" s="1">
        <f xml:space="preserve"> ABS(O2) + ABS(P2)</f>
        <v>196463826.06396914</v>
      </c>
      <c r="R2" s="1">
        <f t="shared" ref="R2:R65" si="2" xml:space="preserve"> ($B$11)*H2</f>
        <v>516800</v>
      </c>
      <c r="S2" s="3">
        <f>IF(J2&lt;30000,( (-0.00406576*J2)+340.3), "")</f>
        <v>340.25121088000003</v>
      </c>
      <c r="T2" s="13">
        <f xml:space="preserve"> IF(J2&lt;30000, H2/S2, "")</f>
        <v>2.233643777591249</v>
      </c>
      <c r="U2" s="13">
        <f xml:space="preserve"> IF(J2&lt;30000, (( 359.01*(1 - (2.25577*10^(-5))*(J2))^(5.25588) ) / (298.15 - 0.0074545*J2)), "")</f>
        <v>1.2027741537771846</v>
      </c>
      <c r="V2" s="5">
        <v>0.35</v>
      </c>
      <c r="W2" s="3">
        <f>(0.5)*(U2)*(H2)*(V2)*($B$13)</f>
        <v>15.923026039518751</v>
      </c>
      <c r="X2" s="3">
        <f xml:space="preserve"> -W2*COS(M2)</f>
        <v>-15.380462084244501</v>
      </c>
      <c r="Y2" s="3">
        <f>-W2*SIN(M2)</f>
        <v>-4.1211823946908162</v>
      </c>
      <c r="Z2" s="3">
        <f xml:space="preserve"> X2/($B$11)</f>
        <v>-2.2618326594477208E-2</v>
      </c>
      <c r="AA2" s="3">
        <f>Y2/($B$11)</f>
        <v>-6.0605623451335531E-3</v>
      </c>
    </row>
    <row r="3" spans="1:37" x14ac:dyDescent="0.2">
      <c r="A3" s="7" t="s">
        <v>7</v>
      </c>
      <c r="B3" s="27">
        <v>15</v>
      </c>
      <c r="C3" s="19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734.10362797969196</v>
      </c>
      <c r="G3" s="3">
        <f>G2 + L2*$B$2</f>
        <v>195.72421369005866</v>
      </c>
      <c r="H3" s="3">
        <f t="shared" ref="H3:H66" ca="1" si="3">SQRT(F3^2 + G3^2)</f>
        <v>759.74739515021554</v>
      </c>
      <c r="I3" s="3">
        <f>I2 + F2*($B$2)</f>
        <v>73.410362797969199</v>
      </c>
      <c r="J3" s="29">
        <f xml:space="preserve"> J2 + G2*($B$2) + (0.5)*(L2)*($B$2)^2</f>
        <v>31.621334398398723</v>
      </c>
      <c r="K3" s="3">
        <f>K2+ SQRT( (I3-I2)^2 + (J3-J2)^2 )</f>
        <v>87.987355064531926</v>
      </c>
      <c r="L3" s="3">
        <f xml:space="preserve"> -(9.780327 * (1 + 0.0053024 * ((SIN($B$7))^2) - (5.8*10^(-6)) * (SIN(2*($B$7))^2) - (3.086*10^(-6)) * J3))</f>
        <v>-9.7820136657075931</v>
      </c>
      <c r="M3" s="3">
        <f t="shared" ref="M3:M66" ca="1" si="4">ATAN(G3/F3)</f>
        <v>0.26055564887184318</v>
      </c>
      <c r="N3" s="3">
        <f t="shared" ref="N3:N66" ca="1" si="5">M3*(180/PI())</f>
        <v>14.928739008649224</v>
      </c>
      <c r="O3" s="1">
        <f t="shared" ca="1" si="0"/>
        <v>196253475.50876284</v>
      </c>
      <c r="P3" s="1">
        <f t="shared" si="1"/>
        <v>-210337.82114487121</v>
      </c>
      <c r="Q3" s="1">
        <f t="shared" ref="Q3:Q66" ca="1" si="6" xml:space="preserve"> ABS(O3) + ABS(P3)</f>
        <v>196463813.32990772</v>
      </c>
      <c r="R3" s="1">
        <f t="shared" ca="1" si="2"/>
        <v>516628.22870214656</v>
      </c>
      <c r="S3" s="3">
        <f t="shared" ref="S3:S66" si="7">IF(J3&lt;30000,( (-0.00406576*J3)+340.3), "")</f>
        <v>340.17143524345636</v>
      </c>
      <c r="T3" s="13">
        <f t="shared" ref="T3:T66" ca="1" si="8" xml:space="preserve"> IF(J3&lt;30000, H3/S3, "")</f>
        <v>2.2334250217290408</v>
      </c>
      <c r="U3" s="13">
        <f t="shared" ref="U3:U66" si="9" xml:space="preserve"> IF(J3&lt;30000, (( 359.01*(1 - (2.25577*10^(-5))*(J3))^(5.25588) ) / (298.15 - 0.0074545*J3)), "")</f>
        <v>1.2005671525872701</v>
      </c>
      <c r="V3" s="5">
        <v>0.35</v>
      </c>
      <c r="W3" s="3">
        <f t="shared" ref="W3:W66" ca="1" si="10">(0.5)*(U3)*(H3)*(V3)*($B$13)</f>
        <v>15.888525768582049</v>
      </c>
      <c r="X3" s="3">
        <f t="shared" ref="X3:X66" ca="1" si="11" xml:space="preserve"> -W3*COS(M3)</f>
        <v>-15.352240079294726</v>
      </c>
      <c r="Y3" s="3">
        <f t="shared" ref="Y3:Y66" ca="1" si="12">-W3*SIN(M3)</f>
        <v>-4.0931620596541824</v>
      </c>
      <c r="Z3" s="3">
        <f t="shared" ref="Z3:Z66" ca="1" si="13" xml:space="preserve"> X3/($B$11)</f>
        <v>-2.2576823646021656E-2</v>
      </c>
      <c r="AA3" s="3">
        <f t="shared" ref="AA3:AA66" ca="1" si="14">Y3/($B$11)</f>
        <v>-6.0193559700796803E-3</v>
      </c>
    </row>
    <row r="4" spans="1:37" x14ac:dyDescent="0.2">
      <c r="A4" s="7" t="s">
        <v>7</v>
      </c>
      <c r="B4" s="15">
        <f>B3*(PI()/180)</f>
        <v>0.26179938779914941</v>
      </c>
      <c r="C4" s="19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734.10362797969196</v>
      </c>
      <c r="G4" s="3">
        <f t="shared" ref="G4:G67" si="18">G3 + L3*$B$2</f>
        <v>194.74601232348789</v>
      </c>
      <c r="H4" s="3">
        <f t="shared" ca="1" si="3"/>
        <v>759.49598150934673</v>
      </c>
      <c r="I4" s="3">
        <f t="shared" ref="I4:I67" ca="1" si="19">I3 + F3*($B$2)</f>
        <v>146.8207255959384</v>
      </c>
      <c r="J4" s="3">
        <f t="shared" ref="J4:J67" si="20" xml:space="preserve"> J3 + G3*($B$2) + (0.5)*(L3)*($B$2)^2</f>
        <v>51.14484569907605</v>
      </c>
      <c r="K4" s="3">
        <f ca="1">K3+ SQRT( (I4-I3)^2 + (J4-J3)^2 )</f>
        <v>163.94950919168355</v>
      </c>
      <c r="L4" s="3">
        <f t="shared" ref="L4:L67" si="21" xml:space="preserve"> -(9.780327 * (1 + 0.0053024 * ((SIN($B$7))^2) - (5.8*10^(-6)) * (SIN(2*($B$7))^2) - (3.086*10^(-6)) * J4))</f>
        <v>-9.7814244053495418</v>
      </c>
      <c r="M4" s="3">
        <f t="shared" ca="1" si="4"/>
        <v>0.25931115991383141</v>
      </c>
      <c r="N4" s="3">
        <f t="shared" ca="1" si="5"/>
        <v>14.857435043704516</v>
      </c>
      <c r="O4" s="1">
        <f t="shared" ca="1" si="0"/>
        <v>196123609.61580762</v>
      </c>
      <c r="P4" s="1">
        <f t="shared" si="1"/>
        <v>-340183.22051156976</v>
      </c>
      <c r="Q4" s="1">
        <f t="shared" ca="1" si="6"/>
        <v>196463792.83631918</v>
      </c>
      <c r="R4" s="1">
        <f t="shared" ca="1" si="2"/>
        <v>516457.2674263558</v>
      </c>
      <c r="S4" s="3">
        <f t="shared" si="7"/>
        <v>340.09205733215055</v>
      </c>
      <c r="T4" s="13">
        <f t="shared" ca="1" si="8"/>
        <v>2.2332070541935232</v>
      </c>
      <c r="U4" s="13">
        <f t="shared" si="9"/>
        <v>1.198374234233107</v>
      </c>
      <c r="V4" s="5">
        <v>0.35</v>
      </c>
      <c r="W4" s="3">
        <f t="shared" ca="1" si="10"/>
        <v>15.85425609901314</v>
      </c>
      <c r="X4" s="3">
        <f t="shared" ca="1" si="11"/>
        <v>-15.324198158461847</v>
      </c>
      <c r="Y4" s="3">
        <f t="shared" ca="1" si="12"/>
        <v>-4.065265951114382</v>
      </c>
      <c r="Z4" s="3">
        <f t="shared" ca="1" si="13"/>
        <v>-2.2535585527149776E-2</v>
      </c>
      <c r="AA4" s="3">
        <f t="shared" ca="1" si="14"/>
        <v>-5.9783322810505616E-3</v>
      </c>
      <c r="AJ4"/>
      <c r="AK4"/>
    </row>
    <row r="5" spans="1:37" x14ac:dyDescent="0.2">
      <c r="A5" s="7" t="s">
        <v>8</v>
      </c>
      <c r="B5" s="27">
        <v>760</v>
      </c>
      <c r="C5" s="19" t="s">
        <v>4</v>
      </c>
      <c r="D5" s="1">
        <f t="shared" si="15"/>
        <v>3</v>
      </c>
      <c r="E5" s="2">
        <f t="shared" si="16"/>
        <v>0.4</v>
      </c>
      <c r="F5" s="3">
        <f t="shared" ca="1" si="17"/>
        <v>734.10362797969196</v>
      </c>
      <c r="G5" s="3">
        <f t="shared" si="18"/>
        <v>193.76786988295294</v>
      </c>
      <c r="H5" s="3">
        <f t="shared" ca="1" si="3"/>
        <v>759.2457599564998</v>
      </c>
      <c r="I5" s="3">
        <f t="shared" ca="1" si="19"/>
        <v>220.23108839390761</v>
      </c>
      <c r="J5" s="3">
        <f t="shared" si="20"/>
        <v>70.570539809398099</v>
      </c>
      <c r="K5" s="3">
        <f t="shared" ref="K5:K68" ca="1" si="22">K4+ SQRT( (I5-I4)^2 + (J5-J4)^2 )</f>
        <v>239.88658154634615</v>
      </c>
      <c r="L5" s="3">
        <f t="shared" si="21"/>
        <v>-9.7808380973186466</v>
      </c>
      <c r="M5" s="3">
        <f t="shared" ca="1" si="4"/>
        <v>0.25806592373559678</v>
      </c>
      <c r="N5" s="3">
        <f t="shared" ca="1" si="5"/>
        <v>14.786088266194671</v>
      </c>
      <c r="O5" s="1">
        <f t="shared" ca="1" si="0"/>
        <v>195994402.16405377</v>
      </c>
      <c r="P5" s="1">
        <f t="shared" si="1"/>
        <v>-469362.53653495008</v>
      </c>
      <c r="Q5" s="1">
        <f t="shared" ca="1" si="6"/>
        <v>196463764.7005887</v>
      </c>
      <c r="R5" s="1">
        <f t="shared" ca="1" si="2"/>
        <v>516287.11677041987</v>
      </c>
      <c r="S5" s="3">
        <f t="shared" si="7"/>
        <v>340.01307712206454</v>
      </c>
      <c r="T5" s="13">
        <f t="shared" ca="1" si="8"/>
        <v>2.2329898790449487</v>
      </c>
      <c r="U5" s="13">
        <f t="shared" si="9"/>
        <v>1.1961953489157686</v>
      </c>
      <c r="V5" s="5">
        <v>0.35</v>
      </c>
      <c r="W5" s="3">
        <f t="shared" ca="1" si="10"/>
        <v>15.82021606898428</v>
      </c>
      <c r="X5" s="3">
        <f t="shared" ca="1" si="11"/>
        <v>-15.296335684942612</v>
      </c>
      <c r="Y5" s="3">
        <f t="shared" ca="1" si="12"/>
        <v>-4.0374931681551693</v>
      </c>
      <c r="Z5" s="3">
        <f t="shared" ca="1" si="13"/>
        <v>-2.2494611301386195E-2</v>
      </c>
      <c r="AA5" s="3">
        <f t="shared" ca="1" si="14"/>
        <v>-5.937489953169367E-3</v>
      </c>
      <c r="AJ5"/>
      <c r="AK5"/>
    </row>
    <row r="6" spans="1:37" x14ac:dyDescent="0.2">
      <c r="A6" s="7" t="s">
        <v>9</v>
      </c>
      <c r="B6" s="27">
        <v>13.07</v>
      </c>
      <c r="C6" s="19" t="s">
        <v>2</v>
      </c>
      <c r="D6" s="1">
        <f t="shared" si="15"/>
        <v>4</v>
      </c>
      <c r="E6" s="2">
        <f t="shared" si="16"/>
        <v>0.5</v>
      </c>
      <c r="F6" s="3">
        <f t="shared" ca="1" si="17"/>
        <v>734.10362797969196</v>
      </c>
      <c r="G6" s="3">
        <f t="shared" si="18"/>
        <v>192.78978607322108</v>
      </c>
      <c r="H6" s="3">
        <f t="shared" ca="1" si="3"/>
        <v>758.99673136786578</v>
      </c>
      <c r="I6" s="3">
        <f t="shared" ca="1" si="19"/>
        <v>293.6414511918768</v>
      </c>
      <c r="J6" s="14">
        <f t="shared" si="20"/>
        <v>89.898422607206797</v>
      </c>
      <c r="K6" s="30">
        <f t="shared" ca="1" si="22"/>
        <v>315.79869138117613</v>
      </c>
      <c r="L6" s="3">
        <f t="shared" si="21"/>
        <v>-9.7802547414375045</v>
      </c>
      <c r="M6" s="3">
        <f t="shared" ca="1" si="4"/>
        <v>0.25681994315975676</v>
      </c>
      <c r="N6" s="3">
        <f t="shared" ca="1" si="5"/>
        <v>14.714698837843757</v>
      </c>
      <c r="O6" s="1">
        <f t="shared" ca="1" si="0"/>
        <v>195865852.99721545</v>
      </c>
      <c r="P6" s="1">
        <f t="shared" si="1"/>
        <v>-597876.04228728299</v>
      </c>
      <c r="Q6" s="1">
        <f t="shared" ca="1" si="6"/>
        <v>196463729.03950274</v>
      </c>
      <c r="R6" s="1">
        <f t="shared" ca="1" si="2"/>
        <v>516117.77733014873</v>
      </c>
      <c r="S6" s="3">
        <f t="shared" si="7"/>
        <v>339.93449458930053</v>
      </c>
      <c r="T6" s="13">
        <f t="shared" ca="1" si="8"/>
        <v>2.2327735003323648</v>
      </c>
      <c r="U6" s="13">
        <f t="shared" si="9"/>
        <v>1.1940304471652163</v>
      </c>
      <c r="V6" s="5">
        <v>0.35</v>
      </c>
      <c r="W6" s="3">
        <f t="shared" ca="1" si="10"/>
        <v>15.786404723440137</v>
      </c>
      <c r="X6" s="3">
        <f t="shared" ca="1" si="11"/>
        <v>-15.268652026139405</v>
      </c>
      <c r="Y6" s="3">
        <f t="shared" ca="1" si="12"/>
        <v>-4.0098428144906286</v>
      </c>
      <c r="Z6" s="3">
        <f t="shared" ca="1" si="13"/>
        <v>-2.2453900038440302E-2</v>
      </c>
      <c r="AA6" s="3">
        <f t="shared" ca="1" si="14"/>
        <v>-5.8968276683685717E-3</v>
      </c>
      <c r="AJ6"/>
      <c r="AK6"/>
    </row>
    <row r="7" spans="1:37" x14ac:dyDescent="0.2">
      <c r="A7" s="7" t="s">
        <v>9</v>
      </c>
      <c r="B7" s="15">
        <f xml:space="preserve"> B6 *(PI()/180)</f>
        <v>0.22811453323565889</v>
      </c>
      <c r="C7" s="19" t="s">
        <v>3</v>
      </c>
      <c r="D7" s="1">
        <f t="shared" si="15"/>
        <v>5</v>
      </c>
      <c r="E7" s="2">
        <f t="shared" si="16"/>
        <v>0.6</v>
      </c>
      <c r="F7" s="3">
        <f t="shared" ca="1" si="17"/>
        <v>734.10362797969196</v>
      </c>
      <c r="G7" s="3">
        <f t="shared" si="18"/>
        <v>191.81176059907733</v>
      </c>
      <c r="H7" s="3">
        <f t="shared" ca="1" si="3"/>
        <v>758.74889661670261</v>
      </c>
      <c r="I7" s="3">
        <f t="shared" ca="1" si="19"/>
        <v>367.05181398984598</v>
      </c>
      <c r="J7" s="3">
        <f t="shared" si="20"/>
        <v>109.12849994082173</v>
      </c>
      <c r="K7" s="3">
        <f t="shared" ca="1" si="22"/>
        <v>391.68595803630262</v>
      </c>
      <c r="L7" s="3">
        <f t="shared" si="21"/>
        <v>-9.7796743375295989</v>
      </c>
      <c r="M7" s="3">
        <f t="shared" ca="1" si="4"/>
        <v>0.25557322102104157</v>
      </c>
      <c r="N7" s="3">
        <f t="shared" ca="1" si="5"/>
        <v>14.643266921069854</v>
      </c>
      <c r="O7" s="1">
        <f t="shared" ca="1" si="0"/>
        <v>195737961.95980164</v>
      </c>
      <c r="P7" s="1">
        <f t="shared" si="1"/>
        <v>-725724.00944776111</v>
      </c>
      <c r="Q7" s="1">
        <f t="shared" ca="1" si="6"/>
        <v>196463685.9692494</v>
      </c>
      <c r="R7" s="1">
        <f t="shared" ca="1" si="2"/>
        <v>515949.24969935778</v>
      </c>
      <c r="S7" s="3">
        <f t="shared" si="7"/>
        <v>339.85630971008061</v>
      </c>
      <c r="T7" s="13">
        <f t="shared" ca="1" si="8"/>
        <v>2.2325579220935001</v>
      </c>
      <c r="U7" s="13">
        <f t="shared" si="9"/>
        <v>1.1918794798390273</v>
      </c>
      <c r="V7" s="5">
        <v>0.35</v>
      </c>
      <c r="W7" s="3">
        <f t="shared" ca="1" si="10"/>
        <v>15.752821114065869</v>
      </c>
      <c r="X7" s="3">
        <f t="shared" ca="1" si="11"/>
        <v>-15.241146553644002</v>
      </c>
      <c r="Y7" s="3">
        <f t="shared" ca="1" si="12"/>
        <v>-3.9823139984316884</v>
      </c>
      <c r="Z7" s="3">
        <f t="shared" ca="1" si="13"/>
        <v>-2.2413450814182355E-2</v>
      </c>
      <c r="AA7" s="3">
        <f t="shared" ca="1" si="14"/>
        <v>-5.8563441153407182E-3</v>
      </c>
      <c r="AJ7"/>
      <c r="AK7"/>
    </row>
    <row r="8" spans="1:37" x14ac:dyDescent="0.2">
      <c r="A8" s="7" t="s">
        <v>26</v>
      </c>
      <c r="B8" s="16">
        <v>6378137</v>
      </c>
      <c r="C8" s="19" t="s">
        <v>5</v>
      </c>
      <c r="D8" s="1">
        <f t="shared" si="15"/>
        <v>6</v>
      </c>
      <c r="E8" s="2">
        <f t="shared" si="16"/>
        <v>0.7</v>
      </c>
      <c r="F8" s="3">
        <f t="shared" ca="1" si="17"/>
        <v>734.10362797969196</v>
      </c>
      <c r="G8" s="3">
        <f t="shared" si="18"/>
        <v>190.83379316532438</v>
      </c>
      <c r="H8" s="3">
        <f t="shared" ca="1" si="3"/>
        <v>758.50225657331544</v>
      </c>
      <c r="I8" s="3">
        <f t="shared" ca="1" si="19"/>
        <v>440.46217678781517</v>
      </c>
      <c r="J8" s="3">
        <f t="shared" si="20"/>
        <v>128.26077762904183</v>
      </c>
      <c r="K8" s="3">
        <f t="shared" ca="1" si="22"/>
        <v>467.54850093903309</v>
      </c>
      <c r="L8" s="3">
        <f t="shared" si="21"/>
        <v>-9.7790968854193068</v>
      </c>
      <c r="M8" s="3">
        <f t="shared" ca="1" si="4"/>
        <v>0.25432576016627101</v>
      </c>
      <c r="N8" s="3">
        <f t="shared" ca="1" si="5"/>
        <v>14.571792678983719</v>
      </c>
      <c r="O8" s="1">
        <f t="shared" ca="1" si="0"/>
        <v>195610728.89711598</v>
      </c>
      <c r="P8" s="1">
        <f t="shared" si="1"/>
        <v>-852906.70830286248</v>
      </c>
      <c r="Q8" s="1">
        <f t="shared" ca="1" si="6"/>
        <v>196463635.60541883</v>
      </c>
      <c r="R8" s="1">
        <f t="shared" ca="1" si="2"/>
        <v>515781.53446985449</v>
      </c>
      <c r="S8" s="3">
        <f t="shared" si="7"/>
        <v>339.77852246074696</v>
      </c>
      <c r="T8" s="13">
        <f t="shared" ca="1" si="8"/>
        <v>2.2323431483546514</v>
      </c>
      <c r="U8" s="13">
        <f t="shared" si="9"/>
        <v>1.189742398121127</v>
      </c>
      <c r="V8" s="5">
        <v>0.35</v>
      </c>
      <c r="W8" s="3">
        <f t="shared" ca="1" si="10"/>
        <v>15.719464299255318</v>
      </c>
      <c r="X8" s="3">
        <f t="shared" ca="1" si="11"/>
        <v>-15.213818643221355</v>
      </c>
      <c r="Y8" s="3">
        <f t="shared" ca="1" si="12"/>
        <v>-3.9549058328527646</v>
      </c>
      <c r="Z8" s="3">
        <f t="shared" ca="1" si="13"/>
        <v>-2.2373262710619641E-2</v>
      </c>
      <c r="AA8" s="3">
        <f t="shared" ca="1" si="14"/>
        <v>-5.8160379894893598E-3</v>
      </c>
      <c r="AJ8"/>
      <c r="AK8"/>
    </row>
    <row r="9" spans="1:37" x14ac:dyDescent="0.2">
      <c r="A9" s="7" t="s">
        <v>27</v>
      </c>
      <c r="B9" s="16">
        <v>6356752.2999999998</v>
      </c>
      <c r="C9" s="19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734.10362797969196</v>
      </c>
      <c r="G9" s="3">
        <f t="shared" si="18"/>
        <v>189.85588347678245</v>
      </c>
      <c r="H9" s="3">
        <f t="shared" ca="1" si="3"/>
        <v>758.25681210503842</v>
      </c>
      <c r="I9" s="3">
        <f t="shared" ca="1" si="19"/>
        <v>513.87253958578435</v>
      </c>
      <c r="J9" s="3">
        <f t="shared" si="20"/>
        <v>147.29526146114716</v>
      </c>
      <c r="K9" s="3">
        <f t="shared" ca="1" si="22"/>
        <v>543.38643960355728</v>
      </c>
      <c r="L9" s="3">
        <f t="shared" si="21"/>
        <v>-9.7785223849318932</v>
      </c>
      <c r="M9" s="3">
        <f t="shared" ca="1" si="4"/>
        <v>0.25307756345433124</v>
      </c>
      <c r="N9" s="3">
        <f t="shared" ca="1" si="5"/>
        <v>14.500276275387463</v>
      </c>
      <c r="O9" s="1">
        <f t="shared" ca="1" si="0"/>
        <v>195484153.65525651</v>
      </c>
      <c r="P9" s="1">
        <f t="shared" si="1"/>
        <v>-979424.40774671198</v>
      </c>
      <c r="Q9" s="1">
        <f t="shared" ca="1" si="6"/>
        <v>196463578.06300321</v>
      </c>
      <c r="R9" s="1">
        <f t="shared" ca="1" si="2"/>
        <v>515614.63223142613</v>
      </c>
      <c r="S9" s="3">
        <f t="shared" si="7"/>
        <v>339.70113281776173</v>
      </c>
      <c r="T9" s="13">
        <f t="shared" ca="1" si="8"/>
        <v>2.2321291831305659</v>
      </c>
      <c r="U9" s="13">
        <f t="shared" si="9"/>
        <v>1.1876191535205316</v>
      </c>
      <c r="V9" s="5">
        <v>0.35</v>
      </c>
      <c r="W9" s="3">
        <f t="shared" ca="1" si="10"/>
        <v>15.686333344079484</v>
      </c>
      <c r="X9" s="3">
        <f t="shared" ca="1" si="11"/>
        <v>-15.18666767479351</v>
      </c>
      <c r="Y9" s="3">
        <f t="shared" ca="1" si="12"/>
        <v>-3.9276174351585924</v>
      </c>
      <c r="Z9" s="3">
        <f t="shared" ca="1" si="13"/>
        <v>-2.233333481587281E-2</v>
      </c>
      <c r="AA9" s="3">
        <f t="shared" ca="1" si="14"/>
        <v>-5.7759079928802826E-3</v>
      </c>
      <c r="AJ9"/>
      <c r="AK9"/>
    </row>
    <row r="10" spans="1:37" x14ac:dyDescent="0.2">
      <c r="A10" s="7" t="s">
        <v>28</v>
      </c>
      <c r="B10" s="16">
        <v>6365755.0999999996</v>
      </c>
      <c r="C10" s="19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734.10362797969196</v>
      </c>
      <c r="G10" s="3">
        <f t="shared" si="18"/>
        <v>188.87803123828925</v>
      </c>
      <c r="H10" s="3">
        <f t="shared" ca="1" si="3"/>
        <v>758.01256407621509</v>
      </c>
      <c r="I10" s="3">
        <f t="shared" ca="1" si="19"/>
        <v>587.28290238375359</v>
      </c>
      <c r="J10" s="3">
        <f t="shared" si="20"/>
        <v>166.23195719690074</v>
      </c>
      <c r="K10" s="3">
        <f t="shared" ca="1" si="22"/>
        <v>619.19989363064917</v>
      </c>
      <c r="L10" s="3">
        <f t="shared" si="21"/>
        <v>-9.7779508358935221</v>
      </c>
      <c r="M10" s="3">
        <f t="shared" ca="1" si="4"/>
        <v>0.25182863375615133</v>
      </c>
      <c r="N10" s="3">
        <f t="shared" ca="1" si="5"/>
        <v>14.428717874773207</v>
      </c>
      <c r="O10" s="1">
        <f t="shared" ca="1" si="0"/>
        <v>195358236.08111537</v>
      </c>
      <c r="P10" s="1">
        <f t="shared" si="1"/>
        <v>-1105277.3752814431</v>
      </c>
      <c r="Q10" s="1">
        <f t="shared" ca="1" si="6"/>
        <v>196463513.45639682</v>
      </c>
      <c r="R10" s="1">
        <f t="shared" ca="1" si="2"/>
        <v>515448.54357182625</v>
      </c>
      <c r="S10" s="3">
        <f t="shared" si="7"/>
        <v>339.62414075770715</v>
      </c>
      <c r="T10" s="13">
        <f t="shared" ca="1" si="8"/>
        <v>2.2319160304243284</v>
      </c>
      <c r="U10" s="13">
        <f t="shared" si="9"/>
        <v>1.1855096978700959</v>
      </c>
      <c r="V10" s="5">
        <v>0.35</v>
      </c>
      <c r="W10" s="3">
        <f t="shared" ca="1" si="10"/>
        <v>15.653427320255156</v>
      </c>
      <c r="X10" s="3">
        <f t="shared" ca="1" si="11"/>
        <v>-15.159693032423588</v>
      </c>
      <c r="Y10" s="3">
        <f t="shared" ca="1" si="12"/>
        <v>-3.9004479272512049</v>
      </c>
      <c r="Z10" s="3">
        <f t="shared" ca="1" si="13"/>
        <v>-2.2293666224152336E-2</v>
      </c>
      <c r="AA10" s="3">
        <f t="shared" ca="1" si="14"/>
        <v>-5.7359528341929481E-3</v>
      </c>
      <c r="AJ10"/>
      <c r="AK10"/>
    </row>
    <row r="11" spans="1:37" x14ac:dyDescent="0.2">
      <c r="A11" s="7" t="s">
        <v>32</v>
      </c>
      <c r="B11" s="27">
        <v>680</v>
      </c>
      <c r="C11" s="20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734.10362797969196</v>
      </c>
      <c r="G11" s="3">
        <f t="shared" si="18"/>
        <v>187.90023615469991</v>
      </c>
      <c r="H11" s="3">
        <f t="shared" ca="1" si="3"/>
        <v>757.76951334818023</v>
      </c>
      <c r="I11" s="3">
        <f t="shared" ca="1" si="19"/>
        <v>660.69326518172284</v>
      </c>
      <c r="J11" s="3">
        <f t="shared" si="20"/>
        <v>185.07087056655018</v>
      </c>
      <c r="K11" s="3">
        <f t="shared" ca="1" si="22"/>
        <v>694.98898270736674</v>
      </c>
      <c r="L11" s="3">
        <f t="shared" si="21"/>
        <v>-9.7773822381312367</v>
      </c>
      <c r="M11" s="3">
        <f t="shared" ca="1" si="4"/>
        <v>0.25057897395467887</v>
      </c>
      <c r="N11" s="3">
        <f t="shared" ca="1" si="5"/>
        <v>14.357117642321679</v>
      </c>
      <c r="O11" s="1">
        <f t="shared" ca="1" si="0"/>
        <v>195232976.02237889</v>
      </c>
      <c r="P11" s="1">
        <f t="shared" si="1"/>
        <v>-1230465.8770175537</v>
      </c>
      <c r="Q11" s="1">
        <f t="shared" ca="1" si="6"/>
        <v>196463441.89939645</v>
      </c>
      <c r="R11" s="1">
        <f t="shared" ca="1" si="2"/>
        <v>515283.26907676255</v>
      </c>
      <c r="S11" s="3">
        <f t="shared" si="7"/>
        <v>339.54754625728538</v>
      </c>
      <c r="T11" s="13">
        <f t="shared" ca="1" si="8"/>
        <v>2.2317036942272455</v>
      </c>
      <c r="U11" s="13">
        <f t="shared" si="9"/>
        <v>1.183413983325273</v>
      </c>
      <c r="V11" s="5">
        <v>0.35</v>
      </c>
      <c r="W11" s="3">
        <f t="shared" ca="1" si="10"/>
        <v>15.620745306113845</v>
      </c>
      <c r="X11" s="3">
        <f t="shared" ca="1" si="11"/>
        <v>-15.132894104299947</v>
      </c>
      <c r="Y11" s="3">
        <f t="shared" ca="1" si="12"/>
        <v>-3.8733964354970971</v>
      </c>
      <c r="Z11" s="3">
        <f t="shared" ca="1" si="13"/>
        <v>-2.2254256035735217E-2</v>
      </c>
      <c r="AA11" s="3">
        <f t="shared" ca="1" si="14"/>
        <v>-5.6961712286722017E-3</v>
      </c>
      <c r="AJ11"/>
      <c r="AK11"/>
    </row>
    <row r="12" spans="1:37" x14ac:dyDescent="0.2">
      <c r="A12" s="18" t="s">
        <v>33</v>
      </c>
      <c r="B12" s="27">
        <v>0.35599999999999998</v>
      </c>
      <c r="C12" s="21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734.10362797969196</v>
      </c>
      <c r="G12" s="3">
        <f t="shared" si="18"/>
        <v>186.92249793088678</v>
      </c>
      <c r="H12" s="3">
        <f t="shared" ca="1" si="3"/>
        <v>757.5276607792407</v>
      </c>
      <c r="I12" s="3">
        <f t="shared" ca="1" si="19"/>
        <v>734.10362797969208</v>
      </c>
      <c r="J12" s="3">
        <f t="shared" si="20"/>
        <v>203.8120072708295</v>
      </c>
      <c r="K12" s="3">
        <f t="shared" ca="1" si="22"/>
        <v>770.75382660675029</v>
      </c>
      <c r="L12" s="3">
        <f t="shared" si="21"/>
        <v>-9.776816591472981</v>
      </c>
      <c r="M12" s="3">
        <f t="shared" ca="1" si="4"/>
        <v>0.24932858694485563</v>
      </c>
      <c r="N12" s="3">
        <f t="shared" ca="1" si="5"/>
        <v>14.285475743900824</v>
      </c>
      <c r="O12" s="1">
        <f t="shared" ca="1" si="0"/>
        <v>195108373.32752723</v>
      </c>
      <c r="P12" s="1">
        <f t="shared" si="1"/>
        <v>-1354990.1776742633</v>
      </c>
      <c r="Q12" s="1">
        <f t="shared" ca="1" si="6"/>
        <v>196463363.50520149</v>
      </c>
      <c r="R12" s="1">
        <f t="shared" ca="1" si="2"/>
        <v>515118.80932988366</v>
      </c>
      <c r="S12" s="3">
        <f t="shared" si="7"/>
        <v>339.47134929331855</v>
      </c>
      <c r="T12" s="13">
        <f t="shared" ca="1" si="8"/>
        <v>2.2314921785187316</v>
      </c>
      <c r="U12" s="13">
        <f t="shared" si="9"/>
        <v>1.1813319623628804</v>
      </c>
      <c r="V12" s="5">
        <v>0.35</v>
      </c>
      <c r="W12" s="3">
        <f t="shared" ca="1" si="10"/>
        <v>15.588286386570884</v>
      </c>
      <c r="X12" s="3">
        <f t="shared" ca="1" si="11"/>
        <v>-15.106270282720381</v>
      </c>
      <c r="Y12" s="3">
        <f t="shared" ca="1" si="12"/>
        <v>-3.8464620906945455</v>
      </c>
      <c r="Z12" s="3">
        <f t="shared" ca="1" si="13"/>
        <v>-2.2215103356941737E-2</v>
      </c>
      <c r="AA12" s="3">
        <f t="shared" ca="1" si="14"/>
        <v>-5.6565618980802135E-3</v>
      </c>
      <c r="AJ12"/>
      <c r="AK12"/>
    </row>
    <row r="13" spans="1:37" x14ac:dyDescent="0.2">
      <c r="A13" s="18" t="s">
        <v>34</v>
      </c>
      <c r="B13" s="22">
        <f xml:space="preserve"> PI()*((B12/2)^2)</f>
        <v>9.9538221636338992E-2</v>
      </c>
      <c r="D13" s="1">
        <f t="shared" si="15"/>
        <v>11</v>
      </c>
      <c r="E13" s="2">
        <f t="shared" si="16"/>
        <v>1.2</v>
      </c>
      <c r="F13" s="3">
        <f t="shared" ca="1" si="17"/>
        <v>734.10362797969196</v>
      </c>
      <c r="G13" s="3">
        <f t="shared" si="18"/>
        <v>185.94481627173948</v>
      </c>
      <c r="H13" s="3">
        <f t="shared" ca="1" si="3"/>
        <v>757.28700722465646</v>
      </c>
      <c r="I13" s="3">
        <f t="shared" ca="1" si="19"/>
        <v>807.51399077766132</v>
      </c>
      <c r="J13" s="3">
        <f t="shared" si="20"/>
        <v>222.45537298096082</v>
      </c>
      <c r="K13" s="3">
        <f t="shared" ca="1" si="22"/>
        <v>846.49454518751872</v>
      </c>
      <c r="L13" s="3">
        <f t="shared" si="21"/>
        <v>-9.7762538957475851</v>
      </c>
      <c r="M13" s="3">
        <f t="shared" ca="1" si="4"/>
        <v>0.24807747563359239</v>
      </c>
      <c r="N13" s="3">
        <f t="shared" ca="1" si="5"/>
        <v>14.213792346064363</v>
      </c>
      <c r="O13" s="1">
        <f t="shared" ca="1" si="0"/>
        <v>194984427.84583414</v>
      </c>
      <c r="P13" s="1">
        <f t="shared" si="1"/>
        <v>-1478850.540579868</v>
      </c>
      <c r="Q13" s="1">
        <f t="shared" ca="1" si="6"/>
        <v>196463278.38641399</v>
      </c>
      <c r="R13" s="1">
        <f t="shared" ca="1" si="2"/>
        <v>514955.16491276637</v>
      </c>
      <c r="S13" s="3">
        <f t="shared" si="7"/>
        <v>339.39554984274895</v>
      </c>
      <c r="T13" s="13">
        <f t="shared" ca="1" si="8"/>
        <v>2.2312814872661937</v>
      </c>
      <c r="U13" s="13">
        <f t="shared" si="9"/>
        <v>1.1792635877798689</v>
      </c>
      <c r="V13" s="5">
        <v>0.35</v>
      </c>
      <c r="W13" s="3">
        <f t="shared" ca="1" si="10"/>
        <v>15.55604965309468</v>
      </c>
      <c r="X13" s="3">
        <f t="shared" ca="1" si="11"/>
        <v>-15.079820964076376</v>
      </c>
      <c r="Y13" s="3">
        <f t="shared" ca="1" si="12"/>
        <v>-3.8196440280410617</v>
      </c>
      <c r="Z13" s="3">
        <f t="shared" ca="1" si="13"/>
        <v>-2.2176207300112317E-2</v>
      </c>
      <c r="AA13" s="3">
        <f t="shared" ca="1" si="14"/>
        <v>-5.6171235706486203E-3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734.10362797969196</v>
      </c>
      <c r="G14" s="3">
        <f t="shared" si="18"/>
        <v>184.96719088216472</v>
      </c>
      <c r="H14" s="3">
        <f t="shared" ca="1" si="3"/>
        <v>757.04755353662233</v>
      </c>
      <c r="I14" s="3">
        <f t="shared" ca="1" si="19"/>
        <v>880.92435357563056</v>
      </c>
      <c r="J14" s="3">
        <f t="shared" si="20"/>
        <v>241.00097333865602</v>
      </c>
      <c r="K14" s="3">
        <f t="shared" ca="1" si="22"/>
        <v>922.21125839376407</v>
      </c>
      <c r="L14" s="3">
        <f t="shared" si="21"/>
        <v>-9.7756941507847674</v>
      </c>
      <c r="M14" s="3">
        <f t="shared" ca="1" si="4"/>
        <v>0.24682564293974329</v>
      </c>
      <c r="N14" s="3">
        <f t="shared" ca="1" si="5"/>
        <v>14.142067616050316</v>
      </c>
      <c r="O14" s="1">
        <f t="shared" ca="1" si="0"/>
        <v>194861139.42736691</v>
      </c>
      <c r="P14" s="1">
        <f t="shared" si="1"/>
        <v>-1602047.2276720922</v>
      </c>
      <c r="Q14" s="1">
        <f t="shared" ca="1" si="6"/>
        <v>196463186.65503901</v>
      </c>
      <c r="R14" s="1">
        <f t="shared" ca="1" si="2"/>
        <v>514792.33640490321</v>
      </c>
      <c r="S14" s="3">
        <f t="shared" si="7"/>
        <v>339.32014788263865</v>
      </c>
      <c r="T14" s="13">
        <f t="shared" ca="1" si="8"/>
        <v>2.2310716244249189</v>
      </c>
      <c r="U14" s="13">
        <f t="shared" si="9"/>
        <v>1.1772088126921116</v>
      </c>
      <c r="V14" s="5">
        <v>0.35</v>
      </c>
      <c r="W14" s="3">
        <f t="shared" ca="1" si="10"/>
        <v>15.524034203676376</v>
      </c>
      <c r="X14" s="3">
        <f t="shared" ca="1" si="11"/>
        <v>-15.053545548837652</v>
      </c>
      <c r="Y14" s="3">
        <f t="shared" ca="1" si="12"/>
        <v>-3.7929413871010627</v>
      </c>
      <c r="Z14" s="3">
        <f t="shared" ca="1" si="13"/>
        <v>-2.2137566983584784E-2</v>
      </c>
      <c r="AA14" s="3">
        <f t="shared" ca="1" si="14"/>
        <v>-5.5778549810309745E-3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734.10362797969196</v>
      </c>
      <c r="G15" s="3">
        <f t="shared" si="18"/>
        <v>183.98962146708624</v>
      </c>
      <c r="H15" s="3">
        <f t="shared" ca="1" si="3"/>
        <v>756.80930056424893</v>
      </c>
      <c r="I15" s="3">
        <f t="shared" ca="1" si="19"/>
        <v>954.3347163735998</v>
      </c>
      <c r="J15" s="3">
        <f t="shared" si="20"/>
        <v>259.44881395611856</v>
      </c>
      <c r="K15" s="3">
        <f t="shared" ca="1" si="22"/>
        <v>997.90408625464374</v>
      </c>
      <c r="L15" s="3">
        <f t="shared" si="21"/>
        <v>-9.7751373564151418</v>
      </c>
      <c r="M15" s="3">
        <f t="shared" ca="1" si="4"/>
        <v>0.24557309179408038</v>
      </c>
      <c r="N15" s="3">
        <f t="shared" ca="1" si="5"/>
        <v>14.070301721779556</v>
      </c>
      <c r="O15" s="1">
        <f t="shared" ca="1" si="0"/>
        <v>194738507.92298621</v>
      </c>
      <c r="P15" s="1">
        <f t="shared" si="1"/>
        <v>-1724580.4994984386</v>
      </c>
      <c r="Q15" s="1">
        <f t="shared" ca="1" si="6"/>
        <v>196463088.42248464</v>
      </c>
      <c r="R15" s="1">
        <f t="shared" ca="1" si="2"/>
        <v>514630.32438368927</v>
      </c>
      <c r="S15" s="3">
        <f t="shared" si="7"/>
        <v>339.2451433901698</v>
      </c>
      <c r="T15" s="13">
        <f t="shared" ca="1" si="8"/>
        <v>2.2308625939379585</v>
      </c>
      <c r="U15" s="13">
        <f t="shared" si="9"/>
        <v>1.1751675905331875</v>
      </c>
      <c r="V15" s="5">
        <v>0.35</v>
      </c>
      <c r="W15" s="3">
        <f t="shared" ca="1" si="10"/>
        <v>15.492239142799502</v>
      </c>
      <c r="X15" s="3">
        <f t="shared" ca="1" si="11"/>
        <v>-15.027443441536578</v>
      </c>
      <c r="Y15" s="3">
        <f t="shared" ca="1" si="12"/>
        <v>-3.7663533117736483</v>
      </c>
      <c r="Z15" s="3">
        <f t="shared" ca="1" si="13"/>
        <v>-2.2099181531671439E-2</v>
      </c>
      <c r="AA15" s="3">
        <f t="shared" ca="1" si="14"/>
        <v>-5.5387548702553651E-3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734.10362797969196</v>
      </c>
      <c r="G16" s="3">
        <f t="shared" si="18"/>
        <v>183.01210773144473</v>
      </c>
      <c r="H16" s="3">
        <f t="shared" ca="1" si="3"/>
        <v>756.57224915354368</v>
      </c>
      <c r="I16" s="3">
        <f t="shared" ca="1" si="19"/>
        <v>1027.7450791715689</v>
      </c>
      <c r="J16" s="3">
        <f t="shared" si="20"/>
        <v>277.79890041604511</v>
      </c>
      <c r="K16" s="3">
        <f t="shared" ca="1" si="22"/>
        <v>1073.5731488840713</v>
      </c>
      <c r="L16" s="3">
        <f t="shared" si="21"/>
        <v>-9.7745835124702118</v>
      </c>
      <c r="M16" s="3">
        <f t="shared" ca="1" si="4"/>
        <v>0.2443198251392667</v>
      </c>
      <c r="N16" s="3">
        <f t="shared" ca="1" si="5"/>
        <v>13.998494831854252</v>
      </c>
      <c r="O16" s="1">
        <f t="shared" ca="1" si="0"/>
        <v>194616533.18434563</v>
      </c>
      <c r="P16" s="1">
        <f t="shared" si="1"/>
        <v>-1846450.6152165395</v>
      </c>
      <c r="Q16" s="1">
        <f t="shared" ca="1" si="6"/>
        <v>196462983.79956219</v>
      </c>
      <c r="R16" s="1">
        <f t="shared" ca="1" si="2"/>
        <v>514469.12942440971</v>
      </c>
      <c r="S16" s="3">
        <f t="shared" si="7"/>
        <v>339.17053634264448</v>
      </c>
      <c r="T16" s="13">
        <f t="shared" ca="1" si="8"/>
        <v>2.2306543997360144</v>
      </c>
      <c r="U16" s="13">
        <f t="shared" si="9"/>
        <v>1.1731398750531827</v>
      </c>
      <c r="V16" s="5">
        <v>0.35</v>
      </c>
      <c r="W16" s="3">
        <f t="shared" ca="1" si="10"/>
        <v>15.460663581409994</v>
      </c>
      <c r="X16" s="3">
        <f t="shared" ca="1" si="11"/>
        <v>-15.001514050752853</v>
      </c>
      <c r="Y16" s="3">
        <f t="shared" ca="1" si="12"/>
        <v>-3.7398789502605649</v>
      </c>
      <c r="Z16" s="3">
        <f t="shared" ca="1" si="13"/>
        <v>-2.2061050074636549E-2</v>
      </c>
      <c r="AA16" s="3">
        <f t="shared" ca="1" si="14"/>
        <v>-5.4998219856773013E-3</v>
      </c>
      <c r="AJ16"/>
      <c r="AK16"/>
    </row>
    <row r="17" spans="3:37" s="5" customFormat="1" x14ac:dyDescent="0.2">
      <c r="C17" s="25"/>
      <c r="D17" s="1">
        <f t="shared" si="15"/>
        <v>15</v>
      </c>
      <c r="E17" s="2">
        <f t="shared" si="16"/>
        <v>1.6000000000000003</v>
      </c>
      <c r="F17" s="3">
        <f t="shared" ca="1" si="17"/>
        <v>734.10362797969196</v>
      </c>
      <c r="G17" s="3">
        <f t="shared" si="18"/>
        <v>182.03464938019772</v>
      </c>
      <c r="H17" s="3">
        <f t="shared" ca="1" si="3"/>
        <v>756.33640014739308</v>
      </c>
      <c r="I17" s="3">
        <f t="shared" ca="1" si="19"/>
        <v>1101.1554419695381</v>
      </c>
      <c r="J17" s="3">
        <f t="shared" si="20"/>
        <v>296.05123827162726</v>
      </c>
      <c r="K17" s="3">
        <f t="shared" ca="1" si="22"/>
        <v>1149.2185664804053</v>
      </c>
      <c r="L17" s="3">
        <f t="shared" si="21"/>
        <v>-9.7740326187823712</v>
      </c>
      <c r="M17" s="3">
        <f t="shared" ca="1" si="4"/>
        <v>0.24306584592982988</v>
      </c>
      <c r="N17" s="3">
        <f t="shared" ca="1" si="5"/>
        <v>13.926647115556371</v>
      </c>
      <c r="O17" s="1">
        <f t="shared" ca="1" si="0"/>
        <v>194495215.06389195</v>
      </c>
      <c r="P17" s="1">
        <f t="shared" si="1"/>
        <v>-1967657.8325945018</v>
      </c>
      <c r="Q17" s="1">
        <f t="shared" ca="1" si="6"/>
        <v>196462872.89648646</v>
      </c>
      <c r="R17" s="1">
        <f t="shared" ca="1" si="2"/>
        <v>514308.75210022728</v>
      </c>
      <c r="S17" s="3">
        <f t="shared" si="7"/>
        <v>339.09632671748477</v>
      </c>
      <c r="T17" s="13">
        <f t="shared" ca="1" si="8"/>
        <v>2.2304470457373262</v>
      </c>
      <c r="U17" s="13">
        <f t="shared" si="9"/>
        <v>1.1711256203174929</v>
      </c>
      <c r="V17" s="5">
        <v>0.35</v>
      </c>
      <c r="W17" s="3">
        <f t="shared" ca="1" si="10"/>
        <v>15.429306636886363</v>
      </c>
      <c r="X17" s="3">
        <f t="shared" ca="1" si="11"/>
        <v>-14.975756789098204</v>
      </c>
      <c r="Y17" s="3">
        <f t="shared" ca="1" si="12"/>
        <v>-3.7135174550343204</v>
      </c>
      <c r="Z17" s="3">
        <f t="shared" ca="1" si="13"/>
        <v>-2.2023171748673829E-2</v>
      </c>
      <c r="AA17" s="3">
        <f t="shared" ca="1" si="14"/>
        <v>-5.4610550809328241E-3</v>
      </c>
      <c r="AJ17"/>
      <c r="AK17"/>
    </row>
    <row r="18" spans="3:37" s="5" customFormat="1" x14ac:dyDescent="0.2">
      <c r="C18" s="25"/>
      <c r="D18" s="1">
        <f t="shared" si="15"/>
        <v>16</v>
      </c>
      <c r="E18" s="2">
        <f t="shared" si="16"/>
        <v>1.7000000000000004</v>
      </c>
      <c r="F18" s="3">
        <f t="shared" ca="1" si="17"/>
        <v>734.10362797969196</v>
      </c>
      <c r="G18" s="3">
        <f t="shared" si="18"/>
        <v>181.05724611831948</v>
      </c>
      <c r="H18" s="3">
        <f t="shared" ca="1" si="3"/>
        <v>756.10175438554279</v>
      </c>
      <c r="I18" s="3">
        <f t="shared" ca="1" si="19"/>
        <v>1174.5658047675072</v>
      </c>
      <c r="J18" s="3">
        <f t="shared" si="20"/>
        <v>314.2058330465531</v>
      </c>
      <c r="K18" s="3">
        <f t="shared" ca="1" si="22"/>
        <v>1224.8404593261364</v>
      </c>
      <c r="L18" s="3">
        <f t="shared" si="21"/>
        <v>-9.7734846751848998</v>
      </c>
      <c r="M18" s="3">
        <f t="shared" ca="1" si="4"/>
        <v>0.24181115713213466</v>
      </c>
      <c r="N18" s="3">
        <f t="shared" ca="1" si="5"/>
        <v>13.854758742846091</v>
      </c>
      <c r="O18" s="1">
        <f t="shared" ca="1" si="0"/>
        <v>194374553.41486454</v>
      </c>
      <c r="P18" s="1">
        <f t="shared" si="1"/>
        <v>-2088202.4080112504</v>
      </c>
      <c r="Q18" s="1">
        <f t="shared" ca="1" si="6"/>
        <v>196462755.8228758</v>
      </c>
      <c r="R18" s="1">
        <f t="shared" ca="1" si="2"/>
        <v>514149.1929821691</v>
      </c>
      <c r="S18" s="3">
        <f t="shared" si="7"/>
        <v>339.02251449223263</v>
      </c>
      <c r="T18" s="13">
        <f t="shared" ca="1" si="8"/>
        <v>2.2302405358475563</v>
      </c>
      <c r="U18" s="13">
        <f t="shared" si="9"/>
        <v>1.1691247807056409</v>
      </c>
      <c r="V18" s="5">
        <v>0.35</v>
      </c>
      <c r="W18" s="3">
        <f t="shared" ca="1" si="10"/>
        <v>15.398167433010105</v>
      </c>
      <c r="X18" s="3">
        <f t="shared" ca="1" si="11"/>
        <v>-14.95017107320125</v>
      </c>
      <c r="Y18" s="3">
        <f t="shared" ca="1" si="12"/>
        <v>-3.6872679828064552</v>
      </c>
      <c r="Z18" s="3">
        <f t="shared" ca="1" si="13"/>
        <v>-2.1985545695884193E-2</v>
      </c>
      <c r="AA18" s="3">
        <f t="shared" ca="1" si="14"/>
        <v>-5.4224529158918462E-3</v>
      </c>
      <c r="AJ18"/>
      <c r="AK18"/>
    </row>
    <row r="19" spans="3:37" s="5" customFormat="1" x14ac:dyDescent="0.2">
      <c r="C19" s="25"/>
      <c r="D19" s="1">
        <f t="shared" si="15"/>
        <v>17</v>
      </c>
      <c r="E19" s="2">
        <f t="shared" si="16"/>
        <v>1.8000000000000005</v>
      </c>
      <c r="F19" s="3">
        <f t="shared" ca="1" si="17"/>
        <v>734.10362797969196</v>
      </c>
      <c r="G19" s="3">
        <f t="shared" si="18"/>
        <v>180.079897650801</v>
      </c>
      <c r="H19" s="3">
        <f t="shared" ca="1" si="3"/>
        <v>755.86831270458003</v>
      </c>
      <c r="I19" s="3">
        <f t="shared" ca="1" si="19"/>
        <v>1247.9761675654763</v>
      </c>
      <c r="J19" s="3">
        <f t="shared" si="20"/>
        <v>332.26269023500907</v>
      </c>
      <c r="K19" s="3">
        <f t="shared" ca="1" si="22"/>
        <v>1300.4389477875716</v>
      </c>
      <c r="L19" s="3">
        <f t="shared" si="21"/>
        <v>-9.7729396815119749</v>
      </c>
      <c r="M19" s="3">
        <f t="shared" ca="1" si="4"/>
        <v>0.24055576172435519</v>
      </c>
      <c r="N19" s="3">
        <f t="shared" ca="1" si="5"/>
        <v>13.782829884360224</v>
      </c>
      <c r="O19" s="1">
        <f t="shared" ca="1" si="0"/>
        <v>194254548.09129536</v>
      </c>
      <c r="P19" s="1">
        <f t="shared" si="1"/>
        <v>-2208084.596456876</v>
      </c>
      <c r="Q19" s="1">
        <f t="shared" ca="1" si="6"/>
        <v>196462632.68775225</v>
      </c>
      <c r="R19" s="1">
        <f t="shared" ca="1" si="2"/>
        <v>513990.4526391144</v>
      </c>
      <c r="S19" s="3">
        <f t="shared" si="7"/>
        <v>338.94909964455013</v>
      </c>
      <c r="T19" s="13">
        <f t="shared" ca="1" si="8"/>
        <v>2.230034873959676</v>
      </c>
      <c r="U19" s="13">
        <f t="shared" si="9"/>
        <v>1.1671373109100918</v>
      </c>
      <c r="V19" s="5">
        <v>0.35</v>
      </c>
      <c r="W19" s="3">
        <f t="shared" ca="1" si="10"/>
        <v>15.367245099936254</v>
      </c>
      <c r="X19" s="3">
        <f t="shared" ca="1" si="11"/>
        <v>-14.92475632369235</v>
      </c>
      <c r="Y19" s="3">
        <f t="shared" ca="1" si="12"/>
        <v>-3.661129694495957</v>
      </c>
      <c r="Z19" s="3">
        <f t="shared" ca="1" si="13"/>
        <v>-2.1948171064253456E-2</v>
      </c>
      <c r="AA19" s="3">
        <f t="shared" ca="1" si="14"/>
        <v>-5.3840142566117018E-3</v>
      </c>
      <c r="AJ19"/>
      <c r="AK19"/>
    </row>
    <row r="20" spans="3:37" s="5" customFormat="1" x14ac:dyDescent="0.2">
      <c r="C20" s="25"/>
      <c r="D20" s="1">
        <f t="shared" si="15"/>
        <v>18</v>
      </c>
      <c r="E20" s="2">
        <f t="shared" si="16"/>
        <v>1.9000000000000006</v>
      </c>
      <c r="F20" s="3">
        <f t="shared" ca="1" si="17"/>
        <v>734.10362797969196</v>
      </c>
      <c r="G20" s="3">
        <f t="shared" si="18"/>
        <v>179.1026036826498</v>
      </c>
      <c r="H20" s="3">
        <f t="shared" ca="1" si="3"/>
        <v>755.63607593791482</v>
      </c>
      <c r="I20" s="3">
        <f t="shared" ca="1" si="19"/>
        <v>1321.3865303634454</v>
      </c>
      <c r="J20" s="3">
        <f t="shared" si="20"/>
        <v>350.2218153016816</v>
      </c>
      <c r="K20" s="3">
        <f t="shared" ca="1" si="22"/>
        <v>1376.0141523145182</v>
      </c>
      <c r="L20" s="3">
        <f t="shared" si="21"/>
        <v>-9.7723976375986599</v>
      </c>
      <c r="M20" s="3">
        <f t="shared" ca="1" si="4"/>
        <v>0.23929966269644681</v>
      </c>
      <c r="N20" s="3">
        <f t="shared" ca="1" si="5"/>
        <v>13.710860711410588</v>
      </c>
      <c r="O20" s="1">
        <f t="shared" ca="1" si="0"/>
        <v>194135198.94800904</v>
      </c>
      <c r="P20" s="1">
        <f t="shared" si="1"/>
        <v>-2327304.6515329741</v>
      </c>
      <c r="Q20" s="1">
        <f t="shared" ca="1" si="6"/>
        <v>196462503.59954202</v>
      </c>
      <c r="R20" s="1">
        <f t="shared" ca="1" si="2"/>
        <v>513832.53163778206</v>
      </c>
      <c r="S20" s="3">
        <f t="shared" si="7"/>
        <v>338.87608215221906</v>
      </c>
      <c r="T20" s="13">
        <f t="shared" ca="1" si="8"/>
        <v>2.2298300639538562</v>
      </c>
      <c r="U20" s="13">
        <f t="shared" si="9"/>
        <v>1.165163165935087</v>
      </c>
      <c r="V20" s="5">
        <v>0.35</v>
      </c>
      <c r="W20" s="3">
        <f t="shared" ca="1" si="10"/>
        <v>15.33653877416427</v>
      </c>
      <c r="X20" s="3">
        <f t="shared" ca="1" si="11"/>
        <v>-14.89951196518871</v>
      </c>
      <c r="Y20" s="3">
        <f t="shared" ca="1" si="12"/>
        <v>-3.6351017551978555</v>
      </c>
      <c r="Z20" s="3">
        <f t="shared" ca="1" si="13"/>
        <v>-2.1911047007630455E-2</v>
      </c>
      <c r="AA20" s="3">
        <f t="shared" ca="1" si="14"/>
        <v>-5.3457378752909636E-3</v>
      </c>
      <c r="AJ20"/>
      <c r="AK20"/>
    </row>
    <row r="21" spans="3:37" s="5" customFormat="1" x14ac:dyDescent="0.2">
      <c r="C21" s="25"/>
      <c r="D21" s="1">
        <f t="shared" si="15"/>
        <v>19</v>
      </c>
      <c r="E21" s="2">
        <f t="shared" si="16"/>
        <v>2.0000000000000004</v>
      </c>
      <c r="F21" s="3">
        <f t="shared" ca="1" si="17"/>
        <v>734.10362797969196</v>
      </c>
      <c r="G21" s="3">
        <f t="shared" si="18"/>
        <v>178.12536391888995</v>
      </c>
      <c r="H21" s="3">
        <f t="shared" ca="1" si="3"/>
        <v>755.40504491576098</v>
      </c>
      <c r="I21" s="3">
        <f t="shared" ca="1" si="19"/>
        <v>1394.7968931614146</v>
      </c>
      <c r="J21" s="3">
        <f t="shared" si="20"/>
        <v>368.08321368175859</v>
      </c>
      <c r="K21" s="3">
        <f t="shared" ca="1" si="22"/>
        <v>1451.5661934399654</v>
      </c>
      <c r="L21" s="3">
        <f t="shared" si="21"/>
        <v>-9.7718585432809082</v>
      </c>
      <c r="M21" s="3">
        <f t="shared" ca="1" si="4"/>
        <v>0.23804286305011771</v>
      </c>
      <c r="N21" s="3">
        <f t="shared" ca="1" si="5"/>
        <v>13.638851395982396</v>
      </c>
      <c r="O21" s="1">
        <f t="shared" ca="1" si="0"/>
        <v>194016505.84062216</v>
      </c>
      <c r="P21" s="1">
        <f t="shared" si="1"/>
        <v>-2445862.8254529815</v>
      </c>
      <c r="Q21" s="1">
        <f t="shared" ca="1" si="6"/>
        <v>196462368.66607514</v>
      </c>
      <c r="R21" s="1">
        <f t="shared" ca="1" si="2"/>
        <v>513675.43054271745</v>
      </c>
      <c r="S21" s="3">
        <f t="shared" si="7"/>
        <v>338.80346199314124</v>
      </c>
      <c r="T21" s="13">
        <f t="shared" ca="1" si="8"/>
        <v>2.2296261096973486</v>
      </c>
      <c r="U21" s="13">
        <f t="shared" si="9"/>
        <v>1.1632023010954784</v>
      </c>
      <c r="V21" s="5">
        <v>0.35</v>
      </c>
      <c r="W21" s="3">
        <f t="shared" ca="1" si="10"/>
        <v>15.306047598509004</v>
      </c>
      <c r="X21" s="3">
        <f t="shared" ca="1" si="11"/>
        <v>-14.874437426279458</v>
      </c>
      <c r="Y21" s="3">
        <f t="shared" ca="1" si="12"/>
        <v>-3.6091833341519468</v>
      </c>
      <c r="Z21" s="3">
        <f t="shared" ca="1" si="13"/>
        <v>-2.1874172685705087E-2</v>
      </c>
      <c r="AA21" s="3">
        <f t="shared" ca="1" si="14"/>
        <v>-5.3076225502234516E-3</v>
      </c>
      <c r="AJ21"/>
      <c r="AK21"/>
    </row>
    <row r="22" spans="3:37" s="5" customFormat="1" x14ac:dyDescent="0.2">
      <c r="C22" s="25"/>
      <c r="D22" s="1">
        <f t="shared" si="15"/>
        <v>20</v>
      </c>
      <c r="E22" s="2">
        <f t="shared" si="16"/>
        <v>2.1000000000000005</v>
      </c>
      <c r="F22" s="3">
        <f t="shared" ca="1" si="17"/>
        <v>734.10362797969196</v>
      </c>
      <c r="G22" s="3">
        <f t="shared" si="18"/>
        <v>177.14817806456185</v>
      </c>
      <c r="H22" s="3">
        <f t="shared" ca="1" si="3"/>
        <v>755.17522046511806</v>
      </c>
      <c r="I22" s="3">
        <f t="shared" ca="1" si="19"/>
        <v>1468.2072559593837</v>
      </c>
      <c r="J22" s="3">
        <f t="shared" si="20"/>
        <v>385.84689078093118</v>
      </c>
      <c r="K22" s="3">
        <f t="shared" ca="1" si="22"/>
        <v>1527.0951917797629</v>
      </c>
      <c r="L22" s="3">
        <f t="shared" si="21"/>
        <v>-9.7713223983955668</v>
      </c>
      <c r="M22" s="3">
        <f t="shared" ca="1" si="4"/>
        <v>0.23678536579879941</v>
      </c>
      <c r="N22" s="3">
        <f t="shared" ca="1" si="5"/>
        <v>13.566802110732555</v>
      </c>
      <c r="O22" s="1">
        <f t="shared" ca="1" si="0"/>
        <v>193898468.62554348</v>
      </c>
      <c r="P22" s="1">
        <f t="shared" si="1"/>
        <v>-2563759.3690425204</v>
      </c>
      <c r="Q22" s="1">
        <f t="shared" ca="1" si="6"/>
        <v>196462227.99458599</v>
      </c>
      <c r="R22" s="1">
        <f t="shared" ca="1" si="2"/>
        <v>513519.14991628029</v>
      </c>
      <c r="S22" s="3">
        <f t="shared" si="7"/>
        <v>338.73123914533852</v>
      </c>
      <c r="T22" s="13">
        <f t="shared" ca="1" si="8"/>
        <v>2.2294230150443757</v>
      </c>
      <c r="U22" s="13">
        <f t="shared" si="9"/>
        <v>1.1612546720155743</v>
      </c>
      <c r="V22" s="5">
        <v>0.35</v>
      </c>
      <c r="W22" s="3">
        <f t="shared" ca="1" si="10"/>
        <v>15.275770722071979</v>
      </c>
      <c r="X22" s="3">
        <f t="shared" ca="1" si="11"/>
        <v>-14.849532139510897</v>
      </c>
      <c r="Y22" s="3">
        <f t="shared" ca="1" si="12"/>
        <v>-3.5833736047116793</v>
      </c>
      <c r="Z22" s="3">
        <f t="shared" ca="1" si="13"/>
        <v>-2.1837547263986613E-2</v>
      </c>
      <c r="AA22" s="3">
        <f t="shared" ca="1" si="14"/>
        <v>-5.2696670657524699E-3</v>
      </c>
      <c r="AJ22"/>
      <c r="AK22"/>
    </row>
    <row r="23" spans="3:37" s="5" customFormat="1" x14ac:dyDescent="0.2">
      <c r="C23" s="25"/>
      <c r="D23" s="1">
        <f t="shared" si="15"/>
        <v>21</v>
      </c>
      <c r="E23" s="2">
        <f t="shared" si="16"/>
        <v>2.2000000000000006</v>
      </c>
      <c r="F23" s="3">
        <f t="shared" ca="1" si="17"/>
        <v>734.10362797969196</v>
      </c>
      <c r="G23" s="3">
        <f t="shared" si="18"/>
        <v>176.17104582472228</v>
      </c>
      <c r="H23" s="3">
        <f t="shared" ca="1" si="3"/>
        <v>754.94660340975258</v>
      </c>
      <c r="I23" s="3">
        <f t="shared" ca="1" si="19"/>
        <v>1541.6176187573528</v>
      </c>
      <c r="J23" s="3">
        <f t="shared" si="20"/>
        <v>403.51285197539539</v>
      </c>
      <c r="K23" s="3">
        <f t="shared" ca="1" si="22"/>
        <v>1602.6012680322988</v>
      </c>
      <c r="L23" s="3">
        <f t="shared" si="21"/>
        <v>-9.7707892027803691</v>
      </c>
      <c r="M23" s="3">
        <f t="shared" ca="1" si="4"/>
        <v>0.2355271739676176</v>
      </c>
      <c r="N23" s="3">
        <f t="shared" ca="1" si="5"/>
        <v>13.494713028988</v>
      </c>
      <c r="O23" s="1">
        <f t="shared" ca="1" si="0"/>
        <v>193781087.15997359</v>
      </c>
      <c r="P23" s="1">
        <f t="shared" si="1"/>
        <v>-2680994.5317397285</v>
      </c>
      <c r="Q23" s="1">
        <f t="shared" ca="1" si="6"/>
        <v>196462081.69171333</v>
      </c>
      <c r="R23" s="1">
        <f t="shared" ca="1" si="2"/>
        <v>513363.69031863176</v>
      </c>
      <c r="S23" s="3">
        <f t="shared" si="7"/>
        <v>338.65941358695255</v>
      </c>
      <c r="T23" s="13">
        <f t="shared" ca="1" si="8"/>
        <v>2.2292207838360181</v>
      </c>
      <c r="U23" s="13">
        <f t="shared" si="9"/>
        <v>1.1593202346279903</v>
      </c>
      <c r="V23" s="5">
        <v>0.35</v>
      </c>
      <c r="W23" s="3">
        <f t="shared" ca="1" si="10"/>
        <v>15.245707300212789</v>
      </c>
      <c r="X23" s="3">
        <f t="shared" ca="1" si="11"/>
        <v>-14.824795541371797</v>
      </c>
      <c r="Y23" s="3">
        <f t="shared" ca="1" si="12"/>
        <v>-3.5576717443131867</v>
      </c>
      <c r="Z23" s="3">
        <f t="shared" ca="1" si="13"/>
        <v>-2.1801169913782056E-2</v>
      </c>
      <c r="AA23" s="3">
        <f t="shared" ca="1" si="14"/>
        <v>-5.2318702122252743E-3</v>
      </c>
      <c r="AJ23"/>
      <c r="AK23"/>
    </row>
    <row r="24" spans="3:37" s="5" customFormat="1" x14ac:dyDescent="0.2">
      <c r="C24" s="25"/>
      <c r="D24" s="1">
        <f t="shared" si="15"/>
        <v>22</v>
      </c>
      <c r="E24" s="2">
        <f t="shared" si="16"/>
        <v>2.3000000000000007</v>
      </c>
      <c r="F24" s="3">
        <f t="shared" ca="1" si="17"/>
        <v>734.10362797969196</v>
      </c>
      <c r="G24" s="3">
        <f t="shared" si="18"/>
        <v>175.19396690444424</v>
      </c>
      <c r="H24" s="3">
        <f t="shared" ca="1" si="3"/>
        <v>754.71919457018021</v>
      </c>
      <c r="I24" s="3">
        <f t="shared" ca="1" si="19"/>
        <v>1615.027981555322</v>
      </c>
      <c r="J24" s="3">
        <f t="shared" si="20"/>
        <v>421.08110261185374</v>
      </c>
      <c r="K24" s="3">
        <f t="shared" ca="1" si="22"/>
        <v>1678.0845429781757</v>
      </c>
      <c r="L24" s="3">
        <f t="shared" si="21"/>
        <v>-9.7702589562739419</v>
      </c>
      <c r="M24" s="3">
        <f t="shared" ca="1" si="4"/>
        <v>0.23426829059336204</v>
      </c>
      <c r="N24" s="3">
        <f t="shared" ca="1" si="5"/>
        <v>13.422584324743969</v>
      </c>
      <c r="O24" s="1">
        <f t="shared" ca="1" si="0"/>
        <v>193664361.30190495</v>
      </c>
      <c r="P24" s="1">
        <f t="shared" si="1"/>
        <v>-2797568.5615955959</v>
      </c>
      <c r="Q24" s="1">
        <f t="shared" ca="1" si="6"/>
        <v>196461929.86350054</v>
      </c>
      <c r="R24" s="1">
        <f t="shared" ca="1" si="2"/>
        <v>513209.05230772257</v>
      </c>
      <c r="S24" s="3">
        <f t="shared" si="7"/>
        <v>338.58798529624482</v>
      </c>
      <c r="T24" s="13">
        <f t="shared" ca="1" si="8"/>
        <v>2.2290194199001028</v>
      </c>
      <c r="U24" s="13">
        <f t="shared" si="9"/>
        <v>1.1573989451725089</v>
      </c>
      <c r="V24" s="5">
        <v>0.35</v>
      </c>
      <c r="W24" s="3">
        <f t="shared" ca="1" si="10"/>
        <v>15.215856494520775</v>
      </c>
      <c r="X24" s="3">
        <f t="shared" ca="1" si="11"/>
        <v>-14.800227072278837</v>
      </c>
      <c r="Y24" s="3">
        <f t="shared" ca="1" si="12"/>
        <v>-3.5320769344444756</v>
      </c>
      <c r="Z24" s="3">
        <f t="shared" ca="1" si="13"/>
        <v>-2.1765039812174761E-2</v>
      </c>
      <c r="AA24" s="3">
        <f t="shared" ca="1" si="14"/>
        <v>-5.1942307859477585E-3</v>
      </c>
      <c r="AJ24"/>
      <c r="AK24"/>
    </row>
    <row r="25" spans="3:37" s="5" customFormat="1" x14ac:dyDescent="0.2">
      <c r="C25" s="25"/>
      <c r="D25" s="1">
        <f t="shared" si="15"/>
        <v>23</v>
      </c>
      <c r="E25" s="2">
        <f t="shared" si="16"/>
        <v>2.4000000000000008</v>
      </c>
      <c r="F25" s="3">
        <f t="shared" ca="1" si="17"/>
        <v>734.10362797969196</v>
      </c>
      <c r="G25" s="3">
        <f t="shared" si="18"/>
        <v>174.21694100881683</v>
      </c>
      <c r="H25" s="3">
        <f t="shared" ca="1" si="3"/>
        <v>754.49299476364615</v>
      </c>
      <c r="I25" s="3">
        <f t="shared" ca="1" si="19"/>
        <v>1688.4383443532911</v>
      </c>
      <c r="J25" s="3">
        <f t="shared" si="20"/>
        <v>438.5516480075168</v>
      </c>
      <c r="K25" s="3">
        <f t="shared" ca="1" si="22"/>
        <v>1753.5451374798849</v>
      </c>
      <c r="L25" s="3">
        <f t="shared" si="21"/>
        <v>-9.7697316587158003</v>
      </c>
      <c r="M25" s="3">
        <f t="shared" ca="1" si="4"/>
        <v>0.23300871872445611</v>
      </c>
      <c r="N25" s="3">
        <f t="shared" ca="1" si="5"/>
        <v>13.350416172662253</v>
      </c>
      <c r="O25" s="1">
        <f t="shared" ca="1" si="0"/>
        <v>193548290.9101212</v>
      </c>
      <c r="P25" s="1">
        <f t="shared" si="1"/>
        <v>-2913481.7052742969</v>
      </c>
      <c r="Q25" s="1">
        <f t="shared" ca="1" si="6"/>
        <v>196461772.61539549</v>
      </c>
      <c r="R25" s="1">
        <f t="shared" ca="1" si="2"/>
        <v>513055.2364392794</v>
      </c>
      <c r="S25" s="3">
        <f t="shared" si="7"/>
        <v>338.51695425159699</v>
      </c>
      <c r="T25" s="13">
        <f t="shared" ca="1" si="8"/>
        <v>2.2288189270510865</v>
      </c>
      <c r="U25" s="13">
        <f t="shared" si="9"/>
        <v>1.1554907601949502</v>
      </c>
      <c r="V25" s="5">
        <v>0.35</v>
      </c>
      <c r="W25" s="3">
        <f t="shared" ca="1" si="10"/>
        <v>15.186217472786879</v>
      </c>
      <c r="X25" s="3">
        <f t="shared" ca="1" si="11"/>
        <v>-14.775826176562127</v>
      </c>
      <c r="Y25" s="3">
        <f t="shared" ca="1" si="12"/>
        <v>-3.5065883606147605</v>
      </c>
      <c r="Z25" s="3">
        <f t="shared" ca="1" si="13"/>
        <v>-2.1729156142003127E-2</v>
      </c>
      <c r="AA25" s="3">
        <f t="shared" ca="1" si="14"/>
        <v>-5.1567475891393533E-3</v>
      </c>
      <c r="AJ25"/>
      <c r="AK25"/>
    </row>
    <row r="26" spans="3:37" s="5" customFormat="1" x14ac:dyDescent="0.2">
      <c r="C26" s="25"/>
      <c r="D26" s="1">
        <f t="shared" si="15"/>
        <v>24</v>
      </c>
      <c r="E26" s="2">
        <f t="shared" si="16"/>
        <v>2.5000000000000009</v>
      </c>
      <c r="F26" s="3">
        <f t="shared" ca="1" si="17"/>
        <v>734.10362797969196</v>
      </c>
      <c r="G26" s="3">
        <f t="shared" si="18"/>
        <v>173.23996784294525</v>
      </c>
      <c r="H26" s="3">
        <f t="shared" ca="1" si="3"/>
        <v>754.2680048041085</v>
      </c>
      <c r="I26" s="3">
        <f t="shared" ca="1" si="19"/>
        <v>1761.8487071512602</v>
      </c>
      <c r="J26" s="3">
        <f t="shared" si="20"/>
        <v>455.92449345010488</v>
      </c>
      <c r="K26" s="3">
        <f t="shared" ca="1" si="22"/>
        <v>1828.9831724814776</v>
      </c>
      <c r="L26" s="3">
        <f t="shared" si="21"/>
        <v>-9.7692073099463492</v>
      </c>
      <c r="M26" s="3">
        <f t="shared" ca="1" si="4"/>
        <v>0.23174846142092595</v>
      </c>
      <c r="N26" s="3">
        <f t="shared" ca="1" si="5"/>
        <v>13.278208748069439</v>
      </c>
      <c r="O26" s="1">
        <f t="shared" ca="1" si="0"/>
        <v>193432875.84419802</v>
      </c>
      <c r="P26" s="1">
        <f t="shared" si="1"/>
        <v>-3028734.2080535186</v>
      </c>
      <c r="Q26" s="1">
        <f t="shared" ca="1" si="6"/>
        <v>196461610.05225155</v>
      </c>
      <c r="R26" s="1">
        <f t="shared" ca="1" si="2"/>
        <v>512902.24326679378</v>
      </c>
      <c r="S26" s="3">
        <f t="shared" si="7"/>
        <v>338.44632043151029</v>
      </c>
      <c r="T26" s="13">
        <f t="shared" ca="1" si="8"/>
        <v>2.2286193090899507</v>
      </c>
      <c r="U26" s="13">
        <f t="shared" si="9"/>
        <v>1.1535956365460416</v>
      </c>
      <c r="V26" s="5">
        <v>0.35</v>
      </c>
      <c r="W26" s="3">
        <f t="shared" ca="1" si="10"/>
        <v>15.156789408975673</v>
      </c>
      <c r="X26" s="3">
        <f t="shared" ca="1" si="11"/>
        <v>-14.751592302450803</v>
      </c>
      <c r="Y26" s="3">
        <f t="shared" ca="1" si="12"/>
        <v>-3.4812052123239363</v>
      </c>
      <c r="Z26" s="3">
        <f t="shared" ca="1" si="13"/>
        <v>-2.1693518091839416E-2</v>
      </c>
      <c r="AA26" s="3">
        <f t="shared" ca="1" si="14"/>
        <v>-5.1194194298881416E-3</v>
      </c>
      <c r="AJ26"/>
      <c r="AK26"/>
    </row>
    <row r="27" spans="3:37" s="5" customFormat="1" x14ac:dyDescent="0.2">
      <c r="C27" s="25"/>
      <c r="D27" s="1">
        <f t="shared" si="15"/>
        <v>25</v>
      </c>
      <c r="E27" s="2">
        <f t="shared" si="16"/>
        <v>2.600000000000001</v>
      </c>
      <c r="F27" s="3">
        <f t="shared" ca="1" si="17"/>
        <v>734.10362797969196</v>
      </c>
      <c r="G27" s="3">
        <f t="shared" si="18"/>
        <v>172.26304711195061</v>
      </c>
      <c r="H27" s="3">
        <f t="shared" ca="1" si="3"/>
        <v>754.04422550221818</v>
      </c>
      <c r="I27" s="3">
        <f t="shared" ca="1" si="19"/>
        <v>1835.2590699492293</v>
      </c>
      <c r="J27" s="3">
        <f t="shared" si="20"/>
        <v>473.19964419784969</v>
      </c>
      <c r="K27" s="3">
        <f t="shared" ca="1" si="22"/>
        <v>1904.3987690082356</v>
      </c>
      <c r="L27" s="3">
        <f t="shared" si="21"/>
        <v>-9.7686859098068854</v>
      </c>
      <c r="M27" s="3">
        <f t="shared" ca="1" si="4"/>
        <v>0.23048752175436918</v>
      </c>
      <c r="N27" s="3">
        <f t="shared" ca="1" si="5"/>
        <v>13.205962226955101</v>
      </c>
      <c r="O27" s="1">
        <f t="shared" ca="1" si="0"/>
        <v>193318115.96450162</v>
      </c>
      <c r="P27" s="1">
        <f t="shared" si="1"/>
        <v>-3143326.3138247929</v>
      </c>
      <c r="Q27" s="1">
        <f t="shared" ca="1" si="6"/>
        <v>196461442.27832642</v>
      </c>
      <c r="R27" s="1">
        <f t="shared" ca="1" si="2"/>
        <v>512750.07334150834</v>
      </c>
      <c r="S27" s="3">
        <f t="shared" si="7"/>
        <v>338.37608381460615</v>
      </c>
      <c r="T27" s="13">
        <f t="shared" ca="1" si="8"/>
        <v>2.2284205698040811</v>
      </c>
      <c r="U27" s="13">
        <f t="shared" si="9"/>
        <v>1.1517135313803084</v>
      </c>
      <c r="V27" s="5">
        <v>0.35</v>
      </c>
      <c r="W27" s="3">
        <f t="shared" ca="1" si="10"/>
        <v>15.127571483197686</v>
      </c>
      <c r="X27" s="3">
        <f t="shared" ca="1" si="11"/>
        <v>-14.727524902058789</v>
      </c>
      <c r="Y27" s="3">
        <f t="shared" ca="1" si="12"/>
        <v>-3.4559266830322239</v>
      </c>
      <c r="Z27" s="3">
        <f t="shared" ca="1" si="13"/>
        <v>-2.1658124855968807E-2</v>
      </c>
      <c r="AA27" s="3">
        <f t="shared" ca="1" si="14"/>
        <v>-5.0822451221062114E-3</v>
      </c>
      <c r="AJ27"/>
      <c r="AK27"/>
    </row>
    <row r="28" spans="3:37" s="5" customFormat="1" x14ac:dyDescent="0.2">
      <c r="C28" s="25"/>
      <c r="D28" s="1">
        <f t="shared" si="15"/>
        <v>26</v>
      </c>
      <c r="E28" s="2">
        <f t="shared" si="16"/>
        <v>2.7000000000000011</v>
      </c>
      <c r="F28" s="3">
        <f t="shared" ca="1" si="17"/>
        <v>734.10362797969196</v>
      </c>
      <c r="G28" s="3">
        <f t="shared" si="18"/>
        <v>171.28617852096991</v>
      </c>
      <c r="H28" s="3">
        <f t="shared" ca="1" si="3"/>
        <v>753.82165766530181</v>
      </c>
      <c r="I28" s="3">
        <f t="shared" ca="1" si="19"/>
        <v>1908.6694327471985</v>
      </c>
      <c r="J28" s="3">
        <f t="shared" si="20"/>
        <v>490.3771054794957</v>
      </c>
      <c r="K28" s="3">
        <f t="shared" ca="1" si="22"/>
        <v>1979.7920481663402</v>
      </c>
      <c r="L28" s="3">
        <f t="shared" si="21"/>
        <v>-9.7681674581395921</v>
      </c>
      <c r="M28" s="3">
        <f t="shared" ca="1" si="4"/>
        <v>0.2292259028079231</v>
      </c>
      <c r="N28" s="3">
        <f t="shared" ca="1" si="5"/>
        <v>13.13367678597</v>
      </c>
      <c r="O28" s="1">
        <f t="shared" ca="1" si="0"/>
        <v>193204011.13218957</v>
      </c>
      <c r="P28" s="1">
        <f t="shared" si="1"/>
        <v>-3257258.2650938174</v>
      </c>
      <c r="Q28" s="1">
        <f t="shared" ca="1" si="6"/>
        <v>196461269.39728338</v>
      </c>
      <c r="R28" s="1">
        <f t="shared" ca="1" si="2"/>
        <v>512598.72721240524</v>
      </c>
      <c r="S28" s="3">
        <f t="shared" si="7"/>
        <v>338.3062443796257</v>
      </c>
      <c r="T28" s="13">
        <f t="shared" ca="1" si="8"/>
        <v>2.2282227129671637</v>
      </c>
      <c r="U28" s="13">
        <f t="shared" si="9"/>
        <v>1.1498444021549559</v>
      </c>
      <c r="V28" s="5">
        <v>0.35</v>
      </c>
      <c r="W28" s="3">
        <f t="shared" ca="1" si="10"/>
        <v>15.098562881681788</v>
      </c>
      <c r="X28" s="3">
        <f t="shared" ca="1" si="11"/>
        <v>-14.70362343137054</v>
      </c>
      <c r="Y28" s="3">
        <f t="shared" ca="1" si="12"/>
        <v>-3.4307519701299203</v>
      </c>
      <c r="Z28" s="3">
        <f t="shared" ca="1" si="13"/>
        <v>-2.1622975634368442E-2</v>
      </c>
      <c r="AA28" s="3">
        <f t="shared" ca="1" si="14"/>
        <v>-5.045223485485177E-3</v>
      </c>
      <c r="AJ28"/>
      <c r="AK28"/>
    </row>
    <row r="29" spans="3:37" s="5" customFormat="1" x14ac:dyDescent="0.2">
      <c r="C29" s="25"/>
      <c r="D29" s="1">
        <f t="shared" si="15"/>
        <v>27</v>
      </c>
      <c r="E29" s="2">
        <f t="shared" si="16"/>
        <v>2.8000000000000012</v>
      </c>
      <c r="F29" s="3">
        <f t="shared" ca="1" si="17"/>
        <v>734.10362797969196</v>
      </c>
      <c r="G29" s="3">
        <f t="shared" si="18"/>
        <v>170.30936177515596</v>
      </c>
      <c r="H29" s="3">
        <f t="shared" ca="1" si="3"/>
        <v>753.60030209734316</v>
      </c>
      <c r="I29" s="3">
        <f t="shared" ca="1" si="19"/>
        <v>1982.0797955451676</v>
      </c>
      <c r="J29" s="3">
        <f t="shared" si="20"/>
        <v>507.45688249430196</v>
      </c>
      <c r="K29" s="3">
        <f t="shared" ca="1" si="22"/>
        <v>2055.1631311425385</v>
      </c>
      <c r="L29" s="3">
        <f t="shared" si="21"/>
        <v>-9.7676519547875476</v>
      </c>
      <c r="M29" s="3">
        <f t="shared" ca="1" si="4"/>
        <v>0.22796360767623242</v>
      </c>
      <c r="N29" s="3">
        <f t="shared" ca="1" si="5"/>
        <v>13.061352602424213</v>
      </c>
      <c r="O29" s="1">
        <f t="shared" ca="1" si="0"/>
        <v>193090561.20921034</v>
      </c>
      <c r="P29" s="1">
        <f t="shared" si="1"/>
        <v>-3370530.3029807871</v>
      </c>
      <c r="Q29" s="1">
        <f t="shared" ca="1" si="6"/>
        <v>196461091.51219112</v>
      </c>
      <c r="R29" s="1">
        <f t="shared" ca="1" si="2"/>
        <v>512448.20542619337</v>
      </c>
      <c r="S29" s="3">
        <f t="shared" si="7"/>
        <v>338.23680210543</v>
      </c>
      <c r="T29" s="13">
        <f t="shared" ca="1" si="8"/>
        <v>2.2280257423390681</v>
      </c>
      <c r="U29" s="13">
        <f t="shared" si="9"/>
        <v>1.1479882066287737</v>
      </c>
      <c r="V29" s="5">
        <v>0.35</v>
      </c>
      <c r="W29" s="3">
        <f t="shared" ca="1" si="10"/>
        <v>15.069762796747931</v>
      </c>
      <c r="X29" s="3">
        <f t="shared" ca="1" si="11"/>
        <v>-14.679887350227014</v>
      </c>
      <c r="Y29" s="3">
        <f t="shared" ca="1" si="12"/>
        <v>-3.4056802749073332</v>
      </c>
      <c r="Z29" s="3">
        <f t="shared" ca="1" si="13"/>
        <v>-2.1588069632686786E-2</v>
      </c>
      <c r="AA29" s="3">
        <f t="shared" ca="1" si="14"/>
        <v>-5.0083533454519606E-3</v>
      </c>
      <c r="AJ29"/>
      <c r="AK29"/>
    </row>
    <row r="30" spans="3:37" s="5" customFormat="1" x14ac:dyDescent="0.2">
      <c r="C30" s="25"/>
      <c r="D30" s="1">
        <f t="shared" si="15"/>
        <v>28</v>
      </c>
      <c r="E30" s="2">
        <f t="shared" si="16"/>
        <v>2.9000000000000012</v>
      </c>
      <c r="F30" s="3">
        <f t="shared" ca="1" si="17"/>
        <v>734.10362797969196</v>
      </c>
      <c r="G30" s="3">
        <f t="shared" si="18"/>
        <v>169.33259657967722</v>
      </c>
      <c r="H30" s="3">
        <f t="shared" ca="1" si="3"/>
        <v>753.38015959896472</v>
      </c>
      <c r="I30" s="3">
        <f t="shared" ca="1" si="19"/>
        <v>2055.490158343137</v>
      </c>
      <c r="J30" s="3">
        <f t="shared" si="20"/>
        <v>524.43898041204363</v>
      </c>
      <c r="K30" s="3">
        <f t="shared" ca="1" si="22"/>
        <v>2130.5121392038081</v>
      </c>
      <c r="L30" s="3">
        <f t="shared" si="21"/>
        <v>-9.7671393995947149</v>
      </c>
      <c r="M30" s="3">
        <f t="shared" ca="1" si="4"/>
        <v>0.2267006394654166</v>
      </c>
      <c r="N30" s="3">
        <f t="shared" ca="1" si="5"/>
        <v>12.988989854285279</v>
      </c>
      <c r="O30" s="1">
        <f t="shared" ca="1" si="0"/>
        <v>192977766.05830291</v>
      </c>
      <c r="P30" s="1">
        <f t="shared" si="1"/>
        <v>-3483142.6672207117</v>
      </c>
      <c r="Q30" s="1">
        <f t="shared" ca="1" si="6"/>
        <v>196460908.72552362</v>
      </c>
      <c r="R30" s="1">
        <f t="shared" ca="1" si="2"/>
        <v>512298.50852729601</v>
      </c>
      <c r="S30" s="3">
        <f t="shared" si="7"/>
        <v>338.16775697099996</v>
      </c>
      <c r="T30" s="13">
        <f t="shared" ca="1" si="8"/>
        <v>2.2278296616657389</v>
      </c>
      <c r="U30" s="13">
        <f t="shared" si="9"/>
        <v>1.1461449028610384</v>
      </c>
      <c r="V30" s="5">
        <v>0.35</v>
      </c>
      <c r="W30" s="3">
        <f t="shared" ca="1" si="10"/>
        <v>15.041170426779972</v>
      </c>
      <c r="X30" s="3">
        <f t="shared" ca="1" si="11"/>
        <v>-14.656316122311647</v>
      </c>
      <c r="Y30" s="3">
        <f t="shared" ca="1" si="12"/>
        <v>-3.3807108025248347</v>
      </c>
      <c r="Z30" s="3">
        <f t="shared" ca="1" si="13"/>
        <v>-2.1553406062223012E-2</v>
      </c>
      <c r="AA30" s="3">
        <f t="shared" ca="1" si="14"/>
        <v>-4.9716335331247566E-3</v>
      </c>
      <c r="AJ30"/>
      <c r="AK30"/>
    </row>
    <row r="31" spans="3:37" s="5" customFormat="1" x14ac:dyDescent="0.2">
      <c r="C31" s="25"/>
      <c r="D31" s="1">
        <f t="shared" si="15"/>
        <v>29</v>
      </c>
      <c r="E31" s="2">
        <f t="shared" si="16"/>
        <v>3.0000000000000013</v>
      </c>
      <c r="F31" s="3">
        <f t="shared" ca="1" si="17"/>
        <v>734.10362797969196</v>
      </c>
      <c r="G31" s="3">
        <f t="shared" si="18"/>
        <v>168.35588263971775</v>
      </c>
      <c r="H31" s="3">
        <f t="shared" ca="1" si="3"/>
        <v>753.16123096741001</v>
      </c>
      <c r="I31" s="3">
        <f t="shared" ca="1" si="19"/>
        <v>2128.9005211411063</v>
      </c>
      <c r="J31" s="3">
        <f t="shared" si="20"/>
        <v>541.32340437301332</v>
      </c>
      <c r="K31" s="3">
        <f t="shared" ca="1" si="22"/>
        <v>2205.8391936970197</v>
      </c>
      <c r="L31" s="3">
        <f t="shared" si="21"/>
        <v>-9.7666297924059524</v>
      </c>
      <c r="M31" s="3">
        <f t="shared" ca="1" si="4"/>
        <v>0.22543700129303676</v>
      </c>
      <c r="N31" s="3">
        <f t="shared" ca="1" si="5"/>
        <v>12.916588720176289</v>
      </c>
      <c r="O31" s="1">
        <f t="shared" ca="1" si="0"/>
        <v>192865625.54299706</v>
      </c>
      <c r="P31" s="1">
        <f t="shared" si="1"/>
        <v>-3595095.596163739</v>
      </c>
      <c r="Q31" s="1">
        <f t="shared" ca="1" si="6"/>
        <v>196460721.13916081</v>
      </c>
      <c r="R31" s="1">
        <f t="shared" ca="1" si="2"/>
        <v>512149.63705783879</v>
      </c>
      <c r="S31" s="3">
        <f t="shared" si="7"/>
        <v>338.09910895543641</v>
      </c>
      <c r="T31" s="13">
        <f t="shared" ca="1" si="8"/>
        <v>2.2276344746790842</v>
      </c>
      <c r="U31" s="13">
        <f t="shared" si="9"/>
        <v>1.1443144492104278</v>
      </c>
      <c r="V31" s="5">
        <v>0.35</v>
      </c>
      <c r="W31" s="3">
        <f t="shared" ca="1" si="10"/>
        <v>15.012784976198768</v>
      </c>
      <c r="X31" s="3">
        <f t="shared" ca="1" si="11"/>
        <v>-14.632909215136454</v>
      </c>
      <c r="Y31" s="3">
        <f t="shared" ca="1" si="12"/>
        <v>-3.3558427619830637</v>
      </c>
      <c r="Z31" s="3">
        <f t="shared" ca="1" si="13"/>
        <v>-2.151898413990655E-2</v>
      </c>
      <c r="AA31" s="3">
        <f t="shared" ca="1" si="14"/>
        <v>-4.9350628852692117E-3</v>
      </c>
      <c r="AJ31"/>
      <c r="AK31"/>
    </row>
    <row r="32" spans="3:37" s="5" customFormat="1" x14ac:dyDescent="0.2">
      <c r="C32" s="25"/>
      <c r="D32" s="1">
        <f t="shared" si="15"/>
        <v>30</v>
      </c>
      <c r="E32" s="2">
        <f t="shared" si="16"/>
        <v>3.1000000000000014</v>
      </c>
      <c r="F32" s="3">
        <f t="shared" ca="1" si="17"/>
        <v>734.10362797969196</v>
      </c>
      <c r="G32" s="3">
        <f t="shared" si="18"/>
        <v>167.37921966047716</v>
      </c>
      <c r="H32" s="3">
        <f t="shared" ca="1" si="3"/>
        <v>752.94351699652498</v>
      </c>
      <c r="I32" s="3">
        <f t="shared" ca="1" si="19"/>
        <v>2202.3108839390757</v>
      </c>
      <c r="J32" s="3">
        <f t="shared" si="20"/>
        <v>558.1101594880231</v>
      </c>
      <c r="K32" s="3">
        <f t="shared" ca="1" si="22"/>
        <v>2281.1444160485989</v>
      </c>
      <c r="L32" s="3">
        <f t="shared" si="21"/>
        <v>-9.7661231330670013</v>
      </c>
      <c r="M32" s="3">
        <f t="shared" ca="1" si="4"/>
        <v>0.22417269628806208</v>
      </c>
      <c r="N32" s="3">
        <f t="shared" ca="1" si="5"/>
        <v>12.844149379373972</v>
      </c>
      <c r="O32" s="1">
        <f t="shared" ca="1" si="0"/>
        <v>192754139.52761275</v>
      </c>
      <c r="P32" s="1">
        <f t="shared" si="1"/>
        <v>-3706389.3267754731</v>
      </c>
      <c r="Q32" s="1">
        <f t="shared" ca="1" si="6"/>
        <v>196460528.85438821</v>
      </c>
      <c r="R32" s="1">
        <f t="shared" ca="1" si="2"/>
        <v>512001.59155763697</v>
      </c>
      <c r="S32" s="3">
        <f t="shared" si="7"/>
        <v>338.03085803796</v>
      </c>
      <c r="T32" s="13">
        <f t="shared" ca="1" si="8"/>
        <v>2.2274401850968628</v>
      </c>
      <c r="U32" s="13">
        <f t="shared" si="9"/>
        <v>1.1424968043339427</v>
      </c>
      <c r="V32" s="5">
        <v>0.35</v>
      </c>
      <c r="W32" s="3">
        <f t="shared" ca="1" si="10"/>
        <v>14.984605655435466</v>
      </c>
      <c r="X32" s="3">
        <f t="shared" ca="1" si="11"/>
        <v>-14.609666100028264</v>
      </c>
      <c r="Y32" s="3">
        <f t="shared" ca="1" si="12"/>
        <v>-3.3310753660932799</v>
      </c>
      <c r="Z32" s="3">
        <f t="shared" ca="1" si="13"/>
        <v>-2.1484803088276858E-2</v>
      </c>
      <c r="AA32" s="3">
        <f t="shared" ca="1" si="14"/>
        <v>-4.8986402442548231E-3</v>
      </c>
      <c r="AJ32"/>
      <c r="AK32"/>
    </row>
    <row r="33" spans="3:37" s="5" customFormat="1" x14ac:dyDescent="0.2">
      <c r="C33" s="25"/>
      <c r="D33" s="1">
        <f t="shared" si="15"/>
        <v>31</v>
      </c>
      <c r="E33" s="2">
        <f t="shared" si="16"/>
        <v>3.2000000000000015</v>
      </c>
      <c r="F33" s="3">
        <f t="shared" ca="1" si="17"/>
        <v>734.10362797969196</v>
      </c>
      <c r="G33" s="3">
        <f t="shared" si="18"/>
        <v>166.40260734717046</v>
      </c>
      <c r="H33" s="3">
        <f t="shared" ca="1" si="3"/>
        <v>752.72701847674</v>
      </c>
      <c r="I33" s="3">
        <f t="shared" ca="1" si="19"/>
        <v>2275.721246737045</v>
      </c>
      <c r="J33" s="3">
        <f t="shared" si="20"/>
        <v>574.79925083840544</v>
      </c>
      <c r="K33" s="3">
        <f t="shared" ca="1" si="22"/>
        <v>2356.4279277641858</v>
      </c>
      <c r="L33" s="3">
        <f t="shared" si="21"/>
        <v>-9.7656194214244998</v>
      </c>
      <c r="M33" s="3">
        <f t="shared" ca="1" si="4"/>
        <v>0.22290772759083574</v>
      </c>
      <c r="N33" s="3">
        <f t="shared" ca="1" si="5"/>
        <v>12.771672011806741</v>
      </c>
      <c r="O33" s="1">
        <f t="shared" ca="1" si="0"/>
        <v>192643307.87726006</v>
      </c>
      <c r="P33" s="1">
        <f t="shared" si="1"/>
        <v>-3817024.0946372934</v>
      </c>
      <c r="Q33" s="1">
        <f t="shared" ca="1" si="6"/>
        <v>196460331.97189736</v>
      </c>
      <c r="R33" s="1">
        <f t="shared" ca="1" si="2"/>
        <v>511854.3725641832</v>
      </c>
      <c r="S33" s="3">
        <f t="shared" si="7"/>
        <v>337.96300419791123</v>
      </c>
      <c r="T33" s="13">
        <f t="shared" ca="1" si="8"/>
        <v>2.227246796622576</v>
      </c>
      <c r="U33" s="13">
        <f t="shared" si="9"/>
        <v>1.1406919271858318</v>
      </c>
      <c r="V33" s="5">
        <v>0.35</v>
      </c>
      <c r="W33" s="3">
        <f t="shared" ca="1" si="10"/>
        <v>14.956631680904911</v>
      </c>
      <c r="X33" s="3">
        <f t="shared" ca="1" si="11"/>
        <v>-14.586586252114952</v>
      </c>
      <c r="Y33" s="3">
        <f t="shared" ca="1" si="12"/>
        <v>-3.3064078314478316</v>
      </c>
      <c r="Z33" s="3">
        <f t="shared" ca="1" si="13"/>
        <v>-2.1450862135463163E-2</v>
      </c>
      <c r="AA33" s="3">
        <f t="shared" ca="1" si="14"/>
        <v>-4.8623644580115168E-3</v>
      </c>
      <c r="AJ33"/>
      <c r="AK33"/>
    </row>
    <row r="34" spans="3:37" s="5" customFormat="1" x14ac:dyDescent="0.2">
      <c r="C34" s="25"/>
      <c r="D34" s="1">
        <f t="shared" si="15"/>
        <v>32</v>
      </c>
      <c r="E34" s="2">
        <f t="shared" si="16"/>
        <v>3.3000000000000016</v>
      </c>
      <c r="F34" s="3">
        <f t="shared" ca="1" si="17"/>
        <v>734.10362797969196</v>
      </c>
      <c r="G34" s="3">
        <f t="shared" si="18"/>
        <v>165.42604540502802</v>
      </c>
      <c r="H34" s="3">
        <f t="shared" ca="1" si="3"/>
        <v>752.51173619505255</v>
      </c>
      <c r="I34" s="3">
        <f t="shared" ca="1" si="19"/>
        <v>2349.1316095350144</v>
      </c>
      <c r="J34" s="3">
        <f t="shared" si="20"/>
        <v>591.39068347601528</v>
      </c>
      <c r="K34" s="3">
        <f t="shared" ca="1" si="22"/>
        <v>2431.6898504282917</v>
      </c>
      <c r="L34" s="3">
        <f t="shared" si="21"/>
        <v>-9.765118657325969</v>
      </c>
      <c r="M34" s="3">
        <f t="shared" ca="1" si="4"/>
        <v>0.2216420983530405</v>
      </c>
      <c r="N34" s="3">
        <f t="shared" ca="1" si="5"/>
        <v>12.699156798052714</v>
      </c>
      <c r="O34" s="1">
        <f t="shared" ca="1" si="0"/>
        <v>192533130.45783943</v>
      </c>
      <c r="P34" s="1">
        <f t="shared" si="1"/>
        <v>-3927000.1339466674</v>
      </c>
      <c r="Q34" s="1">
        <f t="shared" ca="1" si="6"/>
        <v>196460130.59178609</v>
      </c>
      <c r="R34" s="1">
        <f t="shared" ca="1" si="2"/>
        <v>511707.98061263573</v>
      </c>
      <c r="S34" s="3">
        <f t="shared" si="7"/>
        <v>337.89554741475058</v>
      </c>
      <c r="T34" s="13">
        <f t="shared" ca="1" si="8"/>
        <v>2.2270543129453566</v>
      </c>
      <c r="U34" s="13">
        <f t="shared" si="9"/>
        <v>1.1388997770165321</v>
      </c>
      <c r="V34" s="5">
        <v>0.35</v>
      </c>
      <c r="W34" s="3">
        <f t="shared" ca="1" si="10"/>
        <v>14.928862274979403</v>
      </c>
      <c r="X34" s="3">
        <f t="shared" ca="1" si="11"/>
        <v>-14.563669150311904</v>
      </c>
      <c r="Y34" s="3">
        <f t="shared" ca="1" si="12"/>
        <v>-3.2818393783907998</v>
      </c>
      <c r="Z34" s="3">
        <f t="shared" ca="1" si="13"/>
        <v>-2.1417160515164565E-2</v>
      </c>
      <c r="AA34" s="3">
        <f t="shared" ca="1" si="14"/>
        <v>-4.8262343799864698E-3</v>
      </c>
      <c r="AJ34"/>
      <c r="AK34"/>
    </row>
    <row r="35" spans="3:37" s="5" customFormat="1" x14ac:dyDescent="0.2">
      <c r="C35" s="25"/>
      <c r="D35" s="1">
        <f t="shared" si="15"/>
        <v>33</v>
      </c>
      <c r="E35" s="2">
        <f t="shared" si="16"/>
        <v>3.4000000000000017</v>
      </c>
      <c r="F35" s="3">
        <f t="shared" ca="1" si="17"/>
        <v>734.10362797969196</v>
      </c>
      <c r="G35" s="3">
        <f t="shared" si="18"/>
        <v>164.44953353929543</v>
      </c>
      <c r="H35" s="3">
        <f t="shared" ca="1" si="3"/>
        <v>752.29767093500811</v>
      </c>
      <c r="I35" s="3">
        <f t="shared" ca="1" si="19"/>
        <v>2422.5419723329837</v>
      </c>
      <c r="J35" s="3">
        <f t="shared" si="20"/>
        <v>607.88446242323141</v>
      </c>
      <c r="K35" s="3">
        <f t="shared" ca="1" si="22"/>
        <v>2506.9303057039551</v>
      </c>
      <c r="L35" s="3">
        <f t="shared" si="21"/>
        <v>-9.7646208406198269</v>
      </c>
      <c r="M35" s="3">
        <f t="shared" ca="1" si="4"/>
        <v>0.22037581173766363</v>
      </c>
      <c r="N35" s="3">
        <f t="shared" ca="1" si="5"/>
        <v>12.626603919337715</v>
      </c>
      <c r="O35" s="1">
        <f t="shared" ca="1" si="0"/>
        <v>192423607.13604087</v>
      </c>
      <c r="P35" s="1">
        <f t="shared" si="1"/>
        <v>-4036317.6775174681</v>
      </c>
      <c r="Q35" s="1">
        <f t="shared" ca="1" si="6"/>
        <v>196459924.81355834</v>
      </c>
      <c r="R35" s="1">
        <f t="shared" ca="1" si="2"/>
        <v>511562.41623580549</v>
      </c>
      <c r="S35" s="3">
        <f t="shared" si="7"/>
        <v>337.82848766805813</v>
      </c>
      <c r="T35" s="13">
        <f t="shared" ca="1" si="8"/>
        <v>2.2268627377398591</v>
      </c>
      <c r="U35" s="13">
        <f t="shared" si="9"/>
        <v>1.1371203133716061</v>
      </c>
      <c r="V35" s="5">
        <v>0.35</v>
      </c>
      <c r="W35" s="3">
        <f t="shared" ca="1" si="10"/>
        <v>14.901296665962461</v>
      </c>
      <c r="X35" s="3">
        <f t="shared" ca="1" si="11"/>
        <v>-14.540914277308419</v>
      </c>
      <c r="Y35" s="3">
        <f t="shared" ca="1" si="12"/>
        <v>-3.2573692309887359</v>
      </c>
      <c r="Z35" s="3">
        <f t="shared" ca="1" si="13"/>
        <v>-2.1383697466630026E-2</v>
      </c>
      <c r="AA35" s="3">
        <f t="shared" ca="1" si="14"/>
        <v>-4.7902488691010823E-3</v>
      </c>
      <c r="AJ35"/>
      <c r="AK35"/>
    </row>
    <row r="36" spans="3:37" s="5" customFormat="1" x14ac:dyDescent="0.2">
      <c r="C36" s="25"/>
      <c r="D36" s="1">
        <f t="shared" si="15"/>
        <v>34</v>
      </c>
      <c r="E36" s="2">
        <f t="shared" si="16"/>
        <v>3.5000000000000018</v>
      </c>
      <c r="F36" s="3">
        <f t="shared" ca="1" si="17"/>
        <v>734.10362797969196</v>
      </c>
      <c r="G36" s="3">
        <f t="shared" si="18"/>
        <v>163.47307145523345</v>
      </c>
      <c r="H36" s="3">
        <f t="shared" ca="1" si="3"/>
        <v>752.08482347668325</v>
      </c>
      <c r="I36" s="3">
        <f t="shared" ca="1" si="19"/>
        <v>2495.9523351309531</v>
      </c>
      <c r="J36" s="3">
        <f t="shared" si="20"/>
        <v>624.28059267295794</v>
      </c>
      <c r="K36" s="3">
        <f t="shared" ca="1" si="22"/>
        <v>2582.1494153323965</v>
      </c>
      <c r="L36" s="3">
        <f t="shared" si="21"/>
        <v>-9.764125971155373</v>
      </c>
      <c r="M36" s="3">
        <f t="shared" ca="1" si="4"/>
        <v>0.21910887091896178</v>
      </c>
      <c r="N36" s="3">
        <f t="shared" ca="1" si="5"/>
        <v>12.554013557533249</v>
      </c>
      <c r="O36" s="1">
        <f t="shared" ca="1" si="0"/>
        <v>192314737.77934429</v>
      </c>
      <c r="P36" s="1">
        <f t="shared" si="1"/>
        <v>-4144976.9567802818</v>
      </c>
      <c r="Q36" s="1">
        <f t="shared" ca="1" si="6"/>
        <v>196459714.73612458</v>
      </c>
      <c r="R36" s="1">
        <f t="shared" ca="1" si="2"/>
        <v>511417.6799641446</v>
      </c>
      <c r="S36" s="3">
        <f t="shared" si="7"/>
        <v>337.76182493753402</v>
      </c>
      <c r="T36" s="13">
        <f t="shared" ca="1" si="8"/>
        <v>2.2266720746661481</v>
      </c>
      <c r="U36" s="13">
        <f t="shared" si="9"/>
        <v>1.1353534960906997</v>
      </c>
      <c r="V36" s="5">
        <v>0.35</v>
      </c>
      <c r="W36" s="3">
        <f t="shared" ca="1" si="10"/>
        <v>14.873934088062997</v>
      </c>
      <c r="X36" s="3">
        <f t="shared" ca="1" si="11"/>
        <v>-14.518321119554377</v>
      </c>
      <c r="Y36" s="3">
        <f t="shared" ca="1" si="12"/>
        <v>-3.2329966170015898</v>
      </c>
      <c r="Z36" s="3">
        <f t="shared" ca="1" si="13"/>
        <v>-2.135047223463879E-2</v>
      </c>
      <c r="AA36" s="3">
        <f t="shared" ca="1" si="14"/>
        <v>-4.7544067897082199E-3</v>
      </c>
      <c r="AJ36"/>
      <c r="AK36"/>
    </row>
    <row r="37" spans="3:37" s="5" customFormat="1" x14ac:dyDescent="0.2">
      <c r="C37" s="25"/>
      <c r="D37" s="1">
        <f t="shared" si="15"/>
        <v>35</v>
      </c>
      <c r="E37" s="2">
        <f t="shared" si="16"/>
        <v>3.6000000000000019</v>
      </c>
      <c r="F37" s="3">
        <f t="shared" ca="1" si="17"/>
        <v>734.10362797969196</v>
      </c>
      <c r="G37" s="3">
        <f t="shared" si="18"/>
        <v>162.49665885811791</v>
      </c>
      <c r="H37" s="3">
        <f t="shared" ca="1" si="3"/>
        <v>751.87319459666708</v>
      </c>
      <c r="I37" s="3">
        <f t="shared" ca="1" si="19"/>
        <v>2569.3626979289224</v>
      </c>
      <c r="J37" s="3">
        <f t="shared" si="20"/>
        <v>640.57907918862554</v>
      </c>
      <c r="K37" s="3">
        <f t="shared" ca="1" si="22"/>
        <v>2657.3473011326696</v>
      </c>
      <c r="L37" s="3">
        <f t="shared" si="21"/>
        <v>-9.7636340487828033</v>
      </c>
      <c r="M37" s="3">
        <f t="shared" ca="1" si="4"/>
        <v>0.21784127908242482</v>
      </c>
      <c r="N37" s="3">
        <f t="shared" ca="1" si="5"/>
        <v>12.481385895154444</v>
      </c>
      <c r="O37" s="1">
        <f t="shared" ca="1" si="0"/>
        <v>192206522.2560192</v>
      </c>
      <c r="P37" s="1">
        <f t="shared" si="1"/>
        <v>-4252978.2017827202</v>
      </c>
      <c r="Q37" s="1">
        <f t="shared" ca="1" si="6"/>
        <v>196459500.45780194</v>
      </c>
      <c r="R37" s="1">
        <f t="shared" ca="1" si="2"/>
        <v>511273.77232573362</v>
      </c>
      <c r="S37" s="3">
        <f t="shared" si="7"/>
        <v>337.69555920299808</v>
      </c>
      <c r="T37" s="13">
        <f t="shared" ca="1" si="8"/>
        <v>2.2264823273695922</v>
      </c>
      <c r="U37" s="13">
        <f t="shared" si="9"/>
        <v>1.1335992853064933</v>
      </c>
      <c r="V37" s="5">
        <v>0.35</v>
      </c>
      <c r="W37" s="3">
        <f t="shared" ca="1" si="10"/>
        <v>14.846773781369485</v>
      </c>
      <c r="X37" s="3">
        <f t="shared" ca="1" si="11"/>
        <v>-14.495889167246851</v>
      </c>
      <c r="Y37" s="3">
        <f t="shared" ca="1" si="12"/>
        <v>-3.2087207678537193</v>
      </c>
      <c r="Z37" s="3">
        <f t="shared" ca="1" si="13"/>
        <v>-2.1317484069480662E-2</v>
      </c>
      <c r="AA37" s="3">
        <f t="shared" ca="1" si="14"/>
        <v>-4.7187070115495876E-3</v>
      </c>
      <c r="AJ37"/>
      <c r="AK37"/>
    </row>
    <row r="38" spans="3:37" s="5" customFormat="1" x14ac:dyDescent="0.2">
      <c r="C38" s="25"/>
      <c r="D38" s="1">
        <f t="shared" si="15"/>
        <v>36</v>
      </c>
      <c r="E38" s="2">
        <f t="shared" si="16"/>
        <v>3.700000000000002</v>
      </c>
      <c r="F38" s="3">
        <f t="shared" ca="1" si="17"/>
        <v>734.10362797969196</v>
      </c>
      <c r="G38" s="3">
        <f t="shared" si="18"/>
        <v>161.52029545323964</v>
      </c>
      <c r="H38" s="3">
        <f t="shared" ca="1" si="3"/>
        <v>751.66278506804349</v>
      </c>
      <c r="I38" s="3">
        <f t="shared" ca="1" si="19"/>
        <v>2642.7730607268918</v>
      </c>
      <c r="J38" s="3">
        <f t="shared" si="20"/>
        <v>656.77992690419342</v>
      </c>
      <c r="K38" s="3">
        <f t="shared" ca="1" si="22"/>
        <v>2732.5240850013115</v>
      </c>
      <c r="L38" s="3">
        <f t="shared" si="21"/>
        <v>-9.7631450733532006</v>
      </c>
      <c r="M38" s="3">
        <f t="shared" ca="1" si="4"/>
        <v>0.21657303942473988</v>
      </c>
      <c r="N38" s="3">
        <f t="shared" ca="1" si="5"/>
        <v>12.408721115357981</v>
      </c>
      <c r="O38" s="1">
        <f t="shared" ca="1" si="0"/>
        <v>192098960.43512425</v>
      </c>
      <c r="P38" s="1">
        <f t="shared" si="1"/>
        <v>-4360321.6411897261</v>
      </c>
      <c r="Q38" s="1">
        <f t="shared" ca="1" si="6"/>
        <v>196459282.07631397</v>
      </c>
      <c r="R38" s="1">
        <f t="shared" ca="1" si="2"/>
        <v>511130.69384626957</v>
      </c>
      <c r="S38" s="3">
        <f t="shared" si="7"/>
        <v>337.62969044439001</v>
      </c>
      <c r="T38" s="13">
        <f t="shared" ca="1" si="8"/>
        <v>2.2262934994807502</v>
      </c>
      <c r="U38" s="13">
        <f t="shared" si="9"/>
        <v>1.1318576414436723</v>
      </c>
      <c r="V38" s="5">
        <v>0.35</v>
      </c>
      <c r="W38" s="3">
        <f t="shared" ca="1" si="10"/>
        <v>14.819814991824465</v>
      </c>
      <c r="X38" s="3">
        <f t="shared" ca="1" si="11"/>
        <v>-14.473617914316902</v>
      </c>
      <c r="Y38" s="3">
        <f t="shared" ca="1" si="12"/>
        <v>-3.184540918605077</v>
      </c>
      <c r="Z38" s="3">
        <f t="shared" ca="1" si="13"/>
        <v>-2.1284732226936619E-2</v>
      </c>
      <c r="AA38" s="3">
        <f t="shared" ca="1" si="14"/>
        <v>-4.683148409713349E-3</v>
      </c>
      <c r="AJ38"/>
      <c r="AK38"/>
    </row>
    <row r="39" spans="3:37" s="5" customFormat="1" x14ac:dyDescent="0.2">
      <c r="C39" s="25"/>
      <c r="D39" s="1">
        <f t="shared" si="15"/>
        <v>37</v>
      </c>
      <c r="E39" s="2">
        <f t="shared" si="16"/>
        <v>3.800000000000002</v>
      </c>
      <c r="F39" s="3">
        <f t="shared" ca="1" si="17"/>
        <v>734.10362797969196</v>
      </c>
      <c r="G39" s="3">
        <f t="shared" si="18"/>
        <v>160.54398094590431</v>
      </c>
      <c r="H39" s="3">
        <f t="shared" ca="1" si="3"/>
        <v>751.45359566037405</v>
      </c>
      <c r="I39" s="3">
        <f t="shared" ca="1" si="19"/>
        <v>2716.1834235248612</v>
      </c>
      <c r="J39" s="3">
        <f t="shared" si="20"/>
        <v>672.88314072415062</v>
      </c>
      <c r="K39" s="3">
        <f t="shared" ca="1" si="22"/>
        <v>2807.6798889119927</v>
      </c>
      <c r="L39" s="3">
        <f t="shared" si="21"/>
        <v>-9.7626590447185357</v>
      </c>
      <c r="M39" s="3">
        <f t="shared" ca="1" si="4"/>
        <v>0.21530415515375434</v>
      </c>
      <c r="N39" s="3">
        <f t="shared" ca="1" si="5"/>
        <v>12.336019401939975</v>
      </c>
      <c r="O39" s="1">
        <f t="shared" ca="1" si="0"/>
        <v>191992052.1865077</v>
      </c>
      <c r="P39" s="1">
        <f t="shared" si="1"/>
        <v>-4467007.5022838861</v>
      </c>
      <c r="Q39" s="1">
        <f t="shared" ca="1" si="6"/>
        <v>196459059.68879157</v>
      </c>
      <c r="R39" s="1">
        <f t="shared" ca="1" si="2"/>
        <v>510988.44504905434</v>
      </c>
      <c r="S39" s="3">
        <f t="shared" si="7"/>
        <v>337.5642186417694</v>
      </c>
      <c r="T39" s="13">
        <f t="shared" ca="1" si="8"/>
        <v>2.2261055946152668</v>
      </c>
      <c r="U39" s="13">
        <f t="shared" si="9"/>
        <v>1.1301285252178954</v>
      </c>
      <c r="V39" s="5">
        <v>0.35</v>
      </c>
      <c r="W39" s="3">
        <f t="shared" ca="1" si="10"/>
        <v>14.793056971199164</v>
      </c>
      <c r="X39" s="3">
        <f t="shared" ca="1" si="11"/>
        <v>-14.451506858416428</v>
      </c>
      <c r="Y39" s="3">
        <f t="shared" ca="1" si="12"/>
        <v>-3.1604563079225034</v>
      </c>
      <c r="Z39" s="3">
        <f t="shared" ca="1" si="13"/>
        <v>-2.1252215968259453E-2</v>
      </c>
      <c r="AA39" s="3">
        <f t="shared" ca="1" si="14"/>
        <v>-4.6477298645919169E-3</v>
      </c>
      <c r="AJ39"/>
      <c r="AK39"/>
    </row>
    <row r="40" spans="3:37" s="5" customFormat="1" x14ac:dyDescent="0.2">
      <c r="C40" s="25"/>
      <c r="D40" s="1">
        <f t="shared" si="15"/>
        <v>38</v>
      </c>
      <c r="E40" s="2">
        <f t="shared" si="16"/>
        <v>3.9000000000000021</v>
      </c>
      <c r="F40" s="3">
        <f t="shared" ca="1" si="17"/>
        <v>734.10362797969196</v>
      </c>
      <c r="G40" s="3">
        <f t="shared" si="18"/>
        <v>159.56771504143245</v>
      </c>
      <c r="H40" s="3">
        <f t="shared" ca="1" si="3"/>
        <v>751.24562713967907</v>
      </c>
      <c r="I40" s="3">
        <f t="shared" ca="1" si="19"/>
        <v>2789.5937863228305</v>
      </c>
      <c r="J40" s="3">
        <f t="shared" si="20"/>
        <v>688.88872552351745</v>
      </c>
      <c r="K40" s="3">
        <f t="shared" ca="1" si="22"/>
        <v>2882.8148349151625</v>
      </c>
      <c r="L40" s="3">
        <f t="shared" si="21"/>
        <v>-9.7621759627316713</v>
      </c>
      <c r="M40" s="3">
        <f t="shared" ca="1" si="4"/>
        <v>0.21403462948843885</v>
      </c>
      <c r="N40" s="3">
        <f t="shared" ca="1" si="5"/>
        <v>12.26328093933386</v>
      </c>
      <c r="O40" s="1">
        <f t="shared" ca="1" si="0"/>
        <v>191885797.38080654</v>
      </c>
      <c r="P40" s="1">
        <f t="shared" si="1"/>
        <v>-4573036.0109657254</v>
      </c>
      <c r="Q40" s="1">
        <f t="shared" ca="1" si="6"/>
        <v>196458833.39177227</v>
      </c>
      <c r="R40" s="1">
        <f t="shared" ca="1" si="2"/>
        <v>510847.02645498177</v>
      </c>
      <c r="S40" s="3">
        <f t="shared" si="7"/>
        <v>337.49914377531553</v>
      </c>
      <c r="T40" s="13">
        <f t="shared" ca="1" si="8"/>
        <v>2.2259186163737601</v>
      </c>
      <c r="U40" s="13">
        <f t="shared" si="9"/>
        <v>1.128411897634779</v>
      </c>
      <c r="V40" s="5">
        <v>0.35</v>
      </c>
      <c r="W40" s="3">
        <f t="shared" ca="1" si="10"/>
        <v>14.766498977068359</v>
      </c>
      <c r="X40" s="3">
        <f t="shared" ca="1" si="11"/>
        <v>-14.429555500905145</v>
      </c>
      <c r="Y40" s="3">
        <f t="shared" ca="1" si="12"/>
        <v>-3.1364661780511751</v>
      </c>
      <c r="Z40" s="3">
        <f t="shared" ca="1" si="13"/>
        <v>-2.1219934560154627E-2</v>
      </c>
      <c r="AA40" s="3">
        <f t="shared" ca="1" si="14"/>
        <v>-4.6124502618399635E-3</v>
      </c>
      <c r="AJ40"/>
      <c r="AK40"/>
    </row>
    <row r="41" spans="3:37" s="5" customFormat="1" x14ac:dyDescent="0.2">
      <c r="C41" s="25"/>
      <c r="D41" s="1">
        <f t="shared" si="15"/>
        <v>39</v>
      </c>
      <c r="E41" s="2">
        <f t="shared" si="16"/>
        <v>4.0000000000000018</v>
      </c>
      <c r="F41" s="3">
        <f t="shared" ca="1" si="17"/>
        <v>734.10362797969196</v>
      </c>
      <c r="G41" s="3">
        <f t="shared" si="18"/>
        <v>158.59149744515929</v>
      </c>
      <c r="H41" s="3">
        <f t="shared" ca="1" si="3"/>
        <v>751.03888026842117</v>
      </c>
      <c r="I41" s="3">
        <f t="shared" ca="1" si="19"/>
        <v>2863.0041491207999</v>
      </c>
      <c r="J41" s="3">
        <f t="shared" si="20"/>
        <v>704.79668614784703</v>
      </c>
      <c r="K41" s="3">
        <f t="shared" ca="1" si="22"/>
        <v>2957.9290451376942</v>
      </c>
      <c r="L41" s="3">
        <f t="shared" si="21"/>
        <v>-9.7616958272463581</v>
      </c>
      <c r="M41" s="3">
        <f t="shared" ca="1" si="4"/>
        <v>0.2127644656588496</v>
      </c>
      <c r="N41" s="3">
        <f t="shared" ca="1" si="5"/>
        <v>12.190505912608222</v>
      </c>
      <c r="O41" s="1">
        <f t="shared" ca="1" si="0"/>
        <v>191780195.88944691</v>
      </c>
      <c r="P41" s="1">
        <f t="shared" si="1"/>
        <v>-4678407.3917540191</v>
      </c>
      <c r="Q41" s="1">
        <f t="shared" ca="1" si="6"/>
        <v>196458603.28120095</v>
      </c>
      <c r="R41" s="1">
        <f t="shared" ca="1" si="2"/>
        <v>510706.4385825264</v>
      </c>
      <c r="S41" s="3">
        <f t="shared" si="7"/>
        <v>337.43446582532755</v>
      </c>
      <c r="T41" s="13">
        <f t="shared" ca="1" si="8"/>
        <v>2.2257325683417157</v>
      </c>
      <c r="U41" s="13">
        <f t="shared" si="9"/>
        <v>1.1267077199888831</v>
      </c>
      <c r="V41" s="5">
        <v>0.35</v>
      </c>
      <c r="W41" s="3">
        <f t="shared" ca="1" si="10"/>
        <v>14.740140272785426</v>
      </c>
      <c r="X41" s="3">
        <f t="shared" ca="1" si="11"/>
        <v>-14.407763346837648</v>
      </c>
      <c r="Y41" s="3">
        <f t="shared" ca="1" si="12"/>
        <v>-3.1125697747861731</v>
      </c>
      <c r="Z41" s="3">
        <f t="shared" ca="1" si="13"/>
        <v>-2.1187887274761247E-2</v>
      </c>
      <c r="AA41" s="3">
        <f t="shared" ca="1" si="14"/>
        <v>-4.5773084923326074E-3</v>
      </c>
      <c r="AJ41"/>
      <c r="AK41"/>
    </row>
    <row r="42" spans="3:37" s="5" customFormat="1" x14ac:dyDescent="0.2">
      <c r="C42" s="25"/>
      <c r="D42" s="1">
        <f t="shared" si="15"/>
        <v>40</v>
      </c>
      <c r="E42" s="2">
        <f t="shared" si="16"/>
        <v>4.1000000000000014</v>
      </c>
      <c r="F42" s="3">
        <f t="shared" ca="1" si="17"/>
        <v>734.10362797969196</v>
      </c>
      <c r="G42" s="3">
        <f t="shared" si="18"/>
        <v>157.61532786243467</v>
      </c>
      <c r="H42" s="3">
        <f t="shared" ca="1" si="3"/>
        <v>750.8333558054868</v>
      </c>
      <c r="I42" s="3">
        <f t="shared" ca="1" si="19"/>
        <v>2936.4145119187692</v>
      </c>
      <c r="J42" s="3">
        <f t="shared" si="20"/>
        <v>720.60702741322666</v>
      </c>
      <c r="K42" s="3">
        <f t="shared" ca="1" si="22"/>
        <v>3033.0226417825297</v>
      </c>
      <c r="L42" s="3">
        <f t="shared" si="21"/>
        <v>-9.7612186381172386</v>
      </c>
      <c r="M42" s="3">
        <f t="shared" ca="1" si="4"/>
        <v>0.21149366690609028</v>
      </c>
      <c r="N42" s="3">
        <f t="shared" ca="1" si="5"/>
        <v>12.117694507464625</v>
      </c>
      <c r="O42" s="1">
        <f t="shared" ca="1" si="0"/>
        <v>191675247.58464375</v>
      </c>
      <c r="P42" s="1">
        <f t="shared" si="1"/>
        <v>-4783121.867786089</v>
      </c>
      <c r="Q42" s="1">
        <f t="shared" ca="1" si="6"/>
        <v>196458369.45242983</v>
      </c>
      <c r="R42" s="1">
        <f t="shared" ca="1" si="2"/>
        <v>510566.68194773101</v>
      </c>
      <c r="S42" s="3">
        <f t="shared" si="7"/>
        <v>337.37018477222443</v>
      </c>
      <c r="T42" s="13">
        <f t="shared" ca="1" si="8"/>
        <v>2.2255474540893769</v>
      </c>
      <c r="U42" s="13">
        <f t="shared" si="9"/>
        <v>1.1250159538627031</v>
      </c>
      <c r="V42" s="5">
        <v>0.35</v>
      </c>
      <c r="W42" s="3">
        <f t="shared" ca="1" si="10"/>
        <v>14.7139801274575</v>
      </c>
      <c r="X42" s="3">
        <f t="shared" ca="1" si="11"/>
        <v>-14.386129904950485</v>
      </c>
      <c r="Y42" s="3">
        <f t="shared" ca="1" si="12"/>
        <v>-3.0887663474441696</v>
      </c>
      <c r="Z42" s="3">
        <f t="shared" ca="1" si="13"/>
        <v>-2.1156073389633066E-2</v>
      </c>
      <c r="AA42" s="3">
        <f t="shared" ca="1" si="14"/>
        <v>-4.5423034521237787E-3</v>
      </c>
      <c r="AJ42"/>
      <c r="AK42"/>
    </row>
    <row r="43" spans="3:37" s="5" customFormat="1" x14ac:dyDescent="0.2">
      <c r="C43" s="25"/>
      <c r="D43" s="1">
        <f t="shared" si="15"/>
        <v>41</v>
      </c>
      <c r="E43" s="2">
        <f t="shared" si="16"/>
        <v>4.2000000000000011</v>
      </c>
      <c r="F43" s="3">
        <f t="shared" ca="1" si="17"/>
        <v>734.10362797969196</v>
      </c>
      <c r="G43" s="3">
        <f t="shared" si="18"/>
        <v>156.63920599862294</v>
      </c>
      <c r="H43" s="3">
        <f t="shared" ca="1" si="3"/>
        <v>750.62905450616881</v>
      </c>
      <c r="I43" s="3">
        <f t="shared" ca="1" si="19"/>
        <v>3009.8248747167386</v>
      </c>
      <c r="J43" s="3">
        <f t="shared" si="20"/>
        <v>736.31975410627956</v>
      </c>
      <c r="K43" s="3">
        <f t="shared" ca="1" si="22"/>
        <v>3108.0957471283195</v>
      </c>
      <c r="L43" s="3">
        <f t="shared" si="21"/>
        <v>-9.7607443951998381</v>
      </c>
      <c r="M43" s="3">
        <f t="shared" ca="1" si="4"/>
        <v>0.21022223648227348</v>
      </c>
      <c r="N43" s="3">
        <f t="shared" ca="1" si="5"/>
        <v>12.044846910235393</v>
      </c>
      <c r="O43" s="1">
        <f t="shared" ca="1" si="0"/>
        <v>191570952.33940047</v>
      </c>
      <c r="P43" s="1">
        <f t="shared" si="1"/>
        <v>-4887179.6608180981</v>
      </c>
      <c r="Q43" s="1">
        <f t="shared" ca="1" si="6"/>
        <v>196458132.00021857</v>
      </c>
      <c r="R43" s="1">
        <f t="shared" ca="1" si="2"/>
        <v>510427.75706419477</v>
      </c>
      <c r="S43" s="3">
        <f t="shared" si="7"/>
        <v>337.30630059654487</v>
      </c>
      <c r="T43" s="13">
        <f t="shared" ca="1" si="8"/>
        <v>2.2253632771716383</v>
      </c>
      <c r="U43" s="13">
        <f t="shared" si="9"/>
        <v>1.123336561125676</v>
      </c>
      <c r="V43" s="5">
        <v>0.35</v>
      </c>
      <c r="W43" s="3">
        <f t="shared" ca="1" si="10"/>
        <v>14.688017815920965</v>
      </c>
      <c r="X43" s="3">
        <f t="shared" ca="1" si="11"/>
        <v>-14.364654687649475</v>
      </c>
      <c r="Y43" s="3">
        <f t="shared" ca="1" si="12"/>
        <v>-3.0650551488352762</v>
      </c>
      <c r="Z43" s="3">
        <f t="shared" ca="1" si="13"/>
        <v>-2.1124492187719817E-2</v>
      </c>
      <c r="AA43" s="3">
        <f t="shared" ca="1" si="14"/>
        <v>-4.5074340424048178E-3</v>
      </c>
      <c r="AJ43"/>
      <c r="AK43"/>
    </row>
    <row r="44" spans="3:37" s="5" customFormat="1" x14ac:dyDescent="0.2">
      <c r="C44" s="25"/>
      <c r="D44" s="1">
        <f t="shared" si="15"/>
        <v>42</v>
      </c>
      <c r="E44" s="2">
        <f t="shared" si="16"/>
        <v>4.3000000000000007</v>
      </c>
      <c r="F44" s="3">
        <f t="shared" ca="1" si="17"/>
        <v>734.10362797969196</v>
      </c>
      <c r="G44" s="3">
        <f t="shared" si="18"/>
        <v>155.66313155910296</v>
      </c>
      <c r="H44" s="3">
        <f t="shared" ca="1" si="3"/>
        <v>750.42597712214922</v>
      </c>
      <c r="I44" s="3">
        <f t="shared" ca="1" si="19"/>
        <v>3083.2352375147079</v>
      </c>
      <c r="J44" s="3">
        <f t="shared" si="20"/>
        <v>751.93487098416585</v>
      </c>
      <c r="K44" s="3">
        <f t="shared" ca="1" si="22"/>
        <v>3183.1484835290635</v>
      </c>
      <c r="L44" s="3">
        <f t="shared" si="21"/>
        <v>-9.760273098350579</v>
      </c>
      <c r="M44" s="3">
        <f t="shared" ca="1" si="4"/>
        <v>0.20895017765048182</v>
      </c>
      <c r="N44" s="3">
        <f t="shared" ca="1" si="5"/>
        <v>11.971963307881389</v>
      </c>
      <c r="O44" s="1">
        <f t="shared" ca="1" si="0"/>
        <v>191467310.027509</v>
      </c>
      <c r="P44" s="1">
        <f t="shared" si="1"/>
        <v>-4990580.9912253581</v>
      </c>
      <c r="Q44" s="1">
        <f t="shared" ca="1" si="6"/>
        <v>196457891.01873437</v>
      </c>
      <c r="R44" s="1">
        <f t="shared" ca="1" si="2"/>
        <v>510289.66444306145</v>
      </c>
      <c r="S44" s="3">
        <f t="shared" si="7"/>
        <v>337.24281327894744</v>
      </c>
      <c r="T44" s="13">
        <f t="shared" ca="1" si="8"/>
        <v>2.2251800411279365</v>
      </c>
      <c r="U44" s="13">
        <f t="shared" si="9"/>
        <v>1.1216695039331872</v>
      </c>
      <c r="V44" s="5">
        <v>0.35</v>
      </c>
      <c r="W44" s="3">
        <f t="shared" ca="1" si="10"/>
        <v>14.662252618717028</v>
      </c>
      <c r="X44" s="3">
        <f t="shared" ca="1" si="11"/>
        <v>-14.343337210997003</v>
      </c>
      <c r="Y44" s="3">
        <f t="shared" ca="1" si="12"/>
        <v>-3.0414354352349955</v>
      </c>
      <c r="Z44" s="3">
        <f t="shared" ca="1" si="13"/>
        <v>-2.1093142957348533E-2</v>
      </c>
      <c r="AA44" s="3">
        <f t="shared" ca="1" si="14"/>
        <v>-4.4726991694632283E-3</v>
      </c>
      <c r="AJ44"/>
      <c r="AK44"/>
    </row>
    <row r="45" spans="3:37" s="5" customFormat="1" x14ac:dyDescent="0.2">
      <c r="C45" s="25"/>
      <c r="D45" s="1">
        <f t="shared" si="15"/>
        <v>43</v>
      </c>
      <c r="E45" s="2">
        <f t="shared" si="16"/>
        <v>4.4000000000000004</v>
      </c>
      <c r="F45" s="3">
        <f t="shared" ca="1" si="17"/>
        <v>734.10362797969196</v>
      </c>
      <c r="G45" s="3">
        <f t="shared" si="18"/>
        <v>154.68710424926792</v>
      </c>
      <c r="H45" s="3">
        <f t="shared" ca="1" si="3"/>
        <v>750.22412440148162</v>
      </c>
      <c r="I45" s="3">
        <f t="shared" ca="1" si="19"/>
        <v>3156.6456003126773</v>
      </c>
      <c r="J45" s="3">
        <f t="shared" si="20"/>
        <v>767.45238277458441</v>
      </c>
      <c r="K45" s="3">
        <f t="shared" ca="1" si="22"/>
        <v>3258.1809734137478</v>
      </c>
      <c r="L45" s="3">
        <f t="shared" si="21"/>
        <v>-9.7598047474267702</v>
      </c>
      <c r="M45" s="3">
        <f t="shared" ca="1" si="4"/>
        <v>0.20767749368472846</v>
      </c>
      <c r="N45" s="3">
        <f t="shared" ca="1" si="5"/>
        <v>11.899043887989748</v>
      </c>
      <c r="O45" s="1">
        <f t="shared" ca="1" si="0"/>
        <v>191364320.52354971</v>
      </c>
      <c r="P45" s="1">
        <f t="shared" si="1"/>
        <v>-5093326.0780026158</v>
      </c>
      <c r="Q45" s="1">
        <f t="shared" ca="1" si="6"/>
        <v>196457646.60155231</v>
      </c>
      <c r="R45" s="1">
        <f t="shared" ca="1" si="2"/>
        <v>510152.40459300752</v>
      </c>
      <c r="S45" s="3">
        <f t="shared" si="7"/>
        <v>337.17972280021041</v>
      </c>
      <c r="T45" s="13">
        <f t="shared" ca="1" si="8"/>
        <v>2.2249977494821449</v>
      </c>
      <c r="U45" s="13">
        <f t="shared" si="9"/>
        <v>1.1200147447255866</v>
      </c>
      <c r="V45" s="5">
        <v>0.35</v>
      </c>
      <c r="W45" s="3">
        <f t="shared" ca="1" si="10"/>
        <v>14.636683822067511</v>
      </c>
      <c r="X45" s="3">
        <f t="shared" ca="1" si="11"/>
        <v>-14.322176994699429</v>
      </c>
      <c r="Y45" s="3">
        <f t="shared" ca="1" si="12"/>
        <v>-3.0179064663563073</v>
      </c>
      <c r="Z45" s="3">
        <f t="shared" ca="1" si="13"/>
        <v>-2.1062024992205042E-2</v>
      </c>
      <c r="AA45" s="3">
        <f t="shared" ca="1" si="14"/>
        <v>-4.4380977446416281E-3</v>
      </c>
      <c r="AJ45"/>
      <c r="AK45"/>
    </row>
    <row r="46" spans="3:37" s="5" customFormat="1" x14ac:dyDescent="0.2">
      <c r="C46" s="25"/>
      <c r="D46" s="1">
        <f t="shared" si="15"/>
        <v>44</v>
      </c>
      <c r="E46" s="2">
        <f t="shared" si="16"/>
        <v>4.5</v>
      </c>
      <c r="F46" s="3">
        <f t="shared" ca="1" si="17"/>
        <v>734.10362797969196</v>
      </c>
      <c r="G46" s="3">
        <f t="shared" si="18"/>
        <v>153.71112377452525</v>
      </c>
      <c r="H46" s="3">
        <f t="shared" ca="1" si="3"/>
        <v>750.02349708857344</v>
      </c>
      <c r="I46" s="3">
        <f t="shared" ca="1" si="19"/>
        <v>3230.0559631106466</v>
      </c>
      <c r="J46" s="3">
        <f t="shared" si="20"/>
        <v>782.87229417577407</v>
      </c>
      <c r="K46" s="3">
        <f t="shared" ca="1" si="22"/>
        <v>3333.1933392859828</v>
      </c>
      <c r="L46" s="3">
        <f t="shared" si="21"/>
        <v>-9.759339342286605</v>
      </c>
      <c r="M46" s="3">
        <f t="shared" ca="1" si="4"/>
        <v>0.20640418786991724</v>
      </c>
      <c r="N46" s="3">
        <f t="shared" ca="1" si="5"/>
        <v>11.826088838771598</v>
      </c>
      <c r="O46" s="1">
        <f t="shared" ca="1" si="0"/>
        <v>191261983.7028909</v>
      </c>
      <c r="P46" s="1">
        <f t="shared" si="1"/>
        <v>-5195415.1387643469</v>
      </c>
      <c r="Q46" s="1">
        <f t="shared" ca="1" si="6"/>
        <v>196457398.84165525</v>
      </c>
      <c r="R46" s="1">
        <f t="shared" ca="1" si="2"/>
        <v>510015.97802022996</v>
      </c>
      <c r="S46" s="3">
        <f t="shared" si="7"/>
        <v>337.11702914123191</v>
      </c>
      <c r="T46" s="13">
        <f t="shared" ca="1" si="8"/>
        <v>2.2248164057424651</v>
      </c>
      <c r="U46" s="13">
        <f t="shared" si="9"/>
        <v>1.1183722462272159</v>
      </c>
      <c r="V46" s="5">
        <v>0.35</v>
      </c>
      <c r="W46" s="3">
        <f t="shared" ca="1" si="10"/>
        <v>14.611310717850881</v>
      </c>
      <c r="X46" s="3">
        <f t="shared" ca="1" si="11"/>
        <v>-14.301173562094661</v>
      </c>
      <c r="Y46" s="3">
        <f t="shared" ca="1" si="12"/>
        <v>-2.9944675053218943</v>
      </c>
      <c r="Z46" s="3">
        <f t="shared" ca="1" si="13"/>
        <v>-2.1031137591315679E-2</v>
      </c>
      <c r="AA46" s="3">
        <f t="shared" ca="1" si="14"/>
        <v>-4.4036286842969036E-3</v>
      </c>
      <c r="AJ46"/>
      <c r="AK46"/>
    </row>
    <row r="47" spans="3:37" s="5" customFormat="1" x14ac:dyDescent="0.2">
      <c r="C47" s="25"/>
      <c r="D47" s="1">
        <f t="shared" si="15"/>
        <v>45</v>
      </c>
      <c r="E47" s="2">
        <f t="shared" si="16"/>
        <v>4.5999999999999996</v>
      </c>
      <c r="F47" s="3">
        <f t="shared" ca="1" si="17"/>
        <v>734.10362797969196</v>
      </c>
      <c r="G47" s="3">
        <f t="shared" si="18"/>
        <v>152.73518984029658</v>
      </c>
      <c r="H47" s="3">
        <f t="shared" ca="1" si="3"/>
        <v>749.824095924169</v>
      </c>
      <c r="I47" s="3">
        <f t="shared" ca="1" si="19"/>
        <v>3303.466325908616</v>
      </c>
      <c r="J47" s="3">
        <f t="shared" si="20"/>
        <v>798.19460985651517</v>
      </c>
      <c r="K47" s="3">
        <f t="shared" ca="1" si="22"/>
        <v>3408.1857037236359</v>
      </c>
      <c r="L47" s="3">
        <f t="shared" si="21"/>
        <v>-9.7588768827891741</v>
      </c>
      <c r="M47" s="3">
        <f t="shared" ca="1" si="4"/>
        <v>0.20513026350180241</v>
      </c>
      <c r="N47" s="3">
        <f t="shared" ca="1" si="5"/>
        <v>11.75309834905975</v>
      </c>
      <c r="O47" s="1">
        <f t="shared" ca="1" si="0"/>
        <v>191160299.4416891</v>
      </c>
      <c r="P47" s="1">
        <f t="shared" si="1"/>
        <v>-5296848.3897450557</v>
      </c>
      <c r="Q47" s="1">
        <f t="shared" ca="1" si="6"/>
        <v>196457147.83143416</v>
      </c>
      <c r="R47" s="1">
        <f t="shared" ca="1" si="2"/>
        <v>509880.38522843493</v>
      </c>
      <c r="S47" s="3">
        <f t="shared" si="7"/>
        <v>337.05473228302981</v>
      </c>
      <c r="T47" s="13">
        <f t="shared" ca="1" si="8"/>
        <v>2.2246360134013212</v>
      </c>
      <c r="U47" s="13">
        <f t="shared" si="9"/>
        <v>1.116741971445433</v>
      </c>
      <c r="V47" s="5">
        <v>0.35</v>
      </c>
      <c r="W47" s="3">
        <f t="shared" ca="1" si="10"/>
        <v>14.586132603578339</v>
      </c>
      <c r="X47" s="3">
        <f t="shared" ca="1" si="11"/>
        <v>-14.28032644013966</v>
      </c>
      <c r="Y47" s="3">
        <f t="shared" ca="1" si="12"/>
        <v>-2.9711178186364657</v>
      </c>
      <c r="Z47" s="3">
        <f t="shared" ca="1" si="13"/>
        <v>-2.1000480059028912E-2</v>
      </c>
      <c r="AA47" s="3">
        <f t="shared" ca="1" si="14"/>
        <v>-4.3692909097595087E-3</v>
      </c>
      <c r="AJ47"/>
      <c r="AK47"/>
    </row>
    <row r="48" spans="3:37" s="5" customFormat="1" x14ac:dyDescent="0.2">
      <c r="C48" s="25"/>
      <c r="D48" s="1">
        <f t="shared" si="15"/>
        <v>46</v>
      </c>
      <c r="E48" s="2">
        <f t="shared" si="16"/>
        <v>4.6999999999999993</v>
      </c>
      <c r="F48" s="3">
        <f t="shared" ca="1" si="17"/>
        <v>734.10362797969196</v>
      </c>
      <c r="G48" s="3">
        <f t="shared" si="18"/>
        <v>151.75930215201765</v>
      </c>
      <c r="H48" s="3">
        <f t="shared" ca="1" si="3"/>
        <v>749.62592164533191</v>
      </c>
      <c r="I48" s="3">
        <f t="shared" ca="1" si="19"/>
        <v>3376.8766887065854</v>
      </c>
      <c r="J48" s="3">
        <f t="shared" si="20"/>
        <v>813.41933445613097</v>
      </c>
      <c r="K48" s="3">
        <f t="shared" ca="1" si="22"/>
        <v>3483.1581893784655</v>
      </c>
      <c r="L48" s="3">
        <f t="shared" si="21"/>
        <v>-9.7584173687944489</v>
      </c>
      <c r="M48" s="3">
        <f t="shared" ca="1" si="4"/>
        <v>0.20385572388694778</v>
      </c>
      <c r="N48" s="3">
        <f t="shared" ca="1" si="5"/>
        <v>11.68007260830635</v>
      </c>
      <c r="O48" s="1">
        <f t="shared" ca="1" si="0"/>
        <v>191059267.61688852</v>
      </c>
      <c r="P48" s="1">
        <f t="shared" si="1"/>
        <v>-5397626.0457995515</v>
      </c>
      <c r="Q48" s="1">
        <f t="shared" ca="1" si="6"/>
        <v>196456893.66268808</v>
      </c>
      <c r="R48" s="1">
        <f t="shared" ca="1" si="2"/>
        <v>509745.62671882572</v>
      </c>
      <c r="S48" s="3">
        <f t="shared" si="7"/>
        <v>336.99283220674164</v>
      </c>
      <c r="T48" s="13">
        <f t="shared" ca="1" si="8"/>
        <v>2.2244565759352533</v>
      </c>
      <c r="U48" s="13">
        <f t="shared" si="9"/>
        <v>1.1151238836696566</v>
      </c>
      <c r="V48" s="5">
        <v>0.35</v>
      </c>
      <c r="W48" s="3">
        <f t="shared" ca="1" si="10"/>
        <v>14.561148782370285</v>
      </c>
      <c r="X48" s="3">
        <f t="shared" ca="1" si="11"/>
        <v>-14.259635159398259</v>
      </c>
      <c r="Y48" s="3">
        <f t="shared" ca="1" si="12"/>
        <v>-2.9478566761592413</v>
      </c>
      <c r="Z48" s="3">
        <f t="shared" ca="1" si="13"/>
        <v>-2.0970051704997439E-2</v>
      </c>
      <c r="AA48" s="3">
        <f t="shared" ca="1" si="14"/>
        <v>-4.3350833472930016E-3</v>
      </c>
      <c r="AJ48"/>
      <c r="AK48"/>
    </row>
    <row r="49" spans="3:37" s="5" customFormat="1" x14ac:dyDescent="0.2">
      <c r="C49" s="25"/>
      <c r="D49" s="1">
        <f t="shared" si="15"/>
        <v>47</v>
      </c>
      <c r="E49" s="2">
        <f t="shared" si="16"/>
        <v>4.7999999999999989</v>
      </c>
      <c r="F49" s="3">
        <f t="shared" ca="1" si="17"/>
        <v>734.10362797969196</v>
      </c>
      <c r="G49" s="3">
        <f t="shared" si="18"/>
        <v>150.78346041513822</v>
      </c>
      <c r="H49" s="3">
        <f t="shared" ca="1" si="3"/>
        <v>749.42897498542811</v>
      </c>
      <c r="I49" s="3">
        <f t="shared" ca="1" si="19"/>
        <v>3450.2870515045547</v>
      </c>
      <c r="J49" s="3">
        <f t="shared" si="20"/>
        <v>828.54647258448881</v>
      </c>
      <c r="K49" s="3">
        <f t="shared" ca="1" si="22"/>
        <v>3558.1109189757517</v>
      </c>
      <c r="L49" s="3">
        <f t="shared" si="21"/>
        <v>-9.7579608001632998</v>
      </c>
      <c r="M49" s="3">
        <f t="shared" ca="1" si="4"/>
        <v>0.20258057234268562</v>
      </c>
      <c r="N49" s="3">
        <f t="shared" ca="1" si="5"/>
        <v>11.607011806580537</v>
      </c>
      <c r="O49" s="1">
        <f t="shared" ca="1" si="0"/>
        <v>190958888.10622123</v>
      </c>
      <c r="P49" s="1">
        <f t="shared" si="1"/>
        <v>-5497748.3204032518</v>
      </c>
      <c r="Q49" s="1">
        <f t="shared" ca="1" si="6"/>
        <v>196456636.42662448</v>
      </c>
      <c r="R49" s="1">
        <f t="shared" ca="1" si="2"/>
        <v>509611.70299009111</v>
      </c>
      <c r="S49" s="3">
        <f t="shared" si="7"/>
        <v>336.93132889362488</v>
      </c>
      <c r="T49" s="13">
        <f t="shared" ca="1" si="8"/>
        <v>2.2242780968048121</v>
      </c>
      <c r="U49" s="13">
        <f t="shared" si="9"/>
        <v>1.1135179464704079</v>
      </c>
      <c r="V49" s="5">
        <v>0.35</v>
      </c>
      <c r="W49" s="3">
        <f t="shared" ca="1" si="10"/>
        <v>14.536358562932795</v>
      </c>
      <c r="X49" s="3">
        <f t="shared" ca="1" si="11"/>
        <v>-14.239099254028863</v>
      </c>
      <c r="Y49" s="3">
        <f t="shared" ca="1" si="12"/>
        <v>-2.9246833510765322</v>
      </c>
      <c r="Z49" s="3">
        <f t="shared" ca="1" si="13"/>
        <v>-2.0939851844160091E-2</v>
      </c>
      <c r="AA49" s="3">
        <f t="shared" ca="1" si="14"/>
        <v>-4.3010049280537239E-3</v>
      </c>
      <c r="AJ49"/>
      <c r="AK49"/>
    </row>
    <row r="50" spans="3:37" s="5" customFormat="1" x14ac:dyDescent="0.2">
      <c r="C50" s="25"/>
      <c r="D50" s="1">
        <f t="shared" si="15"/>
        <v>48</v>
      </c>
      <c r="E50" s="2">
        <f t="shared" si="16"/>
        <v>4.8999999999999986</v>
      </c>
      <c r="F50" s="3">
        <f t="shared" ca="1" si="17"/>
        <v>734.10362797969196</v>
      </c>
      <c r="G50" s="3">
        <f t="shared" si="18"/>
        <v>149.8076643351219</v>
      </c>
      <c r="H50" s="3">
        <f t="shared" ca="1" si="3"/>
        <v>749.23325667410847</v>
      </c>
      <c r="I50" s="3">
        <f t="shared" ca="1" si="19"/>
        <v>3523.6974143025241</v>
      </c>
      <c r="J50" s="3">
        <f t="shared" si="20"/>
        <v>843.57602882200183</v>
      </c>
      <c r="K50" s="3">
        <f t="shared" ca="1" si="22"/>
        <v>3633.0440153139257</v>
      </c>
      <c r="L50" s="3">
        <f t="shared" si="21"/>
        <v>-9.7575071767574748</v>
      </c>
      <c r="M50" s="3">
        <f t="shared" ca="1" si="4"/>
        <v>0.20130481219707486</v>
      </c>
      <c r="N50" s="3">
        <f t="shared" ca="1" si="5"/>
        <v>11.533916134566047</v>
      </c>
      <c r="O50" s="1">
        <f t="shared" ca="1" si="0"/>
        <v>190859160.78820679</v>
      </c>
      <c r="P50" s="1">
        <f t="shared" si="1"/>
        <v>-5597215.4256524518</v>
      </c>
      <c r="Q50" s="1">
        <f t="shared" ca="1" si="6"/>
        <v>196456376.21385923</v>
      </c>
      <c r="R50" s="1">
        <f t="shared" ca="1" si="2"/>
        <v>509478.61453839374</v>
      </c>
      <c r="S50" s="3">
        <f t="shared" si="7"/>
        <v>336.87022232505666</v>
      </c>
      <c r="T50" s="13">
        <f t="shared" ca="1" si="8"/>
        <v>2.2241005794544515</v>
      </c>
      <c r="U50" s="13">
        <f t="shared" si="9"/>
        <v>1.1119241236983621</v>
      </c>
      <c r="V50" s="5">
        <v>0.35</v>
      </c>
      <c r="W50" s="3">
        <f t="shared" ca="1" si="10"/>
        <v>14.511761259534369</v>
      </c>
      <c r="X50" s="3">
        <f t="shared" ca="1" si="11"/>
        <v>-14.218718261772359</v>
      </c>
      <c r="Y50" s="3">
        <f t="shared" ca="1" si="12"/>
        <v>-2.9015971198744537</v>
      </c>
      <c r="Z50" s="3">
        <f t="shared" ca="1" si="13"/>
        <v>-2.0909879796724058E-2</v>
      </c>
      <c r="AA50" s="3">
        <f t="shared" ca="1" si="14"/>
        <v>-4.2670545880506673E-3</v>
      </c>
      <c r="AJ50"/>
      <c r="AK50"/>
    </row>
    <row r="51" spans="3:37" s="5" customFormat="1" x14ac:dyDescent="0.2">
      <c r="C51" s="25"/>
      <c r="D51" s="1">
        <f t="shared" si="15"/>
        <v>49</v>
      </c>
      <c r="E51" s="2">
        <f t="shared" si="16"/>
        <v>4.9999999999999982</v>
      </c>
      <c r="F51" s="3">
        <f t="shared" ca="1" si="17"/>
        <v>734.10362797969196</v>
      </c>
      <c r="G51" s="3">
        <f t="shared" si="18"/>
        <v>148.83191361744616</v>
      </c>
      <c r="H51" s="3">
        <f t="shared" ca="1" si="3"/>
        <v>749.03876743729154</v>
      </c>
      <c r="I51" s="3">
        <f t="shared" ca="1" si="19"/>
        <v>3597.1077771004934</v>
      </c>
      <c r="J51" s="3">
        <f t="shared" si="20"/>
        <v>858.5080077196302</v>
      </c>
      <c r="K51" s="3">
        <f t="shared" ca="1" si="22"/>
        <v>3707.9576012641969</v>
      </c>
      <c r="L51" s="3">
        <f t="shared" si="21"/>
        <v>-9.7570564984396189</v>
      </c>
      <c r="M51" s="3">
        <f t="shared" ca="1" si="4"/>
        <v>0.2000284467888592</v>
      </c>
      <c r="N51" s="3">
        <f t="shared" ca="1" si="5"/>
        <v>11.460785783558796</v>
      </c>
      <c r="O51" s="1">
        <f t="shared" ca="1" si="0"/>
        <v>190760085.54215217</v>
      </c>
      <c r="P51" s="1">
        <f t="shared" si="1"/>
        <v>-5696027.5722646229</v>
      </c>
      <c r="Q51" s="1">
        <f t="shared" ca="1" si="6"/>
        <v>196456113.11441678</v>
      </c>
      <c r="R51" s="1">
        <f t="shared" ca="1" si="2"/>
        <v>509346.36185735825</v>
      </c>
      <c r="S51" s="3">
        <f t="shared" si="7"/>
        <v>336.80951248253388</v>
      </c>
      <c r="T51" s="13">
        <f t="shared" ca="1" si="8"/>
        <v>2.2239240273124259</v>
      </c>
      <c r="U51" s="13">
        <f t="shared" si="9"/>
        <v>1.11034237948341</v>
      </c>
      <c r="V51" s="5">
        <v>0.35</v>
      </c>
      <c r="W51" s="3">
        <f t="shared" ca="1" si="10"/>
        <v>14.487356191982862</v>
      </c>
      <c r="X51" s="3">
        <f t="shared" ca="1" si="11"/>
        <v>-14.198491723940094</v>
      </c>
      <c r="Y51" s="3">
        <f t="shared" ca="1" si="12"/>
        <v>-2.8785972623117657</v>
      </c>
      <c r="Z51" s="3">
        <f t="shared" ca="1" si="13"/>
        <v>-2.0880134888147196E-2</v>
      </c>
      <c r="AA51" s="3">
        <f t="shared" ca="1" si="14"/>
        <v>-4.2332312681055374E-3</v>
      </c>
      <c r="AJ51"/>
      <c r="AK51"/>
    </row>
    <row r="52" spans="3:37" s="5" customFormat="1" x14ac:dyDescent="0.2">
      <c r="C52" s="25"/>
      <c r="D52" s="1">
        <f t="shared" si="15"/>
        <v>50</v>
      </c>
      <c r="E52" s="2">
        <f t="shared" si="16"/>
        <v>5.0999999999999979</v>
      </c>
      <c r="F52" s="3">
        <f t="shared" ca="1" si="17"/>
        <v>734.10362797969196</v>
      </c>
      <c r="G52" s="3">
        <f t="shared" si="18"/>
        <v>147.85620796760219</v>
      </c>
      <c r="H52" s="3">
        <f t="shared" ca="1" si="3"/>
        <v>748.84550799714668</v>
      </c>
      <c r="I52" s="3">
        <f t="shared" ca="1" si="19"/>
        <v>3670.5181398984628</v>
      </c>
      <c r="J52" s="3">
        <f t="shared" si="20"/>
        <v>873.3424137988826</v>
      </c>
      <c r="K52" s="3">
        <f t="shared" ca="1" si="22"/>
        <v>3782.8517997701802</v>
      </c>
      <c r="L52" s="3">
        <f t="shared" si="21"/>
        <v>-9.7566087650732634</v>
      </c>
      <c r="M52" s="3">
        <f t="shared" ca="1" si="4"/>
        <v>0.19875147946742439</v>
      </c>
      <c r="N52" s="3">
        <f t="shared" ca="1" si="5"/>
        <v>11.387620945464455</v>
      </c>
      <c r="O52" s="1">
        <f t="shared" ca="1" si="0"/>
        <v>190661662.24815157</v>
      </c>
      <c r="P52" s="1">
        <f t="shared" si="1"/>
        <v>-5794184.9695786843</v>
      </c>
      <c r="Q52" s="1">
        <f t="shared" ca="1" si="6"/>
        <v>196455847.21773025</v>
      </c>
      <c r="R52" s="1">
        <f t="shared" ca="1" si="2"/>
        <v>509214.94543805975</v>
      </c>
      <c r="S52" s="3">
        <f t="shared" si="7"/>
        <v>336.74919934767308</v>
      </c>
      <c r="T52" s="13">
        <f t="shared" ca="1" si="8"/>
        <v>2.2237484437906834</v>
      </c>
      <c r="U52" s="13">
        <f t="shared" si="9"/>
        <v>1.1087726782337237</v>
      </c>
      <c r="V52" s="5">
        <v>0.35</v>
      </c>
      <c r="W52" s="3">
        <f t="shared" ca="1" si="10"/>
        <v>14.463142685602589</v>
      </c>
      <c r="X52" s="3">
        <f t="shared" ca="1" si="11"/>
        <v>-14.178419185401937</v>
      </c>
      <c r="Y52" s="3">
        <f t="shared" ca="1" si="12"/>
        <v>-2.8556830613928295</v>
      </c>
      <c r="Z52" s="3">
        <f t="shared" ca="1" si="13"/>
        <v>-2.0850616449120497E-2</v>
      </c>
      <c r="AA52" s="3">
        <f t="shared" ca="1" si="14"/>
        <v>-4.1995339138129846E-3</v>
      </c>
      <c r="AJ52"/>
      <c r="AK52"/>
    </row>
    <row r="53" spans="3:37" s="5" customFormat="1" x14ac:dyDescent="0.2">
      <c r="C53" s="25"/>
      <c r="D53" s="1">
        <f t="shared" si="15"/>
        <v>51</v>
      </c>
      <c r="E53" s="2">
        <f t="shared" si="16"/>
        <v>5.1999999999999975</v>
      </c>
      <c r="F53" s="3">
        <f t="shared" ca="1" si="17"/>
        <v>734.10362797969196</v>
      </c>
      <c r="G53" s="3">
        <f t="shared" si="18"/>
        <v>146.88054709109485</v>
      </c>
      <c r="H53" s="3">
        <f t="shared" ca="1" si="3"/>
        <v>748.65347907207729</v>
      </c>
      <c r="I53" s="3">
        <f t="shared" ca="1" si="19"/>
        <v>3743.9285026964321</v>
      </c>
      <c r="J53" s="3">
        <f t="shared" si="20"/>
        <v>888.07925155181749</v>
      </c>
      <c r="K53" s="3">
        <f t="shared" ca="1" si="22"/>
        <v>3857.726733847519</v>
      </c>
      <c r="L53" s="3">
        <f t="shared" si="21"/>
        <v>-9.7561639765228279</v>
      </c>
      <c r="M53" s="3">
        <f t="shared" ca="1" si="4"/>
        <v>0.19747391359275535</v>
      </c>
      <c r="N53" s="3">
        <f t="shared" ca="1" si="5"/>
        <v>11.314421812795981</v>
      </c>
      <c r="O53" s="1">
        <f t="shared" ca="1" si="0"/>
        <v>190563890.78708661</v>
      </c>
      <c r="P53" s="1">
        <f t="shared" si="1"/>
        <v>-5891687.8255552938</v>
      </c>
      <c r="Q53" s="1">
        <f t="shared" ca="1" si="6"/>
        <v>196455578.6126419</v>
      </c>
      <c r="R53" s="1">
        <f t="shared" ca="1" si="2"/>
        <v>509084.36576901254</v>
      </c>
      <c r="S53" s="3">
        <f t="shared" si="7"/>
        <v>336.68928290221072</v>
      </c>
      <c r="T53" s="13">
        <f t="shared" ca="1" si="8"/>
        <v>2.2235738322847625</v>
      </c>
      <c r="U53" s="13">
        <f t="shared" si="9"/>
        <v>1.1072149846348305</v>
      </c>
      <c r="V53" s="5">
        <v>0.35</v>
      </c>
      <c r="W53" s="3">
        <f t="shared" ca="1" si="10"/>
        <v>14.439120071211613</v>
      </c>
      <c r="X53" s="3">
        <f t="shared" ca="1" si="11"/>
        <v>-14.158500194574433</v>
      </c>
      <c r="Y53" s="3">
        <f t="shared" ca="1" si="12"/>
        <v>-2.8328538033406852</v>
      </c>
      <c r="Z53" s="3">
        <f t="shared" ca="1" si="13"/>
        <v>-2.0821323815550637E-2</v>
      </c>
      <c r="AA53" s="3">
        <f t="shared" ca="1" si="14"/>
        <v>-4.1659614755010076E-3</v>
      </c>
      <c r="AJ53"/>
      <c r="AK53"/>
    </row>
    <row r="54" spans="3:37" s="5" customFormat="1" x14ac:dyDescent="0.2">
      <c r="C54" s="25"/>
      <c r="D54" s="1">
        <f t="shared" si="15"/>
        <v>52</v>
      </c>
      <c r="E54" s="2">
        <f t="shared" si="16"/>
        <v>5.2999999999999972</v>
      </c>
      <c r="F54" s="3">
        <f t="shared" ca="1" si="17"/>
        <v>734.10362797969196</v>
      </c>
      <c r="G54" s="3">
        <f t="shared" si="18"/>
        <v>145.90493069344257</v>
      </c>
      <c r="H54" s="3">
        <f t="shared" ca="1" si="3"/>
        <v>748.46268137670313</v>
      </c>
      <c r="I54" s="3">
        <f t="shared" ca="1" si="19"/>
        <v>3817.3388654944015</v>
      </c>
      <c r="J54" s="3">
        <f t="shared" si="20"/>
        <v>902.71852544104433</v>
      </c>
      <c r="K54" s="3">
        <f t="shared" ca="1" si="22"/>
        <v>3932.5825265835074</v>
      </c>
      <c r="L54" s="3">
        <f t="shared" si="21"/>
        <v>-9.7557221326536219</v>
      </c>
      <c r="M54" s="3">
        <f t="shared" ca="1" si="4"/>
        <v>0.19619575253539276</v>
      </c>
      <c r="N54" s="3">
        <f t="shared" ca="1" si="5"/>
        <v>11.241188578671126</v>
      </c>
      <c r="O54" s="1">
        <f t="shared" ca="1" si="0"/>
        <v>190466771.04062542</v>
      </c>
      <c r="P54" s="1">
        <f t="shared" si="1"/>
        <v>-5988536.3467771141</v>
      </c>
      <c r="Q54" s="1">
        <f t="shared" ca="1" si="6"/>
        <v>196455307.38740253</v>
      </c>
      <c r="R54" s="1">
        <f t="shared" ca="1" si="2"/>
        <v>508954.62333615811</v>
      </c>
      <c r="S54" s="3">
        <f t="shared" si="7"/>
        <v>336.62976312800282</v>
      </c>
      <c r="T54" s="13">
        <f t="shared" ca="1" si="8"/>
        <v>2.2234001961736864</v>
      </c>
      <c r="U54" s="13">
        <f t="shared" si="9"/>
        <v>1.1056692636486916</v>
      </c>
      <c r="V54" s="5">
        <v>0.35</v>
      </c>
      <c r="W54" s="3">
        <f t="shared" ca="1" si="10"/>
        <v>14.415287685099189</v>
      </c>
      <c r="X54" s="3">
        <f t="shared" ca="1" si="11"/>
        <v>-14.138734303409022</v>
      </c>
      <c r="Y54" s="3">
        <f t="shared" ca="1" si="12"/>
        <v>-2.8101087775702425</v>
      </c>
      <c r="Z54" s="3">
        <f t="shared" ca="1" si="13"/>
        <v>-2.0792256328542678E-2</v>
      </c>
      <c r="AA54" s="3">
        <f t="shared" ca="1" si="14"/>
        <v>-4.1325129081915329E-3</v>
      </c>
      <c r="AJ54"/>
      <c r="AK54"/>
    </row>
    <row r="55" spans="3:37" s="5" customFormat="1" x14ac:dyDescent="0.2">
      <c r="C55" s="25"/>
      <c r="D55" s="1">
        <f t="shared" si="15"/>
        <v>53</v>
      </c>
      <c r="E55" s="2">
        <f t="shared" si="16"/>
        <v>5.3999999999999968</v>
      </c>
      <c r="F55" s="3">
        <f t="shared" ca="1" si="17"/>
        <v>734.10362797969196</v>
      </c>
      <c r="G55" s="3">
        <f t="shared" si="18"/>
        <v>144.9293584801772</v>
      </c>
      <c r="H55" s="3">
        <f t="shared" ca="1" si="3"/>
        <v>748.27311562184411</v>
      </c>
      <c r="I55" s="3">
        <f t="shared" ca="1" si="19"/>
        <v>3890.7492282923708</v>
      </c>
      <c r="J55" s="3">
        <f t="shared" si="20"/>
        <v>917.26023989972532</v>
      </c>
      <c r="K55" s="3">
        <f t="shared" ca="1" si="22"/>
        <v>4007.4193011367129</v>
      </c>
      <c r="L55" s="3">
        <f t="shared" si="21"/>
        <v>-9.7552832333318413</v>
      </c>
      <c r="M55" s="3">
        <f t="shared" ca="1" si="4"/>
        <v>0.19491699967638909</v>
      </c>
      <c r="N55" s="3">
        <f t="shared" ca="1" si="5"/>
        <v>11.167921436809928</v>
      </c>
      <c r="O55" s="1">
        <f t="shared" ca="1" si="0"/>
        <v>190370302.89122337</v>
      </c>
      <c r="P55" s="1">
        <f t="shared" si="1"/>
        <v>-6084730.7384490985</v>
      </c>
      <c r="Q55" s="1">
        <f t="shared" ca="1" si="6"/>
        <v>196455033.62967247</v>
      </c>
      <c r="R55" s="1">
        <f t="shared" ca="1" si="2"/>
        <v>508825.71862285398</v>
      </c>
      <c r="S55" s="3">
        <f t="shared" si="7"/>
        <v>336.5706400070253</v>
      </c>
      <c r="T55" s="13">
        <f t="shared" ca="1" si="8"/>
        <v>2.2232275388198603</v>
      </c>
      <c r="U55" s="13">
        <f t="shared" si="9"/>
        <v>1.104135480512791</v>
      </c>
      <c r="V55" s="5">
        <v>0.35</v>
      </c>
      <c r="W55" s="3">
        <f t="shared" ca="1" si="10"/>
        <v>14.391644869003436</v>
      </c>
      <c r="X55" s="3">
        <f t="shared" ca="1" si="11"/>
        <v>-14.119121067380389</v>
      </c>
      <c r="Y55" s="3">
        <f t="shared" ca="1" si="12"/>
        <v>-2.7874472766616027</v>
      </c>
      <c r="Z55" s="3">
        <f t="shared" ca="1" si="13"/>
        <v>-2.0763413334382926E-2</v>
      </c>
      <c r="AA55" s="3">
        <f t="shared" ca="1" si="14"/>
        <v>-4.0991871715611809E-3</v>
      </c>
      <c r="AJ55"/>
      <c r="AK55"/>
    </row>
    <row r="56" spans="3:37" s="5" customFormat="1" x14ac:dyDescent="0.2">
      <c r="C56" s="25"/>
      <c r="D56" s="1">
        <f t="shared" si="15"/>
        <v>54</v>
      </c>
      <c r="E56" s="2">
        <f t="shared" si="16"/>
        <v>5.4999999999999964</v>
      </c>
      <c r="F56" s="3">
        <f t="shared" ca="1" si="17"/>
        <v>734.10362797969196</v>
      </c>
      <c r="G56" s="3">
        <f t="shared" si="18"/>
        <v>143.95383015684402</v>
      </c>
      <c r="H56" s="3">
        <f t="shared" ca="1" si="3"/>
        <v>748.0847825145031</v>
      </c>
      <c r="I56" s="3">
        <f t="shared" ca="1" si="19"/>
        <v>3964.1595910903402</v>
      </c>
      <c r="J56" s="3">
        <f t="shared" si="20"/>
        <v>931.70439933157638</v>
      </c>
      <c r="K56" s="3">
        <f t="shared" ca="1" si="22"/>
        <v>4082.2371807365935</v>
      </c>
      <c r="L56" s="3">
        <f t="shared" si="21"/>
        <v>-9.7548472784245792</v>
      </c>
      <c r="M56" s="3">
        <f t="shared" ca="1" si="4"/>
        <v>0.19363765840726438</v>
      </c>
      <c r="N56" s="3">
        <f t="shared" ca="1" si="5"/>
        <v>11.094620581532171</v>
      </c>
      <c r="O56" s="1">
        <f t="shared" ca="1" si="0"/>
        <v>190274486.22212228</v>
      </c>
      <c r="P56" s="1">
        <f t="shared" si="1"/>
        <v>-6180271.204398768</v>
      </c>
      <c r="Q56" s="1">
        <f t="shared" ca="1" si="6"/>
        <v>196454757.42652106</v>
      </c>
      <c r="R56" s="1">
        <f t="shared" ca="1" si="2"/>
        <v>508697.65210986213</v>
      </c>
      <c r="S56" s="3">
        <f t="shared" si="7"/>
        <v>336.51191352137369</v>
      </c>
      <c r="T56" s="13">
        <f t="shared" ca="1" si="8"/>
        <v>2.2230558635689674</v>
      </c>
      <c r="U56" s="13">
        <f t="shared" si="9"/>
        <v>1.1026136007392311</v>
      </c>
      <c r="V56" s="5">
        <v>0.35</v>
      </c>
      <c r="W56" s="3">
        <f t="shared" ca="1" si="10"/>
        <v>14.368190970089181</v>
      </c>
      <c r="X56" s="3">
        <f t="shared" ca="1" si="11"/>
        <v>-14.099660045474897</v>
      </c>
      <c r="Y56" s="3">
        <f t="shared" ca="1" si="12"/>
        <v>-2.7648685963334891</v>
      </c>
      <c r="Z56" s="3">
        <f t="shared" ca="1" si="13"/>
        <v>-2.0734794184521906E-2</v>
      </c>
      <c r="AA56" s="3">
        <f t="shared" ca="1" si="14"/>
        <v>-4.0659832299021897E-3</v>
      </c>
      <c r="AJ56"/>
      <c r="AK56"/>
    </row>
    <row r="57" spans="3:37" s="5" customFormat="1" x14ac:dyDescent="0.2">
      <c r="C57" s="25"/>
      <c r="D57" s="1">
        <f t="shared" si="15"/>
        <v>55</v>
      </c>
      <c r="E57" s="2">
        <f t="shared" si="16"/>
        <v>5.5999999999999961</v>
      </c>
      <c r="F57" s="3">
        <f t="shared" ca="1" si="17"/>
        <v>734.10362797969196</v>
      </c>
      <c r="G57" s="3">
        <f t="shared" si="18"/>
        <v>142.97834542900156</v>
      </c>
      <c r="H57" s="3">
        <f t="shared" ca="1" si="3"/>
        <v>747.89768275784945</v>
      </c>
      <c r="I57" s="3">
        <f t="shared" ca="1" si="19"/>
        <v>4037.5699538883096</v>
      </c>
      <c r="J57" s="3">
        <f t="shared" si="20"/>
        <v>946.05100811086868</v>
      </c>
      <c r="K57" s="3">
        <f t="shared" ca="1" si="22"/>
        <v>4157.0362886831163</v>
      </c>
      <c r="L57" s="3">
        <f t="shared" si="21"/>
        <v>-9.7544142677998025</v>
      </c>
      <c r="M57" s="3">
        <f t="shared" ca="1" si="4"/>
        <v>0.19235773212996155</v>
      </c>
      <c r="N57" s="3">
        <f t="shared" ca="1" si="5"/>
        <v>11.021286207754828</v>
      </c>
      <c r="O57" s="1">
        <f t="shared" ca="1" si="0"/>
        <v>190179320.91735071</v>
      </c>
      <c r="P57" s="1">
        <f t="shared" si="1"/>
        <v>-6275157.9470764697</v>
      </c>
      <c r="Q57" s="1">
        <f t="shared" ca="1" si="6"/>
        <v>196454478.86442718</v>
      </c>
      <c r="R57" s="1">
        <f t="shared" ca="1" si="2"/>
        <v>508570.4242753376</v>
      </c>
      <c r="S57" s="3">
        <f t="shared" si="7"/>
        <v>336.45358365326314</v>
      </c>
      <c r="T57" s="13">
        <f t="shared" ca="1" si="8"/>
        <v>2.2228851737498676</v>
      </c>
      <c r="U57" s="13">
        <f t="shared" si="9"/>
        <v>1.1011035901138331</v>
      </c>
      <c r="V57" s="5">
        <v>0.35</v>
      </c>
      <c r="W57" s="3">
        <f t="shared" ca="1" si="10"/>
        <v>14.344925340925966</v>
      </c>
      <c r="X57" s="3">
        <f t="shared" ca="1" si="11"/>
        <v>-14.080350800179088</v>
      </c>
      <c r="Y57" s="3">
        <f t="shared" ca="1" si="12"/>
        <v>-2.7423720354167989</v>
      </c>
      <c r="Z57" s="3">
        <f t="shared" ca="1" si="13"/>
        <v>-2.0706398235557484E-2</v>
      </c>
      <c r="AA57" s="3">
        <f t="shared" ca="1" si="14"/>
        <v>-4.0329000520835274E-3</v>
      </c>
      <c r="AJ57"/>
      <c r="AK57"/>
    </row>
    <row r="58" spans="3:37" s="5" customFormat="1" x14ac:dyDescent="0.2">
      <c r="C58" s="25"/>
      <c r="D58" s="1">
        <f t="shared" si="15"/>
        <v>56</v>
      </c>
      <c r="E58" s="2">
        <f t="shared" si="16"/>
        <v>5.6999999999999957</v>
      </c>
      <c r="F58" s="3">
        <f t="shared" ca="1" si="17"/>
        <v>734.10362797969196</v>
      </c>
      <c r="G58" s="3">
        <f t="shared" si="18"/>
        <v>142.00290400222158</v>
      </c>
      <c r="H58" s="3">
        <f t="shared" ca="1" si="3"/>
        <v>747.71181705120193</v>
      </c>
      <c r="I58" s="3">
        <f t="shared" ca="1" si="19"/>
        <v>4110.9803166862785</v>
      </c>
      <c r="J58" s="3">
        <f t="shared" si="20"/>
        <v>960.30007058242984</v>
      </c>
      <c r="K58" s="3">
        <f t="shared" ca="1" si="22"/>
        <v>4231.8167483463722</v>
      </c>
      <c r="L58" s="3">
        <f t="shared" si="21"/>
        <v>-9.7539842013263822</v>
      </c>
      <c r="M58" s="3">
        <f t="shared" ca="1" si="4"/>
        <v>0.19107722425680107</v>
      </c>
      <c r="N58" s="3">
        <f t="shared" ca="1" si="5"/>
        <v>10.94791851098946</v>
      </c>
      <c r="O58" s="1">
        <f t="shared" ca="1" si="0"/>
        <v>190084806.86172342</v>
      </c>
      <c r="P58" s="1">
        <f t="shared" si="1"/>
        <v>-6369391.1675556684</v>
      </c>
      <c r="Q58" s="1">
        <f t="shared" ca="1" si="6"/>
        <v>196454198.02927908</v>
      </c>
      <c r="R58" s="1">
        <f t="shared" ca="1" si="2"/>
        <v>508444.03559481731</v>
      </c>
      <c r="S58" s="3">
        <f t="shared" si="7"/>
        <v>336.39565038502877</v>
      </c>
      <c r="T58" s="13">
        <f t="shared" ca="1" si="8"/>
        <v>2.2227154726744907</v>
      </c>
      <c r="U58" s="13">
        <f t="shared" si="9"/>
        <v>1.0996054146952454</v>
      </c>
      <c r="V58" s="5">
        <v>0.35</v>
      </c>
      <c r="W58" s="3">
        <f t="shared" ca="1" si="10"/>
        <v>14.32184733946624</v>
      </c>
      <c r="X58" s="3">
        <f t="shared" ca="1" si="11"/>
        <v>-14.061192897468283</v>
      </c>
      <c r="Y58" s="3">
        <f t="shared" ca="1" si="12"/>
        <v>-2.7199568958282625</v>
      </c>
      <c r="Z58" s="3">
        <f t="shared" ca="1" si="13"/>
        <v>-2.0678224849218062E-2</v>
      </c>
      <c r="AA58" s="3">
        <f t="shared" ca="1" si="14"/>
        <v>-3.9999366115121508E-3</v>
      </c>
      <c r="AJ58"/>
      <c r="AK58"/>
    </row>
    <row r="59" spans="3:37" s="5" customFormat="1" x14ac:dyDescent="0.2">
      <c r="C59" s="25"/>
      <c r="D59" s="1">
        <f t="shared" si="15"/>
        <v>57</v>
      </c>
      <c r="E59" s="2">
        <f t="shared" si="16"/>
        <v>5.7999999999999954</v>
      </c>
      <c r="F59" s="3">
        <f t="shared" ca="1" si="17"/>
        <v>734.10362797969196</v>
      </c>
      <c r="G59" s="3">
        <f t="shared" si="18"/>
        <v>141.02750558208893</v>
      </c>
      <c r="H59" s="3">
        <f t="shared" ca="1" si="3"/>
        <v>747.52718609001238</v>
      </c>
      <c r="I59" s="3">
        <f t="shared" ca="1" si="19"/>
        <v>4184.3906794842478</v>
      </c>
      <c r="J59" s="3">
        <f t="shared" si="20"/>
        <v>974.45159106164533</v>
      </c>
      <c r="K59" s="3">
        <f t="shared" ca="1" si="22"/>
        <v>4306.5786831661926</v>
      </c>
      <c r="L59" s="3">
        <f t="shared" si="21"/>
        <v>-9.7535570788740653</v>
      </c>
      <c r="M59" s="3">
        <f t="shared" ca="1" si="4"/>
        <v>0.18979613821043548</v>
      </c>
      <c r="N59" s="3">
        <f t="shared" ca="1" si="5"/>
        <v>10.87451768733961</v>
      </c>
      <c r="O59" s="1">
        <f t="shared" ca="1" si="0"/>
        <v>189990943.9408417</v>
      </c>
      <c r="P59" s="1">
        <f t="shared" si="1"/>
        <v>-6462971.0655331966</v>
      </c>
      <c r="Q59" s="1">
        <f t="shared" ca="1" si="6"/>
        <v>196453915.0063749</v>
      </c>
      <c r="R59" s="1">
        <f t="shared" ca="1" si="2"/>
        <v>508318.4865412084</v>
      </c>
      <c r="S59" s="3">
        <f t="shared" si="7"/>
        <v>336.33811369912519</v>
      </c>
      <c r="T59" s="13">
        <f t="shared" ca="1" si="8"/>
        <v>2.2225467636377383</v>
      </c>
      <c r="U59" s="13">
        <f t="shared" si="9"/>
        <v>1.09811904081406</v>
      </c>
      <c r="V59" s="5">
        <v>0.35</v>
      </c>
      <c r="W59" s="3">
        <f t="shared" ca="1" si="10"/>
        <v>14.29895632902373</v>
      </c>
      <c r="X59" s="3">
        <f t="shared" ca="1" si="11"/>
        <v>-14.04218590679527</v>
      </c>
      <c r="Y59" s="3">
        <f t="shared" ca="1" si="12"/>
        <v>-2.6976224825442272</v>
      </c>
      <c r="Z59" s="3">
        <f t="shared" ca="1" si="13"/>
        <v>-2.0650273392345986E-2</v>
      </c>
      <c r="AA59" s="3">
        <f t="shared" ca="1" si="14"/>
        <v>-3.967091886094452E-3</v>
      </c>
      <c r="AJ59"/>
      <c r="AK59"/>
    </row>
    <row r="60" spans="3:37" s="5" customFormat="1" x14ac:dyDescent="0.2">
      <c r="C60" s="25"/>
      <c r="D60" s="1">
        <f t="shared" si="15"/>
        <v>58</v>
      </c>
      <c r="E60" s="2">
        <f t="shared" si="16"/>
        <v>5.899999999999995</v>
      </c>
      <c r="F60" s="3">
        <f t="shared" ca="1" si="17"/>
        <v>734.10362797969196</v>
      </c>
      <c r="G60" s="3">
        <f t="shared" si="18"/>
        <v>140.05214987420152</v>
      </c>
      <c r="H60" s="3">
        <f t="shared" ca="1" si="3"/>
        <v>747.34379056584908</v>
      </c>
      <c r="I60" s="3">
        <f t="shared" ca="1" si="19"/>
        <v>4257.8010422822172</v>
      </c>
      <c r="J60" s="3">
        <f t="shared" si="20"/>
        <v>988.50557383445982</v>
      </c>
      <c r="K60" s="3">
        <f t="shared" ca="1" si="22"/>
        <v>4381.3222166517598</v>
      </c>
      <c r="L60" s="3">
        <f t="shared" si="21"/>
        <v>-9.7531329003134974</v>
      </c>
      <c r="M60" s="3">
        <f t="shared" ca="1" si="4"/>
        <v>0.18851447742380328</v>
      </c>
      <c r="N60" s="3">
        <f t="shared" ca="1" si="5"/>
        <v>10.801083933498168</v>
      </c>
      <c r="O60" s="1">
        <f t="shared" ca="1" si="0"/>
        <v>189897732.04109275</v>
      </c>
      <c r="P60" s="1">
        <f t="shared" si="1"/>
        <v>-6555897.839329537</v>
      </c>
      <c r="Q60" s="1">
        <f t="shared" ca="1" si="6"/>
        <v>196453629.88042229</v>
      </c>
      <c r="R60" s="1">
        <f t="shared" ca="1" si="2"/>
        <v>508193.77758477739</v>
      </c>
      <c r="S60" s="3">
        <f t="shared" si="7"/>
        <v>336.2809735781268</v>
      </c>
      <c r="T60" s="13">
        <f t="shared" ca="1" si="8"/>
        <v>2.2223790499173801</v>
      </c>
      <c r="U60" s="13">
        <f t="shared" si="9"/>
        <v>1.0966444350719327</v>
      </c>
      <c r="V60" s="5">
        <v>0.35</v>
      </c>
      <c r="W60" s="3">
        <f t="shared" ca="1" si="10"/>
        <v>14.276251678251986</v>
      </c>
      <c r="X60" s="3">
        <f t="shared" ca="1" si="11"/>
        <v>-14.023329401079067</v>
      </c>
      <c r="Y60" s="3">
        <f t="shared" ca="1" si="12"/>
        <v>-2.6753681035745456</v>
      </c>
      <c r="Z60" s="3">
        <f t="shared" ca="1" si="13"/>
        <v>-2.062254323688098E-2</v>
      </c>
      <c r="AA60" s="3">
        <f t="shared" ca="1" si="14"/>
        <v>-3.934364858197861E-3</v>
      </c>
      <c r="AJ60"/>
      <c r="AK60"/>
    </row>
    <row r="61" spans="3:37" s="5" customFormat="1" x14ac:dyDescent="0.2">
      <c r="C61" s="25"/>
      <c r="D61" s="1">
        <f t="shared" si="15"/>
        <v>59</v>
      </c>
      <c r="E61" s="2">
        <f t="shared" si="16"/>
        <v>5.9999999999999947</v>
      </c>
      <c r="F61" s="3">
        <f t="shared" ca="1" si="17"/>
        <v>734.10362797969196</v>
      </c>
      <c r="G61" s="3">
        <f t="shared" si="18"/>
        <v>139.07683658417017</v>
      </c>
      <c r="H61" s="3">
        <f t="shared" ca="1" si="3"/>
        <v>747.16163116638018</v>
      </c>
      <c r="I61" s="3">
        <f t="shared" ca="1" si="19"/>
        <v>4331.2114050801865</v>
      </c>
      <c r="J61" s="3">
        <f t="shared" si="20"/>
        <v>1002.4620231573783</v>
      </c>
      <c r="K61" s="3">
        <f t="shared" ca="1" si="22"/>
        <v>4456.0474723812167</v>
      </c>
      <c r="L61" s="3">
        <f t="shared" si="21"/>
        <v>-9.7527116655162072</v>
      </c>
      <c r="M61" s="3">
        <f t="shared" ca="1" si="4"/>
        <v>0.18723224534008245</v>
      </c>
      <c r="N61" s="3">
        <f t="shared" ca="1" si="5"/>
        <v>10.7276174467447</v>
      </c>
      <c r="O61" s="1">
        <f t="shared" ca="1" si="0"/>
        <v>189805171.04965001</v>
      </c>
      <c r="P61" s="1">
        <f t="shared" si="1"/>
        <v>-6648171.6858890802</v>
      </c>
      <c r="Q61" s="1">
        <f t="shared" ca="1" si="6"/>
        <v>196453342.73553908</v>
      </c>
      <c r="R61" s="1">
        <f t="shared" ca="1" si="2"/>
        <v>508069.90919313853</v>
      </c>
      <c r="S61" s="3">
        <f t="shared" si="7"/>
        <v>336.22423000472764</v>
      </c>
      <c r="T61" s="13">
        <f t="shared" ca="1" si="8"/>
        <v>2.2222123347739524</v>
      </c>
      <c r="U61" s="13">
        <f t="shared" si="9"/>
        <v>1.0951815643407163</v>
      </c>
      <c r="V61" s="5">
        <v>0.35</v>
      </c>
      <c r="W61" s="3">
        <f t="shared" ca="1" si="10"/>
        <v>14.253732761123162</v>
      </c>
      <c r="X61" s="3">
        <f t="shared" ca="1" si="11"/>
        <v>-14.004622956693842</v>
      </c>
      <c r="Y61" s="3">
        <f t="shared" ca="1" si="12"/>
        <v>-2.6531930699365902</v>
      </c>
      <c r="Z61" s="3">
        <f t="shared" ca="1" si="13"/>
        <v>-2.0595033759843884E-2</v>
      </c>
      <c r="AA61" s="3">
        <f t="shared" ca="1" si="14"/>
        <v>-3.9017545146126328E-3</v>
      </c>
      <c r="AJ61"/>
      <c r="AK61"/>
    </row>
    <row r="62" spans="3:37" s="5" customFormat="1" x14ac:dyDescent="0.2">
      <c r="C62" s="25"/>
      <c r="D62" s="1">
        <f t="shared" si="15"/>
        <v>60</v>
      </c>
      <c r="E62" s="2">
        <f t="shared" si="16"/>
        <v>6.0999999999999943</v>
      </c>
      <c r="F62" s="3">
        <f t="shared" ca="1" si="17"/>
        <v>734.10362797969196</v>
      </c>
      <c r="G62" s="3">
        <f t="shared" si="18"/>
        <v>138.10156541761856</v>
      </c>
      <c r="H62" s="3">
        <f t="shared" ca="1" si="3"/>
        <v>746.9807085753572</v>
      </c>
      <c r="I62" s="3">
        <f t="shared" ca="1" si="19"/>
        <v>4404.6217678781559</v>
      </c>
      <c r="J62" s="3">
        <f t="shared" si="20"/>
        <v>1016.3209432574678</v>
      </c>
      <c r="K62" s="3">
        <f t="shared" ca="1" si="22"/>
        <v>4530.7545740012774</v>
      </c>
      <c r="L62" s="3">
        <f t="shared" si="21"/>
        <v>-9.7522933743546112</v>
      </c>
      <c r="M62" s="3">
        <f t="shared" ca="1" si="4"/>
        <v>0.18594944541264358</v>
      </c>
      <c r="N62" s="3">
        <f t="shared" ca="1" si="5"/>
        <v>10.654118424942764</v>
      </c>
      <c r="O62" s="1">
        <f t="shared" ca="1" si="0"/>
        <v>189713260.85447252</v>
      </c>
      <c r="P62" s="1">
        <f t="shared" si="1"/>
        <v>-6739792.8007803895</v>
      </c>
      <c r="Q62" s="1">
        <f t="shared" ca="1" si="6"/>
        <v>196453053.6552529</v>
      </c>
      <c r="R62" s="1">
        <f t="shared" ca="1" si="2"/>
        <v>507946.88183124288</v>
      </c>
      <c r="S62" s="3">
        <f t="shared" si="7"/>
        <v>336.16788296174155</v>
      </c>
      <c r="T62" s="13">
        <f t="shared" ca="1" si="8"/>
        <v>2.2220466214506556</v>
      </c>
      <c r="U62" s="13">
        <f t="shared" si="9"/>
        <v>1.0937303957615923</v>
      </c>
      <c r="V62" s="5">
        <v>0.35</v>
      </c>
      <c r="W62" s="3">
        <f t="shared" ca="1" si="10"/>
        <v>14.231398956906835</v>
      </c>
      <c r="X62" s="3">
        <f t="shared" ca="1" si="11"/>
        <v>-13.986066153457777</v>
      </c>
      <c r="Y62" s="3">
        <f t="shared" ca="1" si="12"/>
        <v>-2.6310966956293567</v>
      </c>
      <c r="Z62" s="3">
        <f t="shared" ca="1" si="13"/>
        <v>-2.056774434332026E-2</v>
      </c>
      <c r="AA62" s="3">
        <f t="shared" ca="1" si="14"/>
        <v>-3.8692598465137596E-3</v>
      </c>
      <c r="AJ62"/>
      <c r="AK62"/>
    </row>
    <row r="63" spans="3:37" s="5" customFormat="1" x14ac:dyDescent="0.2">
      <c r="C63" s="25"/>
      <c r="D63" s="1">
        <f t="shared" si="15"/>
        <v>61</v>
      </c>
      <c r="E63" s="2">
        <f t="shared" si="16"/>
        <v>6.199999999999994</v>
      </c>
      <c r="F63" s="3">
        <f t="shared" ca="1" si="17"/>
        <v>734.10362797969196</v>
      </c>
      <c r="G63" s="3">
        <f t="shared" si="18"/>
        <v>137.12633608018311</v>
      </c>
      <c r="H63" s="3">
        <f t="shared" ca="1" si="3"/>
        <v>746.8010234725989</v>
      </c>
      <c r="I63" s="3">
        <f t="shared" ca="1" si="19"/>
        <v>4478.0321306761252</v>
      </c>
      <c r="J63" s="3">
        <f t="shared" si="20"/>
        <v>1030.0823383323577</v>
      </c>
      <c r="K63" s="3">
        <f t="shared" ca="1" si="22"/>
        <v>4605.4436452268365</v>
      </c>
      <c r="L63" s="3">
        <f t="shared" si="21"/>
        <v>-9.751878026702018</v>
      </c>
      <c r="M63" s="3">
        <f t="shared" ca="1" si="4"/>
        <v>0.18466608110500235</v>
      </c>
      <c r="N63" s="3">
        <f t="shared" ca="1" si="5"/>
        <v>10.580587066537193</v>
      </c>
      <c r="O63" s="1">
        <f t="shared" ca="1" si="0"/>
        <v>189622001.34430522</v>
      </c>
      <c r="P63" s="1">
        <f t="shared" si="1"/>
        <v>-6830761.3781964639</v>
      </c>
      <c r="Q63" s="1">
        <f t="shared" ca="1" si="6"/>
        <v>196452762.7225017</v>
      </c>
      <c r="R63" s="1">
        <f t="shared" ca="1" si="2"/>
        <v>507824.69596136722</v>
      </c>
      <c r="S63" s="3">
        <f t="shared" si="7"/>
        <v>336.11193243210187</v>
      </c>
      <c r="T63" s="13">
        <f t="shared" ca="1" si="8"/>
        <v>2.2218819131732568</v>
      </c>
      <c r="U63" s="13">
        <f t="shared" si="9"/>
        <v>1.0922908967442166</v>
      </c>
      <c r="V63" s="5">
        <v>0.35</v>
      </c>
      <c r="W63" s="3">
        <f t="shared" ca="1" si="10"/>
        <v>14.209249650149175</v>
      </c>
      <c r="X63" s="3">
        <f t="shared" ca="1" si="11"/>
        <v>-13.967658574622195</v>
      </c>
      <c r="Y63" s="3">
        <f t="shared" ca="1" si="12"/>
        <v>-2.6090782976077049</v>
      </c>
      <c r="Z63" s="3">
        <f t="shared" ca="1" si="13"/>
        <v>-2.0540674374444404E-2</v>
      </c>
      <c r="AA63" s="3">
        <f t="shared" ca="1" si="14"/>
        <v>-3.8368798494230953E-3</v>
      </c>
      <c r="AJ63"/>
      <c r="AK63"/>
    </row>
    <row r="64" spans="3:37" s="5" customFormat="1" x14ac:dyDescent="0.2">
      <c r="C64" s="25"/>
      <c r="D64" s="1">
        <f t="shared" si="15"/>
        <v>62</v>
      </c>
      <c r="E64" s="2">
        <f t="shared" si="16"/>
        <v>6.2999999999999936</v>
      </c>
      <c r="F64" s="3">
        <f t="shared" ca="1" si="17"/>
        <v>734.10362797969196</v>
      </c>
      <c r="G64" s="3">
        <f t="shared" si="18"/>
        <v>136.1511482775129</v>
      </c>
      <c r="H64" s="3">
        <f t="shared" ca="1" si="3"/>
        <v>746.62257653397489</v>
      </c>
      <c r="I64" s="3">
        <f t="shared" ca="1" si="19"/>
        <v>4551.4424934740946</v>
      </c>
      <c r="J64" s="3">
        <f t="shared" si="20"/>
        <v>1043.7462125502425</v>
      </c>
      <c r="K64" s="3">
        <f t="shared" ca="1" si="22"/>
        <v>4680.1148098405729</v>
      </c>
      <c r="L64" s="3">
        <f t="shared" si="21"/>
        <v>-9.7514656224326224</v>
      </c>
      <c r="M64" s="3">
        <f t="shared" ca="1" si="4"/>
        <v>0.18338215589077186</v>
      </c>
      <c r="N64" s="3">
        <f t="shared" ca="1" si="5"/>
        <v>10.507023570551356</v>
      </c>
      <c r="O64" s="1">
        <f t="shared" ca="1" si="0"/>
        <v>189531392.40867862</v>
      </c>
      <c r="P64" s="1">
        <f t="shared" si="1"/>
        <v>-6921077.6109550009</v>
      </c>
      <c r="Q64" s="1">
        <f t="shared" ca="1" si="6"/>
        <v>196452470.01963362</v>
      </c>
      <c r="R64" s="1">
        <f t="shared" ca="1" si="2"/>
        <v>507703.3520431029</v>
      </c>
      <c r="S64" s="3">
        <f t="shared" si="7"/>
        <v>336.05637839886174</v>
      </c>
      <c r="T64" s="13">
        <f t="shared" ca="1" si="8"/>
        <v>2.2217182131499866</v>
      </c>
      <c r="U64" s="13">
        <f t="shared" si="9"/>
        <v>1.0908630349658712</v>
      </c>
      <c r="V64" s="5">
        <v>0.35</v>
      </c>
      <c r="W64" s="3">
        <f t="shared" ca="1" si="10"/>
        <v>14.187284230652191</v>
      </c>
      <c r="X64" s="3">
        <f t="shared" ca="1" si="11"/>
        <v>-13.94939980686067</v>
      </c>
      <c r="Y64" s="3">
        <f t="shared" ca="1" si="12"/>
        <v>-2.5871371957566964</v>
      </c>
      <c r="Z64" s="3">
        <f t="shared" ca="1" si="13"/>
        <v>-2.0513823245383339E-2</v>
      </c>
      <c r="AA64" s="3">
        <f t="shared" ca="1" si="14"/>
        <v>-3.8046135231716125E-3</v>
      </c>
      <c r="AJ64"/>
      <c r="AK64"/>
    </row>
    <row r="65" spans="3:37" s="5" customFormat="1" x14ac:dyDescent="0.2">
      <c r="C65" s="25"/>
      <c r="D65" s="1">
        <f t="shared" si="15"/>
        <v>63</v>
      </c>
      <c r="E65" s="2">
        <f t="shared" si="16"/>
        <v>6.3999999999999932</v>
      </c>
      <c r="F65" s="3">
        <f t="shared" ca="1" si="17"/>
        <v>734.10362797969196</v>
      </c>
      <c r="G65" s="3">
        <f t="shared" si="18"/>
        <v>135.17600171526965</v>
      </c>
      <c r="H65" s="3">
        <f t="shared" ca="1" si="3"/>
        <v>746.44536843138928</v>
      </c>
      <c r="I65" s="3">
        <f t="shared" ca="1" si="19"/>
        <v>4624.8528562720639</v>
      </c>
      <c r="J65" s="3">
        <f t="shared" si="20"/>
        <v>1057.3125700498817</v>
      </c>
      <c r="K65" s="3">
        <f t="shared" ca="1" si="22"/>
        <v>4754.768191692553</v>
      </c>
      <c r="L65" s="3">
        <f t="shared" si="21"/>
        <v>-9.7510561614215074</v>
      </c>
      <c r="M65" s="3">
        <f t="shared" ca="1" si="4"/>
        <v>0.18209767325361448</v>
      </c>
      <c r="N65" s="3">
        <f t="shared" ca="1" si="5"/>
        <v>10.433428136584403</v>
      </c>
      <c r="O65" s="1">
        <f t="shared" ca="1" si="0"/>
        <v>189441433.93790868</v>
      </c>
      <c r="P65" s="1">
        <f t="shared" si="1"/>
        <v>-7010741.6904986501</v>
      </c>
      <c r="Q65" s="1">
        <f t="shared" ca="1" si="6"/>
        <v>196452175.62840733</v>
      </c>
      <c r="R65" s="1">
        <f t="shared" ca="1" si="2"/>
        <v>507582.85053334472</v>
      </c>
      <c r="S65" s="3">
        <f t="shared" si="7"/>
        <v>336.00122084519398</v>
      </c>
      <c r="T65" s="13">
        <f t="shared" ca="1" si="8"/>
        <v>2.2215555245714405</v>
      </c>
      <c r="U65" s="13">
        <f t="shared" si="9"/>
        <v>1.0894467783706148</v>
      </c>
      <c r="V65" s="5">
        <v>0.35</v>
      </c>
      <c r="W65" s="3">
        <f t="shared" ca="1" si="10"/>
        <v>14.1655020934531</v>
      </c>
      <c r="X65" s="3">
        <f t="shared" ca="1" si="11"/>
        <v>-13.931289440258182</v>
      </c>
      <c r="Y65" s="3">
        <f t="shared" ca="1" si="12"/>
        <v>-2.5652727128660278</v>
      </c>
      <c r="Z65" s="3">
        <f t="shared" ca="1" si="13"/>
        <v>-2.0487190353320854E-2</v>
      </c>
      <c r="AA65" s="3">
        <f t="shared" ca="1" si="14"/>
        <v>-3.7724598718618055E-3</v>
      </c>
      <c r="AJ65"/>
      <c r="AK65"/>
    </row>
    <row r="66" spans="3:37" s="5" customFormat="1" x14ac:dyDescent="0.2">
      <c r="C66" s="25"/>
      <c r="D66" s="1">
        <f t="shared" si="15"/>
        <v>64</v>
      </c>
      <c r="E66" s="2">
        <f t="shared" si="16"/>
        <v>6.4999999999999929</v>
      </c>
      <c r="F66" s="3">
        <f t="shared" ca="1" si="17"/>
        <v>734.10362797969196</v>
      </c>
      <c r="G66" s="3">
        <f t="shared" si="18"/>
        <v>134.2008960991275</v>
      </c>
      <c r="H66" s="3">
        <f t="shared" ca="1" si="3"/>
        <v>746.26939983276463</v>
      </c>
      <c r="I66" s="3">
        <f t="shared" ca="1" si="19"/>
        <v>4698.2632190700333</v>
      </c>
      <c r="J66" s="3">
        <f t="shared" si="20"/>
        <v>1070.7814149406015</v>
      </c>
      <c r="K66" s="3">
        <f t="shared" ca="1" si="22"/>
        <v>4829.4039146998348</v>
      </c>
      <c r="L66" s="3">
        <f t="shared" si="21"/>
        <v>-9.7506496435446444</v>
      </c>
      <c r="M66" s="3">
        <f t="shared" ca="1" si="4"/>
        <v>0.18081263668719313</v>
      </c>
      <c r="N66" s="3">
        <f t="shared" ca="1" si="5"/>
        <v>10.359800964808478</v>
      </c>
      <c r="O66" s="1">
        <f t="shared" ref="O66:O129" ca="1" si="23">(0.5)*($B$11)*(H66^2)</f>
        <v>189352125.8230966</v>
      </c>
      <c r="P66" s="1">
        <f t="shared" ref="P66:P129" si="24">($B$11)*L66*J66</f>
        <v>-7099753.8068952681</v>
      </c>
      <c r="Q66" s="1">
        <f t="shared" ca="1" si="6"/>
        <v>196451879.62999186</v>
      </c>
      <c r="R66" s="1">
        <f t="shared" ref="R66:R129" ca="1" si="25" xml:space="preserve"> ($B$11)*H66</f>
        <v>507463.19188627996</v>
      </c>
      <c r="S66" s="3">
        <f t="shared" si="7"/>
        <v>335.94645975439113</v>
      </c>
      <c r="T66" s="13">
        <f t="shared" ca="1" si="8"/>
        <v>2.2213938506104771</v>
      </c>
      <c r="U66" s="13">
        <f t="shared" si="9"/>
        <v>1.088042095168454</v>
      </c>
      <c r="V66" s="5">
        <v>0.35</v>
      </c>
      <c r="W66" s="3">
        <f t="shared" ca="1" si="10"/>
        <v>14.143902638804043</v>
      </c>
      <c r="X66" s="3">
        <f t="shared" ca="1" si="11"/>
        <v>-13.913327068300518</v>
      </c>
      <c r="Y66" s="3">
        <f t="shared" ca="1" si="12"/>
        <v>-2.5434841746046093</v>
      </c>
      <c r="Z66" s="3">
        <f t="shared" ca="1" si="13"/>
        <v>-2.0460775100441937E-2</v>
      </c>
      <c r="AA66" s="3">
        <f t="shared" ca="1" si="14"/>
        <v>-3.7404179038303077E-3</v>
      </c>
      <c r="AJ66"/>
      <c r="AK66"/>
    </row>
    <row r="67" spans="3:37" s="5" customFormat="1" x14ac:dyDescent="0.2">
      <c r="C67" s="25"/>
      <c r="D67" s="1">
        <f t="shared" si="15"/>
        <v>65</v>
      </c>
      <c r="E67" s="2">
        <f t="shared" si="16"/>
        <v>6.5999999999999925</v>
      </c>
      <c r="F67" s="3">
        <f t="shared" ca="1" si="17"/>
        <v>734.10362797969196</v>
      </c>
      <c r="G67" s="3">
        <f t="shared" si="18"/>
        <v>133.22583113477305</v>
      </c>
      <c r="H67" s="3">
        <f t="shared" ref="H67:H130" ca="1" si="26">SQRT(F67^2 + G67^2)</f>
        <v>746.09467140202594</v>
      </c>
      <c r="I67" s="3">
        <f t="shared" ca="1" si="19"/>
        <v>4771.6735818680027</v>
      </c>
      <c r="J67" s="3">
        <f t="shared" si="20"/>
        <v>1084.1527513022966</v>
      </c>
      <c r="K67" s="3">
        <f t="shared" ca="1" si="22"/>
        <v>4904.022102846071</v>
      </c>
      <c r="L67" s="3">
        <f t="shared" si="21"/>
        <v>-9.7502460686788961</v>
      </c>
      <c r="M67" s="3">
        <f t="shared" ref="M67:M130" ca="1" si="27">ATAN(G67/F67)</f>
        <v>0.17952704969512215</v>
      </c>
      <c r="N67" s="3">
        <f t="shared" ref="N67:N130" ca="1" si="28">M67*(180/PI())</f>
        <v>10.286142255965892</v>
      </c>
      <c r="O67" s="1">
        <f t="shared" ca="1" si="23"/>
        <v>189263467.95612898</v>
      </c>
      <c r="P67" s="1">
        <f t="shared" si="24"/>
        <v>-7188114.1488381857</v>
      </c>
      <c r="Q67" s="1">
        <f t="shared" ref="Q67:Q130" ca="1" si="29" xml:space="preserve"> ABS(O67) + ABS(P67)</f>
        <v>196451582.10496718</v>
      </c>
      <c r="R67" s="1">
        <f t="shared" ca="1" si="25"/>
        <v>507344.37655337766</v>
      </c>
      <c r="S67" s="3">
        <f t="shared" ref="S67:S130" si="30">IF(J67&lt;30000,( (-0.00406576*J67)+340.3), "")</f>
        <v>335.89209510986518</v>
      </c>
      <c r="T67" s="13">
        <f t="shared" ref="T67:T130" ca="1" si="31" xml:space="preserve"> IF(J67&lt;30000, H67/S67, "")</f>
        <v>2.2212331944221244</v>
      </c>
      <c r="U67" s="13">
        <f t="shared" ref="U67:U130" si="32" xml:space="preserve"> IF(J67&lt;30000, (( 359.01*(1 - (2.25577*10^(-5))*(J67))^(5.25588) ) / (298.15 - 0.0074545*J67)), "")</f>
        <v>1.0866489538345072</v>
      </c>
      <c r="V67" s="5">
        <v>0.35</v>
      </c>
      <c r="W67" s="3">
        <f t="shared" ref="W67:W130" ca="1" si="33">(0.5)*(U67)*(H67)*(V67)*($B$13)</f>
        <v>14.122485272151785</v>
      </c>
      <c r="X67" s="3">
        <f t="shared" ref="X67:X130" ca="1" si="34" xml:space="preserve"> -W67*COS(M67)</f>
        <v>-13.895512287863582</v>
      </c>
      <c r="Y67" s="3">
        <f t="shared" ref="Y67:Y130" ca="1" si="35">-W67*SIN(M67)</f>
        <v>-2.521770909495205</v>
      </c>
      <c r="Z67" s="3">
        <f t="shared" ref="Z67:Z130" ca="1" si="36" xml:space="preserve"> X67/($B$11)</f>
        <v>-2.0434576893917034E-2</v>
      </c>
      <c r="AA67" s="3">
        <f t="shared" ref="AA67:AA130" ca="1" si="37">Y67/($B$11)</f>
        <v>-3.7084866316105954E-3</v>
      </c>
      <c r="AJ67"/>
      <c r="AK67"/>
    </row>
    <row r="68" spans="3:37" s="5" customFormat="1" x14ac:dyDescent="0.2">
      <c r="C68" s="25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734.10362797969196</v>
      </c>
      <c r="G68" s="3">
        <f t="shared" ref="G68:G131" si="41">G67 + L67*$B$2</f>
        <v>132.25080652790516</v>
      </c>
      <c r="H68" s="3">
        <f t="shared" ca="1" si="26"/>
        <v>745.92118379908436</v>
      </c>
      <c r="I68" s="3">
        <f t="shared" ref="I68:I131" ca="1" si="42">I67 + F67*($B$2)</f>
        <v>4845.083944665972</v>
      </c>
      <c r="J68" s="3">
        <f t="shared" ref="J68:J131" si="43" xml:space="preserve"> J67 + G67*($B$2) + (0.5)*(L67)*($B$2)^2</f>
        <v>1097.4265831854304</v>
      </c>
      <c r="K68" s="3">
        <f t="shared" ca="1" si="22"/>
        <v>4978.6228801811039</v>
      </c>
      <c r="L68" s="3">
        <f t="shared" ref="L68:L131" si="44" xml:space="preserve"> -(9.780327 * (1 + 0.0053024 * ((SIN($B$7))^2) - (5.8*10^(-6)) * (SIN(2*($B$7))^2) - (3.086*10^(-6)) * J68))</f>
        <v>-9.7498454367020084</v>
      </c>
      <c r="M68" s="3">
        <f t="shared" ca="1" si="27"/>
        <v>0.17824091579091778</v>
      </c>
      <c r="N68" s="3">
        <f t="shared" ca="1" si="28"/>
        <v>10.212452211366298</v>
      </c>
      <c r="O68" s="1">
        <f t="shared" ca="1" si="23"/>
        <v>189175460.22967729</v>
      </c>
      <c r="P68" s="1">
        <f t="shared" si="24"/>
        <v>-7275822.903646443</v>
      </c>
      <c r="Q68" s="1">
        <f t="shared" ca="1" si="29"/>
        <v>196451283.13332373</v>
      </c>
      <c r="R68" s="1">
        <f t="shared" ca="1" si="25"/>
        <v>507226.40498337738</v>
      </c>
      <c r="S68" s="3">
        <f t="shared" si="30"/>
        <v>335.83812689514804</v>
      </c>
      <c r="T68" s="13">
        <f t="shared" ca="1" si="31"/>
        <v>2.2210735591434747</v>
      </c>
      <c r="U68" s="13">
        <f t="shared" si="32"/>
        <v>1.085267323108186</v>
      </c>
      <c r="V68" s="5">
        <v>0.35</v>
      </c>
      <c r="W68" s="3">
        <f t="shared" ca="1" si="33"/>
        <v>14.101249404117723</v>
      </c>
      <c r="X68" s="3">
        <f t="shared" ca="1" si="34"/>
        <v>-13.877844699202919</v>
      </c>
      <c r="Y68" s="3">
        <f t="shared" ca="1" si="35"/>
        <v>-2.5001322488892161</v>
      </c>
      <c r="Z68" s="3">
        <f t="shared" ca="1" si="36"/>
        <v>-2.0408595145886645E-2</v>
      </c>
      <c r="AA68" s="3">
        <f t="shared" ca="1" si="37"/>
        <v>-3.6766650718959063E-3</v>
      </c>
      <c r="AJ68"/>
      <c r="AK68"/>
    </row>
    <row r="69" spans="3:37" s="5" customFormat="1" x14ac:dyDescent="0.2">
      <c r="C69" s="25"/>
      <c r="D69" s="1">
        <f t="shared" si="38"/>
        <v>67</v>
      </c>
      <c r="E69" s="2">
        <f t="shared" si="39"/>
        <v>6.7999999999999918</v>
      </c>
      <c r="F69" s="3">
        <f t="shared" ca="1" si="40"/>
        <v>734.10362797969196</v>
      </c>
      <c r="G69" s="3">
        <f t="shared" si="41"/>
        <v>131.27582198423497</v>
      </c>
      <c r="H69" s="3">
        <f t="shared" ca="1" si="26"/>
        <v>745.74893767982167</v>
      </c>
      <c r="I69" s="3">
        <f t="shared" ca="1" si="42"/>
        <v>4918.4943074639414</v>
      </c>
      <c r="J69" s="3">
        <f t="shared" si="43"/>
        <v>1110.6029146110375</v>
      </c>
      <c r="K69" s="3">
        <f t="shared" ref="K69:K132" ca="1" si="45">K68+ SQRT( (I69-I68)^2 + (J69-J68)^2 )</f>
        <v>5053.2063708205669</v>
      </c>
      <c r="L69" s="3">
        <f t="shared" si="44"/>
        <v>-9.7494477474926189</v>
      </c>
      <c r="M69" s="3">
        <f t="shared" ca="1" si="27"/>
        <v>0.17695423849794839</v>
      </c>
      <c r="N69" s="3">
        <f t="shared" ca="1" si="28"/>
        <v>10.138731032883834</v>
      </c>
      <c r="O69" s="1">
        <f t="shared" ca="1" si="23"/>
        <v>189088102.53719807</v>
      </c>
      <c r="P69" s="1">
        <f t="shared" si="24"/>
        <v>-7362880.2572650556</v>
      </c>
      <c r="Q69" s="1">
        <f t="shared" ca="1" si="29"/>
        <v>196450982.79446313</v>
      </c>
      <c r="R69" s="1">
        <f t="shared" ca="1" si="25"/>
        <v>507109.27762227872</v>
      </c>
      <c r="S69" s="3">
        <f t="shared" si="30"/>
        <v>335.78455509389102</v>
      </c>
      <c r="T69" s="13">
        <f t="shared" ca="1" si="31"/>
        <v>2.2209149478935912</v>
      </c>
      <c r="U69" s="13">
        <f t="shared" si="32"/>
        <v>1.0838971719923765</v>
      </c>
      <c r="V69" s="5">
        <v>0.35</v>
      </c>
      <c r="W69" s="3">
        <f t="shared" ca="1" si="33"/>
        <v>14.080194450477999</v>
      </c>
      <c r="X69" s="3">
        <f t="shared" ca="1" si="34"/>
        <v>-13.860323905943263</v>
      </c>
      <c r="Y69" s="3">
        <f t="shared" ca="1" si="35"/>
        <v>-2.4785675269415486</v>
      </c>
      <c r="Z69" s="3">
        <f t="shared" ca="1" si="36"/>
        <v>-2.0382829273445976E-2</v>
      </c>
      <c r="AA69" s="3">
        <f t="shared" ca="1" si="37"/>
        <v>-3.6449522455022773E-3</v>
      </c>
      <c r="AJ69"/>
      <c r="AK69"/>
    </row>
    <row r="70" spans="3:37" s="5" customFormat="1" x14ac:dyDescent="0.2">
      <c r="C70" s="25"/>
      <c r="D70" s="1">
        <f t="shared" si="38"/>
        <v>68</v>
      </c>
      <c r="E70" s="2">
        <f t="shared" si="39"/>
        <v>6.8999999999999915</v>
      </c>
      <c r="F70" s="3">
        <f t="shared" ca="1" si="40"/>
        <v>734.10362797969196</v>
      </c>
      <c r="G70" s="3">
        <f t="shared" si="41"/>
        <v>130.30087720948569</v>
      </c>
      <c r="H70" s="3">
        <f t="shared" ca="1" si="26"/>
        <v>745.57793369607407</v>
      </c>
      <c r="I70" s="3">
        <f t="shared" ca="1" si="42"/>
        <v>4991.9046702619107</v>
      </c>
      <c r="J70" s="3">
        <f t="shared" si="43"/>
        <v>1123.6817495707235</v>
      </c>
      <c r="K70" s="3">
        <f t="shared" ca="1" si="45"/>
        <v>5127.7726989454795</v>
      </c>
      <c r="L70" s="3">
        <f t="shared" si="44"/>
        <v>-9.749053000930255</v>
      </c>
      <c r="M70" s="3">
        <f t="shared" ca="1" si="27"/>
        <v>0.17566702134938394</v>
      </c>
      <c r="N70" s="3">
        <f t="shared" ca="1" si="28"/>
        <v>10.064978922954227</v>
      </c>
      <c r="O70" s="1">
        <f t="shared" ca="1" si="23"/>
        <v>189001394.77293253</v>
      </c>
      <c r="P70" s="1">
        <f t="shared" si="24"/>
        <v>-7449286.394265254</v>
      </c>
      <c r="Q70" s="1">
        <f t="shared" ca="1" si="29"/>
        <v>196450681.16719779</v>
      </c>
      <c r="R70" s="1">
        <f t="shared" ca="1" si="25"/>
        <v>506992.99491333036</v>
      </c>
      <c r="S70" s="3">
        <f t="shared" si="30"/>
        <v>335.73137968986532</v>
      </c>
      <c r="T70" s="13">
        <f t="shared" ca="1" si="31"/>
        <v>2.2207573637734068</v>
      </c>
      <c r="U70" s="13">
        <f t="shared" si="32"/>
        <v>1.0825384697526308</v>
      </c>
      <c r="V70" s="5">
        <v>0.35</v>
      </c>
      <c r="W70" s="3">
        <f t="shared" ca="1" si="33"/>
        <v>14.059319832143794</v>
      </c>
      <c r="X70" s="3">
        <f t="shared" ca="1" si="34"/>
        <v>-13.842949515068165</v>
      </c>
      <c r="Y70" s="3">
        <f t="shared" ca="1" si="35"/>
        <v>-2.457076080585594</v>
      </c>
      <c r="Z70" s="3">
        <f t="shared" ca="1" si="36"/>
        <v>-2.0357278698629654E-2</v>
      </c>
      <c r="AA70" s="3">
        <f t="shared" ca="1" si="37"/>
        <v>-3.6133471773317559E-3</v>
      </c>
      <c r="AJ70"/>
      <c r="AK70"/>
    </row>
    <row r="71" spans="3:37" s="5" customFormat="1" x14ac:dyDescent="0.2">
      <c r="C71" s="25"/>
      <c r="D71" s="1">
        <f t="shared" si="38"/>
        <v>69</v>
      </c>
      <c r="E71" s="2">
        <f t="shared" si="39"/>
        <v>6.9999999999999911</v>
      </c>
      <c r="F71" s="3">
        <f t="shared" ca="1" si="40"/>
        <v>734.10362797969196</v>
      </c>
      <c r="G71" s="3">
        <f t="shared" si="41"/>
        <v>129.32597190939268</v>
      </c>
      <c r="H71" s="3">
        <f t="shared" ca="1" si="26"/>
        <v>745.40817249561655</v>
      </c>
      <c r="I71" s="3">
        <f t="shared" ca="1" si="42"/>
        <v>5065.3150330598801</v>
      </c>
      <c r="J71" s="3">
        <f t="shared" si="43"/>
        <v>1136.6630920266673</v>
      </c>
      <c r="K71" s="3">
        <f t="shared" ca="1" si="45"/>
        <v>5202.3219888018421</v>
      </c>
      <c r="L71" s="3">
        <f t="shared" si="44"/>
        <v>-9.748661196895327</v>
      </c>
      <c r="M71" s="3">
        <f t="shared" ca="1" si="27"/>
        <v>0.17437926788814537</v>
      </c>
      <c r="N71" s="3">
        <f t="shared" ca="1" si="28"/>
        <v>9.991196084571893</v>
      </c>
      <c r="O71" s="1">
        <f t="shared" ca="1" si="23"/>
        <v>188915336.83190662</v>
      </c>
      <c r="P71" s="1">
        <f t="shared" si="24"/>
        <v>-7535041.4978447342</v>
      </c>
      <c r="Q71" s="1">
        <f t="shared" ca="1" si="29"/>
        <v>196450378.32975134</v>
      </c>
      <c r="R71" s="1">
        <f t="shared" ca="1" si="25"/>
        <v>506877.55729701923</v>
      </c>
      <c r="S71" s="3">
        <f t="shared" si="30"/>
        <v>335.67860066696164</v>
      </c>
      <c r="T71" s="13">
        <f t="shared" ca="1" si="31"/>
        <v>2.2206008098656302</v>
      </c>
      <c r="U71" s="13">
        <f t="shared" si="32"/>
        <v>1.081191185916365</v>
      </c>
      <c r="V71" s="5">
        <v>0.35</v>
      </c>
      <c r="W71" s="3">
        <f t="shared" ca="1" si="33"/>
        <v>14.038624975141845</v>
      </c>
      <c r="X71" s="3">
        <f t="shared" ca="1" si="34"/>
        <v>-13.825721136909783</v>
      </c>
      <c r="Y71" s="3">
        <f t="shared" ca="1" si="35"/>
        <v>-2.435657249508314</v>
      </c>
      <c r="Z71" s="3">
        <f t="shared" ca="1" si="36"/>
        <v>-2.033194284839674E-2</v>
      </c>
      <c r="AA71" s="3">
        <f t="shared" ca="1" si="37"/>
        <v>-3.5818488963357559E-3</v>
      </c>
      <c r="AJ71"/>
      <c r="AK71"/>
    </row>
    <row r="72" spans="3:37" s="5" customFormat="1" x14ac:dyDescent="0.2">
      <c r="C72" s="25"/>
      <c r="D72" s="1">
        <f t="shared" si="38"/>
        <v>70</v>
      </c>
      <c r="E72" s="2">
        <f t="shared" si="39"/>
        <v>7.0999999999999908</v>
      </c>
      <c r="F72" s="3">
        <f t="shared" ca="1" si="40"/>
        <v>734.10362797969196</v>
      </c>
      <c r="G72" s="3">
        <f t="shared" si="41"/>
        <v>128.35110578970315</v>
      </c>
      <c r="H72" s="3">
        <f t="shared" ca="1" si="26"/>
        <v>745.23965472214741</v>
      </c>
      <c r="I72" s="3">
        <f t="shared" ca="1" si="42"/>
        <v>5138.7253958578494</v>
      </c>
      <c r="J72" s="3">
        <f t="shared" si="43"/>
        <v>1149.5469459116221</v>
      </c>
      <c r="K72" s="3">
        <f t="shared" ca="1" si="45"/>
        <v>5276.854364700228</v>
      </c>
      <c r="L72" s="3">
        <f t="shared" si="44"/>
        <v>-9.7482723352691352</v>
      </c>
      <c r="M72" s="3">
        <f t="shared" ca="1" si="27"/>
        <v>0.17309098166685322</v>
      </c>
      <c r="N72" s="3">
        <f t="shared" ca="1" si="28"/>
        <v>9.9173827212869963</v>
      </c>
      <c r="O72" s="1">
        <f t="shared" ca="1" si="23"/>
        <v>188829928.60993108</v>
      </c>
      <c r="P72" s="1">
        <f t="shared" si="24"/>
        <v>-7620145.7498279056</v>
      </c>
      <c r="Q72" s="1">
        <f t="shared" ca="1" si="29"/>
        <v>196450074.35975897</v>
      </c>
      <c r="R72" s="1">
        <f t="shared" ca="1" si="25"/>
        <v>506762.96521106025</v>
      </c>
      <c r="S72" s="3">
        <f t="shared" si="30"/>
        <v>335.62621800919038</v>
      </c>
      <c r="T72" s="13">
        <f t="shared" ca="1" si="31"/>
        <v>2.2204452892346471</v>
      </c>
      <c r="U72" s="13">
        <f t="shared" si="32"/>
        <v>1.0798552902720633</v>
      </c>
      <c r="V72" s="5">
        <v>0.35</v>
      </c>
      <c r="W72" s="3">
        <f t="shared" ca="1" si="33"/>
        <v>14.018109310595058</v>
      </c>
      <c r="X72" s="3">
        <f t="shared" ca="1" si="34"/>
        <v>-13.808638385138664</v>
      </c>
      <c r="Y72" s="3">
        <f t="shared" ca="1" si="35"/>
        <v>-2.4143103761254241</v>
      </c>
      <c r="Z72" s="3">
        <f t="shared" ca="1" si="36"/>
        <v>-2.0306821154615684E-2</v>
      </c>
      <c r="AA72" s="3">
        <f t="shared" ca="1" si="37"/>
        <v>-3.5504564354785647E-3</v>
      </c>
      <c r="AJ72"/>
      <c r="AK72"/>
    </row>
    <row r="73" spans="3:37" s="5" customFormat="1" x14ac:dyDescent="0.2">
      <c r="C73" s="25"/>
      <c r="D73" s="1">
        <f t="shared" si="38"/>
        <v>71</v>
      </c>
      <c r="E73" s="2">
        <f t="shared" si="39"/>
        <v>7.1999999999999904</v>
      </c>
      <c r="F73" s="3">
        <f t="shared" ca="1" si="40"/>
        <v>734.10362797969196</v>
      </c>
      <c r="G73" s="3">
        <f t="shared" si="41"/>
        <v>127.37627855617625</v>
      </c>
      <c r="H73" s="3">
        <f t="shared" ca="1" si="26"/>
        <v>745.07238101527196</v>
      </c>
      <c r="I73" s="3">
        <f t="shared" ca="1" si="42"/>
        <v>5212.1357586558188</v>
      </c>
      <c r="J73" s="3">
        <f t="shared" si="43"/>
        <v>1162.333315128916</v>
      </c>
      <c r="K73" s="3">
        <f t="shared" ca="1" si="45"/>
        <v>5351.3699510153774</v>
      </c>
      <c r="L73" s="3">
        <f t="shared" si="44"/>
        <v>-9.7478864159338734</v>
      </c>
      <c r="M73" s="3">
        <f t="shared" ca="1" si="27"/>
        <v>0.17180216624777611</v>
      </c>
      <c r="N73" s="3">
        <f t="shared" ca="1" si="28"/>
        <v>9.8435390372024933</v>
      </c>
      <c r="O73" s="1">
        <f t="shared" ca="1" si="23"/>
        <v>188745170.00360063</v>
      </c>
      <c r="P73" s="1">
        <f t="shared" si="24"/>
        <v>-7704599.3306661313</v>
      </c>
      <c r="Q73" s="1">
        <f t="shared" ca="1" si="29"/>
        <v>196449769.33426675</v>
      </c>
      <c r="R73" s="1">
        <f t="shared" ca="1" si="25"/>
        <v>506649.21909038496</v>
      </c>
      <c r="S73" s="3">
        <f t="shared" si="30"/>
        <v>335.57423170068148</v>
      </c>
      <c r="T73" s="13">
        <f t="shared" ca="1" si="31"/>
        <v>2.2202908049264227</v>
      </c>
      <c r="U73" s="13">
        <f t="shared" si="32"/>
        <v>1.0785307528684862</v>
      </c>
      <c r="V73" s="5">
        <v>0.35</v>
      </c>
      <c r="W73" s="3">
        <f t="shared" ca="1" si="33"/>
        <v>13.997772274703328</v>
      </c>
      <c r="X73" s="3">
        <f t="shared" ca="1" si="34"/>
        <v>-13.791700876753653</v>
      </c>
      <c r="Y73" s="3">
        <f t="shared" ca="1" si="35"/>
        <v>-2.3930348055566775</v>
      </c>
      <c r="Z73" s="3">
        <f t="shared" ca="1" si="36"/>
        <v>-2.0281913054049489E-2</v>
      </c>
      <c r="AA73" s="3">
        <f t="shared" ca="1" si="37"/>
        <v>-3.5191688317009963E-3</v>
      </c>
      <c r="AJ73"/>
      <c r="AK73"/>
    </row>
    <row r="74" spans="3:37" s="5" customFormat="1" x14ac:dyDescent="0.2">
      <c r="C74" s="25"/>
      <c r="D74" s="1">
        <f t="shared" si="38"/>
        <v>72</v>
      </c>
      <c r="E74" s="2">
        <f t="shared" si="39"/>
        <v>7.2999999999999901</v>
      </c>
      <c r="F74" s="3">
        <f t="shared" ca="1" si="40"/>
        <v>734.10362797969196</v>
      </c>
      <c r="G74" s="3">
        <f t="shared" si="41"/>
        <v>126.40148991458285</v>
      </c>
      <c r="H74" s="3">
        <f t="shared" ca="1" si="26"/>
        <v>744.90635201048747</v>
      </c>
      <c r="I74" s="3">
        <f t="shared" ca="1" si="42"/>
        <v>5285.5461214537881</v>
      </c>
      <c r="J74" s="3">
        <f t="shared" si="43"/>
        <v>1175.0222035524539</v>
      </c>
      <c r="K74" s="3">
        <f t="shared" ca="1" si="45"/>
        <v>5425.8688721857843</v>
      </c>
      <c r="L74" s="3">
        <f t="shared" si="44"/>
        <v>-9.7475034387726129</v>
      </c>
      <c r="M74" s="3">
        <f t="shared" ca="1" si="27"/>
        <v>0.17051282520277866</v>
      </c>
      <c r="N74" s="3">
        <f t="shared" ca="1" si="28"/>
        <v>9.7696652369711536</v>
      </c>
      <c r="O74" s="1">
        <f t="shared" ca="1" si="23"/>
        <v>188661060.91029456</v>
      </c>
      <c r="P74" s="1">
        <f t="shared" si="24"/>
        <v>-7788402.4194379682</v>
      </c>
      <c r="Q74" s="1">
        <f t="shared" ca="1" si="29"/>
        <v>196449463.32973254</v>
      </c>
      <c r="R74" s="1">
        <f t="shared" ca="1" si="25"/>
        <v>506536.31936713145</v>
      </c>
      <c r="S74" s="3">
        <f t="shared" si="30"/>
        <v>335.52264172568459</v>
      </c>
      <c r="T74" s="13">
        <f t="shared" ca="1" si="31"/>
        <v>2.2201373599684082</v>
      </c>
      <c r="U74" s="13">
        <f t="shared" si="32"/>
        <v>1.0772175440138914</v>
      </c>
      <c r="V74" s="5">
        <v>0.35</v>
      </c>
      <c r="W74" s="3">
        <f t="shared" ca="1" si="33"/>
        <v>13.977613308724528</v>
      </c>
      <c r="X74" s="3">
        <f t="shared" ca="1" si="34"/>
        <v>-13.774908232071887</v>
      </c>
      <c r="Y74" s="3">
        <f t="shared" ca="1" si="35"/>
        <v>-2.371829885601255</v>
      </c>
      <c r="Z74" s="3">
        <f t="shared" ca="1" si="36"/>
        <v>-2.0257217988341011E-2</v>
      </c>
      <c r="AA74" s="3">
        <f t="shared" ca="1" si="37"/>
        <v>-3.4879851258841983E-3</v>
      </c>
      <c r="AJ74"/>
      <c r="AK74"/>
    </row>
    <row r="75" spans="3:37" s="5" customFormat="1" x14ac:dyDescent="0.2">
      <c r="C75" s="25"/>
      <c r="D75" s="1">
        <f t="shared" si="38"/>
        <v>73</v>
      </c>
      <c r="E75" s="2">
        <f t="shared" si="39"/>
        <v>7.3999999999999897</v>
      </c>
      <c r="F75" s="3">
        <f t="shared" ca="1" si="40"/>
        <v>734.10362797969196</v>
      </c>
      <c r="G75" s="3">
        <f t="shared" si="41"/>
        <v>125.42673957070559</v>
      </c>
      <c r="H75" s="3">
        <f t="shared" ca="1" si="26"/>
        <v>744.74156833916788</v>
      </c>
      <c r="I75" s="3">
        <f t="shared" ca="1" si="42"/>
        <v>5358.9564842517575</v>
      </c>
      <c r="J75" s="3">
        <f t="shared" si="43"/>
        <v>1187.6136150267184</v>
      </c>
      <c r="K75" s="3">
        <f t="shared" ca="1" si="45"/>
        <v>5500.3512527132871</v>
      </c>
      <c r="L75" s="3">
        <f t="shared" si="44"/>
        <v>-9.7471234036693257</v>
      </c>
      <c r="M75" s="3">
        <f t="shared" ca="1" si="27"/>
        <v>0.16922296211326907</v>
      </c>
      <c r="N75" s="3">
        <f t="shared" ca="1" si="28"/>
        <v>9.6957615257925482</v>
      </c>
      <c r="O75" s="1">
        <f t="shared" ca="1" si="23"/>
        <v>188577601.22817639</v>
      </c>
      <c r="P75" s="1">
        <f t="shared" si="24"/>
        <v>-7871555.1938494164</v>
      </c>
      <c r="Q75" s="1">
        <f t="shared" ca="1" si="29"/>
        <v>196449156.4220258</v>
      </c>
      <c r="R75" s="1">
        <f t="shared" ca="1" si="25"/>
        <v>506424.26647063415</v>
      </c>
      <c r="S75" s="3">
        <f t="shared" si="30"/>
        <v>335.47144806856898</v>
      </c>
      <c r="T75" s="13">
        <f t="shared" ca="1" si="31"/>
        <v>2.2199849573694443</v>
      </c>
      <c r="U75" s="13">
        <f t="shared" si="32"/>
        <v>1.0759156342752545</v>
      </c>
      <c r="V75" s="5">
        <v>0.35</v>
      </c>
      <c r="W75" s="3">
        <f t="shared" ca="1" si="33"/>
        <v>13.957631858955679</v>
      </c>
      <c r="X75" s="3">
        <f t="shared" ca="1" si="34"/>
        <v>-13.758260074718878</v>
      </c>
      <c r="Y75" s="3">
        <f t="shared" ca="1" si="35"/>
        <v>-2.3506949667132546</v>
      </c>
      <c r="Z75" s="3">
        <f t="shared" ca="1" si="36"/>
        <v>-2.023273540399835E-2</v>
      </c>
      <c r="AA75" s="3">
        <f t="shared" ca="1" si="37"/>
        <v>-3.4569043628136097E-3</v>
      </c>
      <c r="AJ75"/>
      <c r="AK75"/>
    </row>
    <row r="76" spans="3:37" s="5" customFormat="1" x14ac:dyDescent="0.2">
      <c r="C76" s="25"/>
      <c r="D76" s="1">
        <f t="shared" si="38"/>
        <v>74</v>
      </c>
      <c r="E76" s="2">
        <f t="shared" si="39"/>
        <v>7.4999999999999893</v>
      </c>
      <c r="F76" s="3">
        <f t="shared" ca="1" si="40"/>
        <v>734.10362797969196</v>
      </c>
      <c r="G76" s="3">
        <f t="shared" si="41"/>
        <v>124.45202723033866</v>
      </c>
      <c r="H76" s="3">
        <f t="shared" ca="1" si="26"/>
        <v>744.57803062854794</v>
      </c>
      <c r="I76" s="3">
        <f t="shared" ca="1" si="42"/>
        <v>5432.3668470497269</v>
      </c>
      <c r="J76" s="3">
        <f t="shared" si="43"/>
        <v>1200.1075533667706</v>
      </c>
      <c r="K76" s="3">
        <f t="shared" ca="1" si="45"/>
        <v>5574.8172171626547</v>
      </c>
      <c r="L76" s="3">
        <f t="shared" si="44"/>
        <v>-9.7467463105088612</v>
      </c>
      <c r="M76" s="3">
        <f t="shared" ca="1" si="27"/>
        <v>0.16793258057014621</v>
      </c>
      <c r="N76" s="3">
        <f t="shared" ca="1" si="28"/>
        <v>9.6218281094100302</v>
      </c>
      <c r="O76" s="1">
        <f t="shared" ca="1" si="23"/>
        <v>188494790.85619354</v>
      </c>
      <c r="P76" s="1">
        <f t="shared" si="24"/>
        <v>-7954057.8302341439</v>
      </c>
      <c r="Q76" s="1">
        <f t="shared" ca="1" si="29"/>
        <v>196448848.68642768</v>
      </c>
      <c r="R76" s="1">
        <f t="shared" ca="1" si="25"/>
        <v>506313.06082741258</v>
      </c>
      <c r="S76" s="3">
        <f t="shared" si="30"/>
        <v>335.42065071382353</v>
      </c>
      <c r="T76" s="13">
        <f t="shared" ca="1" si="31"/>
        <v>2.2198336001196659</v>
      </c>
      <c r="U76" s="13">
        <f t="shared" si="32"/>
        <v>1.0746249944775033</v>
      </c>
      <c r="V76" s="5">
        <v>0.35</v>
      </c>
      <c r="W76" s="3">
        <f t="shared" ca="1" si="33"/>
        <v>13.937827376714267</v>
      </c>
      <c r="X76" s="3">
        <f t="shared" ca="1" si="34"/>
        <v>-13.741756031618692</v>
      </c>
      <c r="Y76" s="3">
        <f t="shared" ca="1" si="35"/>
        <v>-2.3296294019772783</v>
      </c>
      <c r="Z76" s="3">
        <f t="shared" ca="1" si="36"/>
        <v>-2.0208464752380431E-2</v>
      </c>
      <c r="AA76" s="3">
        <f t="shared" ca="1" si="37"/>
        <v>-3.4259255911430562E-3</v>
      </c>
      <c r="AJ76"/>
      <c r="AK76"/>
    </row>
    <row r="77" spans="3:37" s="5" customFormat="1" x14ac:dyDescent="0.2">
      <c r="C77" s="25"/>
      <c r="D77" s="1">
        <f t="shared" si="38"/>
        <v>75</v>
      </c>
      <c r="E77" s="2">
        <f t="shared" si="39"/>
        <v>7.599999999999989</v>
      </c>
      <c r="F77" s="3">
        <f t="shared" ca="1" si="40"/>
        <v>734.10362797969196</v>
      </c>
      <c r="G77" s="3">
        <f t="shared" si="41"/>
        <v>123.47735259928777</v>
      </c>
      <c r="H77" s="3">
        <f t="shared" ca="1" si="26"/>
        <v>744.415739501708</v>
      </c>
      <c r="I77" s="3">
        <f t="shared" ca="1" si="42"/>
        <v>5505.7772098476962</v>
      </c>
      <c r="J77" s="3">
        <f t="shared" si="43"/>
        <v>1212.5040223582519</v>
      </c>
      <c r="K77" s="3">
        <f t="shared" ca="1" si="45"/>
        <v>5649.2668901611723</v>
      </c>
      <c r="L77" s="3">
        <f t="shared" si="44"/>
        <v>-9.7463721591769623</v>
      </c>
      <c r="M77" s="3">
        <f t="shared" ca="1" si="27"/>
        <v>0.16664168417374631</v>
      </c>
      <c r="N77" s="3">
        <f t="shared" ca="1" si="28"/>
        <v>9.5478651941076684</v>
      </c>
      <c r="O77" s="1">
        <f t="shared" ca="1" si="23"/>
        <v>188412629.69407743</v>
      </c>
      <c r="P77" s="1">
        <f t="shared" si="24"/>
        <v>-8035910.5035537323</v>
      </c>
      <c r="Q77" s="1">
        <f t="shared" ca="1" si="29"/>
        <v>196448540.19763115</v>
      </c>
      <c r="R77" s="1">
        <f t="shared" ca="1" si="25"/>
        <v>506202.70286116144</v>
      </c>
      <c r="S77" s="3">
        <f t="shared" si="30"/>
        <v>335.37024964605672</v>
      </c>
      <c r="T77" s="13">
        <f t="shared" ca="1" si="31"/>
        <v>2.2196832911904081</v>
      </c>
      <c r="U77" s="13">
        <f t="shared" si="32"/>
        <v>1.0733455957027525</v>
      </c>
      <c r="V77" s="5">
        <v>0.35</v>
      </c>
      <c r="W77" s="3">
        <f t="shared" ca="1" si="33"/>
        <v>13.918199318319742</v>
      </c>
      <c r="X77" s="3">
        <f t="shared" ca="1" si="34"/>
        <v>-13.72539573298417</v>
      </c>
      <c r="Y77" s="3">
        <f t="shared" ca="1" si="35"/>
        <v>-2.3086325470841151</v>
      </c>
      <c r="Z77" s="3">
        <f t="shared" ca="1" si="36"/>
        <v>-2.0184405489682603E-2</v>
      </c>
      <c r="AA77" s="3">
        <f t="shared" ca="1" si="37"/>
        <v>-3.3950478633589928E-3</v>
      </c>
      <c r="AJ77"/>
      <c r="AK77"/>
    </row>
    <row r="78" spans="3:37" s="5" customFormat="1" x14ac:dyDescent="0.2">
      <c r="C78" s="25"/>
      <c r="D78" s="1">
        <f t="shared" si="38"/>
        <v>76</v>
      </c>
      <c r="E78" s="2">
        <f t="shared" si="39"/>
        <v>7.6999999999999886</v>
      </c>
      <c r="F78" s="3">
        <f t="shared" ca="1" si="40"/>
        <v>734.10362797969196</v>
      </c>
      <c r="G78" s="3">
        <f t="shared" si="41"/>
        <v>122.50271538337007</v>
      </c>
      <c r="H78" s="3">
        <f t="shared" ca="1" si="26"/>
        <v>744.25469557755889</v>
      </c>
      <c r="I78" s="3">
        <f t="shared" ca="1" si="42"/>
        <v>5579.1875726456656</v>
      </c>
      <c r="J78" s="3">
        <f t="shared" si="43"/>
        <v>1224.8030257573848</v>
      </c>
      <c r="K78" s="3">
        <f t="shared" ca="1" si="45"/>
        <v>5723.7003963982252</v>
      </c>
      <c r="L78" s="3">
        <f t="shared" si="44"/>
        <v>-9.7460009495602584</v>
      </c>
      <c r="M78" s="3">
        <f t="shared" ca="1" si="27"/>
        <v>0.16535027653378928</v>
      </c>
      <c r="N78" s="3">
        <f t="shared" ca="1" si="28"/>
        <v>9.47387298670718</v>
      </c>
      <c r="O78" s="1">
        <f t="shared" ca="1" si="23"/>
        <v>188331117.64234322</v>
      </c>
      <c r="P78" s="1">
        <f t="shared" si="24"/>
        <v>-8117113.3873979095</v>
      </c>
      <c r="Q78" s="1">
        <f t="shared" ca="1" si="29"/>
        <v>196448231.02974114</v>
      </c>
      <c r="R78" s="1">
        <f t="shared" ca="1" si="25"/>
        <v>506093.19299274002</v>
      </c>
      <c r="S78" s="3">
        <f t="shared" si="30"/>
        <v>335.32024484999664</v>
      </c>
      <c r="T78" s="13">
        <f t="shared" ca="1" si="31"/>
        <v>2.2195340335341114</v>
      </c>
      <c r="U78" s="13">
        <f t="shared" si="32"/>
        <v>1.072077409289548</v>
      </c>
      <c r="V78" s="5">
        <v>0.35</v>
      </c>
      <c r="W78" s="3">
        <f t="shared" ca="1" si="33"/>
        <v>13.898747145075154</v>
      </c>
      <c r="X78" s="3">
        <f t="shared" ca="1" si="34"/>
        <v>-13.709178812307254</v>
      </c>
      <c r="Y78" s="3">
        <f t="shared" ca="1" si="35"/>
        <v>-2.287703760306524</v>
      </c>
      <c r="Z78" s="3">
        <f t="shared" ca="1" si="36"/>
        <v>-2.0160557076922433E-2</v>
      </c>
      <c r="AA78" s="3">
        <f t="shared" ca="1" si="37"/>
        <v>-3.3642702357448884E-3</v>
      </c>
      <c r="AJ78"/>
      <c r="AK78"/>
    </row>
    <row r="79" spans="3:37" s="5" customFormat="1" x14ac:dyDescent="0.2">
      <c r="C79" s="25"/>
      <c r="D79" s="1">
        <f t="shared" si="38"/>
        <v>77</v>
      </c>
      <c r="E79" s="2">
        <f t="shared" si="39"/>
        <v>7.7999999999999883</v>
      </c>
      <c r="F79" s="3">
        <f t="shared" ca="1" si="40"/>
        <v>734.10362797969196</v>
      </c>
      <c r="G79" s="3">
        <f t="shared" si="41"/>
        <v>121.52811528841404</v>
      </c>
      <c r="H79" s="3">
        <f t="shared" ca="1" si="26"/>
        <v>744.09489947082693</v>
      </c>
      <c r="I79" s="3">
        <f t="shared" ca="1" si="42"/>
        <v>5652.5979354436349</v>
      </c>
      <c r="J79" s="3">
        <f t="shared" si="43"/>
        <v>1237.0045672909741</v>
      </c>
      <c r="K79" s="3">
        <f t="shared" ca="1" si="45"/>
        <v>5798.1178606248795</v>
      </c>
      <c r="L79" s="3">
        <f t="shared" si="44"/>
        <v>-9.7456326815462653</v>
      </c>
      <c r="M79" s="3">
        <f t="shared" ca="1" si="27"/>
        <v>0.1640583612693246</v>
      </c>
      <c r="N79" s="3">
        <f t="shared" ca="1" si="28"/>
        <v>9.3998516945648269</v>
      </c>
      <c r="O79" s="1">
        <f t="shared" ca="1" si="23"/>
        <v>188250254.60229003</v>
      </c>
      <c r="P79" s="1">
        <f t="shared" si="24"/>
        <v>-8197666.6539847814</v>
      </c>
      <c r="Q79" s="1">
        <f t="shared" ca="1" si="29"/>
        <v>196447921.25627482</v>
      </c>
      <c r="R79" s="1">
        <f t="shared" ca="1" si="25"/>
        <v>505984.53164016234</v>
      </c>
      <c r="S79" s="3">
        <f t="shared" si="30"/>
        <v>335.27063631049106</v>
      </c>
      <c r="T79" s="13">
        <f t="shared" ca="1" si="31"/>
        <v>2.2193858300842293</v>
      </c>
      <c r="U79" s="13">
        <f t="shared" si="32"/>
        <v>1.0708204068321168</v>
      </c>
      <c r="V79" s="5">
        <v>0.35</v>
      </c>
      <c r="W79" s="3">
        <f t="shared" ca="1" si="33"/>
        <v>13.879470323249006</v>
      </c>
      <c r="X79" s="3">
        <f t="shared" ca="1" si="34"/>
        <v>-13.693104906349426</v>
      </c>
      <c r="Y79" s="3">
        <f t="shared" ca="1" si="35"/>
        <v>-2.2668424024751128</v>
      </c>
      <c r="Z79" s="3">
        <f t="shared" ca="1" si="36"/>
        <v>-2.0136918979925627E-2</v>
      </c>
      <c r="AA79" s="3">
        <f t="shared" ca="1" si="37"/>
        <v>-3.3335917683457541E-3</v>
      </c>
      <c r="AJ79"/>
      <c r="AK79"/>
    </row>
    <row r="80" spans="3:37" s="5" customFormat="1" x14ac:dyDescent="0.2">
      <c r="C80" s="25"/>
      <c r="D80" s="1">
        <f t="shared" si="38"/>
        <v>78</v>
      </c>
      <c r="E80" s="2">
        <f t="shared" si="39"/>
        <v>7.8999999999999879</v>
      </c>
      <c r="F80" s="3">
        <f t="shared" ca="1" si="40"/>
        <v>734.10362797969196</v>
      </c>
      <c r="G80" s="3">
        <f t="shared" si="41"/>
        <v>120.55355202025942</v>
      </c>
      <c r="H80" s="3">
        <f t="shared" ca="1" si="26"/>
        <v>743.93635179203829</v>
      </c>
      <c r="I80" s="3">
        <f t="shared" ca="1" si="42"/>
        <v>5726.0082982416043</v>
      </c>
      <c r="J80" s="3">
        <f t="shared" si="43"/>
        <v>1249.1086506564077</v>
      </c>
      <c r="K80" s="3">
        <f t="shared" ca="1" si="45"/>
        <v>5872.5194076534654</v>
      </c>
      <c r="L80" s="3">
        <f t="shared" si="44"/>
        <v>-9.7452673550233904</v>
      </c>
      <c r="M80" s="3">
        <f t="shared" ca="1" si="27"/>
        <v>0.1627659420086767</v>
      </c>
      <c r="N80" s="3">
        <f t="shared" ca="1" si="28"/>
        <v>9.3258015255682842</v>
      </c>
      <c r="O80" s="1">
        <f t="shared" ca="1" si="23"/>
        <v>188170040.47600013</v>
      </c>
      <c r="P80" s="1">
        <f t="shared" si="24"/>
        <v>-8277570.4741610605</v>
      </c>
      <c r="Q80" s="1">
        <f t="shared" ca="1" si="29"/>
        <v>196447610.95016119</v>
      </c>
      <c r="R80" s="1">
        <f t="shared" ca="1" si="25"/>
        <v>505876.71921858605</v>
      </c>
      <c r="S80" s="3">
        <f t="shared" si="30"/>
        <v>335.22142401250721</v>
      </c>
      <c r="T80" s="13">
        <f t="shared" ca="1" si="31"/>
        <v>2.2192386837551346</v>
      </c>
      <c r="U80" s="13">
        <f t="shared" si="32"/>
        <v>1.0695745601796263</v>
      </c>
      <c r="V80" s="5">
        <v>0.35</v>
      </c>
      <c r="W80" s="3">
        <f t="shared" ca="1" si="33"/>
        <v>13.860368324057243</v>
      </c>
      <c r="X80" s="3">
        <f t="shared" ca="1" si="34"/>
        <v>-13.677173655132197</v>
      </c>
      <c r="Y80" s="3">
        <f t="shared" ca="1" si="35"/>
        <v>-2.2460478369543129</v>
      </c>
      <c r="Z80" s="3">
        <f t="shared" ca="1" si="36"/>
        <v>-2.0113490669312055E-2</v>
      </c>
      <c r="AA80" s="3">
        <f t="shared" ca="1" si="37"/>
        <v>-3.3030115249328132E-3</v>
      </c>
      <c r="AJ80"/>
      <c r="AK80"/>
    </row>
    <row r="81" spans="3:37" s="5" customFormat="1" x14ac:dyDescent="0.2">
      <c r="C81" s="25"/>
      <c r="D81" s="1">
        <f t="shared" si="38"/>
        <v>79</v>
      </c>
      <c r="E81" s="2">
        <f t="shared" si="39"/>
        <v>7.9999999999999876</v>
      </c>
      <c r="F81" s="3">
        <f t="shared" ca="1" si="40"/>
        <v>734.10362797969196</v>
      </c>
      <c r="G81" s="3">
        <f t="shared" si="41"/>
        <v>119.57902528475708</v>
      </c>
      <c r="H81" s="3">
        <f t="shared" ca="1" si="26"/>
        <v>743.77905314750456</v>
      </c>
      <c r="I81" s="3">
        <f t="shared" ca="1" si="42"/>
        <v>5799.4186610395736</v>
      </c>
      <c r="J81" s="3">
        <f t="shared" si="43"/>
        <v>1261.1152795216585</v>
      </c>
      <c r="K81" s="3">
        <f t="shared" ca="1" si="45"/>
        <v>5946.905162357154</v>
      </c>
      <c r="L81" s="3">
        <f t="shared" si="44"/>
        <v>-9.744904969880924</v>
      </c>
      <c r="M81" s="3">
        <f t="shared" ca="1" si="27"/>
        <v>0.16147302238939015</v>
      </c>
      <c r="N81" s="3">
        <f t="shared" ca="1" si="28"/>
        <v>9.2517226881335031</v>
      </c>
      <c r="O81" s="1">
        <f t="shared" ca="1" si="23"/>
        <v>188090475.16633949</v>
      </c>
      <c r="P81" s="1">
        <f t="shared" si="24"/>
        <v>-8356825.0174022987</v>
      </c>
      <c r="Q81" s="1">
        <f t="shared" ca="1" si="29"/>
        <v>196447300.18374178</v>
      </c>
      <c r="R81" s="1">
        <f t="shared" ca="1" si="25"/>
        <v>505769.7561403031</v>
      </c>
      <c r="S81" s="3">
        <f t="shared" si="30"/>
        <v>335.17260794113201</v>
      </c>
      <c r="T81" s="13">
        <f t="shared" ca="1" si="31"/>
        <v>2.2190925974420264</v>
      </c>
      <c r="U81" s="13">
        <f t="shared" si="32"/>
        <v>1.0683398414354457</v>
      </c>
      <c r="V81" s="5">
        <v>0.35</v>
      </c>
      <c r="W81" s="3">
        <f t="shared" ca="1" si="33"/>
        <v>13.841440623645404</v>
      </c>
      <c r="X81" s="3">
        <f t="shared" ca="1" si="34"/>
        <v>-13.661384701927689</v>
      </c>
      <c r="Y81" s="3">
        <f t="shared" ca="1" si="35"/>
        <v>-2.2253194296184522</v>
      </c>
      <c r="Z81" s="3">
        <f t="shared" ca="1" si="36"/>
        <v>-2.0090271620481895E-2</v>
      </c>
      <c r="AA81" s="3">
        <f t="shared" ca="1" si="37"/>
        <v>-3.2725285729683119E-3</v>
      </c>
      <c r="AJ81"/>
      <c r="AK81"/>
    </row>
    <row r="82" spans="3:37" s="5" customFormat="1" x14ac:dyDescent="0.2">
      <c r="C82" s="25"/>
      <c r="D82" s="1">
        <f t="shared" si="38"/>
        <v>80</v>
      </c>
      <c r="E82" s="2">
        <f t="shared" si="39"/>
        <v>8.0999999999999872</v>
      </c>
      <c r="F82" s="3">
        <f t="shared" ca="1" si="40"/>
        <v>734.10362797969196</v>
      </c>
      <c r="G82" s="3">
        <f t="shared" si="41"/>
        <v>118.60453478776898</v>
      </c>
      <c r="H82" s="3">
        <f t="shared" ca="1" si="26"/>
        <v>743.6230041393078</v>
      </c>
      <c r="I82" s="3">
        <f t="shared" ca="1" si="42"/>
        <v>5872.829023837543</v>
      </c>
      <c r="J82" s="3">
        <f t="shared" si="43"/>
        <v>1273.0244575252848</v>
      </c>
      <c r="K82" s="3">
        <f t="shared" ca="1" si="45"/>
        <v>6021.2752496695375</v>
      </c>
      <c r="L82" s="3">
        <f t="shared" si="44"/>
        <v>-9.7445455260090501</v>
      </c>
      <c r="M82" s="3">
        <f t="shared" ca="1" si="27"/>
        <v>0.16017960605817425</v>
      </c>
      <c r="N82" s="3">
        <f t="shared" ca="1" si="28"/>
        <v>9.1776153912015364</v>
      </c>
      <c r="O82" s="1">
        <f t="shared" ca="1" si="23"/>
        <v>188011558.57695746</v>
      </c>
      <c r="P82" s="1">
        <f t="shared" si="24"/>
        <v>-8435430.4518131167</v>
      </c>
      <c r="Q82" s="1">
        <f t="shared" ca="1" si="29"/>
        <v>196446989.02877057</v>
      </c>
      <c r="R82" s="1">
        <f t="shared" ca="1" si="25"/>
        <v>505663.6428147293</v>
      </c>
      <c r="S82" s="3">
        <f t="shared" si="30"/>
        <v>335.12418808157202</v>
      </c>
      <c r="T82" s="13">
        <f t="shared" ca="1" si="31"/>
        <v>2.2189475740208398</v>
      </c>
      <c r="U82" s="13">
        <f t="shared" si="32"/>
        <v>1.0671162229564173</v>
      </c>
      <c r="V82" s="5">
        <v>0.35</v>
      </c>
      <c r="W82" s="3">
        <f t="shared" ca="1" si="33"/>
        <v>13.822686703070968</v>
      </c>
      <c r="X82" s="3">
        <f t="shared" ca="1" si="34"/>
        <v>-13.645737693249314</v>
      </c>
      <c r="Y82" s="3">
        <f t="shared" ca="1" si="35"/>
        <v>-2.2046565488279142</v>
      </c>
      <c r="Z82" s="3">
        <f t="shared" ca="1" si="36"/>
        <v>-2.0067261313601932E-2</v>
      </c>
      <c r="AA82" s="3">
        <f t="shared" ca="1" si="37"/>
        <v>-3.2421419835704621E-3</v>
      </c>
      <c r="AJ82"/>
      <c r="AK82"/>
    </row>
    <row r="83" spans="3:37" s="5" customFormat="1" x14ac:dyDescent="0.2">
      <c r="C83" s="25"/>
      <c r="D83" s="1">
        <f t="shared" si="38"/>
        <v>81</v>
      </c>
      <c r="E83" s="2">
        <f t="shared" si="39"/>
        <v>8.1999999999999869</v>
      </c>
      <c r="F83" s="3">
        <f t="shared" ca="1" si="40"/>
        <v>734.10362797969196</v>
      </c>
      <c r="G83" s="3">
        <f t="shared" si="41"/>
        <v>117.63008023516808</v>
      </c>
      <c r="H83" s="3">
        <f t="shared" ca="1" si="26"/>
        <v>743.46820536528526</v>
      </c>
      <c r="I83" s="3">
        <f t="shared" ca="1" si="42"/>
        <v>5946.2393866355123</v>
      </c>
      <c r="J83" s="3">
        <f t="shared" si="43"/>
        <v>1284.8361882764316</v>
      </c>
      <c r="K83" s="3">
        <f t="shared" ca="1" si="45"/>
        <v>6095.6297945842034</v>
      </c>
      <c r="L83" s="3">
        <f t="shared" si="44"/>
        <v>-9.7441890232988335</v>
      </c>
      <c r="M83" s="3">
        <f t="shared" ca="1" si="27"/>
        <v>0.15888569667084726</v>
      </c>
      <c r="N83" s="3">
        <f t="shared" ca="1" si="28"/>
        <v>9.1034798442353431</v>
      </c>
      <c r="O83" s="1">
        <f t="shared" ca="1" si="23"/>
        <v>187933290.61228651</v>
      </c>
      <c r="P83" s="1">
        <f t="shared" si="24"/>
        <v>-8513386.9441274162</v>
      </c>
      <c r="Q83" s="1">
        <f t="shared" ca="1" si="29"/>
        <v>196446677.55641392</v>
      </c>
      <c r="R83" s="1">
        <f t="shared" ca="1" si="25"/>
        <v>505558.37964839395</v>
      </c>
      <c r="S83" s="3">
        <f t="shared" si="30"/>
        <v>335.0761644191532</v>
      </c>
      <c r="T83" s="13">
        <f t="shared" ca="1" si="31"/>
        <v>2.2188036163481524</v>
      </c>
      <c r="U83" s="13">
        <f t="shared" si="32"/>
        <v>1.0659036773521331</v>
      </c>
      <c r="V83" s="5">
        <v>0.35</v>
      </c>
      <c r="W83" s="3">
        <f t="shared" ca="1" si="33"/>
        <v>13.804106048285814</v>
      </c>
      <c r="X83" s="3">
        <f t="shared" ca="1" si="34"/>
        <v>-13.630232278842511</v>
      </c>
      <c r="Y83" s="3">
        <f t="shared" ca="1" si="35"/>
        <v>-2.1840585654053957</v>
      </c>
      <c r="Z83" s="3">
        <f t="shared" ca="1" si="36"/>
        <v>-2.0044459233591928E-2</v>
      </c>
      <c r="AA83" s="3">
        <f t="shared" ca="1" si="37"/>
        <v>-3.2118508314785232E-3</v>
      </c>
      <c r="AJ83"/>
      <c r="AK83"/>
    </row>
    <row r="84" spans="3:37" s="5" customFormat="1" x14ac:dyDescent="0.2">
      <c r="C84" s="25"/>
      <c r="D84" s="1">
        <f t="shared" si="38"/>
        <v>82</v>
      </c>
      <c r="E84" s="2">
        <f t="shared" si="39"/>
        <v>8.2999999999999865</v>
      </c>
      <c r="F84" s="3">
        <f t="shared" ca="1" si="40"/>
        <v>734.10362797969196</v>
      </c>
      <c r="G84" s="3">
        <f t="shared" si="41"/>
        <v>116.65566133283819</v>
      </c>
      <c r="H84" s="3">
        <f t="shared" ca="1" si="26"/>
        <v>743.31465741901502</v>
      </c>
      <c r="I84" s="3">
        <f t="shared" ca="1" si="42"/>
        <v>6019.6497494334817</v>
      </c>
      <c r="J84" s="3">
        <f t="shared" si="43"/>
        <v>1296.5504753548319</v>
      </c>
      <c r="K84" s="3">
        <f t="shared" ca="1" si="45"/>
        <v>6169.9689221543103</v>
      </c>
      <c r="L84" s="3">
        <f t="shared" si="44"/>
        <v>-9.7438354616422327</v>
      </c>
      <c r="M84" s="3">
        <f t="shared" ca="1" si="27"/>
        <v>0.15759129789228019</v>
      </c>
      <c r="N84" s="3">
        <f t="shared" ca="1" si="28"/>
        <v>9.0293162572165606</v>
      </c>
      <c r="O84" s="1">
        <f t="shared" ca="1" si="23"/>
        <v>187855671.17754218</v>
      </c>
      <c r="P84" s="1">
        <f t="shared" si="24"/>
        <v>-8590694.6597086228</v>
      </c>
      <c r="Q84" s="1">
        <f t="shared" ca="1" si="29"/>
        <v>196446365.8372508</v>
      </c>
      <c r="R84" s="1">
        <f t="shared" ca="1" si="25"/>
        <v>505453.96704493021</v>
      </c>
      <c r="S84" s="3">
        <f t="shared" si="30"/>
        <v>335.02853693932133</v>
      </c>
      <c r="T84" s="13">
        <f t="shared" ca="1" si="31"/>
        <v>2.2186607272610943</v>
      </c>
      <c r="U84" s="13">
        <f t="shared" si="32"/>
        <v>1.064702177484216</v>
      </c>
      <c r="V84" s="5">
        <v>0.35</v>
      </c>
      <c r="W84" s="3">
        <f t="shared" ca="1" si="33"/>
        <v>13.78569815011887</v>
      </c>
      <c r="X84" s="3">
        <f t="shared" ca="1" si="34"/>
        <v>-13.614868111675559</v>
      </c>
      <c r="Y84" s="3">
        <f t="shared" ca="1" si="35"/>
        <v>-2.1635248526122512</v>
      </c>
      <c r="Z84" s="3">
        <f t="shared" ca="1" si="36"/>
        <v>-2.0021864870111115E-2</v>
      </c>
      <c r="AA84" s="3">
        <f t="shared" ca="1" si="37"/>
        <v>-3.1816541950180164E-3</v>
      </c>
      <c r="AJ84"/>
      <c r="AK84"/>
    </row>
    <row r="85" spans="3:37" s="5" customFormat="1" x14ac:dyDescent="0.2">
      <c r="C85" s="25"/>
      <c r="D85" s="1">
        <f t="shared" si="38"/>
        <v>83</v>
      </c>
      <c r="E85" s="2">
        <f t="shared" si="39"/>
        <v>8.3999999999999861</v>
      </c>
      <c r="F85" s="3">
        <f t="shared" ca="1" si="40"/>
        <v>734.10362797969196</v>
      </c>
      <c r="G85" s="3">
        <f t="shared" si="41"/>
        <v>115.68127778667397</v>
      </c>
      <c r="H85" s="3">
        <f t="shared" ca="1" si="26"/>
        <v>743.16236088980156</v>
      </c>
      <c r="I85" s="3">
        <f t="shared" ca="1" si="42"/>
        <v>6093.0601122314511</v>
      </c>
      <c r="J85" s="3">
        <f t="shared" si="43"/>
        <v>1308.1673223108075</v>
      </c>
      <c r="K85" s="3">
        <f t="shared" ca="1" si="45"/>
        <v>6244.2927574921614</v>
      </c>
      <c r="L85" s="3">
        <f t="shared" si="44"/>
        <v>-9.7434848409320907</v>
      </c>
      <c r="M85" s="3">
        <f t="shared" ca="1" si="27"/>
        <v>0.15629641339634046</v>
      </c>
      <c r="N85" s="3">
        <f t="shared" ca="1" si="28"/>
        <v>8.9551248406422896</v>
      </c>
      <c r="O85" s="1">
        <f t="shared" ca="1" si="23"/>
        <v>187778700.17872322</v>
      </c>
      <c r="P85" s="1">
        <f t="shared" si="24"/>
        <v>-8667353.7625498921</v>
      </c>
      <c r="Q85" s="1">
        <f t="shared" ca="1" si="29"/>
        <v>196446053.94127309</v>
      </c>
      <c r="R85" s="1">
        <f t="shared" ca="1" si="25"/>
        <v>505350.40540506504</v>
      </c>
      <c r="S85" s="3">
        <f t="shared" si="30"/>
        <v>334.98130562764163</v>
      </c>
      <c r="T85" s="13">
        <f t="shared" ca="1" si="31"/>
        <v>2.2185189095772575</v>
      </c>
      <c r="U85" s="13">
        <f t="shared" si="32"/>
        <v>1.0635116964656122</v>
      </c>
      <c r="V85" s="5">
        <v>0.35</v>
      </c>
      <c r="W85" s="3">
        <f t="shared" ca="1" si="33"/>
        <v>13.767462504258965</v>
      </c>
      <c r="X85" s="3">
        <f t="shared" ca="1" si="34"/>
        <v>-13.599644847930534</v>
      </c>
      <c r="Y85" s="3">
        <f t="shared" ca="1" si="35"/>
        <v>-2.1430547861249405</v>
      </c>
      <c r="Z85" s="3">
        <f t="shared" ca="1" si="36"/>
        <v>-1.9999477717544904E-2</v>
      </c>
      <c r="AA85" s="3">
        <f t="shared" ca="1" si="37"/>
        <v>-3.1515511560660891E-3</v>
      </c>
      <c r="AJ85"/>
      <c r="AK85"/>
    </row>
    <row r="86" spans="3:37" s="5" customFormat="1" x14ac:dyDescent="0.2">
      <c r="C86" s="25"/>
      <c r="D86" s="1">
        <f t="shared" si="38"/>
        <v>84</v>
      </c>
      <c r="E86" s="2">
        <f t="shared" si="39"/>
        <v>8.4999999999999858</v>
      </c>
      <c r="F86" s="3">
        <f t="shared" ca="1" si="40"/>
        <v>734.10362797969196</v>
      </c>
      <c r="G86" s="3">
        <f t="shared" si="41"/>
        <v>114.70692930258076</v>
      </c>
      <c r="H86" s="3">
        <f t="shared" ca="1" si="26"/>
        <v>743.0113163626603</v>
      </c>
      <c r="I86" s="3">
        <f t="shared" ca="1" si="42"/>
        <v>6166.4704750294204</v>
      </c>
      <c r="J86" s="3">
        <f t="shared" si="43"/>
        <v>1319.6867326652703</v>
      </c>
      <c r="K86" s="3">
        <f t="shared" ca="1" si="45"/>
        <v>6318.6014257687766</v>
      </c>
      <c r="L86" s="3">
        <f t="shared" si="44"/>
        <v>-9.7431371610621387</v>
      </c>
      <c r="M86" s="3">
        <f t="shared" ca="1" si="27"/>
        <v>0.15500104686583466</v>
      </c>
      <c r="N86" s="3">
        <f t="shared" ca="1" si="28"/>
        <v>8.8809058055218024</v>
      </c>
      <c r="O86" s="1">
        <f t="shared" ca="1" si="23"/>
        <v>187702377.52261093</v>
      </c>
      <c r="P86" s="1">
        <f t="shared" si="24"/>
        <v>-8743364.4152743369</v>
      </c>
      <c r="Q86" s="1">
        <f t="shared" ca="1" si="29"/>
        <v>196445741.93788528</v>
      </c>
      <c r="R86" s="1">
        <f t="shared" ca="1" si="25"/>
        <v>505247.695126609</v>
      </c>
      <c r="S86" s="3">
        <f t="shared" si="30"/>
        <v>334.93447046979884</v>
      </c>
      <c r="T86" s="13">
        <f t="shared" ca="1" si="31"/>
        <v>2.218378166094606</v>
      </c>
      <c r="U86" s="13">
        <f t="shared" si="32"/>
        <v>1.0623322076598871</v>
      </c>
      <c r="V86" s="5">
        <v>0.35</v>
      </c>
      <c r="W86" s="3">
        <f t="shared" ca="1" si="33"/>
        <v>13.749398611237797</v>
      </c>
      <c r="X86" s="3">
        <f t="shared" ca="1" si="34"/>
        <v>-13.584562146994307</v>
      </c>
      <c r="Y86" s="3">
        <f t="shared" ca="1" si="35"/>
        <v>-2.1226477440115539</v>
      </c>
      <c r="Z86" s="3">
        <f t="shared" ca="1" si="36"/>
        <v>-1.9977297274991628E-2</v>
      </c>
      <c r="AA86" s="3">
        <f t="shared" ca="1" si="37"/>
        <v>-3.1215408000169909E-3</v>
      </c>
      <c r="AJ86"/>
      <c r="AK86"/>
    </row>
    <row r="87" spans="3:37" s="5" customFormat="1" x14ac:dyDescent="0.2">
      <c r="C87" s="25"/>
      <c r="D87" s="1">
        <f t="shared" si="38"/>
        <v>85</v>
      </c>
      <c r="E87" s="2">
        <f t="shared" si="39"/>
        <v>8.5999999999999854</v>
      </c>
      <c r="F87" s="3">
        <f t="shared" ca="1" si="40"/>
        <v>734.10362797969196</v>
      </c>
      <c r="G87" s="3">
        <f t="shared" si="41"/>
        <v>113.73261558647455</v>
      </c>
      <c r="H87" s="3">
        <f t="shared" ca="1" si="26"/>
        <v>742.86152441830416</v>
      </c>
      <c r="I87" s="3">
        <f t="shared" ca="1" si="42"/>
        <v>6239.8808378273898</v>
      </c>
      <c r="J87" s="3">
        <f t="shared" si="43"/>
        <v>1331.1087099097231</v>
      </c>
      <c r="K87" s="3">
        <f t="shared" ca="1" si="45"/>
        <v>6392.895052213461</v>
      </c>
      <c r="L87" s="3">
        <f t="shared" si="44"/>
        <v>-9.7427924219269979</v>
      </c>
      <c r="M87" s="3">
        <f t="shared" ca="1" si="27"/>
        <v>0.15370520199245141</v>
      </c>
      <c r="N87" s="3">
        <f t="shared" ca="1" si="28"/>
        <v>8.8066593633732779</v>
      </c>
      <c r="O87" s="1">
        <f t="shared" ca="1" si="23"/>
        <v>187626703.11676946</v>
      </c>
      <c r="P87" s="1">
        <f t="shared" si="24"/>
        <v>-8818726.7791352421</v>
      </c>
      <c r="Q87" s="1">
        <f t="shared" ca="1" si="29"/>
        <v>196445429.89590472</v>
      </c>
      <c r="R87" s="1">
        <f t="shared" ca="1" si="25"/>
        <v>505145.83660444681</v>
      </c>
      <c r="S87" s="3">
        <f t="shared" si="30"/>
        <v>334.88803145159744</v>
      </c>
      <c r="T87" s="13">
        <f t="shared" ca="1" si="31"/>
        <v>2.2182384995913851</v>
      </c>
      <c r="U87" s="13">
        <f t="shared" si="32"/>
        <v>1.0611636846805248</v>
      </c>
      <c r="V87" s="5">
        <v>0.35</v>
      </c>
      <c r="W87" s="3">
        <f t="shared" ca="1" si="33"/>
        <v>13.731505976413047</v>
      </c>
      <c r="X87" s="3">
        <f t="shared" ca="1" si="34"/>
        <v>-13.569619671449576</v>
      </c>
      <c r="Y87" s="3">
        <f t="shared" ca="1" si="35"/>
        <v>-2.1023031067084328</v>
      </c>
      <c r="Z87" s="3">
        <f t="shared" ca="1" si="36"/>
        <v>-1.9955323046249376E-2</v>
      </c>
      <c r="AA87" s="3">
        <f t="shared" ca="1" si="37"/>
        <v>-3.0916222157476953E-3</v>
      </c>
      <c r="AJ87"/>
      <c r="AK87"/>
    </row>
    <row r="88" spans="3:37" s="5" customFormat="1" x14ac:dyDescent="0.2">
      <c r="C88" s="25"/>
      <c r="D88" s="1">
        <f t="shared" si="38"/>
        <v>86</v>
      </c>
      <c r="E88" s="2">
        <f t="shared" si="39"/>
        <v>8.6999999999999851</v>
      </c>
      <c r="F88" s="3">
        <f t="shared" ca="1" si="40"/>
        <v>734.10362797969196</v>
      </c>
      <c r="G88" s="3">
        <f t="shared" si="41"/>
        <v>112.75833634428186</v>
      </c>
      <c r="H88" s="3">
        <f t="shared" ca="1" si="26"/>
        <v>742.71298563312882</v>
      </c>
      <c r="I88" s="3">
        <f t="shared" ca="1" si="42"/>
        <v>6313.2912006253591</v>
      </c>
      <c r="J88" s="3">
        <f t="shared" si="43"/>
        <v>1342.433257506261</v>
      </c>
      <c r="K88" s="3">
        <f t="shared" ca="1" si="45"/>
        <v>6467.1737621133761</v>
      </c>
      <c r="L88" s="3">
        <f t="shared" si="44"/>
        <v>-9.7424506234221724</v>
      </c>
      <c r="M88" s="3">
        <f t="shared" ca="1" si="27"/>
        <v>0.15240888247670345</v>
      </c>
      <c r="N88" s="3">
        <f t="shared" ca="1" si="28"/>
        <v>8.7323857262204765</v>
      </c>
      <c r="O88" s="1">
        <f t="shared" ca="1" si="23"/>
        <v>187551676.86954594</v>
      </c>
      <c r="P88" s="1">
        <f t="shared" si="24"/>
        <v>-8893441.0140162818</v>
      </c>
      <c r="Q88" s="1">
        <f t="shared" ca="1" si="29"/>
        <v>196445117.88356221</v>
      </c>
      <c r="R88" s="1">
        <f t="shared" ca="1" si="25"/>
        <v>505044.83023052762</v>
      </c>
      <c r="S88" s="3">
        <f t="shared" si="30"/>
        <v>334.84198855896136</v>
      </c>
      <c r="T88" s="13">
        <f t="shared" ca="1" si="31"/>
        <v>2.2180999128260361</v>
      </c>
      <c r="U88" s="13">
        <f t="shared" si="32"/>
        <v>1.0600061013902404</v>
      </c>
      <c r="V88" s="5">
        <v>0.35</v>
      </c>
      <c r="W88" s="3">
        <f t="shared" ca="1" si="33"/>
        <v>13.713784109951705</v>
      </c>
      <c r="X88" s="3">
        <f t="shared" ca="1" si="34"/>
        <v>-13.554817087066079</v>
      </c>
      <c r="Y88" s="3">
        <f t="shared" ca="1" si="35"/>
        <v>-2.082020256996874</v>
      </c>
      <c r="Z88" s="3">
        <f t="shared" ca="1" si="36"/>
        <v>-1.9933554539803056E-2</v>
      </c>
      <c r="AA88" s="3">
        <f t="shared" ca="1" si="37"/>
        <v>-3.0617944955836384E-3</v>
      </c>
      <c r="AJ88"/>
      <c r="AK88"/>
    </row>
    <row r="89" spans="3:37" s="5" customFormat="1" x14ac:dyDescent="0.2">
      <c r="C89" s="25"/>
      <c r="D89" s="1">
        <f t="shared" si="38"/>
        <v>87</v>
      </c>
      <c r="E89" s="2">
        <f t="shared" si="39"/>
        <v>8.7999999999999847</v>
      </c>
      <c r="F89" s="3">
        <f t="shared" ca="1" si="40"/>
        <v>734.10362797969196</v>
      </c>
      <c r="G89" s="3">
        <f t="shared" si="41"/>
        <v>111.78409128193964</v>
      </c>
      <c r="H89" s="3">
        <f t="shared" ca="1" si="26"/>
        <v>742.56570057919782</v>
      </c>
      <c r="I89" s="3">
        <f t="shared" ca="1" si="42"/>
        <v>6386.7015634233285</v>
      </c>
      <c r="J89" s="3">
        <f t="shared" si="43"/>
        <v>1353.6603788875721</v>
      </c>
      <c r="K89" s="3">
        <f t="shared" ca="1" si="45"/>
        <v>6541.4376808131065</v>
      </c>
      <c r="L89" s="3">
        <f t="shared" si="44"/>
        <v>-9.7421117654440579</v>
      </c>
      <c r="M89" s="3">
        <f t="shared" ca="1" si="27"/>
        <v>0.15111209202786957</v>
      </c>
      <c r="N89" s="3">
        <f t="shared" ca="1" si="28"/>
        <v>8.6580851065894198</v>
      </c>
      <c r="O89" s="1">
        <f t="shared" ca="1" si="23"/>
        <v>187477298.69006947</v>
      </c>
      <c r="P89" s="1">
        <f t="shared" si="24"/>
        <v>-8967507.2784317322</v>
      </c>
      <c r="Q89" s="1">
        <f t="shared" ca="1" si="29"/>
        <v>196444805.96850121</v>
      </c>
      <c r="R89" s="1">
        <f t="shared" ca="1" si="25"/>
        <v>504944.67639385455</v>
      </c>
      <c r="S89" s="3">
        <f t="shared" si="30"/>
        <v>334.79634177793406</v>
      </c>
      <c r="T89" s="13">
        <f t="shared" ca="1" si="31"/>
        <v>2.2179624085371032</v>
      </c>
      <c r="U89" s="13">
        <f t="shared" si="32"/>
        <v>1.0588594319002944</v>
      </c>
      <c r="V89" s="5">
        <v>0.35</v>
      </c>
      <c r="W89" s="3">
        <f t="shared" ca="1" si="33"/>
        <v>13.696232526813546</v>
      </c>
      <c r="X89" s="3">
        <f t="shared" ca="1" si="34"/>
        <v>-13.540154062791828</v>
      </c>
      <c r="Y89" s="3">
        <f t="shared" ca="1" si="35"/>
        <v>-2.0617985799799352</v>
      </c>
      <c r="Z89" s="3">
        <f t="shared" ca="1" si="36"/>
        <v>-1.9911991268811512E-2</v>
      </c>
      <c r="AA89" s="3">
        <f t="shared" ca="1" si="37"/>
        <v>-3.0320567352646105E-3</v>
      </c>
      <c r="AJ89"/>
      <c r="AK89"/>
    </row>
    <row r="90" spans="3:37" s="5" customFormat="1" x14ac:dyDescent="0.2">
      <c r="C90" s="25"/>
      <c r="D90" s="1">
        <f t="shared" si="38"/>
        <v>88</v>
      </c>
      <c r="E90" s="2">
        <f t="shared" si="39"/>
        <v>8.8999999999999844</v>
      </c>
      <c r="F90" s="3">
        <f t="shared" ca="1" si="40"/>
        <v>734.10362797969196</v>
      </c>
      <c r="G90" s="3">
        <f t="shared" si="41"/>
        <v>110.80988010539524</v>
      </c>
      <c r="H90" s="3">
        <f t="shared" ca="1" si="26"/>
        <v>742.41966982422957</v>
      </c>
      <c r="I90" s="3">
        <f t="shared" ca="1" si="42"/>
        <v>6460.1119262212978</v>
      </c>
      <c r="J90" s="3">
        <f t="shared" si="43"/>
        <v>1364.7900774569389</v>
      </c>
      <c r="K90" s="3">
        <f t="shared" ca="1" si="45"/>
        <v>6615.6869337142261</v>
      </c>
      <c r="L90" s="3">
        <f t="shared" si="44"/>
        <v>-9.7417758478899366</v>
      </c>
      <c r="M90" s="3">
        <f t="shared" ca="1" si="27"/>
        <v>0.14981483436393617</v>
      </c>
      <c r="N90" s="3">
        <f t="shared" ca="1" si="28"/>
        <v>8.5837577175050352</v>
      </c>
      <c r="O90" s="1">
        <f t="shared" ca="1" si="23"/>
        <v>187403568.48825216</v>
      </c>
      <c r="P90" s="1">
        <f t="shared" si="24"/>
        <v>-9040925.729526693</v>
      </c>
      <c r="Q90" s="1">
        <f t="shared" ca="1" si="29"/>
        <v>196444494.21777886</v>
      </c>
      <c r="R90" s="1">
        <f t="shared" ca="1" si="25"/>
        <v>504845.37548047613</v>
      </c>
      <c r="S90" s="3">
        <f t="shared" si="30"/>
        <v>334.75109109467871</v>
      </c>
      <c r="T90" s="13">
        <f t="shared" ca="1" si="31"/>
        <v>2.2178259894431491</v>
      </c>
      <c r="U90" s="13">
        <f t="shared" si="32"/>
        <v>1.0577236505698142</v>
      </c>
      <c r="V90" s="5">
        <v>0.35</v>
      </c>
      <c r="W90" s="3">
        <f t="shared" ca="1" si="33"/>
        <v>13.678850746734735</v>
      </c>
      <c r="X90" s="3">
        <f t="shared" ca="1" si="34"/>
        <v>-13.525630270744434</v>
      </c>
      <c r="Y90" s="3">
        <f t="shared" ca="1" si="35"/>
        <v>-2.0416374630593124</v>
      </c>
      <c r="Z90" s="3">
        <f t="shared" ca="1" si="36"/>
        <v>-1.9890632751094758E-2</v>
      </c>
      <c r="AA90" s="3">
        <f t="shared" ca="1" si="37"/>
        <v>-3.0024080339107534E-3</v>
      </c>
      <c r="AJ90"/>
      <c r="AK90"/>
    </row>
    <row r="91" spans="3:37" s="5" customFormat="1" x14ac:dyDescent="0.2">
      <c r="C91" s="25"/>
      <c r="D91" s="1">
        <f t="shared" si="38"/>
        <v>89</v>
      </c>
      <c r="E91" s="2">
        <f t="shared" si="39"/>
        <v>8.999999999999984</v>
      </c>
      <c r="F91" s="3">
        <f t="shared" ca="1" si="40"/>
        <v>734.10362797969196</v>
      </c>
      <c r="G91" s="3">
        <f t="shared" si="41"/>
        <v>109.83570252060625</v>
      </c>
      <c r="H91" s="3">
        <f t="shared" ca="1" si="26"/>
        <v>742.2748939315818</v>
      </c>
      <c r="I91" s="3">
        <f t="shared" ca="1" si="42"/>
        <v>6533.5222890192672</v>
      </c>
      <c r="J91" s="3">
        <f t="shared" si="43"/>
        <v>1375.822356588239</v>
      </c>
      <c r="K91" s="3">
        <f t="shared" ca="1" si="45"/>
        <v>6689.9216462748636</v>
      </c>
      <c r="L91" s="3">
        <f t="shared" si="44"/>
        <v>-9.741442870657977</v>
      </c>
      <c r="M91" s="3">
        <f t="shared" ca="1" si="27"/>
        <v>0.14851711321153804</v>
      </c>
      <c r="N91" s="3">
        <f t="shared" ca="1" si="28"/>
        <v>8.5094037724877687</v>
      </c>
      <c r="O91" s="1">
        <f t="shared" ca="1" si="23"/>
        <v>187330486.17478794</v>
      </c>
      <c r="P91" s="1">
        <f t="shared" si="24"/>
        <v>-9113696.5230772831</v>
      </c>
      <c r="Q91" s="1">
        <f t="shared" ca="1" si="29"/>
        <v>196444182.69786522</v>
      </c>
      <c r="R91" s="1">
        <f t="shared" ca="1" si="25"/>
        <v>504746.92787347565</v>
      </c>
      <c r="S91" s="3">
        <f t="shared" si="30"/>
        <v>334.70623649547781</v>
      </c>
      <c r="T91" s="13">
        <f t="shared" ca="1" si="31"/>
        <v>2.2176906582426663</v>
      </c>
      <c r="U91" s="13">
        <f t="shared" si="32"/>
        <v>1.0565987320051222</v>
      </c>
      <c r="V91" s="5">
        <v>0.35</v>
      </c>
      <c r="W91" s="3">
        <f t="shared" ca="1" si="33"/>
        <v>13.661638294211611</v>
      </c>
      <c r="X91" s="3">
        <f t="shared" ca="1" si="34"/>
        <v>-13.511245386202498</v>
      </c>
      <c r="Y91" s="3">
        <f t="shared" ca="1" si="35"/>
        <v>-2.0215362959123051</v>
      </c>
      <c r="Z91" s="3">
        <f t="shared" ca="1" si="36"/>
        <v>-1.9869478509121321E-2</v>
      </c>
      <c r="AA91" s="3">
        <f t="shared" ca="1" si="37"/>
        <v>-2.972847493988684E-3</v>
      </c>
      <c r="AJ91"/>
      <c r="AK91"/>
    </row>
    <row r="92" spans="3:37" s="5" customFormat="1" x14ac:dyDescent="0.2">
      <c r="C92" s="25"/>
      <c r="D92" s="1">
        <f t="shared" si="38"/>
        <v>90</v>
      </c>
      <c r="E92" s="2">
        <f t="shared" si="39"/>
        <v>9.0999999999999837</v>
      </c>
      <c r="F92" s="3">
        <f t="shared" ca="1" si="40"/>
        <v>734.10362797969196</v>
      </c>
      <c r="G92" s="3">
        <f t="shared" si="41"/>
        <v>108.86155823354045</v>
      </c>
      <c r="H92" s="3">
        <f t="shared" ca="1" si="26"/>
        <v>742.13137346023882</v>
      </c>
      <c r="I92" s="3">
        <f t="shared" ca="1" si="42"/>
        <v>6606.9326518172365</v>
      </c>
      <c r="J92" s="3">
        <f t="shared" si="43"/>
        <v>1386.7572196259464</v>
      </c>
      <c r="K92" s="3">
        <f t="shared" ca="1" si="45"/>
        <v>6764.1419440092632</v>
      </c>
      <c r="L92" s="3">
        <f t="shared" si="44"/>
        <v>-9.7411128336472359</v>
      </c>
      <c r="M92" s="3">
        <f t="shared" ca="1" si="27"/>
        <v>0.14721893230589933</v>
      </c>
      <c r="N92" s="3">
        <f t="shared" ca="1" si="28"/>
        <v>8.4350234855502002</v>
      </c>
      <c r="O92" s="1">
        <f t="shared" ca="1" si="23"/>
        <v>187258051.66115335</v>
      </c>
      <c r="P92" s="1">
        <f t="shared" si="24"/>
        <v>-9185819.8134908602</v>
      </c>
      <c r="Q92" s="1">
        <f t="shared" ca="1" si="29"/>
        <v>196443871.47464421</v>
      </c>
      <c r="R92" s="1">
        <f t="shared" ca="1" si="25"/>
        <v>504649.33395296242</v>
      </c>
      <c r="S92" s="3">
        <f t="shared" si="30"/>
        <v>334.66177796673361</v>
      </c>
      <c r="T92" s="13">
        <f t="shared" ca="1" si="31"/>
        <v>2.2175564176139915</v>
      </c>
      <c r="U92" s="13">
        <f t="shared" si="32"/>
        <v>1.0554846510590703</v>
      </c>
      <c r="V92" s="5">
        <v>0.35</v>
      </c>
      <c r="W92" s="3">
        <f t="shared" ca="1" si="33"/>
        <v>13.644594698484642</v>
      </c>
      <c r="X92" s="3">
        <f t="shared" ca="1" si="34"/>
        <v>-13.496999087597127</v>
      </c>
      <c r="Y92" s="3">
        <f t="shared" ca="1" si="35"/>
        <v>-2.0014944704688795</v>
      </c>
      <c r="Z92" s="3">
        <f t="shared" ca="1" si="36"/>
        <v>-1.9848528069995774E-2</v>
      </c>
      <c r="AA92" s="3">
        <f t="shared" ca="1" si="37"/>
        <v>-2.9433742212777638E-3</v>
      </c>
      <c r="AJ92"/>
      <c r="AK92"/>
    </row>
    <row r="93" spans="3:37" s="5" customFormat="1" x14ac:dyDescent="0.2">
      <c r="C93" s="25"/>
      <c r="D93" s="1">
        <f t="shared" si="38"/>
        <v>91</v>
      </c>
      <c r="E93" s="2">
        <f t="shared" si="39"/>
        <v>9.1999999999999833</v>
      </c>
      <c r="F93" s="3">
        <f t="shared" ca="1" si="40"/>
        <v>734.10362797969196</v>
      </c>
      <c r="G93" s="3">
        <f t="shared" si="41"/>
        <v>107.88744695017573</v>
      </c>
      <c r="H93" s="3">
        <f t="shared" ca="1" si="26"/>
        <v>741.98910896479663</v>
      </c>
      <c r="I93" s="3">
        <f t="shared" ca="1" si="42"/>
        <v>6680.3430146152059</v>
      </c>
      <c r="J93" s="3">
        <f t="shared" si="43"/>
        <v>1397.5946698851324</v>
      </c>
      <c r="K93" s="3">
        <f t="shared" ca="1" si="45"/>
        <v>6838.3479524873492</v>
      </c>
      <c r="L93" s="3">
        <f t="shared" si="44"/>
        <v>-9.7407857367576582</v>
      </c>
      <c r="M93" s="3">
        <f t="shared" ca="1" si="27"/>
        <v>0.14592029539077372</v>
      </c>
      <c r="N93" s="3">
        <f t="shared" ca="1" si="28"/>
        <v>8.3606170711936141</v>
      </c>
      <c r="O93" s="1">
        <f t="shared" ca="1" si="23"/>
        <v>187186264.85960674</v>
      </c>
      <c r="P93" s="1">
        <f t="shared" si="24"/>
        <v>-9257295.7538062241</v>
      </c>
      <c r="Q93" s="1">
        <f t="shared" ca="1" si="29"/>
        <v>196443560.61341298</v>
      </c>
      <c r="R93" s="1">
        <f t="shared" ca="1" si="25"/>
        <v>504552.59409606172</v>
      </c>
      <c r="S93" s="3">
        <f t="shared" si="30"/>
        <v>334.61771549496785</v>
      </c>
      <c r="T93" s="13">
        <f t="shared" ca="1" si="31"/>
        <v>2.2174232702152166</v>
      </c>
      <c r="U93" s="13">
        <f t="shared" si="32"/>
        <v>1.054381382830383</v>
      </c>
      <c r="V93" s="5">
        <v>0.35</v>
      </c>
      <c r="W93" s="3">
        <f t="shared" ca="1" si="33"/>
        <v>13.627719493522548</v>
      </c>
      <c r="X93" s="3">
        <f t="shared" ca="1" si="34"/>
        <v>-13.482891056503519</v>
      </c>
      <c r="Y93" s="3">
        <f t="shared" ca="1" si="35"/>
        <v>-1.9815113808888065</v>
      </c>
      <c r="Z93" s="3">
        <f t="shared" ca="1" si="36"/>
        <v>-1.9827780965446351E-2</v>
      </c>
      <c r="AA93" s="3">
        <f t="shared" ca="1" si="37"/>
        <v>-2.91398732483648E-3</v>
      </c>
      <c r="AJ93"/>
      <c r="AK93"/>
    </row>
    <row r="94" spans="3:37" s="5" customFormat="1" x14ac:dyDescent="0.2">
      <c r="C94" s="25"/>
      <c r="D94" s="1">
        <f t="shared" si="38"/>
        <v>92</v>
      </c>
      <c r="E94" s="2">
        <f t="shared" si="39"/>
        <v>9.2999999999999829</v>
      </c>
      <c r="F94" s="3">
        <f t="shared" ca="1" si="40"/>
        <v>734.10362797969196</v>
      </c>
      <c r="G94" s="3">
        <f t="shared" si="41"/>
        <v>106.91336837649996</v>
      </c>
      <c r="H94" s="3">
        <f t="shared" ca="1" si="26"/>
        <v>741.84810099544984</v>
      </c>
      <c r="I94" s="3">
        <f t="shared" ca="1" si="42"/>
        <v>6753.7533774131753</v>
      </c>
      <c r="J94" s="3">
        <f t="shared" si="43"/>
        <v>1408.3347106514661</v>
      </c>
      <c r="K94" s="3">
        <f t="shared" ca="1" si="45"/>
        <v>6912.539797334286</v>
      </c>
      <c r="L94" s="3">
        <f t="shared" si="44"/>
        <v>-9.7404615798900736</v>
      </c>
      <c r="M94" s="3">
        <f t="shared" ca="1" si="27"/>
        <v>0.14462120621838431</v>
      </c>
      <c r="N94" s="3">
        <f t="shared" ca="1" si="28"/>
        <v>8.286184744404558</v>
      </c>
      <c r="O94" s="1">
        <f t="shared" ca="1" si="23"/>
        <v>187115125.68318874</v>
      </c>
      <c r="P94" s="1">
        <f t="shared" si="24"/>
        <v>-9328124.4956938233</v>
      </c>
      <c r="Q94" s="1">
        <f t="shared" ca="1" si="29"/>
        <v>196443250.17888257</v>
      </c>
      <c r="R94" s="1">
        <f t="shared" ca="1" si="25"/>
        <v>504456.7086769059</v>
      </c>
      <c r="S94" s="3">
        <f t="shared" si="30"/>
        <v>334.57404906682171</v>
      </c>
      <c r="T94" s="13">
        <f t="shared" ca="1" si="31"/>
        <v>2.2172912186841085</v>
      </c>
      <c r="U94" s="13">
        <f t="shared" si="32"/>
        <v>1.0532889026630012</v>
      </c>
      <c r="V94" s="5">
        <v>0.35</v>
      </c>
      <c r="W94" s="3">
        <f t="shared" ca="1" si="33"/>
        <v>13.611012218006522</v>
      </c>
      <c r="X94" s="3">
        <f t="shared" ca="1" si="34"/>
        <v>-13.468920977632573</v>
      </c>
      <c r="Y94" s="3">
        <f t="shared" ca="1" si="35"/>
        <v>-1.9615864235388782</v>
      </c>
      <c r="Z94" s="3">
        <f t="shared" ca="1" si="36"/>
        <v>-1.9807236731812606E-2</v>
      </c>
      <c r="AA94" s="3">
        <f t="shared" ca="1" si="37"/>
        <v>-2.8846859169689384E-3</v>
      </c>
      <c r="AJ94"/>
      <c r="AK94"/>
    </row>
    <row r="95" spans="3:37" s="5" customFormat="1" x14ac:dyDescent="0.2">
      <c r="C95" s="25"/>
      <c r="D95" s="1">
        <f t="shared" si="38"/>
        <v>93</v>
      </c>
      <c r="E95" s="2">
        <f t="shared" si="39"/>
        <v>9.3999999999999826</v>
      </c>
      <c r="F95" s="3">
        <f t="shared" ca="1" si="40"/>
        <v>734.10362797969196</v>
      </c>
      <c r="G95" s="3">
        <f t="shared" si="41"/>
        <v>105.93932221851095</v>
      </c>
      <c r="H95" s="3">
        <f t="shared" ca="1" si="26"/>
        <v>741.70835009797713</v>
      </c>
      <c r="I95" s="3">
        <f t="shared" ca="1" si="42"/>
        <v>6827.1637402111446</v>
      </c>
      <c r="J95" s="3">
        <f t="shared" si="43"/>
        <v>1418.9773451812166</v>
      </c>
      <c r="K95" s="3">
        <f t="shared" ca="1" si="45"/>
        <v>6986.7176042300371</v>
      </c>
      <c r="L95" s="3">
        <f t="shared" si="44"/>
        <v>-9.7401403629462049</v>
      </c>
      <c r="M95" s="3">
        <f t="shared" ca="1" si="27"/>
        <v>0.14332166854936318</v>
      </c>
      <c r="N95" s="3">
        <f t="shared" ca="1" si="28"/>
        <v>8.2117267206513773</v>
      </c>
      <c r="O95" s="1">
        <f t="shared" ca="1" si="23"/>
        <v>187044634.04572159</v>
      </c>
      <c r="P95" s="1">
        <f t="shared" si="24"/>
        <v>-9398306.1894559562</v>
      </c>
      <c r="Q95" s="1">
        <f t="shared" ca="1" si="29"/>
        <v>196442940.23517755</v>
      </c>
      <c r="R95" s="1">
        <f t="shared" ca="1" si="25"/>
        <v>504361.67806662444</v>
      </c>
      <c r="S95" s="3">
        <f t="shared" si="30"/>
        <v>334.53077866905602</v>
      </c>
      <c r="T95" s="13">
        <f t="shared" ca="1" si="31"/>
        <v>2.2171602656380176</v>
      </c>
      <c r="U95" s="13">
        <f t="shared" si="32"/>
        <v>1.0522071861454394</v>
      </c>
      <c r="V95" s="5">
        <v>0.35</v>
      </c>
      <c r="W95" s="3">
        <f t="shared" ca="1" si="33"/>
        <v>13.594472415314691</v>
      </c>
      <c r="X95" s="3">
        <f t="shared" ca="1" si="34"/>
        <v>-13.455088538822663</v>
      </c>
      <c r="Y95" s="3">
        <f t="shared" ca="1" si="35"/>
        <v>-1.9417189969702215</v>
      </c>
      <c r="Z95" s="3">
        <f t="shared" ca="1" si="36"/>
        <v>-1.9786894910033329E-2</v>
      </c>
      <c r="AA95" s="3">
        <f t="shared" ca="1" si="37"/>
        <v>-2.8554691131915024E-3</v>
      </c>
      <c r="AJ95"/>
      <c r="AK95"/>
    </row>
    <row r="96" spans="3:37" s="5" customFormat="1" x14ac:dyDescent="0.2">
      <c r="C96" s="25"/>
      <c r="D96" s="1">
        <f t="shared" si="38"/>
        <v>94</v>
      </c>
      <c r="E96" s="2">
        <f t="shared" si="39"/>
        <v>9.4999999999999822</v>
      </c>
      <c r="F96" s="3">
        <f t="shared" ca="1" si="40"/>
        <v>734.10362797969196</v>
      </c>
      <c r="G96" s="3">
        <f t="shared" si="41"/>
        <v>104.96530818221633</v>
      </c>
      <c r="H96" s="3">
        <f t="shared" ca="1" si="26"/>
        <v>741.56985681372839</v>
      </c>
      <c r="I96" s="3">
        <f t="shared" ca="1" si="42"/>
        <v>6900.574103009114</v>
      </c>
      <c r="J96" s="3">
        <f t="shared" si="43"/>
        <v>1429.5225767012528</v>
      </c>
      <c r="K96" s="3">
        <f t="shared" ca="1" si="45"/>
        <v>7060.8814989089215</v>
      </c>
      <c r="L96" s="3">
        <f t="shared" si="44"/>
        <v>-9.7398220858286546</v>
      </c>
      <c r="M96" s="3">
        <f t="shared" ca="1" si="27"/>
        <v>0.14202168615269045</v>
      </c>
      <c r="N96" s="3">
        <f t="shared" ca="1" si="28"/>
        <v>8.1372432158807282</v>
      </c>
      <c r="O96" s="1">
        <f t="shared" ca="1" si="23"/>
        <v>186974789.86180943</v>
      </c>
      <c r="P96" s="1">
        <f t="shared" si="24"/>
        <v>-9467840.9840269741</v>
      </c>
      <c r="Q96" s="1">
        <f t="shared" ca="1" si="29"/>
        <v>196442630.8458364</v>
      </c>
      <c r="R96" s="1">
        <f t="shared" ca="1" si="25"/>
        <v>504267.5026333353</v>
      </c>
      <c r="S96" s="3">
        <f t="shared" si="30"/>
        <v>334.48790428855114</v>
      </c>
      <c r="T96" s="13">
        <f t="shared" ca="1" si="31"/>
        <v>2.2170304136737982</v>
      </c>
      <c r="U96" s="13">
        <f t="shared" si="32"/>
        <v>1.0511362091101424</v>
      </c>
      <c r="V96" s="5">
        <v>0.35</v>
      </c>
      <c r="W96" s="3">
        <f t="shared" ca="1" si="33"/>
        <v>13.578099633506669</v>
      </c>
      <c r="X96" s="3">
        <f t="shared" ca="1" si="34"/>
        <v>-13.441393431031436</v>
      </c>
      <c r="Y96" s="3">
        <f t="shared" ca="1" si="35"/>
        <v>-1.9219085018956794</v>
      </c>
      <c r="Z96" s="3">
        <f t="shared" ca="1" si="36"/>
        <v>-1.9766755045634465E-2</v>
      </c>
      <c r="AA96" s="3">
        <f t="shared" ca="1" si="37"/>
        <v>-2.8263360321995287E-3</v>
      </c>
      <c r="AJ96"/>
      <c r="AK96"/>
    </row>
    <row r="97" spans="3:37" s="5" customFormat="1" x14ac:dyDescent="0.2">
      <c r="C97" s="25"/>
      <c r="D97" s="1">
        <f t="shared" si="38"/>
        <v>95</v>
      </c>
      <c r="E97" s="2">
        <f t="shared" si="39"/>
        <v>9.5999999999999819</v>
      </c>
      <c r="F97" s="3">
        <f t="shared" ca="1" si="40"/>
        <v>734.10362797969196</v>
      </c>
      <c r="G97" s="3">
        <f t="shared" si="41"/>
        <v>103.99132597363347</v>
      </c>
      <c r="H97" s="3">
        <f t="shared" ca="1" si="26"/>
        <v>741.43262167961052</v>
      </c>
      <c r="I97" s="3">
        <f t="shared" ca="1" si="42"/>
        <v>6973.9844658070833</v>
      </c>
      <c r="J97" s="3">
        <f t="shared" si="43"/>
        <v>1439.9704084090451</v>
      </c>
      <c r="K97" s="3">
        <f t="shared" ca="1" si="45"/>
        <v>7135.0316071591715</v>
      </c>
      <c r="L97" s="3">
        <f t="shared" si="44"/>
        <v>-9.7395067484409186</v>
      </c>
      <c r="M97" s="3">
        <f t="shared" ca="1" si="27"/>
        <v>0.14072126280563318</v>
      </c>
      <c r="N97" s="3">
        <f t="shared" ca="1" si="28"/>
        <v>8.0627344465140709</v>
      </c>
      <c r="O97" s="1">
        <f t="shared" ca="1" si="23"/>
        <v>186905593.04683813</v>
      </c>
      <c r="P97" s="1">
        <f t="shared" si="24"/>
        <v>-9536729.0269734822</v>
      </c>
      <c r="Q97" s="1">
        <f t="shared" ca="1" si="29"/>
        <v>196442322.07381162</v>
      </c>
      <c r="R97" s="1">
        <f t="shared" ca="1" si="25"/>
        <v>504174.18274213513</v>
      </c>
      <c r="S97" s="3">
        <f t="shared" si="30"/>
        <v>334.44542591230686</v>
      </c>
      <c r="T97" s="13">
        <f t="shared" ca="1" si="31"/>
        <v>2.2169016653677232</v>
      </c>
      <c r="U97" s="13">
        <f t="shared" si="32"/>
        <v>1.0500759476328538</v>
      </c>
      <c r="V97" s="5">
        <v>0.35</v>
      </c>
      <c r="W97" s="3">
        <f t="shared" ca="1" si="33"/>
        <v>13.561893425308304</v>
      </c>
      <c r="X97" s="3">
        <f t="shared" ca="1" si="34"/>
        <v>-13.427835348327706</v>
      </c>
      <c r="Y97" s="3">
        <f t="shared" ca="1" si="35"/>
        <v>-1.9021543411672845</v>
      </c>
      <c r="Z97" s="3">
        <f t="shared" ca="1" si="36"/>
        <v>-1.9746816688717216E-2</v>
      </c>
      <c r="AA97" s="3">
        <f t="shared" ca="1" si="37"/>
        <v>-2.7972857958342419E-3</v>
      </c>
      <c r="AJ97"/>
      <c r="AK97"/>
    </row>
    <row r="98" spans="3:37" s="5" customFormat="1" x14ac:dyDescent="0.2">
      <c r="C98" s="25"/>
      <c r="D98" s="1">
        <f t="shared" si="38"/>
        <v>96</v>
      </c>
      <c r="E98" s="2">
        <f t="shared" si="39"/>
        <v>9.6999999999999815</v>
      </c>
      <c r="F98" s="3">
        <f t="shared" ca="1" si="40"/>
        <v>734.10362797969196</v>
      </c>
      <c r="G98" s="3">
        <f t="shared" si="41"/>
        <v>103.01737529878937</v>
      </c>
      <c r="H98" s="3">
        <f t="shared" ca="1" si="26"/>
        <v>741.29664522807434</v>
      </c>
      <c r="I98" s="3">
        <f t="shared" ca="1" si="42"/>
        <v>7047.3948286050527</v>
      </c>
      <c r="J98" s="3">
        <f t="shared" si="43"/>
        <v>1450.3208434726664</v>
      </c>
      <c r="K98" s="3">
        <f t="shared" ca="1" si="45"/>
        <v>7209.1680548224886</v>
      </c>
      <c r="L98" s="3">
        <f t="shared" si="44"/>
        <v>-9.7391943506873773</v>
      </c>
      <c r="M98" s="3">
        <f t="shared" ca="1" si="27"/>
        <v>0.13942040229368377</v>
      </c>
      <c r="N98" s="3">
        <f t="shared" ca="1" si="28"/>
        <v>7.9882006294441421</v>
      </c>
      <c r="O98" s="1">
        <f t="shared" ca="1" si="23"/>
        <v>186837043.51697516</v>
      </c>
      <c r="P98" s="1">
        <f t="shared" si="24"/>
        <v>-9604970.4644945376</v>
      </c>
      <c r="Q98" s="1">
        <f t="shared" ca="1" si="29"/>
        <v>196442013.98146969</v>
      </c>
      <c r="R98" s="1">
        <f t="shared" ca="1" si="25"/>
        <v>504081.71875509055</v>
      </c>
      <c r="S98" s="3">
        <f t="shared" si="30"/>
        <v>334.40334352744259</v>
      </c>
      <c r="T98" s="13">
        <f t="shared" ca="1" si="31"/>
        <v>2.2167740232753994</v>
      </c>
      <c r="U98" s="13">
        <f t="shared" si="32"/>
        <v>1.0490263780319882</v>
      </c>
      <c r="V98" s="5">
        <v>0.35</v>
      </c>
      <c r="W98" s="3">
        <f t="shared" ca="1" si="33"/>
        <v>13.545853348096569</v>
      </c>
      <c r="X98" s="3">
        <f t="shared" ca="1" si="34"/>
        <v>-13.414413987883441</v>
      </c>
      <c r="Y98" s="3">
        <f t="shared" ca="1" si="35"/>
        <v>-1.8824559197538075</v>
      </c>
      <c r="Z98" s="3">
        <f t="shared" ca="1" si="36"/>
        <v>-1.9727079393946235E-2</v>
      </c>
      <c r="AA98" s="3">
        <f t="shared" ca="1" si="37"/>
        <v>-2.768317529049717E-3</v>
      </c>
      <c r="AJ98"/>
      <c r="AK98"/>
    </row>
    <row r="99" spans="3:37" s="5" customFormat="1" x14ac:dyDescent="0.2">
      <c r="C99" s="25"/>
      <c r="D99" s="1">
        <f t="shared" si="38"/>
        <v>97</v>
      </c>
      <c r="E99" s="2">
        <f t="shared" si="39"/>
        <v>9.7999999999999812</v>
      </c>
      <c r="F99" s="3">
        <f t="shared" ca="1" si="40"/>
        <v>734.10362797969196</v>
      </c>
      <c r="G99" s="3">
        <f t="shared" si="41"/>
        <v>102.04345586372064</v>
      </c>
      <c r="H99" s="3">
        <f t="shared" ca="1" si="26"/>
        <v>741.16192798710119</v>
      </c>
      <c r="I99" s="3">
        <f t="shared" ca="1" si="42"/>
        <v>7120.805191403022</v>
      </c>
      <c r="J99" s="3">
        <f t="shared" si="43"/>
        <v>1460.5738850307919</v>
      </c>
      <c r="K99" s="3">
        <f t="shared" ca="1" si="45"/>
        <v>7283.2909677935941</v>
      </c>
      <c r="L99" s="3">
        <f t="shared" si="44"/>
        <v>-9.7388848924732976</v>
      </c>
      <c r="M99" s="3">
        <f t="shared" ca="1" si="27"/>
        <v>0.13811910841049777</v>
      </c>
      <c r="N99" s="3">
        <f t="shared" ca="1" si="28"/>
        <v>7.9136419820313941</v>
      </c>
      <c r="O99" s="1">
        <f t="shared" ca="1" si="23"/>
        <v>186769141.18916938</v>
      </c>
      <c r="P99" s="1">
        <f t="shared" si="24"/>
        <v>-9672565.4414218385</v>
      </c>
      <c r="Q99" s="1">
        <f t="shared" ca="1" si="29"/>
        <v>196441706.63059121</v>
      </c>
      <c r="R99" s="1">
        <f t="shared" ca="1" si="25"/>
        <v>503990.11103122879</v>
      </c>
      <c r="S99" s="3">
        <f t="shared" si="30"/>
        <v>334.3616571211972</v>
      </c>
      <c r="T99" s="13">
        <f t="shared" ca="1" si="31"/>
        <v>2.2166474899316873</v>
      </c>
      <c r="U99" s="13">
        <f t="shared" si="32"/>
        <v>1.0479874768680095</v>
      </c>
      <c r="V99" s="5">
        <v>0.35</v>
      </c>
      <c r="W99" s="3">
        <f t="shared" ca="1" si="33"/>
        <v>13.529978963884622</v>
      </c>
      <c r="X99" s="3">
        <f t="shared" ca="1" si="34"/>
        <v>-13.401129049965816</v>
      </c>
      <c r="Y99" s="3">
        <f t="shared" ca="1" si="35"/>
        <v>-1.8628126447183844</v>
      </c>
      <c r="Z99" s="3">
        <f t="shared" ca="1" si="36"/>
        <v>-1.9707542720537964E-2</v>
      </c>
      <c r="AA99" s="3">
        <f t="shared" ca="1" si="37"/>
        <v>-2.7394303598799771E-3</v>
      </c>
      <c r="AJ99"/>
      <c r="AK99"/>
    </row>
    <row r="100" spans="3:37" s="5" customFormat="1" x14ac:dyDescent="0.2">
      <c r="C100" s="25"/>
      <c r="D100" s="1">
        <f t="shared" si="38"/>
        <v>98</v>
      </c>
      <c r="E100" s="2">
        <f t="shared" si="39"/>
        <v>9.8999999999999808</v>
      </c>
      <c r="F100" s="3">
        <f t="shared" ca="1" si="40"/>
        <v>734.10362797969196</v>
      </c>
      <c r="G100" s="3">
        <f t="shared" si="41"/>
        <v>101.06956737447331</v>
      </c>
      <c r="H100" s="3">
        <f t="shared" ca="1" si="26"/>
        <v>741.02847048018953</v>
      </c>
      <c r="I100" s="3">
        <f t="shared" ca="1" si="42"/>
        <v>7194.2155542009914</v>
      </c>
      <c r="J100" s="3">
        <f t="shared" si="43"/>
        <v>1470.7295361927015</v>
      </c>
      <c r="K100" s="3">
        <f t="shared" ca="1" si="45"/>
        <v>7357.4004720197854</v>
      </c>
      <c r="L100" s="3">
        <f t="shared" si="44"/>
        <v>-9.7385783737048364</v>
      </c>
      <c r="M100" s="3">
        <f t="shared" ca="1" si="27"/>
        <v>0.13681738495783169</v>
      </c>
      <c r="N100" s="3">
        <f t="shared" ca="1" si="28"/>
        <v>7.8390587221004306</v>
      </c>
      <c r="O100" s="1">
        <f t="shared" ca="1" si="23"/>
        <v>186701885.9811511</v>
      </c>
      <c r="P100" s="1">
        <f t="shared" si="24"/>
        <v>-9739514.1012199279</v>
      </c>
      <c r="Q100" s="1">
        <f t="shared" ca="1" si="29"/>
        <v>196441400.08237103</v>
      </c>
      <c r="R100" s="1">
        <f t="shared" ca="1" si="25"/>
        <v>503899.35992652888</v>
      </c>
      <c r="S100" s="3">
        <f t="shared" si="30"/>
        <v>334.32036668092917</v>
      </c>
      <c r="T100" s="13">
        <f t="shared" ca="1" si="31"/>
        <v>2.2165220678506166</v>
      </c>
      <c r="U100" s="13">
        <f t="shared" si="32"/>
        <v>1.0469592209428165</v>
      </c>
      <c r="V100" s="5">
        <v>0.35</v>
      </c>
      <c r="W100" s="3">
        <f t="shared" ca="1" si="33"/>
        <v>13.514269839306996</v>
      </c>
      <c r="X100" s="3">
        <f t="shared" ca="1" si="34"/>
        <v>-13.387980237929355</v>
      </c>
      <c r="Y100" s="3">
        <f t="shared" ca="1" si="35"/>
        <v>-1.8432239251962264</v>
      </c>
      <c r="Z100" s="3">
        <f t="shared" ca="1" si="36"/>
        <v>-1.9688206232249053E-2</v>
      </c>
      <c r="AA100" s="3">
        <f t="shared" ca="1" si="37"/>
        <v>-2.7106234194062152E-3</v>
      </c>
      <c r="AJ100"/>
      <c r="AK100"/>
    </row>
    <row r="101" spans="3:37" s="5" customFormat="1" x14ac:dyDescent="0.2">
      <c r="C101" s="25"/>
      <c r="D101" s="1">
        <f t="shared" si="38"/>
        <v>99</v>
      </c>
      <c r="E101" s="2">
        <f t="shared" si="39"/>
        <v>9.9999999999999805</v>
      </c>
      <c r="F101" s="3">
        <f t="shared" ca="1" si="40"/>
        <v>734.10362797969196</v>
      </c>
      <c r="G101" s="3">
        <f t="shared" si="41"/>
        <v>100.09570953710282</v>
      </c>
      <c r="H101" s="3">
        <f t="shared" ca="1" si="26"/>
        <v>740.89627322634169</v>
      </c>
      <c r="I101" s="3">
        <f t="shared" ca="1" si="42"/>
        <v>7267.6259169989607</v>
      </c>
      <c r="J101" s="3">
        <f t="shared" si="43"/>
        <v>1480.7878000382802</v>
      </c>
      <c r="K101" s="3">
        <f t="shared" ca="1" si="45"/>
        <v>7431.4966935004841</v>
      </c>
      <c r="L101" s="3">
        <f t="shared" si="44"/>
        <v>-9.7382747942890386</v>
      </c>
      <c r="M101" s="3">
        <f t="shared" ca="1" si="27"/>
        <v>0.13551523574548019</v>
      </c>
      <c r="N101" s="3">
        <f t="shared" ca="1" si="28"/>
        <v>7.7644510679364052</v>
      </c>
      <c r="O101" s="1">
        <f t="shared" ca="1" si="23"/>
        <v>186635277.81143185</v>
      </c>
      <c r="P101" s="1">
        <f t="shared" si="24"/>
        <v>-9805816.5859863814</v>
      </c>
      <c r="Q101" s="1">
        <f t="shared" ca="1" si="29"/>
        <v>196441094.39741823</v>
      </c>
      <c r="R101" s="1">
        <f t="shared" ca="1" si="25"/>
        <v>503809.46579391236</v>
      </c>
      <c r="S101" s="3">
        <f t="shared" si="30"/>
        <v>334.27947219411635</v>
      </c>
      <c r="T101" s="13">
        <f t="shared" ca="1" si="31"/>
        <v>2.2163977595253073</v>
      </c>
      <c r="U101" s="13">
        <f t="shared" si="32"/>
        <v>1.045941587299134</v>
      </c>
      <c r="V101" s="5">
        <v>0.35</v>
      </c>
      <c r="W101" s="3">
        <f t="shared" ca="1" si="33"/>
        <v>13.498725545604962</v>
      </c>
      <c r="X101" s="3">
        <f t="shared" ca="1" si="34"/>
        <v>-13.374967258208136</v>
      </c>
      <c r="Y101" s="3">
        <f t="shared" ca="1" si="35"/>
        <v>-1.8236891723724018</v>
      </c>
      <c r="Z101" s="3">
        <f t="shared" ca="1" si="36"/>
        <v>-1.9669069497364904E-2</v>
      </c>
      <c r="AA101" s="3">
        <f t="shared" ca="1" si="37"/>
        <v>-2.6818958417241202E-3</v>
      </c>
      <c r="AJ101"/>
      <c r="AK101"/>
    </row>
    <row r="102" spans="3:37" s="5" customFormat="1" x14ac:dyDescent="0.2">
      <c r="C102" s="25"/>
      <c r="D102" s="1">
        <f t="shared" si="38"/>
        <v>100</v>
      </c>
      <c r="E102" s="2">
        <f t="shared" si="39"/>
        <v>10.09999999999998</v>
      </c>
      <c r="F102" s="3">
        <f t="shared" ca="1" si="40"/>
        <v>734.10362797969196</v>
      </c>
      <c r="G102" s="3">
        <f t="shared" si="41"/>
        <v>99.121882057673915</v>
      </c>
      <c r="H102" s="3">
        <f t="shared" ca="1" si="26"/>
        <v>740.76533674005111</v>
      </c>
      <c r="I102" s="3">
        <f t="shared" ca="1" si="42"/>
        <v>7341.0362797969301</v>
      </c>
      <c r="J102" s="3">
        <f t="shared" si="43"/>
        <v>1490.748679618019</v>
      </c>
      <c r="K102" s="3">
        <f t="shared" ca="1" si="45"/>
        <v>7505.5797582867872</v>
      </c>
      <c r="L102" s="3">
        <f t="shared" si="44"/>
        <v>-9.7379741541338287</v>
      </c>
      <c r="M102" s="3">
        <f t="shared" ca="1" si="27"/>
        <v>0.13421266459121314</v>
      </c>
      <c r="N102" s="3">
        <f t="shared" ca="1" si="28"/>
        <v>7.6898192382814194</v>
      </c>
      <c r="O102" s="1">
        <f t="shared" ca="1" si="23"/>
        <v>186569316.59930444</v>
      </c>
      <c r="P102" s="1">
        <f t="shared" si="24"/>
        <v>-9871473.0364519916</v>
      </c>
      <c r="Q102" s="1">
        <f t="shared" ca="1" si="29"/>
        <v>196440789.63575643</v>
      </c>
      <c r="R102" s="1">
        <f t="shared" ca="1" si="25"/>
        <v>503720.42898323474</v>
      </c>
      <c r="S102" s="3">
        <f t="shared" si="30"/>
        <v>334.23897364835625</v>
      </c>
      <c r="T102" s="13">
        <f t="shared" ca="1" si="31"/>
        <v>2.2162745674278854</v>
      </c>
      <c r="U102" s="13">
        <f t="shared" si="32"/>
        <v>1.0449345532199104</v>
      </c>
      <c r="V102" s="5">
        <v>0.35</v>
      </c>
      <c r="W102" s="3">
        <f t="shared" ca="1" si="33"/>
        <v>13.483345658612047</v>
      </c>
      <c r="X102" s="3">
        <f t="shared" ca="1" si="34"/>
        <v>-13.362089820308091</v>
      </c>
      <c r="Y102" s="3">
        <f t="shared" ca="1" si="35"/>
        <v>-1.8042077994597021</v>
      </c>
      <c r="Z102" s="3">
        <f t="shared" ca="1" si="36"/>
        <v>-1.965013208868837E-2</v>
      </c>
      <c r="AA102" s="3">
        <f t="shared" ca="1" si="37"/>
        <v>-2.6532467639113267E-3</v>
      </c>
      <c r="AJ102"/>
      <c r="AK102"/>
    </row>
    <row r="103" spans="3:37" s="5" customFormat="1" x14ac:dyDescent="0.2">
      <c r="C103" s="25"/>
      <c r="D103" s="1">
        <f t="shared" si="38"/>
        <v>101</v>
      </c>
      <c r="E103" s="2">
        <f t="shared" si="39"/>
        <v>10.19999999999998</v>
      </c>
      <c r="F103" s="3">
        <f t="shared" ca="1" si="40"/>
        <v>734.10362797969196</v>
      </c>
      <c r="G103" s="3">
        <f t="shared" si="41"/>
        <v>98.148084642260528</v>
      </c>
      <c r="H103" s="3">
        <f t="shared" ca="1" si="26"/>
        <v>740.63566153128909</v>
      </c>
      <c r="I103" s="3">
        <f t="shared" ca="1" si="42"/>
        <v>7414.4466425948995</v>
      </c>
      <c r="J103" s="3">
        <f t="shared" si="43"/>
        <v>1500.6121779530156</v>
      </c>
      <c r="K103" s="3">
        <f t="shared" ca="1" si="45"/>
        <v>7579.6497924810146</v>
      </c>
      <c r="L103" s="3">
        <f t="shared" si="44"/>
        <v>-9.7376764531480262</v>
      </c>
      <c r="M103" s="3">
        <f t="shared" ca="1" si="27"/>
        <v>0.13290967532071199</v>
      </c>
      <c r="N103" s="3">
        <f t="shared" ca="1" si="28"/>
        <v>7.6151634523308731</v>
      </c>
      <c r="O103" s="1">
        <f t="shared" ca="1" si="23"/>
        <v>186504002.26484269</v>
      </c>
      <c r="P103" s="1">
        <f t="shared" si="24"/>
        <v>-9936483.5919809733</v>
      </c>
      <c r="Q103" s="1">
        <f t="shared" ca="1" si="29"/>
        <v>196440485.85682365</v>
      </c>
      <c r="R103" s="1">
        <f t="shared" ca="1" si="25"/>
        <v>503632.24984127656</v>
      </c>
      <c r="S103" s="3">
        <f t="shared" si="30"/>
        <v>334.19887103136574</v>
      </c>
      <c r="T103" s="13">
        <f t="shared" ca="1" si="31"/>
        <v>2.2161524940094064</v>
      </c>
      <c r="U103" s="13">
        <f t="shared" si="32"/>
        <v>1.0439380962277225</v>
      </c>
      <c r="V103" s="5">
        <v>0.35</v>
      </c>
      <c r="W103" s="3">
        <f t="shared" ca="1" si="33"/>
        <v>13.468129758739723</v>
      </c>
      <c r="X103" s="3">
        <f t="shared" ca="1" si="34"/>
        <v>-13.349347636799413</v>
      </c>
      <c r="Y103" s="3">
        <f t="shared" ca="1" si="35"/>
        <v>-1.7847792216765812</v>
      </c>
      <c r="Z103" s="3">
        <f t="shared" ca="1" si="36"/>
        <v>-1.9631393583528549E-2</v>
      </c>
      <c r="AA103" s="3">
        <f t="shared" ca="1" si="37"/>
        <v>-2.6246753259949723E-3</v>
      </c>
      <c r="AJ103"/>
      <c r="AK103"/>
    </row>
    <row r="104" spans="3:37" s="5" customFormat="1" x14ac:dyDescent="0.2">
      <c r="C104" s="25"/>
      <c r="D104" s="1">
        <f t="shared" si="38"/>
        <v>102</v>
      </c>
      <c r="E104" s="2">
        <f t="shared" si="39"/>
        <v>10.299999999999979</v>
      </c>
      <c r="F104" s="3">
        <f t="shared" ca="1" si="40"/>
        <v>734.10362797969196</v>
      </c>
      <c r="G104" s="3">
        <f t="shared" si="41"/>
        <v>97.17431699694572</v>
      </c>
      <c r="H104" s="3">
        <f t="shared" ca="1" si="26"/>
        <v>740.50724810549207</v>
      </c>
      <c r="I104" s="3">
        <f t="shared" ca="1" si="42"/>
        <v>7487.8570053928688</v>
      </c>
      <c r="J104" s="3">
        <f t="shared" si="43"/>
        <v>1510.3782980349758</v>
      </c>
      <c r="K104" s="3">
        <f t="shared" ca="1" si="45"/>
        <v>7653.706922236257</v>
      </c>
      <c r="L104" s="3">
        <f t="shared" si="44"/>
        <v>-9.7373816912413371</v>
      </c>
      <c r="M104" s="3">
        <f t="shared" ca="1" si="27"/>
        <v>0.13160627176750594</v>
      </c>
      <c r="N104" s="3">
        <f t="shared" ca="1" si="28"/>
        <v>7.5404839297298114</v>
      </c>
      <c r="O104" s="1">
        <f t="shared" ca="1" si="23"/>
        <v>186439334.72890139</v>
      </c>
      <c r="P104" s="1">
        <f t="shared" si="24"/>
        <v>-10000848.390571138</v>
      </c>
      <c r="Q104" s="1">
        <f t="shared" ca="1" si="29"/>
        <v>196440183.11947253</v>
      </c>
      <c r="R104" s="1">
        <f t="shared" ca="1" si="25"/>
        <v>503544.9287117346</v>
      </c>
      <c r="S104" s="3">
        <f t="shared" si="30"/>
        <v>334.15916433098135</v>
      </c>
      <c r="T104" s="13">
        <f t="shared" ca="1" si="31"/>
        <v>2.2160315416997718</v>
      </c>
      <c r="U104" s="13">
        <f t="shared" si="32"/>
        <v>1.0429521940841842</v>
      </c>
      <c r="V104" s="5">
        <v>0.35</v>
      </c>
      <c r="W104" s="3">
        <f t="shared" ca="1" si="33"/>
        <v>13.453077430963194</v>
      </c>
      <c r="X104" s="3">
        <f t="shared" ca="1" si="34"/>
        <v>-13.336740423308962</v>
      </c>
      <c r="Y104" s="3">
        <f t="shared" ca="1" si="35"/>
        <v>-1.765402856225166</v>
      </c>
      <c r="Z104" s="3">
        <f t="shared" ca="1" si="36"/>
        <v>-1.961285356368965E-2</v>
      </c>
      <c r="AA104" s="3">
        <f t="shared" ca="1" si="37"/>
        <v>-2.5961806709193617E-3</v>
      </c>
      <c r="AJ104"/>
      <c r="AK104"/>
    </row>
    <row r="105" spans="3:37" s="5" customFormat="1" x14ac:dyDescent="0.2">
      <c r="C105" s="25"/>
      <c r="D105" s="1">
        <f t="shared" si="38"/>
        <v>103</v>
      </c>
      <c r="E105" s="2">
        <f t="shared" si="39"/>
        <v>10.399999999999979</v>
      </c>
      <c r="F105" s="3">
        <f t="shared" ca="1" si="40"/>
        <v>734.10362797969196</v>
      </c>
      <c r="G105" s="3">
        <f t="shared" si="41"/>
        <v>96.200578827821587</v>
      </c>
      <c r="H105" s="3">
        <f t="shared" ca="1" si="26"/>
        <v>740.38009696354868</v>
      </c>
      <c r="I105" s="3">
        <f t="shared" ca="1" si="42"/>
        <v>7561.2673681908382</v>
      </c>
      <c r="J105" s="3">
        <f t="shared" si="43"/>
        <v>1520.0470428262142</v>
      </c>
      <c r="K105" s="3">
        <f t="shared" ca="1" si="45"/>
        <v>7727.7512737559209</v>
      </c>
      <c r="L105" s="3">
        <f t="shared" si="44"/>
        <v>-9.7370898683243503</v>
      </c>
      <c r="M105" s="3">
        <f t="shared" ca="1" si="27"/>
        <v>0.13030245777290797</v>
      </c>
      <c r="N105" s="3">
        <f t="shared" ca="1" si="28"/>
        <v>7.4657808905692553</v>
      </c>
      <c r="O105" s="1">
        <f t="shared" ca="1" si="23"/>
        <v>186375313.91311628</v>
      </c>
      <c r="P105" s="1">
        <f t="shared" si="24"/>
        <v>-10064567.568854075</v>
      </c>
      <c r="Q105" s="1">
        <f t="shared" ca="1" si="29"/>
        <v>196439881.48197034</v>
      </c>
      <c r="R105" s="1">
        <f t="shared" ca="1" si="25"/>
        <v>503458.46593521308</v>
      </c>
      <c r="S105" s="3">
        <f t="shared" si="30"/>
        <v>334.11985353515888</v>
      </c>
      <c r="T105" s="13">
        <f t="shared" ca="1" si="31"/>
        <v>2.2159117129076549</v>
      </c>
      <c r="U105" s="13">
        <f t="shared" si="32"/>
        <v>1.041976824789363</v>
      </c>
      <c r="V105" s="5">
        <v>0.35</v>
      </c>
      <c r="W105" s="3">
        <f t="shared" ca="1" si="33"/>
        <v>13.438188264807392</v>
      </c>
      <c r="X105" s="3">
        <f t="shared" ca="1" si="34"/>
        <v>-13.324267898512828</v>
      </c>
      <c r="Y105" s="3">
        <f t="shared" ca="1" si="35"/>
        <v>-1.7460781222693473</v>
      </c>
      <c r="Z105" s="3">
        <f t="shared" ca="1" si="36"/>
        <v>-1.9594511615460039E-2</v>
      </c>
      <c r="AA105" s="3">
        <f t="shared" ca="1" si="37"/>
        <v>-2.5677619445137459E-3</v>
      </c>
      <c r="AJ105"/>
      <c r="AK105"/>
    </row>
    <row r="106" spans="3:37" s="5" customFormat="1" x14ac:dyDescent="0.2">
      <c r="C106" s="25"/>
      <c r="D106" s="1">
        <f t="shared" si="38"/>
        <v>104</v>
      </c>
      <c r="E106" s="2">
        <f t="shared" si="39"/>
        <v>10.499999999999979</v>
      </c>
      <c r="F106" s="3">
        <f t="shared" ca="1" si="40"/>
        <v>734.10362797969196</v>
      </c>
      <c r="G106" s="3">
        <f t="shared" si="41"/>
        <v>95.226869840989153</v>
      </c>
      <c r="H106" s="3">
        <f t="shared" ca="1" si="26"/>
        <v>740.25420860178747</v>
      </c>
      <c r="I106" s="3">
        <f t="shared" ca="1" si="42"/>
        <v>7634.6777309888075</v>
      </c>
      <c r="J106" s="3">
        <f t="shared" si="43"/>
        <v>1529.618415259655</v>
      </c>
      <c r="K106" s="3">
        <f t="shared" ca="1" si="45"/>
        <v>7801.7829732932751</v>
      </c>
      <c r="L106" s="3">
        <f t="shared" si="44"/>
        <v>-9.7368009843085428</v>
      </c>
      <c r="M106" s="3">
        <f t="shared" ca="1" si="27"/>
        <v>0.12899823718594999</v>
      </c>
      <c r="N106" s="3">
        <f t="shared" ca="1" si="28"/>
        <v>7.391054555382488</v>
      </c>
      <c r="O106" s="1">
        <f t="shared" ca="1" si="23"/>
        <v>186311939.73990393</v>
      </c>
      <c r="P106" s="1">
        <f t="shared" si="24"/>
        <v>-10127641.262095345</v>
      </c>
      <c r="Q106" s="1">
        <f t="shared" ca="1" si="29"/>
        <v>196439581.00199926</v>
      </c>
      <c r="R106" s="1">
        <f t="shared" ca="1" si="25"/>
        <v>503372.86184921546</v>
      </c>
      <c r="S106" s="3">
        <f t="shared" si="30"/>
        <v>334.08093863197394</v>
      </c>
      <c r="T106" s="13">
        <f t="shared" ca="1" si="31"/>
        <v>2.2157930100204162</v>
      </c>
      <c r="U106" s="13">
        <f t="shared" si="32"/>
        <v>1.0410119665812037</v>
      </c>
      <c r="V106" s="5">
        <v>0.35</v>
      </c>
      <c r="W106" s="3">
        <f t="shared" ca="1" si="33"/>
        <v>13.423461854333118</v>
      </c>
      <c r="X106" s="3">
        <f t="shared" ca="1" si="34"/>
        <v>-13.311929784128958</v>
      </c>
      <c r="Y106" s="3">
        <f t="shared" ca="1" si="35"/>
        <v>-1.7268044409129431</v>
      </c>
      <c r="Z106" s="3">
        <f t="shared" ca="1" si="36"/>
        <v>-1.9576367329601409E-2</v>
      </c>
      <c r="AA106" s="3">
        <f t="shared" ca="1" si="37"/>
        <v>-2.5394182954602104E-3</v>
      </c>
      <c r="AJ106"/>
      <c r="AK106"/>
    </row>
    <row r="107" spans="3:37" s="5" customFormat="1" x14ac:dyDescent="0.2">
      <c r="C107" s="25"/>
      <c r="D107" s="1">
        <f t="shared" si="38"/>
        <v>105</v>
      </c>
      <c r="E107" s="2">
        <f t="shared" si="39"/>
        <v>10.599999999999978</v>
      </c>
      <c r="F107" s="3">
        <f t="shared" ca="1" si="40"/>
        <v>734.10362797969196</v>
      </c>
      <c r="G107" s="3">
        <f t="shared" si="41"/>
        <v>94.253189742558305</v>
      </c>
      <c r="H107" s="3">
        <f t="shared" ca="1" si="26"/>
        <v>740.12958351196357</v>
      </c>
      <c r="I107" s="3">
        <f t="shared" ca="1" si="42"/>
        <v>7708.0880937867769</v>
      </c>
      <c r="J107" s="3">
        <f t="shared" si="43"/>
        <v>1539.0924182388324</v>
      </c>
      <c r="K107" s="3">
        <f t="shared" ca="1" si="45"/>
        <v>7875.8021471509919</v>
      </c>
      <c r="L107" s="3">
        <f t="shared" si="44"/>
        <v>-9.7365150391062851</v>
      </c>
      <c r="M107" s="3">
        <f t="shared" ca="1" si="27"/>
        <v>0.12769361386331829</v>
      </c>
      <c r="N107" s="3">
        <f t="shared" ca="1" si="28"/>
        <v>7.3163051451413565</v>
      </c>
      <c r="O107" s="1">
        <f t="shared" ca="1" si="23"/>
        <v>186249212.13246149</v>
      </c>
      <c r="P107" s="1">
        <f t="shared" si="24"/>
        <v>-10190069.60419466</v>
      </c>
      <c r="Q107" s="1">
        <f t="shared" ca="1" si="29"/>
        <v>196439281.73665616</v>
      </c>
      <c r="R107" s="1">
        <f t="shared" ca="1" si="25"/>
        <v>503288.11678813526</v>
      </c>
      <c r="S107" s="3">
        <f t="shared" si="30"/>
        <v>334.04241960962128</v>
      </c>
      <c r="T107" s="13">
        <f t="shared" ca="1" si="31"/>
        <v>2.2156754354040307</v>
      </c>
      <c r="U107" s="13">
        <f t="shared" si="32"/>
        <v>1.0400575979349542</v>
      </c>
      <c r="V107" s="5">
        <v>0.35</v>
      </c>
      <c r="W107" s="3">
        <f t="shared" ca="1" si="33"/>
        <v>13.408897798123286</v>
      </c>
      <c r="X107" s="3">
        <f t="shared" ca="1" si="34"/>
        <v>-13.299725804909803</v>
      </c>
      <c r="Y107" s="3">
        <f t="shared" ca="1" si="35"/>
        <v>-1.7075812351779311</v>
      </c>
      <c r="Z107" s="3">
        <f t="shared" ca="1" si="36"/>
        <v>-1.9558420301337948E-2</v>
      </c>
      <c r="AA107" s="3">
        <f t="shared" ca="1" si="37"/>
        <v>-2.5111488752616634E-3</v>
      </c>
      <c r="AJ107"/>
      <c r="AK107"/>
    </row>
    <row r="108" spans="3:37" s="5" customFormat="1" x14ac:dyDescent="0.2">
      <c r="C108" s="25"/>
      <c r="D108" s="1">
        <f t="shared" si="38"/>
        <v>106</v>
      </c>
      <c r="E108" s="2">
        <f t="shared" si="39"/>
        <v>10.699999999999978</v>
      </c>
      <c r="F108" s="3">
        <f t="shared" ca="1" si="40"/>
        <v>734.10362797969196</v>
      </c>
      <c r="G108" s="3">
        <f t="shared" si="41"/>
        <v>93.279538238647675</v>
      </c>
      <c r="H108" s="3">
        <f t="shared" ca="1" si="26"/>
        <v>740.00622218124715</v>
      </c>
      <c r="I108" s="3">
        <f t="shared" ca="1" si="42"/>
        <v>7781.4984565847462</v>
      </c>
      <c r="J108" s="3">
        <f t="shared" si="43"/>
        <v>1548.4690546378927</v>
      </c>
      <c r="K108" s="3">
        <f t="shared" ca="1" si="45"/>
        <v>7949.8089216806902</v>
      </c>
      <c r="L108" s="3">
        <f t="shared" si="44"/>
        <v>-9.7362320326308236</v>
      </c>
      <c r="M108" s="3">
        <f t="shared" ca="1" si="27"/>
        <v>0.1263885916692879</v>
      </c>
      <c r="N108" s="3">
        <f t="shared" ca="1" si="28"/>
        <v>7.241532881252513</v>
      </c>
      <c r="O108" s="1">
        <f t="shared" ca="1" si="23"/>
        <v>186187131.01476684</v>
      </c>
      <c r="P108" s="1">
        <f t="shared" si="24"/>
        <v>-10251852.727686053</v>
      </c>
      <c r="Q108" s="1">
        <f t="shared" ca="1" si="29"/>
        <v>196438983.74245289</v>
      </c>
      <c r="R108" s="1">
        <f t="shared" ca="1" si="25"/>
        <v>503204.23108324804</v>
      </c>
      <c r="S108" s="3">
        <f t="shared" si="30"/>
        <v>334.00429645641543</v>
      </c>
      <c r="T108" s="13">
        <f t="shared" ca="1" si="31"/>
        <v>2.2155589914030083</v>
      </c>
      <c r="U108" s="13">
        <f t="shared" si="32"/>
        <v>1.0391136975626054</v>
      </c>
      <c r="V108" s="5">
        <v>0.35</v>
      </c>
      <c r="W108" s="3">
        <f t="shared" ca="1" si="33"/>
        <v>13.394495699269431</v>
      </c>
      <c r="X108" s="3">
        <f t="shared" ca="1" si="34"/>
        <v>-13.287655688635169</v>
      </c>
      <c r="Y108" s="3">
        <f t="shared" ca="1" si="35"/>
        <v>-1.6884079299827639</v>
      </c>
      <c r="Z108" s="3">
        <f t="shared" ca="1" si="36"/>
        <v>-1.9540670130345838E-2</v>
      </c>
      <c r="AA108" s="3">
        <f t="shared" ca="1" si="37"/>
        <v>-2.4829528382099468E-3</v>
      </c>
      <c r="AJ108"/>
      <c r="AK108"/>
    </row>
    <row r="109" spans="3:37" s="5" customFormat="1" x14ac:dyDescent="0.2">
      <c r="C109" s="25"/>
      <c r="D109" s="1">
        <f t="shared" si="38"/>
        <v>107</v>
      </c>
      <c r="E109" s="2">
        <f t="shared" si="39"/>
        <v>10.799999999999978</v>
      </c>
      <c r="F109" s="3">
        <f t="shared" ca="1" si="40"/>
        <v>734.10362797969196</v>
      </c>
      <c r="G109" s="3">
        <f t="shared" si="41"/>
        <v>92.305915035384587</v>
      </c>
      <c r="H109" s="3">
        <f t="shared" ca="1" si="26"/>
        <v>739.8841250922103</v>
      </c>
      <c r="I109" s="3">
        <f t="shared" ca="1" si="42"/>
        <v>7854.9088193827156</v>
      </c>
      <c r="J109" s="3">
        <f t="shared" si="43"/>
        <v>1557.7483273015944</v>
      </c>
      <c r="K109" s="3">
        <f t="shared" ca="1" si="45"/>
        <v>8023.8034232824766</v>
      </c>
      <c r="L109" s="3">
        <f t="shared" si="44"/>
        <v>-9.7359519647962998</v>
      </c>
      <c r="M109" s="3">
        <f t="shared" ca="1" si="27"/>
        <v>0.12508317447565731</v>
      </c>
      <c r="N109" s="3">
        <f t="shared" ca="1" si="28"/>
        <v>7.1667379855536675</v>
      </c>
      <c r="O109" s="1">
        <f t="shared" ca="1" si="23"/>
        <v>186125696.31157824</v>
      </c>
      <c r="P109" s="1">
        <f t="shared" si="24"/>
        <v>-10312990.763738073</v>
      </c>
      <c r="Q109" s="1">
        <f t="shared" ca="1" si="29"/>
        <v>196438687.07531631</v>
      </c>
      <c r="R109" s="1">
        <f t="shared" ca="1" si="25"/>
        <v>503121.205062703</v>
      </c>
      <c r="S109" s="3">
        <f t="shared" si="30"/>
        <v>333.9665691607903</v>
      </c>
      <c r="T109" s="13">
        <f t="shared" ca="1" si="31"/>
        <v>2.215443680340317</v>
      </c>
      <c r="U109" s="13">
        <f t="shared" si="32"/>
        <v>1.0381802444123251</v>
      </c>
      <c r="V109" s="5">
        <v>0.35</v>
      </c>
      <c r="W109" s="3">
        <f t="shared" ca="1" si="33"/>
        <v>13.380255165358193</v>
      </c>
      <c r="X109" s="3">
        <f t="shared" ca="1" si="34"/>
        <v>-13.275719166104968</v>
      </c>
      <c r="Y109" s="3">
        <f t="shared" ca="1" si="35"/>
        <v>-1.6692839521207374</v>
      </c>
      <c r="Z109" s="3">
        <f t="shared" ca="1" si="36"/>
        <v>-1.9523116420742601E-2</v>
      </c>
      <c r="AA109" s="3">
        <f t="shared" ca="1" si="37"/>
        <v>-2.4548293413540257E-3</v>
      </c>
      <c r="AJ109"/>
      <c r="AK109"/>
    </row>
    <row r="110" spans="3:37" s="5" customFormat="1" x14ac:dyDescent="0.2">
      <c r="C110" s="25"/>
      <c r="D110" s="1">
        <f t="shared" si="38"/>
        <v>108</v>
      </c>
      <c r="E110" s="2">
        <f t="shared" si="39"/>
        <v>10.899999999999977</v>
      </c>
      <c r="F110" s="3">
        <f t="shared" ca="1" si="40"/>
        <v>734.10362797969196</v>
      </c>
      <c r="G110" s="3">
        <f t="shared" si="41"/>
        <v>91.332319838904951</v>
      </c>
      <c r="H110" s="3">
        <f t="shared" ca="1" si="26"/>
        <v>739.76329272281544</v>
      </c>
      <c r="I110" s="3">
        <f t="shared" ca="1" si="42"/>
        <v>7928.3191821806849</v>
      </c>
      <c r="J110" s="3">
        <f t="shared" si="43"/>
        <v>1566.930239045309</v>
      </c>
      <c r="K110" s="3">
        <f t="shared" ca="1" si="45"/>
        <v>8097.7857784044845</v>
      </c>
      <c r="L110" s="3">
        <f t="shared" si="44"/>
        <v>-9.7356748355177416</v>
      </c>
      <c r="M110" s="3">
        <f t="shared" ca="1" si="27"/>
        <v>0.1237773661616825</v>
      </c>
      <c r="N110" s="3">
        <f t="shared" ca="1" si="28"/>
        <v>7.0919206803098174</v>
      </c>
      <c r="O110" s="1">
        <f t="shared" ca="1" si="23"/>
        <v>186064907.94843465</v>
      </c>
      <c r="P110" s="1">
        <f t="shared" si="24"/>
        <v>-10373483.842153946</v>
      </c>
      <c r="Q110" s="1">
        <f t="shared" ca="1" si="29"/>
        <v>196438391.79058859</v>
      </c>
      <c r="R110" s="1">
        <f t="shared" ca="1" si="25"/>
        <v>503039.03905151447</v>
      </c>
      <c r="S110" s="3">
        <f t="shared" si="30"/>
        <v>333.92923771129915</v>
      </c>
      <c r="T110" s="13">
        <f t="shared" ca="1" si="31"/>
        <v>2.2153295045173103</v>
      </c>
      <c r="U110" s="13">
        <f t="shared" si="32"/>
        <v>1.037257217667912</v>
      </c>
      <c r="V110" s="5">
        <v>0.35</v>
      </c>
      <c r="W110" s="3">
        <f t="shared" ca="1" si="33"/>
        <v>13.366175808458159</v>
      </c>
      <c r="X110" s="3">
        <f t="shared" ca="1" si="34"/>
        <v>-13.26391597113224</v>
      </c>
      <c r="Y110" s="3">
        <f t="shared" ca="1" si="35"/>
        <v>-1.6502087302384532</v>
      </c>
      <c r="Z110" s="3">
        <f t="shared" ca="1" si="36"/>
        <v>-1.9505758781076823E-2</v>
      </c>
      <c r="AA110" s="3">
        <f t="shared" ca="1" si="37"/>
        <v>-2.4267775444683135E-3</v>
      </c>
      <c r="AJ110"/>
      <c r="AK110"/>
    </row>
    <row r="111" spans="3:37" s="5" customFormat="1" x14ac:dyDescent="0.2">
      <c r="C111" s="25"/>
      <c r="D111" s="1">
        <f t="shared" si="38"/>
        <v>109</v>
      </c>
      <c r="E111" s="2">
        <f t="shared" si="39"/>
        <v>10.999999999999977</v>
      </c>
      <c r="F111" s="3">
        <f t="shared" ca="1" si="40"/>
        <v>734.10362797969196</v>
      </c>
      <c r="G111" s="3">
        <f t="shared" si="41"/>
        <v>90.358752355353175</v>
      </c>
      <c r="H111" s="3">
        <f t="shared" ca="1" si="26"/>
        <v>739.64372554640249</v>
      </c>
      <c r="I111" s="3">
        <f t="shared" ca="1" si="42"/>
        <v>8001.7295449786543</v>
      </c>
      <c r="J111" s="3">
        <f t="shared" si="43"/>
        <v>1576.0147926550219</v>
      </c>
      <c r="K111" s="3">
        <f t="shared" ca="1" si="45"/>
        <v>8171.7561135424112</v>
      </c>
      <c r="L111" s="3">
        <f t="shared" si="44"/>
        <v>-9.7354006447110581</v>
      </c>
      <c r="M111" s="3">
        <f t="shared" ca="1" si="27"/>
        <v>0.12247117061401044</v>
      </c>
      <c r="N111" s="3">
        <f t="shared" ca="1" si="28"/>
        <v>7.0170811882094295</v>
      </c>
      <c r="O111" s="1">
        <f t="shared" ca="1" si="23"/>
        <v>186004765.85165507</v>
      </c>
      <c r="P111" s="1">
        <f t="shared" si="24"/>
        <v>-10433332.091371747</v>
      </c>
      <c r="Q111" s="1">
        <f t="shared" ca="1" si="29"/>
        <v>196438097.94302681</v>
      </c>
      <c r="R111" s="1">
        <f t="shared" ca="1" si="25"/>
        <v>502957.73337155371</v>
      </c>
      <c r="S111" s="3">
        <f t="shared" si="30"/>
        <v>333.89230209661491</v>
      </c>
      <c r="T111" s="13">
        <f t="shared" ca="1" si="31"/>
        <v>2.2152164662136462</v>
      </c>
      <c r="U111" s="13">
        <f t="shared" si="32"/>
        <v>1.036344596748243</v>
      </c>
      <c r="V111" s="5">
        <v>0.35</v>
      </c>
      <c r="W111" s="3">
        <f t="shared" ca="1" si="33"/>
        <v>13.352257245106664</v>
      </c>
      <c r="X111" s="3">
        <f t="shared" ca="1" si="34"/>
        <v>-13.252245840536087</v>
      </c>
      <c r="Y111" s="3">
        <f t="shared" ca="1" si="35"/>
        <v>-1.6311816948143265</v>
      </c>
      <c r="Z111" s="3">
        <f t="shared" ca="1" si="36"/>
        <v>-1.9488596824317774E-2</v>
      </c>
      <c r="AA111" s="3">
        <f t="shared" ca="1" si="37"/>
        <v>-2.3987966100210683E-3</v>
      </c>
      <c r="AJ111"/>
      <c r="AK111"/>
    </row>
    <row r="112" spans="3:37" s="5" customFormat="1" x14ac:dyDescent="0.2">
      <c r="C112" s="25"/>
      <c r="D112" s="1">
        <f t="shared" si="38"/>
        <v>110</v>
      </c>
      <c r="E112" s="2">
        <f t="shared" si="39"/>
        <v>11.099999999999977</v>
      </c>
      <c r="F112" s="3">
        <f t="shared" ca="1" si="40"/>
        <v>734.10362797969196</v>
      </c>
      <c r="G112" s="3">
        <f t="shared" si="41"/>
        <v>89.385212290882066</v>
      </c>
      <c r="H112" s="3">
        <f t="shared" ca="1" si="26"/>
        <v>739.52542403167729</v>
      </c>
      <c r="I112" s="3">
        <f t="shared" ca="1" si="42"/>
        <v>8075.1399077766237</v>
      </c>
      <c r="J112" s="3">
        <f t="shared" si="43"/>
        <v>1585.0019908873337</v>
      </c>
      <c r="K112" s="3">
        <f t="shared" ca="1" si="45"/>
        <v>8245.7145552390575</v>
      </c>
      <c r="L112" s="3">
        <f t="shared" si="44"/>
        <v>-9.7351293922930537</v>
      </c>
      <c r="M112" s="3">
        <f t="shared" ca="1" si="27"/>
        <v>0.12116459172661258</v>
      </c>
      <c r="N112" s="3">
        <f t="shared" ca="1" si="28"/>
        <v>6.9422197323606332</v>
      </c>
      <c r="O112" s="1">
        <f t="shared" ca="1" si="23"/>
        <v>185945269.9483389</v>
      </c>
      <c r="P112" s="1">
        <f t="shared" si="24"/>
        <v>-10492535.638464598</v>
      </c>
      <c r="Q112" s="1">
        <f t="shared" ca="1" si="29"/>
        <v>196437805.5868035</v>
      </c>
      <c r="R112" s="1">
        <f t="shared" ca="1" si="25"/>
        <v>502877.28834154055</v>
      </c>
      <c r="S112" s="3">
        <f t="shared" si="30"/>
        <v>333.85576230552994</v>
      </c>
      <c r="T112" s="13">
        <f t="shared" ca="1" si="31"/>
        <v>2.2151045676872174</v>
      </c>
      <c r="U112" s="13">
        <f t="shared" si="32"/>
        <v>1.0354423613067372</v>
      </c>
      <c r="V112" s="5">
        <v>0.35</v>
      </c>
      <c r="W112" s="3">
        <f t="shared" ca="1" si="33"/>
        <v>13.338499096296889</v>
      </c>
      <c r="X112" s="3">
        <f t="shared" ca="1" si="34"/>
        <v>-13.240708514134816</v>
      </c>
      <c r="Y112" s="3">
        <f t="shared" ca="1" si="35"/>
        <v>-1.6122022781371825</v>
      </c>
      <c r="Z112" s="3">
        <f t="shared" ca="1" si="36"/>
        <v>-1.9471630167845318E-2</v>
      </c>
      <c r="AA112" s="3">
        <f t="shared" ca="1" si="37"/>
        <v>-2.3708857031429155E-3</v>
      </c>
      <c r="AJ112"/>
      <c r="AK112"/>
    </row>
    <row r="113" spans="3:37" s="5" customFormat="1" x14ac:dyDescent="0.2">
      <c r="C113" s="25"/>
      <c r="D113" s="1">
        <f t="shared" si="38"/>
        <v>111</v>
      </c>
      <c r="E113" s="2">
        <f t="shared" si="39"/>
        <v>11.199999999999976</v>
      </c>
      <c r="F113" s="3">
        <f t="shared" ca="1" si="40"/>
        <v>734.10362797969196</v>
      </c>
      <c r="G113" s="3">
        <f t="shared" si="41"/>
        <v>88.411699351652757</v>
      </c>
      <c r="H113" s="3">
        <f t="shared" ca="1" si="26"/>
        <v>739.40838864269926</v>
      </c>
      <c r="I113" s="3">
        <f t="shared" ca="1" si="42"/>
        <v>8148.550270574593</v>
      </c>
      <c r="J113" s="3">
        <f t="shared" si="43"/>
        <v>1593.8918364694603</v>
      </c>
      <c r="K113" s="3">
        <f t="shared" ca="1" si="45"/>
        <v>8319.6612300838642</v>
      </c>
      <c r="L113" s="3">
        <f t="shared" si="44"/>
        <v>-9.7348610781814138</v>
      </c>
      <c r="M113" s="3">
        <f t="shared" ca="1" si="27"/>
        <v>0.11985763340071794</v>
      </c>
      <c r="N113" s="3">
        <f t="shared" ca="1" si="28"/>
        <v>6.8673365362873859</v>
      </c>
      <c r="O113" s="1">
        <f t="shared" ca="1" si="23"/>
        <v>185886420.16636562</v>
      </c>
      <c r="P113" s="1">
        <f t="shared" si="24"/>
        <v>-10551094.609140797</v>
      </c>
      <c r="Q113" s="1">
        <f t="shared" ca="1" si="29"/>
        <v>196437514.77550641</v>
      </c>
      <c r="R113" s="1">
        <f t="shared" ca="1" si="25"/>
        <v>502797.70427703549</v>
      </c>
      <c r="S113" s="3">
        <f t="shared" si="30"/>
        <v>333.81961832695595</v>
      </c>
      <c r="T113" s="13">
        <f t="shared" ca="1" si="31"/>
        <v>2.2149938111740752</v>
      </c>
      <c r="U113" s="13">
        <f t="shared" si="32"/>
        <v>1.034550491230819</v>
      </c>
      <c r="V113" s="5">
        <v>0.35</v>
      </c>
      <c r="W113" s="3">
        <f t="shared" ca="1" si="33"/>
        <v>13.324900987465034</v>
      </c>
      <c r="X113" s="3">
        <f t="shared" ca="1" si="34"/>
        <v>-13.229303734739073</v>
      </c>
      <c r="Y113" s="3">
        <f t="shared" ca="1" si="35"/>
        <v>-1.5932699142849136</v>
      </c>
      <c r="Z113" s="3">
        <f t="shared" ca="1" si="36"/>
        <v>-1.9454858433439814E-2</v>
      </c>
      <c r="AA113" s="3">
        <f t="shared" ca="1" si="37"/>
        <v>-2.3430439915954611E-3</v>
      </c>
      <c r="AJ113"/>
      <c r="AK113"/>
    </row>
    <row r="114" spans="3:37" s="5" customFormat="1" x14ac:dyDescent="0.2">
      <c r="C114" s="25"/>
      <c r="D114" s="1">
        <f t="shared" si="38"/>
        <v>112</v>
      </c>
      <c r="E114" s="2">
        <f t="shared" si="39"/>
        <v>11.299999999999976</v>
      </c>
      <c r="F114" s="3">
        <f t="shared" ca="1" si="40"/>
        <v>734.10362797969196</v>
      </c>
      <c r="G114" s="3">
        <f t="shared" si="41"/>
        <v>87.43821324383461</v>
      </c>
      <c r="H114" s="3">
        <f t="shared" ca="1" si="26"/>
        <v>739.29261983887011</v>
      </c>
      <c r="I114" s="3">
        <f t="shared" ca="1" si="42"/>
        <v>8221.9606333725624</v>
      </c>
      <c r="J114" s="3">
        <f t="shared" si="43"/>
        <v>1602.6843320992346</v>
      </c>
      <c r="K114" s="3">
        <f t="shared" ca="1" si="45"/>
        <v>8393.5962647124434</v>
      </c>
      <c r="L114" s="3">
        <f t="shared" si="44"/>
        <v>-9.7345957022947118</v>
      </c>
      <c r="M114" s="3">
        <f t="shared" ca="1" si="27"/>
        <v>0.11855029954474565</v>
      </c>
      <c r="N114" s="3">
        <f t="shared" ca="1" si="28"/>
        <v>6.7924318239256101</v>
      </c>
      <c r="O114" s="1">
        <f t="shared" ca="1" si="23"/>
        <v>185828216.43439484</v>
      </c>
      <c r="P114" s="1">
        <f t="shared" si="24"/>
        <v>-10609009.127744028</v>
      </c>
      <c r="Q114" s="1">
        <f t="shared" ca="1" si="29"/>
        <v>196437225.56213886</v>
      </c>
      <c r="R114" s="1">
        <f t="shared" ca="1" si="25"/>
        <v>502718.9814904317</v>
      </c>
      <c r="S114" s="3">
        <f t="shared" si="30"/>
        <v>333.78387014992421</v>
      </c>
      <c r="T114" s="13">
        <f t="shared" ca="1" si="31"/>
        <v>2.2148841988883565</v>
      </c>
      <c r="U114" s="13">
        <f t="shared" si="32"/>
        <v>1.033668966641389</v>
      </c>
      <c r="V114" s="5">
        <v>0.35</v>
      </c>
      <c r="W114" s="3">
        <f t="shared" ca="1" si="33"/>
        <v>13.311462548477628</v>
      </c>
      <c r="X114" s="3">
        <f t="shared" ca="1" si="34"/>
        <v>-13.218031248145074</v>
      </c>
      <c r="Y114" s="3">
        <f t="shared" ca="1" si="35"/>
        <v>-1.5743840391031974</v>
      </c>
      <c r="Z114" s="3">
        <f t="shared" ca="1" si="36"/>
        <v>-1.9438281247272166E-2</v>
      </c>
      <c r="AA114" s="3">
        <f t="shared" ca="1" si="37"/>
        <v>-2.3152706457399961E-3</v>
      </c>
      <c r="AJ114"/>
      <c r="AK114"/>
    </row>
    <row r="115" spans="3:37" s="5" customFormat="1" x14ac:dyDescent="0.2">
      <c r="C115" s="25"/>
      <c r="D115" s="1">
        <f t="shared" si="38"/>
        <v>113</v>
      </c>
      <c r="E115" s="2">
        <f t="shared" si="39"/>
        <v>11.399999999999975</v>
      </c>
      <c r="F115" s="3">
        <f t="shared" ca="1" si="40"/>
        <v>734.10362797969196</v>
      </c>
      <c r="G115" s="3">
        <f t="shared" si="41"/>
        <v>86.464753673605145</v>
      </c>
      <c r="H115" s="3">
        <f t="shared" ca="1" si="26"/>
        <v>739.17811807492183</v>
      </c>
      <c r="I115" s="3">
        <f t="shared" ca="1" si="42"/>
        <v>8295.3709961705317</v>
      </c>
      <c r="J115" s="3">
        <f t="shared" si="43"/>
        <v>1611.3794804451065</v>
      </c>
      <c r="K115" s="3">
        <f t="shared" ca="1" si="45"/>
        <v>8467.5197858061128</v>
      </c>
      <c r="L115" s="3">
        <f t="shared" si="44"/>
        <v>-9.7343332645524061</v>
      </c>
      <c r="M115" s="3">
        <f t="shared" ca="1" si="27"/>
        <v>0.11724259407423746</v>
      </c>
      <c r="N115" s="3">
        <f t="shared" ca="1" si="28"/>
        <v>6.7175058196193209</v>
      </c>
      <c r="O115" s="1">
        <f t="shared" ca="1" si="23"/>
        <v>185770658.68186626</v>
      </c>
      <c r="P115" s="1">
        <f t="shared" si="24"/>
        <v>-10666279.317253502</v>
      </c>
      <c r="Q115" s="1">
        <f t="shared" ca="1" si="29"/>
        <v>196436937.99911976</v>
      </c>
      <c r="R115" s="1">
        <f t="shared" ca="1" si="25"/>
        <v>502641.12029094686</v>
      </c>
      <c r="S115" s="3">
        <f t="shared" si="30"/>
        <v>333.74851776358554</v>
      </c>
      <c r="T115" s="13">
        <f t="shared" ca="1" si="31"/>
        <v>2.2147757330222118</v>
      </c>
      <c r="U115" s="13">
        <f t="shared" si="32"/>
        <v>1.0327977678923022</v>
      </c>
      <c r="V115" s="5">
        <v>0.35</v>
      </c>
      <c r="W115" s="3">
        <f t="shared" ca="1" si="33"/>
        <v>13.298183413619055</v>
      </c>
      <c r="X115" s="3">
        <f t="shared" ca="1" si="34"/>
        <v>-13.206890803127951</v>
      </c>
      <c r="Y115" s="3">
        <f t="shared" ca="1" si="35"/>
        <v>-1.5555440901842943</v>
      </c>
      <c r="Z115" s="3">
        <f t="shared" ca="1" si="36"/>
        <v>-1.9421898239894046E-2</v>
      </c>
      <c r="AA115" s="3">
        <f t="shared" ca="1" si="37"/>
        <v>-2.2875648385063153E-3</v>
      </c>
      <c r="AJ115"/>
      <c r="AK115"/>
    </row>
    <row r="116" spans="3:37" s="5" customFormat="1" x14ac:dyDescent="0.2">
      <c r="C116" s="25"/>
      <c r="D116" s="1">
        <f t="shared" si="38"/>
        <v>114</v>
      </c>
      <c r="E116" s="2">
        <f t="shared" si="39"/>
        <v>11.499999999999975</v>
      </c>
      <c r="F116" s="3">
        <f t="shared" ca="1" si="40"/>
        <v>734.10362797969196</v>
      </c>
      <c r="G116" s="3">
        <f t="shared" si="41"/>
        <v>85.491320347149909</v>
      </c>
      <c r="H116" s="3">
        <f t="shared" ca="1" si="26"/>
        <v>739.06488380090479</v>
      </c>
      <c r="I116" s="3">
        <f t="shared" ca="1" si="42"/>
        <v>8368.7813589685011</v>
      </c>
      <c r="J116" s="3">
        <f t="shared" si="43"/>
        <v>1619.9772841461445</v>
      </c>
      <c r="K116" s="3">
        <f t="shared" ca="1" si="45"/>
        <v>8541.4319200914324</v>
      </c>
      <c r="L116" s="3">
        <f t="shared" si="44"/>
        <v>-9.7340737648748483</v>
      </c>
      <c r="M116" s="3">
        <f t="shared" ca="1" si="27"/>
        <v>0.11593452091178963</v>
      </c>
      <c r="N116" s="3">
        <f t="shared" ca="1" si="28"/>
        <v>6.6425587481167305</v>
      </c>
      <c r="O116" s="1">
        <f t="shared" ca="1" si="23"/>
        <v>185713746.83899927</v>
      </c>
      <c r="P116" s="1">
        <f t="shared" si="24"/>
        <v>-10722905.29928413</v>
      </c>
      <c r="Q116" s="1">
        <f t="shared" ca="1" si="29"/>
        <v>196436652.1382834</v>
      </c>
      <c r="R116" s="1">
        <f t="shared" ca="1" si="25"/>
        <v>502564.12098461523</v>
      </c>
      <c r="S116" s="3">
        <f t="shared" si="30"/>
        <v>333.71356115720999</v>
      </c>
      <c r="T116" s="13">
        <f t="shared" ca="1" si="31"/>
        <v>2.2146684157457321</v>
      </c>
      <c r="U116" s="13">
        <f t="shared" si="32"/>
        <v>1.031936875569853</v>
      </c>
      <c r="V116" s="5">
        <v>0.35</v>
      </c>
      <c r="W116" s="3">
        <f t="shared" ca="1" si="33"/>
        <v>13.285063221579177</v>
      </c>
      <c r="X116" s="3">
        <f t="shared" ca="1" si="34"/>
        <v>-13.195882151435145</v>
      </c>
      <c r="Y116" s="3">
        <f t="shared" ca="1" si="35"/>
        <v>-1.5367495068459025</v>
      </c>
      <c r="Z116" s="3">
        <f t="shared" ca="1" si="36"/>
        <v>-1.9405709046228153E-2</v>
      </c>
      <c r="AA116" s="3">
        <f t="shared" ca="1" si="37"/>
        <v>-2.2599257453616213E-3</v>
      </c>
      <c r="AJ116"/>
      <c r="AK116"/>
    </row>
    <row r="117" spans="3:37" s="5" customFormat="1" x14ac:dyDescent="0.2">
      <c r="C117" s="25"/>
      <c r="D117" s="1">
        <f t="shared" si="38"/>
        <v>115</v>
      </c>
      <c r="E117" s="2">
        <f t="shared" si="39"/>
        <v>11.599999999999975</v>
      </c>
      <c r="F117" s="3">
        <f t="shared" ca="1" si="40"/>
        <v>734.10362797969196</v>
      </c>
      <c r="G117" s="3">
        <f t="shared" si="41"/>
        <v>84.517912970662422</v>
      </c>
      <c r="H117" s="3">
        <f t="shared" ca="1" si="26"/>
        <v>738.95291746217663</v>
      </c>
      <c r="I117" s="3">
        <f t="shared" ca="1" si="42"/>
        <v>8442.1917217664704</v>
      </c>
      <c r="J117" s="3">
        <f t="shared" si="43"/>
        <v>1628.4777458120352</v>
      </c>
      <c r="K117" s="3">
        <f t="shared" ca="1" si="45"/>
        <v>8615.3327943397308</v>
      </c>
      <c r="L117" s="3">
        <f t="shared" si="44"/>
        <v>-9.7338172031832713</v>
      </c>
      <c r="M117" s="3">
        <f t="shared" ca="1" si="27"/>
        <v>0.11462608398698466</v>
      </c>
      <c r="N117" s="3">
        <f t="shared" ca="1" si="28"/>
        <v>6.5675908345663299</v>
      </c>
      <c r="O117" s="1">
        <f t="shared" ca="1" si="23"/>
        <v>185657480.83679324</v>
      </c>
      <c r="P117" s="1">
        <f t="shared" si="24"/>
        <v>-10778887.194086686</v>
      </c>
      <c r="Q117" s="1">
        <f t="shared" ca="1" si="29"/>
        <v>196436368.03087991</v>
      </c>
      <c r="R117" s="1">
        <f t="shared" ca="1" si="25"/>
        <v>502487.98387428012</v>
      </c>
      <c r="S117" s="3">
        <f t="shared" si="30"/>
        <v>333.6790003201873</v>
      </c>
      <c r="T117" s="13">
        <f t="shared" ca="1" si="31"/>
        <v>2.2145622492068782</v>
      </c>
      <c r="U117" s="13">
        <f t="shared" si="32"/>
        <v>1.0310862704922636</v>
      </c>
      <c r="V117" s="5">
        <v>0.35</v>
      </c>
      <c r="W117" s="3">
        <f t="shared" ca="1" si="33"/>
        <v>13.272101615441118</v>
      </c>
      <c r="X117" s="3">
        <f t="shared" ca="1" si="34"/>
        <v>-13.185005047779862</v>
      </c>
      <c r="Y117" s="3">
        <f t="shared" ca="1" si="35"/>
        <v>-1.51799973011008</v>
      </c>
      <c r="Z117" s="3">
        <f t="shared" ca="1" si="36"/>
        <v>-1.9389713305558619E-2</v>
      </c>
      <c r="AA117" s="3">
        <f t="shared" ca="1" si="37"/>
        <v>-2.2323525442795294E-3</v>
      </c>
      <c r="AJ117"/>
      <c r="AK117"/>
    </row>
    <row r="118" spans="3:37" s="5" customFormat="1" x14ac:dyDescent="0.2">
      <c r="C118" s="25"/>
      <c r="D118" s="1">
        <f t="shared" si="38"/>
        <v>116</v>
      </c>
      <c r="E118" s="2">
        <f t="shared" si="39"/>
        <v>11.699999999999974</v>
      </c>
      <c r="F118" s="3">
        <f t="shared" ca="1" si="40"/>
        <v>734.10362797969196</v>
      </c>
      <c r="G118" s="3">
        <f t="shared" si="41"/>
        <v>83.544531250344093</v>
      </c>
      <c r="H118" s="3">
        <f t="shared" ca="1" si="26"/>
        <v>738.84221949939058</v>
      </c>
      <c r="I118" s="3">
        <f t="shared" ca="1" si="42"/>
        <v>8515.6020845644398</v>
      </c>
      <c r="J118" s="3">
        <f t="shared" si="43"/>
        <v>1636.8808680230854</v>
      </c>
      <c r="K118" s="3">
        <f t="shared" ca="1" si="45"/>
        <v>8689.2225353666381</v>
      </c>
      <c r="L118" s="3">
        <f t="shared" si="44"/>
        <v>-9.7335635793997941</v>
      </c>
      <c r="M118" s="3">
        <f t="shared" ca="1" si="27"/>
        <v>0.11331728723632274</v>
      </c>
      <c r="N118" s="3">
        <f t="shared" ca="1" si="28"/>
        <v>6.4926023045129657</v>
      </c>
      <c r="O118" s="1">
        <f t="shared" ca="1" si="23"/>
        <v>185601860.60702714</v>
      </c>
      <c r="P118" s="1">
        <f t="shared" si="24"/>
        <v>-10834225.120547961</v>
      </c>
      <c r="Q118" s="1">
        <f t="shared" ca="1" si="29"/>
        <v>196436085.72757509</v>
      </c>
      <c r="R118" s="1">
        <f t="shared" ca="1" si="25"/>
        <v>502412.70925958559</v>
      </c>
      <c r="S118" s="3">
        <f t="shared" si="30"/>
        <v>333.64483524202649</v>
      </c>
      <c r="T118" s="13">
        <f t="shared" ca="1" si="31"/>
        <v>2.2144572355314094</v>
      </c>
      <c r="U118" s="13">
        <f t="shared" si="32"/>
        <v>1.0302459337091781</v>
      </c>
      <c r="V118" s="5">
        <v>0.35</v>
      </c>
      <c r="W118" s="3">
        <f t="shared" ca="1" si="33"/>
        <v>13.259298242669169</v>
      </c>
      <c r="X118" s="3">
        <f t="shared" ca="1" si="34"/>
        <v>-13.174259249834625</v>
      </c>
      <c r="Y118" s="3">
        <f t="shared" ca="1" si="35"/>
        <v>-1.4992942026822285</v>
      </c>
      <c r="Z118" s="3">
        <f t="shared" ca="1" si="36"/>
        <v>-1.9373910661521509E-2</v>
      </c>
      <c r="AA118" s="3">
        <f t="shared" ca="1" si="37"/>
        <v>-2.2048444157091594E-3</v>
      </c>
      <c r="AJ118"/>
      <c r="AK118"/>
    </row>
    <row r="119" spans="3:37" s="5" customFormat="1" x14ac:dyDescent="0.2">
      <c r="C119" s="25"/>
      <c r="D119" s="1">
        <f t="shared" si="38"/>
        <v>117</v>
      </c>
      <c r="E119" s="2">
        <f t="shared" si="39"/>
        <v>11.799999999999974</v>
      </c>
      <c r="F119" s="3">
        <f t="shared" ca="1" si="40"/>
        <v>734.10362797969196</v>
      </c>
      <c r="G119" s="3">
        <f t="shared" si="41"/>
        <v>82.571174892404116</v>
      </c>
      <c r="H119" s="3">
        <f t="shared" ca="1" si="26"/>
        <v>738.7327903484844</v>
      </c>
      <c r="I119" s="3">
        <f t="shared" ca="1" si="42"/>
        <v>8589.0124473624091</v>
      </c>
      <c r="J119" s="3">
        <f t="shared" si="43"/>
        <v>1645.1866533302227</v>
      </c>
      <c r="K119" s="3">
        <f t="shared" ca="1" si="45"/>
        <v>8763.1012700316132</v>
      </c>
      <c r="L119" s="3">
        <f t="shared" si="44"/>
        <v>-9.733312893447426</v>
      </c>
      <c r="M119" s="3">
        <f t="shared" ca="1" si="27"/>
        <v>0.11200813460315263</v>
      </c>
      <c r="N119" s="3">
        <f t="shared" ca="1" si="28"/>
        <v>6.4175933838938803</v>
      </c>
      <c r="O119" s="1">
        <f t="shared" ca="1" si="23"/>
        <v>185546886.08225963</v>
      </c>
      <c r="P119" s="1">
        <f t="shared" si="24"/>
        <v>-10888919.19619094</v>
      </c>
      <c r="Q119" s="1">
        <f t="shared" ca="1" si="29"/>
        <v>196435805.27845058</v>
      </c>
      <c r="R119" s="1">
        <f t="shared" ca="1" si="25"/>
        <v>502338.29743696941</v>
      </c>
      <c r="S119" s="3">
        <f t="shared" si="30"/>
        <v>333.61106591235614</v>
      </c>
      <c r="T119" s="13">
        <f t="shared" ca="1" si="31"/>
        <v>2.2143533768228147</v>
      </c>
      <c r="U119" s="13">
        <f t="shared" si="32"/>
        <v>1.029415846501168</v>
      </c>
      <c r="V119" s="5">
        <v>0.35</v>
      </c>
      <c r="W119" s="3">
        <f t="shared" ca="1" si="33"/>
        <v>13.24665275509693</v>
      </c>
      <c r="X119" s="3">
        <f t="shared" ca="1" si="34"/>
        <v>-13.163644518224935</v>
      </c>
      <c r="Y119" s="3">
        <f t="shared" ca="1" si="35"/>
        <v>-1.4806323689301486</v>
      </c>
      <c r="Z119" s="3">
        <f t="shared" ca="1" si="36"/>
        <v>-1.9358300762095493E-2</v>
      </c>
      <c r="AA119" s="3">
        <f t="shared" ca="1" si="37"/>
        <v>-2.1774005425443362E-3</v>
      </c>
      <c r="AJ119"/>
      <c r="AK119"/>
    </row>
    <row r="120" spans="3:37" s="5" customFormat="1" x14ac:dyDescent="0.2">
      <c r="C120" s="25"/>
      <c r="D120" s="1">
        <f t="shared" si="38"/>
        <v>118</v>
      </c>
      <c r="E120" s="2">
        <f t="shared" si="39"/>
        <v>11.899999999999974</v>
      </c>
      <c r="F120" s="3">
        <f t="shared" ca="1" si="40"/>
        <v>734.10362797969196</v>
      </c>
      <c r="G120" s="3">
        <f t="shared" si="41"/>
        <v>81.597843603059374</v>
      </c>
      <c r="H120" s="3">
        <f t="shared" ca="1" si="26"/>
        <v>738.62463044066919</v>
      </c>
      <c r="I120" s="3">
        <f t="shared" ca="1" si="42"/>
        <v>8662.4228101603785</v>
      </c>
      <c r="J120" s="3">
        <f t="shared" si="43"/>
        <v>1653.3951042549959</v>
      </c>
      <c r="K120" s="3">
        <f t="shared" ca="1" si="45"/>
        <v>8836.9691252374723</v>
      </c>
      <c r="L120" s="3">
        <f t="shared" si="44"/>
        <v>-9.7330651452500607</v>
      </c>
      <c r="M120" s="3">
        <f t="shared" ca="1" si="27"/>
        <v>0.11069863003760251</v>
      </c>
      <c r="N120" s="3">
        <f t="shared" ca="1" si="28"/>
        <v>6.3425642990347457</v>
      </c>
      <c r="O120" s="1">
        <f t="shared" ca="1" si="23"/>
        <v>185492557.19582912</v>
      </c>
      <c r="P120" s="1">
        <f t="shared" si="24"/>
        <v>-10942969.537174946</v>
      </c>
      <c r="Q120" s="1">
        <f t="shared" ca="1" si="29"/>
        <v>196435526.73300406</v>
      </c>
      <c r="R120" s="1">
        <f t="shared" ca="1" si="25"/>
        <v>502264.74869965506</v>
      </c>
      <c r="S120" s="3">
        <f t="shared" si="30"/>
        <v>333.5776923209242</v>
      </c>
      <c r="T120" s="13">
        <f t="shared" ca="1" si="31"/>
        <v>2.2142506751622424</v>
      </c>
      <c r="U120" s="13">
        <f t="shared" si="32"/>
        <v>1.0285959903792365</v>
      </c>
      <c r="V120" s="5">
        <v>0.35</v>
      </c>
      <c r="W120" s="3">
        <f t="shared" ca="1" si="33"/>
        <v>13.234164808915482</v>
      </c>
      <c r="X120" s="3">
        <f t="shared" ca="1" si="34"/>
        <v>-13.153160616522939</v>
      </c>
      <c r="Y120" s="3">
        <f t="shared" ca="1" si="35"/>
        <v>-1.462013674863148</v>
      </c>
      <c r="Z120" s="3">
        <f t="shared" ca="1" si="36"/>
        <v>-1.9342883259592557E-2</v>
      </c>
      <c r="AA120" s="3">
        <f t="shared" ca="1" si="37"/>
        <v>-2.1500201100928648E-3</v>
      </c>
      <c r="AJ120"/>
      <c r="AK120"/>
    </row>
    <row r="121" spans="3:37" s="5" customFormat="1" x14ac:dyDescent="0.2">
      <c r="C121" s="25"/>
      <c r="D121" s="1">
        <f t="shared" si="38"/>
        <v>119</v>
      </c>
      <c r="E121" s="2">
        <f t="shared" si="39"/>
        <v>11.999999999999973</v>
      </c>
      <c r="F121" s="3">
        <f t="shared" ca="1" si="40"/>
        <v>734.10362797969196</v>
      </c>
      <c r="G121" s="3">
        <f t="shared" si="41"/>
        <v>80.624537088534368</v>
      </c>
      <c r="H121" s="3">
        <f t="shared" ca="1" si="26"/>
        <v>738.51774020241817</v>
      </c>
      <c r="I121" s="3">
        <f t="shared" ca="1" si="42"/>
        <v>8735.8331729583479</v>
      </c>
      <c r="J121" s="3">
        <f t="shared" si="43"/>
        <v>1661.5062232895757</v>
      </c>
      <c r="K121" s="3">
        <f t="shared" ca="1" si="45"/>
        <v>8910.8262279299197</v>
      </c>
      <c r="L121" s="3">
        <f t="shared" si="44"/>
        <v>-9.7328203347324802</v>
      </c>
      <c r="M121" s="3">
        <f t="shared" ca="1" si="27"/>
        <v>0.10938877749651035</v>
      </c>
      <c r="N121" s="3">
        <f t="shared" ca="1" si="28"/>
        <v>6.2675152766456783</v>
      </c>
      <c r="O121" s="1">
        <f t="shared" ca="1" si="23"/>
        <v>185438873.88185337</v>
      </c>
      <c r="P121" s="1">
        <f t="shared" si="24"/>
        <v>-10996376.258295795</v>
      </c>
      <c r="Q121" s="1">
        <f t="shared" ca="1" si="29"/>
        <v>196435250.14014918</v>
      </c>
      <c r="R121" s="1">
        <f t="shared" ca="1" si="25"/>
        <v>502192.06333764433</v>
      </c>
      <c r="S121" s="3">
        <f t="shared" si="30"/>
        <v>333.54471445759816</v>
      </c>
      <c r="T121" s="13">
        <f t="shared" ca="1" si="31"/>
        <v>2.2141491326084322</v>
      </c>
      <c r="U121" s="13">
        <f t="shared" si="32"/>
        <v>1.0277863470843336</v>
      </c>
      <c r="V121" s="5">
        <v>0.35</v>
      </c>
      <c r="W121" s="3">
        <f t="shared" ca="1" si="33"/>
        <v>13.221834064661772</v>
      </c>
      <c r="X121" s="3">
        <f t="shared" ca="1" si="34"/>
        <v>-13.142807311241217</v>
      </c>
      <c r="Y121" s="3">
        <f t="shared" ca="1" si="35"/>
        <v>-1.443437568111217</v>
      </c>
      <c r="Z121" s="3">
        <f t="shared" ca="1" si="36"/>
        <v>-1.9327657810648848E-2</v>
      </c>
      <c r="AA121" s="3">
        <f t="shared" ca="1" si="37"/>
        <v>-2.1227023060459075E-3</v>
      </c>
      <c r="AJ121"/>
      <c r="AK121"/>
    </row>
    <row r="122" spans="3:37" s="5" customFormat="1" x14ac:dyDescent="0.2">
      <c r="C122" s="25"/>
      <c r="D122" s="1">
        <f t="shared" si="38"/>
        <v>120</v>
      </c>
      <c r="E122" s="2">
        <f t="shared" si="39"/>
        <v>12.099999999999973</v>
      </c>
      <c r="F122" s="3">
        <f t="shared" ca="1" si="40"/>
        <v>734.10362797969196</v>
      </c>
      <c r="G122" s="3">
        <f t="shared" si="41"/>
        <v>79.651255055061114</v>
      </c>
      <c r="H122" s="3">
        <f t="shared" ca="1" si="26"/>
        <v>738.41212005545549</v>
      </c>
      <c r="I122" s="3">
        <f t="shared" ca="1" si="42"/>
        <v>8809.2435357563172</v>
      </c>
      <c r="J122" s="3">
        <f t="shared" si="43"/>
        <v>1669.5200128967554</v>
      </c>
      <c r="K122" s="3">
        <f t="shared" ca="1" si="45"/>
        <v>8984.672705097064</v>
      </c>
      <c r="L122" s="3">
        <f t="shared" si="44"/>
        <v>-9.732578461820351</v>
      </c>
      <c r="M122" s="3">
        <f t="shared" ca="1" si="27"/>
        <v>0.10807858094335396</v>
      </c>
      <c r="N122" s="3">
        <f t="shared" ca="1" si="28"/>
        <v>6.1924465438172289</v>
      </c>
      <c r="O122" s="1">
        <f t="shared" ca="1" si="23"/>
        <v>185385836.07522944</v>
      </c>
      <c r="P122" s="1">
        <f t="shared" si="24"/>
        <v>-11049139.472985957</v>
      </c>
      <c r="Q122" s="1">
        <f t="shared" ca="1" si="29"/>
        <v>196434975.54821539</v>
      </c>
      <c r="R122" s="1">
        <f t="shared" ca="1" si="25"/>
        <v>502120.24163770973</v>
      </c>
      <c r="S122" s="3">
        <f t="shared" si="30"/>
        <v>333.51213231236488</v>
      </c>
      <c r="T122" s="13">
        <f t="shared" ca="1" si="31"/>
        <v>2.2140487511976459</v>
      </c>
      <c r="U122" s="13">
        <f t="shared" si="32"/>
        <v>1.0269868985868773</v>
      </c>
      <c r="V122" s="5">
        <v>0.35</v>
      </c>
      <c r="W122" s="3">
        <f t="shared" ca="1" si="33"/>
        <v>13.209660187207175</v>
      </c>
      <c r="X122" s="3">
        <f t="shared" ca="1" si="34"/>
        <v>-13.132584371826686</v>
      </c>
      <c r="Y122" s="3">
        <f t="shared" ca="1" si="35"/>
        <v>-1.4249034979042683</v>
      </c>
      <c r="Z122" s="3">
        <f t="shared" ca="1" si="36"/>
        <v>-1.9312624076215715E-2</v>
      </c>
      <c r="AA122" s="3">
        <f t="shared" ca="1" si="37"/>
        <v>-2.0954463204474532E-3</v>
      </c>
      <c r="AJ122"/>
      <c r="AK122"/>
    </row>
    <row r="123" spans="3:37" s="5" customFormat="1" x14ac:dyDescent="0.2">
      <c r="C123" s="25"/>
      <c r="D123" s="1">
        <f t="shared" si="38"/>
        <v>121</v>
      </c>
      <c r="E123" s="2">
        <f t="shared" si="39"/>
        <v>12.199999999999973</v>
      </c>
      <c r="F123" s="3">
        <f t="shared" ca="1" si="40"/>
        <v>734.10362797969196</v>
      </c>
      <c r="G123" s="3">
        <f t="shared" si="41"/>
        <v>78.677997208879077</v>
      </c>
      <c r="H123" s="3">
        <f t="shared" ca="1" si="26"/>
        <v>738.30777041674594</v>
      </c>
      <c r="I123" s="3">
        <f t="shared" ca="1" si="42"/>
        <v>8882.6538985542866</v>
      </c>
      <c r="J123" s="3">
        <f t="shared" si="43"/>
        <v>1677.4364755099525</v>
      </c>
      <c r="K123" s="3">
        <f t="shared" ca="1" si="45"/>
        <v>9058.5086837689523</v>
      </c>
      <c r="L123" s="3">
        <f t="shared" si="44"/>
        <v>-9.7323395264402279</v>
      </c>
      <c r="M123" s="3">
        <f t="shared" ca="1" si="27"/>
        <v>0.10676804434818081</v>
      </c>
      <c r="N123" s="3">
        <f t="shared" ca="1" si="28"/>
        <v>6.1173583280163628</v>
      </c>
      <c r="O123" s="1">
        <f t="shared" ca="1" si="23"/>
        <v>185333443.7116338</v>
      </c>
      <c r="P123" s="1">
        <f t="shared" si="24"/>
        <v>-11101259.293314705</v>
      </c>
      <c r="Q123" s="1">
        <f t="shared" ca="1" si="29"/>
        <v>196434703.0049485</v>
      </c>
      <c r="R123" s="1">
        <f t="shared" ca="1" si="25"/>
        <v>502049.28388338722</v>
      </c>
      <c r="S123" s="3">
        <f t="shared" si="30"/>
        <v>333.47994587533066</v>
      </c>
      <c r="T123" s="13">
        <f t="shared" ca="1" si="31"/>
        <v>2.2139495329436021</v>
      </c>
      <c r="U123" s="13">
        <f t="shared" si="32"/>
        <v>1.0261976270862754</v>
      </c>
      <c r="V123" s="5">
        <v>0.35</v>
      </c>
      <c r="W123" s="3">
        <f t="shared" ca="1" si="33"/>
        <v>13.197642845746081</v>
      </c>
      <c r="X123" s="3">
        <f t="shared" ca="1" si="34"/>
        <v>-13.122491570654445</v>
      </c>
      <c r="Y123" s="3">
        <f t="shared" ca="1" si="35"/>
        <v>-1.406410915051425</v>
      </c>
      <c r="Z123" s="3">
        <f t="shared" ca="1" si="36"/>
        <v>-1.9297781721550653E-2</v>
      </c>
      <c r="AA123" s="3">
        <f t="shared" ca="1" si="37"/>
        <v>-2.0682513456638605E-3</v>
      </c>
      <c r="AJ123"/>
      <c r="AK123"/>
    </row>
    <row r="124" spans="3:37" s="5" customFormat="1" x14ac:dyDescent="0.2">
      <c r="C124" s="25"/>
      <c r="D124" s="1">
        <f t="shared" si="38"/>
        <v>122</v>
      </c>
      <c r="E124" s="2">
        <f t="shared" si="39"/>
        <v>12.299999999999972</v>
      </c>
      <c r="F124" s="3">
        <f t="shared" ca="1" si="40"/>
        <v>734.10362797969196</v>
      </c>
      <c r="G124" s="3">
        <f t="shared" si="41"/>
        <v>77.704763256235054</v>
      </c>
      <c r="H124" s="3">
        <f t="shared" ca="1" si="26"/>
        <v>738.20469169848377</v>
      </c>
      <c r="I124" s="3">
        <f t="shared" ca="1" si="42"/>
        <v>8956.0642613522559</v>
      </c>
      <c r="J124" s="3">
        <f t="shared" si="43"/>
        <v>1685.2556135332081</v>
      </c>
      <c r="K124" s="3">
        <f t="shared" ca="1" si="45"/>
        <v>9132.3342910170886</v>
      </c>
      <c r="L124" s="3">
        <f t="shared" si="44"/>
        <v>-9.7321035285195521</v>
      </c>
      <c r="M124" s="3">
        <f t="shared" ca="1" si="27"/>
        <v>0.10545717168753746</v>
      </c>
      <c r="N124" s="3">
        <f t="shared" ca="1" si="28"/>
        <v>6.0422508570824141</v>
      </c>
      <c r="O124" s="1">
        <f t="shared" ca="1" si="23"/>
        <v>185281696.72752216</v>
      </c>
      <c r="P124" s="1">
        <f t="shared" si="24"/>
        <v>-11152735.829988264</v>
      </c>
      <c r="Q124" s="1">
        <f t="shared" ca="1" si="29"/>
        <v>196434432.55751044</v>
      </c>
      <c r="R124" s="1">
        <f t="shared" ca="1" si="25"/>
        <v>501979.19035496895</v>
      </c>
      <c r="S124" s="3">
        <f t="shared" si="30"/>
        <v>333.44815513672125</v>
      </c>
      <c r="T124" s="13">
        <f t="shared" ca="1" si="31"/>
        <v>2.2138514798374076</v>
      </c>
      <c r="U124" s="13">
        <f t="shared" si="32"/>
        <v>1.0254185150104622</v>
      </c>
      <c r="V124" s="5">
        <v>0.35</v>
      </c>
      <c r="W124" s="3">
        <f t="shared" ca="1" si="33"/>
        <v>13.185781713784797</v>
      </c>
      <c r="X124" s="3">
        <f t="shared" ca="1" si="34"/>
        <v>-13.112528683021891</v>
      </c>
      <c r="Y124" s="3">
        <f t="shared" ca="1" si="35"/>
        <v>-1.3879592719203866</v>
      </c>
      <c r="Z124" s="3">
        <f t="shared" ca="1" si="36"/>
        <v>-1.9283130416208664E-2</v>
      </c>
      <c r="AA124" s="3">
        <f t="shared" ca="1" si="37"/>
        <v>-2.0411165763535096E-3</v>
      </c>
      <c r="AJ124"/>
      <c r="AK124"/>
    </row>
    <row r="125" spans="3:37" s="5" customFormat="1" x14ac:dyDescent="0.2">
      <c r="C125" s="25"/>
      <c r="D125" s="1">
        <f t="shared" si="38"/>
        <v>123</v>
      </c>
      <c r="E125" s="2">
        <f t="shared" si="39"/>
        <v>12.399999999999972</v>
      </c>
      <c r="F125" s="3">
        <f t="shared" ca="1" si="40"/>
        <v>734.10362797969196</v>
      </c>
      <c r="G125" s="3">
        <f t="shared" si="41"/>
        <v>76.731552903383104</v>
      </c>
      <c r="H125" s="3">
        <f t="shared" ca="1" si="26"/>
        <v>738.10288430808248</v>
      </c>
      <c r="I125" s="3">
        <f t="shared" ca="1" si="42"/>
        <v>9029.4746241502253</v>
      </c>
      <c r="J125" s="3">
        <f t="shared" si="43"/>
        <v>1692.977429341189</v>
      </c>
      <c r="K125" s="3">
        <f t="shared" ca="1" si="45"/>
        <v>9206.1496539539585</v>
      </c>
      <c r="L125" s="3">
        <f t="shared" si="44"/>
        <v>-9.7318704679866528</v>
      </c>
      <c r="M125" s="3">
        <f t="shared" ca="1" si="27"/>
        <v>0.10414596694439875</v>
      </c>
      <c r="N125" s="3">
        <f t="shared" ca="1" si="28"/>
        <v>5.9671243592230301</v>
      </c>
      <c r="O125" s="1">
        <f t="shared" ca="1" si="23"/>
        <v>185230595.06012958</v>
      </c>
      <c r="P125" s="1">
        <f t="shared" si="24"/>
        <v>-11203569.192349965</v>
      </c>
      <c r="Q125" s="1">
        <f t="shared" ca="1" si="29"/>
        <v>196434164.25247955</v>
      </c>
      <c r="R125" s="1">
        <f t="shared" ca="1" si="25"/>
        <v>501909.96132949606</v>
      </c>
      <c r="S125" s="3">
        <f t="shared" si="30"/>
        <v>333.41676008688177</v>
      </c>
      <c r="T125" s="13">
        <f t="shared" ca="1" si="31"/>
        <v>2.2137545938474945</v>
      </c>
      <c r="U125" s="13">
        <f t="shared" si="32"/>
        <v>1.0246495450154323</v>
      </c>
      <c r="V125" s="5">
        <v>0.35</v>
      </c>
      <c r="W125" s="3">
        <f t="shared" ca="1" si="33"/>
        <v>13.174076469130441</v>
      </c>
      <c r="X125" s="3">
        <f t="shared" ca="1" si="34"/>
        <v>-13.102695487142732</v>
      </c>
      <c r="Y125" s="3">
        <f t="shared" ca="1" si="35"/>
        <v>-1.3695480224168357</v>
      </c>
      <c r="Z125" s="3">
        <f t="shared" ca="1" si="36"/>
        <v>-1.9268669834033431E-2</v>
      </c>
      <c r="AA125" s="3">
        <f t="shared" ca="1" si="37"/>
        <v>-2.0140412094365231E-3</v>
      </c>
      <c r="AJ125"/>
      <c r="AK125"/>
    </row>
    <row r="126" spans="3:37" s="5" customFormat="1" x14ac:dyDescent="0.2">
      <c r="C126" s="25"/>
      <c r="D126" s="1">
        <f t="shared" si="38"/>
        <v>124</v>
      </c>
      <c r="E126" s="2">
        <f t="shared" si="39"/>
        <v>12.499999999999972</v>
      </c>
      <c r="F126" s="3">
        <f t="shared" ca="1" si="40"/>
        <v>734.10362797969196</v>
      </c>
      <c r="G126" s="3">
        <f t="shared" si="41"/>
        <v>75.758365856584433</v>
      </c>
      <c r="H126" s="3">
        <f t="shared" ca="1" si="26"/>
        <v>738.00234864816389</v>
      </c>
      <c r="I126" s="3">
        <f t="shared" ca="1" si="42"/>
        <v>9102.8849869481946</v>
      </c>
      <c r="J126" s="3">
        <f t="shared" si="43"/>
        <v>1700.6019252791875</v>
      </c>
      <c r="K126" s="3">
        <f t="shared" ca="1" si="45"/>
        <v>9279.9548997325473</v>
      </c>
      <c r="L126" s="3">
        <f t="shared" si="44"/>
        <v>-9.7316403447707422</v>
      </c>
      <c r="M126" s="3">
        <f t="shared" ca="1" si="27"/>
        <v>0.10283443410809659</v>
      </c>
      <c r="N126" s="3">
        <f t="shared" ca="1" si="28"/>
        <v>5.891979063010095</v>
      </c>
      <c r="O126" s="1">
        <f t="shared" ca="1" si="23"/>
        <v>185180138.64747006</v>
      </c>
      <c r="P126" s="1">
        <f t="shared" si="24"/>
        <v>-11253759.488380384</v>
      </c>
      <c r="Q126" s="1">
        <f t="shared" ca="1" si="29"/>
        <v>196433898.13585043</v>
      </c>
      <c r="R126" s="1">
        <f t="shared" ca="1" si="25"/>
        <v>501841.59708075144</v>
      </c>
      <c r="S126" s="3">
        <f t="shared" si="30"/>
        <v>333.38576071627688</v>
      </c>
      <c r="T126" s="13">
        <f t="shared" ca="1" si="31"/>
        <v>2.2136588769195518</v>
      </c>
      <c r="U126" s="13">
        <f t="shared" si="32"/>
        <v>1.0238906999847854</v>
      </c>
      <c r="V126" s="5">
        <v>0.35</v>
      </c>
      <c r="W126" s="3">
        <f t="shared" ca="1" si="33"/>
        <v>13.162526793880062</v>
      </c>
      <c r="X126" s="3">
        <f t="shared" ca="1" si="34"/>
        <v>-13.092991764141178</v>
      </c>
      <c r="Y126" s="3">
        <f t="shared" ca="1" si="35"/>
        <v>-1.3511766219639143</v>
      </c>
      <c r="Z126" s="3">
        <f t="shared" ca="1" si="36"/>
        <v>-1.925439965314879E-2</v>
      </c>
      <c r="AA126" s="3">
        <f t="shared" ca="1" si="37"/>
        <v>-1.9870244440645798E-3</v>
      </c>
      <c r="AJ126"/>
      <c r="AK126"/>
    </row>
    <row r="127" spans="3:37" s="5" customFormat="1" x14ac:dyDescent="0.2">
      <c r="C127" s="25"/>
      <c r="D127" s="1">
        <f t="shared" si="38"/>
        <v>125</v>
      </c>
      <c r="E127" s="2">
        <f t="shared" si="39"/>
        <v>12.599999999999971</v>
      </c>
      <c r="F127" s="3">
        <f t="shared" ca="1" si="40"/>
        <v>734.10362797969196</v>
      </c>
      <c r="G127" s="3">
        <f t="shared" si="41"/>
        <v>74.785201822107354</v>
      </c>
      <c r="H127" s="3">
        <f t="shared" ca="1" si="26"/>
        <v>737.9030851165478</v>
      </c>
      <c r="I127" s="3">
        <f t="shared" ca="1" si="42"/>
        <v>9176.295349746164</v>
      </c>
      <c r="J127" s="3">
        <f t="shared" si="43"/>
        <v>1708.1291036631221</v>
      </c>
      <c r="K127" s="3">
        <f t="shared" ca="1" si="45"/>
        <v>9353.7501555458657</v>
      </c>
      <c r="L127" s="3">
        <f t="shared" si="44"/>
        <v>-9.7314131588019208</v>
      </c>
      <c r="M127" s="3">
        <f t="shared" ca="1" si="27"/>
        <v>0.1015225771742486</v>
      </c>
      <c r="N127" s="3">
        <f t="shared" ca="1" si="28"/>
        <v>5.8168151973756324</v>
      </c>
      <c r="O127" s="1">
        <f t="shared" ca="1" si="23"/>
        <v>185130327.4283365</v>
      </c>
      <c r="P127" s="1">
        <f t="shared" si="24"/>
        <v>-11303306.824697489</v>
      </c>
      <c r="Q127" s="1">
        <f t="shared" ca="1" si="29"/>
        <v>196433634.253034</v>
      </c>
      <c r="R127" s="1">
        <f t="shared" ca="1" si="25"/>
        <v>501774.09787925251</v>
      </c>
      <c r="S127" s="3">
        <f t="shared" si="30"/>
        <v>333.35515701549065</v>
      </c>
      <c r="T127" s="13">
        <f t="shared" ca="1" si="31"/>
        <v>2.2135643309764612</v>
      </c>
      <c r="U127" s="13">
        <f t="shared" si="32"/>
        <v>1.0231419630292766</v>
      </c>
      <c r="V127" s="5">
        <v>0.35</v>
      </c>
      <c r="W127" s="3">
        <f t="shared" ca="1" si="33"/>
        <v>13.151132374409899</v>
      </c>
      <c r="X127" s="3">
        <f t="shared" ca="1" si="34"/>
        <v>-13.083417298046182</v>
      </c>
      <c r="Y127" s="3">
        <f t="shared" ca="1" si="35"/>
        <v>-1.3328445274817544</v>
      </c>
      <c r="Z127" s="3">
        <f t="shared" ca="1" si="36"/>
        <v>-1.9240319555950267E-2</v>
      </c>
      <c r="AA127" s="3">
        <f t="shared" ca="1" si="37"/>
        <v>-1.9600654815908154E-3</v>
      </c>
      <c r="AJ127"/>
      <c r="AK127"/>
    </row>
    <row r="128" spans="3:37" s="5" customFormat="1" x14ac:dyDescent="0.2">
      <c r="C128" s="25"/>
      <c r="D128" s="1">
        <f t="shared" si="38"/>
        <v>126</v>
      </c>
      <c r="E128" s="2">
        <f t="shared" si="39"/>
        <v>12.699999999999971</v>
      </c>
      <c r="F128" s="3">
        <f t="shared" ca="1" si="40"/>
        <v>734.10362797969196</v>
      </c>
      <c r="G128" s="3">
        <f t="shared" si="41"/>
        <v>73.812060506227155</v>
      </c>
      <c r="H128" s="3">
        <f t="shared" ca="1" si="26"/>
        <v>737.80509410624222</v>
      </c>
      <c r="I128" s="3">
        <f t="shared" ca="1" si="42"/>
        <v>9249.7057125441333</v>
      </c>
      <c r="J128" s="3">
        <f t="shared" si="43"/>
        <v>1715.5589667795389</v>
      </c>
      <c r="K128" s="3">
        <f t="shared" ca="1" si="45"/>
        <v>9427.5355486264616</v>
      </c>
      <c r="L128" s="3">
        <f t="shared" si="44"/>
        <v>-9.731188910011177</v>
      </c>
      <c r="M128" s="3">
        <f t="shared" ca="1" si="27"/>
        <v>0.10021040014468635</v>
      </c>
      <c r="N128" s="3">
        <f t="shared" ca="1" si="28"/>
        <v>5.7416329916077018</v>
      </c>
      <c r="O128" s="1">
        <f t="shared" ca="1" si="23"/>
        <v>185081161.3423011</v>
      </c>
      <c r="P128" s="1">
        <f t="shared" si="24"/>
        <v>-11352211.306556791</v>
      </c>
      <c r="Q128" s="1">
        <f t="shared" ca="1" si="29"/>
        <v>196433372.64885789</v>
      </c>
      <c r="R128" s="1">
        <f t="shared" ca="1" si="25"/>
        <v>501707.46399224474</v>
      </c>
      <c r="S128" s="3">
        <f t="shared" si="30"/>
        <v>333.32494897522645</v>
      </c>
      <c r="T128" s="13">
        <f t="shared" ca="1" si="31"/>
        <v>2.2134709579182377</v>
      </c>
      <c r="U128" s="13">
        <f t="shared" si="32"/>
        <v>1.0224033174863716</v>
      </c>
      <c r="V128" s="5">
        <v>0.35</v>
      </c>
      <c r="W128" s="3">
        <f t="shared" ca="1" si="33"/>
        <v>13.139892901364771</v>
      </c>
      <c r="X128" s="3">
        <f t="shared" ca="1" si="34"/>
        <v>-13.073971875785764</v>
      </c>
      <c r="Y128" s="3">
        <f t="shared" ca="1" si="35"/>
        <v>-1.3145511973670654</v>
      </c>
      <c r="Z128" s="3">
        <f t="shared" ca="1" si="36"/>
        <v>-1.9226429229096714E-2</v>
      </c>
      <c r="AA128" s="3">
        <f t="shared" ca="1" si="37"/>
        <v>-1.9331635255398021E-3</v>
      </c>
      <c r="AJ128"/>
      <c r="AK128"/>
    </row>
    <row r="129" spans="3:37" s="5" customFormat="1" x14ac:dyDescent="0.2">
      <c r="C129" s="25"/>
      <c r="D129" s="1">
        <f t="shared" si="38"/>
        <v>127</v>
      </c>
      <c r="E129" s="2">
        <f t="shared" si="39"/>
        <v>12.799999999999971</v>
      </c>
      <c r="F129" s="3">
        <f t="shared" ca="1" si="40"/>
        <v>734.10362797969196</v>
      </c>
      <c r="G129" s="3">
        <f t="shared" si="41"/>
        <v>72.838941615226034</v>
      </c>
      <c r="H129" s="3">
        <f t="shared" ca="1" si="26"/>
        <v>737.70837600543223</v>
      </c>
      <c r="I129" s="3">
        <f t="shared" ca="1" si="42"/>
        <v>9323.1160753421027</v>
      </c>
      <c r="J129" s="3">
        <f t="shared" si="43"/>
        <v>1722.8915168856115</v>
      </c>
      <c r="K129" s="3">
        <f t="shared" ca="1" si="45"/>
        <v>9501.3112062459477</v>
      </c>
      <c r="L129" s="3">
        <f t="shared" si="44"/>
        <v>-9.730967598330384</v>
      </c>
      <c r="M129" s="3">
        <f t="shared" ca="1" si="27"/>
        <v>9.8897907027383283E-2</v>
      </c>
      <c r="N129" s="3">
        <f t="shared" ca="1" si="28"/>
        <v>5.6664326753462673</v>
      </c>
      <c r="O129" s="1">
        <f t="shared" ca="1" si="23"/>
        <v>185032640.32971454</v>
      </c>
      <c r="P129" s="1">
        <f t="shared" si="24"/>
        <v>-11400473.037851477</v>
      </c>
      <c r="Q129" s="1">
        <f t="shared" ca="1" si="29"/>
        <v>196433113.36756602</v>
      </c>
      <c r="R129" s="1">
        <f t="shared" ca="1" si="25"/>
        <v>501641.69568369392</v>
      </c>
      <c r="S129" s="3">
        <f t="shared" si="30"/>
        <v>333.29513658630719</v>
      </c>
      <c r="T129" s="13">
        <f t="shared" ca="1" si="31"/>
        <v>2.2133787596219596</v>
      </c>
      <c r="U129" s="13">
        <f t="shared" si="32"/>
        <v>1.0216747469198071</v>
      </c>
      <c r="V129" s="5">
        <v>0.35</v>
      </c>
      <c r="W129" s="3">
        <f t="shared" ca="1" si="33"/>
        <v>13.128808069647587</v>
      </c>
      <c r="X129" s="3">
        <f t="shared" ca="1" si="34"/>
        <v>-13.064655287181365</v>
      </c>
      <c r="Y129" s="3">
        <f t="shared" ca="1" si="35"/>
        <v>-1.2962960914727735</v>
      </c>
      <c r="Z129" s="3">
        <f t="shared" ca="1" si="36"/>
        <v>-1.9212728363502008E-2</v>
      </c>
      <c r="AA129" s="3">
        <f t="shared" ca="1" si="37"/>
        <v>-1.906317781577608E-3</v>
      </c>
      <c r="AJ129"/>
      <c r="AK129"/>
    </row>
    <row r="130" spans="3:37" s="5" customFormat="1" x14ac:dyDescent="0.2">
      <c r="C130" s="25"/>
      <c r="D130" s="1">
        <f t="shared" si="38"/>
        <v>128</v>
      </c>
      <c r="E130" s="2">
        <f t="shared" si="39"/>
        <v>12.89999999999997</v>
      </c>
      <c r="F130" s="3">
        <f t="shared" ca="1" si="40"/>
        <v>734.10362797969196</v>
      </c>
      <c r="G130" s="3">
        <f t="shared" si="41"/>
        <v>71.865844855392993</v>
      </c>
      <c r="H130" s="3">
        <f t="shared" ca="1" si="26"/>
        <v>737.6129311974712</v>
      </c>
      <c r="I130" s="3">
        <f t="shared" ca="1" si="42"/>
        <v>9396.5264381400721</v>
      </c>
      <c r="J130" s="3">
        <f t="shared" si="43"/>
        <v>1730.1267562091423</v>
      </c>
      <c r="K130" s="3">
        <f t="shared" ca="1" si="45"/>
        <v>9575.0772557145083</v>
      </c>
      <c r="L130" s="3">
        <f t="shared" si="44"/>
        <v>-9.7307492236923014</v>
      </c>
      <c r="M130" s="3">
        <f t="shared" ca="1" si="27"/>
        <v>9.7585101836382346E-2</v>
      </c>
      <c r="N130" s="3">
        <f t="shared" ca="1" si="28"/>
        <v>5.5912144785790474</v>
      </c>
      <c r="O130" s="1">
        <f t="shared" ref="O130:O193" ca="1" si="46">(0.5)*($B$11)*(H130^2)</f>
        <v>184984764.33170661</v>
      </c>
      <c r="P130" s="1">
        <f t="shared" ref="P130:P193" si="47">($B$11)*L130*J130</f>
        <v>-11448092.121112546</v>
      </c>
      <c r="Q130" s="1">
        <f t="shared" ca="1" si="29"/>
        <v>196432856.45281917</v>
      </c>
      <c r="R130" s="1">
        <f t="shared" ref="R130:R193" ca="1" si="48" xml:space="preserve"> ($B$11)*H130</f>
        <v>501576.79321428039</v>
      </c>
      <c r="S130" s="3">
        <f t="shared" si="30"/>
        <v>333.26571983967511</v>
      </c>
      <c r="T130" s="13">
        <f t="shared" ca="1" si="31"/>
        <v>2.2132877379417129</v>
      </c>
      <c r="U130" s="13">
        <f t="shared" si="32"/>
        <v>1.0209562351191597</v>
      </c>
      <c r="V130" s="5">
        <v>0.35</v>
      </c>
      <c r="W130" s="3">
        <f t="shared" ca="1" si="33"/>
        <v>13.11787757840907</v>
      </c>
      <c r="X130" s="3">
        <f t="shared" ca="1" si="34"/>
        <v>-13.055467324942375</v>
      </c>
      <c r="Y130" s="3">
        <f t="shared" ca="1" si="35"/>
        <v>-1.2780786710877239</v>
      </c>
      <c r="Z130" s="3">
        <f t="shared" ca="1" si="36"/>
        <v>-1.9199216654327021E-2</v>
      </c>
      <c r="AA130" s="3">
        <f t="shared" ca="1" si="37"/>
        <v>-1.8795274574819468E-3</v>
      </c>
      <c r="AJ130"/>
      <c r="AK130"/>
    </row>
    <row r="131" spans="3:37" s="5" customFormat="1" x14ac:dyDescent="0.2">
      <c r="C131" s="25"/>
      <c r="D131" s="1">
        <f t="shared" si="38"/>
        <v>129</v>
      </c>
      <c r="E131" s="2">
        <f t="shared" si="39"/>
        <v>12.99999999999997</v>
      </c>
      <c r="F131" s="3">
        <f t="shared" ca="1" si="40"/>
        <v>734.10362797969196</v>
      </c>
      <c r="G131" s="3">
        <f t="shared" si="41"/>
        <v>70.892769933023757</v>
      </c>
      <c r="H131" s="3">
        <f t="shared" ref="H131:H194" ca="1" si="49">SQRT(F131^2 + G131^2)</f>
        <v>737.51876006086957</v>
      </c>
      <c r="I131" s="3">
        <f t="shared" ca="1" si="42"/>
        <v>9469.9368009380414</v>
      </c>
      <c r="J131" s="3">
        <f t="shared" si="43"/>
        <v>1737.2646869485632</v>
      </c>
      <c r="K131" s="3">
        <f t="shared" ca="1" si="45"/>
        <v>9648.8338243804264</v>
      </c>
      <c r="L131" s="3">
        <f t="shared" si="44"/>
        <v>-9.7305337860305787</v>
      </c>
      <c r="M131" s="3">
        <f t="shared" ref="M131:M194" ca="1" si="50">ATAN(G131/F131)</f>
        <v>9.6271988591723492E-2</v>
      </c>
      <c r="N131" s="3">
        <f t="shared" ref="N131:N194" ca="1" si="51">M131*(180/PI())</f>
        <v>5.515978631637366</v>
      </c>
      <c r="O131" s="1">
        <f t="shared" ca="1" si="46"/>
        <v>184937533.29018566</v>
      </c>
      <c r="P131" s="1">
        <f t="shared" si="47"/>
        <v>-11495068.657508964</v>
      </c>
      <c r="Q131" s="1">
        <f t="shared" ref="Q131:Q194" ca="1" si="52" xml:space="preserve"> ABS(O131) + ABS(P131)</f>
        <v>196432601.94769463</v>
      </c>
      <c r="R131" s="1">
        <f t="shared" ca="1" si="48"/>
        <v>501512.75684139132</v>
      </c>
      <c r="S131" s="3">
        <f t="shared" ref="S131:S194" si="53">IF(J131&lt;30000,( (-0.00406576*J131)+340.3), "")</f>
        <v>333.23669872639204</v>
      </c>
      <c r="T131" s="13">
        <f t="shared" ref="T131:T194" ca="1" si="54" xml:space="preserve"> IF(J131&lt;30000, H131/S131, "")</f>
        <v>2.2131978947085242</v>
      </c>
      <c r="U131" s="13">
        <f t="shared" ref="U131:U194" si="55" xml:space="preserve"> IF(J131&lt;30000, (( 359.01*(1 - (2.25577*10^(-5))*(J131))^(5.25588) ) / (298.15 - 0.0074545*J131)), "")</f>
        <v>1.0202477660994178</v>
      </c>
      <c r="V131" s="5">
        <v>0.35</v>
      </c>
      <c r="W131" s="3">
        <f t="shared" ref="W131:W194" ca="1" si="56">(0.5)*(U131)*(H131)*(V131)*($B$13)</f>
        <v>13.107101131037529</v>
      </c>
      <c r="X131" s="3">
        <f t="shared" ref="X131:X194" ca="1" si="57" xml:space="preserve"> -W131*COS(M131)</f>
        <v>-13.046407784660616</v>
      </c>
      <c r="Y131" s="3">
        <f t="shared" ref="Y131:Y194" ca="1" si="58">-W131*SIN(M131)</f>
        <v>-1.2598983989164283</v>
      </c>
      <c r="Z131" s="3">
        <f t="shared" ref="Z131:Z194" ca="1" si="59" xml:space="preserve"> X131/($B$11)</f>
        <v>-1.9185893800971493E-2</v>
      </c>
      <c r="AA131" s="3">
        <f t="shared" ref="AA131:AA194" ca="1" si="60">Y131/($B$11)</f>
        <v>-1.8527917631123946E-3</v>
      </c>
      <c r="AJ131"/>
      <c r="AK131"/>
    </row>
    <row r="132" spans="3:37" s="5" customFormat="1" x14ac:dyDescent="0.2">
      <c r="C132" s="25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734.10362797969196</v>
      </c>
      <c r="G132" s="3">
        <f t="shared" ref="G132:G195" si="64">G131 + L131*$B$2</f>
        <v>69.919716554420702</v>
      </c>
      <c r="H132" s="3">
        <f t="shared" ca="1" si="49"/>
        <v>737.42586296928619</v>
      </c>
      <c r="I132" s="3">
        <f t="shared" ref="I132:I195" ca="1" si="65">I131 + F131*($B$2)</f>
        <v>9543.3471637360108</v>
      </c>
      <c r="J132" s="3">
        <f t="shared" ref="J132:J195" si="66" xml:space="preserve"> J131 + G131*($B$2) + (0.5)*(L131)*($B$2)^2</f>
        <v>1744.3053112729353</v>
      </c>
      <c r="K132" s="3">
        <f t="shared" ca="1" si="45"/>
        <v>9722.5810396295892</v>
      </c>
      <c r="L132" s="3">
        <f t="shared" ref="L132:L195" si="67" xml:space="preserve"> -(9.780327 * (1 + 0.0053024 * ((SIN($B$7))^2) - (5.8*10^(-6)) * (SIN(2*($B$7))^2) - (3.086*10^(-6)) * J132))</f>
        <v>-9.7303212852797447</v>
      </c>
      <c r="M132" s="3">
        <f t="shared" ca="1" si="50"/>
        <v>9.4958571319370716E-2</v>
      </c>
      <c r="N132" s="3">
        <f t="shared" ca="1" si="51"/>
        <v>5.4407253651919669</v>
      </c>
      <c r="O132" s="1">
        <f t="shared" ca="1" si="46"/>
        <v>184890947.14783877</v>
      </c>
      <c r="P132" s="1">
        <f t="shared" si="47"/>
        <v>-11541402.746847777</v>
      </c>
      <c r="Q132" s="1">
        <f t="shared" ca="1" si="52"/>
        <v>196432349.89468655</v>
      </c>
      <c r="R132" s="1">
        <f t="shared" ca="1" si="48"/>
        <v>501449.58681911463</v>
      </c>
      <c r="S132" s="3">
        <f t="shared" si="53"/>
        <v>333.20807323763898</v>
      </c>
      <c r="T132" s="13">
        <f t="shared" ca="1" si="54"/>
        <v>2.2131092317303045</v>
      </c>
      <c r="U132" s="13">
        <f t="shared" si="55"/>
        <v>1.0195493241005606</v>
      </c>
      <c r="V132" s="5">
        <v>0.35</v>
      </c>
      <c r="W132" s="3">
        <f t="shared" ca="1" si="56"/>
        <v>13.096478435148862</v>
      </c>
      <c r="X132" s="3">
        <f t="shared" ca="1" si="57"/>
        <v>-13.037476464804989</v>
      </c>
      <c r="Y132" s="3">
        <f t="shared" ca="1" si="58"/>
        <v>-1.2417547390588748</v>
      </c>
      <c r="Z132" s="3">
        <f t="shared" ca="1" si="59"/>
        <v>-1.9172759507066161E-2</v>
      </c>
      <c r="AA132" s="3">
        <f t="shared" ca="1" si="60"/>
        <v>-1.8261099103806981E-3</v>
      </c>
      <c r="AJ132"/>
      <c r="AK132"/>
    </row>
    <row r="133" spans="3:37" s="5" customFormat="1" x14ac:dyDescent="0.2">
      <c r="C133" s="25"/>
      <c r="D133" s="1">
        <f t="shared" si="61"/>
        <v>131</v>
      </c>
      <c r="E133" s="2">
        <f t="shared" si="62"/>
        <v>13.199999999999969</v>
      </c>
      <c r="F133" s="3">
        <f t="shared" ca="1" si="63"/>
        <v>734.10362797969196</v>
      </c>
      <c r="G133" s="3">
        <f t="shared" si="64"/>
        <v>68.946684425892727</v>
      </c>
      <c r="H133" s="3">
        <f t="shared" ca="1" si="49"/>
        <v>737.33424029151774</v>
      </c>
      <c r="I133" s="3">
        <f t="shared" ca="1" si="65"/>
        <v>9616.7575265339801</v>
      </c>
      <c r="J133" s="3">
        <f t="shared" si="66"/>
        <v>1751.2486313219511</v>
      </c>
      <c r="K133" s="3">
        <f t="shared" ref="K133:K196" ca="1" si="68">K132+ SQRT( (I133-I132)^2 + (J133-J132)^2 )</f>
        <v>9796.3190288850092</v>
      </c>
      <c r="L133" s="3">
        <f t="shared" si="67"/>
        <v>-9.7301117213752235</v>
      </c>
      <c r="M133" s="3">
        <f t="shared" ca="1" si="50"/>
        <v>9.3644854051138843E-2</v>
      </c>
      <c r="N133" s="3">
        <f t="shared" ca="1" si="51"/>
        <v>5.3654549102488254</v>
      </c>
      <c r="O133" s="1">
        <f t="shared" ca="1" si="46"/>
        <v>184845005.84813166</v>
      </c>
      <c r="P133" s="1">
        <f t="shared" si="47"/>
        <v>-11587094.487574263</v>
      </c>
      <c r="Q133" s="1">
        <f t="shared" ca="1" si="52"/>
        <v>196432100.33570591</v>
      </c>
      <c r="R133" s="1">
        <f t="shared" ca="1" si="48"/>
        <v>501387.28339823207</v>
      </c>
      <c r="S133" s="3">
        <f t="shared" si="53"/>
        <v>333.17984336471648</v>
      </c>
      <c r="T133" s="13">
        <f t="shared" ca="1" si="54"/>
        <v>2.2130217507917855</v>
      </c>
      <c r="U133" s="13">
        <f t="shared" si="55"/>
        <v>1.0188608935871466</v>
      </c>
      <c r="V133" s="5">
        <v>0.35</v>
      </c>
      <c r="W133" s="3">
        <f t="shared" ca="1" si="56"/>
        <v>13.086009202576665</v>
      </c>
      <c r="X133" s="3">
        <f t="shared" ca="1" si="57"/>
        <v>-13.028673166716192</v>
      </c>
      <c r="Y133" s="3">
        <f t="shared" ca="1" si="58"/>
        <v>-1.2236471569903857</v>
      </c>
      <c r="Z133" s="3">
        <f t="shared" ca="1" si="59"/>
        <v>-1.9159813480464988E-2</v>
      </c>
      <c r="AA133" s="3">
        <f t="shared" ca="1" si="60"/>
        <v>-1.7994811132211555E-3</v>
      </c>
      <c r="AJ133"/>
      <c r="AK133"/>
    </row>
    <row r="134" spans="3:37" s="5" customFormat="1" x14ac:dyDescent="0.2">
      <c r="C134" s="25"/>
      <c r="D134" s="1">
        <f t="shared" si="61"/>
        <v>132</v>
      </c>
      <c r="E134" s="2">
        <f t="shared" si="62"/>
        <v>13.299999999999969</v>
      </c>
      <c r="F134" s="3">
        <f t="shared" ca="1" si="63"/>
        <v>734.10362797969196</v>
      </c>
      <c r="G134" s="3">
        <f t="shared" si="64"/>
        <v>67.973673253755209</v>
      </c>
      <c r="H134" s="3">
        <f t="shared" ca="1" si="49"/>
        <v>737.24389239148957</v>
      </c>
      <c r="I134" s="3">
        <f t="shared" ca="1" si="65"/>
        <v>9690.1678893319495</v>
      </c>
      <c r="J134" s="3">
        <f t="shared" si="66"/>
        <v>1758.0946492059336</v>
      </c>
      <c r="K134" s="3">
        <f t="shared" ca="1" si="68"/>
        <v>9870.0479196063352</v>
      </c>
      <c r="L134" s="3">
        <f t="shared" si="67"/>
        <v>-9.7299050942533185</v>
      </c>
      <c r="M134" s="3">
        <f t="shared" ca="1" si="50"/>
        <v>9.2330840824620092E-2</v>
      </c>
      <c r="N134" s="3">
        <f t="shared" ca="1" si="51"/>
        <v>5.2901674981449327</v>
      </c>
      <c r="O134" s="1">
        <f t="shared" ca="1" si="46"/>
        <v>184799709.33530843</v>
      </c>
      <c r="P134" s="1">
        <f t="shared" si="47"/>
        <v>-11632143.976772053</v>
      </c>
      <c r="Q134" s="1">
        <f t="shared" ca="1" si="52"/>
        <v>196431853.31208047</v>
      </c>
      <c r="R134" s="1">
        <f t="shared" ca="1" si="48"/>
        <v>501325.84682621289</v>
      </c>
      <c r="S134" s="3">
        <f t="shared" si="53"/>
        <v>333.15200909904451</v>
      </c>
      <c r="T134" s="13">
        <f t="shared" ca="1" si="54"/>
        <v>2.2129354536544623</v>
      </c>
      <c r="U134" s="13">
        <f t="shared" si="55"/>
        <v>1.0181824592478976</v>
      </c>
      <c r="V134" s="5">
        <v>0.35</v>
      </c>
      <c r="W134" s="3">
        <f t="shared" ca="1" si="56"/>
        <v>13.075693149362436</v>
      </c>
      <c r="X134" s="3">
        <f t="shared" ca="1" si="57"/>
        <v>-13.019997694601416</v>
      </c>
      <c r="Y134" s="3">
        <f t="shared" ca="1" si="58"/>
        <v>-1.2055751195415227</v>
      </c>
      <c r="Z134" s="3">
        <f t="shared" ca="1" si="59"/>
        <v>-1.9147055433237376E-2</v>
      </c>
      <c r="AA134" s="3">
        <f t="shared" ca="1" si="60"/>
        <v>-1.7729045875610628E-3</v>
      </c>
      <c r="AJ134"/>
      <c r="AK134"/>
    </row>
    <row r="135" spans="3:37" s="5" customFormat="1" x14ac:dyDescent="0.2">
      <c r="C135" s="25"/>
      <c r="D135" s="1">
        <f t="shared" si="61"/>
        <v>133</v>
      </c>
      <c r="E135" s="2">
        <f t="shared" si="62"/>
        <v>13.399999999999968</v>
      </c>
      <c r="F135" s="3">
        <f t="shared" ca="1" si="63"/>
        <v>734.10362797969196</v>
      </c>
      <c r="G135" s="3">
        <f t="shared" si="64"/>
        <v>67.000682744329879</v>
      </c>
      <c r="H135" s="3">
        <f t="shared" ca="1" si="49"/>
        <v>737.15481962824617</v>
      </c>
      <c r="I135" s="3">
        <f t="shared" ca="1" si="65"/>
        <v>9763.5782521299188</v>
      </c>
      <c r="J135" s="3">
        <f t="shared" si="66"/>
        <v>1764.8433670058378</v>
      </c>
      <c r="K135" s="3">
        <f t="shared" ca="1" si="68"/>
        <v>9943.7678392893649</v>
      </c>
      <c r="L135" s="3">
        <f t="shared" si="67"/>
        <v>-9.7297014038512231</v>
      </c>
      <c r="M135" s="3">
        <f t="shared" ca="1" si="50"/>
        <v>9.1016535683110369E-2</v>
      </c>
      <c r="N135" s="3">
        <f t="shared" ca="1" si="51"/>
        <v>5.2148633605440811</v>
      </c>
      <c r="O135" s="1">
        <f t="shared" ca="1" si="46"/>
        <v>184755057.55439171</v>
      </c>
      <c r="P135" s="1">
        <f t="shared" si="47"/>
        <v>-11676551.310163269</v>
      </c>
      <c r="Q135" s="1">
        <f t="shared" ca="1" si="52"/>
        <v>196431608.86455497</v>
      </c>
      <c r="R135" s="1">
        <f t="shared" ca="1" si="48"/>
        <v>501265.27734720742</v>
      </c>
      <c r="S135" s="3">
        <f t="shared" si="53"/>
        <v>333.12457043216233</v>
      </c>
      <c r="T135" s="13">
        <f t="shared" ca="1" si="54"/>
        <v>2.2128503420565333</v>
      </c>
      <c r="U135" s="13">
        <f t="shared" si="55"/>
        <v>1.0175140059953034</v>
      </c>
      <c r="V135" s="5">
        <v>0.35</v>
      </c>
      <c r="W135" s="3">
        <f t="shared" ca="1" si="56"/>
        <v>13.065529995746036</v>
      </c>
      <c r="X135" s="3">
        <f t="shared" ca="1" si="57"/>
        <v>-13.011449855529275</v>
      </c>
      <c r="Y135" s="3">
        <f t="shared" ca="1" si="58"/>
        <v>-1.1875380948780576</v>
      </c>
      <c r="Z135" s="3">
        <f t="shared" ca="1" si="59"/>
        <v>-1.9134485081660699E-2</v>
      </c>
      <c r="AA135" s="3">
        <f t="shared" ca="1" si="60"/>
        <v>-1.7463795512912613E-3</v>
      </c>
      <c r="AJ135"/>
      <c r="AK135"/>
    </row>
    <row r="136" spans="3:37" s="5" customFormat="1" x14ac:dyDescent="0.2">
      <c r="C136" s="25"/>
      <c r="D136" s="1">
        <f t="shared" si="61"/>
        <v>134</v>
      </c>
      <c r="E136" s="2">
        <f t="shared" si="62"/>
        <v>13.499999999999968</v>
      </c>
      <c r="F136" s="3">
        <f t="shared" ca="1" si="63"/>
        <v>734.10362797969196</v>
      </c>
      <c r="G136" s="3">
        <f t="shared" si="64"/>
        <v>66.027712603944764</v>
      </c>
      <c r="H136" s="3">
        <f t="shared" ca="1" si="49"/>
        <v>737.0670223559423</v>
      </c>
      <c r="I136" s="3">
        <f t="shared" ca="1" si="65"/>
        <v>9836.9886149278882</v>
      </c>
      <c r="J136" s="3">
        <f t="shared" si="66"/>
        <v>1771.4947867732517</v>
      </c>
      <c r="K136" s="3">
        <f t="shared" ca="1" si="68"/>
        <v>10017.478915465554</v>
      </c>
      <c r="L136" s="3">
        <f t="shared" si="67"/>
        <v>-9.7295006501070151</v>
      </c>
      <c r="M136" s="3">
        <f t="shared" ca="1" si="50"/>
        <v>8.9701942675535204E-2</v>
      </c>
      <c r="N136" s="3">
        <f t="shared" ca="1" si="51"/>
        <v>5.1395427294326153</v>
      </c>
      <c r="O136" s="1">
        <f t="shared" ca="1" si="46"/>
        <v>184711050.45118275</v>
      </c>
      <c r="P136" s="1">
        <f t="shared" si="47"/>
        <v>-11720316.582108648</v>
      </c>
      <c r="Q136" s="1">
        <f t="shared" ca="1" si="52"/>
        <v>196431367.0332914</v>
      </c>
      <c r="R136" s="1">
        <f t="shared" ca="1" si="48"/>
        <v>501205.57520204078</v>
      </c>
      <c r="S136" s="3">
        <f t="shared" si="53"/>
        <v>333.0975273557288</v>
      </c>
      <c r="T136" s="13">
        <f t="shared" ca="1" si="54"/>
        <v>2.2127664177128445</v>
      </c>
      <c r="U136" s="13">
        <f t="shared" si="55"/>
        <v>1.0168555189652184</v>
      </c>
      <c r="V136" s="5">
        <v>0.35</v>
      </c>
      <c r="W136" s="3">
        <f t="shared" ca="1" si="56"/>
        <v>13.055519466156174</v>
      </c>
      <c r="X136" s="3">
        <f t="shared" ca="1" si="57"/>
        <v>-13.003029459424669</v>
      </c>
      <c r="Y136" s="3">
        <f t="shared" ca="1" si="58"/>
        <v>-1.1695355524809778</v>
      </c>
      <c r="Z136" s="3">
        <f t="shared" ca="1" si="59"/>
        <v>-1.9122102146212749E-2</v>
      </c>
      <c r="AA136" s="3">
        <f t="shared" ca="1" si="60"/>
        <v>-1.7199052242367321E-3</v>
      </c>
      <c r="AJ136"/>
      <c r="AK136"/>
    </row>
    <row r="137" spans="3:37" s="5" customFormat="1" x14ac:dyDescent="0.2">
      <c r="C137" s="25"/>
      <c r="D137" s="1">
        <f t="shared" si="61"/>
        <v>135</v>
      </c>
      <c r="E137" s="2">
        <f t="shared" si="62"/>
        <v>13.599999999999968</v>
      </c>
      <c r="F137" s="3">
        <f t="shared" ca="1" si="63"/>
        <v>734.10362797969196</v>
      </c>
      <c r="G137" s="3">
        <f t="shared" si="64"/>
        <v>65.054762538934057</v>
      </c>
      <c r="H137" s="3">
        <f t="shared" ca="1" si="49"/>
        <v>736.98050092383244</v>
      </c>
      <c r="I137" s="3">
        <f t="shared" ca="1" si="65"/>
        <v>9910.3989777258575</v>
      </c>
      <c r="J137" s="3">
        <f t="shared" si="66"/>
        <v>1778.0489105303957</v>
      </c>
      <c r="K137" s="3">
        <f t="shared" ca="1" si="68"/>
        <v>10091.181275701529</v>
      </c>
      <c r="L137" s="3">
        <f t="shared" si="67"/>
        <v>-9.7293028329596591</v>
      </c>
      <c r="M137" s="3">
        <f t="shared" ca="1" si="50"/>
        <v>8.8387065856375471E-2</v>
      </c>
      <c r="N137" s="3">
        <f t="shared" ca="1" si="51"/>
        <v>5.0642058371151757</v>
      </c>
      <c r="O137" s="1">
        <f t="shared" ca="1" si="46"/>
        <v>184667687.97226059</v>
      </c>
      <c r="P137" s="1">
        <f t="shared" si="47"/>
        <v>-11763439.885607665</v>
      </c>
      <c r="Q137" s="1">
        <f t="shared" ca="1" si="52"/>
        <v>196431127.85786825</v>
      </c>
      <c r="R137" s="1">
        <f t="shared" ca="1" si="48"/>
        <v>501146.74062820605</v>
      </c>
      <c r="S137" s="3">
        <f t="shared" si="53"/>
        <v>333.07087986152197</v>
      </c>
      <c r="T137" s="13">
        <f t="shared" ca="1" si="54"/>
        <v>2.2126836823148288</v>
      </c>
      <c r="U137" s="13">
        <f t="shared" si="55"/>
        <v>1.0162069835164713</v>
      </c>
      <c r="V137" s="5">
        <v>0.35</v>
      </c>
      <c r="W137" s="3">
        <f t="shared" ca="1" si="56"/>
        <v>13.045661289201069</v>
      </c>
      <c r="X137" s="3">
        <f t="shared" ca="1" si="57"/>
        <v>-12.994736319063762</v>
      </c>
      <c r="Y137" s="3">
        <f t="shared" ca="1" si="58"/>
        <v>-1.1515669631265479</v>
      </c>
      <c r="Z137" s="3">
        <f t="shared" ca="1" si="59"/>
        <v>-1.9109906351564357E-2</v>
      </c>
      <c r="AA137" s="3">
        <f t="shared" ca="1" si="60"/>
        <v>-1.6934808281272764E-3</v>
      </c>
      <c r="AJ137"/>
      <c r="AK137"/>
    </row>
    <row r="138" spans="3:37" s="5" customFormat="1" x14ac:dyDescent="0.2">
      <c r="C138" s="25"/>
      <c r="D138" s="1">
        <f t="shared" si="61"/>
        <v>136</v>
      </c>
      <c r="E138" s="2">
        <f t="shared" si="62"/>
        <v>13.699999999999967</v>
      </c>
      <c r="F138" s="3">
        <f t="shared" ca="1" si="63"/>
        <v>734.10362797969196</v>
      </c>
      <c r="G138" s="3">
        <f t="shared" si="64"/>
        <v>64.081832255638091</v>
      </c>
      <c r="H138" s="3">
        <f t="shared" ca="1" si="49"/>
        <v>736.89525567626345</v>
      </c>
      <c r="I138" s="3">
        <f t="shared" ca="1" si="65"/>
        <v>9983.8093405238269</v>
      </c>
      <c r="J138" s="3">
        <f t="shared" si="66"/>
        <v>1784.5057402701243</v>
      </c>
      <c r="K138" s="3">
        <f t="shared" ca="1" si="68"/>
        <v>10164.875047598598</v>
      </c>
      <c r="L138" s="3">
        <f t="shared" si="67"/>
        <v>-9.7291079523490094</v>
      </c>
      <c r="M138" s="3">
        <f t="shared" ca="1" si="50"/>
        <v>8.7071909285592913E-2</v>
      </c>
      <c r="N138" s="3">
        <f t="shared" ca="1" si="51"/>
        <v>4.9888529162104369</v>
      </c>
      <c r="O138" s="1">
        <f t="shared" ca="1" si="46"/>
        <v>184624970.0649831</v>
      </c>
      <c r="P138" s="1">
        <f t="shared" si="47"/>
        <v>-11805921.312298674</v>
      </c>
      <c r="Q138" s="1">
        <f t="shared" ca="1" si="52"/>
        <v>196430891.37728179</v>
      </c>
      <c r="R138" s="1">
        <f t="shared" ca="1" si="48"/>
        <v>501088.77385985915</v>
      </c>
      <c r="S138" s="3">
        <f t="shared" si="53"/>
        <v>333.04462794143933</v>
      </c>
      <c r="T138" s="13">
        <f t="shared" ca="1" si="54"/>
        <v>2.2126021375304541</v>
      </c>
      <c r="U138" s="13">
        <f t="shared" si="55"/>
        <v>1.0155683852304835</v>
      </c>
      <c r="V138" s="5">
        <v>0.35</v>
      </c>
      <c r="W138" s="3">
        <f t="shared" ca="1" si="56"/>
        <v>13.03595519765935</v>
      </c>
      <c r="X138" s="3">
        <f t="shared" ca="1" si="57"/>
        <v>-12.986570250069134</v>
      </c>
      <c r="Y138" s="3">
        <f t="shared" ca="1" si="58"/>
        <v>-1.1336317988664293</v>
      </c>
      <c r="Z138" s="3">
        <f t="shared" ca="1" si="59"/>
        <v>-1.9097897426572256E-2</v>
      </c>
      <c r="AA138" s="3">
        <f t="shared" ca="1" si="60"/>
        <v>-1.6671055865682784E-3</v>
      </c>
      <c r="AJ138"/>
      <c r="AK138"/>
    </row>
    <row r="139" spans="3:37" s="5" customFormat="1" x14ac:dyDescent="0.2">
      <c r="C139" s="25"/>
      <c r="D139" s="1">
        <f t="shared" si="61"/>
        <v>137</v>
      </c>
      <c r="E139" s="2">
        <f t="shared" si="62"/>
        <v>13.799999999999967</v>
      </c>
      <c r="F139" s="3">
        <f t="shared" ca="1" si="63"/>
        <v>734.10362797969196</v>
      </c>
      <c r="G139" s="3">
        <f t="shared" si="64"/>
        <v>63.108921460403188</v>
      </c>
      <c r="H139" s="3">
        <f t="shared" ca="1" si="49"/>
        <v>736.8112869526642</v>
      </c>
      <c r="I139" s="3">
        <f t="shared" ca="1" si="65"/>
        <v>10057.219703321796</v>
      </c>
      <c r="J139" s="3">
        <f t="shared" si="66"/>
        <v>1790.8652779559263</v>
      </c>
      <c r="K139" s="3">
        <f t="shared" ca="1" si="68"/>
        <v>10238.56035879226</v>
      </c>
      <c r="L139" s="3">
        <f t="shared" si="67"/>
        <v>-9.7289160082158013</v>
      </c>
      <c r="M139" s="3">
        <f t="shared" ca="1" si="50"/>
        <v>8.5756477028555253E-2</v>
      </c>
      <c r="N139" s="3">
        <f t="shared" ca="1" si="51"/>
        <v>4.9134841996468106</v>
      </c>
      <c r="O139" s="1">
        <f t="shared" ca="1" si="46"/>
        <v>184582896.67748603</v>
      </c>
      <c r="P139" s="1">
        <f t="shared" si="47"/>
        <v>-11847760.952459011</v>
      </c>
      <c r="Q139" s="1">
        <f t="shared" ca="1" si="52"/>
        <v>196430657.62994504</v>
      </c>
      <c r="R139" s="1">
        <f t="shared" ca="1" si="48"/>
        <v>501031.67512781167</v>
      </c>
      <c r="S139" s="3">
        <f t="shared" si="53"/>
        <v>333.01877158749795</v>
      </c>
      <c r="T139" s="13">
        <f t="shared" ca="1" si="54"/>
        <v>2.2125217850041619</v>
      </c>
      <c r="U139" s="13">
        <f t="shared" si="55"/>
        <v>1.0149397099108846</v>
      </c>
      <c r="V139" s="5">
        <v>0.35</v>
      </c>
      <c r="W139" s="3">
        <f t="shared" ca="1" si="56"/>
        <v>13.026400928470931</v>
      </c>
      <c r="X139" s="3">
        <f t="shared" ca="1" si="57"/>
        <v>-12.978531070904845</v>
      </c>
      <c r="Y139" s="3">
        <f t="shared" ca="1" si="58"/>
        <v>-1.1157295330078312</v>
      </c>
      <c r="Z139" s="3">
        <f t="shared" ca="1" si="59"/>
        <v>-1.9086075104271832E-2</v>
      </c>
      <c r="AA139" s="3">
        <f t="shared" ca="1" si="60"/>
        <v>-1.6407787250115164E-3</v>
      </c>
      <c r="AJ139"/>
      <c r="AK139"/>
    </row>
    <row r="140" spans="3:37" s="5" customFormat="1" x14ac:dyDescent="0.2">
      <c r="C140" s="25"/>
      <c r="D140" s="1">
        <f t="shared" si="61"/>
        <v>138</v>
      </c>
      <c r="E140" s="2">
        <f t="shared" si="62"/>
        <v>13.899999999999967</v>
      </c>
      <c r="F140" s="3">
        <f t="shared" ca="1" si="63"/>
        <v>734.10362797969196</v>
      </c>
      <c r="G140" s="3">
        <f t="shared" si="64"/>
        <v>62.136029859581605</v>
      </c>
      <c r="H140" s="3">
        <f t="shared" ca="1" si="49"/>
        <v>736.72859508753754</v>
      </c>
      <c r="I140" s="3">
        <f t="shared" ca="1" si="65"/>
        <v>10130.630066119766</v>
      </c>
      <c r="J140" s="3">
        <f t="shared" si="66"/>
        <v>1797.1275255219255</v>
      </c>
      <c r="K140" s="3">
        <f t="shared" ca="1" si="68"/>
        <v>10312.237336951704</v>
      </c>
      <c r="L140" s="3">
        <f t="shared" si="67"/>
        <v>-9.7287270005016602</v>
      </c>
      <c r="M140" s="3">
        <f t="shared" ca="1" si="50"/>
        <v>8.4440773155961185E-2</v>
      </c>
      <c r="N140" s="3">
        <f t="shared" ca="1" si="51"/>
        <v>4.838099920658153</v>
      </c>
      <c r="O140" s="1">
        <f t="shared" ca="1" si="46"/>
        <v>184541467.75868332</v>
      </c>
      <c r="P140" s="1">
        <f t="shared" si="47"/>
        <v>-11888958.895005127</v>
      </c>
      <c r="Q140" s="1">
        <f t="shared" ca="1" si="52"/>
        <v>196430426.65368846</v>
      </c>
      <c r="R140" s="1">
        <f t="shared" ca="1" si="48"/>
        <v>500975.44465952553</v>
      </c>
      <c r="S140" s="3">
        <f t="shared" si="53"/>
        <v>332.99331079183401</v>
      </c>
      <c r="T140" s="13">
        <f t="shared" ca="1" si="54"/>
        <v>2.2124426263568187</v>
      </c>
      <c r="U140" s="13">
        <f t="shared" si="55"/>
        <v>1.0143209435831377</v>
      </c>
      <c r="V140" s="5">
        <v>0.35</v>
      </c>
      <c r="W140" s="3">
        <f t="shared" ca="1" si="56"/>
        <v>13.016998222728114</v>
      </c>
      <c r="X140" s="3">
        <f t="shared" ca="1" si="57"/>
        <v>-12.970618602871653</v>
      </c>
      <c r="Y140" s="3">
        <f t="shared" ca="1" si="58"/>
        <v>-1.0978596400937186</v>
      </c>
      <c r="Z140" s="3">
        <f t="shared" ca="1" si="59"/>
        <v>-1.9074439121870079E-2</v>
      </c>
      <c r="AA140" s="3">
        <f t="shared" ca="1" si="60"/>
        <v>-1.6144994707260568E-3</v>
      </c>
      <c r="AJ140"/>
      <c r="AK140"/>
    </row>
    <row r="141" spans="3:37" s="5" customFormat="1" x14ac:dyDescent="0.2">
      <c r="C141" s="25"/>
      <c r="D141" s="1">
        <f t="shared" si="61"/>
        <v>139</v>
      </c>
      <c r="E141" s="2">
        <f t="shared" si="62"/>
        <v>13.999999999999966</v>
      </c>
      <c r="F141" s="3">
        <f t="shared" ca="1" si="63"/>
        <v>734.10362797969196</v>
      </c>
      <c r="G141" s="3">
        <f t="shared" si="64"/>
        <v>61.163157159531437</v>
      </c>
      <c r="H141" s="3">
        <f t="shared" ca="1" si="49"/>
        <v>736.64718041045091</v>
      </c>
      <c r="I141" s="3">
        <f t="shared" ca="1" si="65"/>
        <v>10204.040428917735</v>
      </c>
      <c r="J141" s="3">
        <f t="shared" si="66"/>
        <v>1803.2924848728812</v>
      </c>
      <c r="K141" s="3">
        <f t="shared" ca="1" si="68"/>
        <v>10385.906109779331</v>
      </c>
      <c r="L141" s="3">
        <f t="shared" si="67"/>
        <v>-9.7285409291490978</v>
      </c>
      <c r="M141" s="3">
        <f t="shared" ca="1" si="50"/>
        <v>8.3124801743764992E-2</v>
      </c>
      <c r="N141" s="3">
        <f t="shared" ca="1" si="51"/>
        <v>4.7627003127794403</v>
      </c>
      <c r="O141" s="1">
        <f t="shared" ca="1" si="46"/>
        <v>184500683.25826693</v>
      </c>
      <c r="P141" s="1">
        <f t="shared" si="47"/>
        <v>-11929515.227492709</v>
      </c>
      <c r="Q141" s="1">
        <f t="shared" ca="1" si="52"/>
        <v>196430198.48575965</v>
      </c>
      <c r="R141" s="1">
        <f t="shared" ca="1" si="48"/>
        <v>500920.08267910662</v>
      </c>
      <c r="S141" s="3">
        <f t="shared" si="53"/>
        <v>332.96824554670326</v>
      </c>
      <c r="T141" s="13">
        <f t="shared" ca="1" si="54"/>
        <v>2.2123646631856557</v>
      </c>
      <c r="U141" s="13">
        <f t="shared" si="55"/>
        <v>1.0137120724941766</v>
      </c>
      <c r="V141" s="5">
        <v>0.35</v>
      </c>
      <c r="W141" s="3">
        <f t="shared" ca="1" si="56"/>
        <v>13.007746825666873</v>
      </c>
      <c r="X141" s="3">
        <f t="shared" ca="1" si="57"/>
        <v>-12.962832670102348</v>
      </c>
      <c r="Y141" s="3">
        <f t="shared" ca="1" si="58"/>
        <v>-1.0800215958830701</v>
      </c>
      <c r="Z141" s="3">
        <f t="shared" ca="1" si="59"/>
        <v>-1.9062989220738746E-2</v>
      </c>
      <c r="AA141" s="3">
        <f t="shared" ca="1" si="60"/>
        <v>-1.5882670527692208E-3</v>
      </c>
      <c r="AJ141"/>
      <c r="AK141"/>
    </row>
    <row r="142" spans="3:37" s="5" customFormat="1" x14ac:dyDescent="0.2">
      <c r="C142" s="25"/>
      <c r="D142" s="1">
        <f t="shared" si="61"/>
        <v>140</v>
      </c>
      <c r="E142" s="2">
        <f t="shared" si="62"/>
        <v>14.099999999999966</v>
      </c>
      <c r="F142" s="3">
        <f t="shared" ca="1" si="63"/>
        <v>734.10362797969196</v>
      </c>
      <c r="G142" s="3">
        <f t="shared" si="64"/>
        <v>60.190303066616529</v>
      </c>
      <c r="H142" s="3">
        <f t="shared" ca="1" si="49"/>
        <v>736.56704324602867</v>
      </c>
      <c r="I142" s="3">
        <f t="shared" ca="1" si="65"/>
        <v>10277.450791715704</v>
      </c>
      <c r="J142" s="3">
        <f t="shared" si="66"/>
        <v>1809.3601578841885</v>
      </c>
      <c r="K142" s="3">
        <f t="shared" ca="1" si="68"/>
        <v>10459.566805010245</v>
      </c>
      <c r="L142" s="3">
        <f t="shared" si="67"/>
        <v>-9.7283577941015054</v>
      </c>
      <c r="M142" s="3">
        <f t="shared" ca="1" si="50"/>
        <v>8.1808566873101049E-2</v>
      </c>
      <c r="N142" s="3">
        <f t="shared" ca="1" si="51"/>
        <v>4.6872856098424487</v>
      </c>
      <c r="O142" s="1">
        <f t="shared" ca="1" si="46"/>
        <v>184460543.12670699</v>
      </c>
      <c r="P142" s="1">
        <f t="shared" si="47"/>
        <v>-11969430.036116775</v>
      </c>
      <c r="Q142" s="1">
        <f t="shared" ca="1" si="52"/>
        <v>196429973.16282377</v>
      </c>
      <c r="R142" s="1">
        <f t="shared" ca="1" si="48"/>
        <v>500865.58940729947</v>
      </c>
      <c r="S142" s="3">
        <f t="shared" si="53"/>
        <v>332.94357584448079</v>
      </c>
      <c r="T142" s="13">
        <f t="shared" ca="1" si="54"/>
        <v>2.2122878970642219</v>
      </c>
      <c r="U142" s="13">
        <f t="shared" si="55"/>
        <v>1.0131130831120383</v>
      </c>
      <c r="V142" s="5">
        <v>0.35</v>
      </c>
      <c r="W142" s="3">
        <f t="shared" ca="1" si="56"/>
        <v>12.998646486658215</v>
      </c>
      <c r="X142" s="3">
        <f t="shared" ca="1" si="57"/>
        <v>-12.955173099557113</v>
      </c>
      <c r="Y142" s="3">
        <f t="shared" ca="1" si="58"/>
        <v>-1.0622148773311768</v>
      </c>
      <c r="Z142" s="3">
        <f t="shared" ca="1" si="59"/>
        <v>-1.905172514640752E-2</v>
      </c>
      <c r="AA142" s="3">
        <f t="shared" ca="1" si="60"/>
        <v>-1.5620807019576129E-3</v>
      </c>
      <c r="AJ142"/>
      <c r="AK142"/>
    </row>
    <row r="143" spans="3:37" s="5" customFormat="1" x14ac:dyDescent="0.2">
      <c r="C143" s="25"/>
      <c r="D143" s="1">
        <f t="shared" si="61"/>
        <v>141</v>
      </c>
      <c r="E143" s="2">
        <f t="shared" si="62"/>
        <v>14.199999999999966</v>
      </c>
      <c r="F143" s="3">
        <f t="shared" ca="1" si="63"/>
        <v>734.10362797969196</v>
      </c>
      <c r="G143" s="3">
        <f t="shared" si="64"/>
        <v>59.217467287206375</v>
      </c>
      <c r="H143" s="3">
        <f t="shared" ca="1" si="49"/>
        <v>736.48818391394252</v>
      </c>
      <c r="I143" s="3">
        <f t="shared" ca="1" si="65"/>
        <v>10350.861154513674</v>
      </c>
      <c r="J143" s="3">
        <f t="shared" si="66"/>
        <v>1815.3305464018797</v>
      </c>
      <c r="K143" s="3">
        <f t="shared" ca="1" si="68"/>
        <v>10533.219550411768</v>
      </c>
      <c r="L143" s="3">
        <f t="shared" si="67"/>
        <v>-9.7281775953031726</v>
      </c>
      <c r="M143" s="3">
        <f t="shared" ca="1" si="50"/>
        <v>8.0492072630207925E-2</v>
      </c>
      <c r="N143" s="3">
        <f t="shared" ca="1" si="51"/>
        <v>4.6118560459714013</v>
      </c>
      <c r="O143" s="1">
        <f t="shared" ca="1" si="46"/>
        <v>184421047.31525147</v>
      </c>
      <c r="P143" s="1">
        <f t="shared" si="47"/>
        <v>-12008703.405711837</v>
      </c>
      <c r="Q143" s="1">
        <f t="shared" ca="1" si="52"/>
        <v>196429750.7209633</v>
      </c>
      <c r="R143" s="1">
        <f t="shared" ca="1" si="48"/>
        <v>500811.96506148094</v>
      </c>
      <c r="S143" s="3">
        <f t="shared" si="53"/>
        <v>332.91930167766111</v>
      </c>
      <c r="T143" s="13">
        <f t="shared" ca="1" si="54"/>
        <v>2.2122123295423242</v>
      </c>
      <c r="U143" s="13">
        <f t="shared" si="55"/>
        <v>1.0125239621255089</v>
      </c>
      <c r="V143" s="5">
        <v>0.35</v>
      </c>
      <c r="W143" s="3">
        <f t="shared" ca="1" si="56"/>
        <v>12.989696959199678</v>
      </c>
      <c r="X143" s="3">
        <f t="shared" ca="1" si="57"/>
        <v>-12.947639721018929</v>
      </c>
      <c r="Y143" s="3">
        <f t="shared" ca="1" si="58"/>
        <v>-1.0444389625699857</v>
      </c>
      <c r="Z143" s="3">
        <f t="shared" ca="1" si="59"/>
        <v>-1.9040646648557247E-2</v>
      </c>
      <c r="AA143" s="3">
        <f t="shared" ca="1" si="60"/>
        <v>-1.5359396508382143E-3</v>
      </c>
      <c r="AJ143"/>
      <c r="AK143"/>
    </row>
    <row r="144" spans="3:37" s="5" customFormat="1" x14ac:dyDescent="0.2">
      <c r="C144" s="25"/>
      <c r="D144" s="1">
        <f t="shared" si="61"/>
        <v>142</v>
      </c>
      <c r="E144" s="2">
        <f t="shared" si="62"/>
        <v>14.299999999999965</v>
      </c>
      <c r="F144" s="3">
        <f t="shared" ca="1" si="63"/>
        <v>734.10362797969196</v>
      </c>
      <c r="G144" s="3">
        <f t="shared" si="64"/>
        <v>58.24464952767606</v>
      </c>
      <c r="H144" s="3">
        <f t="shared" ca="1" si="49"/>
        <v>736.410602728904</v>
      </c>
      <c r="I144" s="3">
        <f t="shared" ca="1" si="65"/>
        <v>10424.271517311643</v>
      </c>
      <c r="J144" s="3">
        <f t="shared" si="66"/>
        <v>1821.2036522426238</v>
      </c>
      <c r="K144" s="3">
        <f t="shared" ca="1" si="68"/>
        <v>10606.864473782942</v>
      </c>
      <c r="L144" s="3">
        <f t="shared" si="67"/>
        <v>-9.7280003326992652</v>
      </c>
      <c r="M144" s="3">
        <f t="shared" ca="1" si="50"/>
        <v>7.9175323106352349E-2</v>
      </c>
      <c r="N144" s="3">
        <f t="shared" ca="1" si="51"/>
        <v>4.5364118555786161</v>
      </c>
      <c r="O144" s="1">
        <f t="shared" ca="1" si="46"/>
        <v>184382195.7759262</v>
      </c>
      <c r="P144" s="1">
        <f t="shared" si="47"/>
        <v>-12047335.419751965</v>
      </c>
      <c r="Q144" s="1">
        <f t="shared" ca="1" si="52"/>
        <v>196429531.19567817</v>
      </c>
      <c r="R144" s="1">
        <f t="shared" ca="1" si="48"/>
        <v>500759.20985565474</v>
      </c>
      <c r="S144" s="3">
        <f t="shared" si="53"/>
        <v>332.89542303885804</v>
      </c>
      <c r="T144" s="13">
        <f t="shared" ca="1" si="54"/>
        <v>2.2121379621459818</v>
      </c>
      <c r="U144" s="13">
        <f t="shared" si="55"/>
        <v>1.0119446964437704</v>
      </c>
      <c r="V144" s="5">
        <v>0.35</v>
      </c>
      <c r="W144" s="3">
        <f t="shared" ca="1" si="56"/>
        <v>12.98089800090699</v>
      </c>
      <c r="X144" s="3">
        <f t="shared" ca="1" si="57"/>
        <v>-12.940232367089093</v>
      </c>
      <c r="Y144" s="3">
        <f t="shared" ca="1" si="58"/>
        <v>-1.0266933308884889</v>
      </c>
      <c r="Z144" s="3">
        <f t="shared" ca="1" si="59"/>
        <v>-1.9029753481013371E-2</v>
      </c>
      <c r="AA144" s="3">
        <f t="shared" ca="1" si="60"/>
        <v>-1.5098431336595425E-3</v>
      </c>
      <c r="AJ144"/>
      <c r="AK144"/>
    </row>
    <row r="145" spans="3:37" s="5" customFormat="1" x14ac:dyDescent="0.2">
      <c r="C145" s="25"/>
      <c r="D145" s="1">
        <f t="shared" si="61"/>
        <v>143</v>
      </c>
      <c r="E145" s="2">
        <f t="shared" si="62"/>
        <v>14.399999999999965</v>
      </c>
      <c r="F145" s="3">
        <f t="shared" ca="1" si="63"/>
        <v>734.10362797969196</v>
      </c>
      <c r="G145" s="3">
        <f t="shared" si="64"/>
        <v>57.271849494406133</v>
      </c>
      <c r="H145" s="3">
        <f t="shared" ca="1" si="49"/>
        <v>736.33430000065584</v>
      </c>
      <c r="I145" s="3">
        <f t="shared" ca="1" si="65"/>
        <v>10497.681880109612</v>
      </c>
      <c r="J145" s="3">
        <f t="shared" si="66"/>
        <v>1826.9794771937279</v>
      </c>
      <c r="K145" s="3">
        <f t="shared" ca="1" si="68"/>
        <v>10680.501702954029</v>
      </c>
      <c r="L145" s="3">
        <f t="shared" si="67"/>
        <v>-9.727826006235837</v>
      </c>
      <c r="M145" s="3">
        <f t="shared" ca="1" si="50"/>
        <v>7.7858322397752922E-2</v>
      </c>
      <c r="N145" s="3">
        <f t="shared" ca="1" si="51"/>
        <v>4.46095327336013</v>
      </c>
      <c r="O145" s="1">
        <f t="shared" ca="1" si="46"/>
        <v>184343988.46153498</v>
      </c>
      <c r="P145" s="1">
        <f t="shared" si="47"/>
        <v>-12085326.160350924</v>
      </c>
      <c r="Q145" s="1">
        <f t="shared" ca="1" si="52"/>
        <v>196429314.6218859</v>
      </c>
      <c r="R145" s="1">
        <f t="shared" ca="1" si="48"/>
        <v>500707.32400044595</v>
      </c>
      <c r="S145" s="3">
        <f t="shared" si="53"/>
        <v>332.87193992080483</v>
      </c>
      <c r="T145" s="13">
        <f t="shared" ca="1" si="54"/>
        <v>2.2120647963773719</v>
      </c>
      <c r="U145" s="13">
        <f t="shared" si="55"/>
        <v>1.0113752731960599</v>
      </c>
      <c r="V145" s="5">
        <v>0.35</v>
      </c>
      <c r="W145" s="3">
        <f t="shared" ca="1" si="56"/>
        <v>12.972249373505914</v>
      </c>
      <c r="X145" s="3">
        <f t="shared" ca="1" si="57"/>
        <v>-12.932950873182866</v>
      </c>
      <c r="Y145" s="3">
        <f t="shared" ca="1" si="58"/>
        <v>-1.0089774627131634</v>
      </c>
      <c r="Z145" s="3">
        <f t="shared" ca="1" si="59"/>
        <v>-1.9019045401739508E-2</v>
      </c>
      <c r="AA145" s="3">
        <f t="shared" ca="1" si="60"/>
        <v>-1.4837903863428874E-3</v>
      </c>
      <c r="AJ145"/>
      <c r="AK145"/>
    </row>
    <row r="146" spans="3:37" s="5" customFormat="1" x14ac:dyDescent="0.2">
      <c r="C146" s="25"/>
      <c r="D146" s="1">
        <f t="shared" si="61"/>
        <v>144</v>
      </c>
      <c r="E146" s="2">
        <f t="shared" si="62"/>
        <v>14.499999999999964</v>
      </c>
      <c r="F146" s="3">
        <f t="shared" ca="1" si="63"/>
        <v>734.10362797969196</v>
      </c>
      <c r="G146" s="3">
        <f t="shared" si="64"/>
        <v>56.299066893782552</v>
      </c>
      <c r="H146" s="3">
        <f t="shared" ca="1" si="49"/>
        <v>736.25927603396383</v>
      </c>
      <c r="I146" s="3">
        <f t="shared" ca="1" si="65"/>
        <v>10571.092242907582</v>
      </c>
      <c r="J146" s="3">
        <f t="shared" si="66"/>
        <v>1832.6580230131374</v>
      </c>
      <c r="K146" s="3">
        <f t="shared" ca="1" si="68"/>
        <v>10754.131365786019</v>
      </c>
      <c r="L146" s="3">
        <f t="shared" si="67"/>
        <v>-9.7276546158598318</v>
      </c>
      <c r="M146" s="3">
        <f t="shared" ca="1" si="50"/>
        <v>7.6541074605503509E-2</v>
      </c>
      <c r="N146" s="3">
        <f t="shared" ca="1" si="51"/>
        <v>4.3854805342913137</v>
      </c>
      <c r="O146" s="1">
        <f t="shared" ca="1" si="46"/>
        <v>184306425.32565925</v>
      </c>
      <c r="P146" s="1">
        <f t="shared" si="47"/>
        <v>-12122675.708262283</v>
      </c>
      <c r="Q146" s="1">
        <f t="shared" ca="1" si="52"/>
        <v>196429101.03392154</v>
      </c>
      <c r="R146" s="1">
        <f t="shared" ca="1" si="48"/>
        <v>500656.30770309543</v>
      </c>
      <c r="S146" s="3">
        <f t="shared" si="53"/>
        <v>332.84885231635411</v>
      </c>
      <c r="T146" s="13">
        <f t="shared" ca="1" si="54"/>
        <v>2.2119928337147781</v>
      </c>
      <c r="U146" s="13">
        <f t="shared" si="55"/>
        <v>1.0108156797313255</v>
      </c>
      <c r="V146" s="5">
        <v>0.35</v>
      </c>
      <c r="W146" s="3">
        <f t="shared" ca="1" si="56"/>
        <v>12.963750842824101</v>
      </c>
      <c r="X146" s="3">
        <f t="shared" ca="1" si="57"/>
        <v>-12.925795077525045</v>
      </c>
      <c r="Y146" s="3">
        <f t="shared" ca="1" si="58"/>
        <v>-0.99129083958843867</v>
      </c>
      <c r="Z146" s="3">
        <f t="shared" ca="1" si="59"/>
        <v>-1.9008522172830947E-2</v>
      </c>
      <c r="AA146" s="3">
        <f t="shared" ca="1" si="60"/>
        <v>-1.4577806464535863E-3</v>
      </c>
      <c r="AJ146"/>
      <c r="AK146"/>
    </row>
    <row r="147" spans="3:37" s="5" customFormat="1" x14ac:dyDescent="0.2">
      <c r="C147" s="25"/>
      <c r="D147" s="1">
        <f t="shared" si="61"/>
        <v>145</v>
      </c>
      <c r="E147" s="2">
        <f t="shared" si="62"/>
        <v>14.599999999999964</v>
      </c>
      <c r="F147" s="3">
        <f t="shared" ca="1" si="63"/>
        <v>734.10362797969196</v>
      </c>
      <c r="G147" s="3">
        <f t="shared" si="64"/>
        <v>55.326301432196566</v>
      </c>
      <c r="H147" s="3">
        <f t="shared" ca="1" si="49"/>
        <v>736.185531128609</v>
      </c>
      <c r="I147" s="3">
        <f t="shared" ca="1" si="65"/>
        <v>10644.502605705551</v>
      </c>
      <c r="J147" s="3">
        <f t="shared" si="66"/>
        <v>1838.2392914294362</v>
      </c>
      <c r="K147" s="3">
        <f t="shared" ca="1" si="68"/>
        <v>10827.753590170129</v>
      </c>
      <c r="L147" s="3">
        <f t="shared" si="67"/>
        <v>-9.727486161519078</v>
      </c>
      <c r="M147" s="3">
        <f t="shared" ca="1" si="50"/>
        <v>7.5223583835496474E-2</v>
      </c>
      <c r="N147" s="3">
        <f t="shared" ca="1" si="51"/>
        <v>4.3099938736224699</v>
      </c>
      <c r="O147" s="1">
        <f t="shared" ca="1" si="46"/>
        <v>184269506.32265812</v>
      </c>
      <c r="P147" s="1">
        <f t="shared" si="47"/>
        <v>-12159384.142879523</v>
      </c>
      <c r="Q147" s="1">
        <f t="shared" ca="1" si="52"/>
        <v>196428890.46553764</v>
      </c>
      <c r="R147" s="1">
        <f t="shared" ca="1" si="48"/>
        <v>500606.16116745409</v>
      </c>
      <c r="S147" s="3">
        <f t="shared" si="53"/>
        <v>332.82616021847787</v>
      </c>
      <c r="T147" s="13">
        <f t="shared" ca="1" si="54"/>
        <v>2.2119220756125451</v>
      </c>
      <c r="U147" s="13">
        <f t="shared" si="55"/>
        <v>1.0102659036178956</v>
      </c>
      <c r="V147" s="5">
        <v>0.35</v>
      </c>
      <c r="W147" s="3">
        <f t="shared" ca="1" si="56"/>
        <v>12.955402178783238</v>
      </c>
      <c r="X147" s="3">
        <f t="shared" ca="1" si="57"/>
        <v>-12.918764821145759</v>
      </c>
      <c r="Y147" s="3">
        <f t="shared" ca="1" si="58"/>
        <v>-0.97363294415722434</v>
      </c>
      <c r="Z147" s="3">
        <f t="shared" ca="1" si="59"/>
        <v>-1.8998183560508468E-2</v>
      </c>
      <c r="AA147" s="3">
        <f t="shared" ca="1" si="60"/>
        <v>-1.4318131531723887E-3</v>
      </c>
      <c r="AJ147"/>
      <c r="AK147"/>
    </row>
    <row r="148" spans="3:37" s="5" customFormat="1" x14ac:dyDescent="0.2">
      <c r="C148" s="25"/>
      <c r="D148" s="1">
        <f t="shared" si="61"/>
        <v>146</v>
      </c>
      <c r="E148" s="2">
        <f t="shared" si="62"/>
        <v>14.699999999999964</v>
      </c>
      <c r="F148" s="3">
        <f t="shared" ca="1" si="63"/>
        <v>734.10362797969196</v>
      </c>
      <c r="G148" s="3">
        <f t="shared" si="64"/>
        <v>54.353552816044655</v>
      </c>
      <c r="H148" s="3">
        <f t="shared" ca="1" si="49"/>
        <v>736.11306557937985</v>
      </c>
      <c r="I148" s="3">
        <f t="shared" ca="1" si="65"/>
        <v>10717.91296850352</v>
      </c>
      <c r="J148" s="3">
        <f t="shared" si="66"/>
        <v>1843.7232841418484</v>
      </c>
      <c r="K148" s="3">
        <f t="shared" ca="1" si="68"/>
        <v>10901.368504027303</v>
      </c>
      <c r="L148" s="3">
        <f t="shared" si="67"/>
        <v>-9.7273206431622867</v>
      </c>
      <c r="M148" s="3">
        <f t="shared" ca="1" si="50"/>
        <v>7.3905854198345708E-2</v>
      </c>
      <c r="N148" s="3">
        <f t="shared" ca="1" si="51"/>
        <v>4.2344935268744255</v>
      </c>
      <c r="O148" s="1">
        <f t="shared" ca="1" si="46"/>
        <v>184233231.40766859</v>
      </c>
      <c r="P148" s="1">
        <f t="shared" si="47"/>
        <v>-12195451.542236138</v>
      </c>
      <c r="Q148" s="1">
        <f t="shared" ca="1" si="52"/>
        <v>196428682.94990474</v>
      </c>
      <c r="R148" s="1">
        <f t="shared" ca="1" si="48"/>
        <v>500556.88459397829</v>
      </c>
      <c r="S148" s="3">
        <f t="shared" si="53"/>
        <v>332.80386362026746</v>
      </c>
      <c r="T148" s="13">
        <f t="shared" ca="1" si="54"/>
        <v>2.211852523501026</v>
      </c>
      <c r="U148" s="13">
        <f t="shared" si="55"/>
        <v>1.0097259326431505</v>
      </c>
      <c r="V148" s="5">
        <v>0.35</v>
      </c>
      <c r="W148" s="3">
        <f t="shared" ca="1" si="56"/>
        <v>12.947203155391216</v>
      </c>
      <c r="X148" s="3">
        <f t="shared" ca="1" si="57"/>
        <v>-12.911859947876261</v>
      </c>
      <c r="Y148" s="3">
        <f t="shared" ca="1" si="58"/>
        <v>-0.95600326014146664</v>
      </c>
      <c r="Z148" s="3">
        <f t="shared" ca="1" si="59"/>
        <v>-1.898802933511215E-2</v>
      </c>
      <c r="AA148" s="3">
        <f t="shared" ca="1" si="60"/>
        <v>-1.4058871472668627E-3</v>
      </c>
      <c r="AJ148"/>
      <c r="AK148"/>
    </row>
    <row r="149" spans="3:37" s="5" customFormat="1" x14ac:dyDescent="0.2">
      <c r="C149" s="25"/>
      <c r="D149" s="1">
        <f t="shared" si="61"/>
        <v>147</v>
      </c>
      <c r="E149" s="2">
        <f t="shared" si="62"/>
        <v>14.799999999999963</v>
      </c>
      <c r="F149" s="3">
        <f t="shared" ca="1" si="63"/>
        <v>734.10362797969196</v>
      </c>
      <c r="G149" s="3">
        <f t="shared" si="64"/>
        <v>53.380820751728429</v>
      </c>
      <c r="H149" s="3">
        <f t="shared" ca="1" si="49"/>
        <v>736.04187967606435</v>
      </c>
      <c r="I149" s="3">
        <f t="shared" ca="1" si="65"/>
        <v>10791.32333130149</v>
      </c>
      <c r="J149" s="3">
        <f t="shared" si="66"/>
        <v>1849.110002820237</v>
      </c>
      <c r="K149" s="3">
        <f t="shared" ca="1" si="68"/>
        <v>10974.976235307717</v>
      </c>
      <c r="L149" s="3">
        <f t="shared" si="67"/>
        <v>-9.7271580607390611</v>
      </c>
      <c r="M149" s="3">
        <f t="shared" ca="1" si="50"/>
        <v>7.2587889809309358E-2</v>
      </c>
      <c r="N149" s="3">
        <f t="shared" ca="1" si="51"/>
        <v>4.1589797298341047</v>
      </c>
      <c r="O149" s="1">
        <f t="shared" ca="1" si="46"/>
        <v>184197600.53660518</v>
      </c>
      <c r="P149" s="1">
        <f t="shared" si="47"/>
        <v>-12230877.983005745</v>
      </c>
      <c r="Q149" s="1">
        <f t="shared" ca="1" si="52"/>
        <v>196428478.51961091</v>
      </c>
      <c r="R149" s="1">
        <f t="shared" ca="1" si="48"/>
        <v>500508.47817972378</v>
      </c>
      <c r="S149" s="3">
        <f t="shared" si="53"/>
        <v>332.78196251493358</v>
      </c>
      <c r="T149" s="13">
        <f t="shared" ca="1" si="54"/>
        <v>2.2117841787865364</v>
      </c>
      <c r="U149" s="13">
        <f t="shared" si="55"/>
        <v>1.0091957548132007</v>
      </c>
      <c r="V149" s="5">
        <v>0.35</v>
      </c>
      <c r="W149" s="3">
        <f t="shared" ca="1" si="56"/>
        <v>12.939153550734504</v>
      </c>
      <c r="X149" s="3">
        <f t="shared" ca="1" si="57"/>
        <v>-12.905080304344812</v>
      </c>
      <c r="Y149" s="3">
        <f t="shared" ca="1" si="58"/>
        <v>-0.93840127232275217</v>
      </c>
      <c r="Z149" s="3">
        <f t="shared" ca="1" si="59"/>
        <v>-1.8978059271095311E-2</v>
      </c>
      <c r="AA149" s="3">
        <f t="shared" ca="1" si="60"/>
        <v>-1.3800018710628708E-3</v>
      </c>
      <c r="AJ149"/>
      <c r="AK149"/>
    </row>
    <row r="150" spans="3:37" s="5" customFormat="1" x14ac:dyDescent="0.2">
      <c r="C150" s="25"/>
      <c r="D150" s="1">
        <f t="shared" si="61"/>
        <v>148</v>
      </c>
      <c r="E150" s="2">
        <f t="shared" si="62"/>
        <v>14.899999999999963</v>
      </c>
      <c r="F150" s="3">
        <f t="shared" ca="1" si="63"/>
        <v>734.10362797969196</v>
      </c>
      <c r="G150" s="3">
        <f t="shared" si="64"/>
        <v>52.408104945654522</v>
      </c>
      <c r="H150" s="3">
        <f t="shared" ca="1" si="49"/>
        <v>735.97197370344247</v>
      </c>
      <c r="I150" s="3">
        <f t="shared" ca="1" si="65"/>
        <v>10864.733694099459</v>
      </c>
      <c r="J150" s="3">
        <f t="shared" si="66"/>
        <v>1854.3994491051062</v>
      </c>
      <c r="K150" s="3">
        <f t="shared" ca="1" si="68"/>
        <v>11048.576911990272</v>
      </c>
      <c r="L150" s="3">
        <f t="shared" si="67"/>
        <v>-9.7269984141998851</v>
      </c>
      <c r="M150" s="3">
        <f t="shared" ca="1" si="50"/>
        <v>7.1269694788212309E-2</v>
      </c>
      <c r="N150" s="3">
        <f t="shared" ca="1" si="51"/>
        <v>4.0834527185500846</v>
      </c>
      <c r="O150" s="1">
        <f t="shared" ca="1" si="46"/>
        <v>184162613.66615984</v>
      </c>
      <c r="P150" s="1">
        <f t="shared" si="47"/>
        <v>-12265663.540502187</v>
      </c>
      <c r="Q150" s="1">
        <f t="shared" ca="1" si="52"/>
        <v>196428277.20666203</v>
      </c>
      <c r="R150" s="1">
        <f t="shared" ca="1" si="48"/>
        <v>500460.94211834087</v>
      </c>
      <c r="S150" s="3">
        <f t="shared" si="53"/>
        <v>332.76045689580644</v>
      </c>
      <c r="T150" s="13">
        <f t="shared" ca="1" si="54"/>
        <v>2.2117170428513058</v>
      </c>
      <c r="U150" s="13">
        <f t="shared" si="55"/>
        <v>1.0086753583525698</v>
      </c>
      <c r="V150" s="5">
        <v>0.35</v>
      </c>
      <c r="W150" s="3">
        <f t="shared" ca="1" si="56"/>
        <v>12.93125314697062</v>
      </c>
      <c r="X150" s="3">
        <f t="shared" ca="1" si="57"/>
        <v>-12.898425739972629</v>
      </c>
      <c r="Y150" s="3">
        <f t="shared" ca="1" si="58"/>
        <v>-0.92082646652294875</v>
      </c>
      <c r="Z150" s="3">
        <f t="shared" ca="1" si="59"/>
        <v>-1.8968273147018572E-2</v>
      </c>
      <c r="AA150" s="3">
        <f t="shared" ca="1" si="60"/>
        <v>-1.3541565684161011E-3</v>
      </c>
      <c r="AJ150"/>
      <c r="AK150"/>
    </row>
    <row r="151" spans="3:37" s="5" customFormat="1" x14ac:dyDescent="0.2">
      <c r="C151" s="25"/>
      <c r="D151" s="1">
        <f t="shared" si="61"/>
        <v>149</v>
      </c>
      <c r="E151" s="2">
        <f t="shared" si="62"/>
        <v>14.999999999999963</v>
      </c>
      <c r="F151" s="3">
        <f t="shared" ca="1" si="63"/>
        <v>734.10362797969196</v>
      </c>
      <c r="G151" s="3">
        <f t="shared" si="64"/>
        <v>51.435405104234533</v>
      </c>
      <c r="H151" s="3">
        <f t="shared" ca="1" si="49"/>
        <v>735.90334794127864</v>
      </c>
      <c r="I151" s="3">
        <f t="shared" ca="1" si="65"/>
        <v>10938.144056897429</v>
      </c>
      <c r="J151" s="3">
        <f t="shared" si="66"/>
        <v>1859.5916246076008</v>
      </c>
      <c r="K151" s="3">
        <f t="shared" ca="1" si="68"/>
        <v>11122.170662082099</v>
      </c>
      <c r="L151" s="3">
        <f t="shared" si="67"/>
        <v>-9.7268417034961328</v>
      </c>
      <c r="M151" s="3">
        <f t="shared" ca="1" si="50"/>
        <v>6.9951273259368577E-2</v>
      </c>
      <c r="N151" s="3">
        <f t="shared" ca="1" si="51"/>
        <v>4.0079127293281536</v>
      </c>
      <c r="O151" s="1">
        <f t="shared" ca="1" si="46"/>
        <v>184128270.75380212</v>
      </c>
      <c r="P151" s="1">
        <f t="shared" si="47"/>
        <v>-12299808.288679628</v>
      </c>
      <c r="Q151" s="1">
        <f t="shared" ca="1" si="52"/>
        <v>196428079.04248175</v>
      </c>
      <c r="R151" s="1">
        <f t="shared" ca="1" si="48"/>
        <v>500414.27660006948</v>
      </c>
      <c r="S151" s="3">
        <f t="shared" si="53"/>
        <v>332.73934675633541</v>
      </c>
      <c r="T151" s="13">
        <f t="shared" ca="1" si="54"/>
        <v>2.2116511170534325</v>
      </c>
      <c r="U151" s="13">
        <f t="shared" si="55"/>
        <v>1.0081647317038851</v>
      </c>
      <c r="V151" s="5">
        <v>0.35</v>
      </c>
      <c r="W151" s="3">
        <f t="shared" ca="1" si="56"/>
        <v>12.923501730320773</v>
      </c>
      <c r="X151" s="3">
        <f t="shared" ca="1" si="57"/>
        <v>-12.891896106969927</v>
      </c>
      <c r="Y151" s="3">
        <f t="shared" ca="1" si="58"/>
        <v>-0.90327832958488796</v>
      </c>
      <c r="Z151" s="3">
        <f t="shared" ca="1" si="59"/>
        <v>-1.8958670745544009E-2</v>
      </c>
      <c r="AA151" s="3">
        <f t="shared" ca="1" si="60"/>
        <v>-1.3283504846836587E-3</v>
      </c>
      <c r="AJ151"/>
      <c r="AK151"/>
    </row>
    <row r="152" spans="3:37" s="5" customFormat="1" x14ac:dyDescent="0.2">
      <c r="C152" s="25"/>
      <c r="D152" s="1">
        <f t="shared" si="61"/>
        <v>150</v>
      </c>
      <c r="E152" s="2">
        <f t="shared" si="62"/>
        <v>15.099999999999962</v>
      </c>
      <c r="F152" s="3">
        <f t="shared" ca="1" si="63"/>
        <v>734.10362797969196</v>
      </c>
      <c r="G152" s="3">
        <f t="shared" si="64"/>
        <v>50.462720933884917</v>
      </c>
      <c r="H152" s="3">
        <f t="shared" ca="1" si="49"/>
        <v>735.83600266431449</v>
      </c>
      <c r="I152" s="3">
        <f t="shared" ca="1" si="65"/>
        <v>11011.554419695398</v>
      </c>
      <c r="J152" s="3">
        <f t="shared" si="66"/>
        <v>1864.6865309095067</v>
      </c>
      <c r="K152" s="3">
        <f t="shared" ca="1" si="68"/>
        <v>11195.757613618052</v>
      </c>
      <c r="L152" s="3">
        <f t="shared" si="67"/>
        <v>-9.7266879285800592</v>
      </c>
      <c r="M152" s="3">
        <f t="shared" ca="1" si="50"/>
        <v>6.8632629351503313E-2</v>
      </c>
      <c r="N152" s="3">
        <f t="shared" ca="1" si="51"/>
        <v>3.9323599987268358</v>
      </c>
      <c r="O152" s="1">
        <f t="shared" ca="1" si="46"/>
        <v>184094571.75777897</v>
      </c>
      <c r="P152" s="1">
        <f t="shared" si="47"/>
        <v>-12333312.300132662</v>
      </c>
      <c r="Q152" s="1">
        <f t="shared" ca="1" si="52"/>
        <v>196427884.05791163</v>
      </c>
      <c r="R152" s="1">
        <f t="shared" ca="1" si="48"/>
        <v>500368.48181173386</v>
      </c>
      <c r="S152" s="3">
        <f t="shared" si="53"/>
        <v>332.71863209008939</v>
      </c>
      <c r="T152" s="13">
        <f t="shared" ca="1" si="54"/>
        <v>2.2115864027268364</v>
      </c>
      <c r="U152" s="13">
        <f t="shared" si="55"/>
        <v>1.0076638635275719</v>
      </c>
      <c r="V152" s="5">
        <v>0.35</v>
      </c>
      <c r="W152" s="3">
        <f t="shared" ca="1" si="56"/>
        <v>12.915899091062611</v>
      </c>
      <c r="X152" s="3">
        <f t="shared" ca="1" si="57"/>
        <v>-12.885491260332012</v>
      </c>
      <c r="Y152" s="3">
        <f t="shared" ca="1" si="58"/>
        <v>-0.88575634935308534</v>
      </c>
      <c r="Z152" s="3">
        <f t="shared" ca="1" si="59"/>
        <v>-1.8949251853429428E-2</v>
      </c>
      <c r="AA152" s="3">
        <f t="shared" ca="1" si="60"/>
        <v>-1.3025828666957137E-3</v>
      </c>
      <c r="AJ152"/>
      <c r="AK152"/>
    </row>
    <row r="153" spans="3:37" s="5" customFormat="1" x14ac:dyDescent="0.2">
      <c r="C153" s="25"/>
      <c r="D153" s="1">
        <f t="shared" si="61"/>
        <v>151</v>
      </c>
      <c r="E153" s="2">
        <f t="shared" si="62"/>
        <v>15.199999999999962</v>
      </c>
      <c r="F153" s="3">
        <f t="shared" ca="1" si="63"/>
        <v>734.10362797969196</v>
      </c>
      <c r="G153" s="3">
        <f t="shared" si="64"/>
        <v>49.490052141026908</v>
      </c>
      <c r="H153" s="3">
        <f t="shared" ca="1" si="49"/>
        <v>735.76993814226159</v>
      </c>
      <c r="I153" s="3">
        <f t="shared" ca="1" si="65"/>
        <v>11084.964782493367</v>
      </c>
      <c r="J153" s="3">
        <f t="shared" si="66"/>
        <v>1869.6841695632525</v>
      </c>
      <c r="K153" s="3">
        <f t="shared" ca="1" si="68"/>
        <v>11269.33789466021</v>
      </c>
      <c r="L153" s="3">
        <f t="shared" si="67"/>
        <v>-9.7265370894048129</v>
      </c>
      <c r="M153" s="3">
        <f t="shared" ca="1" si="50"/>
        <v>6.7313767197674748E-2</v>
      </c>
      <c r="N153" s="3">
        <f t="shared" ca="1" si="51"/>
        <v>3.8567947635529256</v>
      </c>
      <c r="O153" s="1">
        <f t="shared" ca="1" si="46"/>
        <v>184061516.63711494</v>
      </c>
      <c r="P153" s="1">
        <f t="shared" si="47"/>
        <v>-12366175.646096408</v>
      </c>
      <c r="Q153" s="1">
        <f t="shared" ca="1" si="52"/>
        <v>196427692.28321135</v>
      </c>
      <c r="R153" s="1">
        <f t="shared" ca="1" si="48"/>
        <v>500323.5579367379</v>
      </c>
      <c r="S153" s="3">
        <f t="shared" si="53"/>
        <v>332.69831289075654</v>
      </c>
      <c r="T153" s="13">
        <f t="shared" ca="1" si="54"/>
        <v>2.2115229011812154</v>
      </c>
      <c r="U153" s="13">
        <f t="shared" si="55"/>
        <v>1.0071727427015533</v>
      </c>
      <c r="V153" s="5">
        <v>0.35</v>
      </c>
      <c r="W153" s="3">
        <f t="shared" ca="1" si="56"/>
        <v>12.908445023523111</v>
      </c>
      <c r="X153" s="3">
        <f t="shared" ca="1" si="57"/>
        <v>-12.879211057835443</v>
      </c>
      <c r="Y153" s="3">
        <f t="shared" ca="1" si="58"/>
        <v>-0.86826001465449654</v>
      </c>
      <c r="Z153" s="3">
        <f t="shared" ca="1" si="59"/>
        <v>-1.894001626152271E-2</v>
      </c>
      <c r="AA153" s="3">
        <f t="shared" ca="1" si="60"/>
        <v>-1.2768529627272009E-3</v>
      </c>
      <c r="AJ153"/>
      <c r="AK153"/>
    </row>
    <row r="154" spans="3:37" s="5" customFormat="1" x14ac:dyDescent="0.2">
      <c r="C154" s="25"/>
      <c r="D154" s="1">
        <f t="shared" si="61"/>
        <v>152</v>
      </c>
      <c r="E154" s="2">
        <f t="shared" si="62"/>
        <v>15.299999999999962</v>
      </c>
      <c r="F154" s="3">
        <f t="shared" ca="1" si="63"/>
        <v>734.10362797969196</v>
      </c>
      <c r="G154" s="3">
        <f t="shared" si="64"/>
        <v>48.517398432086424</v>
      </c>
      <c r="H154" s="3">
        <f t="shared" ca="1" si="49"/>
        <v>735.70515463979439</v>
      </c>
      <c r="I154" s="3">
        <f t="shared" ca="1" si="65"/>
        <v>11158.375145291337</v>
      </c>
      <c r="J154" s="3">
        <f t="shared" si="66"/>
        <v>1874.5845420919081</v>
      </c>
      <c r="K154" s="3">
        <f t="shared" ca="1" si="68"/>
        <v>11342.91163329737</v>
      </c>
      <c r="L154" s="3">
        <f t="shared" si="67"/>
        <v>-9.7263891859244218</v>
      </c>
      <c r="M154" s="3">
        <f t="shared" ca="1" si="50"/>
        <v>6.599469093519586E-2</v>
      </c>
      <c r="N154" s="3">
        <f t="shared" ca="1" si="51"/>
        <v>3.7812172608569945</v>
      </c>
      <c r="O154" s="1">
        <f t="shared" ca="1" si="46"/>
        <v>184029105.3516117</v>
      </c>
      <c r="P154" s="1">
        <f t="shared" si="47"/>
        <v>-12398398.396446597</v>
      </c>
      <c r="Q154" s="1">
        <f t="shared" ca="1" si="52"/>
        <v>196427503.74805829</v>
      </c>
      <c r="R154" s="1">
        <f t="shared" ca="1" si="48"/>
        <v>500279.50515506021</v>
      </c>
      <c r="S154" s="3">
        <f t="shared" si="53"/>
        <v>332.6783891521444</v>
      </c>
      <c r="T154" s="13">
        <f t="shared" ca="1" si="54"/>
        <v>2.211460613702001</v>
      </c>
      <c r="U154" s="13">
        <f t="shared" si="55"/>
        <v>1.0066913583209613</v>
      </c>
      <c r="V154" s="5">
        <v>0.35</v>
      </c>
      <c r="W154" s="3">
        <f t="shared" ca="1" si="56"/>
        <v>12.901139326071672</v>
      </c>
      <c r="X154" s="3">
        <f t="shared" ca="1" si="57"/>
        <v>-12.873055360034332</v>
      </c>
      <c r="Y154" s="3">
        <f t="shared" ca="1" si="58"/>
        <v>-0.85078881527931816</v>
      </c>
      <c r="Z154" s="3">
        <f t="shared" ca="1" si="59"/>
        <v>-1.8930963764756371E-2</v>
      </c>
      <c r="AA154" s="3">
        <f t="shared" ca="1" si="60"/>
        <v>-1.2511600224695855E-3</v>
      </c>
      <c r="AJ154"/>
      <c r="AK154"/>
    </row>
    <row r="155" spans="3:37" s="5" customFormat="1" x14ac:dyDescent="0.2">
      <c r="C155" s="25"/>
      <c r="D155" s="1">
        <f t="shared" si="61"/>
        <v>153</v>
      </c>
      <c r="E155" s="2">
        <f t="shared" si="62"/>
        <v>15.399999999999961</v>
      </c>
      <c r="F155" s="3">
        <f t="shared" ca="1" si="63"/>
        <v>734.10362797969196</v>
      </c>
      <c r="G155" s="3">
        <f t="shared" si="64"/>
        <v>47.544759513493979</v>
      </c>
      <c r="H155" s="3">
        <f t="shared" ca="1" si="49"/>
        <v>735.64165241654302</v>
      </c>
      <c r="I155" s="3">
        <f t="shared" ca="1" si="65"/>
        <v>11231.785508089306</v>
      </c>
      <c r="J155" s="3">
        <f t="shared" si="66"/>
        <v>1879.3876499891871</v>
      </c>
      <c r="K155" s="3">
        <f t="shared" ca="1" si="68"/>
        <v>11416.478957644544</v>
      </c>
      <c r="L155" s="3">
        <f t="shared" si="67"/>
        <v>-9.7262442180938038</v>
      </c>
      <c r="M155" s="3">
        <f t="shared" ca="1" si="50"/>
        <v>6.4675404705555786E-2</v>
      </c>
      <c r="N155" s="3">
        <f t="shared" ca="1" si="51"/>
        <v>3.7056277279288912</v>
      </c>
      <c r="O155" s="1">
        <f t="shared" ca="1" si="46"/>
        <v>183997337.86184824</v>
      </c>
      <c r="P155" s="1">
        <f t="shared" si="47"/>
        <v>-12429980.619699677</v>
      </c>
      <c r="Q155" s="1">
        <f t="shared" ca="1" si="52"/>
        <v>196427318.48154792</v>
      </c>
      <c r="R155" s="1">
        <f t="shared" ca="1" si="48"/>
        <v>500236.32364324928</v>
      </c>
      <c r="S155" s="3">
        <f t="shared" si="53"/>
        <v>332.65886086818</v>
      </c>
      <c r="T155" s="13">
        <f t="shared" ca="1" si="54"/>
        <v>2.211399541550314</v>
      </c>
      <c r="U155" s="13">
        <f t="shared" si="55"/>
        <v>1.0062196996978434</v>
      </c>
      <c r="V155" s="5">
        <v>0.35</v>
      </c>
      <c r="W155" s="3">
        <f t="shared" ca="1" si="56"/>
        <v>12.893981801113203</v>
      </c>
      <c r="X155" s="3">
        <f t="shared" ca="1" si="57"/>
        <v>-12.867024030256589</v>
      </c>
      <c r="Y155" s="3">
        <f t="shared" ca="1" si="58"/>
        <v>-0.8333422419618135</v>
      </c>
      <c r="Z155" s="3">
        <f t="shared" ca="1" si="59"/>
        <v>-1.8922094162142043E-2</v>
      </c>
      <c r="AA155" s="3">
        <f t="shared" ca="1" si="60"/>
        <v>-1.225503297002667E-3</v>
      </c>
      <c r="AJ155"/>
      <c r="AK155"/>
    </row>
    <row r="156" spans="3:37" s="5" customFormat="1" x14ac:dyDescent="0.2">
      <c r="C156" s="25"/>
      <c r="D156" s="1">
        <f t="shared" si="61"/>
        <v>154</v>
      </c>
      <c r="E156" s="2">
        <f t="shared" si="62"/>
        <v>15.499999999999961</v>
      </c>
      <c r="F156" s="3">
        <f t="shared" ca="1" si="63"/>
        <v>734.10362797969196</v>
      </c>
      <c r="G156" s="3">
        <f t="shared" si="64"/>
        <v>46.572135091684601</v>
      </c>
      <c r="H156" s="3">
        <f t="shared" ca="1" si="49"/>
        <v>735.5794317270869</v>
      </c>
      <c r="I156" s="3">
        <f t="shared" ca="1" si="65"/>
        <v>11305.195870887275</v>
      </c>
      <c r="J156" s="3">
        <f t="shared" si="66"/>
        <v>1884.093494719446</v>
      </c>
      <c r="K156" s="3">
        <f t="shared" ca="1" si="68"/>
        <v>11490.039995842457</v>
      </c>
      <c r="L156" s="3">
        <f t="shared" si="67"/>
        <v>-9.7261021858687595</v>
      </c>
      <c r="M156" s="3">
        <f t="shared" ca="1" si="50"/>
        <v>6.3355912654341137E-2</v>
      </c>
      <c r="N156" s="3">
        <f t="shared" ca="1" si="51"/>
        <v>3.630026402293232</v>
      </c>
      <c r="O156" s="1">
        <f t="shared" ca="1" si="46"/>
        <v>183966214.129181</v>
      </c>
      <c r="P156" s="1">
        <f t="shared" si="47"/>
        <v>-12460922.383012902</v>
      </c>
      <c r="Q156" s="1">
        <f t="shared" ca="1" si="52"/>
        <v>196427136.51219389</v>
      </c>
      <c r="R156" s="1">
        <f t="shared" ca="1" si="48"/>
        <v>500194.01357441908</v>
      </c>
      <c r="S156" s="3">
        <f t="shared" si="53"/>
        <v>332.63972803290949</v>
      </c>
      <c r="T156" s="13">
        <f t="shared" ca="1" si="54"/>
        <v>2.2113396859629253</v>
      </c>
      <c r="U156" s="13">
        <f t="shared" si="55"/>
        <v>1.0057577563608842</v>
      </c>
      <c r="V156" s="5">
        <v>0.35</v>
      </c>
      <c r="W156" s="3">
        <f t="shared" ca="1" si="56"/>
        <v>12.886972255081508</v>
      </c>
      <c r="X156" s="3">
        <f t="shared" ca="1" si="57"/>
        <v>-12.861116934600387</v>
      </c>
      <c r="Y156" s="3">
        <f t="shared" ca="1" si="58"/>
        <v>-0.81591978636118612</v>
      </c>
      <c r="Z156" s="3">
        <f t="shared" ca="1" si="59"/>
        <v>-1.8913407256765276E-2</v>
      </c>
      <c r="AA156" s="3">
        <f t="shared" ca="1" si="60"/>
        <v>-1.1998820387664501E-3</v>
      </c>
      <c r="AJ156"/>
      <c r="AK156"/>
    </row>
    <row r="157" spans="3:37" s="5" customFormat="1" x14ac:dyDescent="0.2">
      <c r="C157" s="25"/>
      <c r="D157" s="1">
        <f t="shared" si="61"/>
        <v>155</v>
      </c>
      <c r="E157" s="2">
        <f t="shared" si="62"/>
        <v>15.599999999999961</v>
      </c>
      <c r="F157" s="3">
        <f t="shared" ca="1" si="63"/>
        <v>734.10362797969196</v>
      </c>
      <c r="G157" s="3">
        <f t="shared" si="64"/>
        <v>45.599524873097728</v>
      </c>
      <c r="H157" s="3">
        <f t="shared" ca="1" si="49"/>
        <v>735.51849282094747</v>
      </c>
      <c r="I157" s="3">
        <f t="shared" ca="1" si="65"/>
        <v>11378.606233685245</v>
      </c>
      <c r="J157" s="3">
        <f t="shared" si="66"/>
        <v>1888.7020777176851</v>
      </c>
      <c r="K157" s="3">
        <f t="shared" ca="1" si="68"/>
        <v>11563.594876057037</v>
      </c>
      <c r="L157" s="3">
        <f t="shared" si="67"/>
        <v>-9.7259630892059814</v>
      </c>
      <c r="M157" s="3">
        <f t="shared" ca="1" si="50"/>
        <v>6.2036218931156989E-2</v>
      </c>
      <c r="N157" s="3">
        <f t="shared" ca="1" si="51"/>
        <v>3.5544135217048742</v>
      </c>
      <c r="O157" s="1">
        <f t="shared" ca="1" si="46"/>
        <v>183935734.11574337</v>
      </c>
      <c r="P157" s="1">
        <f t="shared" si="47"/>
        <v>-12491223.752184419</v>
      </c>
      <c r="Q157" s="1">
        <f t="shared" ca="1" si="52"/>
        <v>196426957.86792779</v>
      </c>
      <c r="R157" s="1">
        <f t="shared" ca="1" si="48"/>
        <v>500152.57511824428</v>
      </c>
      <c r="S157" s="3">
        <f t="shared" si="53"/>
        <v>332.62099064049858</v>
      </c>
      <c r="T157" s="13">
        <f t="shared" ca="1" si="54"/>
        <v>2.2112810481522081</v>
      </c>
      <c r="U157" s="13">
        <f t="shared" si="55"/>
        <v>1.0053055180551289</v>
      </c>
      <c r="V157" s="5">
        <v>0.35</v>
      </c>
      <c r="W157" s="3">
        <f t="shared" ca="1" si="56"/>
        <v>12.880110498432693</v>
      </c>
      <c r="X157" s="3">
        <f t="shared" ca="1" si="57"/>
        <v>-12.85533394193059</v>
      </c>
      <c r="Y157" s="3">
        <f t="shared" ca="1" si="58"/>
        <v>-0.79852094104247884</v>
      </c>
      <c r="Z157" s="3">
        <f t="shared" ca="1" si="59"/>
        <v>-1.8904902855780281E-2</v>
      </c>
      <c r="AA157" s="3">
        <f t="shared" ca="1" si="60"/>
        <v>-1.1742955015330572E-3</v>
      </c>
      <c r="AJ157"/>
      <c r="AK157"/>
    </row>
    <row r="158" spans="3:37" s="5" customFormat="1" x14ac:dyDescent="0.2">
      <c r="C158" s="25"/>
      <c r="D158" s="1">
        <f t="shared" si="61"/>
        <v>156</v>
      </c>
      <c r="E158" s="2">
        <f t="shared" si="62"/>
        <v>15.69999999999996</v>
      </c>
      <c r="F158" s="3">
        <f t="shared" ca="1" si="63"/>
        <v>734.10362797969196</v>
      </c>
      <c r="G158" s="3">
        <f t="shared" si="64"/>
        <v>44.626928564177128</v>
      </c>
      <c r="H158" s="3">
        <f t="shared" ca="1" si="49"/>
        <v>735.45883594258225</v>
      </c>
      <c r="I158" s="3">
        <f t="shared" ca="1" si="65"/>
        <v>11452.016596483214</v>
      </c>
      <c r="J158" s="3">
        <f t="shared" si="66"/>
        <v>1893.213400389549</v>
      </c>
      <c r="K158" s="3">
        <f t="shared" ca="1" si="68"/>
        <v>11637.143726478911</v>
      </c>
      <c r="L158" s="3">
        <f t="shared" si="67"/>
        <v>-9.7258269280630412</v>
      </c>
      <c r="M158" s="3">
        <f t="shared" ca="1" si="50"/>
        <v>6.0716327689547829E-2</v>
      </c>
      <c r="N158" s="3">
        <f t="shared" ca="1" si="51"/>
        <v>3.4787893241443877</v>
      </c>
      <c r="O158" s="1">
        <f t="shared" ca="1" si="46"/>
        <v>183905897.78444618</v>
      </c>
      <c r="P158" s="1">
        <f t="shared" si="47"/>
        <v>-12520884.791653361</v>
      </c>
      <c r="Q158" s="1">
        <f t="shared" ca="1" si="52"/>
        <v>196426782.57609954</v>
      </c>
      <c r="R158" s="1">
        <f t="shared" ca="1" si="48"/>
        <v>500112.00844095595</v>
      </c>
      <c r="S158" s="3">
        <f t="shared" si="53"/>
        <v>332.60264868523223</v>
      </c>
      <c r="T158" s="13">
        <f t="shared" ca="1" si="54"/>
        <v>2.2112236293061041</v>
      </c>
      <c r="U158" s="13">
        <f t="shared" si="55"/>
        <v>1.0048629747417104</v>
      </c>
      <c r="V158" s="5">
        <v>0.35</v>
      </c>
      <c r="W158" s="3">
        <f t="shared" ca="1" si="56"/>
        <v>12.873396345638751</v>
      </c>
      <c r="X158" s="3">
        <f t="shared" ca="1" si="57"/>
        <v>-12.849674923875297</v>
      </c>
      <c r="Y158" s="3">
        <f t="shared" ca="1" si="58"/>
        <v>-0.78114519945751382</v>
      </c>
      <c r="Z158" s="3">
        <f t="shared" ca="1" si="59"/>
        <v>-1.8896580770404847E-2</v>
      </c>
      <c r="AA158" s="3">
        <f t="shared" ca="1" si="60"/>
        <v>-1.1487429403786967E-3</v>
      </c>
      <c r="AJ158"/>
      <c r="AK158"/>
    </row>
    <row r="159" spans="3:37" s="5" customFormat="1" x14ac:dyDescent="0.2">
      <c r="C159" s="25"/>
      <c r="D159" s="1">
        <f t="shared" si="61"/>
        <v>157</v>
      </c>
      <c r="E159" s="2">
        <f t="shared" si="62"/>
        <v>15.79999999999996</v>
      </c>
      <c r="F159" s="3">
        <f t="shared" ca="1" si="63"/>
        <v>734.10362797969196</v>
      </c>
      <c r="G159" s="3">
        <f t="shared" si="64"/>
        <v>43.654345871370822</v>
      </c>
      <c r="H159" s="3">
        <f t="shared" ca="1" si="49"/>
        <v>735.40046133137776</v>
      </c>
      <c r="I159" s="3">
        <f t="shared" ca="1" si="65"/>
        <v>11525.426959281183</v>
      </c>
      <c r="J159" s="3">
        <f t="shared" si="66"/>
        <v>1897.6274641113264</v>
      </c>
      <c r="K159" s="3">
        <f t="shared" ca="1" si="68"/>
        <v>11710.686675322899</v>
      </c>
      <c r="L159" s="3">
        <f t="shared" si="67"/>
        <v>-9.7256937023984005</v>
      </c>
      <c r="M159" s="3">
        <f t="shared" ca="1" si="50"/>
        <v>5.9396243086918182E-2</v>
      </c>
      <c r="N159" s="3">
        <f t="shared" ca="1" si="51"/>
        <v>3.4031540478135045</v>
      </c>
      <c r="O159" s="1">
        <f t="shared" ca="1" si="46"/>
        <v>183876705.09897709</v>
      </c>
      <c r="P159" s="1">
        <f t="shared" si="47"/>
        <v>-12549905.564499926</v>
      </c>
      <c r="Q159" s="1">
        <f t="shared" ca="1" si="52"/>
        <v>196426610.663477</v>
      </c>
      <c r="R159" s="1">
        <f t="shared" ca="1" si="48"/>
        <v>500072.31370533688</v>
      </c>
      <c r="S159" s="3">
        <f t="shared" si="53"/>
        <v>332.58470216151477</v>
      </c>
      <c r="T159" s="13">
        <f t="shared" ca="1" si="54"/>
        <v>2.2111674305880777</v>
      </c>
      <c r="U159" s="13">
        <f t="shared" si="55"/>
        <v>1.0044301165975893</v>
      </c>
      <c r="V159" s="5">
        <v>0.35</v>
      </c>
      <c r="W159" s="3">
        <f t="shared" ca="1" si="56"/>
        <v>12.866829615181308</v>
      </c>
      <c r="X159" s="3">
        <f t="shared" ca="1" si="57"/>
        <v>-12.84413975482248</v>
      </c>
      <c r="Y159" s="3">
        <f t="shared" ca="1" si="58"/>
        <v>-0.76379205592586408</v>
      </c>
      <c r="Z159" s="3">
        <f t="shared" ca="1" si="59"/>
        <v>-1.8888440815915411E-2</v>
      </c>
      <c r="AA159" s="3">
        <f t="shared" ca="1" si="60"/>
        <v>-1.1232236116556825E-3</v>
      </c>
      <c r="AJ159"/>
      <c r="AK159"/>
    </row>
    <row r="160" spans="3:37" s="5" customFormat="1" x14ac:dyDescent="0.2">
      <c r="C160" s="25"/>
      <c r="D160" s="1">
        <f t="shared" si="61"/>
        <v>158</v>
      </c>
      <c r="E160" s="2">
        <f t="shared" si="62"/>
        <v>15.899999999999959</v>
      </c>
      <c r="F160" s="3">
        <f t="shared" ca="1" si="63"/>
        <v>734.10362797969196</v>
      </c>
      <c r="G160" s="3">
        <f t="shared" si="64"/>
        <v>42.681776501130983</v>
      </c>
      <c r="H160" s="3">
        <f t="shared" ca="1" si="49"/>
        <v>735.34336922164357</v>
      </c>
      <c r="I160" s="3">
        <f t="shared" ca="1" si="65"/>
        <v>11598.837322079153</v>
      </c>
      <c r="J160" s="3">
        <f t="shared" si="66"/>
        <v>1901.9442702299516</v>
      </c>
      <c r="K160" s="3">
        <f t="shared" ca="1" si="68"/>
        <v>11784.223850827506</v>
      </c>
      <c r="L160" s="3">
        <f t="shared" si="67"/>
        <v>-9.7255634121714056</v>
      </c>
      <c r="M160" s="3">
        <f t="shared" ca="1" si="50"/>
        <v>5.8075969284453077E-2</v>
      </c>
      <c r="N160" s="3">
        <f t="shared" ca="1" si="51"/>
        <v>3.3275079311305649</v>
      </c>
      <c r="O160" s="1">
        <f t="shared" ca="1" si="46"/>
        <v>183848156.02380106</v>
      </c>
      <c r="P160" s="1">
        <f t="shared" si="47"/>
        <v>-12578286.132445475</v>
      </c>
      <c r="Q160" s="1">
        <f t="shared" ca="1" si="52"/>
        <v>196426442.15624654</v>
      </c>
      <c r="R160" s="1">
        <f t="shared" ca="1" si="48"/>
        <v>500033.49107071763</v>
      </c>
      <c r="S160" s="3">
        <f t="shared" si="53"/>
        <v>332.56715106386986</v>
      </c>
      <c r="T160" s="13">
        <f t="shared" ca="1" si="54"/>
        <v>2.2111124531370812</v>
      </c>
      <c r="U160" s="13">
        <f t="shared" si="55"/>
        <v>1.0040069340152873</v>
      </c>
      <c r="V160" s="5">
        <v>0.35</v>
      </c>
      <c r="W160" s="3">
        <f t="shared" ca="1" si="56"/>
        <v>12.860410129545421</v>
      </c>
      <c r="X160" s="3">
        <f t="shared" ca="1" si="57"/>
        <v>-12.838728311916622</v>
      </c>
      <c r="Y160" s="3">
        <f t="shared" ca="1" si="58"/>
        <v>-0.74646100561585438</v>
      </c>
      <c r="Z160" s="3">
        <f t="shared" ca="1" si="59"/>
        <v>-1.8880482811642091E-2</v>
      </c>
      <c r="AA160" s="3">
        <f t="shared" ca="1" si="60"/>
        <v>-1.0977367729644917E-3</v>
      </c>
      <c r="AJ160"/>
      <c r="AK160"/>
    </row>
    <row r="161" spans="3:37" s="5" customFormat="1" x14ac:dyDescent="0.2">
      <c r="C161" s="25"/>
      <c r="D161" s="1">
        <f t="shared" si="61"/>
        <v>159</v>
      </c>
      <c r="E161" s="2">
        <f t="shared" si="62"/>
        <v>15.999999999999959</v>
      </c>
      <c r="F161" s="3">
        <f t="shared" ca="1" si="63"/>
        <v>734.10362797969196</v>
      </c>
      <c r="G161" s="3">
        <f t="shared" si="64"/>
        <v>41.709220159913841</v>
      </c>
      <c r="H161" s="3">
        <f t="shared" ca="1" si="49"/>
        <v>735.28755984260613</v>
      </c>
      <c r="I161" s="3">
        <f t="shared" ca="1" si="65"/>
        <v>11672.247684877122</v>
      </c>
      <c r="J161" s="3">
        <f t="shared" si="66"/>
        <v>1906.1638200630039</v>
      </c>
      <c r="K161" s="3">
        <f t="shared" ca="1" si="68"/>
        <v>11857.755381254412</v>
      </c>
      <c r="L161" s="3">
        <f t="shared" si="67"/>
        <v>-9.7254360573422893</v>
      </c>
      <c r="M161" s="3">
        <f t="shared" ca="1" si="50"/>
        <v>5.6755510447038394E-2</v>
      </c>
      <c r="N161" s="3">
        <f t="shared" ca="1" si="51"/>
        <v>3.2518512127259522</v>
      </c>
      <c r="O161" s="1">
        <f t="shared" ca="1" si="46"/>
        <v>183820250.52416</v>
      </c>
      <c r="P161" s="1">
        <f t="shared" si="47"/>
        <v>-12606026.555852598</v>
      </c>
      <c r="Q161" s="1">
        <f t="shared" ca="1" si="52"/>
        <v>196426277.08001259</v>
      </c>
      <c r="R161" s="1">
        <f t="shared" ca="1" si="48"/>
        <v>499995.54069297219</v>
      </c>
      <c r="S161" s="3">
        <f t="shared" si="53"/>
        <v>332.54999538694068</v>
      </c>
      <c r="T161" s="13">
        <f t="shared" ca="1" si="54"/>
        <v>2.2110586980675118</v>
      </c>
      <c r="U161" s="13">
        <f t="shared" si="55"/>
        <v>1.0035934176026413</v>
      </c>
      <c r="V161" s="5">
        <v>0.35</v>
      </c>
      <c r="W161" s="3">
        <f t="shared" ca="1" si="56"/>
        <v>12.854137715213632</v>
      </c>
      <c r="X161" s="3">
        <f t="shared" ca="1" si="57"/>
        <v>-12.833440475055529</v>
      </c>
      <c r="Y161" s="3">
        <f t="shared" ca="1" si="58"/>
        <v>-0.72915154452560194</v>
      </c>
      <c r="Z161" s="3">
        <f t="shared" ca="1" si="59"/>
        <v>-1.8872706580964013E-2</v>
      </c>
      <c r="AA161" s="3">
        <f t="shared" ca="1" si="60"/>
        <v>-1.0722816831258853E-3</v>
      </c>
      <c r="AJ161"/>
      <c r="AK161"/>
    </row>
    <row r="162" spans="3:37" s="5" customFormat="1" x14ac:dyDescent="0.2">
      <c r="C162" s="25"/>
      <c r="D162" s="1">
        <f t="shared" si="61"/>
        <v>160</v>
      </c>
      <c r="E162" s="2">
        <f t="shared" si="62"/>
        <v>16.099999999999959</v>
      </c>
      <c r="F162" s="3">
        <f t="shared" ca="1" si="63"/>
        <v>734.10362797969196</v>
      </c>
      <c r="G162" s="3">
        <f t="shared" si="64"/>
        <v>40.73667655417961</v>
      </c>
      <c r="H162" s="3">
        <f t="shared" ca="1" si="49"/>
        <v>735.23303341840244</v>
      </c>
      <c r="I162" s="3">
        <f t="shared" ca="1" si="65"/>
        <v>11745.658047675091</v>
      </c>
      <c r="J162" s="3">
        <f t="shared" si="66"/>
        <v>1910.2861148987085</v>
      </c>
      <c r="K162" s="3">
        <f t="shared" ca="1" si="68"/>
        <v>11931.281394887968</v>
      </c>
      <c r="L162" s="3">
        <f t="shared" si="67"/>
        <v>-9.7253116378721725</v>
      </c>
      <c r="M162" s="3">
        <f t="shared" ca="1" si="50"/>
        <v>5.5434870743180945E-2</v>
      </c>
      <c r="N162" s="3">
        <f t="shared" ca="1" si="51"/>
        <v>3.1761841314375134</v>
      </c>
      <c r="O162" s="1">
        <f t="shared" ca="1" si="46"/>
        <v>183792988.5660727</v>
      </c>
      <c r="P162" s="1">
        <f t="shared" si="47"/>
        <v>-12633126.893725218</v>
      </c>
      <c r="Q162" s="1">
        <f t="shared" ca="1" si="52"/>
        <v>196426115.45979792</v>
      </c>
      <c r="R162" s="1">
        <f t="shared" ca="1" si="48"/>
        <v>499958.46272451367</v>
      </c>
      <c r="S162" s="3">
        <f t="shared" si="53"/>
        <v>332.53323512548945</v>
      </c>
      <c r="T162" s="13">
        <f t="shared" ca="1" si="54"/>
        <v>2.2110061664691787</v>
      </c>
      <c r="U162" s="13">
        <f t="shared" si="55"/>
        <v>1.0031895581825507</v>
      </c>
      <c r="V162" s="5">
        <v>0.35</v>
      </c>
      <c r="W162" s="3">
        <f t="shared" ca="1" si="56"/>
        <v>12.848012202660046</v>
      </c>
      <c r="X162" s="3">
        <f t="shared" ca="1" si="57"/>
        <v>-12.82827612688712</v>
      </c>
      <c r="Y162" s="3">
        <f t="shared" ca="1" si="58"/>
        <v>-0.71186316946408157</v>
      </c>
      <c r="Z162" s="3">
        <f t="shared" ca="1" si="59"/>
        <v>-1.8865111951304588E-2</v>
      </c>
      <c r="AA162" s="3">
        <f t="shared" ca="1" si="60"/>
        <v>-1.0468576021530611E-3</v>
      </c>
      <c r="AJ162"/>
      <c r="AK162"/>
    </row>
    <row r="163" spans="3:37" s="5" customFormat="1" x14ac:dyDescent="0.2">
      <c r="C163" s="25"/>
      <c r="D163" s="1">
        <f t="shared" si="61"/>
        <v>161</v>
      </c>
      <c r="E163" s="2">
        <f t="shared" si="62"/>
        <v>16.19999999999996</v>
      </c>
      <c r="F163" s="3">
        <f t="shared" ca="1" si="63"/>
        <v>734.10362797969196</v>
      </c>
      <c r="G163" s="3">
        <f t="shared" si="64"/>
        <v>39.764145390392393</v>
      </c>
      <c r="H163" s="3">
        <f t="shared" ca="1" si="49"/>
        <v>735.17979016807465</v>
      </c>
      <c r="I163" s="3">
        <f t="shared" ca="1" si="65"/>
        <v>11819.068410473061</v>
      </c>
      <c r="J163" s="3">
        <f t="shared" si="66"/>
        <v>1914.311155995937</v>
      </c>
      <c r="K163" s="3">
        <f t="shared" ca="1" si="68"/>
        <v>12004.802020034684</v>
      </c>
      <c r="L163" s="3">
        <f t="shared" si="67"/>
        <v>-9.7251901537230552</v>
      </c>
      <c r="M163" s="3">
        <f t="shared" ca="1" si="50"/>
        <v>5.4114054344928442E-2</v>
      </c>
      <c r="N163" s="3">
        <f t="shared" ca="1" si="51"/>
        <v>3.1005069263059744</v>
      </c>
      <c r="O163" s="1">
        <f t="shared" ca="1" si="46"/>
        <v>183766370.11633524</v>
      </c>
      <c r="P163" s="1">
        <f t="shared" si="47"/>
        <v>-12659587.203708643</v>
      </c>
      <c r="Q163" s="1">
        <f t="shared" ca="1" si="52"/>
        <v>196425957.32004389</v>
      </c>
      <c r="R163" s="1">
        <f t="shared" ca="1" si="48"/>
        <v>499922.25731429073</v>
      </c>
      <c r="S163" s="3">
        <f t="shared" si="53"/>
        <v>332.51687027439795</v>
      </c>
      <c r="T163" s="13">
        <f t="shared" ca="1" si="54"/>
        <v>2.2109548594072632</v>
      </c>
      <c r="U163" s="13">
        <f t="shared" si="55"/>
        <v>1.0027953467927375</v>
      </c>
      <c r="V163" s="5">
        <v>0.35</v>
      </c>
      <c r="W163" s="3">
        <f t="shared" ca="1" si="56"/>
        <v>12.842033426344619</v>
      </c>
      <c r="X163" s="3">
        <f t="shared" ca="1" si="57"/>
        <v>-12.823235152806362</v>
      </c>
      <c r="Y163" s="3">
        <f t="shared" ca="1" si="58"/>
        <v>-0.69459537803222604</v>
      </c>
      <c r="Z163" s="3">
        <f t="shared" ca="1" si="59"/>
        <v>-1.8857698754127003E-2</v>
      </c>
      <c r="AA163" s="3">
        <f t="shared" ca="1" si="60"/>
        <v>-1.0214637912238618E-3</v>
      </c>
      <c r="AJ163"/>
      <c r="AK163"/>
    </row>
    <row r="164" spans="3:37" s="5" customFormat="1" x14ac:dyDescent="0.2">
      <c r="C164" s="25"/>
      <c r="D164" s="1">
        <f t="shared" si="61"/>
        <v>162</v>
      </c>
      <c r="E164" s="2">
        <f t="shared" si="62"/>
        <v>16.299999999999962</v>
      </c>
      <c r="F164" s="3">
        <f t="shared" ca="1" si="63"/>
        <v>734.10362797969196</v>
      </c>
      <c r="G164" s="3">
        <f t="shared" si="64"/>
        <v>38.791626375020087</v>
      </c>
      <c r="H164" s="3">
        <f t="shared" ca="1" si="49"/>
        <v>735.12783030556329</v>
      </c>
      <c r="I164" s="3">
        <f t="shared" ca="1" si="65"/>
        <v>11892.47877327103</v>
      </c>
      <c r="J164" s="3">
        <f t="shared" si="66"/>
        <v>1918.2389445842077</v>
      </c>
      <c r="K164" s="3">
        <f t="shared" ca="1" si="68"/>
        <v>12078.317385022716</v>
      </c>
      <c r="L164" s="3">
        <f t="shared" si="67"/>
        <v>-9.7250716048578312</v>
      </c>
      <c r="M164" s="3">
        <f t="shared" ca="1" si="50"/>
        <v>5.2793065427789249E-2</v>
      </c>
      <c r="N164" s="3">
        <f t="shared" ca="1" si="51"/>
        <v>3.0248198365703418</v>
      </c>
      <c r="O164" s="1">
        <f t="shared" ca="1" si="46"/>
        <v>183740395.14252013</v>
      </c>
      <c r="P164" s="1">
        <f t="shared" si="47"/>
        <v>-12685407.542089667</v>
      </c>
      <c r="Q164" s="1">
        <f t="shared" ca="1" si="52"/>
        <v>196425802.6846098</v>
      </c>
      <c r="R164" s="1">
        <f t="shared" ca="1" si="48"/>
        <v>499886.92460778303</v>
      </c>
      <c r="S164" s="3">
        <f t="shared" si="53"/>
        <v>332.50090082866734</v>
      </c>
      <c r="T164" s="13">
        <f t="shared" ca="1" si="54"/>
        <v>2.2109047779222815</v>
      </c>
      <c r="U164" s="13">
        <f t="shared" si="55"/>
        <v>1.0024107746855078</v>
      </c>
      <c r="V164" s="5">
        <v>0.35</v>
      </c>
      <c r="W164" s="3">
        <f t="shared" ca="1" si="56"/>
        <v>12.836201224707514</v>
      </c>
      <c r="X164" s="3">
        <f t="shared" ca="1" si="57"/>
        <v>-12.8183174409522</v>
      </c>
      <c r="Y164" s="3">
        <f t="shared" ca="1" si="58"/>
        <v>-0.67734766860405282</v>
      </c>
      <c r="Z164" s="3">
        <f t="shared" ca="1" si="59"/>
        <v>-1.8850466824929704E-2</v>
      </c>
      <c r="AA164" s="3">
        <f t="shared" ca="1" si="60"/>
        <v>-9.9609951265301885E-4</v>
      </c>
      <c r="AJ164"/>
      <c r="AK164"/>
    </row>
    <row r="165" spans="3:37" s="5" customFormat="1" x14ac:dyDescent="0.2">
      <c r="C165" s="25"/>
      <c r="D165" s="1">
        <f t="shared" si="61"/>
        <v>163</v>
      </c>
      <c r="E165" s="2">
        <f t="shared" si="62"/>
        <v>16.399999999999963</v>
      </c>
      <c r="F165" s="3">
        <f t="shared" ca="1" si="63"/>
        <v>734.10362797969196</v>
      </c>
      <c r="G165" s="3">
        <f t="shared" si="64"/>
        <v>37.819119214534304</v>
      </c>
      <c r="H165" s="3">
        <f t="shared" ca="1" si="49"/>
        <v>735.07715403970292</v>
      </c>
      <c r="I165" s="3">
        <f t="shared" ca="1" si="65"/>
        <v>11965.889136069</v>
      </c>
      <c r="J165" s="3">
        <f t="shared" si="66"/>
        <v>1922.0694818636855</v>
      </c>
      <c r="K165" s="3">
        <f t="shared" ca="1" si="68"/>
        <v>12151.827618201361</v>
      </c>
      <c r="L165" s="3">
        <f t="shared" si="67"/>
        <v>-9.724955991240277</v>
      </c>
      <c r="M165" s="3">
        <f t="shared" ca="1" si="50"/>
        <v>5.1471908170651989E-2</v>
      </c>
      <c r="N165" s="3">
        <f t="shared" ca="1" si="51"/>
        <v>2.9491231016632971</v>
      </c>
      <c r="O165" s="1">
        <f t="shared" ca="1" si="46"/>
        <v>183715063.61297712</v>
      </c>
      <c r="P165" s="1">
        <f t="shared" si="47"/>
        <v>-12710587.963796632</v>
      </c>
      <c r="Q165" s="1">
        <f t="shared" ca="1" si="52"/>
        <v>196425651.57677376</v>
      </c>
      <c r="R165" s="1">
        <f t="shared" ca="1" si="48"/>
        <v>499852.46474699798</v>
      </c>
      <c r="S165" s="3">
        <f t="shared" si="53"/>
        <v>332.48532678341792</v>
      </c>
      <c r="T165" s="13">
        <f t="shared" ca="1" si="54"/>
        <v>2.2108559230300551</v>
      </c>
      <c r="U165" s="13">
        <f t="shared" si="55"/>
        <v>1.0020358333275221</v>
      </c>
      <c r="V165" s="5">
        <v>0.35</v>
      </c>
      <c r="W165" s="3">
        <f t="shared" ca="1" si="56"/>
        <v>12.830515440163676</v>
      </c>
      <c r="X165" s="3">
        <f t="shared" ca="1" si="57"/>
        <v>-12.813522882204655</v>
      </c>
      <c r="Y165" s="3">
        <f t="shared" ca="1" si="58"/>
        <v>-0.66011954030782527</v>
      </c>
      <c r="Z165" s="3">
        <f t="shared" ca="1" si="59"/>
        <v>-1.8843416003242141E-2</v>
      </c>
      <c r="AA165" s="3">
        <f t="shared" ca="1" si="60"/>
        <v>-9.7076402986444896E-4</v>
      </c>
      <c r="AJ165"/>
      <c r="AK165"/>
    </row>
    <row r="166" spans="3:37" s="5" customFormat="1" x14ac:dyDescent="0.2">
      <c r="C166" s="25"/>
      <c r="D166" s="1">
        <f t="shared" si="61"/>
        <v>164</v>
      </c>
      <c r="E166" s="2">
        <f t="shared" si="62"/>
        <v>16.499999999999964</v>
      </c>
      <c r="F166" s="3">
        <f t="shared" ca="1" si="63"/>
        <v>734.10362797969196</v>
      </c>
      <c r="G166" s="3">
        <f t="shared" si="64"/>
        <v>36.846623615410273</v>
      </c>
      <c r="H166" s="3">
        <f t="shared" ca="1" si="49"/>
        <v>735.02776157421545</v>
      </c>
      <c r="I166" s="3">
        <f t="shared" ca="1" si="65"/>
        <v>12039.299498866969</v>
      </c>
      <c r="J166" s="3">
        <f t="shared" si="66"/>
        <v>1925.8027690051827</v>
      </c>
      <c r="K166" s="3">
        <f t="shared" ca="1" si="68"/>
        <v>12225.332847940546</v>
      </c>
      <c r="L166" s="3">
        <f t="shared" si="67"/>
        <v>-9.7248433128350555</v>
      </c>
      <c r="M166" s="3">
        <f t="shared" ca="1" si="50"/>
        <v>5.0150586755704975E-2</v>
      </c>
      <c r="N166" s="3">
        <f t="shared" ca="1" si="51"/>
        <v>2.873416961206579</v>
      </c>
      <c r="O166" s="1">
        <f t="shared" ca="1" si="46"/>
        <v>183690375.49683261</v>
      </c>
      <c r="P166" s="1">
        <f t="shared" si="47"/>
        <v>-12735128.522399513</v>
      </c>
      <c r="Q166" s="1">
        <f t="shared" ca="1" si="52"/>
        <v>196425504.01923212</v>
      </c>
      <c r="R166" s="1">
        <f t="shared" ca="1" si="48"/>
        <v>499818.8778704665</v>
      </c>
      <c r="S166" s="3">
        <f t="shared" si="53"/>
        <v>332.4701481338895</v>
      </c>
      <c r="T166" s="13">
        <f t="shared" ca="1" si="54"/>
        <v>2.2108082957216699</v>
      </c>
      <c r="U166" s="13">
        <f t="shared" si="55"/>
        <v>1.0016705143995712</v>
      </c>
      <c r="V166" s="5">
        <v>0.35</v>
      </c>
      <c r="W166" s="3">
        <f t="shared" ca="1" si="56"/>
        <v>12.824975919097474</v>
      </c>
      <c r="X166" s="3">
        <f t="shared" ca="1" si="57"/>
        <v>-12.808851370181921</v>
      </c>
      <c r="Y166" s="3">
        <f t="shared" ca="1" si="58"/>
        <v>-0.64291049300723746</v>
      </c>
      <c r="Z166" s="3">
        <f t="shared" ca="1" si="59"/>
        <v>-1.8836546132620473E-2</v>
      </c>
      <c r="AA166" s="3">
        <f t="shared" ca="1" si="60"/>
        <v>-9.4545660736358446E-4</v>
      </c>
      <c r="AJ166"/>
      <c r="AK166"/>
    </row>
    <row r="167" spans="3:37" s="5" customFormat="1" x14ac:dyDescent="0.2">
      <c r="C167" s="25"/>
      <c r="D167" s="1">
        <f t="shared" si="61"/>
        <v>165</v>
      </c>
      <c r="E167" s="2">
        <f t="shared" si="62"/>
        <v>16.599999999999966</v>
      </c>
      <c r="F167" s="3">
        <f t="shared" ca="1" si="63"/>
        <v>734.10362797969196</v>
      </c>
      <c r="G167" s="3">
        <f t="shared" si="64"/>
        <v>35.87413928412677</v>
      </c>
      <c r="H167" s="3">
        <f t="shared" ca="1" si="49"/>
        <v>734.9796531077053</v>
      </c>
      <c r="I167" s="3">
        <f t="shared" ca="1" si="65"/>
        <v>12112.709861664938</v>
      </c>
      <c r="J167" s="3">
        <f t="shared" si="66"/>
        <v>1929.4388071501596</v>
      </c>
      <c r="K167" s="3">
        <f t="shared" ca="1" si="68"/>
        <v>12298.833202630311</v>
      </c>
      <c r="L167" s="3">
        <f t="shared" si="67"/>
        <v>-9.7247335696077126</v>
      </c>
      <c r="M167" s="3">
        <f t="shared" ca="1" si="50"/>
        <v>4.882910536835551E-2</v>
      </c>
      <c r="N167" s="3">
        <f t="shared" ca="1" si="51"/>
        <v>2.7977016550063616</v>
      </c>
      <c r="O167" s="1">
        <f t="shared" ca="1" si="46"/>
        <v>183666330.76398978</v>
      </c>
      <c r="P167" s="1">
        <f t="shared" si="47"/>
        <v>-12759029.270109972</v>
      </c>
      <c r="Q167" s="1">
        <f t="shared" ca="1" si="52"/>
        <v>196425360.03409976</v>
      </c>
      <c r="R167" s="1">
        <f t="shared" ca="1" si="48"/>
        <v>499786.16411323962</v>
      </c>
      <c r="S167" s="3">
        <f t="shared" si="53"/>
        <v>332.45536487544121</v>
      </c>
      <c r="T167" s="13">
        <f t="shared" ca="1" si="54"/>
        <v>2.2107618969634468</v>
      </c>
      <c r="U167" s="13">
        <f t="shared" si="55"/>
        <v>1.001314809796354</v>
      </c>
      <c r="V167" s="5">
        <v>0.35</v>
      </c>
      <c r="W167" s="3">
        <f t="shared" ca="1" si="56"/>
        <v>12.81958251185748</v>
      </c>
      <c r="X167" s="3">
        <f t="shared" ca="1" si="57"/>
        <v>-12.804302801237542</v>
      </c>
      <c r="Y167" s="3">
        <f t="shared" ca="1" si="58"/>
        <v>-0.62572002728262943</v>
      </c>
      <c r="Z167" s="3">
        <f t="shared" ca="1" si="59"/>
        <v>-1.8829857060643444E-2</v>
      </c>
      <c r="AA167" s="3">
        <f t="shared" ca="1" si="60"/>
        <v>-9.2017651070974921E-4</v>
      </c>
      <c r="AJ167"/>
      <c r="AK167"/>
    </row>
    <row r="168" spans="3:37" s="5" customFormat="1" x14ac:dyDescent="0.2">
      <c r="C168" s="25"/>
      <c r="D168" s="1">
        <f t="shared" si="61"/>
        <v>166</v>
      </c>
      <c r="E168" s="2">
        <f t="shared" si="62"/>
        <v>16.699999999999967</v>
      </c>
      <c r="F168" s="3">
        <f t="shared" ca="1" si="63"/>
        <v>734.10362797969196</v>
      </c>
      <c r="G168" s="3">
        <f t="shared" si="64"/>
        <v>34.901665927166</v>
      </c>
      <c r="H168" s="3">
        <f t="shared" ca="1" si="49"/>
        <v>734.9328288336543</v>
      </c>
      <c r="I168" s="3">
        <f t="shared" ca="1" si="65"/>
        <v>12186.120224462908</v>
      </c>
      <c r="J168" s="3">
        <f t="shared" si="66"/>
        <v>1932.9775974107242</v>
      </c>
      <c r="K168" s="3">
        <f t="shared" ca="1" si="68"/>
        <v>12372.328810680301</v>
      </c>
      <c r="L168" s="3">
        <f t="shared" si="67"/>
        <v>-9.724626761524684</v>
      </c>
      <c r="M168" s="3">
        <f t="shared" ca="1" si="50"/>
        <v>4.7507468197148968E-2</v>
      </c>
      <c r="N168" s="3">
        <f t="shared" ca="1" si="51"/>
        <v>2.7219774230486178</v>
      </c>
      <c r="O168" s="1">
        <f t="shared" ca="1" si="46"/>
        <v>183642929.38512874</v>
      </c>
      <c r="P168" s="1">
        <f t="shared" si="47"/>
        <v>-12782290.257781452</v>
      </c>
      <c r="Q168" s="1">
        <f t="shared" ca="1" si="52"/>
        <v>196425219.64291018</v>
      </c>
      <c r="R168" s="1">
        <f t="shared" ca="1" si="48"/>
        <v>499754.32360688492</v>
      </c>
      <c r="S168" s="3">
        <f t="shared" si="53"/>
        <v>332.44097700355138</v>
      </c>
      <c r="T168" s="13">
        <f t="shared" ca="1" si="54"/>
        <v>2.2107167276969086</v>
      </c>
      <c r="U168" s="13">
        <f t="shared" si="55"/>
        <v>1.0009687116262653</v>
      </c>
      <c r="V168" s="5">
        <v>0.35</v>
      </c>
      <c r="W168" s="3">
        <f t="shared" ca="1" si="56"/>
        <v>12.81433507275143</v>
      </c>
      <c r="X168" s="3">
        <f t="shared" ca="1" si="57"/>
        <v>-12.799877074457697</v>
      </c>
      <c r="Y168" s="3">
        <f t="shared" ca="1" si="58"/>
        <v>-0.60854764441222986</v>
      </c>
      <c r="Z168" s="3">
        <f t="shared" ca="1" si="59"/>
        <v>-1.8823348638908378E-2</v>
      </c>
      <c r="AA168" s="3">
        <f t="shared" ca="1" si="60"/>
        <v>-8.9492300648857329E-4</v>
      </c>
      <c r="AJ168"/>
      <c r="AK168"/>
    </row>
    <row r="169" spans="3:37" s="5" customFormat="1" x14ac:dyDescent="0.2">
      <c r="C169" s="25"/>
      <c r="D169" s="1">
        <f t="shared" si="61"/>
        <v>167</v>
      </c>
      <c r="E169" s="2">
        <f t="shared" si="62"/>
        <v>16.799999999999969</v>
      </c>
      <c r="F169" s="3">
        <f t="shared" ca="1" si="63"/>
        <v>734.10362797969196</v>
      </c>
      <c r="G169" s="3">
        <f t="shared" si="64"/>
        <v>33.929203251013533</v>
      </c>
      <c r="H169" s="3">
        <f t="shared" ca="1" si="49"/>
        <v>734.88728894041606</v>
      </c>
      <c r="I169" s="3">
        <f t="shared" ca="1" si="65"/>
        <v>12259.530587260877</v>
      </c>
      <c r="J169" s="3">
        <f t="shared" si="66"/>
        <v>1936.4191408696331</v>
      </c>
      <c r="K169" s="3">
        <f t="shared" ca="1" si="68"/>
        <v>12445.819800519253</v>
      </c>
      <c r="L169" s="3">
        <f t="shared" si="67"/>
        <v>-9.7245228885532899</v>
      </c>
      <c r="M169" s="3">
        <f t="shared" ca="1" si="50"/>
        <v>4.618567943368776E-2</v>
      </c>
      <c r="N169" s="3">
        <f t="shared" ca="1" si="51"/>
        <v>2.6462445054944745</v>
      </c>
      <c r="O169" s="1">
        <f t="shared" ca="1" si="46"/>
        <v>183620171.33170617</v>
      </c>
      <c r="P169" s="1">
        <f t="shared" si="47"/>
        <v>-12804911.534909222</v>
      </c>
      <c r="Q169" s="1">
        <f t="shared" ca="1" si="52"/>
        <v>196425082.86661538</v>
      </c>
      <c r="R169" s="1">
        <f t="shared" ca="1" si="48"/>
        <v>499723.3564794829</v>
      </c>
      <c r="S169" s="3">
        <f t="shared" si="53"/>
        <v>332.4269845138179</v>
      </c>
      <c r="T169" s="13">
        <f t="shared" ca="1" si="54"/>
        <v>2.2106727888387447</v>
      </c>
      <c r="U169" s="13">
        <f t="shared" si="55"/>
        <v>1.000632212211187</v>
      </c>
      <c r="V169" s="5">
        <v>0.35</v>
      </c>
      <c r="W169" s="3">
        <f t="shared" ca="1" si="56"/>
        <v>12.80923346004128</v>
      </c>
      <c r="X169" s="3">
        <f t="shared" ca="1" si="57"/>
        <v>-12.795574091658533</v>
      </c>
      <c r="Y169" s="3">
        <f t="shared" ca="1" si="58"/>
        <v>-0.59139284635342415</v>
      </c>
      <c r="Z169" s="3">
        <f t="shared" ca="1" si="59"/>
        <v>-1.8817020723027256E-2</v>
      </c>
      <c r="AA169" s="3">
        <f t="shared" ca="1" si="60"/>
        <v>-8.6969536228444732E-4</v>
      </c>
      <c r="AJ169"/>
      <c r="AK169"/>
    </row>
    <row r="170" spans="3:37" s="5" customFormat="1" x14ac:dyDescent="0.2">
      <c r="C170" s="25"/>
      <c r="D170" s="1">
        <f t="shared" si="61"/>
        <v>168</v>
      </c>
      <c r="E170" s="2">
        <f t="shared" si="62"/>
        <v>16.89999999999997</v>
      </c>
      <c r="F170" s="3">
        <f t="shared" ca="1" si="63"/>
        <v>734.10362797969196</v>
      </c>
      <c r="G170" s="3">
        <f t="shared" si="64"/>
        <v>32.956750962158203</v>
      </c>
      <c r="H170" s="3">
        <f t="shared" ca="1" si="49"/>
        <v>734.84303361121124</v>
      </c>
      <c r="I170" s="3">
        <f t="shared" ca="1" si="65"/>
        <v>12332.940950058846</v>
      </c>
      <c r="J170" s="3">
        <f t="shared" si="66"/>
        <v>1939.7634385802917</v>
      </c>
      <c r="K170" s="3">
        <f t="shared" ca="1" si="68"/>
        <v>12519.306300594484</v>
      </c>
      <c r="L170" s="3">
        <f t="shared" si="67"/>
        <v>-9.7244219506617355</v>
      </c>
      <c r="M170" s="3">
        <f t="shared" ca="1" si="50"/>
        <v>4.4863743272550174E-2</v>
      </c>
      <c r="N170" s="3">
        <f t="shared" ca="1" si="51"/>
        <v>2.5705031426755651</v>
      </c>
      <c r="O170" s="1">
        <f t="shared" ca="1" si="46"/>
        <v>183598056.57595542</v>
      </c>
      <c r="P170" s="1">
        <f t="shared" si="47"/>
        <v>-12826893.149630468</v>
      </c>
      <c r="Q170" s="1">
        <f t="shared" ca="1" si="52"/>
        <v>196424949.72558588</v>
      </c>
      <c r="R170" s="1">
        <f t="shared" ca="1" si="48"/>
        <v>499693.26285562362</v>
      </c>
      <c r="S170" s="3">
        <f t="shared" si="53"/>
        <v>332.41338740195778</v>
      </c>
      <c r="T170" s="13">
        <f t="shared" ca="1" si="54"/>
        <v>2.2106300812807858</v>
      </c>
      <c r="U170" s="13">
        <f t="shared" si="55"/>
        <v>1.0003053040862862</v>
      </c>
      <c r="V170" s="5">
        <v>0.35</v>
      </c>
      <c r="W170" s="3">
        <f t="shared" ca="1" si="56"/>
        <v>12.804277535938407</v>
      </c>
      <c r="X170" s="3">
        <f t="shared" ca="1" si="57"/>
        <v>-12.791393757383576</v>
      </c>
      <c r="Y170" s="3">
        <f t="shared" ca="1" si="58"/>
        <v>-0.57425513572405007</v>
      </c>
      <c r="Z170" s="3">
        <f t="shared" ca="1" si="59"/>
        <v>-1.8810873172622904E-2</v>
      </c>
      <c r="AA170" s="3">
        <f t="shared" ca="1" si="60"/>
        <v>-8.444928466530148E-4</v>
      </c>
      <c r="AJ170"/>
      <c r="AK170"/>
    </row>
    <row r="171" spans="3:37" s="5" customFormat="1" x14ac:dyDescent="0.2">
      <c r="C171" s="25"/>
      <c r="D171" s="1">
        <f t="shared" si="61"/>
        <v>169</v>
      </c>
      <c r="E171" s="2">
        <f t="shared" si="62"/>
        <v>16.999999999999972</v>
      </c>
      <c r="F171" s="3">
        <f t="shared" ca="1" si="63"/>
        <v>734.10362797969196</v>
      </c>
      <c r="G171" s="3">
        <f t="shared" si="64"/>
        <v>31.984308767092031</v>
      </c>
      <c r="H171" s="3">
        <f t="shared" ca="1" si="49"/>
        <v>734.80006302412266</v>
      </c>
      <c r="I171" s="3">
        <f t="shared" ca="1" si="65"/>
        <v>12406.351312856816</v>
      </c>
      <c r="J171" s="3">
        <f t="shared" si="66"/>
        <v>1943.0104915667541</v>
      </c>
      <c r="K171" s="3">
        <f t="shared" ca="1" si="68"/>
        <v>12592.788439371376</v>
      </c>
      <c r="L171" s="3">
        <f t="shared" si="67"/>
        <v>-9.7243239478191139</v>
      </c>
      <c r="M171" s="3">
        <f t="shared" ca="1" si="50"/>
        <v>4.3541663911209019E-2</v>
      </c>
      <c r="N171" s="3">
        <f t="shared" ca="1" si="51"/>
        <v>2.4947535750893657</v>
      </c>
      <c r="O171" s="1">
        <f t="shared" ca="1" si="46"/>
        <v>183576585.09088659</v>
      </c>
      <c r="P171" s="1">
        <f t="shared" si="47"/>
        <v>-12848235.148724336</v>
      </c>
      <c r="Q171" s="1">
        <f t="shared" ca="1" si="52"/>
        <v>196424820.23961094</v>
      </c>
      <c r="R171" s="1">
        <f t="shared" ca="1" si="48"/>
        <v>499664.04285640339</v>
      </c>
      <c r="S171" s="3">
        <f t="shared" si="53"/>
        <v>332.40018566380758</v>
      </c>
      <c r="T171" s="13">
        <f t="shared" ca="1" si="54"/>
        <v>2.2105886058899671</v>
      </c>
      <c r="U171" s="13">
        <f t="shared" si="55"/>
        <v>0.99998797999981526</v>
      </c>
      <c r="V171" s="5">
        <v>0.35</v>
      </c>
      <c r="W171" s="3">
        <f t="shared" ca="1" si="56"/>
        <v>12.799467166598919</v>
      </c>
      <c r="X171" s="3">
        <f t="shared" ca="1" si="57"/>
        <v>-12.787335978901174</v>
      </c>
      <c r="Y171" s="3">
        <f t="shared" ca="1" si="58"/>
        <v>-0.55713401578371524</v>
      </c>
      <c r="Z171" s="3">
        <f t="shared" ca="1" si="59"/>
        <v>-1.8804905851325257E-2</v>
      </c>
      <c r="AA171" s="3">
        <f t="shared" ca="1" si="60"/>
        <v>-8.1931472909369885E-4</v>
      </c>
      <c r="AJ171"/>
      <c r="AK171"/>
    </row>
    <row r="172" spans="3:37" s="5" customFormat="1" x14ac:dyDescent="0.2">
      <c r="C172" s="25"/>
      <c r="D172" s="1">
        <f t="shared" si="61"/>
        <v>170</v>
      </c>
      <c r="E172" s="2">
        <f t="shared" si="62"/>
        <v>17.099999999999973</v>
      </c>
      <c r="F172" s="3">
        <f t="shared" ca="1" si="63"/>
        <v>734.10362797969196</v>
      </c>
      <c r="G172" s="3">
        <f t="shared" si="64"/>
        <v>31.01187637231012</v>
      </c>
      <c r="H172" s="3">
        <f t="shared" ca="1" si="49"/>
        <v>734.75837735209075</v>
      </c>
      <c r="I172" s="3">
        <f t="shared" ca="1" si="65"/>
        <v>12479.761675654785</v>
      </c>
      <c r="J172" s="3">
        <f t="shared" si="66"/>
        <v>1946.1603008237241</v>
      </c>
      <c r="K172" s="3">
        <f t="shared" ca="1" si="68"/>
        <v>12666.266345332861</v>
      </c>
      <c r="L172" s="3">
        <f t="shared" si="67"/>
        <v>-9.7242288799954029</v>
      </c>
      <c r="M172" s="3">
        <f t="shared" ca="1" si="50"/>
        <v>4.2219445549950149E-2</v>
      </c>
      <c r="N172" s="3">
        <f t="shared" ca="1" si="51"/>
        <v>2.4189960433945283</v>
      </c>
      <c r="O172" s="1">
        <f t="shared" ca="1" si="46"/>
        <v>183555756.85028633</v>
      </c>
      <c r="P172" s="1">
        <f t="shared" si="47"/>
        <v>-12868937.577612009</v>
      </c>
      <c r="Q172" s="1">
        <f t="shared" ca="1" si="52"/>
        <v>196424694.42789835</v>
      </c>
      <c r="R172" s="1">
        <f t="shared" ca="1" si="48"/>
        <v>499635.69659942173</v>
      </c>
      <c r="S172" s="3">
        <f t="shared" si="53"/>
        <v>332.38737929532294</v>
      </c>
      <c r="T172" s="13">
        <f t="shared" ca="1" si="54"/>
        <v>2.2105483635083059</v>
      </c>
      <c r="U172" s="13">
        <f t="shared" si="55"/>
        <v>0.99968023291292463</v>
      </c>
      <c r="V172" s="5">
        <v>0.35</v>
      </c>
      <c r="W172" s="3">
        <f t="shared" ca="1" si="56"/>
        <v>12.794802222119166</v>
      </c>
      <c r="X172" s="3">
        <f t="shared" ca="1" si="57"/>
        <v>-12.78340066620212</v>
      </c>
      <c r="Y172" s="3">
        <f t="shared" ca="1" si="58"/>
        <v>-0.54002899041514318</v>
      </c>
      <c r="Z172" s="3">
        <f t="shared" ca="1" si="59"/>
        <v>-1.8799118626767822E-2</v>
      </c>
      <c r="AA172" s="3">
        <f t="shared" ca="1" si="60"/>
        <v>-7.941602800222694E-4</v>
      </c>
      <c r="AJ172"/>
      <c r="AK172"/>
    </row>
    <row r="173" spans="3:37" s="5" customFormat="1" x14ac:dyDescent="0.2">
      <c r="C173" s="25"/>
      <c r="D173" s="1">
        <f t="shared" si="61"/>
        <v>171</v>
      </c>
      <c r="E173" s="2">
        <f t="shared" si="62"/>
        <v>17.199999999999974</v>
      </c>
      <c r="F173" s="3">
        <f t="shared" ca="1" si="63"/>
        <v>734.10362797969196</v>
      </c>
      <c r="G173" s="3">
        <f t="shared" si="64"/>
        <v>30.039453484310581</v>
      </c>
      <c r="H173" s="3">
        <f t="shared" ca="1" si="49"/>
        <v>734.71797676290873</v>
      </c>
      <c r="I173" s="3">
        <f t="shared" ca="1" si="65"/>
        <v>12553.172038452754</v>
      </c>
      <c r="J173" s="3">
        <f t="shared" si="66"/>
        <v>1949.2128673165553</v>
      </c>
      <c r="K173" s="3">
        <f t="shared" ca="1" si="68"/>
        <v>12739.740146978907</v>
      </c>
      <c r="L173" s="3">
        <f t="shared" si="67"/>
        <v>-9.7241367471614648</v>
      </c>
      <c r="M173" s="3">
        <f t="shared" ca="1" si="50"/>
        <v>4.0897092391790874E-2</v>
      </c>
      <c r="N173" s="3">
        <f t="shared" ca="1" si="51"/>
        <v>2.3432307884062067</v>
      </c>
      <c r="O173" s="1">
        <f t="shared" ca="1" si="46"/>
        <v>183535571.82871789</v>
      </c>
      <c r="P173" s="1">
        <f t="shared" si="47"/>
        <v>-12889000.480356758</v>
      </c>
      <c r="Q173" s="1">
        <f t="shared" ca="1" si="52"/>
        <v>196424572.30907464</v>
      </c>
      <c r="R173" s="1">
        <f t="shared" ca="1" si="48"/>
        <v>499608.22419877793</v>
      </c>
      <c r="S173" s="3">
        <f t="shared" si="53"/>
        <v>332.37496829257907</v>
      </c>
      <c r="T173" s="13">
        <f t="shared" ca="1" si="54"/>
        <v>2.2105093549528676</v>
      </c>
      <c r="U173" s="13">
        <f t="shared" si="55"/>
        <v>0.9993820559994725</v>
      </c>
      <c r="V173" s="5">
        <v>0.35</v>
      </c>
      <c r="W173" s="3">
        <f t="shared" ca="1" si="56"/>
        <v>12.790282576531286</v>
      </c>
      <c r="X173" s="3">
        <f t="shared" ca="1" si="57"/>
        <v>-12.779587731997182</v>
      </c>
      <c r="Y173" s="3">
        <f t="shared" ca="1" si="58"/>
        <v>-0.52293956410553988</v>
      </c>
      <c r="Z173" s="3">
        <f t="shared" ca="1" si="59"/>
        <v>-1.879351137058409E-2</v>
      </c>
      <c r="AA173" s="3">
        <f t="shared" ca="1" si="60"/>
        <v>-7.6902877074344102E-4</v>
      </c>
      <c r="AJ173"/>
      <c r="AK173"/>
    </row>
    <row r="174" spans="3:37" s="5" customFormat="1" x14ac:dyDescent="0.2">
      <c r="C174" s="25"/>
      <c r="D174" s="1">
        <f t="shared" si="61"/>
        <v>172</v>
      </c>
      <c r="E174" s="2">
        <f t="shared" si="62"/>
        <v>17.299999999999976</v>
      </c>
      <c r="F174" s="3">
        <f t="shared" ca="1" si="63"/>
        <v>734.10362797969196</v>
      </c>
      <c r="G174" s="3">
        <f t="shared" si="64"/>
        <v>29.067039809594434</v>
      </c>
      <c r="H174" s="3">
        <f t="shared" ca="1" si="49"/>
        <v>734.67886141921804</v>
      </c>
      <c r="I174" s="3">
        <f t="shared" ca="1" si="65"/>
        <v>12626.582401250724</v>
      </c>
      <c r="J174" s="3">
        <f t="shared" si="66"/>
        <v>1952.1681919812504</v>
      </c>
      <c r="K174" s="3">
        <f t="shared" ca="1" si="68"/>
        <v>12813.209972826007</v>
      </c>
      <c r="L174" s="3">
        <f t="shared" si="67"/>
        <v>-9.7240475492890504</v>
      </c>
      <c r="M174" s="3">
        <f t="shared" ca="1" si="50"/>
        <v>3.9574608642398174E-2</v>
      </c>
      <c r="N174" s="3">
        <f t="shared" ca="1" si="51"/>
        <v>2.267458051091368</v>
      </c>
      <c r="O174" s="1">
        <f t="shared" ca="1" si="46"/>
        <v>183516030.00152111</v>
      </c>
      <c r="P174" s="1">
        <f t="shared" si="47"/>
        <v>-12908423.899664015</v>
      </c>
      <c r="Q174" s="1">
        <f t="shared" ca="1" si="52"/>
        <v>196424453.90118513</v>
      </c>
      <c r="R174" s="1">
        <f t="shared" ca="1" si="48"/>
        <v>499581.62576506828</v>
      </c>
      <c r="S174" s="3">
        <f t="shared" si="53"/>
        <v>332.36295265177034</v>
      </c>
      <c r="T174" s="13">
        <f t="shared" ca="1" si="54"/>
        <v>2.2104715810157392</v>
      </c>
      <c r="U174" s="13">
        <f t="shared" si="55"/>
        <v>0.99909344264584887</v>
      </c>
      <c r="V174" s="5">
        <v>0.35</v>
      </c>
      <c r="W174" s="3">
        <f t="shared" ca="1" si="56"/>
        <v>12.785908107798999</v>
      </c>
      <c r="X174" s="3">
        <f t="shared" ca="1" si="57"/>
        <v>-12.775897091714903</v>
      </c>
      <c r="Y174" s="3">
        <f t="shared" ca="1" si="58"/>
        <v>-0.50586524192798565</v>
      </c>
      <c r="Z174" s="3">
        <f t="shared" ca="1" si="59"/>
        <v>-1.878808395840427E-2</v>
      </c>
      <c r="AA174" s="3">
        <f t="shared" ca="1" si="60"/>
        <v>-7.439194734235083E-4</v>
      </c>
      <c r="AJ174"/>
      <c r="AK174"/>
    </row>
    <row r="175" spans="3:37" s="5" customFormat="1" x14ac:dyDescent="0.2">
      <c r="C175" s="25"/>
      <c r="D175" s="1">
        <f t="shared" si="61"/>
        <v>173</v>
      </c>
      <c r="E175" s="2">
        <f t="shared" si="62"/>
        <v>17.399999999999977</v>
      </c>
      <c r="F175" s="3">
        <f t="shared" ca="1" si="63"/>
        <v>734.10362797969196</v>
      </c>
      <c r="G175" s="3">
        <f t="shared" si="64"/>
        <v>28.094635054665527</v>
      </c>
      <c r="H175" s="3">
        <f t="shared" ca="1" si="49"/>
        <v>734.64103147850426</v>
      </c>
      <c r="I175" s="3">
        <f t="shared" ca="1" si="65"/>
        <v>12699.992764048693</v>
      </c>
      <c r="J175" s="3">
        <f t="shared" si="66"/>
        <v>1955.0262757244634</v>
      </c>
      <c r="K175" s="3">
        <f t="shared" ca="1" si="68"/>
        <v>12886.675951406658</v>
      </c>
      <c r="L175" s="3">
        <f t="shared" si="67"/>
        <v>-9.7239612863507947</v>
      </c>
      <c r="M175" s="3">
        <f t="shared" ca="1" si="50"/>
        <v>3.8251998510006865E-2</v>
      </c>
      <c r="N175" s="3">
        <f t="shared" ca="1" si="51"/>
        <v>2.1916780725641067</v>
      </c>
      <c r="O175" s="1">
        <f t="shared" ca="1" si="46"/>
        <v>183497131.34481224</v>
      </c>
      <c r="P175" s="1">
        <f t="shared" si="47"/>
        <v>-12927207.876881415</v>
      </c>
      <c r="Q175" s="1">
        <f t="shared" ca="1" si="52"/>
        <v>196424339.22169366</v>
      </c>
      <c r="R175" s="1">
        <f t="shared" ca="1" si="48"/>
        <v>499555.9014053829</v>
      </c>
      <c r="S175" s="3">
        <f t="shared" si="53"/>
        <v>332.35133236921052</v>
      </c>
      <c r="T175" s="13">
        <f t="shared" ca="1" si="54"/>
        <v>2.2104350424640042</v>
      </c>
      <c r="U175" s="13">
        <f t="shared" si="55"/>
        <v>0.99881438645079745</v>
      </c>
      <c r="V175" s="5">
        <v>0.35</v>
      </c>
      <c r="W175" s="3">
        <f t="shared" ca="1" si="56"/>
        <v>12.781678697813421</v>
      </c>
      <c r="X175" s="3">
        <f t="shared" ca="1" si="57"/>
        <v>-12.772328663499279</v>
      </c>
      <c r="Y175" s="3">
        <f t="shared" ca="1" si="58"/>
        <v>-0.48880552952284656</v>
      </c>
      <c r="Z175" s="3">
        <f t="shared" ca="1" si="59"/>
        <v>-1.8782836269851881E-2</v>
      </c>
      <c r="AA175" s="3">
        <f t="shared" ca="1" si="60"/>
        <v>-7.1883166106300963E-4</v>
      </c>
      <c r="AJ175"/>
      <c r="AK175"/>
    </row>
    <row r="176" spans="3:37" s="5" customFormat="1" x14ac:dyDescent="0.2">
      <c r="C176" s="25"/>
      <c r="D176" s="1">
        <f t="shared" si="61"/>
        <v>174</v>
      </c>
      <c r="E176" s="2">
        <f t="shared" si="62"/>
        <v>17.499999999999979</v>
      </c>
      <c r="F176" s="3">
        <f t="shared" ca="1" si="63"/>
        <v>734.10362797969196</v>
      </c>
      <c r="G176" s="3">
        <f t="shared" si="64"/>
        <v>27.122238926030448</v>
      </c>
      <c r="H176" s="3">
        <f t="shared" ca="1" si="49"/>
        <v>734.60448709309321</v>
      </c>
      <c r="I176" s="3">
        <f t="shared" ca="1" si="65"/>
        <v>12773.403126846662</v>
      </c>
      <c r="J176" s="3">
        <f t="shared" si="66"/>
        <v>1957.7871194234981</v>
      </c>
      <c r="K176" s="3">
        <f t="shared" ca="1" si="68"/>
        <v>12960.138211268848</v>
      </c>
      <c r="L176" s="3">
        <f t="shared" si="67"/>
        <v>-9.7238779583202195</v>
      </c>
      <c r="M176" s="3">
        <f t="shared" ca="1" si="50"/>
        <v>3.6929266205337562E-2</v>
      </c>
      <c r="N176" s="3">
        <f t="shared" ca="1" si="51"/>
        <v>2.1158910940809434</v>
      </c>
      <c r="O176" s="1">
        <f t="shared" ca="1" si="46"/>
        <v>183478875.83548424</v>
      </c>
      <c r="P176" s="1">
        <f t="shared" si="47"/>
        <v>-12945352.451998865</v>
      </c>
      <c r="Q176" s="1">
        <f t="shared" ca="1" si="52"/>
        <v>196424228.2874831</v>
      </c>
      <c r="R176" s="1">
        <f t="shared" ca="1" si="48"/>
        <v>499531.05122330337</v>
      </c>
      <c r="S176" s="3">
        <f t="shared" si="53"/>
        <v>332.34010744133275</v>
      </c>
      <c r="T176" s="13">
        <f t="shared" ca="1" si="54"/>
        <v>2.210399740039716</v>
      </c>
      <c r="U176" s="13">
        <f t="shared" si="55"/>
        <v>0.99854488122524776</v>
      </c>
      <c r="V176" s="5">
        <v>0.35</v>
      </c>
      <c r="W176" s="3">
        <f t="shared" ca="1" si="56"/>
        <v>12.777594232389083</v>
      </c>
      <c r="X176" s="3">
        <f t="shared" ca="1" si="57"/>
        <v>-12.768882368207636</v>
      </c>
      <c r="Y176" s="3">
        <f t="shared" ca="1" si="58"/>
        <v>-0.47175993307921033</v>
      </c>
      <c r="Z176" s="3">
        <f t="shared" ca="1" si="59"/>
        <v>-1.8777768188540642E-2</v>
      </c>
      <c r="AA176" s="3">
        <f t="shared" ca="1" si="60"/>
        <v>-6.937646074694269E-4</v>
      </c>
      <c r="AJ176"/>
      <c r="AK176"/>
    </row>
    <row r="177" spans="3:37" s="5" customFormat="1" x14ac:dyDescent="0.2">
      <c r="C177" s="25"/>
      <c r="D177" s="1">
        <f t="shared" si="61"/>
        <v>175</v>
      </c>
      <c r="E177" s="2">
        <f t="shared" si="62"/>
        <v>17.59999999999998</v>
      </c>
      <c r="F177" s="3">
        <f t="shared" ca="1" si="63"/>
        <v>734.10362797969196</v>
      </c>
      <c r="G177" s="3">
        <f t="shared" si="64"/>
        <v>26.149851130198428</v>
      </c>
      <c r="H177" s="3">
        <f t="shared" ca="1" si="49"/>
        <v>734.56922841014614</v>
      </c>
      <c r="I177" s="3">
        <f t="shared" ca="1" si="65"/>
        <v>12846.813489644632</v>
      </c>
      <c r="J177" s="3">
        <f t="shared" si="66"/>
        <v>1960.4507239263096</v>
      </c>
      <c r="K177" s="3">
        <f t="shared" ca="1" si="68"/>
        <v>13033.59688097554</v>
      </c>
      <c r="L177" s="3">
        <f t="shared" si="67"/>
        <v>-9.7237975651717292</v>
      </c>
      <c r="M177" s="3">
        <f t="shared" ca="1" si="50"/>
        <v>3.5606415941514556E-2</v>
      </c>
      <c r="N177" s="3">
        <f t="shared" ca="1" si="51"/>
        <v>2.0400973570361174</v>
      </c>
      <c r="O177" s="1">
        <f t="shared" ca="1" si="46"/>
        <v>183461263.45120633</v>
      </c>
      <c r="P177" s="1">
        <f t="shared" si="47"/>
        <v>-12962857.663648587</v>
      </c>
      <c r="Q177" s="1">
        <f t="shared" ca="1" si="52"/>
        <v>196424121.1148549</v>
      </c>
      <c r="R177" s="1">
        <f t="shared" ca="1" si="48"/>
        <v>499507.07531889935</v>
      </c>
      <c r="S177" s="3">
        <f t="shared" si="53"/>
        <v>332.3292778646894</v>
      </c>
      <c r="T177" s="13">
        <f t="shared" ca="1" si="54"/>
        <v>2.2103656744598714</v>
      </c>
      <c r="U177" s="13">
        <f t="shared" si="55"/>
        <v>0.99828492099215249</v>
      </c>
      <c r="V177" s="5">
        <v>0.35</v>
      </c>
      <c r="W177" s="3">
        <f t="shared" ca="1" si="56"/>
        <v>12.773654601260066</v>
      </c>
      <c r="X177" s="3">
        <f t="shared" ca="1" si="57"/>
        <v>-12.765558129408539</v>
      </c>
      <c r="Y177" s="3">
        <f t="shared" ca="1" si="58"/>
        <v>-0.45472795931634097</v>
      </c>
      <c r="Z177" s="3">
        <f t="shared" ca="1" si="59"/>
        <v>-1.8772879602071382E-2</v>
      </c>
      <c r="AA177" s="3">
        <f t="shared" ca="1" si="60"/>
        <v>-6.6871758722991323E-4</v>
      </c>
      <c r="AJ177"/>
      <c r="AK177"/>
    </row>
    <row r="178" spans="3:37" s="5" customFormat="1" x14ac:dyDescent="0.2">
      <c r="C178" s="25"/>
      <c r="D178" s="1">
        <f t="shared" si="61"/>
        <v>176</v>
      </c>
      <c r="E178" s="2">
        <f t="shared" si="62"/>
        <v>17.699999999999982</v>
      </c>
      <c r="F178" s="3">
        <f t="shared" ca="1" si="63"/>
        <v>734.10362797969196</v>
      </c>
      <c r="G178" s="3">
        <f t="shared" si="64"/>
        <v>25.177471373681254</v>
      </c>
      <c r="H178" s="3">
        <f t="shared" ca="1" si="49"/>
        <v>734.53525557165631</v>
      </c>
      <c r="I178" s="3">
        <f t="shared" ca="1" si="65"/>
        <v>12920.223852442601</v>
      </c>
      <c r="J178" s="3">
        <f t="shared" si="66"/>
        <v>1963.0170900515036</v>
      </c>
      <c r="K178" s="3">
        <f t="shared" ca="1" si="68"/>
        <v>13107.052089104154</v>
      </c>
      <c r="L178" s="3">
        <f t="shared" si="67"/>
        <v>-9.7237201068806201</v>
      </c>
      <c r="M178" s="3">
        <f t="shared" ca="1" si="50"/>
        <v>3.4283451933983577E-2</v>
      </c>
      <c r="N178" s="3">
        <f t="shared" ca="1" si="51"/>
        <v>1.9642971029568788</v>
      </c>
      <c r="O178" s="1">
        <f t="shared" ca="1" si="46"/>
        <v>183444294.17042425</v>
      </c>
      <c r="P178" s="1">
        <f t="shared" si="47"/>
        <v>-12979723.54910518</v>
      </c>
      <c r="Q178" s="1">
        <f t="shared" ca="1" si="52"/>
        <v>196424017.71952942</v>
      </c>
      <c r="R178" s="1">
        <f t="shared" ca="1" si="48"/>
        <v>499483.97378872626</v>
      </c>
      <c r="S178" s="3">
        <f t="shared" si="53"/>
        <v>332.31884363595219</v>
      </c>
      <c r="T178" s="13">
        <f t="shared" ca="1" si="54"/>
        <v>2.2103328464163865</v>
      </c>
      <c r="U178" s="13">
        <f t="shared" si="55"/>
        <v>0.99803449998632832</v>
      </c>
      <c r="V178" s="5">
        <v>0.35</v>
      </c>
      <c r="W178" s="3">
        <f t="shared" ca="1" si="56"/>
        <v>12.769859698076269</v>
      </c>
      <c r="X178" s="3">
        <f t="shared" ca="1" si="57"/>
        <v>-12.762355873379775</v>
      </c>
      <c r="Y178" s="3">
        <f t="shared" ca="1" si="58"/>
        <v>-0.43770911546515484</v>
      </c>
      <c r="Z178" s="3">
        <f t="shared" ca="1" si="59"/>
        <v>-1.8768170402029081E-2</v>
      </c>
      <c r="AA178" s="3">
        <f t="shared" ca="1" si="60"/>
        <v>-6.4368987568405123E-4</v>
      </c>
      <c r="AJ178"/>
      <c r="AK178"/>
    </row>
    <row r="179" spans="3:37" s="5" customFormat="1" x14ac:dyDescent="0.2">
      <c r="C179" s="25"/>
      <c r="D179" s="1">
        <f t="shared" si="61"/>
        <v>177</v>
      </c>
      <c r="E179" s="2">
        <f t="shared" si="62"/>
        <v>17.799999999999983</v>
      </c>
      <c r="F179" s="3">
        <f t="shared" ca="1" si="63"/>
        <v>734.10362797969196</v>
      </c>
      <c r="G179" s="3">
        <f t="shared" si="64"/>
        <v>24.205099362993192</v>
      </c>
      <c r="H179" s="3">
        <f t="shared" ca="1" si="49"/>
        <v>734.50256871444526</v>
      </c>
      <c r="I179" s="3">
        <f t="shared" ca="1" si="65"/>
        <v>12993.63421524057</v>
      </c>
      <c r="J179" s="3">
        <f t="shared" si="66"/>
        <v>1965.4862185883374</v>
      </c>
      <c r="K179" s="3">
        <f t="shared" ca="1" si="68"/>
        <v>13180.503964246052</v>
      </c>
      <c r="L179" s="3">
        <f t="shared" si="67"/>
        <v>-9.7236455834230675</v>
      </c>
      <c r="M179" s="3">
        <f t="shared" ca="1" si="50"/>
        <v>3.2960378400429473E-2</v>
      </c>
      <c r="N179" s="3">
        <f t="shared" ca="1" si="51"/>
        <v>1.888490573498768</v>
      </c>
      <c r="O179" s="1">
        <f t="shared" ca="1" si="46"/>
        <v>183427967.97236025</v>
      </c>
      <c r="P179" s="1">
        <f t="shared" si="47"/>
        <v>-12995950.144285668</v>
      </c>
      <c r="Q179" s="1">
        <f t="shared" ca="1" si="52"/>
        <v>196423918.11664593</v>
      </c>
      <c r="R179" s="1">
        <f t="shared" ca="1" si="48"/>
        <v>499461.7467258228</v>
      </c>
      <c r="S179" s="3">
        <f t="shared" si="53"/>
        <v>332.30880475191231</v>
      </c>
      <c r="T179" s="13">
        <f t="shared" ca="1" si="54"/>
        <v>2.2103012565760749</v>
      </c>
      <c r="U179" s="13">
        <f t="shared" si="55"/>
        <v>0.99779361265430444</v>
      </c>
      <c r="V179" s="5">
        <v>0.35</v>
      </c>
      <c r="W179" s="3">
        <f t="shared" ca="1" si="56"/>
        <v>12.766209420399786</v>
      </c>
      <c r="X179" s="3">
        <f t="shared" ca="1" si="57"/>
        <v>-12.759275529106386</v>
      </c>
      <c r="Y179" s="3">
        <f t="shared" ca="1" si="58"/>
        <v>-0.42070290924971604</v>
      </c>
      <c r="Z179" s="3">
        <f t="shared" ca="1" si="59"/>
        <v>-1.8763640483979979E-2</v>
      </c>
      <c r="AA179" s="3">
        <f t="shared" ca="1" si="60"/>
        <v>-6.1868074889664124E-4</v>
      </c>
      <c r="AJ179"/>
      <c r="AK179"/>
    </row>
    <row r="180" spans="3:37" s="5" customFormat="1" x14ac:dyDescent="0.2">
      <c r="C180" s="25"/>
      <c r="D180" s="1">
        <f t="shared" si="61"/>
        <v>178</v>
      </c>
      <c r="E180" s="2">
        <f t="shared" si="62"/>
        <v>17.899999999999984</v>
      </c>
      <c r="F180" s="3">
        <f t="shared" ca="1" si="63"/>
        <v>734.10362797969196</v>
      </c>
      <c r="G180" s="3">
        <f t="shared" si="64"/>
        <v>23.232734804650885</v>
      </c>
      <c r="H180" s="3">
        <f t="shared" ca="1" si="49"/>
        <v>734.47116797015872</v>
      </c>
      <c r="I180" s="3">
        <f t="shared" ca="1" si="65"/>
        <v>13067.04457803854</v>
      </c>
      <c r="J180" s="3">
        <f t="shared" si="66"/>
        <v>1967.8581102967196</v>
      </c>
      <c r="K180" s="3">
        <f t="shared" ca="1" si="68"/>
        <v>13253.952635006017</v>
      </c>
      <c r="L180" s="3">
        <f t="shared" si="67"/>
        <v>-9.723573994776137</v>
      </c>
      <c r="M180" s="3">
        <f t="shared" ca="1" si="50"/>
        <v>3.1637199560693649E-2</v>
      </c>
      <c r="N180" s="3">
        <f t="shared" ca="1" si="51"/>
        <v>1.8126780104408882</v>
      </c>
      <c r="O180" s="1">
        <f t="shared" ca="1" si="46"/>
        <v>183412284.83701268</v>
      </c>
      <c r="P180" s="1">
        <f t="shared" si="47"/>
        <v>-13011537.483749535</v>
      </c>
      <c r="Q180" s="1">
        <f t="shared" ca="1" si="52"/>
        <v>196423822.32076222</v>
      </c>
      <c r="R180" s="1">
        <f t="shared" ca="1" si="48"/>
        <v>499440.39421970793</v>
      </c>
      <c r="S180" s="3">
        <f t="shared" si="53"/>
        <v>332.29916120948002</v>
      </c>
      <c r="T180" s="13">
        <f t="shared" ca="1" si="54"/>
        <v>2.2102709055806224</v>
      </c>
      <c r="U180" s="13">
        <f t="shared" si="55"/>
        <v>0.99756225365417606</v>
      </c>
      <c r="V180" s="5">
        <v>0.35</v>
      </c>
      <c r="W180" s="3">
        <f t="shared" ca="1" si="56"/>
        <v>12.762703669701462</v>
      </c>
      <c r="X180" s="3">
        <f t="shared" ca="1" si="57"/>
        <v>-12.756317028278822</v>
      </c>
      <c r="Y180" s="3">
        <f t="shared" ca="1" si="58"/>
        <v>-0.40370884886874953</v>
      </c>
      <c r="Z180" s="3">
        <f t="shared" ca="1" si="59"/>
        <v>-1.8759289747468856E-2</v>
      </c>
      <c r="AA180" s="3">
        <f t="shared" ca="1" si="60"/>
        <v>-5.93689483630514E-4</v>
      </c>
      <c r="AJ180"/>
      <c r="AK180"/>
    </row>
    <row r="181" spans="3:37" s="5" customFormat="1" x14ac:dyDescent="0.2">
      <c r="C181" s="25"/>
      <c r="D181" s="1">
        <f t="shared" si="61"/>
        <v>179</v>
      </c>
      <c r="E181" s="2">
        <f t="shared" si="62"/>
        <v>17.999999999999986</v>
      </c>
      <c r="F181" s="3">
        <f t="shared" ca="1" si="63"/>
        <v>734.10362797969196</v>
      </c>
      <c r="G181" s="3">
        <f t="shared" si="64"/>
        <v>22.260377405173273</v>
      </c>
      <c r="H181" s="3">
        <f t="shared" ca="1" si="49"/>
        <v>734.44105346526396</v>
      </c>
      <c r="I181" s="3">
        <f t="shared" ca="1" si="65"/>
        <v>13140.454940836509</v>
      </c>
      <c r="J181" s="3">
        <f t="shared" si="66"/>
        <v>1970.1327659072108</v>
      </c>
      <c r="K181" s="3">
        <f t="shared" ca="1" si="68"/>
        <v>13327.39823000174</v>
      </c>
      <c r="L181" s="3">
        <f t="shared" si="67"/>
        <v>-9.7235053409177787</v>
      </c>
      <c r="M181" s="3">
        <f t="shared" ca="1" si="50"/>
        <v>3.031391963669158E-2</v>
      </c>
      <c r="N181" s="3">
        <f t="shared" ca="1" si="51"/>
        <v>1.7368596556811773</v>
      </c>
      <c r="O181" s="1">
        <f t="shared" ca="1" si="46"/>
        <v>183397244.74515668</v>
      </c>
      <c r="P181" s="1">
        <f t="shared" si="47"/>
        <v>-13026485.600698799</v>
      </c>
      <c r="Q181" s="1">
        <f t="shared" ca="1" si="52"/>
        <v>196423730.34585547</v>
      </c>
      <c r="R181" s="1">
        <f t="shared" ca="1" si="48"/>
        <v>499419.91635637952</v>
      </c>
      <c r="S181" s="3">
        <f t="shared" si="53"/>
        <v>332.28991300568509</v>
      </c>
      <c r="T181" s="13">
        <f t="shared" ca="1" si="54"/>
        <v>2.2102417940465697</v>
      </c>
      <c r="U181" s="13">
        <f t="shared" si="55"/>
        <v>0.99734041785546212</v>
      </c>
      <c r="V181" s="5">
        <v>0.35</v>
      </c>
      <c r="W181" s="3">
        <f t="shared" ca="1" si="56"/>
        <v>12.759342351357532</v>
      </c>
      <c r="X181" s="3">
        <f t="shared" ca="1" si="57"/>
        <v>-12.753480305291108</v>
      </c>
      <c r="Y181" s="3">
        <f t="shared" ca="1" si="58"/>
        <v>-0.38672644297717346</v>
      </c>
      <c r="Z181" s="3">
        <f t="shared" ca="1" si="59"/>
        <v>-1.8755118096016335E-2</v>
      </c>
      <c r="AA181" s="3">
        <f t="shared" ca="1" si="60"/>
        <v>-5.6871535731937268E-4</v>
      </c>
      <c r="AJ181"/>
      <c r="AK181"/>
    </row>
    <row r="182" spans="3:37" s="5" customFormat="1" x14ac:dyDescent="0.2">
      <c r="C182" s="25"/>
      <c r="D182" s="1">
        <f t="shared" si="61"/>
        <v>180</v>
      </c>
      <c r="E182" s="2">
        <f t="shared" si="62"/>
        <v>18.099999999999987</v>
      </c>
      <c r="F182" s="3">
        <f t="shared" ca="1" si="63"/>
        <v>734.10362797969196</v>
      </c>
      <c r="G182" s="3">
        <f t="shared" si="64"/>
        <v>21.288026871081495</v>
      </c>
      <c r="H182" s="3">
        <f t="shared" ca="1" si="49"/>
        <v>734.4122253210453</v>
      </c>
      <c r="I182" s="3">
        <f t="shared" ca="1" si="65"/>
        <v>13213.865303634479</v>
      </c>
      <c r="J182" s="3">
        <f t="shared" si="66"/>
        <v>1972.3101861210234</v>
      </c>
      <c r="K182" s="3">
        <f t="shared" ca="1" si="68"/>
        <v>13400.840877863298</v>
      </c>
      <c r="L182" s="3">
        <f t="shared" si="67"/>
        <v>-9.7234396218268309</v>
      </c>
      <c r="M182" s="3">
        <f t="shared" ca="1" si="50"/>
        <v>2.8990542852330096E-2</v>
      </c>
      <c r="N182" s="3">
        <f t="shared" ca="1" si="51"/>
        <v>1.66103575123167</v>
      </c>
      <c r="O182" s="1">
        <f t="shared" ca="1" si="46"/>
        <v>183382847.67834333</v>
      </c>
      <c r="P182" s="1">
        <f t="shared" si="47"/>
        <v>-13040794.526978031</v>
      </c>
      <c r="Q182" s="1">
        <f t="shared" ca="1" si="52"/>
        <v>196423642.20532137</v>
      </c>
      <c r="R182" s="1">
        <f t="shared" ca="1" si="48"/>
        <v>499400.31321831082</v>
      </c>
      <c r="S182" s="3">
        <f t="shared" si="53"/>
        <v>332.2810601376766</v>
      </c>
      <c r="T182" s="13">
        <f t="shared" ca="1" si="54"/>
        <v>2.2102139225652842</v>
      </c>
      <c r="U182" s="13">
        <f t="shared" si="55"/>
        <v>0.99712810033897059</v>
      </c>
      <c r="V182" s="5">
        <v>0.35</v>
      </c>
      <c r="W182" s="3">
        <f t="shared" ca="1" si="56"/>
        <v>12.756125374646425</v>
      </c>
      <c r="X182" s="3">
        <f t="shared" ca="1" si="57"/>
        <v>-12.750765297239129</v>
      </c>
      <c r="Y182" s="3">
        <f t="shared" ca="1" si="58"/>
        <v>-0.36975520066764872</v>
      </c>
      <c r="Z182" s="3">
        <f t="shared" ca="1" si="59"/>
        <v>-1.8751125437116364E-2</v>
      </c>
      <c r="AA182" s="3">
        <f t="shared" ca="1" si="60"/>
        <v>-5.4375764804065984E-4</v>
      </c>
      <c r="AJ182"/>
      <c r="AK182"/>
    </row>
    <row r="183" spans="3:37" s="5" customFormat="1" x14ac:dyDescent="0.2">
      <c r="C183" s="25"/>
      <c r="D183" s="1">
        <f t="shared" si="61"/>
        <v>181</v>
      </c>
      <c r="E183" s="2">
        <f t="shared" si="62"/>
        <v>18.199999999999989</v>
      </c>
      <c r="F183" s="3">
        <f t="shared" ca="1" si="63"/>
        <v>734.10362797969196</v>
      </c>
      <c r="G183" s="3">
        <f t="shared" si="64"/>
        <v>20.315682908898811</v>
      </c>
      <c r="H183" s="3">
        <f t="shared" ca="1" si="49"/>
        <v>734.38468365360188</v>
      </c>
      <c r="I183" s="3">
        <f t="shared" ca="1" si="65"/>
        <v>13287.275666432448</v>
      </c>
      <c r="J183" s="3">
        <f t="shared" si="66"/>
        <v>1974.3903716100224</v>
      </c>
      <c r="K183" s="3">
        <f t="shared" ca="1" si="68"/>
        <v>13474.280707232641</v>
      </c>
      <c r="L183" s="3">
        <f t="shared" si="67"/>
        <v>-9.723376837483011</v>
      </c>
      <c r="M183" s="3">
        <f t="shared" ca="1" si="50"/>
        <v>2.7667073433424619E-2</v>
      </c>
      <c r="N183" s="3">
        <f t="shared" ca="1" si="51"/>
        <v>1.5852065392137544</v>
      </c>
      <c r="O183" s="1">
        <f t="shared" ca="1" si="46"/>
        <v>183369093.6189003</v>
      </c>
      <c r="P183" s="1">
        <f t="shared" si="47"/>
        <v>-13054464.293074409</v>
      </c>
      <c r="Q183" s="1">
        <f t="shared" ca="1" si="52"/>
        <v>196423557.9119747</v>
      </c>
      <c r="R183" s="1">
        <f t="shared" ca="1" si="48"/>
        <v>499381.58488444926</v>
      </c>
      <c r="S183" s="3">
        <f t="shared" si="53"/>
        <v>332.27260260272283</v>
      </c>
      <c r="T183" s="13">
        <f t="shared" ca="1" si="54"/>
        <v>2.2101872917029479</v>
      </c>
      <c r="U183" s="13">
        <f t="shared" si="55"/>
        <v>0.99692529639666971</v>
      </c>
      <c r="V183" s="5">
        <v>0.35</v>
      </c>
      <c r="W183" s="3">
        <f t="shared" ca="1" si="56"/>
        <v>12.753052652745708</v>
      </c>
      <c r="X183" s="3">
        <f t="shared" ca="1" si="57"/>
        <v>-12.748171943918974</v>
      </c>
      <c r="Y183" s="3">
        <f t="shared" ca="1" si="58"/>
        <v>-0.35279463145214512</v>
      </c>
      <c r="Z183" s="3">
        <f t="shared" ca="1" si="59"/>
        <v>-1.8747311682233786E-2</v>
      </c>
      <c r="AA183" s="3">
        <f t="shared" ca="1" si="60"/>
        <v>-5.188156344884487E-4</v>
      </c>
      <c r="AJ183"/>
      <c r="AK183"/>
    </row>
    <row r="184" spans="3:37" s="5" customFormat="1" x14ac:dyDescent="0.2">
      <c r="C184" s="25"/>
      <c r="D184" s="1">
        <f t="shared" si="61"/>
        <v>182</v>
      </c>
      <c r="E184" s="2">
        <f t="shared" si="62"/>
        <v>18.29999999999999</v>
      </c>
      <c r="F184" s="3">
        <f t="shared" ca="1" si="63"/>
        <v>734.10362797969196</v>
      </c>
      <c r="G184" s="3">
        <f t="shared" si="64"/>
        <v>19.343345225150511</v>
      </c>
      <c r="H184" s="3">
        <f t="shared" ca="1" si="49"/>
        <v>734.35842857384387</v>
      </c>
      <c r="I184" s="3">
        <f t="shared" ca="1" si="65"/>
        <v>13360.686029230417</v>
      </c>
      <c r="J184" s="3">
        <f t="shared" si="66"/>
        <v>1976.373323016725</v>
      </c>
      <c r="K184" s="3">
        <f t="shared" ca="1" si="68"/>
        <v>13547.717846763064</v>
      </c>
      <c r="L184" s="3">
        <f t="shared" si="67"/>
        <v>-9.7233169878669283</v>
      </c>
      <c r="M184" s="3">
        <f t="shared" ca="1" si="50"/>
        <v>2.6343515607616268E-2</v>
      </c>
      <c r="N184" s="3">
        <f t="shared" ca="1" si="51"/>
        <v>1.5093722618534247</v>
      </c>
      <c r="O184" s="1">
        <f t="shared" ca="1" si="46"/>
        <v>183355982.54993141</v>
      </c>
      <c r="P184" s="1">
        <f t="shared" si="47"/>
        <v>-13067494.928117763</v>
      </c>
      <c r="Q184" s="1">
        <f t="shared" ca="1" si="52"/>
        <v>196423477.47804916</v>
      </c>
      <c r="R184" s="1">
        <f t="shared" ca="1" si="48"/>
        <v>499363.73143021384</v>
      </c>
      <c r="S184" s="3">
        <f t="shared" si="53"/>
        <v>332.26454039821152</v>
      </c>
      <c r="T184" s="13">
        <f t="shared" ca="1" si="54"/>
        <v>2.2101619020005323</v>
      </c>
      <c r="U184" s="13">
        <f t="shared" si="55"/>
        <v>0.99673200153155994</v>
      </c>
      <c r="V184" s="5">
        <v>0.35</v>
      </c>
      <c r="W184" s="3">
        <f t="shared" ca="1" si="56"/>
        <v>12.750124102729091</v>
      </c>
      <c r="X184" s="3">
        <f t="shared" ca="1" si="57"/>
        <v>-12.745700187825308</v>
      </c>
      <c r="Y184" s="3">
        <f t="shared" ca="1" si="58"/>
        <v>-0.33584424524352163</v>
      </c>
      <c r="Z184" s="3">
        <f t="shared" ca="1" si="59"/>
        <v>-1.8743676746801923E-2</v>
      </c>
      <c r="AA184" s="3">
        <f t="shared" ca="1" si="60"/>
        <v>-4.9388859594635536E-4</v>
      </c>
      <c r="AJ184"/>
      <c r="AK184"/>
    </row>
    <row r="185" spans="3:37" s="5" customFormat="1" x14ac:dyDescent="0.2">
      <c r="C185" s="25"/>
      <c r="D185" s="1">
        <f t="shared" si="61"/>
        <v>183</v>
      </c>
      <c r="E185" s="2">
        <f t="shared" si="62"/>
        <v>18.399999999999991</v>
      </c>
      <c r="F185" s="3">
        <f t="shared" ca="1" si="63"/>
        <v>734.10362797969196</v>
      </c>
      <c r="G185" s="3">
        <f t="shared" si="64"/>
        <v>18.371013526363818</v>
      </c>
      <c r="H185" s="3">
        <f t="shared" ca="1" si="49"/>
        <v>734.33346018748989</v>
      </c>
      <c r="I185" s="3">
        <f t="shared" ca="1" si="65"/>
        <v>13434.096392028387</v>
      </c>
      <c r="J185" s="3">
        <f t="shared" si="66"/>
        <v>1978.2590409543006</v>
      </c>
      <c r="K185" s="3">
        <f t="shared" ca="1" si="68"/>
        <v>13621.152425118697</v>
      </c>
      <c r="L185" s="3">
        <f t="shared" si="67"/>
        <v>-9.7232600729600787</v>
      </c>
      <c r="M185" s="3">
        <f t="shared" ca="1" si="50"/>
        <v>2.5019873604288933E-2</v>
      </c>
      <c r="N185" s="3">
        <f t="shared" ca="1" si="51"/>
        <v>1.433533161476527</v>
      </c>
      <c r="O185" s="1">
        <f t="shared" ca="1" si="46"/>
        <v>183343514.45531681</v>
      </c>
      <c r="P185" s="1">
        <f t="shared" si="47"/>
        <v>-13079886.459880609</v>
      </c>
      <c r="Q185" s="1">
        <f t="shared" ca="1" si="52"/>
        <v>196423400.91519743</v>
      </c>
      <c r="R185" s="1">
        <f t="shared" ca="1" si="48"/>
        <v>499346.75292749313</v>
      </c>
      <c r="S185" s="3">
        <f t="shared" si="53"/>
        <v>332.25687352164965</v>
      </c>
      <c r="T185" s="13">
        <f t="shared" ca="1" si="54"/>
        <v>2.2101377539737825</v>
      </c>
      <c r="U185" s="13">
        <f t="shared" si="55"/>
        <v>0.99654821145755934</v>
      </c>
      <c r="V185" s="5">
        <v>0.35</v>
      </c>
      <c r="W185" s="3">
        <f t="shared" ca="1" si="56"/>
        <v>12.747339645563688</v>
      </c>
      <c r="X185" s="3">
        <f t="shared" ca="1" si="57"/>
        <v>-12.743349974149911</v>
      </c>
      <c r="Y185" s="3">
        <f t="shared" ca="1" si="58"/>
        <v>-0.31890355233712631</v>
      </c>
      <c r="Z185" s="3">
        <f t="shared" ca="1" si="59"/>
        <v>-1.8740220550220458E-2</v>
      </c>
      <c r="AA185" s="3">
        <f t="shared" ca="1" si="60"/>
        <v>-4.6897581226047985E-4</v>
      </c>
      <c r="AJ185"/>
      <c r="AK185"/>
    </row>
    <row r="186" spans="3:37" s="5" customFormat="1" x14ac:dyDescent="0.2">
      <c r="C186" s="25"/>
      <c r="D186" s="1">
        <f t="shared" si="61"/>
        <v>184</v>
      </c>
      <c r="E186" s="2">
        <f t="shared" si="62"/>
        <v>18.499999999999993</v>
      </c>
      <c r="F186" s="3">
        <f t="shared" ca="1" si="63"/>
        <v>734.10362797969196</v>
      </c>
      <c r="G186" s="3">
        <f t="shared" si="64"/>
        <v>17.39868751906781</v>
      </c>
      <c r="H186" s="3">
        <f t="shared" ca="1" si="49"/>
        <v>734.30977859506413</v>
      </c>
      <c r="I186" s="3">
        <f t="shared" ca="1" si="65"/>
        <v>13507.506754826356</v>
      </c>
      <c r="J186" s="3">
        <f t="shared" si="66"/>
        <v>1980.0475260065723</v>
      </c>
      <c r="K186" s="3">
        <f t="shared" ca="1" si="68"/>
        <v>13694.584570973981</v>
      </c>
      <c r="L186" s="3">
        <f t="shared" si="67"/>
        <v>-9.7232060927448369</v>
      </c>
      <c r="M186" s="3">
        <f t="shared" ca="1" si="50"/>
        <v>2.369615165448621E-2</v>
      </c>
      <c r="N186" s="3">
        <f t="shared" ca="1" si="51"/>
        <v>1.3576894805040027</v>
      </c>
      <c r="O186" s="1">
        <f t="shared" ca="1" si="46"/>
        <v>183331689.31971291</v>
      </c>
      <c r="P186" s="1">
        <f t="shared" si="47"/>
        <v>-13091638.914778182</v>
      </c>
      <c r="Q186" s="1">
        <f t="shared" ca="1" si="52"/>
        <v>196423328.23449108</v>
      </c>
      <c r="R186" s="1">
        <f t="shared" ca="1" si="48"/>
        <v>499330.64944464358</v>
      </c>
      <c r="S186" s="3">
        <f t="shared" si="53"/>
        <v>332.24960197066355</v>
      </c>
      <c r="T186" s="13">
        <f t="shared" ca="1" si="54"/>
        <v>2.2101148481131996</v>
      </c>
      <c r="U186" s="13">
        <f t="shared" si="55"/>
        <v>0.99637392209938747</v>
      </c>
      <c r="V186" s="5">
        <v>0.35</v>
      </c>
      <c r="W186" s="3">
        <f t="shared" ca="1" si="56"/>
        <v>12.744699206107272</v>
      </c>
      <c r="X186" s="3">
        <f t="shared" ca="1" si="57"/>
        <v>-12.741121250780163</v>
      </c>
      <c r="Y186" s="3">
        <f t="shared" ca="1" si="58"/>
        <v>-0.30197206339240557</v>
      </c>
      <c r="Z186" s="3">
        <f t="shared" ca="1" si="59"/>
        <v>-1.8736943015853179E-2</v>
      </c>
      <c r="AA186" s="3">
        <f t="shared" ca="1" si="60"/>
        <v>-4.4407656381236112E-4</v>
      </c>
      <c r="AJ186"/>
      <c r="AK186"/>
    </row>
    <row r="187" spans="3:37" s="5" customFormat="1" x14ac:dyDescent="0.2">
      <c r="C187" s="25"/>
      <c r="D187" s="1">
        <f t="shared" si="61"/>
        <v>185</v>
      </c>
      <c r="E187" s="2">
        <f t="shared" si="62"/>
        <v>18.599999999999994</v>
      </c>
      <c r="F187" s="3">
        <f t="shared" ca="1" si="63"/>
        <v>734.10362797969196</v>
      </c>
      <c r="G187" s="3">
        <f t="shared" si="64"/>
        <v>16.426366909793327</v>
      </c>
      <c r="H187" s="3">
        <f t="shared" ca="1" si="49"/>
        <v>734.28738389189357</v>
      </c>
      <c r="I187" s="3">
        <f t="shared" ca="1" si="65"/>
        <v>13580.917117624325</v>
      </c>
      <c r="J187" s="3">
        <f t="shared" si="66"/>
        <v>1981.7387787280152</v>
      </c>
      <c r="K187" s="3">
        <f t="shared" ca="1" si="68"/>
        <v>13768.014413013148</v>
      </c>
      <c r="L187" s="3">
        <f t="shared" si="67"/>
        <v>-9.7231550472044699</v>
      </c>
      <c r="M187" s="3">
        <f t="shared" ca="1" si="50"/>
        <v>2.2372353990828282E-2</v>
      </c>
      <c r="N187" s="3">
        <f t="shared" ca="1" si="51"/>
        <v>1.2818414614471245</v>
      </c>
      <c r="O187" s="1">
        <f t="shared" ca="1" si="46"/>
        <v>183320507.12855235</v>
      </c>
      <c r="P187" s="1">
        <f t="shared" si="47"/>
        <v>-13102752.317868482</v>
      </c>
      <c r="Q187" s="1">
        <f t="shared" ca="1" si="52"/>
        <v>196423259.44642082</v>
      </c>
      <c r="R187" s="1">
        <f t="shared" ca="1" si="48"/>
        <v>499315.42104648764</v>
      </c>
      <c r="S187" s="3">
        <f t="shared" si="53"/>
        <v>332.2427257429988</v>
      </c>
      <c r="T187" s="13">
        <f t="shared" ca="1" si="54"/>
        <v>2.2100931848840242</v>
      </c>
      <c r="U187" s="13">
        <f t="shared" si="55"/>
        <v>0.99620912959245966</v>
      </c>
      <c r="V187" s="5">
        <v>0.35</v>
      </c>
      <c r="W187" s="3">
        <f t="shared" ca="1" si="56"/>
        <v>12.742202713105788</v>
      </c>
      <c r="X187" s="3">
        <f t="shared" ca="1" si="57"/>
        <v>-12.739013968297733</v>
      </c>
      <c r="Y187" s="3">
        <f t="shared" ca="1" si="58"/>
        <v>-0.28504928941453167</v>
      </c>
      <c r="Z187" s="3">
        <f t="shared" ca="1" si="59"/>
        <v>-1.873384407102608E-2</v>
      </c>
      <c r="AA187" s="3">
        <f t="shared" ca="1" si="60"/>
        <v>-4.1919013149195833E-4</v>
      </c>
      <c r="AJ187"/>
      <c r="AK187"/>
    </row>
    <row r="188" spans="3:37" s="5" customFormat="1" x14ac:dyDescent="0.2">
      <c r="C188" s="25"/>
      <c r="D188" s="1">
        <f t="shared" si="61"/>
        <v>186</v>
      </c>
      <c r="E188" s="2">
        <f t="shared" si="62"/>
        <v>18.699999999999996</v>
      </c>
      <c r="F188" s="3">
        <f t="shared" ca="1" si="63"/>
        <v>734.10362797969196</v>
      </c>
      <c r="G188" s="3">
        <f t="shared" si="64"/>
        <v>15.45405140507288</v>
      </c>
      <c r="H188" s="3">
        <f t="shared" ca="1" si="49"/>
        <v>734.26627616810549</v>
      </c>
      <c r="I188" s="3">
        <f t="shared" ca="1" si="65"/>
        <v>13654.327480422295</v>
      </c>
      <c r="J188" s="3">
        <f t="shared" si="66"/>
        <v>1983.3327996437586</v>
      </c>
      <c r="K188" s="3">
        <f t="shared" ca="1" si="68"/>
        <v>13841.44207992971</v>
      </c>
      <c r="L188" s="3">
        <f t="shared" si="67"/>
        <v>-9.7231069363231306</v>
      </c>
      <c r="M188" s="3">
        <f t="shared" ca="1" si="50"/>
        <v>2.1048484847428696E-2</v>
      </c>
      <c r="N188" s="3">
        <f t="shared" ca="1" si="51"/>
        <v>1.2059893469027287</v>
      </c>
      <c r="O188" s="1">
        <f t="shared" ca="1" si="46"/>
        <v>183309967.86804405</v>
      </c>
      <c r="P188" s="1">
        <f t="shared" si="47"/>
        <v>-13113226.692852315</v>
      </c>
      <c r="Q188" s="1">
        <f t="shared" ca="1" si="52"/>
        <v>196423194.56089637</v>
      </c>
      <c r="R188" s="1">
        <f t="shared" ca="1" si="48"/>
        <v>499301.06779431173</v>
      </c>
      <c r="S188" s="3">
        <f t="shared" si="53"/>
        <v>332.23624483652043</v>
      </c>
      <c r="T188" s="13">
        <f t="shared" ca="1" si="54"/>
        <v>2.2100727647262182</v>
      </c>
      <c r="U188" s="13">
        <f t="shared" si="55"/>
        <v>0.99605383028278338</v>
      </c>
      <c r="V188" s="5">
        <v>0.35</v>
      </c>
      <c r="W188" s="3">
        <f t="shared" ca="1" si="56"/>
        <v>12.739850099190901</v>
      </c>
      <c r="X188" s="3">
        <f t="shared" ca="1" si="57"/>
        <v>-12.737028079977234</v>
      </c>
      <c r="Y188" s="3">
        <f t="shared" ca="1" si="58"/>
        <v>-0.26813474173604024</v>
      </c>
      <c r="Z188" s="3">
        <f t="shared" ca="1" si="59"/>
        <v>-1.8730923647025343E-2</v>
      </c>
      <c r="AA188" s="3">
        <f t="shared" ca="1" si="60"/>
        <v>-3.9431579667064743E-4</v>
      </c>
      <c r="AJ188"/>
      <c r="AK188"/>
    </row>
    <row r="189" spans="3:37" s="5" customFormat="1" x14ac:dyDescent="0.2">
      <c r="C189" s="25"/>
      <c r="D189" s="1">
        <f t="shared" si="61"/>
        <v>187</v>
      </c>
      <c r="E189" s="2">
        <f t="shared" si="62"/>
        <v>18.799999999999997</v>
      </c>
      <c r="F189" s="3">
        <f t="shared" ca="1" si="63"/>
        <v>734.10362797969196</v>
      </c>
      <c r="G189" s="3">
        <f t="shared" si="64"/>
        <v>14.481740711440567</v>
      </c>
      <c r="H189" s="3">
        <f t="shared" ca="1" si="49"/>
        <v>734.2464555086251</v>
      </c>
      <c r="I189" s="3">
        <f t="shared" ca="1" si="65"/>
        <v>13727.737843220264</v>
      </c>
      <c r="J189" s="3">
        <f t="shared" si="66"/>
        <v>1984.8295892495842</v>
      </c>
      <c r="K189" s="3">
        <f t="shared" ca="1" si="68"/>
        <v>13914.867700425921</v>
      </c>
      <c r="L189" s="3">
        <f t="shared" si="67"/>
        <v>-9.7230617600858498</v>
      </c>
      <c r="M189" s="3">
        <f t="shared" ca="1" si="50"/>
        <v>1.9724548459811121E-2</v>
      </c>
      <c r="N189" s="3">
        <f t="shared" ca="1" si="51"/>
        <v>1.1301333795484456</v>
      </c>
      <c r="O189" s="1">
        <f t="shared" ca="1" si="46"/>
        <v>183300071.52517298</v>
      </c>
      <c r="P189" s="1">
        <f t="shared" si="47"/>
        <v>-13123062.062073285</v>
      </c>
      <c r="Q189" s="1">
        <f t="shared" ca="1" si="52"/>
        <v>196423133.58724627</v>
      </c>
      <c r="R189" s="1">
        <f t="shared" ca="1" si="48"/>
        <v>499287.58974586509</v>
      </c>
      <c r="S189" s="3">
        <f t="shared" si="53"/>
        <v>332.23015924921265</v>
      </c>
      <c r="T189" s="13">
        <f t="shared" ca="1" si="54"/>
        <v>2.2100535880544543</v>
      </c>
      <c r="U189" s="13">
        <f t="shared" si="55"/>
        <v>0.99590802072686135</v>
      </c>
      <c r="V189" s="5">
        <v>0.35</v>
      </c>
      <c r="W189" s="3">
        <f t="shared" ca="1" si="56"/>
        <v>12.737641300877707</v>
      </c>
      <c r="X189" s="3">
        <f t="shared" ca="1" si="57"/>
        <v>-12.735163541784976</v>
      </c>
      <c r="Y189" s="3">
        <f t="shared" ca="1" si="58"/>
        <v>-0.2512279319984822</v>
      </c>
      <c r="Z189" s="3">
        <f t="shared" ca="1" si="59"/>
        <v>-1.8728181679095554E-2</v>
      </c>
      <c r="AA189" s="3">
        <f t="shared" ca="1" si="60"/>
        <v>-3.6945284117423854E-4</v>
      </c>
      <c r="AJ189"/>
      <c r="AK189"/>
    </row>
    <row r="190" spans="3:37" s="5" customFormat="1" x14ac:dyDescent="0.2">
      <c r="C190" s="25"/>
      <c r="D190" s="1">
        <f t="shared" si="61"/>
        <v>188</v>
      </c>
      <c r="E190" s="2">
        <f t="shared" si="62"/>
        <v>18.899999999999999</v>
      </c>
      <c r="F190" s="3">
        <f t="shared" ca="1" si="63"/>
        <v>734.10362797969196</v>
      </c>
      <c r="G190" s="3">
        <f t="shared" si="64"/>
        <v>13.509434535431982</v>
      </c>
      <c r="H190" s="3">
        <f t="shared" ca="1" si="49"/>
        <v>734.22792199317303</v>
      </c>
      <c r="I190" s="3">
        <f t="shared" ca="1" si="65"/>
        <v>13801.148206018233</v>
      </c>
      <c r="J190" s="3">
        <f t="shared" si="66"/>
        <v>1986.2291480119277</v>
      </c>
      <c r="K190" s="3">
        <f t="shared" ca="1" si="68"/>
        <v>13988.291403212274</v>
      </c>
      <c r="L190" s="3">
        <f t="shared" si="67"/>
        <v>-9.7230195184785533</v>
      </c>
      <c r="M190" s="3">
        <f t="shared" ca="1" si="50"/>
        <v>1.8400549064825956E-2</v>
      </c>
      <c r="N190" s="3">
        <f t="shared" ca="1" si="51"/>
        <v>1.054273802137921</v>
      </c>
      <c r="O190" s="1">
        <f t="shared" ca="1" si="46"/>
        <v>183290818.08770043</v>
      </c>
      <c r="P190" s="1">
        <f t="shared" si="47"/>
        <v>-13132258.446517879</v>
      </c>
      <c r="Q190" s="1">
        <f t="shared" ca="1" si="52"/>
        <v>196423076.53421831</v>
      </c>
      <c r="R190" s="1">
        <f t="shared" ca="1" si="48"/>
        <v>499274.98695535766</v>
      </c>
      <c r="S190" s="3">
        <f t="shared" si="53"/>
        <v>332.22446897917905</v>
      </c>
      <c r="T190" s="13">
        <f t="shared" ca="1" si="54"/>
        <v>2.2100356552580962</v>
      </c>
      <c r="U190" s="13">
        <f t="shared" si="55"/>
        <v>0.99577169769160312</v>
      </c>
      <c r="V190" s="5">
        <v>0.35</v>
      </c>
      <c r="W190" s="3">
        <f t="shared" ca="1" si="56"/>
        <v>12.735576258562617</v>
      </c>
      <c r="X190" s="3">
        <f t="shared" ca="1" si="57"/>
        <v>-12.733420312377847</v>
      </c>
      <c r="Y190" s="3">
        <f t="shared" ca="1" si="58"/>
        <v>-0.23432837213408667</v>
      </c>
      <c r="Z190" s="3">
        <f t="shared" ca="1" si="59"/>
        <v>-1.8725618106438011E-2</v>
      </c>
      <c r="AA190" s="3">
        <f t="shared" ca="1" si="60"/>
        <v>-3.446005472560098E-4</v>
      </c>
      <c r="AJ190"/>
      <c r="AK190"/>
    </row>
    <row r="191" spans="3:37" s="5" customFormat="1" x14ac:dyDescent="0.2">
      <c r="C191" s="25"/>
      <c r="D191" s="1">
        <f t="shared" si="61"/>
        <v>189</v>
      </c>
      <c r="E191" s="2">
        <f t="shared" si="62"/>
        <v>19</v>
      </c>
      <c r="F191" s="3">
        <f t="shared" ca="1" si="63"/>
        <v>734.10362797969196</v>
      </c>
      <c r="G191" s="3">
        <f t="shared" si="64"/>
        <v>12.537132583584127</v>
      </c>
      <c r="H191" s="3">
        <f t="shared" ca="1" si="49"/>
        <v>734.21067569626382</v>
      </c>
      <c r="I191" s="3">
        <f t="shared" ca="1" si="65"/>
        <v>13874.558568816203</v>
      </c>
      <c r="J191" s="3">
        <f t="shared" si="66"/>
        <v>1987.5314763678784</v>
      </c>
      <c r="K191" s="3">
        <f t="shared" ca="1" si="68"/>
        <v>14061.713317006972</v>
      </c>
      <c r="L191" s="3">
        <f t="shared" si="67"/>
        <v>-9.7229802114880464</v>
      </c>
      <c r="M191" s="3">
        <f t="shared" ca="1" si="50"/>
        <v>1.7076490900566951E-2</v>
      </c>
      <c r="N191" s="3">
        <f t="shared" ca="1" si="51"/>
        <v>0.97841085749604062</v>
      </c>
      <c r="O191" s="1">
        <f t="shared" ca="1" si="46"/>
        <v>183282207.54416385</v>
      </c>
      <c r="P191" s="1">
        <f t="shared" si="47"/>
        <v>-13140815.865815463</v>
      </c>
      <c r="Q191" s="1">
        <f t="shared" ca="1" si="52"/>
        <v>196423023.40997931</v>
      </c>
      <c r="R191" s="1">
        <f t="shared" ca="1" si="48"/>
        <v>499263.25947345939</v>
      </c>
      <c r="S191" s="3">
        <f t="shared" si="53"/>
        <v>332.21917402464254</v>
      </c>
      <c r="T191" s="13">
        <f t="shared" ca="1" si="54"/>
        <v>2.2100189667011914</v>
      </c>
      <c r="U191" s="13">
        <f t="shared" si="55"/>
        <v>0.99564485815423576</v>
      </c>
      <c r="V191" s="5">
        <v>0.35</v>
      </c>
      <c r="W191" s="3">
        <f t="shared" ca="1" si="56"/>
        <v>12.733654916521298</v>
      </c>
      <c r="X191" s="3">
        <f t="shared" ca="1" si="57"/>
        <v>-12.731798353102173</v>
      </c>
      <c r="Y191" s="3">
        <f t="shared" ca="1" si="58"/>
        <v>-0.21743557434743488</v>
      </c>
      <c r="Z191" s="3">
        <f t="shared" ca="1" si="59"/>
        <v>-1.8723232872209079E-2</v>
      </c>
      <c r="AA191" s="3">
        <f t="shared" ca="1" si="60"/>
        <v>-3.1975819756975717E-4</v>
      </c>
      <c r="AJ191"/>
      <c r="AK191"/>
    </row>
    <row r="192" spans="3:37" s="5" customFormat="1" x14ac:dyDescent="0.2">
      <c r="C192" s="25"/>
      <c r="D192" s="1">
        <f t="shared" si="61"/>
        <v>190</v>
      </c>
      <c r="E192" s="2">
        <f t="shared" si="62"/>
        <v>19.100000000000001</v>
      </c>
      <c r="F192" s="3">
        <f t="shared" ca="1" si="63"/>
        <v>734.10362797969196</v>
      </c>
      <c r="G192" s="3">
        <f t="shared" si="64"/>
        <v>11.564834562435323</v>
      </c>
      <c r="H192" s="3">
        <f t="shared" ca="1" si="49"/>
        <v>734.19471668720303</v>
      </c>
      <c r="I192" s="3">
        <f t="shared" ca="1" si="65"/>
        <v>13947.968931614172</v>
      </c>
      <c r="J192" s="3">
        <f t="shared" si="66"/>
        <v>1988.7365747251795</v>
      </c>
      <c r="K192" s="3">
        <f t="shared" ca="1" si="68"/>
        <v>14135.13357053541</v>
      </c>
      <c r="L192" s="3">
        <f t="shared" si="67"/>
        <v>-9.722943839102026</v>
      </c>
      <c r="M192" s="3">
        <f t="shared" ca="1" si="50"/>
        <v>1.5752378206287707E-2</v>
      </c>
      <c r="N192" s="3">
        <f t="shared" ca="1" si="51"/>
        <v>0.90254478851414366</v>
      </c>
      <c r="O192" s="1">
        <f t="shared" ca="1" si="46"/>
        <v>183274239.88387677</v>
      </c>
      <c r="P192" s="1">
        <f t="shared" si="47"/>
        <v>-13148734.338238314</v>
      </c>
      <c r="Q192" s="1">
        <f t="shared" ca="1" si="52"/>
        <v>196422974.2221151</v>
      </c>
      <c r="R192" s="1">
        <f t="shared" ca="1" si="48"/>
        <v>499252.40734729805</v>
      </c>
      <c r="S192" s="3">
        <f t="shared" si="53"/>
        <v>332.21427438394539</v>
      </c>
      <c r="T192" s="13">
        <f t="shared" ca="1" si="54"/>
        <v>2.2100035227224533</v>
      </c>
      <c r="U192" s="13">
        <f t="shared" si="55"/>
        <v>0.99552749930222828</v>
      </c>
      <c r="V192" s="5">
        <v>0.35</v>
      </c>
      <c r="W192" s="3">
        <f t="shared" ca="1" si="56"/>
        <v>12.731877222906819</v>
      </c>
      <c r="X192" s="3">
        <f t="shared" ca="1" si="57"/>
        <v>-12.730297627992735</v>
      </c>
      <c r="Y192" s="3">
        <f t="shared" ca="1" si="58"/>
        <v>-0.2005490510971451</v>
      </c>
      <c r="Z192" s="3">
        <f t="shared" ca="1" si="59"/>
        <v>-1.8721025923518729E-2</v>
      </c>
      <c r="AA192" s="3">
        <f t="shared" ca="1" si="60"/>
        <v>-2.9492507514286044E-4</v>
      </c>
      <c r="AJ192"/>
      <c r="AK192"/>
    </row>
    <row r="193" spans="3:37" s="5" customFormat="1" x14ac:dyDescent="0.2">
      <c r="C193" s="25"/>
      <c r="D193" s="1">
        <f t="shared" si="61"/>
        <v>191</v>
      </c>
      <c r="E193" s="2">
        <f t="shared" si="62"/>
        <v>19.200000000000003</v>
      </c>
      <c r="F193" s="3">
        <f t="shared" ca="1" si="63"/>
        <v>734.10362797969196</v>
      </c>
      <c r="G193" s="3">
        <f t="shared" si="64"/>
        <v>10.59254017852512</v>
      </c>
      <c r="H193" s="3">
        <f t="shared" ca="1" si="49"/>
        <v>734.18004503008638</v>
      </c>
      <c r="I193" s="3">
        <f t="shared" ca="1" si="65"/>
        <v>14021.379294412141</v>
      </c>
      <c r="J193" s="3">
        <f t="shared" si="66"/>
        <v>1989.8444434622274</v>
      </c>
      <c r="K193" s="3">
        <f t="shared" ca="1" si="68"/>
        <v>14208.552292529654</v>
      </c>
      <c r="L193" s="3">
        <f t="shared" si="67"/>
        <v>-9.7229104013090701</v>
      </c>
      <c r="M193" s="3">
        <f t="shared" ca="1" si="50"/>
        <v>1.4428215222318155E-2</v>
      </c>
      <c r="N193" s="3">
        <f t="shared" ca="1" si="51"/>
        <v>0.82667583814523904</v>
      </c>
      <c r="O193" s="1">
        <f t="shared" ca="1" si="46"/>
        <v>183266915.09692907</v>
      </c>
      <c r="P193" s="1">
        <f t="shared" si="47"/>
        <v>-13156013.880701644</v>
      </c>
      <c r="Q193" s="1">
        <f t="shared" ca="1" si="52"/>
        <v>196422928.9776307</v>
      </c>
      <c r="R193" s="1">
        <f t="shared" ca="1" si="48"/>
        <v>499242.43062045873</v>
      </c>
      <c r="S193" s="3">
        <f t="shared" si="53"/>
        <v>332.20977005554903</v>
      </c>
      <c r="T193" s="13">
        <f t="shared" ca="1" si="54"/>
        <v>2.2099893236352548</v>
      </c>
      <c r="U193" s="13">
        <f t="shared" si="55"/>
        <v>0.9954196185332137</v>
      </c>
      <c r="V193" s="5">
        <v>0.35</v>
      </c>
      <c r="W193" s="3">
        <f t="shared" ca="1" si="56"/>
        <v>12.730243129747878</v>
      </c>
      <c r="X193" s="3">
        <f t="shared" ca="1" si="57"/>
        <v>-12.728918103771806</v>
      </c>
      <c r="Y193" s="3">
        <f t="shared" ca="1" si="58"/>
        <v>-0.18366831507756637</v>
      </c>
      <c r="Z193" s="3">
        <f t="shared" ca="1" si="59"/>
        <v>-1.8718997211429125E-2</v>
      </c>
      <c r="AA193" s="3">
        <f t="shared" ca="1" si="60"/>
        <v>-2.701004633493623E-4</v>
      </c>
      <c r="AJ193"/>
      <c r="AK193"/>
    </row>
    <row r="194" spans="3:37" s="5" customFormat="1" x14ac:dyDescent="0.2">
      <c r="C194" s="25"/>
      <c r="D194" s="1">
        <f t="shared" si="61"/>
        <v>192</v>
      </c>
      <c r="E194" s="2">
        <f t="shared" si="62"/>
        <v>19.300000000000004</v>
      </c>
      <c r="F194" s="3">
        <f t="shared" ca="1" si="63"/>
        <v>734.10362797969196</v>
      </c>
      <c r="G194" s="3">
        <f t="shared" si="64"/>
        <v>9.6202491383942128</v>
      </c>
      <c r="H194" s="3">
        <f t="shared" ca="1" si="49"/>
        <v>734.16666078379694</v>
      </c>
      <c r="I194" s="3">
        <f t="shared" ca="1" si="65"/>
        <v>14094.789657210111</v>
      </c>
      <c r="J194" s="3">
        <f t="shared" si="66"/>
        <v>1990.8550829280734</v>
      </c>
      <c r="K194" s="3">
        <f t="shared" ca="1" si="68"/>
        <v>14281.969611727915</v>
      </c>
      <c r="L194" s="3">
        <f t="shared" si="67"/>
        <v>-9.7228798980986415</v>
      </c>
      <c r="M194" s="3">
        <f t="shared" ca="1" si="50"/>
        <v>1.3104006189980977E-2</v>
      </c>
      <c r="N194" s="3">
        <f t="shared" ca="1" si="51"/>
        <v>0.75080424939921597</v>
      </c>
      <c r="O194" s="1">
        <f t="shared" ref="O194:O257" ca="1" si="69">(0.5)*($B$11)*(H194^2)</f>
        <v>183260233.17418647</v>
      </c>
      <c r="P194" s="1">
        <f t="shared" ref="P194:P257" si="70">($B$11)*L194*J194</f>
        <v>-13162654.508763632</v>
      </c>
      <c r="Q194" s="1">
        <f t="shared" ca="1" si="52"/>
        <v>196422887.68295011</v>
      </c>
      <c r="R194" s="1">
        <f t="shared" ref="R194:R257" ca="1" si="71" xml:space="preserve"> ($B$11)*H194</f>
        <v>499233.3293329819</v>
      </c>
      <c r="S194" s="3">
        <f t="shared" si="53"/>
        <v>332.20566103803435</v>
      </c>
      <c r="T194" s="13">
        <f t="shared" ca="1" si="54"/>
        <v>2.2099763697276127</v>
      </c>
      <c r="U194" s="13">
        <f t="shared" si="55"/>
        <v>0.99532121345492197</v>
      </c>
      <c r="V194" s="5">
        <v>0.35</v>
      </c>
      <c r="W194" s="3">
        <f t="shared" ca="1" si="56"/>
        <v>12.728752592947162</v>
      </c>
      <c r="X194" s="3">
        <f t="shared" ca="1" si="57"/>
        <v>-12.727659749848245</v>
      </c>
      <c r="Y194" s="3">
        <f t="shared" ca="1" si="58"/>
        <v>-0.16679287920048194</v>
      </c>
      <c r="Z194" s="3">
        <f t="shared" ca="1" si="59"/>
        <v>-1.8717146690953302E-2</v>
      </c>
      <c r="AA194" s="3">
        <f t="shared" ca="1" si="60"/>
        <v>-2.4528364588306166E-4</v>
      </c>
      <c r="AJ194"/>
      <c r="AK194"/>
    </row>
    <row r="195" spans="3:37" s="5" customFormat="1" x14ac:dyDescent="0.2">
      <c r="C195" s="25"/>
      <c r="D195" s="1">
        <f t="shared" si="61"/>
        <v>193</v>
      </c>
      <c r="E195" s="2">
        <f t="shared" si="62"/>
        <v>19.400000000000006</v>
      </c>
      <c r="F195" s="3">
        <f t="shared" ca="1" si="63"/>
        <v>734.10362797969196</v>
      </c>
      <c r="G195" s="3">
        <f t="shared" si="64"/>
        <v>8.6479611485843488</v>
      </c>
      <c r="H195" s="3">
        <f t="shared" ref="H195:H258" ca="1" si="72">SQRT(F195^2 + G195^2)</f>
        <v>734.15456400200446</v>
      </c>
      <c r="I195" s="3">
        <f t="shared" ca="1" si="65"/>
        <v>14168.20002000808</v>
      </c>
      <c r="J195" s="3">
        <f t="shared" si="66"/>
        <v>1991.7684934424224</v>
      </c>
      <c r="K195" s="3">
        <f t="shared" ca="1" si="68"/>
        <v>14355.385656874036</v>
      </c>
      <c r="L195" s="3">
        <f t="shared" si="67"/>
        <v>-9.7228523294610927</v>
      </c>
      <c r="M195" s="3">
        <f t="shared" ref="M195:M258" ca="1" si="73">ATAN(G195/F195)</f>
        <v>1.1779755351507951E-2</v>
      </c>
      <c r="N195" s="3">
        <f t="shared" ref="N195:N258" ca="1" si="74">M195*(180/PI())</f>
        <v>0.67493026533805112</v>
      </c>
      <c r="O195" s="1">
        <f t="shared" ca="1" si="69"/>
        <v>183254194.10729092</v>
      </c>
      <c r="P195" s="1">
        <f t="shared" si="70"/>
        <v>-13168656.236625429</v>
      </c>
      <c r="Q195" s="1">
        <f t="shared" ref="Q195:Q258" ca="1" si="75" xml:space="preserve"> ABS(O195) + ABS(P195)</f>
        <v>196422850.34391636</v>
      </c>
      <c r="R195" s="1">
        <f t="shared" ca="1" si="71"/>
        <v>499225.10352136305</v>
      </c>
      <c r="S195" s="3">
        <f t="shared" ref="S195:S258" si="76">IF(J195&lt;30000,( (-0.00406576*J195)+340.3), "")</f>
        <v>332.20194733010158</v>
      </c>
      <c r="T195" s="13">
        <f t="shared" ref="T195:T258" ca="1" si="77" xml:space="preserve"> IF(J195&lt;30000, H195/S195, "")</f>
        <v>2.2099646612621799</v>
      </c>
      <c r="U195" s="13">
        <f t="shared" ref="U195:U258" si="78" xml:space="preserve"> IF(J195&lt;30000, (( 359.01*(1 - (2.25577*10^(-5))*(J195))^(5.25588) ) / (298.15 - 0.0074545*J195)), "")</f>
        <v>0.99523228188511537</v>
      </c>
      <c r="V195" s="5">
        <v>0.35</v>
      </c>
      <c r="W195" s="3">
        <f t="shared" ref="W195:W258" ca="1" si="79">(0.5)*(U195)*(H195)*(V195)*($B$13)</f>
        <v>12.727405572279856</v>
      </c>
      <c r="X195" s="3">
        <f t="shared" ref="X195:X258" ca="1" si="80" xml:space="preserve"> -W195*COS(M195)</f>
        <v>-12.726522538316711</v>
      </c>
      <c r="Y195" s="3">
        <f t="shared" ref="Y195:Y258" ca="1" si="81">-W195*SIN(M195)</f>
        <v>-0.14992225657682029</v>
      </c>
      <c r="Z195" s="3">
        <f t="shared" ref="Z195:Z258" ca="1" si="82" xml:space="preserve"> X195/($B$11)</f>
        <v>-1.8715474321053988E-2</v>
      </c>
      <c r="AA195" s="3">
        <f t="shared" ref="AA195:AA258" ca="1" si="83">Y195/($B$11)</f>
        <v>-2.2047390673061808E-4</v>
      </c>
      <c r="AJ195"/>
      <c r="AK195"/>
    </row>
    <row r="196" spans="3:37" s="5" customFormat="1" x14ac:dyDescent="0.2">
      <c r="C196" s="25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734.10362797969196</v>
      </c>
      <c r="G196" s="3">
        <f t="shared" ref="G196:G259" si="87">G195 + L195*$B$2</f>
        <v>7.675675915638239</v>
      </c>
      <c r="H196" s="3">
        <f t="shared" ca="1" si="72"/>
        <v>734.14375473316386</v>
      </c>
      <c r="I196" s="3">
        <f t="shared" ref="I196:I259" ca="1" si="88">I195 + F195*($B$2)</f>
        <v>14241.61038280605</v>
      </c>
      <c r="J196" s="3">
        <f t="shared" ref="J196:J259" si="89" xml:space="preserve"> J195 + G195*($B$2) + (0.5)*(L195)*($B$2)^2</f>
        <v>1992.5846752956334</v>
      </c>
      <c r="K196" s="3">
        <f t="shared" ca="1" si="68"/>
        <v>14428.800556716962</v>
      </c>
      <c r="L196" s="3">
        <f t="shared" ref="L196:L259" si="90" xml:space="preserve"> -(9.780327 * (1 + 0.0053024 * ((SIN($B$7))^2) - (5.8*10^(-6)) * (SIN(2*($B$7))^2) - (3.086*10^(-6)) * J196))</f>
        <v>-9.7228276953876591</v>
      </c>
      <c r="M196" s="3">
        <f t="shared" ca="1" si="73"/>
        <v>1.0455466949956289E-2</v>
      </c>
      <c r="N196" s="3">
        <f t="shared" ca="1" si="74"/>
        <v>0.59905412907101485</v>
      </c>
      <c r="O196" s="1">
        <f t="shared" ca="1" si="69"/>
        <v>183248797.88866067</v>
      </c>
      <c r="P196" s="1">
        <f t="shared" si="70"/>
        <v>-13174019.077131199</v>
      </c>
      <c r="Q196" s="1">
        <f t="shared" ca="1" si="75"/>
        <v>196422816.96579188</v>
      </c>
      <c r="R196" s="1">
        <f t="shared" ca="1" si="71"/>
        <v>499217.7532185514</v>
      </c>
      <c r="S196" s="3">
        <f t="shared" si="76"/>
        <v>332.19862893057007</v>
      </c>
      <c r="T196" s="13">
        <f t="shared" ca="1" si="77"/>
        <v>2.2099541984762401</v>
      </c>
      <c r="U196" s="13">
        <f t="shared" si="78"/>
        <v>0.99515282185153353</v>
      </c>
      <c r="V196" s="5">
        <v>0.35</v>
      </c>
      <c r="W196" s="3">
        <f t="shared" ca="1" si="79"/>
        <v>12.726202031392322</v>
      </c>
      <c r="X196" s="3">
        <f t="shared" ca="1" si="80"/>
        <v>-12.725506443956952</v>
      </c>
      <c r="Y196" s="3">
        <f t="shared" ca="1" si="81"/>
        <v>-0.13305596049837493</v>
      </c>
      <c r="Z196" s="3">
        <f t="shared" ca="1" si="82"/>
        <v>-1.8713980064642578E-2</v>
      </c>
      <c r="AA196" s="3">
        <f t="shared" ca="1" si="83"/>
        <v>-1.95670530144669E-4</v>
      </c>
      <c r="AJ196"/>
      <c r="AK196"/>
    </row>
    <row r="197" spans="3:37" s="5" customFormat="1" x14ac:dyDescent="0.2">
      <c r="C197" s="25"/>
      <c r="D197" s="1">
        <f t="shared" si="84"/>
        <v>195</v>
      </c>
      <c r="E197" s="2">
        <f t="shared" si="85"/>
        <v>19.600000000000009</v>
      </c>
      <c r="F197" s="3">
        <f t="shared" ca="1" si="86"/>
        <v>734.10362797969196</v>
      </c>
      <c r="G197" s="3">
        <f t="shared" si="87"/>
        <v>6.7033931460994731</v>
      </c>
      <c r="H197" s="3">
        <f t="shared" ca="1" si="72"/>
        <v>734.13423302051319</v>
      </c>
      <c r="I197" s="3">
        <f t="shared" ca="1" si="88"/>
        <v>14315.020745604019</v>
      </c>
      <c r="J197" s="3">
        <f t="shared" si="89"/>
        <v>1993.3036287487203</v>
      </c>
      <c r="K197" s="3">
        <f t="shared" ref="K197:K260" ca="1" si="91">K196+ SQRT( (I197-I196)^2 + (J197-J196)^2 )</f>
        <v>14502.214440010228</v>
      </c>
      <c r="L197" s="3">
        <f t="shared" si="90"/>
        <v>-9.7228059958704627</v>
      </c>
      <c r="M197" s="3">
        <f t="shared" ca="1" si="73"/>
        <v>9.131145229124905E-3</v>
      </c>
      <c r="N197" s="3">
        <f t="shared" ca="1" si="74"/>
        <v>0.52317608374987412</v>
      </c>
      <c r="O197" s="1">
        <f t="shared" ca="1" si="69"/>
        <v>183244044.51148984</v>
      </c>
      <c r="P197" s="1">
        <f t="shared" si="70"/>
        <v>-13178743.041768117</v>
      </c>
      <c r="Q197" s="1">
        <f t="shared" ca="1" si="75"/>
        <v>196422787.55325794</v>
      </c>
      <c r="R197" s="1">
        <f t="shared" ca="1" si="71"/>
        <v>499211.27845394897</v>
      </c>
      <c r="S197" s="3">
        <f t="shared" si="76"/>
        <v>332.19570583837861</v>
      </c>
      <c r="T197" s="13">
        <f t="shared" ca="1" si="77"/>
        <v>2.2099449815816934</v>
      </c>
      <c r="U197" s="13">
        <f t="shared" si="78"/>
        <v>0.9950828315918373</v>
      </c>
      <c r="V197" s="5">
        <v>0.35</v>
      </c>
      <c r="W197" s="3">
        <f t="shared" ca="1" si="79"/>
        <v>12.725141937800794</v>
      </c>
      <c r="X197" s="3">
        <f t="shared" ca="1" si="80"/>
        <v>-12.724611444233071</v>
      </c>
      <c r="Y197" s="3">
        <f t="shared" ca="1" si="81"/>
        <v>-0.11619350441952936</v>
      </c>
      <c r="Z197" s="3">
        <f t="shared" ca="1" si="82"/>
        <v>-1.8712663888578045E-2</v>
      </c>
      <c r="AA197" s="3">
        <f t="shared" ca="1" si="83"/>
        <v>-1.7087280061695495E-4</v>
      </c>
      <c r="AJ197"/>
      <c r="AK197"/>
    </row>
    <row r="198" spans="3:37" s="5" customFormat="1" x14ac:dyDescent="0.2">
      <c r="C198" s="25"/>
      <c r="D198" s="1">
        <f t="shared" si="84"/>
        <v>196</v>
      </c>
      <c r="E198" s="2">
        <f t="shared" si="85"/>
        <v>19.70000000000001</v>
      </c>
      <c r="F198" s="3">
        <f t="shared" ca="1" si="86"/>
        <v>734.10362797969196</v>
      </c>
      <c r="G198" s="3">
        <f t="shared" si="87"/>
        <v>5.7311125465124269</v>
      </c>
      <c r="H198" s="3">
        <f t="shared" ca="1" si="72"/>
        <v>734.12599890207309</v>
      </c>
      <c r="I198" s="3">
        <f t="shared" ca="1" si="88"/>
        <v>14388.431108401988</v>
      </c>
      <c r="J198" s="3">
        <f t="shared" si="89"/>
        <v>1993.9253540333509</v>
      </c>
      <c r="K198" s="3">
        <f t="shared" ca="1" si="91"/>
        <v>14575.627435511427</v>
      </c>
      <c r="L198" s="3">
        <f t="shared" si="90"/>
        <v>-9.7227872309025134</v>
      </c>
      <c r="M198" s="3">
        <f t="shared" ca="1" si="73"/>
        <v>7.8067944334706679E-3</v>
      </c>
      <c r="N198" s="3">
        <f t="shared" ca="1" si="74"/>
        <v>0.44729637256409382</v>
      </c>
      <c r="O198" s="1">
        <f t="shared" ca="1" si="69"/>
        <v>183239933.96974865</v>
      </c>
      <c r="P198" s="1">
        <f t="shared" si="70"/>
        <v>-13182828.140666401</v>
      </c>
      <c r="Q198" s="1">
        <f t="shared" ca="1" si="75"/>
        <v>196422762.11041504</v>
      </c>
      <c r="R198" s="1">
        <f t="shared" ca="1" si="71"/>
        <v>499205.67925340967</v>
      </c>
      <c r="S198" s="3">
        <f t="shared" si="76"/>
        <v>332.19317805258538</v>
      </c>
      <c r="T198" s="13">
        <f t="shared" ca="1" si="77"/>
        <v>2.2099370107650516</v>
      </c>
      <c r="U198" s="13">
        <f t="shared" si="78"/>
        <v>0.99502230955356752</v>
      </c>
      <c r="V198" s="5">
        <v>0.35</v>
      </c>
      <c r="W198" s="3">
        <f t="shared" ca="1" si="79"/>
        <v>12.72422526289035</v>
      </c>
      <c r="X198" s="3">
        <f t="shared" ca="1" si="80"/>
        <v>-12.723837519293006</v>
      </c>
      <c r="Y198" s="3">
        <f t="shared" ca="1" si="81"/>
        <v>-9.9334401938990277E-2</v>
      </c>
      <c r="Z198" s="3">
        <f t="shared" ca="1" si="82"/>
        <v>-1.8711525763666186E-2</v>
      </c>
      <c r="AA198" s="3">
        <f t="shared" ca="1" si="83"/>
        <v>-1.4608000285145628E-4</v>
      </c>
      <c r="AJ198"/>
      <c r="AK198"/>
    </row>
    <row r="199" spans="3:37" s="5" customFormat="1" x14ac:dyDescent="0.2">
      <c r="C199" s="25"/>
      <c r="D199" s="1">
        <f t="shared" si="84"/>
        <v>197</v>
      </c>
      <c r="E199" s="2">
        <f t="shared" si="85"/>
        <v>19.800000000000011</v>
      </c>
      <c r="F199" s="3">
        <f t="shared" ca="1" si="86"/>
        <v>734.10362797969196</v>
      </c>
      <c r="G199" s="3">
        <f t="shared" si="87"/>
        <v>4.7588338234221759</v>
      </c>
      <c r="H199" s="3">
        <f t="shared" ca="1" si="72"/>
        <v>734.11905241064608</v>
      </c>
      <c r="I199" s="3">
        <f t="shared" ca="1" si="88"/>
        <v>14461.841471199958</v>
      </c>
      <c r="J199" s="3">
        <f t="shared" si="89"/>
        <v>1994.4498513518477</v>
      </c>
      <c r="K199" s="3">
        <f t="shared" ca="1" si="91"/>
        <v>14649.039671981696</v>
      </c>
      <c r="L199" s="3">
        <f t="shared" si="90"/>
        <v>-9.7227714004777024</v>
      </c>
      <c r="M199" s="3">
        <f t="shared" ca="1" si="73"/>
        <v>6.4824188080245971E-3</v>
      </c>
      <c r="N199" s="3">
        <f t="shared" ca="1" si="74"/>
        <v>0.37141523873603521</v>
      </c>
      <c r="O199" s="1">
        <f t="shared" ca="1" si="69"/>
        <v>183236466.25818366</v>
      </c>
      <c r="P199" s="1">
        <f t="shared" si="70"/>
        <v>-13186274.382599309</v>
      </c>
      <c r="Q199" s="1">
        <f t="shared" ca="1" si="75"/>
        <v>196422740.64078295</v>
      </c>
      <c r="R199" s="1">
        <f t="shared" ca="1" si="71"/>
        <v>499200.95563923934</v>
      </c>
      <c r="S199" s="3">
        <f t="shared" si="76"/>
        <v>332.19104557236773</v>
      </c>
      <c r="T199" s="13">
        <f t="shared" ca="1" si="77"/>
        <v>2.2099302861874355</v>
      </c>
      <c r="U199" s="13">
        <f t="shared" si="78"/>
        <v>0.99497125439409739</v>
      </c>
      <c r="V199" s="5">
        <v>0.35</v>
      </c>
      <c r="W199" s="3">
        <f t="shared" ca="1" si="79"/>
        <v>12.723451981913882</v>
      </c>
      <c r="X199" s="3">
        <f t="shared" ca="1" si="80"/>
        <v>-12.723184651967944</v>
      </c>
      <c r="Y199" s="3">
        <f t="shared" ca="1" si="81"/>
        <v>-8.2478166781524087E-2</v>
      </c>
      <c r="Z199" s="3">
        <f t="shared" ca="1" si="82"/>
        <v>-1.8710565664658743E-2</v>
      </c>
      <c r="AA199" s="3">
        <f t="shared" ca="1" si="83"/>
        <v>-1.2129142173753543E-4</v>
      </c>
      <c r="AJ199"/>
      <c r="AK199"/>
    </row>
    <row r="200" spans="3:37" s="5" customFormat="1" x14ac:dyDescent="0.2">
      <c r="C200" s="25"/>
      <c r="D200" s="1">
        <f t="shared" si="84"/>
        <v>198</v>
      </c>
      <c r="E200" s="2">
        <f t="shared" si="85"/>
        <v>19.900000000000013</v>
      </c>
      <c r="F200" s="3">
        <f t="shared" ca="1" si="86"/>
        <v>734.10362797969196</v>
      </c>
      <c r="G200" s="3">
        <f t="shared" si="87"/>
        <v>3.7865566833744055</v>
      </c>
      <c r="H200" s="3">
        <f t="shared" ca="1" si="72"/>
        <v>734.11339357381451</v>
      </c>
      <c r="I200" s="3">
        <f t="shared" ca="1" si="88"/>
        <v>14535.251833997927</v>
      </c>
      <c r="J200" s="3">
        <f t="shared" si="89"/>
        <v>1994.8771208771875</v>
      </c>
      <c r="K200" s="3">
        <f t="shared" ca="1" si="91"/>
        <v>14722.45127818519</v>
      </c>
      <c r="L200" s="3">
        <f t="shared" si="90"/>
        <v>-9.7227585045908089</v>
      </c>
      <c r="M200" s="3">
        <f t="shared" ca="1" si="73"/>
        <v>5.1580225983080576E-3</v>
      </c>
      <c r="N200" s="3">
        <f t="shared" ca="1" si="74"/>
        <v>0.29553292551615445</v>
      </c>
      <c r="O200" s="1">
        <f t="shared" ca="1" si="69"/>
        <v>183233641.37231719</v>
      </c>
      <c r="P200" s="1">
        <f t="shared" si="70"/>
        <v>-13189081.774983166</v>
      </c>
      <c r="Q200" s="1">
        <f t="shared" ca="1" si="75"/>
        <v>196422723.14730036</v>
      </c>
      <c r="R200" s="1">
        <f t="shared" ca="1" si="71"/>
        <v>499197.10763019387</v>
      </c>
      <c r="S200" s="3">
        <f t="shared" si="76"/>
        <v>332.18930839702239</v>
      </c>
      <c r="T200" s="13">
        <f t="shared" ca="1" si="77"/>
        <v>2.2099248079845633</v>
      </c>
      <c r="U200" s="13">
        <f t="shared" si="78"/>
        <v>0.99492966498060287</v>
      </c>
      <c r="V200" s="5">
        <v>0.35</v>
      </c>
      <c r="W200" s="3">
        <f t="shared" ca="1" si="79"/>
        <v>12.722822073991289</v>
      </c>
      <c r="X200" s="3">
        <f t="shared" ca="1" si="80"/>
        <v>-12.722652827771894</v>
      </c>
      <c r="Y200" s="3">
        <f t="shared" ca="1" si="81"/>
        <v>-6.5624312779700156E-2</v>
      </c>
      <c r="Z200" s="3">
        <f t="shared" ca="1" si="82"/>
        <v>-1.8709783570252787E-2</v>
      </c>
      <c r="AA200" s="3">
        <f t="shared" ca="1" si="83"/>
        <v>-9.6506342323088469E-5</v>
      </c>
      <c r="AJ200"/>
      <c r="AK200"/>
    </row>
    <row r="201" spans="3:37" s="5" customFormat="1" x14ac:dyDescent="0.2">
      <c r="C201" s="25"/>
      <c r="D201" s="1">
        <f t="shared" si="84"/>
        <v>199</v>
      </c>
      <c r="E201" s="2">
        <f t="shared" si="85"/>
        <v>20.000000000000014</v>
      </c>
      <c r="F201" s="3">
        <f t="shared" ca="1" si="86"/>
        <v>734.10362797969196</v>
      </c>
      <c r="G201" s="3">
        <f t="shared" si="87"/>
        <v>2.8142808329153244</v>
      </c>
      <c r="H201" s="3">
        <f t="shared" ca="1" si="72"/>
        <v>734.10902241394126</v>
      </c>
      <c r="I201" s="3">
        <f t="shared" ca="1" si="88"/>
        <v>14608.662196795896</v>
      </c>
      <c r="J201" s="3">
        <f t="shared" si="89"/>
        <v>1995.207162753002</v>
      </c>
      <c r="K201" s="3">
        <f t="shared" ca="1" si="91"/>
        <v>14795.862382888561</v>
      </c>
      <c r="L201" s="3">
        <f t="shared" si="90"/>
        <v>-9.7227485432374987</v>
      </c>
      <c r="M201" s="3">
        <f t="shared" ca="1" si="73"/>
        <v>3.8336100502489073E-3</v>
      </c>
      <c r="N201" s="3">
        <f t="shared" ca="1" si="74"/>
        <v>0.21964967617819783</v>
      </c>
      <c r="O201" s="1">
        <f t="shared" ca="1" si="69"/>
        <v>183231459.30844787</v>
      </c>
      <c r="P201" s="1">
        <f t="shared" si="70"/>
        <v>-13191250.323877366</v>
      </c>
      <c r="Q201" s="1">
        <f t="shared" ca="1" si="75"/>
        <v>196422709.63232523</v>
      </c>
      <c r="R201" s="1">
        <f t="shared" ca="1" si="71"/>
        <v>499194.13524148008</v>
      </c>
      <c r="S201" s="3">
        <f t="shared" si="76"/>
        <v>332.18796652596535</v>
      </c>
      <c r="T201" s="13">
        <f t="shared" ca="1" si="77"/>
        <v>2.2099205762667502</v>
      </c>
      <c r="U201" s="13">
        <f t="shared" si="78"/>
        <v>0.99489754039002809</v>
      </c>
      <c r="V201" s="5">
        <v>0.35</v>
      </c>
      <c r="W201" s="3">
        <f t="shared" ca="1" si="79"/>
        <v>12.722335522108754</v>
      </c>
      <c r="X201" s="3">
        <f t="shared" ca="1" si="80"/>
        <v>-12.722242034901301</v>
      </c>
      <c r="Y201" s="3">
        <f t="shared" ca="1" si="81"/>
        <v>-4.877235385563692E-2</v>
      </c>
      <c r="Z201" s="3">
        <f t="shared" ca="1" si="82"/>
        <v>-1.8709179463090149E-2</v>
      </c>
      <c r="AA201" s="3">
        <f t="shared" ca="1" si="83"/>
        <v>-7.1724049787701353E-5</v>
      </c>
      <c r="AJ201"/>
      <c r="AK201"/>
    </row>
    <row r="202" spans="3:37" s="5" customFormat="1" x14ac:dyDescent="0.2">
      <c r="C202" s="25"/>
      <c r="D202" s="1">
        <f t="shared" si="84"/>
        <v>200</v>
      </c>
      <c r="E202" s="2">
        <f t="shared" si="85"/>
        <v>20.100000000000016</v>
      </c>
      <c r="F202" s="3">
        <f t="shared" ca="1" si="86"/>
        <v>734.10362797969196</v>
      </c>
      <c r="G202" s="3">
        <f t="shared" si="87"/>
        <v>1.8420059785915743</v>
      </c>
      <c r="H202" s="3">
        <f t="shared" ca="1" si="72"/>
        <v>734.10593894816782</v>
      </c>
      <c r="I202" s="3">
        <f t="shared" ca="1" si="88"/>
        <v>14682.072559593866</v>
      </c>
      <c r="J202" s="3">
        <f t="shared" si="89"/>
        <v>1995.4399770935772</v>
      </c>
      <c r="K202" s="3">
        <f t="shared" ca="1" si="91"/>
        <v>14869.273114860438</v>
      </c>
      <c r="L202" s="3">
        <f t="shared" si="90"/>
        <v>-9.7227415164143238</v>
      </c>
      <c r="M202" s="3">
        <f t="shared" ca="1" si="73"/>
        <v>2.5091854100976435E-3</v>
      </c>
      <c r="N202" s="3">
        <f t="shared" ca="1" si="74"/>
        <v>0.14376573401439763</v>
      </c>
      <c r="O202" s="1">
        <f t="shared" ca="1" si="69"/>
        <v>183229920.06365019</v>
      </c>
      <c r="P202" s="1">
        <f t="shared" si="70"/>
        <v>-13192780.033984387</v>
      </c>
      <c r="Q202" s="1">
        <f t="shared" ca="1" si="75"/>
        <v>196422700.09763458</v>
      </c>
      <c r="R202" s="1">
        <f t="shared" ca="1" si="71"/>
        <v>499192.0384847541</v>
      </c>
      <c r="S202" s="3">
        <f t="shared" si="76"/>
        <v>332.18701995873204</v>
      </c>
      <c r="T202" s="13">
        <f t="shared" ca="1" si="77"/>
        <v>2.2099175911189022</v>
      </c>
      <c r="U202" s="13">
        <f t="shared" si="78"/>
        <v>0.99487487990906476</v>
      </c>
      <c r="V202" s="5">
        <v>0.35</v>
      </c>
      <c r="W202" s="3">
        <f t="shared" ca="1" si="79"/>
        <v>12.721992313118182</v>
      </c>
      <c r="X202" s="3">
        <f t="shared" ca="1" si="80"/>
        <v>-12.721952264234737</v>
      </c>
      <c r="Y202" s="3">
        <f t="shared" ca="1" si="81"/>
        <v>-3.1921804002752137E-2</v>
      </c>
      <c r="Z202" s="3">
        <f t="shared" ca="1" si="82"/>
        <v>-1.8708753329756966E-2</v>
      </c>
      <c r="AA202" s="3">
        <f t="shared" ca="1" si="83"/>
        <v>-4.6943829415811966E-5</v>
      </c>
      <c r="AJ202"/>
      <c r="AK202"/>
    </row>
    <row r="203" spans="3:37" s="5" customFormat="1" x14ac:dyDescent="0.2">
      <c r="C203" s="25"/>
      <c r="D203" s="1">
        <f t="shared" si="84"/>
        <v>201</v>
      </c>
      <c r="E203" s="2">
        <f t="shared" si="85"/>
        <v>20.200000000000017</v>
      </c>
      <c r="F203" s="3">
        <f t="shared" ca="1" si="86"/>
        <v>734.10362797969196</v>
      </c>
      <c r="G203" s="3">
        <f t="shared" si="87"/>
        <v>0.86973182695014195</v>
      </c>
      <c r="H203" s="3">
        <f t="shared" ca="1" si="72"/>
        <v>734.10414318841492</v>
      </c>
      <c r="I203" s="3">
        <f t="shared" ca="1" si="88"/>
        <v>14755.482922391835</v>
      </c>
      <c r="J203" s="3">
        <f t="shared" si="89"/>
        <v>1995.5755639838544</v>
      </c>
      <c r="K203" s="3">
        <f t="shared" ca="1" si="91"/>
        <v>14942.6836028709</v>
      </c>
      <c r="L203" s="3">
        <f t="shared" si="90"/>
        <v>-9.7227374241187174</v>
      </c>
      <c r="M203" s="3">
        <f t="shared" ca="1" si="73"/>
        <v>1.1847529243435152E-3</v>
      </c>
      <c r="N203" s="3">
        <f t="shared" ca="1" si="74"/>
        <v>6.7881342330665548E-2</v>
      </c>
      <c r="O203" s="1">
        <f t="shared" ca="1" si="69"/>
        <v>183229023.63577491</v>
      </c>
      <c r="P203" s="1">
        <f t="shared" si="70"/>
        <v>-13193670.908649793</v>
      </c>
      <c r="Q203" s="1">
        <f t="shared" ca="1" si="75"/>
        <v>196422694.54442471</v>
      </c>
      <c r="R203" s="1">
        <f t="shared" ca="1" si="71"/>
        <v>499190.81736812217</v>
      </c>
      <c r="S203" s="3">
        <f t="shared" si="76"/>
        <v>332.18646869497701</v>
      </c>
      <c r="T203" s="13">
        <f t="shared" ca="1" si="77"/>
        <v>2.2099158526005165</v>
      </c>
      <c r="U203" s="13">
        <f t="shared" si="78"/>
        <v>0.9948616830341297</v>
      </c>
      <c r="V203" s="5">
        <v>0.35</v>
      </c>
      <c r="W203" s="3">
        <f t="shared" ca="1" si="79"/>
        <v>12.721792437736726</v>
      </c>
      <c r="X203" s="3">
        <f t="shared" ca="1" si="80"/>
        <v>-12.721783509332633</v>
      </c>
      <c r="Y203" s="3">
        <f t="shared" ca="1" si="81"/>
        <v>-1.5072177267515353E-2</v>
      </c>
      <c r="Z203" s="3">
        <f t="shared" ca="1" si="82"/>
        <v>-1.8708505160783283E-2</v>
      </c>
      <c r="AA203" s="3">
        <f t="shared" ca="1" si="83"/>
        <v>-2.2164966569875519E-5</v>
      </c>
      <c r="AJ203"/>
      <c r="AK203"/>
    </row>
    <row r="204" spans="3:37" s="5" customFormat="1" x14ac:dyDescent="0.2">
      <c r="C204" s="25"/>
      <c r="D204" s="1">
        <f t="shared" si="84"/>
        <v>202</v>
      </c>
      <c r="E204" s="2">
        <f t="shared" si="85"/>
        <v>20.300000000000018</v>
      </c>
      <c r="F204" s="3">
        <f t="shared" ca="1" si="86"/>
        <v>734.10362797969196</v>
      </c>
      <c r="G204" s="3">
        <f t="shared" si="87"/>
        <v>-0.10254191546172986</v>
      </c>
      <c r="H204" s="3">
        <f t="shared" ca="1" si="72"/>
        <v>734.10363514138135</v>
      </c>
      <c r="I204" s="3">
        <f t="shared" ca="1" si="88"/>
        <v>14828.893285189804</v>
      </c>
      <c r="J204" s="3">
        <f t="shared" si="89"/>
        <v>1995.6139234794286</v>
      </c>
      <c r="K204" s="3">
        <f t="shared" ca="1" si="91"/>
        <v>15016.093975690961</v>
      </c>
      <c r="L204" s="3">
        <f t="shared" si="90"/>
        <v>-9.7227362663490027</v>
      </c>
      <c r="M204" s="3">
        <f t="shared" ca="1" si="73"/>
        <v>-1.3968316036936263E-4</v>
      </c>
      <c r="N204" s="3">
        <f t="shared" ca="1" si="74"/>
        <v>-8.0032555582135196E-3</v>
      </c>
      <c r="O204" s="1">
        <f t="shared" ca="1" si="69"/>
        <v>183228770.02344874</v>
      </c>
      <c r="P204" s="1">
        <f t="shared" si="70"/>
        <v>-13193922.949862236</v>
      </c>
      <c r="Q204" s="1">
        <f t="shared" ca="1" si="75"/>
        <v>196422692.97331098</v>
      </c>
      <c r="R204" s="1">
        <f t="shared" ca="1" si="71"/>
        <v>499190.47189613932</v>
      </c>
      <c r="S204" s="3">
        <f t="shared" si="76"/>
        <v>332.18631273447431</v>
      </c>
      <c r="T204" s="13">
        <f t="shared" ca="1" si="77"/>
        <v>2.2099153607456747</v>
      </c>
      <c r="U204" s="13">
        <f t="shared" si="78"/>
        <v>0.99485794947135409</v>
      </c>
      <c r="V204" s="5">
        <v>0.35</v>
      </c>
      <c r="W204" s="3">
        <f t="shared" ca="1" si="79"/>
        <v>12.721735890546501</v>
      </c>
      <c r="X204" s="3">
        <f t="shared" ca="1" si="80"/>
        <v>-12.721735766437156</v>
      </c>
      <c r="Y204" s="3">
        <f t="shared" ca="1" si="81"/>
        <v>1.7770122687972214E-3</v>
      </c>
      <c r="Z204" s="3">
        <f t="shared" ca="1" si="82"/>
        <v>-1.8708434950642876E-2</v>
      </c>
      <c r="AA204" s="3">
        <f t="shared" ca="1" si="83"/>
        <v>2.6132533364665019E-6</v>
      </c>
      <c r="AJ204"/>
      <c r="AK204"/>
    </row>
    <row r="205" spans="3:37" s="5" customFormat="1" x14ac:dyDescent="0.2">
      <c r="C205" s="25"/>
      <c r="D205" s="1">
        <f t="shared" si="84"/>
        <v>203</v>
      </c>
      <c r="E205" s="2">
        <f t="shared" si="85"/>
        <v>20.40000000000002</v>
      </c>
      <c r="F205" s="3">
        <f t="shared" ca="1" si="86"/>
        <v>734.10362797969196</v>
      </c>
      <c r="G205" s="3">
        <f t="shared" si="87"/>
        <v>-1.0748155420966303</v>
      </c>
      <c r="H205" s="3">
        <f t="shared" ca="1" si="72"/>
        <v>734.10441480854445</v>
      </c>
      <c r="I205" s="3">
        <f t="shared" ca="1" si="88"/>
        <v>14902.303647987774</v>
      </c>
      <c r="J205" s="3">
        <f t="shared" si="89"/>
        <v>1995.5550556065507</v>
      </c>
      <c r="K205" s="3">
        <f t="shared" ca="1" si="91"/>
        <v>15089.504362092042</v>
      </c>
      <c r="L205" s="3">
        <f t="shared" si="90"/>
        <v>-9.722738043104389</v>
      </c>
      <c r="M205" s="3">
        <f t="shared" ca="1" si="73"/>
        <v>-1.4641185973259087E-3</v>
      </c>
      <c r="N205" s="3">
        <f t="shared" ca="1" si="74"/>
        <v>-8.3887816333388626E-2</v>
      </c>
      <c r="O205" s="1">
        <f t="shared" ca="1" si="69"/>
        <v>183229159.22607449</v>
      </c>
      <c r="P205" s="1">
        <f t="shared" si="70"/>
        <v>-13193536.15825347</v>
      </c>
      <c r="Q205" s="1">
        <f t="shared" ca="1" si="75"/>
        <v>196422695.38432795</v>
      </c>
      <c r="R205" s="1">
        <f t="shared" ca="1" si="71"/>
        <v>499191.00206981023</v>
      </c>
      <c r="S205" s="3">
        <f t="shared" si="76"/>
        <v>332.18655207711714</v>
      </c>
      <c r="T205" s="13">
        <f t="shared" ca="1" si="77"/>
        <v>2.2099161155630469</v>
      </c>
      <c r="U205" s="13">
        <f t="shared" si="78"/>
        <v>0.99486367913657581</v>
      </c>
      <c r="V205" s="5">
        <v>0.35</v>
      </c>
      <c r="W205" s="3">
        <f t="shared" ca="1" si="79"/>
        <v>12.721822669994394</v>
      </c>
      <c r="X205" s="3">
        <f t="shared" ca="1" si="80"/>
        <v>-12.721809034472074</v>
      </c>
      <c r="Y205" s="3">
        <f t="shared" ca="1" si="81"/>
        <v>1.8626250508346726E-2</v>
      </c>
      <c r="Z205" s="3">
        <f t="shared" ca="1" si="82"/>
        <v>-1.8708542697753048E-2</v>
      </c>
      <c r="AA205" s="3">
        <f t="shared" ca="1" si="83"/>
        <v>2.7391544865215774E-5</v>
      </c>
      <c r="AJ205"/>
      <c r="AK205"/>
    </row>
    <row r="206" spans="3:37" s="5" customFormat="1" x14ac:dyDescent="0.2">
      <c r="C206" s="25"/>
      <c r="D206" s="1">
        <f t="shared" si="84"/>
        <v>204</v>
      </c>
      <c r="E206" s="2">
        <f t="shared" si="85"/>
        <v>20.500000000000021</v>
      </c>
      <c r="F206" s="3">
        <f t="shared" ca="1" si="86"/>
        <v>734.10362797969196</v>
      </c>
      <c r="G206" s="3">
        <f t="shared" si="87"/>
        <v>-2.0470893464070694</v>
      </c>
      <c r="H206" s="3">
        <f t="shared" ca="1" si="72"/>
        <v>734.1064821861595</v>
      </c>
      <c r="I206" s="3">
        <f t="shared" ca="1" si="88"/>
        <v>14975.714010785743</v>
      </c>
      <c r="J206" s="3">
        <f t="shared" si="89"/>
        <v>1995.3989603621255</v>
      </c>
      <c r="K206" s="3">
        <f t="shared" ca="1" si="91"/>
        <v>15162.91489084545</v>
      </c>
      <c r="L206" s="3">
        <f t="shared" si="90"/>
        <v>-9.7227427543849672</v>
      </c>
      <c r="M206" s="3">
        <f t="shared" ca="1" si="73"/>
        <v>-2.7885491398239766E-3</v>
      </c>
      <c r="N206" s="3">
        <f t="shared" ca="1" si="74"/>
        <v>-0.15977209667674994</v>
      </c>
      <c r="O206" s="1">
        <f t="shared" ca="1" si="69"/>
        <v>183230191.24383098</v>
      </c>
      <c r="P206" s="1">
        <f t="shared" si="70"/>
        <v>-13192510.533098344</v>
      </c>
      <c r="Q206" s="1">
        <f t="shared" ca="1" si="75"/>
        <v>196422701.77692932</v>
      </c>
      <c r="R206" s="1">
        <f t="shared" ca="1" si="71"/>
        <v>499192.40788658848</v>
      </c>
      <c r="S206" s="3">
        <f t="shared" si="76"/>
        <v>332.18718672291811</v>
      </c>
      <c r="T206" s="13">
        <f t="shared" ca="1" si="77"/>
        <v>2.2099181170358859</v>
      </c>
      <c r="U206" s="13">
        <f t="shared" si="78"/>
        <v>0.99487887215533444</v>
      </c>
      <c r="V206" s="5">
        <v>0.35</v>
      </c>
      <c r="W206" s="3">
        <f t="shared" ca="1" si="79"/>
        <v>12.722052778391985</v>
      </c>
      <c r="X206" s="3">
        <f t="shared" ca="1" si="80"/>
        <v>-12.722003315042727</v>
      </c>
      <c r="Y206" s="3">
        <f t="shared" ca="1" si="81"/>
        <v>3.5476023354974941E-2</v>
      </c>
      <c r="Z206" s="3">
        <f t="shared" ca="1" si="82"/>
        <v>-1.87088284044746E-2</v>
      </c>
      <c r="AA206" s="3">
        <f t="shared" ca="1" si="83"/>
        <v>5.2170622580845503E-5</v>
      </c>
      <c r="AJ206"/>
      <c r="AK206"/>
    </row>
    <row r="207" spans="3:37" s="5" customFormat="1" x14ac:dyDescent="0.2">
      <c r="C207" s="25"/>
      <c r="D207" s="1">
        <f t="shared" si="84"/>
        <v>205</v>
      </c>
      <c r="E207" s="2">
        <f t="shared" si="85"/>
        <v>20.600000000000023</v>
      </c>
      <c r="F207" s="3">
        <f t="shared" ca="1" si="86"/>
        <v>734.10362797969196</v>
      </c>
      <c r="G207" s="3">
        <f t="shared" si="87"/>
        <v>-3.0193636218455664</v>
      </c>
      <c r="H207" s="3">
        <f t="shared" ca="1" si="72"/>
        <v>734.10983726526024</v>
      </c>
      <c r="I207" s="3">
        <f t="shared" ca="1" si="88"/>
        <v>15049.124373583712</v>
      </c>
      <c r="J207" s="3">
        <f t="shared" si="89"/>
        <v>1995.1456377137131</v>
      </c>
      <c r="K207" s="3">
        <f t="shared" ca="1" si="91"/>
        <v>15236.325690721855</v>
      </c>
      <c r="L207" s="3">
        <f t="shared" si="90"/>
        <v>-9.7227504001917175</v>
      </c>
      <c r="M207" s="3">
        <f t="shared" ca="1" si="73"/>
        <v>-4.1129705412582566E-3</v>
      </c>
      <c r="N207" s="3">
        <f t="shared" ca="1" si="74"/>
        <v>-0.23565585327573593</v>
      </c>
      <c r="O207" s="1">
        <f t="shared" ca="1" si="69"/>
        <v>183231866.07767317</v>
      </c>
      <c r="P207" s="1">
        <f t="shared" si="70"/>
        <v>-13190846.072314801</v>
      </c>
      <c r="Q207" s="1">
        <f t="shared" ca="1" si="75"/>
        <v>196422712.14998797</v>
      </c>
      <c r="R207" s="1">
        <f t="shared" ca="1" si="71"/>
        <v>499194.68934037694</v>
      </c>
      <c r="S207" s="3">
        <f t="shared" si="76"/>
        <v>332.1882166720091</v>
      </c>
      <c r="T207" s="13">
        <f t="shared" ca="1" si="77"/>
        <v>2.2099213651220335</v>
      </c>
      <c r="U207" s="13">
        <f t="shared" si="78"/>
        <v>0.99490352886287714</v>
      </c>
      <c r="V207" s="5">
        <v>0.35</v>
      </c>
      <c r="W207" s="3">
        <f t="shared" ca="1" si="79"/>
        <v>12.722426221915651</v>
      </c>
      <c r="X207" s="3">
        <f t="shared" ca="1" si="80"/>
        <v>-12.722318612436084</v>
      </c>
      <c r="Y207" s="3">
        <f t="shared" ca="1" si="81"/>
        <v>5.2326816732447656E-2</v>
      </c>
      <c r="Z207" s="3">
        <f t="shared" ca="1" si="82"/>
        <v>-1.8709292077111889E-2</v>
      </c>
      <c r="AA207" s="3">
        <f t="shared" ca="1" si="83"/>
        <v>7.6951201077128908E-5</v>
      </c>
      <c r="AJ207"/>
      <c r="AK207"/>
    </row>
    <row r="208" spans="3:37" s="5" customFormat="1" x14ac:dyDescent="0.2">
      <c r="C208" s="25"/>
      <c r="D208" s="1">
        <f t="shared" si="84"/>
        <v>206</v>
      </c>
      <c r="E208" s="2">
        <f t="shared" si="85"/>
        <v>20.700000000000024</v>
      </c>
      <c r="F208" s="3">
        <f t="shared" ca="1" si="86"/>
        <v>734.10362797969196</v>
      </c>
      <c r="G208" s="3">
        <f t="shared" si="87"/>
        <v>-3.9916386618647381</v>
      </c>
      <c r="H208" s="3">
        <f t="shared" ca="1" si="72"/>
        <v>734.1144800316589</v>
      </c>
      <c r="I208" s="3">
        <f t="shared" ca="1" si="88"/>
        <v>15122.534736381682</v>
      </c>
      <c r="J208" s="3">
        <f t="shared" si="89"/>
        <v>1994.7950875995277</v>
      </c>
      <c r="K208" s="3">
        <f t="shared" ca="1" si="91"/>
        <v>15309.736890490773</v>
      </c>
      <c r="L208" s="3">
        <f t="shared" si="90"/>
        <v>-9.7227609805265054</v>
      </c>
      <c r="M208" s="3">
        <f t="shared" ca="1" si="73"/>
        <v>-5.4373785552041722E-3</v>
      </c>
      <c r="N208" s="3">
        <f t="shared" ca="1" si="74"/>
        <v>-0.31153884282814037</v>
      </c>
      <c r="O208" s="1">
        <f t="shared" ca="1" si="69"/>
        <v>183234183.729332</v>
      </c>
      <c r="P208" s="1">
        <f t="shared" si="70"/>
        <v>-13188542.772463877</v>
      </c>
      <c r="Q208" s="1">
        <f t="shared" ca="1" si="75"/>
        <v>196422726.50179589</v>
      </c>
      <c r="R208" s="1">
        <f t="shared" ca="1" si="71"/>
        <v>499197.84642152803</v>
      </c>
      <c r="S208" s="3">
        <f t="shared" si="76"/>
        <v>332.18964192464136</v>
      </c>
      <c r="T208" s="13">
        <f t="shared" ca="1" si="77"/>
        <v>2.2099258597539171</v>
      </c>
      <c r="U208" s="13">
        <f t="shared" si="78"/>
        <v>0.99493764980416555</v>
      </c>
      <c r="V208" s="5">
        <v>0.35</v>
      </c>
      <c r="W208" s="3">
        <f t="shared" ca="1" si="79"/>
        <v>12.722943010606755</v>
      </c>
      <c r="X208" s="3">
        <f t="shared" ca="1" si="80"/>
        <v>-12.722754933620838</v>
      </c>
      <c r="Y208" s="3">
        <f t="shared" ca="1" si="81"/>
        <v>6.9179116602698723E-2</v>
      </c>
      <c r="Z208" s="3">
        <f t="shared" ca="1" si="82"/>
        <v>-1.8709933725912998E-2</v>
      </c>
      <c r="AA208" s="3">
        <f t="shared" ca="1" si="83"/>
        <v>1.0173399500396871E-4</v>
      </c>
      <c r="AJ208"/>
      <c r="AK208"/>
    </row>
    <row r="209" spans="3:37" s="5" customFormat="1" x14ac:dyDescent="0.2">
      <c r="C209" s="25"/>
      <c r="D209" s="1">
        <f t="shared" si="84"/>
        <v>207</v>
      </c>
      <c r="E209" s="2">
        <f t="shared" si="85"/>
        <v>20.800000000000026</v>
      </c>
      <c r="F209" s="3">
        <f t="shared" ca="1" si="86"/>
        <v>734.10362797969196</v>
      </c>
      <c r="G209" s="3">
        <f t="shared" si="87"/>
        <v>-4.9639147599173885</v>
      </c>
      <c r="H209" s="3">
        <f t="shared" ca="1" si="72"/>
        <v>734.12041046594641</v>
      </c>
      <c r="I209" s="3">
        <f t="shared" ca="1" si="88"/>
        <v>15195.945099179651</v>
      </c>
      <c r="J209" s="3">
        <f t="shared" si="89"/>
        <v>1994.3473099284386</v>
      </c>
      <c r="K209" s="3">
        <f t="shared" ca="1" si="91"/>
        <v>15383.148618920039</v>
      </c>
      <c r="L209" s="3">
        <f t="shared" si="90"/>
        <v>-9.7227744953920823</v>
      </c>
      <c r="M209" s="3">
        <f t="shared" ca="1" si="73"/>
        <v>-6.7617689355017668E-3</v>
      </c>
      <c r="N209" s="3">
        <f t="shared" ca="1" si="74"/>
        <v>-0.38742082204691858</v>
      </c>
      <c r="O209" s="1">
        <f t="shared" ca="1" si="69"/>
        <v>183237144.20131448</v>
      </c>
      <c r="P209" s="1">
        <f t="shared" si="70"/>
        <v>-13185600.6287497</v>
      </c>
      <c r="Q209" s="1">
        <f t="shared" ca="1" si="75"/>
        <v>196422744.83006418</v>
      </c>
      <c r="R209" s="1">
        <f t="shared" ca="1" si="71"/>
        <v>499201.87911684357</v>
      </c>
      <c r="S209" s="3">
        <f t="shared" si="76"/>
        <v>332.19146248118534</v>
      </c>
      <c r="T209" s="13">
        <f t="shared" ca="1" si="77"/>
        <v>2.2099316008385541</v>
      </c>
      <c r="U209" s="13">
        <f t="shared" si="78"/>
        <v>0.99498123573389174</v>
      </c>
      <c r="V209" s="5">
        <v>0.35</v>
      </c>
      <c r="W209" s="3">
        <f t="shared" ca="1" si="79"/>
        <v>12.723603158371995</v>
      </c>
      <c r="X209" s="3">
        <f t="shared" ca="1" si="80"/>
        <v>-12.723312288247602</v>
      </c>
      <c r="Y209" s="3">
        <f t="shared" ca="1" si="81"/>
        <v>8.6033408984075618E-2</v>
      </c>
      <c r="Z209" s="3">
        <f t="shared" ca="1" si="82"/>
        <v>-1.8710753365070002E-2</v>
      </c>
      <c r="AA209" s="3">
        <f t="shared" ca="1" si="83"/>
        <v>1.2651971909422884E-4</v>
      </c>
      <c r="AJ209"/>
      <c r="AK209"/>
    </row>
    <row r="210" spans="3:37" s="5" customFormat="1" x14ac:dyDescent="0.2">
      <c r="C210" s="25"/>
      <c r="D210" s="1">
        <f t="shared" si="84"/>
        <v>208</v>
      </c>
      <c r="E210" s="2">
        <f t="shared" si="85"/>
        <v>20.900000000000027</v>
      </c>
      <c r="F210" s="3">
        <f t="shared" ca="1" si="86"/>
        <v>734.10362797969196</v>
      </c>
      <c r="G210" s="3">
        <f t="shared" si="87"/>
        <v>-5.9361922094565971</v>
      </c>
      <c r="H210" s="3">
        <f t="shared" ca="1" si="72"/>
        <v>734.12762854349342</v>
      </c>
      <c r="I210" s="3">
        <f t="shared" ca="1" si="88"/>
        <v>15269.355461977621</v>
      </c>
      <c r="J210" s="3">
        <f t="shared" si="89"/>
        <v>1993.8023045799698</v>
      </c>
      <c r="K210" s="3">
        <f t="shared" ca="1" si="91"/>
        <v>15456.561004775283</v>
      </c>
      <c r="L210" s="3">
        <f t="shared" si="90"/>
        <v>-9.7227909447920826</v>
      </c>
      <c r="M210" s="3">
        <f t="shared" ca="1" si="73"/>
        <v>-8.086137436339581E-3</v>
      </c>
      <c r="N210" s="3">
        <f t="shared" ca="1" si="74"/>
        <v>-0.46330154766499337</v>
      </c>
      <c r="O210" s="1">
        <f t="shared" ca="1" si="69"/>
        <v>183240747.49690375</v>
      </c>
      <c r="P210" s="1">
        <f t="shared" si="70"/>
        <v>-13182019.635019487</v>
      </c>
      <c r="Q210" s="1">
        <f t="shared" ca="1" si="75"/>
        <v>196422767.13192323</v>
      </c>
      <c r="R210" s="1">
        <f t="shared" ca="1" si="71"/>
        <v>499206.78740957554</v>
      </c>
      <c r="S210" s="3">
        <f t="shared" si="76"/>
        <v>332.19367834213097</v>
      </c>
      <c r="T210" s="13">
        <f t="shared" ca="1" si="77"/>
        <v>2.2099385882575557</v>
      </c>
      <c r="U210" s="13">
        <f t="shared" si="78"/>
        <v>0.99503428761649715</v>
      </c>
      <c r="V210" s="5">
        <v>0.35</v>
      </c>
      <c r="W210" s="3">
        <f t="shared" ca="1" si="79"/>
        <v>12.724406682983876</v>
      </c>
      <c r="X210" s="3">
        <f t="shared" ca="1" si="80"/>
        <v>-12.723990688649161</v>
      </c>
      <c r="Y210" s="3">
        <f t="shared" ca="1" si="81"/>
        <v>0.10289017996958724</v>
      </c>
      <c r="Z210" s="3">
        <f t="shared" ca="1" si="82"/>
        <v>-1.8711751012719356E-2</v>
      </c>
      <c r="AA210" s="3">
        <f t="shared" ca="1" si="83"/>
        <v>1.5130908819056948E-4</v>
      </c>
      <c r="AJ210"/>
      <c r="AK210"/>
    </row>
    <row r="211" spans="3:37" s="5" customFormat="1" x14ac:dyDescent="0.2">
      <c r="C211" s="25"/>
      <c r="D211" s="1">
        <f t="shared" si="84"/>
        <v>209</v>
      </c>
      <c r="E211" s="2">
        <f t="shared" si="85"/>
        <v>21.000000000000028</v>
      </c>
      <c r="F211" s="3">
        <f t="shared" ca="1" si="86"/>
        <v>734.10362797969196</v>
      </c>
      <c r="G211" s="3">
        <f t="shared" si="87"/>
        <v>-6.908471303935805</v>
      </c>
      <c r="H211" s="3">
        <f t="shared" ca="1" si="72"/>
        <v>734.13613423445054</v>
      </c>
      <c r="I211" s="3">
        <f t="shared" ca="1" si="88"/>
        <v>15342.76582477559</v>
      </c>
      <c r="J211" s="3">
        <f t="shared" si="89"/>
        <v>1993.1600714043002</v>
      </c>
      <c r="K211" s="3">
        <f t="shared" ca="1" si="91"/>
        <v>15529.974176819416</v>
      </c>
      <c r="L211" s="3">
        <f t="shared" si="90"/>
        <v>-9.7228103287310272</v>
      </c>
      <c r="M211" s="3">
        <f t="shared" ca="1" si="73"/>
        <v>-9.4104798123385049E-3</v>
      </c>
      <c r="N211" s="3">
        <f t="shared" ca="1" si="74"/>
        <v>-0.53918077644005924</v>
      </c>
      <c r="O211" s="1">
        <f t="shared" ca="1" si="69"/>
        <v>183244993.62015909</v>
      </c>
      <c r="P211" s="1">
        <f t="shared" si="70"/>
        <v>-13177799.78376352</v>
      </c>
      <c r="Q211" s="1">
        <f t="shared" ca="1" si="75"/>
        <v>196422793.40392262</v>
      </c>
      <c r="R211" s="1">
        <f t="shared" ca="1" si="71"/>
        <v>499212.57127942634</v>
      </c>
      <c r="S211" s="3">
        <f t="shared" si="76"/>
        <v>332.19628950808726</v>
      </c>
      <c r="T211" s="13">
        <f t="shared" ca="1" si="77"/>
        <v>2.2099468218671303</v>
      </c>
      <c r="U211" s="13">
        <f t="shared" si="78"/>
        <v>0.99509680662619837</v>
      </c>
      <c r="V211" s="5">
        <v>0.35</v>
      </c>
      <c r="W211" s="3">
        <f t="shared" ca="1" si="79"/>
        <v>12.725353606081304</v>
      </c>
      <c r="X211" s="3">
        <f t="shared" ca="1" si="80"/>
        <v>-12.724790149840802</v>
      </c>
      <c r="Y211" s="3">
        <f t="shared" ca="1" si="81"/>
        <v>0.11974991574515424</v>
      </c>
      <c r="Z211" s="3">
        <f t="shared" ca="1" si="82"/>
        <v>-1.8712926690942357E-2</v>
      </c>
      <c r="AA211" s="3">
        <f t="shared" ca="1" si="83"/>
        <v>1.7610281727228566E-4</v>
      </c>
      <c r="AJ211"/>
      <c r="AK211"/>
    </row>
    <row r="212" spans="3:37" s="5" customFormat="1" x14ac:dyDescent="0.2">
      <c r="C212" s="25"/>
      <c r="D212" s="1">
        <f t="shared" si="84"/>
        <v>210</v>
      </c>
      <c r="E212" s="2">
        <f t="shared" si="85"/>
        <v>21.10000000000003</v>
      </c>
      <c r="F212" s="3">
        <f t="shared" ca="1" si="86"/>
        <v>734.10362797969196</v>
      </c>
      <c r="G212" s="3">
        <f t="shared" si="87"/>
        <v>-7.8807523368089081</v>
      </c>
      <c r="H212" s="3">
        <f t="shared" ca="1" si="72"/>
        <v>734.14592750374914</v>
      </c>
      <c r="I212" s="3">
        <f t="shared" ca="1" si="88"/>
        <v>15416.176187573559</v>
      </c>
      <c r="J212" s="3">
        <f t="shared" si="89"/>
        <v>1992.4206102222629</v>
      </c>
      <c r="K212" s="3">
        <f t="shared" ca="1" si="91"/>
        <v>15603.388263812099</v>
      </c>
      <c r="L212" s="3">
        <f t="shared" si="90"/>
        <v>-9.7228326472143252</v>
      </c>
      <c r="M212" s="3">
        <f t="shared" ca="1" si="73"/>
        <v>-1.0734791818635616E-2</v>
      </c>
      <c r="N212" s="3">
        <f t="shared" ca="1" si="74"/>
        <v>-0.61505826515938633</v>
      </c>
      <c r="O212" s="1">
        <f t="shared" ca="1" si="69"/>
        <v>183249882.57591563</v>
      </c>
      <c r="P212" s="1">
        <f t="shared" si="70"/>
        <v>-13172941.06611516</v>
      </c>
      <c r="Q212" s="1">
        <f t="shared" ca="1" si="75"/>
        <v>196422823.64203081</v>
      </c>
      <c r="R212" s="1">
        <f t="shared" ca="1" si="71"/>
        <v>499219.23070254939</v>
      </c>
      <c r="S212" s="3">
        <f t="shared" si="76"/>
        <v>332.19929597978273</v>
      </c>
      <c r="T212" s="13">
        <f t="shared" ca="1" si="77"/>
        <v>2.2099563014980874</v>
      </c>
      <c r="U212" s="13">
        <f t="shared" si="78"/>
        <v>0.99516879414701875</v>
      </c>
      <c r="V212" s="5">
        <v>0.35</v>
      </c>
      <c r="W212" s="3">
        <f t="shared" ca="1" si="79"/>
        <v>12.726443953170335</v>
      </c>
      <c r="X212" s="3">
        <f t="shared" ca="1" si="80"/>
        <v>-12.725710689520708</v>
      </c>
      <c r="Y212" s="3">
        <f t="shared" ca="1" si="81"/>
        <v>0.13661310260786338</v>
      </c>
      <c r="Z212" s="3">
        <f t="shared" ca="1" si="82"/>
        <v>-1.8714280425765749E-2</v>
      </c>
      <c r="AA212" s="3">
        <f t="shared" ca="1" si="83"/>
        <v>2.0090162148215203E-4</v>
      </c>
      <c r="AJ212"/>
      <c r="AK212"/>
    </row>
    <row r="213" spans="3:37" s="5" customFormat="1" x14ac:dyDescent="0.2">
      <c r="C213" s="25"/>
      <c r="D213" s="1">
        <f t="shared" si="84"/>
        <v>211</v>
      </c>
      <c r="E213" s="2">
        <f t="shared" si="85"/>
        <v>21.200000000000031</v>
      </c>
      <c r="F213" s="3">
        <f t="shared" ca="1" si="86"/>
        <v>734.10362797969196</v>
      </c>
      <c r="G213" s="3">
        <f t="shared" si="87"/>
        <v>-8.8530356015303404</v>
      </c>
      <c r="H213" s="3">
        <f t="shared" ca="1" si="72"/>
        <v>734.15700831110223</v>
      </c>
      <c r="I213" s="3">
        <f t="shared" ca="1" si="88"/>
        <v>15489.586550371529</v>
      </c>
      <c r="J213" s="3">
        <f t="shared" si="89"/>
        <v>1991.5839208253458</v>
      </c>
      <c r="K213" s="3">
        <f t="shared" ca="1" si="91"/>
        <v>15676.803394509228</v>
      </c>
      <c r="L213" s="3">
        <f t="shared" si="90"/>
        <v>-9.72285790024827</v>
      </c>
      <c r="M213" s="3">
        <f t="shared" ca="1" si="73"/>
        <v>-1.205906921096799E-2</v>
      </c>
      <c r="N213" s="3">
        <f t="shared" ca="1" si="74"/>
        <v>-0.69093377064462158</v>
      </c>
      <c r="O213" s="1">
        <f t="shared" ca="1" si="69"/>
        <v>183255414.36978468</v>
      </c>
      <c r="P213" s="1">
        <f t="shared" si="70"/>
        <v>-13167443.471850812</v>
      </c>
      <c r="Q213" s="1">
        <f t="shared" ca="1" si="75"/>
        <v>196422857.8416355</v>
      </c>
      <c r="R213" s="1">
        <f t="shared" ca="1" si="71"/>
        <v>499226.7656515495</v>
      </c>
      <c r="S213" s="3">
        <f t="shared" si="76"/>
        <v>332.20269775806514</v>
      </c>
      <c r="T213" s="13">
        <f t="shared" ca="1" si="77"/>
        <v>2.2099670269558445</v>
      </c>
      <c r="U213" s="13">
        <f t="shared" si="78"/>
        <v>0.99525025177282211</v>
      </c>
      <c r="V213" s="5">
        <v>0.35</v>
      </c>
      <c r="W213" s="3">
        <f t="shared" ca="1" si="79"/>
        <v>12.727677753624985</v>
      </c>
      <c r="X213" s="3">
        <f t="shared" ca="1" si="80"/>
        <v>-12.726752328070395</v>
      </c>
      <c r="Y213" s="3">
        <f t="shared" ca="1" si="81"/>
        <v>0.1534802269842252</v>
      </c>
      <c r="Z213" s="3">
        <f t="shared" ca="1" si="82"/>
        <v>-1.8715812247162344E-2</v>
      </c>
      <c r="AA213" s="3">
        <f t="shared" ca="1" si="83"/>
        <v>2.2570621615327236E-4</v>
      </c>
      <c r="AJ213"/>
      <c r="AK213"/>
    </row>
    <row r="214" spans="3:37" s="5" customFormat="1" x14ac:dyDescent="0.2">
      <c r="C214" s="25"/>
      <c r="D214" s="1">
        <f t="shared" si="84"/>
        <v>212</v>
      </c>
      <c r="E214" s="2">
        <f t="shared" si="85"/>
        <v>21.300000000000033</v>
      </c>
      <c r="F214" s="3">
        <f t="shared" ca="1" si="86"/>
        <v>734.10362797969196</v>
      </c>
      <c r="G214" s="3">
        <f t="shared" si="87"/>
        <v>-9.8253213915551676</v>
      </c>
      <c r="H214" s="3">
        <f t="shared" ca="1" si="72"/>
        <v>734.1693766110061</v>
      </c>
      <c r="I214" s="3">
        <f t="shared" ca="1" si="88"/>
        <v>15562.996913169498</v>
      </c>
      <c r="J214" s="3">
        <f t="shared" si="89"/>
        <v>1990.6500029756915</v>
      </c>
      <c r="K214" s="3">
        <f t="shared" ca="1" si="91"/>
        <v>15750.219697662407</v>
      </c>
      <c r="L214" s="3">
        <f t="shared" si="90"/>
        <v>-9.7228860878400418</v>
      </c>
      <c r="M214" s="3">
        <f t="shared" ca="1" si="73"/>
        <v>-1.3383307745756485E-2</v>
      </c>
      <c r="N214" s="3">
        <f t="shared" ca="1" si="74"/>
        <v>-0.76680704975659042</v>
      </c>
      <c r="O214" s="1">
        <f t="shared" ca="1" si="69"/>
        <v>183261589.00815374</v>
      </c>
      <c r="P214" s="1">
        <f t="shared" si="70"/>
        <v>-13161306.989389941</v>
      </c>
      <c r="Q214" s="1">
        <f t="shared" ca="1" si="75"/>
        <v>196422895.99754369</v>
      </c>
      <c r="R214" s="1">
        <f t="shared" ca="1" si="71"/>
        <v>499235.17609548417</v>
      </c>
      <c r="S214" s="3">
        <f t="shared" si="76"/>
        <v>332.20649484390157</v>
      </c>
      <c r="T214" s="13">
        <f t="shared" ca="1" si="77"/>
        <v>2.2099789980204343</v>
      </c>
      <c r="U214" s="13">
        <f t="shared" si="78"/>
        <v>0.99534118130735783</v>
      </c>
      <c r="V214" s="5">
        <v>0.35</v>
      </c>
      <c r="W214" s="3">
        <f t="shared" ca="1" si="79"/>
        <v>12.729055040688285</v>
      </c>
      <c r="X214" s="3">
        <f t="shared" ca="1" si="80"/>
        <v>-12.727915088555291</v>
      </c>
      <c r="Y214" s="3">
        <f t="shared" ca="1" si="81"/>
        <v>0.17035177544843791</v>
      </c>
      <c r="Z214" s="3">
        <f t="shared" ca="1" si="82"/>
        <v>-1.8717522189051899E-2</v>
      </c>
      <c r="AA214" s="3">
        <f t="shared" ca="1" si="83"/>
        <v>2.5051731683593809E-4</v>
      </c>
      <c r="AJ214"/>
      <c r="AK214"/>
    </row>
    <row r="215" spans="3:37" s="5" customFormat="1" x14ac:dyDescent="0.2">
      <c r="C215" s="25"/>
      <c r="D215" s="1">
        <f t="shared" si="84"/>
        <v>213</v>
      </c>
      <c r="E215" s="2">
        <f t="shared" si="85"/>
        <v>21.400000000000034</v>
      </c>
      <c r="F215" s="3">
        <f t="shared" ca="1" si="86"/>
        <v>734.10362797969196</v>
      </c>
      <c r="G215" s="3">
        <f t="shared" si="87"/>
        <v>-10.797610000339171</v>
      </c>
      <c r="H215" s="3">
        <f t="shared" ca="1" si="72"/>
        <v>734.18303235274061</v>
      </c>
      <c r="I215" s="3">
        <f t="shared" ca="1" si="88"/>
        <v>15636.407275967467</v>
      </c>
      <c r="J215" s="3">
        <f t="shared" si="89"/>
        <v>1989.6188564060969</v>
      </c>
      <c r="K215" s="3">
        <f t="shared" ca="1" si="91"/>
        <v>15823.637302018429</v>
      </c>
      <c r="L215" s="3">
        <f t="shared" si="90"/>
        <v>-9.7229172099977017</v>
      </c>
      <c r="M215" s="3">
        <f t="shared" ca="1" si="73"/>
        <v>-1.4707503180189473E-2</v>
      </c>
      <c r="N215" s="3">
        <f t="shared" ca="1" si="74"/>
        <v>-0.8426778594000931</v>
      </c>
      <c r="O215" s="1">
        <f t="shared" ca="1" si="69"/>
        <v>183268406.49818623</v>
      </c>
      <c r="P215" s="1">
        <f t="shared" si="70"/>
        <v>-13154531.605795015</v>
      </c>
      <c r="Q215" s="1">
        <f t="shared" ca="1" si="75"/>
        <v>196422938.10398126</v>
      </c>
      <c r="R215" s="1">
        <f t="shared" ca="1" si="71"/>
        <v>499244.46199986362</v>
      </c>
      <c r="S215" s="3">
        <f t="shared" si="76"/>
        <v>332.21068723837834</v>
      </c>
      <c r="T215" s="13">
        <f t="shared" ca="1" si="77"/>
        <v>2.2099922144465096</v>
      </c>
      <c r="U215" s="13">
        <f t="shared" si="78"/>
        <v>0.99544158476430844</v>
      </c>
      <c r="V215" s="5">
        <v>0.35</v>
      </c>
      <c r="W215" s="3">
        <f t="shared" ca="1" si="79"/>
        <v>12.73057585147339</v>
      </c>
      <c r="X215" s="3">
        <f t="shared" ca="1" si="80"/>
        <v>-12.729198996725337</v>
      </c>
      <c r="Y215" s="3">
        <f t="shared" ca="1" si="81"/>
        <v>0.18722823474065581</v>
      </c>
      <c r="Z215" s="3">
        <f t="shared" ca="1" si="82"/>
        <v>-1.8719410289301967E-2</v>
      </c>
      <c r="AA215" s="3">
        <f t="shared" ca="1" si="83"/>
        <v>2.7533563932449382E-4</v>
      </c>
      <c r="AJ215"/>
      <c r="AK215"/>
    </row>
    <row r="216" spans="3:37" s="5" customFormat="1" x14ac:dyDescent="0.2">
      <c r="C216" s="25"/>
      <c r="D216" s="1">
        <f t="shared" si="84"/>
        <v>214</v>
      </c>
      <c r="E216" s="2">
        <f t="shared" si="85"/>
        <v>21.500000000000036</v>
      </c>
      <c r="F216" s="3">
        <f t="shared" ca="1" si="86"/>
        <v>734.10362797969196</v>
      </c>
      <c r="G216" s="3">
        <f t="shared" si="87"/>
        <v>-11.769901721338941</v>
      </c>
      <c r="H216" s="3">
        <f t="shared" ca="1" si="72"/>
        <v>734.19797548037127</v>
      </c>
      <c r="I216" s="3">
        <f t="shared" ca="1" si="88"/>
        <v>15709.817638765437</v>
      </c>
      <c r="J216" s="3">
        <f t="shared" si="89"/>
        <v>1988.4904808200131</v>
      </c>
      <c r="K216" s="3">
        <f t="shared" ca="1" si="91"/>
        <v>15897.056336318758</v>
      </c>
      <c r="L216" s="3">
        <f t="shared" si="90"/>
        <v>-9.7229512667302043</v>
      </c>
      <c r="M216" s="3">
        <f t="shared" ca="1" si="73"/>
        <v>-1.6031651272306578E-2</v>
      </c>
      <c r="N216" s="3">
        <f t="shared" ca="1" si="74"/>
        <v>-0.91854595652870341</v>
      </c>
      <c r="O216" s="1">
        <f t="shared" ca="1" si="69"/>
        <v>183275866.84782177</v>
      </c>
      <c r="P216" s="1">
        <f t="shared" si="70"/>
        <v>-13147117.306771532</v>
      </c>
      <c r="Q216" s="1">
        <f t="shared" ca="1" si="75"/>
        <v>196422984.15459329</v>
      </c>
      <c r="R216" s="1">
        <f t="shared" ca="1" si="71"/>
        <v>499254.62332665245</v>
      </c>
      <c r="S216" s="3">
        <f t="shared" si="76"/>
        <v>332.21527494270123</v>
      </c>
      <c r="T216" s="13">
        <f t="shared" ca="1" si="77"/>
        <v>2.210006675963355</v>
      </c>
      <c r="U216" s="13">
        <f t="shared" si="78"/>
        <v>0.99555146436733921</v>
      </c>
      <c r="V216" s="5">
        <v>0.35</v>
      </c>
      <c r="W216" s="3">
        <f t="shared" ca="1" si="79"/>
        <v>12.732240226964793</v>
      </c>
      <c r="X216" s="3">
        <f t="shared" ca="1" si="80"/>
        <v>-12.730604081015633</v>
      </c>
      <c r="Y216" s="3">
        <f t="shared" ca="1" si="81"/>
        <v>0.20411009178526429</v>
      </c>
      <c r="Z216" s="3">
        <f t="shared" ca="1" si="82"/>
        <v>-1.8721476589728871E-2</v>
      </c>
      <c r="AA216" s="3">
        <f t="shared" ca="1" si="83"/>
        <v>3.0016189968421218E-4</v>
      </c>
      <c r="AJ216"/>
      <c r="AK216"/>
    </row>
    <row r="217" spans="3:37" s="5" customFormat="1" x14ac:dyDescent="0.2">
      <c r="C217" s="25"/>
      <c r="D217" s="1">
        <f t="shared" si="84"/>
        <v>215</v>
      </c>
      <c r="E217" s="2">
        <f t="shared" si="85"/>
        <v>21.600000000000037</v>
      </c>
      <c r="F217" s="3">
        <f t="shared" ca="1" si="86"/>
        <v>734.10362797969196</v>
      </c>
      <c r="G217" s="3">
        <f t="shared" si="87"/>
        <v>-12.742196848011961</v>
      </c>
      <c r="H217" s="3">
        <f t="shared" ca="1" si="72"/>
        <v>734.21420593275059</v>
      </c>
      <c r="I217" s="3">
        <f t="shared" ca="1" si="88"/>
        <v>15783.228001563406</v>
      </c>
      <c r="J217" s="3">
        <f t="shared" si="89"/>
        <v>1987.2648758915457</v>
      </c>
      <c r="K217" s="3">
        <f t="shared" ca="1" si="91"/>
        <v>15970.476929298999</v>
      </c>
      <c r="L217" s="3">
        <f t="shared" si="90"/>
        <v>-9.7229882580473834</v>
      </c>
      <c r="M217" s="3">
        <f t="shared" ca="1" si="73"/>
        <v>-1.7355747781082308E-2</v>
      </c>
      <c r="N217" s="3">
        <f t="shared" ca="1" si="74"/>
        <v>-0.99441109814955964</v>
      </c>
      <c r="O217" s="1">
        <f t="shared" ca="1" si="69"/>
        <v>183283970.0657762</v>
      </c>
      <c r="P217" s="1">
        <f t="shared" si="70"/>
        <v>-13139064.076667972</v>
      </c>
      <c r="Q217" s="1">
        <f t="shared" ca="1" si="75"/>
        <v>196423034.14244416</v>
      </c>
      <c r="R217" s="1">
        <f t="shared" ca="1" si="71"/>
        <v>499265.66003427038</v>
      </c>
      <c r="S217" s="3">
        <f t="shared" si="76"/>
        <v>332.22025795819519</v>
      </c>
      <c r="T217" s="13">
        <f t="shared" ca="1" si="77"/>
        <v>2.2100223822748948</v>
      </c>
      <c r="U217" s="13">
        <f t="shared" si="78"/>
        <v>0.99567082255016204</v>
      </c>
      <c r="V217" s="5">
        <v>0.35</v>
      </c>
      <c r="W217" s="3">
        <f t="shared" ca="1" si="79"/>
        <v>12.734048212019783</v>
      </c>
      <c r="X217" s="3">
        <f t="shared" ca="1" si="80"/>
        <v>-12.732130372547246</v>
      </c>
      <c r="Y217" s="3">
        <f t="shared" ca="1" si="81"/>
        <v>0.22099783370916257</v>
      </c>
      <c r="Z217" s="3">
        <f t="shared" ca="1" si="82"/>
        <v>-1.8723721136098891E-2</v>
      </c>
      <c r="AA217" s="3">
        <f t="shared" ca="1" si="83"/>
        <v>3.2499681427818023E-4</v>
      </c>
      <c r="AJ217"/>
      <c r="AK217"/>
    </row>
    <row r="218" spans="3:37" s="5" customFormat="1" x14ac:dyDescent="0.2">
      <c r="C218" s="25"/>
      <c r="D218" s="1">
        <f t="shared" si="84"/>
        <v>216</v>
      </c>
      <c r="E218" s="2">
        <f t="shared" si="85"/>
        <v>21.700000000000038</v>
      </c>
      <c r="F218" s="3">
        <f t="shared" ca="1" si="86"/>
        <v>734.10362797969196</v>
      </c>
      <c r="G218" s="3">
        <f t="shared" si="87"/>
        <v>-13.7144956738167</v>
      </c>
      <c r="H218" s="3">
        <f t="shared" ca="1" si="72"/>
        <v>734.2317236435191</v>
      </c>
      <c r="I218" s="3">
        <f t="shared" ca="1" si="88"/>
        <v>15856.638364361375</v>
      </c>
      <c r="J218" s="3">
        <f t="shared" si="89"/>
        <v>1985.9420412654542</v>
      </c>
      <c r="K218" s="3">
        <f t="shared" ca="1" si="91"/>
        <v>16043.899209688383</v>
      </c>
      <c r="L218" s="3">
        <f t="shared" si="90"/>
        <v>-9.723028183959963</v>
      </c>
      <c r="M218" s="3">
        <f t="shared" ca="1" si="73"/>
        <v>-1.8679788466509695E-2</v>
      </c>
      <c r="N218" s="3">
        <f t="shared" ca="1" si="74"/>
        <v>-1.0702730413281576</v>
      </c>
      <c r="O218" s="1">
        <f t="shared" ca="1" si="69"/>
        <v>183292716.16154122</v>
      </c>
      <c r="P218" s="1">
        <f t="shared" si="70"/>
        <v>-13130371.898475794</v>
      </c>
      <c r="Q218" s="1">
        <f t="shared" ca="1" si="75"/>
        <v>196423088.06001702</v>
      </c>
      <c r="R218" s="1">
        <f t="shared" ca="1" si="71"/>
        <v>499277.57207759301</v>
      </c>
      <c r="S218" s="3">
        <f t="shared" si="76"/>
        <v>332.22563628630456</v>
      </c>
      <c r="T218" s="13">
        <f t="shared" ca="1" si="77"/>
        <v>2.2100393330597004</v>
      </c>
      <c r="U218" s="13">
        <f t="shared" si="78"/>
        <v>0.99579966195659442</v>
      </c>
      <c r="V218" s="5">
        <v>0.35</v>
      </c>
      <c r="W218" s="3">
        <f t="shared" ca="1" si="79"/>
        <v>12.735999855369881</v>
      </c>
      <c r="X218" s="3">
        <f t="shared" ca="1" si="80"/>
        <v>-12.733777905127958</v>
      </c>
      <c r="Y218" s="3">
        <f t="shared" ca="1" si="81"/>
        <v>0.23789194786005224</v>
      </c>
      <c r="Z218" s="3">
        <f t="shared" ca="1" si="82"/>
        <v>-1.8726143978129349E-2</v>
      </c>
      <c r="AA218" s="3">
        <f t="shared" ca="1" si="83"/>
        <v>3.4984109979419449E-4</v>
      </c>
      <c r="AJ218"/>
      <c r="AK218"/>
    </row>
    <row r="219" spans="3:37" s="5" customFormat="1" x14ac:dyDescent="0.2">
      <c r="C219" s="25"/>
      <c r="D219" s="1">
        <f t="shared" si="84"/>
        <v>217</v>
      </c>
      <c r="E219" s="2">
        <f t="shared" si="85"/>
        <v>21.80000000000004</v>
      </c>
      <c r="F219" s="3">
        <f t="shared" ca="1" si="86"/>
        <v>734.10362797969196</v>
      </c>
      <c r="G219" s="3">
        <f t="shared" si="87"/>
        <v>-14.686798492212695</v>
      </c>
      <c r="H219" s="3">
        <f t="shared" ca="1" si="72"/>
        <v>734.25052854110822</v>
      </c>
      <c r="I219" s="3">
        <f t="shared" ca="1" si="88"/>
        <v>15930.048727159345</v>
      </c>
      <c r="J219" s="3">
        <f t="shared" si="89"/>
        <v>1984.5219765571528</v>
      </c>
      <c r="K219" s="3">
        <f t="shared" ca="1" si="91"/>
        <v>16117.323306209248</v>
      </c>
      <c r="L219" s="3">
        <f t="shared" si="90"/>
        <v>-9.7230710444795481</v>
      </c>
      <c r="M219" s="3">
        <f t="shared" ca="1" si="73"/>
        <v>-2.0003769089683869E-2</v>
      </c>
      <c r="N219" s="3">
        <f t="shared" ca="1" si="74"/>
        <v>-1.1461315431931385</v>
      </c>
      <c r="O219" s="1">
        <f t="shared" ca="1" si="69"/>
        <v>183302105.14538491</v>
      </c>
      <c r="P219" s="1">
        <f t="shared" si="70"/>
        <v>-13121040.753829397</v>
      </c>
      <c r="Q219" s="1">
        <f t="shared" ca="1" si="75"/>
        <v>196423145.8992143</v>
      </c>
      <c r="R219" s="1">
        <f t="shared" ca="1" si="71"/>
        <v>499290.35940795357</v>
      </c>
      <c r="S219" s="3">
        <f t="shared" si="76"/>
        <v>332.231409928593</v>
      </c>
      <c r="T219" s="13">
        <f t="shared" ca="1" si="77"/>
        <v>2.210057527971006</v>
      </c>
      <c r="U219" s="13">
        <f t="shared" si="78"/>
        <v>0.99593798544063283</v>
      </c>
      <c r="V219" s="5">
        <v>0.35</v>
      </c>
      <c r="W219" s="3">
        <f t="shared" ca="1" si="79"/>
        <v>12.738095209622562</v>
      </c>
      <c r="X219" s="3">
        <f t="shared" ca="1" si="80"/>
        <v>-12.735546715253228</v>
      </c>
      <c r="Y219" s="3">
        <f t="shared" ca="1" si="81"/>
        <v>0.25479292182473695</v>
      </c>
      <c r="Z219" s="3">
        <f t="shared" ca="1" si="82"/>
        <v>-1.8728745169490042E-2</v>
      </c>
      <c r="AA219" s="3">
        <f t="shared" ca="1" si="83"/>
        <v>3.7469547327167199E-4</v>
      </c>
      <c r="AJ219"/>
      <c r="AK219"/>
    </row>
    <row r="220" spans="3:37" s="5" customFormat="1" x14ac:dyDescent="0.2">
      <c r="C220" s="25"/>
      <c r="D220" s="1">
        <f t="shared" si="84"/>
        <v>218</v>
      </c>
      <c r="E220" s="2">
        <f t="shared" si="85"/>
        <v>21.900000000000041</v>
      </c>
      <c r="F220" s="3">
        <f t="shared" ca="1" si="86"/>
        <v>734.10362797969196</v>
      </c>
      <c r="G220" s="3">
        <f t="shared" si="87"/>
        <v>-15.65910559666065</v>
      </c>
      <c r="H220" s="3">
        <f t="shared" ca="1" si="72"/>
        <v>734.27062054874114</v>
      </c>
      <c r="I220" s="3">
        <f t="shared" ca="1" si="88"/>
        <v>16003.459089957314</v>
      </c>
      <c r="J220" s="3">
        <f t="shared" si="89"/>
        <v>1983.0046813527092</v>
      </c>
      <c r="K220" s="3">
        <f t="shared" ca="1" si="91"/>
        <v>16190.74934757651</v>
      </c>
      <c r="L220" s="3">
        <f t="shared" si="90"/>
        <v>-9.7231168396186334</v>
      </c>
      <c r="M220" s="3">
        <f t="shared" ca="1" si="73"/>
        <v>-2.1327685412885565E-2</v>
      </c>
      <c r="N220" s="3">
        <f t="shared" ca="1" si="74"/>
        <v>-1.2219863609410735</v>
      </c>
      <c r="O220" s="1">
        <f t="shared" ca="1" si="69"/>
        <v>183312137.02835134</v>
      </c>
      <c r="P220" s="1">
        <f t="shared" si="70"/>
        <v>-13111070.623006115</v>
      </c>
      <c r="Q220" s="1">
        <f t="shared" ca="1" si="75"/>
        <v>196423207.65135744</v>
      </c>
      <c r="R220" s="1">
        <f t="shared" ca="1" si="71"/>
        <v>499304.02197314397</v>
      </c>
      <c r="S220" s="3">
        <f t="shared" si="76"/>
        <v>332.23757888674345</v>
      </c>
      <c r="T220" s="13">
        <f t="shared" ca="1" si="77"/>
        <v>2.2100769666367177</v>
      </c>
      <c r="U220" s="13">
        <f t="shared" si="78"/>
        <v>0.99608579606652736</v>
      </c>
      <c r="V220" s="5">
        <v>0.35</v>
      </c>
      <c r="W220" s="3">
        <f t="shared" ca="1" si="79"/>
        <v>12.740334331263002</v>
      </c>
      <c r="X220" s="3">
        <f t="shared" ca="1" si="80"/>
        <v>-12.737436842107121</v>
      </c>
      <c r="Y220" s="3">
        <f t="shared" ca="1" si="81"/>
        <v>0.27170124344742902</v>
      </c>
      <c r="Z220" s="3">
        <f t="shared" ca="1" si="82"/>
        <v>-1.873152476780459E-2</v>
      </c>
      <c r="AA220" s="3">
        <f t="shared" ca="1" si="83"/>
        <v>3.9956065212857209E-4</v>
      </c>
      <c r="AJ220"/>
      <c r="AK220"/>
    </row>
    <row r="221" spans="3:37" s="5" customFormat="1" x14ac:dyDescent="0.2">
      <c r="C221" s="25"/>
      <c r="D221" s="1">
        <f t="shared" si="84"/>
        <v>219</v>
      </c>
      <c r="E221" s="2">
        <f t="shared" si="85"/>
        <v>22.000000000000043</v>
      </c>
      <c r="F221" s="3">
        <f t="shared" ca="1" si="86"/>
        <v>734.10362797969196</v>
      </c>
      <c r="G221" s="3">
        <f t="shared" si="87"/>
        <v>-16.631417280622514</v>
      </c>
      <c r="H221" s="3">
        <f t="shared" ca="1" si="72"/>
        <v>734.29199958443519</v>
      </c>
      <c r="I221" s="3">
        <f t="shared" ca="1" si="88"/>
        <v>16076.869452755283</v>
      </c>
      <c r="J221" s="3">
        <f t="shared" si="89"/>
        <v>1981.390155208845</v>
      </c>
      <c r="K221" s="3">
        <f t="shared" ca="1" si="91"/>
        <v>16264.177462497149</v>
      </c>
      <c r="L221" s="3">
        <f t="shared" si="90"/>
        <v>-9.7231655693905967</v>
      </c>
      <c r="M221" s="3">
        <f t="shared" ca="1" si="73"/>
        <v>-2.2651533199664575E-2</v>
      </c>
      <c r="N221" s="3">
        <f t="shared" ca="1" si="74"/>
        <v>-1.2978372518412455</v>
      </c>
      <c r="O221" s="1">
        <f t="shared" ca="1" si="69"/>
        <v>183322811.82226077</v>
      </c>
      <c r="P221" s="1">
        <f t="shared" si="70"/>
        <v>-13100461.48492617</v>
      </c>
      <c r="Q221" s="1">
        <f t="shared" ca="1" si="75"/>
        <v>196423273.30718693</v>
      </c>
      <c r="R221" s="1">
        <f t="shared" ca="1" si="71"/>
        <v>499318.55971741595</v>
      </c>
      <c r="S221" s="3">
        <f t="shared" si="76"/>
        <v>332.24414316255809</v>
      </c>
      <c r="T221" s="13">
        <f t="shared" ca="1" si="77"/>
        <v>2.2100976486594255</v>
      </c>
      <c r="U221" s="13">
        <f t="shared" si="78"/>
        <v>0.99624309710886139</v>
      </c>
      <c r="V221" s="5">
        <v>0.35</v>
      </c>
      <c r="W221" s="3">
        <f t="shared" ca="1" si="79"/>
        <v>12.742717280655977</v>
      </c>
      <c r="X221" s="3">
        <f t="shared" ca="1" si="80"/>
        <v>-12.739448327563332</v>
      </c>
      <c r="Y221" s="3">
        <f t="shared" ca="1" si="81"/>
        <v>0.28861740084806614</v>
      </c>
      <c r="Z221" s="3">
        <f t="shared" ca="1" si="82"/>
        <v>-1.8734482834651959E-2</v>
      </c>
      <c r="AA221" s="3">
        <f t="shared" ca="1" si="83"/>
        <v>4.2443735418833258E-4</v>
      </c>
      <c r="AJ221"/>
      <c r="AK221"/>
    </row>
    <row r="222" spans="3:37" s="5" customFormat="1" x14ac:dyDescent="0.2">
      <c r="C222" s="25"/>
      <c r="D222" s="1">
        <f t="shared" si="84"/>
        <v>220</v>
      </c>
      <c r="E222" s="2">
        <f t="shared" si="85"/>
        <v>22.100000000000044</v>
      </c>
      <c r="F222" s="3">
        <f t="shared" ca="1" si="86"/>
        <v>734.10362797969196</v>
      </c>
      <c r="G222" s="3">
        <f t="shared" si="87"/>
        <v>-17.603733837561574</v>
      </c>
      <c r="H222" s="3">
        <f t="shared" ca="1" si="72"/>
        <v>734.31466556100429</v>
      </c>
      <c r="I222" s="3">
        <f t="shared" ca="1" si="88"/>
        <v>16150.279815553253</v>
      </c>
      <c r="J222" s="3">
        <f t="shared" si="89"/>
        <v>1979.6783976529357</v>
      </c>
      <c r="K222" s="3">
        <f t="shared" ca="1" si="91"/>
        <v>16337.607779669688</v>
      </c>
      <c r="L222" s="3">
        <f t="shared" si="90"/>
        <v>-9.723217233809704</v>
      </c>
      <c r="M222" s="3">
        <f t="shared" ca="1" si="73"/>
        <v>-2.3975308214923153E-2</v>
      </c>
      <c r="N222" s="3">
        <f t="shared" ca="1" si="74"/>
        <v>-1.3736839732404282</v>
      </c>
      <c r="O222" s="1">
        <f t="shared" ca="1" si="69"/>
        <v>183334129.53970963</v>
      </c>
      <c r="P222" s="1">
        <f t="shared" si="70"/>
        <v>-13089213.317152666</v>
      </c>
      <c r="Q222" s="1">
        <f t="shared" ca="1" si="75"/>
        <v>196423342.85686231</v>
      </c>
      <c r="R222" s="1">
        <f t="shared" ca="1" si="71"/>
        <v>499333.9725814829</v>
      </c>
      <c r="S222" s="3">
        <f t="shared" si="76"/>
        <v>332.25110275795862</v>
      </c>
      <c r="T222" s="13">
        <f t="shared" ca="1" si="77"/>
        <v>2.2101195736164181</v>
      </c>
      <c r="U222" s="13">
        <f t="shared" si="78"/>
        <v>0.99640989205263841</v>
      </c>
      <c r="V222" s="5">
        <v>0.35</v>
      </c>
      <c r="W222" s="3">
        <f t="shared" ca="1" si="79"/>
        <v>12.745244122047927</v>
      </c>
      <c r="X222" s="3">
        <f t="shared" ca="1" si="80"/>
        <v>-12.741581216186313</v>
      </c>
      <c r="Y222" s="3">
        <f t="shared" ca="1" si="81"/>
        <v>0.3055418824406394</v>
      </c>
      <c r="Z222" s="3">
        <f t="shared" ca="1" si="82"/>
        <v>-1.8737619435568106E-2</v>
      </c>
      <c r="AA222" s="3">
        <f t="shared" ca="1" si="83"/>
        <v>4.4932629770682263E-4</v>
      </c>
      <c r="AJ222"/>
      <c r="AK222"/>
    </row>
    <row r="223" spans="3:37" s="5" customFormat="1" x14ac:dyDescent="0.2">
      <c r="C223" s="25"/>
      <c r="D223" s="1">
        <f t="shared" si="84"/>
        <v>221</v>
      </c>
      <c r="E223" s="2">
        <f t="shared" si="85"/>
        <v>22.200000000000045</v>
      </c>
      <c r="F223" s="3">
        <f t="shared" ca="1" si="86"/>
        <v>734.10362797969196</v>
      </c>
      <c r="G223" s="3">
        <f t="shared" si="87"/>
        <v>-18.576055560942546</v>
      </c>
      <c r="H223" s="3">
        <f t="shared" ca="1" si="72"/>
        <v>734.33861838606117</v>
      </c>
      <c r="I223" s="3">
        <f t="shared" ca="1" si="88"/>
        <v>16223.690178351222</v>
      </c>
      <c r="J223" s="3">
        <f t="shared" si="89"/>
        <v>1977.8694081830106</v>
      </c>
      <c r="K223" s="3">
        <f t="shared" ca="1" si="91"/>
        <v>16411.040427783668</v>
      </c>
      <c r="L223" s="3">
        <f t="shared" si="90"/>
        <v>-9.7232718328911059</v>
      </c>
      <c r="M223" s="3">
        <f t="shared" ca="1" si="73"/>
        <v>-2.5299006224999341E-2</v>
      </c>
      <c r="N223" s="3">
        <f t="shared" ca="1" si="74"/>
        <v>-1.4495262825676594</v>
      </c>
      <c r="O223" s="1">
        <f t="shared" ca="1" si="69"/>
        <v>183346090.19407073</v>
      </c>
      <c r="P223" s="1">
        <f t="shared" si="70"/>
        <v>-13077326.09589155</v>
      </c>
      <c r="Q223" s="1">
        <f t="shared" ca="1" si="75"/>
        <v>196423416.28996229</v>
      </c>
      <c r="R223" s="1">
        <f t="shared" ca="1" si="71"/>
        <v>499350.26050252159</v>
      </c>
      <c r="S223" s="3">
        <f t="shared" si="76"/>
        <v>332.25845767498583</v>
      </c>
      <c r="T223" s="13">
        <f t="shared" ca="1" si="77"/>
        <v>2.2101427410596988</v>
      </c>
      <c r="U223" s="13">
        <f t="shared" si="78"/>
        <v>0.99658618459337511</v>
      </c>
      <c r="V223" s="5">
        <v>0.35</v>
      </c>
      <c r="W223" s="3">
        <f t="shared" ca="1" si="79"/>
        <v>12.747914923569128</v>
      </c>
      <c r="X223" s="3">
        <f t="shared" ca="1" si="80"/>
        <v>-12.743835555232442</v>
      </c>
      <c r="Y223" s="3">
        <f t="shared" ca="1" si="81"/>
        <v>0.32247517695153222</v>
      </c>
      <c r="Z223" s="3">
        <f t="shared" ca="1" si="82"/>
        <v>-1.874093464004771E-2</v>
      </c>
      <c r="AA223" s="3">
        <f t="shared" ca="1" si="83"/>
        <v>4.7422820139931209E-4</v>
      </c>
      <c r="AJ223"/>
      <c r="AK223"/>
    </row>
    <row r="224" spans="3:37" s="5" customFormat="1" x14ac:dyDescent="0.2">
      <c r="C224" s="25"/>
      <c r="D224" s="1">
        <f t="shared" si="84"/>
        <v>222</v>
      </c>
      <c r="E224" s="2">
        <f t="shared" si="85"/>
        <v>22.300000000000047</v>
      </c>
      <c r="F224" s="3">
        <f t="shared" ca="1" si="86"/>
        <v>734.10362797969196</v>
      </c>
      <c r="G224" s="3">
        <f t="shared" si="87"/>
        <v>-19.548382744231656</v>
      </c>
      <c r="H224" s="3">
        <f t="shared" ca="1" si="72"/>
        <v>734.36385796201932</v>
      </c>
      <c r="I224" s="3">
        <f t="shared" ca="1" si="88"/>
        <v>16297.100541149191</v>
      </c>
      <c r="J224" s="3">
        <f t="shared" si="89"/>
        <v>1975.9631862677518</v>
      </c>
      <c r="K224" s="3">
        <f t="shared" ca="1" si="91"/>
        <v>16484.475535519134</v>
      </c>
      <c r="L224" s="3">
        <f t="shared" si="90"/>
        <v>-9.7233293666508391</v>
      </c>
      <c r="M224" s="3">
        <f t="shared" ca="1" si="73"/>
        <v>-2.6622622997750214E-2</v>
      </c>
      <c r="N224" s="3">
        <f t="shared" ca="1" si="74"/>
        <v>-1.5253639373390111</v>
      </c>
      <c r="O224" s="1">
        <f t="shared" ca="1" si="69"/>
        <v>183358693.79949269</v>
      </c>
      <c r="P224" s="1">
        <f t="shared" si="70"/>
        <v>-13064799.795991572</v>
      </c>
      <c r="Q224" s="1">
        <f t="shared" ca="1" si="75"/>
        <v>196423493.59548426</v>
      </c>
      <c r="R224" s="1">
        <f t="shared" ca="1" si="71"/>
        <v>499367.42341417313</v>
      </c>
      <c r="S224" s="3">
        <f t="shared" si="76"/>
        <v>332.26620791580001</v>
      </c>
      <c r="T224" s="13">
        <f t="shared" ca="1" si="77"/>
        <v>2.2101671505159963</v>
      </c>
      <c r="U224" s="13">
        <f t="shared" si="78"/>
        <v>0.99677197863719758</v>
      </c>
      <c r="V224" s="5">
        <v>0.35</v>
      </c>
      <c r="W224" s="3">
        <f t="shared" ca="1" si="79"/>
        <v>12.750729757235987</v>
      </c>
      <c r="X224" s="3">
        <f t="shared" ca="1" si="80"/>
        <v>-12.746211394651265</v>
      </c>
      <c r="Y224" s="3">
        <f t="shared" ca="1" si="81"/>
        <v>0.33941777343787033</v>
      </c>
      <c r="Z224" s="3">
        <f t="shared" ca="1" si="82"/>
        <v>-1.8744428521545977E-2</v>
      </c>
      <c r="AA224" s="3">
        <f t="shared" ca="1" si="83"/>
        <v>4.9914378446745634E-4</v>
      </c>
      <c r="AJ224"/>
      <c r="AK224"/>
    </row>
    <row r="225" spans="3:37" s="5" customFormat="1" x14ac:dyDescent="0.2">
      <c r="C225" s="25"/>
      <c r="D225" s="1">
        <f t="shared" si="84"/>
        <v>223</v>
      </c>
      <c r="E225" s="2">
        <f t="shared" si="85"/>
        <v>22.400000000000048</v>
      </c>
      <c r="F225" s="3">
        <f t="shared" ca="1" si="86"/>
        <v>734.10362797969196</v>
      </c>
      <c r="G225" s="3">
        <f t="shared" si="87"/>
        <v>-20.520715680896739</v>
      </c>
      <c r="H225" s="3">
        <f t="shared" ca="1" si="72"/>
        <v>734.3903841860963</v>
      </c>
      <c r="I225" s="3">
        <f t="shared" ca="1" si="88"/>
        <v>16370.510903947161</v>
      </c>
      <c r="J225" s="3">
        <f t="shared" si="89"/>
        <v>1973.9597313464953</v>
      </c>
      <c r="K225" s="3">
        <f t="shared" ca="1" si="91"/>
        <v>16557.913231546114</v>
      </c>
      <c r="L225" s="3">
        <f t="shared" si="90"/>
        <v>-9.7233898351058237</v>
      </c>
      <c r="M225" s="3">
        <f t="shared" ca="1" si="73"/>
        <v>-2.7946154302635078E-2</v>
      </c>
      <c r="N225" s="3">
        <f t="shared" ca="1" si="74"/>
        <v>-1.6011966951623562</v>
      </c>
      <c r="O225" s="1">
        <f t="shared" ca="1" si="69"/>
        <v>183371940.37090072</v>
      </c>
      <c r="P225" s="1">
        <f t="shared" si="70"/>
        <v>-13051634.390944259</v>
      </c>
      <c r="Q225" s="1">
        <f t="shared" ca="1" si="75"/>
        <v>196423574.76184499</v>
      </c>
      <c r="R225" s="1">
        <f t="shared" ca="1" si="71"/>
        <v>499385.46124654548</v>
      </c>
      <c r="S225" s="3">
        <f t="shared" si="76"/>
        <v>332.27435348268068</v>
      </c>
      <c r="T225" s="13">
        <f t="shared" ca="1" si="77"/>
        <v>2.2101928014867851</v>
      </c>
      <c r="U225" s="13">
        <f t="shared" si="78"/>
        <v>0.99696727830094534</v>
      </c>
      <c r="V225" s="5">
        <v>0.35</v>
      </c>
      <c r="W225" s="3">
        <f t="shared" ca="1" si="79"/>
        <v>12.753688698953502</v>
      </c>
      <c r="X225" s="3">
        <f t="shared" ca="1" si="80"/>
        <v>-12.748708787086835</v>
      </c>
      <c r="Y225" s="3">
        <f t="shared" ca="1" si="81"/>
        <v>0.35637016130588589</v>
      </c>
      <c r="Z225" s="3">
        <f t="shared" ca="1" si="82"/>
        <v>-1.8748101157480639E-2</v>
      </c>
      <c r="AA225" s="3">
        <f t="shared" ca="1" si="83"/>
        <v>5.2407376662630281E-4</v>
      </c>
      <c r="AJ225"/>
      <c r="AK225"/>
    </row>
    <row r="226" spans="3:37" s="5" customFormat="1" x14ac:dyDescent="0.2">
      <c r="C226" s="25"/>
      <c r="D226" s="1">
        <f t="shared" si="84"/>
        <v>224</v>
      </c>
      <c r="E226" s="2">
        <f t="shared" si="85"/>
        <v>22.50000000000005</v>
      </c>
      <c r="F226" s="3">
        <f t="shared" ca="1" si="86"/>
        <v>734.10362797969196</v>
      </c>
      <c r="G226" s="3">
        <f t="shared" si="87"/>
        <v>-21.493054664407321</v>
      </c>
      <c r="H226" s="3">
        <f t="shared" ca="1" si="72"/>
        <v>734.41819695031597</v>
      </c>
      <c r="I226" s="3">
        <f t="shared" ca="1" si="88"/>
        <v>16443.921266745128</v>
      </c>
      <c r="J226" s="3">
        <f t="shared" si="89"/>
        <v>1971.85904282923</v>
      </c>
      <c r="K226" s="3">
        <f t="shared" ca="1" si="91"/>
        <v>16631.35364452409</v>
      </c>
      <c r="L226" s="3">
        <f t="shared" si="90"/>
        <v>-9.7234532382738692</v>
      </c>
      <c r="M226" s="3">
        <f t="shared" ca="1" si="73"/>
        <v>-2.9269595910798564E-2</v>
      </c>
      <c r="N226" s="3">
        <f t="shared" ca="1" si="74"/>
        <v>-1.6770243137421306</v>
      </c>
      <c r="O226" s="1">
        <f t="shared" ca="1" si="69"/>
        <v>183385829.92399603</v>
      </c>
      <c r="P226" s="1">
        <f t="shared" si="70"/>
        <v>-13037829.852883892</v>
      </c>
      <c r="Q226" s="1">
        <f t="shared" ca="1" si="75"/>
        <v>196423659.77687994</v>
      </c>
      <c r="R226" s="1">
        <f t="shared" ca="1" si="71"/>
        <v>499404.37392621487</v>
      </c>
      <c r="S226" s="3">
        <f t="shared" si="76"/>
        <v>332.28289437802664</v>
      </c>
      <c r="T226" s="13">
        <f t="shared" ca="1" si="77"/>
        <v>2.2102196934483</v>
      </c>
      <c r="U226" s="13">
        <f t="shared" si="78"/>
        <v>0.99717208791227918</v>
      </c>
      <c r="V226" s="5">
        <v>0.35</v>
      </c>
      <c r="W226" s="3">
        <f t="shared" ca="1" si="79"/>
        <v>12.756791828517793</v>
      </c>
      <c r="X226" s="3">
        <f t="shared" ca="1" si="80"/>
        <v>-12.75132778787906</v>
      </c>
      <c r="Y226" s="3">
        <f t="shared" ca="1" si="81"/>
        <v>0.37333283032929293</v>
      </c>
      <c r="Z226" s="3">
        <f t="shared" ca="1" si="82"/>
        <v>-1.875195262923391E-2</v>
      </c>
      <c r="AA226" s="3">
        <f t="shared" ca="1" si="83"/>
        <v>5.4901886813131311E-4</v>
      </c>
      <c r="AJ226"/>
      <c r="AK226"/>
    </row>
    <row r="227" spans="3:37" s="5" customFormat="1" x14ac:dyDescent="0.2">
      <c r="C227" s="25"/>
      <c r="D227" s="1">
        <f t="shared" si="84"/>
        <v>225</v>
      </c>
      <c r="E227" s="2">
        <f t="shared" si="85"/>
        <v>22.600000000000051</v>
      </c>
      <c r="F227" s="3">
        <f t="shared" ca="1" si="86"/>
        <v>734.10362797969196</v>
      </c>
      <c r="G227" s="3">
        <f t="shared" si="87"/>
        <v>-22.465399988234708</v>
      </c>
      <c r="H227" s="3">
        <f t="shared" ca="1" si="72"/>
        <v>734.44729614151174</v>
      </c>
      <c r="I227" s="3">
        <f t="shared" ca="1" si="88"/>
        <v>16517.331629543096</v>
      </c>
      <c r="J227" s="3">
        <f t="shared" si="89"/>
        <v>1969.6611200965981</v>
      </c>
      <c r="K227" s="3">
        <f t="shared" ca="1" si="91"/>
        <v>16704.796903101498</v>
      </c>
      <c r="L227" s="3">
        <f t="shared" si="90"/>
        <v>-9.7235195761736701</v>
      </c>
      <c r="M227" s="3">
        <f t="shared" ca="1" si="73"/>
        <v>-3.0592943595153649E-2</v>
      </c>
      <c r="N227" s="3">
        <f t="shared" ca="1" si="74"/>
        <v>-1.7528465508840876</v>
      </c>
      <c r="O227" s="1">
        <f t="shared" ca="1" si="69"/>
        <v>183400362.47525635</v>
      </c>
      <c r="P227" s="1">
        <f t="shared" si="70"/>
        <v>-13023386.152587451</v>
      </c>
      <c r="Q227" s="1">
        <f t="shared" ca="1" si="75"/>
        <v>196423748.6278438</v>
      </c>
      <c r="R227" s="1">
        <f t="shared" ca="1" si="71"/>
        <v>499424.16137622797</v>
      </c>
      <c r="S227" s="3">
        <f t="shared" si="76"/>
        <v>332.29183060435605</v>
      </c>
      <c r="T227" s="13">
        <f t="shared" ca="1" si="77"/>
        <v>2.2102478258515568</v>
      </c>
      <c r="U227" s="13">
        <f t="shared" si="78"/>
        <v>0.99738641200979627</v>
      </c>
      <c r="V227" s="5">
        <v>0.35</v>
      </c>
      <c r="W227" s="3">
        <f t="shared" ca="1" si="79"/>
        <v>12.760039229618847</v>
      </c>
      <c r="X227" s="3">
        <f t="shared" ca="1" si="80"/>
        <v>-12.754068455065209</v>
      </c>
      <c r="Y227" s="3">
        <f t="shared" ca="1" si="81"/>
        <v>0.3903062706676787</v>
      </c>
      <c r="Z227" s="3">
        <f t="shared" ca="1" si="82"/>
        <v>-1.8755983022154719E-2</v>
      </c>
      <c r="AA227" s="3">
        <f t="shared" ca="1" si="83"/>
        <v>5.7397980980540986E-4</v>
      </c>
      <c r="AJ227"/>
      <c r="AK227"/>
    </row>
    <row r="228" spans="3:37" s="5" customFormat="1" x14ac:dyDescent="0.2">
      <c r="C228" s="25"/>
      <c r="D228" s="1">
        <f t="shared" si="84"/>
        <v>226</v>
      </c>
      <c r="E228" s="2">
        <f t="shared" si="85"/>
        <v>22.700000000000053</v>
      </c>
      <c r="F228" s="3">
        <f t="shared" ca="1" si="86"/>
        <v>734.10362797969196</v>
      </c>
      <c r="G228" s="3">
        <f t="shared" si="87"/>
        <v>-23.437751945852074</v>
      </c>
      <c r="H228" s="3">
        <f t="shared" ca="1" si="72"/>
        <v>734.4776816413289</v>
      </c>
      <c r="I228" s="3">
        <f t="shared" ca="1" si="88"/>
        <v>16590.741992341063</v>
      </c>
      <c r="J228" s="3">
        <f t="shared" si="89"/>
        <v>1967.3659624998938</v>
      </c>
      <c r="K228" s="3">
        <f t="shared" ca="1" si="91"/>
        <v>16778.243135915189</v>
      </c>
      <c r="L228" s="3">
        <f t="shared" si="90"/>
        <v>-9.7235888488248019</v>
      </c>
      <c r="M228" s="3">
        <f t="shared" ca="1" si="73"/>
        <v>-3.1916193130464593E-2</v>
      </c>
      <c r="N228" s="3">
        <f t="shared" ca="1" si="74"/>
        <v>-1.828663164500052</v>
      </c>
      <c r="O228" s="1">
        <f t="shared" ca="1" si="69"/>
        <v>183415538.04193524</v>
      </c>
      <c r="P228" s="1">
        <f t="shared" si="70"/>
        <v>-13008303.259474581</v>
      </c>
      <c r="Q228" s="1">
        <f t="shared" ca="1" si="75"/>
        <v>196423841.30140981</v>
      </c>
      <c r="R228" s="1">
        <f t="shared" ca="1" si="71"/>
        <v>499444.82351610367</v>
      </c>
      <c r="S228" s="3">
        <f t="shared" si="76"/>
        <v>332.30116216430645</v>
      </c>
      <c r="T228" s="13">
        <f t="shared" ca="1" si="77"/>
        <v>2.2102771981223648</v>
      </c>
      <c r="U228" s="13">
        <f t="shared" si="78"/>
        <v>0.99761025534314873</v>
      </c>
      <c r="V228" s="5">
        <v>0.35</v>
      </c>
      <c r="W228" s="3">
        <f t="shared" ca="1" si="79"/>
        <v>12.763430989843306</v>
      </c>
      <c r="X228" s="3">
        <f t="shared" ca="1" si="80"/>
        <v>-12.756930849381403</v>
      </c>
      <c r="Y228" s="3">
        <f t="shared" ca="1" si="81"/>
        <v>0.40729097288490806</v>
      </c>
      <c r="Z228" s="3">
        <f t="shared" ca="1" si="82"/>
        <v>-1.8760192425560887E-2</v>
      </c>
      <c r="AA228" s="3">
        <f t="shared" ca="1" si="83"/>
        <v>5.989573130660413E-4</v>
      </c>
      <c r="AJ228"/>
      <c r="AK228"/>
    </row>
    <row r="229" spans="3:37" s="5" customFormat="1" x14ac:dyDescent="0.2">
      <c r="C229" s="25"/>
      <c r="D229" s="1">
        <f t="shared" si="84"/>
        <v>227</v>
      </c>
      <c r="E229" s="2">
        <f t="shared" si="85"/>
        <v>22.800000000000054</v>
      </c>
      <c r="F229" s="3">
        <f t="shared" ca="1" si="86"/>
        <v>734.10362797969196</v>
      </c>
      <c r="G229" s="3">
        <f t="shared" si="87"/>
        <v>-24.410110830734556</v>
      </c>
      <c r="H229" s="3">
        <f t="shared" ca="1" si="72"/>
        <v>734.50935332622873</v>
      </c>
      <c r="I229" s="3">
        <f t="shared" ca="1" si="88"/>
        <v>16664.152355139031</v>
      </c>
      <c r="J229" s="3">
        <f t="shared" si="89"/>
        <v>1964.9735693610644</v>
      </c>
      <c r="K229" s="3">
        <f t="shared" ca="1" si="91"/>
        <v>16851.692471589922</v>
      </c>
      <c r="L229" s="3">
        <f t="shared" si="90"/>
        <v>-9.7236610562477335</v>
      </c>
      <c r="M229" s="3">
        <f t="shared" ca="1" si="73"/>
        <v>-3.3239340293429759E-2</v>
      </c>
      <c r="N229" s="3">
        <f t="shared" ca="1" si="74"/>
        <v>-1.9044739126126646</v>
      </c>
      <c r="O229" s="1">
        <f t="shared" ca="1" si="69"/>
        <v>183431356.64206299</v>
      </c>
      <c r="P229" s="1">
        <f t="shared" si="70"/>
        <v>-12992581.141607555</v>
      </c>
      <c r="Q229" s="1">
        <f t="shared" ca="1" si="75"/>
        <v>196423937.78367054</v>
      </c>
      <c r="R229" s="1">
        <f t="shared" ca="1" si="71"/>
        <v>499466.36026183557</v>
      </c>
      <c r="S229" s="3">
        <f t="shared" si="76"/>
        <v>332.31088906063457</v>
      </c>
      <c r="T229" s="13">
        <f t="shared" ca="1" si="77"/>
        <v>2.2103078096613551</v>
      </c>
      <c r="U229" s="13">
        <f t="shared" si="78"/>
        <v>0.99784362287316986</v>
      </c>
      <c r="V229" s="5">
        <v>0.35</v>
      </c>
      <c r="W229" s="3">
        <f t="shared" ca="1" si="79"/>
        <v>12.766967200677461</v>
      </c>
      <c r="X229" s="3">
        <f t="shared" ca="1" si="80"/>
        <v>-12.759915034264248</v>
      </c>
      <c r="Y229" s="3">
        <f t="shared" ca="1" si="81"/>
        <v>0.42428742796754426</v>
      </c>
      <c r="Z229" s="3">
        <f t="shared" ca="1" si="82"/>
        <v>-1.876458093274154E-2</v>
      </c>
      <c r="AA229" s="3">
        <f t="shared" ca="1" si="83"/>
        <v>6.2395209995227095E-4</v>
      </c>
      <c r="AJ229"/>
      <c r="AK229"/>
    </row>
    <row r="230" spans="3:37" s="5" customFormat="1" x14ac:dyDescent="0.2">
      <c r="C230" s="25"/>
      <c r="D230" s="1">
        <f t="shared" si="84"/>
        <v>228</v>
      </c>
      <c r="E230" s="2">
        <f t="shared" si="85"/>
        <v>22.900000000000055</v>
      </c>
      <c r="F230" s="3">
        <f t="shared" ca="1" si="86"/>
        <v>734.10362797969196</v>
      </c>
      <c r="G230" s="3">
        <f t="shared" si="87"/>
        <v>-25.382476936359328</v>
      </c>
      <c r="H230" s="3">
        <f t="shared" ca="1" si="72"/>
        <v>734.54231106749103</v>
      </c>
      <c r="I230" s="3">
        <f t="shared" ca="1" si="88"/>
        <v>16737.562717936999</v>
      </c>
      <c r="J230" s="3">
        <f t="shared" si="89"/>
        <v>1962.4839399727098</v>
      </c>
      <c r="K230" s="3">
        <f t="shared" ca="1" si="91"/>
        <v>16925.14503873785</v>
      </c>
      <c r="L230" s="3">
        <f t="shared" si="90"/>
        <v>-9.7237361984638131</v>
      </c>
      <c r="M230" s="3">
        <f t="shared" ca="1" si="73"/>
        <v>-3.4562380862764371E-2</v>
      </c>
      <c r="N230" s="3">
        <f t="shared" ca="1" si="74"/>
        <v>-1.9802785533601233</v>
      </c>
      <c r="O230" s="1">
        <f t="shared" ca="1" si="69"/>
        <v>183447818.29444605</v>
      </c>
      <c r="P230" s="1">
        <f t="shared" si="70"/>
        <v>-12976219.765691236</v>
      </c>
      <c r="Q230" s="1">
        <f t="shared" ca="1" si="75"/>
        <v>196424038.06013727</v>
      </c>
      <c r="R230" s="1">
        <f t="shared" ca="1" si="71"/>
        <v>499488.77152589388</v>
      </c>
      <c r="S230" s="3">
        <f t="shared" si="76"/>
        <v>332.32101129621657</v>
      </c>
      <c r="T230" s="13">
        <f t="shared" ca="1" si="77"/>
        <v>2.2103396598439926</v>
      </c>
      <c r="U230" s="13">
        <f t="shared" si="78"/>
        <v>0.99808651977200635</v>
      </c>
      <c r="V230" s="5">
        <v>0.35</v>
      </c>
      <c r="W230" s="3">
        <f t="shared" ca="1" si="79"/>
        <v>12.770647957510377</v>
      </c>
      <c r="X230" s="3">
        <f t="shared" ca="1" si="80"/>
        <v>-12.763021075852526</v>
      </c>
      <c r="Y230" s="3">
        <f t="shared" ca="1" si="81"/>
        <v>0.44129612734328649</v>
      </c>
      <c r="Z230" s="3">
        <f t="shared" ca="1" si="82"/>
        <v>-1.8769148640959597E-2</v>
      </c>
      <c r="AA230" s="3">
        <f t="shared" ca="1" si="83"/>
        <v>6.4896489315189188E-4</v>
      </c>
      <c r="AJ230"/>
      <c r="AK230"/>
    </row>
    <row r="231" spans="3:37" s="5" customFormat="1" x14ac:dyDescent="0.2">
      <c r="C231" s="25"/>
      <c r="D231" s="1">
        <f t="shared" si="84"/>
        <v>229</v>
      </c>
      <c r="E231" s="2">
        <f t="shared" si="85"/>
        <v>23.000000000000057</v>
      </c>
      <c r="F231" s="3">
        <f t="shared" ca="1" si="86"/>
        <v>734.10362797969196</v>
      </c>
      <c r="G231" s="3">
        <f t="shared" si="87"/>
        <v>-26.354850556205708</v>
      </c>
      <c r="H231" s="3">
        <f t="shared" ca="1" si="72"/>
        <v>734.57655473121793</v>
      </c>
      <c r="I231" s="3">
        <f t="shared" ca="1" si="88"/>
        <v>16810.973080734966</v>
      </c>
      <c r="J231" s="3">
        <f t="shared" si="89"/>
        <v>1959.8970735980815</v>
      </c>
      <c r="K231" s="3">
        <f t="shared" ca="1" si="91"/>
        <v>16998.600965957983</v>
      </c>
      <c r="L231" s="3">
        <f t="shared" si="90"/>
        <v>-9.723814275495279</v>
      </c>
      <c r="M231" s="3">
        <f t="shared" ca="1" si="73"/>
        <v>-3.5885310619283191E-2</v>
      </c>
      <c r="N231" s="3">
        <f t="shared" ca="1" si="74"/>
        <v>-2.0560768450009212</v>
      </c>
      <c r="O231" s="1">
        <f t="shared" ca="1" si="69"/>
        <v>183464923.01866725</v>
      </c>
      <c r="P231" s="1">
        <f t="shared" si="70"/>
        <v>-12959219.097073024</v>
      </c>
      <c r="Q231" s="1">
        <f t="shared" ca="1" si="75"/>
        <v>196424142.11574027</v>
      </c>
      <c r="R231" s="1">
        <f t="shared" ca="1" si="71"/>
        <v>499512.05721722817</v>
      </c>
      <c r="S231" s="3">
        <f t="shared" si="76"/>
        <v>332.33152887404788</v>
      </c>
      <c r="T231" s="13">
        <f t="shared" ca="1" si="77"/>
        <v>2.2103727480206041</v>
      </c>
      <c r="U231" s="13">
        <f t="shared" si="78"/>
        <v>0.99833895142325169</v>
      </c>
      <c r="V231" s="5">
        <v>0.35</v>
      </c>
      <c r="W231" s="3">
        <f t="shared" ca="1" si="79"/>
        <v>12.774473359637039</v>
      </c>
      <c r="X231" s="3">
        <f t="shared" ca="1" si="80"/>
        <v>-12.766249042988873</v>
      </c>
      <c r="Y231" s="3">
        <f t="shared" ca="1" si="81"/>
        <v>0.45831756289942138</v>
      </c>
      <c r="Z231" s="3">
        <f t="shared" ca="1" si="82"/>
        <v>-1.8773895651454226E-2</v>
      </c>
      <c r="AA231" s="3">
        <f t="shared" ca="1" si="83"/>
        <v>6.7399641602856083E-4</v>
      </c>
      <c r="AJ231"/>
      <c r="AK231"/>
    </row>
    <row r="232" spans="3:37" s="5" customFormat="1" x14ac:dyDescent="0.2">
      <c r="C232" s="25"/>
      <c r="D232" s="1">
        <f t="shared" si="84"/>
        <v>230</v>
      </c>
      <c r="E232" s="2">
        <f t="shared" si="85"/>
        <v>23.100000000000058</v>
      </c>
      <c r="F232" s="3">
        <f t="shared" ca="1" si="86"/>
        <v>734.10362797969196</v>
      </c>
      <c r="G232" s="3">
        <f t="shared" si="87"/>
        <v>-27.327231983755237</v>
      </c>
      <c r="H232" s="3">
        <f t="shared" ca="1" si="72"/>
        <v>734.61208417833689</v>
      </c>
      <c r="I232" s="3">
        <f t="shared" ca="1" si="88"/>
        <v>16884.383443532934</v>
      </c>
      <c r="J232" s="3">
        <f t="shared" si="89"/>
        <v>1957.2129694710834</v>
      </c>
      <c r="K232" s="3">
        <f t="shared" ca="1" si="91"/>
        <v>17072.06038183569</v>
      </c>
      <c r="L232" s="3">
        <f t="shared" si="90"/>
        <v>-9.7238952873652522</v>
      </c>
      <c r="M232" s="3">
        <f t="shared" ca="1" si="73"/>
        <v>-3.7208125345983015E-2</v>
      </c>
      <c r="N232" s="3">
        <f t="shared" ca="1" si="74"/>
        <v>-2.1318685459185729</v>
      </c>
      <c r="O232" s="1">
        <f t="shared" ca="1" si="69"/>
        <v>183482670.8350856</v>
      </c>
      <c r="P232" s="1">
        <f t="shared" si="70"/>
        <v>-12941579.099742813</v>
      </c>
      <c r="Q232" s="1">
        <f t="shared" ca="1" si="75"/>
        <v>196424249.9348284</v>
      </c>
      <c r="R232" s="1">
        <f t="shared" ca="1" si="71"/>
        <v>499536.21724126907</v>
      </c>
      <c r="S232" s="3">
        <f t="shared" si="76"/>
        <v>332.34244179724328</v>
      </c>
      <c r="T232" s="13">
        <f t="shared" ca="1" si="77"/>
        <v>2.2104070735163934</v>
      </c>
      <c r="U232" s="13">
        <f t="shared" si="78"/>
        <v>0.99860092342208995</v>
      </c>
      <c r="V232" s="5">
        <v>0.35</v>
      </c>
      <c r="W232" s="3">
        <f t="shared" ca="1" si="79"/>
        <v>12.778443510261779</v>
      </c>
      <c r="X232" s="3">
        <f t="shared" ca="1" si="80"/>
        <v>-12.769599007221656</v>
      </c>
      <c r="Y232" s="3">
        <f t="shared" ca="1" si="81"/>
        <v>0.47535222700129492</v>
      </c>
      <c r="Z232" s="3">
        <f t="shared" ca="1" si="82"/>
        <v>-1.8778822069443611E-2</v>
      </c>
      <c r="AA232" s="3">
        <f t="shared" ca="1" si="83"/>
        <v>6.990473926489631E-4</v>
      </c>
      <c r="AJ232"/>
      <c r="AK232"/>
    </row>
    <row r="233" spans="3:37" s="5" customFormat="1" x14ac:dyDescent="0.2">
      <c r="C233" s="25"/>
      <c r="D233" s="1">
        <f t="shared" si="84"/>
        <v>231</v>
      </c>
      <c r="E233" s="2">
        <f t="shared" si="85"/>
        <v>23.20000000000006</v>
      </c>
      <c r="F233" s="3">
        <f t="shared" ca="1" si="86"/>
        <v>734.10362797969196</v>
      </c>
      <c r="G233" s="3">
        <f t="shared" si="87"/>
        <v>-28.299621512491761</v>
      </c>
      <c r="H233" s="3">
        <f t="shared" ca="1" si="72"/>
        <v>734.64889926460535</v>
      </c>
      <c r="I233" s="3">
        <f t="shared" ca="1" si="88"/>
        <v>16957.793806330901</v>
      </c>
      <c r="J233" s="3">
        <f t="shared" si="89"/>
        <v>1954.4316267962711</v>
      </c>
      <c r="K233" s="3">
        <f t="shared" ca="1" si="91"/>
        <v>17145.52341494217</v>
      </c>
      <c r="L233" s="3">
        <f t="shared" si="90"/>
        <v>-9.7239792340977438</v>
      </c>
      <c r="M233" s="3">
        <f t="shared" ca="1" si="73"/>
        <v>-3.8530820828125124E-2</v>
      </c>
      <c r="N233" s="3">
        <f t="shared" ca="1" si="74"/>
        <v>-2.2076534146263374</v>
      </c>
      <c r="O233" s="1">
        <f t="shared" ca="1" si="69"/>
        <v>183501061.76483673</v>
      </c>
      <c r="P233" s="1">
        <f t="shared" si="70"/>
        <v>-12923299.736332953</v>
      </c>
      <c r="Q233" s="1">
        <f t="shared" ca="1" si="75"/>
        <v>196424361.50116968</v>
      </c>
      <c r="R233" s="1">
        <f t="shared" ca="1" si="71"/>
        <v>499561.25149993162</v>
      </c>
      <c r="S233" s="3">
        <f t="shared" si="76"/>
        <v>332.35375006903678</v>
      </c>
      <c r="T233" s="13">
        <f t="shared" ca="1" si="77"/>
        <v>2.2104426356314724</v>
      </c>
      <c r="U233" s="13">
        <f t="shared" si="78"/>
        <v>0.99887244157544453</v>
      </c>
      <c r="V233" s="5">
        <v>0.35</v>
      </c>
      <c r="W233" s="3">
        <f t="shared" ca="1" si="79"/>
        <v>12.782558516501755</v>
      </c>
      <c r="X233" s="3">
        <f t="shared" ca="1" si="80"/>
        <v>-12.773071042806837</v>
      </c>
      <c r="Y233" s="3">
        <f t="shared" ca="1" si="81"/>
        <v>0.49240061251080158</v>
      </c>
      <c r="Z233" s="3">
        <f t="shared" ca="1" si="82"/>
        <v>-1.87839280041277E-2</v>
      </c>
      <c r="AA233" s="3">
        <f t="shared" ca="1" si="83"/>
        <v>7.2411854781000238E-4</v>
      </c>
      <c r="AJ233"/>
      <c r="AK233"/>
    </row>
    <row r="234" spans="3:37" s="5" customFormat="1" x14ac:dyDescent="0.2">
      <c r="C234" s="25"/>
      <c r="D234" s="1">
        <f t="shared" si="84"/>
        <v>232</v>
      </c>
      <c r="E234" s="2">
        <f t="shared" si="85"/>
        <v>23.300000000000061</v>
      </c>
      <c r="F234" s="3">
        <f t="shared" ca="1" si="86"/>
        <v>734.10362797969196</v>
      </c>
      <c r="G234" s="3">
        <f t="shared" si="87"/>
        <v>-29.272019435901534</v>
      </c>
      <c r="H234" s="3">
        <f t="shared" ca="1" si="72"/>
        <v>734.68699984061357</v>
      </c>
      <c r="I234" s="3">
        <f t="shared" ca="1" si="88"/>
        <v>17031.204169128869</v>
      </c>
      <c r="J234" s="3">
        <f t="shared" si="89"/>
        <v>1951.5530447488513</v>
      </c>
      <c r="K234" s="3">
        <f t="shared" ca="1" si="91"/>
        <v>17218.990193833946</v>
      </c>
      <c r="L234" s="3">
        <f t="shared" si="90"/>
        <v>-9.7240661157176422</v>
      </c>
      <c r="M234" s="3">
        <f t="shared" ca="1" si="73"/>
        <v>-3.9853392853317612E-2</v>
      </c>
      <c r="N234" s="3">
        <f t="shared" ca="1" si="74"/>
        <v>-2.2834312097719369</v>
      </c>
      <c r="O234" s="1">
        <f t="shared" ca="1" si="69"/>
        <v>183520095.82983258</v>
      </c>
      <c r="P234" s="1">
        <f t="shared" si="70"/>
        <v>-12904380.968118172</v>
      </c>
      <c r="Q234" s="1">
        <f t="shared" ca="1" si="75"/>
        <v>196424476.79795074</v>
      </c>
      <c r="R234" s="1">
        <f t="shared" ca="1" si="71"/>
        <v>499587.15989161725</v>
      </c>
      <c r="S234" s="3">
        <f t="shared" si="76"/>
        <v>332.3654536927819</v>
      </c>
      <c r="T234" s="13">
        <f t="shared" ca="1" si="77"/>
        <v>2.2104794336408768</v>
      </c>
      <c r="U234" s="13">
        <f t="shared" si="78"/>
        <v>0.99915351190212986</v>
      </c>
      <c r="V234" s="5">
        <v>0.35</v>
      </c>
      <c r="W234" s="3">
        <f t="shared" ca="1" si="79"/>
        <v>12.78681848939058</v>
      </c>
      <c r="X234" s="3">
        <f t="shared" ca="1" si="80"/>
        <v>-12.776665226709953</v>
      </c>
      <c r="Y234" s="3">
        <f t="shared" ca="1" si="81"/>
        <v>0.50946321280489193</v>
      </c>
      <c r="Z234" s="3">
        <f t="shared" ca="1" si="82"/>
        <v>-1.8789213568691107E-2</v>
      </c>
      <c r="AA234" s="3">
        <f t="shared" ca="1" si="83"/>
        <v>7.4921060706601751E-4</v>
      </c>
      <c r="AJ234"/>
      <c r="AK234"/>
    </row>
    <row r="235" spans="3:37" s="5" customFormat="1" x14ac:dyDescent="0.2">
      <c r="C235" s="25"/>
      <c r="D235" s="1">
        <f t="shared" si="84"/>
        <v>233</v>
      </c>
      <c r="E235" s="2">
        <f t="shared" si="85"/>
        <v>23.400000000000063</v>
      </c>
      <c r="F235" s="3">
        <f t="shared" ca="1" si="86"/>
        <v>734.10362797969196</v>
      </c>
      <c r="G235" s="3">
        <f t="shared" si="87"/>
        <v>-30.244426047473297</v>
      </c>
      <c r="H235" s="3">
        <f t="shared" ca="1" si="72"/>
        <v>734.72638575178928</v>
      </c>
      <c r="I235" s="3">
        <f t="shared" ca="1" si="88"/>
        <v>17104.614531926836</v>
      </c>
      <c r="J235" s="3">
        <f t="shared" si="89"/>
        <v>1948.5772224746825</v>
      </c>
      <c r="K235" s="3">
        <f t="shared" ca="1" si="91"/>
        <v>17292.460847052334</v>
      </c>
      <c r="L235" s="3">
        <f t="shared" si="90"/>
        <v>-9.7241559322507332</v>
      </c>
      <c r="M235" s="3">
        <f t="shared" ca="1" si="73"/>
        <v>-4.11758372115976E-2</v>
      </c>
      <c r="N235" s="3">
        <f t="shared" ca="1" si="74"/>
        <v>-2.3592016901422665</v>
      </c>
      <c r="O235" s="1">
        <f t="shared" ca="1" si="69"/>
        <v>183539773.05276158</v>
      </c>
      <c r="P235" s="1">
        <f t="shared" si="70"/>
        <v>-12884822.755015571</v>
      </c>
      <c r="Q235" s="1">
        <f t="shared" ca="1" si="75"/>
        <v>196424595.80777717</v>
      </c>
      <c r="R235" s="1">
        <f t="shared" ca="1" si="71"/>
        <v>499613.94231121673</v>
      </c>
      <c r="S235" s="3">
        <f t="shared" si="76"/>
        <v>332.37755267195132</v>
      </c>
      <c r="T235" s="13">
        <f t="shared" ca="1" si="77"/>
        <v>2.2105174667945962</v>
      </c>
      <c r="U235" s="13">
        <f t="shared" si="78"/>
        <v>0.9994441406330099</v>
      </c>
      <c r="V235" s="5">
        <v>0.35</v>
      </c>
      <c r="W235" s="3">
        <f t="shared" ca="1" si="79"/>
        <v>12.791223543882055</v>
      </c>
      <c r="X235" s="3">
        <f t="shared" ca="1" si="80"/>
        <v>-12.780381638608112</v>
      </c>
      <c r="Y235" s="3">
        <f t="shared" ca="1" si="81"/>
        <v>0.52654052179409971</v>
      </c>
      <c r="Z235" s="3">
        <f t="shared" ca="1" si="82"/>
        <v>-1.8794678880306049E-2</v>
      </c>
      <c r="AA235" s="3">
        <f t="shared" ca="1" si="83"/>
        <v>7.7432429675602899E-4</v>
      </c>
      <c r="AJ235"/>
      <c r="AK235"/>
    </row>
    <row r="236" spans="3:37" s="5" customFormat="1" x14ac:dyDescent="0.2">
      <c r="C236" s="25"/>
      <c r="D236" s="1">
        <f t="shared" si="84"/>
        <v>234</v>
      </c>
      <c r="E236" s="2">
        <f t="shared" si="85"/>
        <v>23.500000000000064</v>
      </c>
      <c r="F236" s="3">
        <f t="shared" ca="1" si="86"/>
        <v>734.10362797969196</v>
      </c>
      <c r="G236" s="3">
        <f t="shared" si="87"/>
        <v>-31.21684164069837</v>
      </c>
      <c r="H236" s="3">
        <f t="shared" ca="1" si="72"/>
        <v>734.76705683840123</v>
      </c>
      <c r="I236" s="3">
        <f t="shared" ca="1" si="88"/>
        <v>17178.024894724804</v>
      </c>
      <c r="J236" s="3">
        <f t="shared" si="89"/>
        <v>1945.504159090274</v>
      </c>
      <c r="K236" s="3">
        <f t="shared" ca="1" si="91"/>
        <v>17365.935503122939</v>
      </c>
      <c r="L236" s="3">
        <f t="shared" si="90"/>
        <v>-9.7242486837236779</v>
      </c>
      <c r="M236" s="3">
        <f t="shared" ca="1" si="73"/>
        <v>-4.2498149695513313E-2</v>
      </c>
      <c r="N236" s="3">
        <f t="shared" ca="1" si="74"/>
        <v>-2.4349646146680972</v>
      </c>
      <c r="O236" s="1">
        <f t="shared" ca="1" si="69"/>
        <v>183560093.45708856</v>
      </c>
      <c r="P236" s="1">
        <f t="shared" si="70"/>
        <v>-12864625.055584526</v>
      </c>
      <c r="Q236" s="1">
        <f t="shared" ca="1" si="75"/>
        <v>196424718.51267308</v>
      </c>
      <c r="R236" s="1">
        <f t="shared" ca="1" si="71"/>
        <v>499641.59865011286</v>
      </c>
      <c r="S236" s="3">
        <f t="shared" si="76"/>
        <v>332.39004701013715</v>
      </c>
      <c r="T236" s="13">
        <f t="shared" ca="1" si="77"/>
        <v>2.2105567343175969</v>
      </c>
      <c r="U236" s="13">
        <f t="shared" si="78"/>
        <v>0.99974433421116493</v>
      </c>
      <c r="V236" s="5">
        <v>0.35</v>
      </c>
      <c r="W236" s="3">
        <f t="shared" ca="1" si="79"/>
        <v>12.795773798854091</v>
      </c>
      <c r="X236" s="3">
        <f t="shared" ca="1" si="80"/>
        <v>-12.784220360892128</v>
      </c>
      <c r="Y236" s="3">
        <f t="shared" ca="1" si="81"/>
        <v>0.54363303394109019</v>
      </c>
      <c r="Z236" s="3">
        <f t="shared" ca="1" si="82"/>
        <v>-1.8800324060135484E-2</v>
      </c>
      <c r="AA236" s="3">
        <f t="shared" ca="1" si="83"/>
        <v>7.9946034403101504E-4</v>
      </c>
      <c r="AJ236"/>
      <c r="AK236"/>
    </row>
    <row r="237" spans="3:37" s="5" customFormat="1" x14ac:dyDescent="0.2">
      <c r="C237" s="25"/>
      <c r="D237" s="1">
        <f t="shared" si="84"/>
        <v>235</v>
      </c>
      <c r="E237" s="2">
        <f t="shared" si="85"/>
        <v>23.600000000000065</v>
      </c>
      <c r="F237" s="3">
        <f t="shared" ca="1" si="86"/>
        <v>734.10362797969196</v>
      </c>
      <c r="G237" s="3">
        <f t="shared" si="87"/>
        <v>-32.189266509070734</v>
      </c>
      <c r="H237" s="3">
        <f t="shared" ca="1" si="72"/>
        <v>734.80901293556406</v>
      </c>
      <c r="I237" s="3">
        <f t="shared" ca="1" si="88"/>
        <v>17251.435257522771</v>
      </c>
      <c r="J237" s="3">
        <f t="shared" si="89"/>
        <v>1942.3338536827855</v>
      </c>
      <c r="K237" s="3">
        <f t="shared" ca="1" si="91"/>
        <v>17439.414290555134</v>
      </c>
      <c r="L237" s="3">
        <f t="shared" si="90"/>
        <v>-9.7243443701640313</v>
      </c>
      <c r="M237" s="3">
        <f t="shared" ca="1" si="73"/>
        <v>-4.3820326100206038E-2</v>
      </c>
      <c r="N237" s="3">
        <f t="shared" ca="1" si="74"/>
        <v>-2.5107197424287717</v>
      </c>
      <c r="O237" s="1">
        <f t="shared" ca="1" si="69"/>
        <v>183581057.06705493</v>
      </c>
      <c r="P237" s="1">
        <f t="shared" si="70"/>
        <v>-12843787.827026658</v>
      </c>
      <c r="Q237" s="1">
        <f t="shared" ca="1" si="75"/>
        <v>196424844.89408159</v>
      </c>
      <c r="R237" s="1">
        <f t="shared" ca="1" si="71"/>
        <v>499670.12879618356</v>
      </c>
      <c r="S237" s="3">
        <f t="shared" si="76"/>
        <v>332.4029367110507</v>
      </c>
      <c r="T237" s="13">
        <f t="shared" ca="1" si="77"/>
        <v>2.2105972354098502</v>
      </c>
      <c r="U237" s="13">
        <f t="shared" si="78"/>
        <v>1.0000540992920584</v>
      </c>
      <c r="V237" s="5">
        <v>0.35</v>
      </c>
      <c r="W237" s="3">
        <f t="shared" ca="1" si="79"/>
        <v>12.800469377112723</v>
      </c>
      <c r="X237" s="3">
        <f t="shared" ca="1" si="80"/>
        <v>-12.788181478668683</v>
      </c>
      <c r="Y237" s="3">
        <f t="shared" ca="1" si="81"/>
        <v>0.56074124427922878</v>
      </c>
      <c r="Z237" s="3">
        <f t="shared" ca="1" si="82"/>
        <v>-1.8806149233336299E-2</v>
      </c>
      <c r="AA237" s="3">
        <f t="shared" ca="1" si="83"/>
        <v>8.2461947688121883E-4</v>
      </c>
      <c r="AJ237"/>
      <c r="AK237"/>
    </row>
    <row r="238" spans="3:37" s="5" customFormat="1" x14ac:dyDescent="0.2">
      <c r="C238" s="25"/>
      <c r="D238" s="1">
        <f t="shared" si="84"/>
        <v>236</v>
      </c>
      <c r="E238" s="2">
        <f t="shared" si="85"/>
        <v>23.700000000000067</v>
      </c>
      <c r="F238" s="3">
        <f t="shared" ca="1" si="86"/>
        <v>734.10362797969196</v>
      </c>
      <c r="G238" s="3">
        <f t="shared" si="87"/>
        <v>-33.161700946087137</v>
      </c>
      <c r="H238" s="3">
        <f t="shared" ca="1" si="72"/>
        <v>734.85225387324192</v>
      </c>
      <c r="I238" s="3">
        <f t="shared" ca="1" si="88"/>
        <v>17324.845620320739</v>
      </c>
      <c r="J238" s="3">
        <f t="shared" si="89"/>
        <v>1939.0663053100275</v>
      </c>
      <c r="K238" s="3">
        <f t="shared" ca="1" si="91"/>
        <v>17512.89733784155</v>
      </c>
      <c r="L238" s="3">
        <f t="shared" si="90"/>
        <v>-9.7244429916002275</v>
      </c>
      <c r="M238" s="3">
        <f t="shared" ca="1" si="73"/>
        <v>-4.5142362223492001E-2</v>
      </c>
      <c r="N238" s="3">
        <f t="shared" ca="1" si="74"/>
        <v>-2.5864668326568943</v>
      </c>
      <c r="O238" s="1">
        <f t="shared" ca="1" si="69"/>
        <v>183602663.90767843</v>
      </c>
      <c r="P238" s="1">
        <f t="shared" si="70"/>
        <v>-12822311.025185766</v>
      </c>
      <c r="Q238" s="1">
        <f t="shared" ca="1" si="75"/>
        <v>196424974.93286419</v>
      </c>
      <c r="R238" s="1">
        <f t="shared" ca="1" si="71"/>
        <v>499699.53263380448</v>
      </c>
      <c r="S238" s="3">
        <f t="shared" si="76"/>
        <v>332.4162217785227</v>
      </c>
      <c r="T238" s="13">
        <f t="shared" ca="1" si="77"/>
        <v>2.2106389692463573</v>
      </c>
      <c r="U238" s="13">
        <f t="shared" si="78"/>
        <v>1.0003734427437156</v>
      </c>
      <c r="V238" s="5">
        <v>0.35</v>
      </c>
      <c r="W238" s="3">
        <f t="shared" ca="1" si="79"/>
        <v>12.805310405396257</v>
      </c>
      <c r="X238" s="3">
        <f t="shared" ca="1" si="80"/>
        <v>-12.79226507976257</v>
      </c>
      <c r="Y238" s="3">
        <f t="shared" ca="1" si="81"/>
        <v>0.57786564843117116</v>
      </c>
      <c r="Z238" s="3">
        <f t="shared" ca="1" si="82"/>
        <v>-1.8812154529062604E-2</v>
      </c>
      <c r="AA238" s="3">
        <f t="shared" ca="1" si="83"/>
        <v>8.4980242416348697E-4</v>
      </c>
      <c r="AJ238"/>
      <c r="AK238"/>
    </row>
    <row r="239" spans="3:37" s="5" customFormat="1" x14ac:dyDescent="0.2">
      <c r="C239" s="25"/>
      <c r="D239" s="1">
        <f t="shared" si="84"/>
        <v>237</v>
      </c>
      <c r="E239" s="2">
        <f t="shared" si="85"/>
        <v>23.800000000000068</v>
      </c>
      <c r="F239" s="3">
        <f t="shared" ca="1" si="86"/>
        <v>734.10362797969196</v>
      </c>
      <c r="G239" s="3">
        <f t="shared" si="87"/>
        <v>-34.134145245247161</v>
      </c>
      <c r="H239" s="3">
        <f t="shared" ca="1" si="72"/>
        <v>734.89677947625376</v>
      </c>
      <c r="I239" s="3">
        <f t="shared" ca="1" si="88"/>
        <v>17398.255983118706</v>
      </c>
      <c r="J239" s="3">
        <f t="shared" si="89"/>
        <v>1935.7015130004609</v>
      </c>
      <c r="K239" s="3">
        <f t="shared" ca="1" si="91"/>
        <v>17586.38477345755</v>
      </c>
      <c r="L239" s="3">
        <f t="shared" si="90"/>
        <v>-9.7245445480615924</v>
      </c>
      <c r="M239" s="3">
        <f t="shared" ca="1" si="73"/>
        <v>-4.6464253865944015E-2</v>
      </c>
      <c r="N239" s="3">
        <f t="shared" ca="1" si="74"/>
        <v>-2.6622056447430111</v>
      </c>
      <c r="O239" s="1">
        <f t="shared" ca="1" si="69"/>
        <v>183624914.00475365</v>
      </c>
      <c r="P239" s="1">
        <f t="shared" si="70"/>
        <v>-12800194.604547782</v>
      </c>
      <c r="Q239" s="1">
        <f t="shared" ca="1" si="75"/>
        <v>196425108.60930142</v>
      </c>
      <c r="R239" s="1">
        <f t="shared" ca="1" si="71"/>
        <v>499729.81004385254</v>
      </c>
      <c r="S239" s="3">
        <f t="shared" si="76"/>
        <v>332.42990221650325</v>
      </c>
      <c r="T239" s="13">
        <f t="shared" ca="1" si="77"/>
        <v>2.2106819349771789</v>
      </c>
      <c r="U239" s="13">
        <f t="shared" si="78"/>
        <v>1.0007023716469017</v>
      </c>
      <c r="V239" s="5">
        <v>0.35</v>
      </c>
      <c r="W239" s="3">
        <f t="shared" ca="1" si="79"/>
        <v>12.810297014379566</v>
      </c>
      <c r="X239" s="3">
        <f t="shared" ca="1" si="80"/>
        <v>-12.796471254719007</v>
      </c>
      <c r="Y239" s="3">
        <f t="shared" ca="1" si="81"/>
        <v>0.59500674262747588</v>
      </c>
      <c r="Z239" s="3">
        <f t="shared" ca="1" si="82"/>
        <v>-1.8818340080469127E-2</v>
      </c>
      <c r="AA239" s="3">
        <f t="shared" ca="1" si="83"/>
        <v>8.7500991562864099E-4</v>
      </c>
      <c r="AJ239"/>
      <c r="AK239"/>
    </row>
    <row r="240" spans="3:37" s="5" customFormat="1" x14ac:dyDescent="0.2">
      <c r="C240" s="25"/>
      <c r="D240" s="1">
        <f t="shared" si="84"/>
        <v>238</v>
      </c>
      <c r="E240" s="2">
        <f t="shared" si="85"/>
        <v>23.90000000000007</v>
      </c>
      <c r="F240" s="3">
        <f t="shared" ca="1" si="86"/>
        <v>734.10362797969196</v>
      </c>
      <c r="G240" s="3">
        <f t="shared" si="87"/>
        <v>-35.106599700053323</v>
      </c>
      <c r="H240" s="3">
        <f t="shared" ca="1" si="72"/>
        <v>734.94258956427734</v>
      </c>
      <c r="I240" s="3">
        <f t="shared" ca="1" si="88"/>
        <v>17471.666345916674</v>
      </c>
      <c r="J240" s="3">
        <f t="shared" si="89"/>
        <v>1932.2394757531958</v>
      </c>
      <c r="K240" s="3">
        <f t="shared" ca="1" si="91"/>
        <v>17659.876725860726</v>
      </c>
      <c r="L240" s="3">
        <f t="shared" si="90"/>
        <v>-9.7246490395783329</v>
      </c>
      <c r="M240" s="3">
        <f t="shared" ca="1" si="73"/>
        <v>-4.7785996830973107E-2</v>
      </c>
      <c r="N240" s="3">
        <f t="shared" ca="1" si="74"/>
        <v>-2.7379359382402857</v>
      </c>
      <c r="O240" s="1">
        <f t="shared" ca="1" si="69"/>
        <v>183647807.3848516</v>
      </c>
      <c r="P240" s="1">
        <f t="shared" si="70"/>
        <v>-12777438.518240688</v>
      </c>
      <c r="Q240" s="1">
        <f t="shared" ca="1" si="75"/>
        <v>196425245.90309229</v>
      </c>
      <c r="R240" s="1">
        <f t="shared" ca="1" si="71"/>
        <v>499760.96090370859</v>
      </c>
      <c r="S240" s="3">
        <f t="shared" si="76"/>
        <v>332.44397802906173</v>
      </c>
      <c r="T240" s="13">
        <f t="shared" ca="1" si="77"/>
        <v>2.2107261317274629</v>
      </c>
      <c r="U240" s="13">
        <f t="shared" si="78"/>
        <v>1.0010408932953121</v>
      </c>
      <c r="V240" s="5">
        <v>0.35</v>
      </c>
      <c r="W240" s="3">
        <f t="shared" ca="1" si="79"/>
        <v>12.815429338678523</v>
      </c>
      <c r="X240" s="3">
        <f t="shared" ca="1" si="80"/>
        <v>-12.800800096806048</v>
      </c>
      <c r="Y240" s="3">
        <f t="shared" ca="1" si="81"/>
        <v>0.61216502372524118</v>
      </c>
      <c r="Z240" s="3">
        <f t="shared" ca="1" si="82"/>
        <v>-1.8824706024714775E-2</v>
      </c>
      <c r="AA240" s="3">
        <f t="shared" ca="1" si="83"/>
        <v>9.0024268194888407E-4</v>
      </c>
      <c r="AJ240"/>
      <c r="AK240"/>
    </row>
    <row r="241" spans="3:37" s="5" customFormat="1" x14ac:dyDescent="0.2">
      <c r="C241" s="25"/>
      <c r="D241" s="1">
        <f t="shared" si="84"/>
        <v>239</v>
      </c>
      <c r="E241" s="2">
        <f t="shared" si="85"/>
        <v>24.000000000000071</v>
      </c>
      <c r="F241" s="3">
        <f t="shared" ca="1" si="86"/>
        <v>734.10362797969196</v>
      </c>
      <c r="G241" s="3">
        <f t="shared" si="87"/>
        <v>-36.079064604011158</v>
      </c>
      <c r="H241" s="3">
        <f t="shared" ca="1" si="72"/>
        <v>734.98968395185409</v>
      </c>
      <c r="I241" s="3">
        <f t="shared" ca="1" si="88"/>
        <v>17545.076708714641</v>
      </c>
      <c r="J241" s="3">
        <f t="shared" si="89"/>
        <v>1928.6801925379928</v>
      </c>
      <c r="K241" s="3">
        <f t="shared" ca="1" si="91"/>
        <v>17733.373323490381</v>
      </c>
      <c r="L241" s="3">
        <f t="shared" si="90"/>
        <v>-9.724756466181546</v>
      </c>
      <c r="M241" s="3">
        <f t="shared" ca="1" si="73"/>
        <v>-4.9107586924909914E-2</v>
      </c>
      <c r="N241" s="3">
        <f t="shared" ca="1" si="74"/>
        <v>-2.813657472869163</v>
      </c>
      <c r="O241" s="1">
        <f t="shared" ca="1" si="69"/>
        <v>183671344.07531977</v>
      </c>
      <c r="P241" s="1">
        <f t="shared" si="70"/>
        <v>-12754042.718034478</v>
      </c>
      <c r="Q241" s="1">
        <f t="shared" ca="1" si="75"/>
        <v>196425386.79335424</v>
      </c>
      <c r="R241" s="1">
        <f t="shared" ca="1" si="71"/>
        <v>499792.98508726078</v>
      </c>
      <c r="S241" s="3">
        <f t="shared" si="76"/>
        <v>332.45844922038674</v>
      </c>
      <c r="T241" s="13">
        <f t="shared" ca="1" si="77"/>
        <v>2.2107715585974757</v>
      </c>
      <c r="U241" s="13">
        <f t="shared" si="78"/>
        <v>1.0013890151957627</v>
      </c>
      <c r="V241" s="5">
        <v>0.35</v>
      </c>
      <c r="W241" s="3">
        <f t="shared" ca="1" si="79"/>
        <v>12.820707516854545</v>
      </c>
      <c r="X241" s="3">
        <f t="shared" ca="1" si="80"/>
        <v>-12.805251702017017</v>
      </c>
      <c r="Y241" s="3">
        <f t="shared" ca="1" si="81"/>
        <v>0.62934098922676418</v>
      </c>
      <c r="Z241" s="3">
        <f t="shared" ca="1" si="82"/>
        <v>-1.8831252502966203E-2</v>
      </c>
      <c r="AA241" s="3">
        <f t="shared" ca="1" si="83"/>
        <v>9.2550145474524148E-4</v>
      </c>
      <c r="AJ241"/>
      <c r="AK241"/>
    </row>
    <row r="242" spans="3:37" s="5" customFormat="1" x14ac:dyDescent="0.2">
      <c r="C242" s="25"/>
      <c r="D242" s="1">
        <f t="shared" si="84"/>
        <v>240</v>
      </c>
      <c r="E242" s="2">
        <f t="shared" si="85"/>
        <v>24.100000000000072</v>
      </c>
      <c r="F242" s="3">
        <f t="shared" ca="1" si="86"/>
        <v>734.10362797969196</v>
      </c>
      <c r="G242" s="3">
        <f t="shared" si="87"/>
        <v>-37.051540250629316</v>
      </c>
      <c r="H242" s="3">
        <f t="shared" ca="1" si="72"/>
        <v>735.03806244839461</v>
      </c>
      <c r="I242" s="3">
        <f t="shared" ca="1" si="88"/>
        <v>17618.487071512609</v>
      </c>
      <c r="J242" s="3">
        <f t="shared" si="89"/>
        <v>1925.0236622952607</v>
      </c>
      <c r="K242" s="3">
        <f t="shared" ca="1" si="91"/>
        <v>17806.874694767012</v>
      </c>
      <c r="L242" s="3">
        <f t="shared" si="90"/>
        <v>-9.7248668279032096</v>
      </c>
      <c r="M242" s="3">
        <f t="shared" ca="1" si="73"/>
        <v>-5.0429019957085978E-2</v>
      </c>
      <c r="N242" s="3">
        <f t="shared" ca="1" si="74"/>
        <v>-2.8893700085220262</v>
      </c>
      <c r="O242" s="1">
        <f t="shared" ca="1" si="69"/>
        <v>183695524.10428265</v>
      </c>
      <c r="P242" s="1">
        <f t="shared" si="70"/>
        <v>-12730007.154341074</v>
      </c>
      <c r="Q242" s="1">
        <f t="shared" ca="1" si="75"/>
        <v>196425531.25862372</v>
      </c>
      <c r="R242" s="1">
        <f t="shared" ca="1" si="71"/>
        <v>499825.88246490835</v>
      </c>
      <c r="S242" s="3">
        <f t="shared" si="76"/>
        <v>332.47331579478646</v>
      </c>
      <c r="T242" s="13">
        <f t="shared" ca="1" si="77"/>
        <v>2.2108182146626301</v>
      </c>
      <c r="U242" s="13">
        <f t="shared" si="78"/>
        <v>1.001746745068387</v>
      </c>
      <c r="V242" s="5">
        <v>0.35</v>
      </c>
      <c r="W242" s="3">
        <f t="shared" ca="1" si="79"/>
        <v>12.826131691419279</v>
      </c>
      <c r="X242" s="3">
        <f t="shared" ca="1" si="80"/>
        <v>-12.80982616907305</v>
      </c>
      <c r="Y242" s="3">
        <f t="shared" ca="1" si="81"/>
        <v>0.64653513729822443</v>
      </c>
      <c r="Z242" s="3">
        <f t="shared" ca="1" si="82"/>
        <v>-1.8837979660401544E-2</v>
      </c>
      <c r="AA242" s="3">
        <f t="shared" ca="1" si="83"/>
        <v>9.5078696661503597E-4</v>
      </c>
      <c r="AJ242"/>
      <c r="AK242"/>
    </row>
    <row r="243" spans="3:37" s="5" customFormat="1" x14ac:dyDescent="0.2">
      <c r="C243" s="25"/>
      <c r="D243" s="1">
        <f t="shared" si="84"/>
        <v>241</v>
      </c>
      <c r="E243" s="2">
        <f t="shared" si="85"/>
        <v>24.200000000000074</v>
      </c>
      <c r="F243" s="3">
        <f t="shared" ca="1" si="86"/>
        <v>734.10362797969196</v>
      </c>
      <c r="G243" s="3">
        <f t="shared" si="87"/>
        <v>-38.024026933419634</v>
      </c>
      <c r="H243" s="3">
        <f t="shared" ca="1" si="72"/>
        <v>735.0877248581827</v>
      </c>
      <c r="I243" s="3">
        <f t="shared" ca="1" si="88"/>
        <v>17691.897434310577</v>
      </c>
      <c r="J243" s="3">
        <f t="shared" si="89"/>
        <v>1921.2698839360582</v>
      </c>
      <c r="K243" s="3">
        <f t="shared" ca="1" si="91"/>
        <v>17880.380968091806</v>
      </c>
      <c r="L243" s="3">
        <f t="shared" si="90"/>
        <v>-9.7249801247761898</v>
      </c>
      <c r="M243" s="3">
        <f t="shared" ca="1" si="73"/>
        <v>-5.175029173991489E-2</v>
      </c>
      <c r="N243" s="3">
        <f t="shared" ca="1" si="74"/>
        <v>-2.9650733052678491</v>
      </c>
      <c r="O243" s="1">
        <f t="shared" ca="1" si="69"/>
        <v>183720347.50064096</v>
      </c>
      <c r="P243" s="1">
        <f t="shared" si="70"/>
        <v>-12705331.776214272</v>
      </c>
      <c r="Q243" s="1">
        <f t="shared" ca="1" si="75"/>
        <v>196425679.27685523</v>
      </c>
      <c r="R243" s="1">
        <f t="shared" ca="1" si="71"/>
        <v>499859.65290356422</v>
      </c>
      <c r="S243" s="3">
        <f t="shared" si="76"/>
        <v>332.48857775668813</v>
      </c>
      <c r="T243" s="13">
        <f t="shared" ca="1" si="77"/>
        <v>2.2108660989735194</v>
      </c>
      <c r="U243" s="13">
        <f t="shared" si="78"/>
        <v>1.0021140908468431</v>
      </c>
      <c r="V243" s="5">
        <v>0.35</v>
      </c>
      <c r="W243" s="3">
        <f t="shared" ca="1" si="79"/>
        <v>12.831702008839441</v>
      </c>
      <c r="X243" s="3">
        <f t="shared" ca="1" si="80"/>
        <v>-12.814523599425709</v>
      </c>
      <c r="Y243" s="3">
        <f t="shared" ca="1" si="81"/>
        <v>0.66374796678839476</v>
      </c>
      <c r="Z243" s="3">
        <f t="shared" ca="1" si="82"/>
        <v>-1.8844887646214278E-2</v>
      </c>
      <c r="AA243" s="3">
        <f t="shared" ca="1" si="83"/>
        <v>9.7609995115940408E-4</v>
      </c>
      <c r="AJ243"/>
      <c r="AK243"/>
    </row>
    <row r="244" spans="3:37" s="5" customFormat="1" x14ac:dyDescent="0.2">
      <c r="C244" s="25"/>
      <c r="D244" s="1">
        <f t="shared" si="84"/>
        <v>242</v>
      </c>
      <c r="E244" s="2">
        <f t="shared" si="85"/>
        <v>24.300000000000075</v>
      </c>
      <c r="F244" s="3">
        <f t="shared" ca="1" si="86"/>
        <v>734.10362797969196</v>
      </c>
      <c r="G244" s="3">
        <f t="shared" si="87"/>
        <v>-38.996524945897256</v>
      </c>
      <c r="H244" s="3">
        <f t="shared" ca="1" si="72"/>
        <v>735.13867098038168</v>
      </c>
      <c r="I244" s="3">
        <f t="shared" ca="1" si="88"/>
        <v>17765.307797108544</v>
      </c>
      <c r="J244" s="3">
        <f t="shared" si="89"/>
        <v>1917.4188563420923</v>
      </c>
      <c r="K244" s="3">
        <f t="shared" ca="1" si="91"/>
        <v>17953.892271846118</v>
      </c>
      <c r="L244" s="3">
        <f t="shared" si="90"/>
        <v>-9.7250963568342428</v>
      </c>
      <c r="M244" s="3">
        <f t="shared" ca="1" si="73"/>
        <v>-5.30713980889733E-2</v>
      </c>
      <c r="N244" s="3">
        <f t="shared" ca="1" si="74"/>
        <v>-3.0407671233568325</v>
      </c>
      <c r="O244" s="1">
        <f t="shared" ca="1" si="69"/>
        <v>183745814.29407266</v>
      </c>
      <c r="P244" s="1">
        <f t="shared" si="70"/>
        <v>-12680016.531349679</v>
      </c>
      <c r="Q244" s="1">
        <f t="shared" ca="1" si="75"/>
        <v>196425830.82542235</v>
      </c>
      <c r="R244" s="1">
        <f t="shared" ca="1" si="71"/>
        <v>499894.29626665951</v>
      </c>
      <c r="S244" s="3">
        <f t="shared" si="76"/>
        <v>332.5042351106386</v>
      </c>
      <c r="T244" s="13">
        <f t="shared" ca="1" si="77"/>
        <v>2.2109152105559469</v>
      </c>
      <c r="U244" s="13">
        <f t="shared" si="78"/>
        <v>1.0024910606785209</v>
      </c>
      <c r="V244" s="5">
        <v>0.35</v>
      </c>
      <c r="W244" s="3">
        <f t="shared" ca="1" si="79"/>
        <v>12.837418619541785</v>
      </c>
      <c r="X244" s="3">
        <f t="shared" ca="1" si="80"/>
        <v>-12.819344097259668</v>
      </c>
      <c r="Y244" s="3">
        <f t="shared" ca="1" si="81"/>
        <v>0.68097997724737669</v>
      </c>
      <c r="Z244" s="3">
        <f t="shared" ca="1" si="82"/>
        <v>-1.885197661361716E-2</v>
      </c>
      <c r="AA244" s="3">
        <f t="shared" ca="1" si="83"/>
        <v>1.001441143010848E-3</v>
      </c>
      <c r="AJ244"/>
      <c r="AK244"/>
    </row>
    <row r="245" spans="3:37" s="5" customFormat="1" x14ac:dyDescent="0.2">
      <c r="C245" s="25"/>
      <c r="D245" s="1">
        <f t="shared" si="84"/>
        <v>243</v>
      </c>
      <c r="E245" s="2">
        <f t="shared" si="85"/>
        <v>24.400000000000077</v>
      </c>
      <c r="F245" s="3">
        <f t="shared" ca="1" si="86"/>
        <v>734.10362797969196</v>
      </c>
      <c r="G245" s="3">
        <f t="shared" si="87"/>
        <v>-39.969034581580679</v>
      </c>
      <c r="H245" s="3">
        <f t="shared" ca="1" si="72"/>
        <v>735.19090060903875</v>
      </c>
      <c r="I245" s="3">
        <f t="shared" ca="1" si="88"/>
        <v>17838.718159906512</v>
      </c>
      <c r="J245" s="3">
        <f t="shared" si="89"/>
        <v>1913.4705783657184</v>
      </c>
      <c r="K245" s="3">
        <f t="shared" ca="1" si="91"/>
        <v>18027.408734390967</v>
      </c>
      <c r="L245" s="3">
        <f t="shared" si="90"/>
        <v>-9.725215524112004</v>
      </c>
      <c r="M245" s="3">
        <f t="shared" ca="1" si="73"/>
        <v>-5.4392334823081721E-2</v>
      </c>
      <c r="N245" s="3">
        <f t="shared" ca="1" si="74"/>
        <v>-3.1164512232250399</v>
      </c>
      <c r="O245" s="1">
        <f t="shared" ca="1" si="69"/>
        <v>183771924.51503202</v>
      </c>
      <c r="P245" s="1">
        <f t="shared" si="70"/>
        <v>-12654061.366084624</v>
      </c>
      <c r="Q245" s="1">
        <f t="shared" ca="1" si="75"/>
        <v>196425985.88111666</v>
      </c>
      <c r="R245" s="1">
        <f t="shared" ca="1" si="71"/>
        <v>499929.81241414638</v>
      </c>
      <c r="S245" s="3">
        <f t="shared" si="76"/>
        <v>332.52028786130381</v>
      </c>
      <c r="T245" s="13">
        <f t="shared" ca="1" si="77"/>
        <v>2.2109655484109627</v>
      </c>
      <c r="U245" s="13">
        <f t="shared" si="78"/>
        <v>1.0028776629247562</v>
      </c>
      <c r="V245" s="5">
        <v>0.35</v>
      </c>
      <c r="W245" s="3">
        <f t="shared" ca="1" si="79"/>
        <v>12.843281677918146</v>
      </c>
      <c r="X245" s="3">
        <f t="shared" ca="1" si="80"/>
        <v>-12.824287769495417</v>
      </c>
      <c r="Y245" s="3">
        <f t="shared" ca="1" si="81"/>
        <v>0.6982316689453606</v>
      </c>
      <c r="Z245" s="3">
        <f t="shared" ca="1" si="82"/>
        <v>-1.88592467198462E-2</v>
      </c>
      <c r="AA245" s="3">
        <f t="shared" ca="1" si="83"/>
        <v>1.0268112778608245E-3</v>
      </c>
      <c r="AJ245"/>
      <c r="AK245"/>
    </row>
    <row r="246" spans="3:37" s="5" customFormat="1" x14ac:dyDescent="0.2">
      <c r="C246" s="25"/>
      <c r="D246" s="1">
        <f t="shared" si="84"/>
        <v>244</v>
      </c>
      <c r="E246" s="2">
        <f t="shared" si="85"/>
        <v>24.500000000000078</v>
      </c>
      <c r="F246" s="3">
        <f t="shared" ca="1" si="86"/>
        <v>734.10362797969196</v>
      </c>
      <c r="G246" s="3">
        <f t="shared" si="87"/>
        <v>-40.941556133991881</v>
      </c>
      <c r="H246" s="3">
        <f t="shared" ca="1" si="72"/>
        <v>735.24441353309089</v>
      </c>
      <c r="I246" s="3">
        <f t="shared" ca="1" si="88"/>
        <v>17912.128522704479</v>
      </c>
      <c r="J246" s="3">
        <f t="shared" si="89"/>
        <v>1909.4250488299397</v>
      </c>
      <c r="K246" s="3">
        <f t="shared" ca="1" si="91"/>
        <v>18100.930484066517</v>
      </c>
      <c r="L246" s="3">
        <f t="shared" si="90"/>
        <v>-9.7253376266449987</v>
      </c>
      <c r="M246" s="3">
        <f t="shared" ca="1" si="73"/>
        <v>-5.5713097764385218E-2</v>
      </c>
      <c r="N246" s="3">
        <f t="shared" ca="1" si="74"/>
        <v>-3.1921253654990149</v>
      </c>
      <c r="O246" s="1">
        <f t="shared" ca="1" si="69"/>
        <v>183798678.19475037</v>
      </c>
      <c r="P246" s="1">
        <f t="shared" si="70"/>
        <v>-12627466.225398108</v>
      </c>
      <c r="Q246" s="1">
        <f t="shared" ca="1" si="75"/>
        <v>196426144.42014849</v>
      </c>
      <c r="R246" s="1">
        <f t="shared" ca="1" si="71"/>
        <v>499966.20120250183</v>
      </c>
      <c r="S246" s="3">
        <f t="shared" si="76"/>
        <v>332.53673601346918</v>
      </c>
      <c r="T246" s="13">
        <f t="shared" ca="1" si="77"/>
        <v>2.2110171115148924</v>
      </c>
      <c r="U246" s="13">
        <f t="shared" si="78"/>
        <v>1.0032739061610525</v>
      </c>
      <c r="V246" s="5">
        <v>0.35</v>
      </c>
      <c r="W246" s="3">
        <f t="shared" ca="1" si="79"/>
        <v>12.849291342330707</v>
      </c>
      <c r="X246" s="3">
        <f t="shared" ca="1" si="80"/>
        <v>-12.829354725792124</v>
      </c>
      <c r="Y246" s="3">
        <f t="shared" ca="1" si="81"/>
        <v>0.71550354289141682</v>
      </c>
      <c r="Z246" s="3">
        <f t="shared" ca="1" si="82"/>
        <v>-1.8866698126164889E-2</v>
      </c>
      <c r="AA246" s="3">
        <f t="shared" ca="1" si="83"/>
        <v>1.0522110924873777E-3</v>
      </c>
      <c r="AJ246"/>
      <c r="AK246"/>
    </row>
    <row r="247" spans="3:37" s="5" customFormat="1" x14ac:dyDescent="0.2">
      <c r="C247" s="25"/>
      <c r="D247" s="1">
        <f t="shared" si="84"/>
        <v>245</v>
      </c>
      <c r="E247" s="2">
        <f t="shared" si="85"/>
        <v>24.60000000000008</v>
      </c>
      <c r="F247" s="3">
        <f t="shared" ca="1" si="86"/>
        <v>734.10362797969196</v>
      </c>
      <c r="G247" s="3">
        <f t="shared" si="87"/>
        <v>-41.914089896656378</v>
      </c>
      <c r="H247" s="3">
        <f t="shared" ca="1" si="72"/>
        <v>735.2992095363702</v>
      </c>
      <c r="I247" s="3">
        <f t="shared" ca="1" si="88"/>
        <v>17985.538885502447</v>
      </c>
      <c r="J247" s="3">
        <f t="shared" si="89"/>
        <v>1905.2822665284073</v>
      </c>
      <c r="K247" s="3">
        <f t="shared" ca="1" si="91"/>
        <v>18174.457649191572</v>
      </c>
      <c r="L247" s="3">
        <f t="shared" si="90"/>
        <v>-9.7254626644696369</v>
      </c>
      <c r="M247" s="3">
        <f t="shared" ca="1" si="73"/>
        <v>-5.7033682738433927E-2</v>
      </c>
      <c r="N247" s="3">
        <f t="shared" ca="1" si="74"/>
        <v>-3.2677893110003997</v>
      </c>
      <c r="O247" s="1">
        <f t="shared" ca="1" si="69"/>
        <v>183826075.36523569</v>
      </c>
      <c r="P247" s="1">
        <f t="shared" si="70"/>
        <v>-12600231.052910717</v>
      </c>
      <c r="Q247" s="1">
        <f t="shared" ca="1" si="75"/>
        <v>196426306.4181464</v>
      </c>
      <c r="R247" s="1">
        <f t="shared" ca="1" si="71"/>
        <v>500003.46248473175</v>
      </c>
      <c r="S247" s="3">
        <f t="shared" si="76"/>
        <v>332.5535795720395</v>
      </c>
      <c r="T247" s="13">
        <f t="shared" ca="1" si="77"/>
        <v>2.2110698988193747</v>
      </c>
      <c r="U247" s="13">
        <f t="shared" si="78"/>
        <v>1.0036797991773074</v>
      </c>
      <c r="V247" s="5">
        <v>0.35</v>
      </c>
      <c r="W247" s="3">
        <f t="shared" ca="1" si="79"/>
        <v>12.855447775117337</v>
      </c>
      <c r="X247" s="3">
        <f t="shared" ca="1" si="80"/>
        <v>-12.834545078550503</v>
      </c>
      <c r="Y247" s="3">
        <f t="shared" ca="1" si="81"/>
        <v>0.73279610085231195</v>
      </c>
      <c r="Z247" s="3">
        <f t="shared" ca="1" si="82"/>
        <v>-1.8874330997868387E-2</v>
      </c>
      <c r="AA247" s="3">
        <f t="shared" ca="1" si="83"/>
        <v>1.0776413247828116E-3</v>
      </c>
      <c r="AJ247"/>
      <c r="AK247"/>
    </row>
    <row r="248" spans="3:37" s="5" customFormat="1" x14ac:dyDescent="0.2">
      <c r="C248" s="25"/>
      <c r="D248" s="1">
        <f t="shared" si="84"/>
        <v>246</v>
      </c>
      <c r="E248" s="2">
        <f t="shared" si="85"/>
        <v>24.700000000000081</v>
      </c>
      <c r="F248" s="3">
        <f t="shared" ca="1" si="86"/>
        <v>734.10362797969196</v>
      </c>
      <c r="G248" s="3">
        <f t="shared" si="87"/>
        <v>-42.88663616310334</v>
      </c>
      <c r="H248" s="3">
        <f t="shared" ca="1" si="72"/>
        <v>735.35528839761014</v>
      </c>
      <c r="I248" s="3">
        <f t="shared" ca="1" si="88"/>
        <v>18058.949248300414</v>
      </c>
      <c r="J248" s="3">
        <f t="shared" si="89"/>
        <v>1901.0422302254192</v>
      </c>
      <c r="K248" s="3">
        <f t="shared" ca="1" si="91"/>
        <v>18247.990358063067</v>
      </c>
      <c r="L248" s="3">
        <f t="shared" si="90"/>
        <v>-9.7255906376232133</v>
      </c>
      <c r="M248" s="3">
        <f t="shared" ca="1" si="73"/>
        <v>-5.8354085574263408E-2</v>
      </c>
      <c r="N248" s="3">
        <f t="shared" ca="1" si="74"/>
        <v>-3.3434428207505342</v>
      </c>
      <c r="O248" s="1">
        <f t="shared" ca="1" si="69"/>
        <v>183854116.05927303</v>
      </c>
      <c r="P248" s="1">
        <f t="shared" si="70"/>
        <v>-12572355.790884549</v>
      </c>
      <c r="Q248" s="1">
        <f t="shared" ca="1" si="75"/>
        <v>196426471.85015759</v>
      </c>
      <c r="R248" s="1">
        <f t="shared" ca="1" si="71"/>
        <v>500041.5961103749</v>
      </c>
      <c r="S248" s="3">
        <f t="shared" si="76"/>
        <v>332.57081854203869</v>
      </c>
      <c r="T248" s="13">
        <f t="shared" ca="1" si="77"/>
        <v>2.2111239092513988</v>
      </c>
      <c r="U248" s="13">
        <f t="shared" si="78"/>
        <v>1.0040953509780448</v>
      </c>
      <c r="V248" s="5">
        <v>0.35</v>
      </c>
      <c r="W248" s="3">
        <f t="shared" ca="1" si="79"/>
        <v>12.861751142597123</v>
      </c>
      <c r="X248" s="3">
        <f t="shared" ca="1" si="80"/>
        <v>-12.83985894291582</v>
      </c>
      <c r="Y248" s="3">
        <f t="shared" ca="1" si="81"/>
        <v>0.75010984537135772</v>
      </c>
      <c r="Z248" s="3">
        <f t="shared" ca="1" si="82"/>
        <v>-1.8882145504287969E-2</v>
      </c>
      <c r="AA248" s="3">
        <f t="shared" ca="1" si="83"/>
        <v>1.1031027137814084E-3</v>
      </c>
      <c r="AJ248"/>
      <c r="AK248"/>
    </row>
    <row r="249" spans="3:37" s="5" customFormat="1" x14ac:dyDescent="0.2">
      <c r="C249" s="25"/>
      <c r="D249" s="1">
        <f t="shared" si="84"/>
        <v>247</v>
      </c>
      <c r="E249" s="2">
        <f t="shared" si="85"/>
        <v>24.800000000000082</v>
      </c>
      <c r="F249" s="3">
        <f t="shared" ca="1" si="86"/>
        <v>734.10362797969196</v>
      </c>
      <c r="G249" s="3">
        <f t="shared" si="87"/>
        <v>-43.859195226865658</v>
      </c>
      <c r="H249" s="3">
        <f t="shared" ca="1" si="72"/>
        <v>735.41264989045044</v>
      </c>
      <c r="I249" s="3">
        <f t="shared" ca="1" si="88"/>
        <v>18132.359611098382</v>
      </c>
      <c r="J249" s="3">
        <f t="shared" si="89"/>
        <v>1896.7049386559208</v>
      </c>
      <c r="K249" s="3">
        <f t="shared" ca="1" si="91"/>
        <v>18321.528738955552</v>
      </c>
      <c r="L249" s="3">
        <f t="shared" si="90"/>
        <v>-9.7257215461439124</v>
      </c>
      <c r="M249" s="3">
        <f t="shared" ca="1" si="73"/>
        <v>-5.9674302104474802E-2</v>
      </c>
      <c r="N249" s="3">
        <f t="shared" ca="1" si="74"/>
        <v>-3.4190856559750529</v>
      </c>
      <c r="O249" s="1">
        <f t="shared" ca="1" si="69"/>
        <v>183882800.31042403</v>
      </c>
      <c r="P249" s="1">
        <f t="shared" si="70"/>
        <v>-12543840.380223151</v>
      </c>
      <c r="Q249" s="1">
        <f t="shared" ca="1" si="75"/>
        <v>196426640.69064718</v>
      </c>
      <c r="R249" s="1">
        <f t="shared" ca="1" si="71"/>
        <v>500080.60192550631</v>
      </c>
      <c r="S249" s="3">
        <f t="shared" si="76"/>
        <v>332.58845292861031</v>
      </c>
      <c r="T249" s="13">
        <f t="shared" ca="1" si="77"/>
        <v>2.2111791417133349</v>
      </c>
      <c r="U249" s="13">
        <f t="shared" si="78"/>
        <v>1.0045205707826514</v>
      </c>
      <c r="V249" s="5">
        <v>0.35</v>
      </c>
      <c r="W249" s="3">
        <f t="shared" ca="1" si="79"/>
        <v>12.868201615075957</v>
      </c>
      <c r="X249" s="3">
        <f t="shared" ca="1" si="80"/>
        <v>-12.845296436780885</v>
      </c>
      <c r="Y249" s="3">
        <f t="shared" ca="1" si="81"/>
        <v>0.76744527978728361</v>
      </c>
      <c r="Z249" s="3">
        <f t="shared" ca="1" si="82"/>
        <v>-1.889014181879542E-2</v>
      </c>
      <c r="AA249" s="3">
        <f t="shared" ca="1" si="83"/>
        <v>1.1285959996871818E-3</v>
      </c>
      <c r="AJ249"/>
      <c r="AK249"/>
    </row>
    <row r="250" spans="3:37" s="5" customFormat="1" x14ac:dyDescent="0.2">
      <c r="C250" s="25"/>
      <c r="D250" s="1">
        <f t="shared" si="84"/>
        <v>248</v>
      </c>
      <c r="E250" s="2">
        <f t="shared" si="85"/>
        <v>24.900000000000084</v>
      </c>
      <c r="F250" s="3">
        <f t="shared" ca="1" si="86"/>
        <v>734.10362797969196</v>
      </c>
      <c r="G250" s="3">
        <f t="shared" si="87"/>
        <v>-44.831767381480049</v>
      </c>
      <c r="H250" s="3">
        <f t="shared" ca="1" si="72"/>
        <v>735.47129378344403</v>
      </c>
      <c r="I250" s="3">
        <f t="shared" ca="1" si="88"/>
        <v>18205.769973896349</v>
      </c>
      <c r="J250" s="3">
        <f t="shared" si="89"/>
        <v>1892.2703905255034</v>
      </c>
      <c r="K250" s="3">
        <f t="shared" ca="1" si="91"/>
        <v>18395.072920120689</v>
      </c>
      <c r="L250" s="3">
        <f t="shared" si="90"/>
        <v>-9.7258553900707998</v>
      </c>
      <c r="M250" s="3">
        <f t="shared" ca="1" si="73"/>
        <v>-6.0994328165314853E-2</v>
      </c>
      <c r="N250" s="3">
        <f t="shared" ca="1" si="74"/>
        <v>-3.4947175781084669</v>
      </c>
      <c r="O250" s="1">
        <f t="shared" ca="1" si="69"/>
        <v>183912128.15302765</v>
      </c>
      <c r="P250" s="1">
        <f t="shared" si="70"/>
        <v>-12514684.760471415</v>
      </c>
      <c r="Q250" s="1">
        <f t="shared" ca="1" si="75"/>
        <v>196426812.91349906</v>
      </c>
      <c r="R250" s="1">
        <f t="shared" ca="1" si="71"/>
        <v>500120.47977274196</v>
      </c>
      <c r="S250" s="3">
        <f t="shared" si="76"/>
        <v>332.60648273701702</v>
      </c>
      <c r="T250" s="13">
        <f t="shared" ca="1" si="77"/>
        <v>2.2112355950829778</v>
      </c>
      <c r="U250" s="13">
        <f t="shared" si="78"/>
        <v>1.0049554680256194</v>
      </c>
      <c r="V250" s="5">
        <v>0.35</v>
      </c>
      <c r="W250" s="3">
        <f t="shared" ca="1" si="79"/>
        <v>12.874799366852308</v>
      </c>
      <c r="X250" s="3">
        <f t="shared" ca="1" si="80"/>
        <v>-12.85085768078917</v>
      </c>
      <c r="Y250" s="3">
        <f t="shared" ca="1" si="81"/>
        <v>0.7848029082531438</v>
      </c>
      <c r="Z250" s="3">
        <f t="shared" ca="1" si="82"/>
        <v>-1.8898320118807602E-2</v>
      </c>
      <c r="AA250" s="3">
        <f t="shared" ca="1" si="83"/>
        <v>1.1541219239016821E-3</v>
      </c>
      <c r="AJ250"/>
      <c r="AK250"/>
    </row>
    <row r="251" spans="3:37" s="5" customFormat="1" x14ac:dyDescent="0.2">
      <c r="C251" s="25"/>
      <c r="D251" s="1">
        <f t="shared" si="84"/>
        <v>249</v>
      </c>
      <c r="E251" s="2">
        <f t="shared" si="85"/>
        <v>25.000000000000085</v>
      </c>
      <c r="F251" s="3">
        <f t="shared" ca="1" si="86"/>
        <v>734.10362797969196</v>
      </c>
      <c r="G251" s="3">
        <f t="shared" si="87"/>
        <v>-45.804352920487126</v>
      </c>
      <c r="H251" s="3">
        <f t="shared" ca="1" si="72"/>
        <v>735.53121984006259</v>
      </c>
      <c r="I251" s="3">
        <f t="shared" ca="1" si="88"/>
        <v>18279.180336694317</v>
      </c>
      <c r="J251" s="3">
        <f t="shared" si="89"/>
        <v>1887.7385845104052</v>
      </c>
      <c r="K251" s="3">
        <f t="shared" ca="1" si="91"/>
        <v>18468.623029786737</v>
      </c>
      <c r="L251" s="3">
        <f t="shared" si="90"/>
        <v>-9.7259921694438312</v>
      </c>
      <c r="M251" s="3">
        <f t="shared" ca="1" si="73"/>
        <v>-6.2314159596755729E-2</v>
      </c>
      <c r="N251" s="3">
        <f t="shared" ca="1" si="74"/>
        <v>-3.5703383487987392</v>
      </c>
      <c r="O251" s="1">
        <f t="shared" ca="1" si="69"/>
        <v>183942099.62219957</v>
      </c>
      <c r="P251" s="1">
        <f t="shared" si="70"/>
        <v>-12484888.869815525</v>
      </c>
      <c r="Q251" s="1">
        <f t="shared" ca="1" si="75"/>
        <v>196426988.49201509</v>
      </c>
      <c r="R251" s="1">
        <f t="shared" ca="1" si="71"/>
        <v>500161.22949124256</v>
      </c>
      <c r="S251" s="3">
        <f t="shared" si="76"/>
        <v>332.62490797264098</v>
      </c>
      <c r="T251" s="13">
        <f t="shared" ca="1" si="77"/>
        <v>2.2112932682135802</v>
      </c>
      <c r="U251" s="13">
        <f t="shared" si="78"/>
        <v>1.0054000523567961</v>
      </c>
      <c r="V251" s="5">
        <v>0.35</v>
      </c>
      <c r="W251" s="3">
        <f t="shared" ca="1" si="79"/>
        <v>12.881544576223122</v>
      </c>
      <c r="X251" s="3">
        <f t="shared" ca="1" si="80"/>
        <v>-12.856542798337996</v>
      </c>
      <c r="Y251" s="3">
        <f t="shared" ca="1" si="81"/>
        <v>0.8021832357552543</v>
      </c>
      <c r="Z251" s="3">
        <f t="shared" ca="1" si="82"/>
        <v>-1.8906680585791171E-2</v>
      </c>
      <c r="AA251" s="3">
        <f t="shared" ca="1" si="83"/>
        <v>1.1796812290518445E-3</v>
      </c>
      <c r="AJ251"/>
      <c r="AK251"/>
    </row>
    <row r="252" spans="3:37" s="5" customFormat="1" x14ac:dyDescent="0.2">
      <c r="C252" s="25"/>
      <c r="D252" s="1">
        <f t="shared" si="84"/>
        <v>250</v>
      </c>
      <c r="E252" s="2">
        <f t="shared" si="85"/>
        <v>25.100000000000087</v>
      </c>
      <c r="F252" s="3">
        <f t="shared" ca="1" si="86"/>
        <v>734.10362797969196</v>
      </c>
      <c r="G252" s="3">
        <f t="shared" si="87"/>
        <v>-46.776952137431508</v>
      </c>
      <c r="H252" s="3">
        <f t="shared" ca="1" si="72"/>
        <v>735.59242781870284</v>
      </c>
      <c r="I252" s="3">
        <f t="shared" ca="1" si="88"/>
        <v>18352.590699492284</v>
      </c>
      <c r="J252" s="3">
        <f t="shared" si="89"/>
        <v>1883.1095192575094</v>
      </c>
      <c r="K252" s="3">
        <f t="shared" ca="1" si="91"/>
        <v>18542.179196158053</v>
      </c>
      <c r="L252" s="3">
        <f t="shared" si="90"/>
        <v>-9.7261318843038467</v>
      </c>
      <c r="M252" s="3">
        <f t="shared" ca="1" si="73"/>
        <v>-6.3633792242574649E-2</v>
      </c>
      <c r="N252" s="3">
        <f t="shared" ca="1" si="74"/>
        <v>-3.6459477299118452</v>
      </c>
      <c r="O252" s="1">
        <f t="shared" ca="1" si="69"/>
        <v>183972714.75383264</v>
      </c>
      <c r="P252" s="1">
        <f t="shared" si="70"/>
        <v>-12454452.645082854</v>
      </c>
      <c r="Q252" s="1">
        <f t="shared" ca="1" si="75"/>
        <v>196427167.3989155</v>
      </c>
      <c r="R252" s="1">
        <f t="shared" ca="1" si="71"/>
        <v>500202.85091671796</v>
      </c>
      <c r="S252" s="3">
        <f t="shared" si="76"/>
        <v>332.64372864098362</v>
      </c>
      <c r="T252" s="13">
        <f t="shared" ca="1" si="77"/>
        <v>2.2113521599338926</v>
      </c>
      <c r="U252" s="13">
        <f t="shared" si="78"/>
        <v>1.0058543336416403</v>
      </c>
      <c r="V252" s="5">
        <v>0.35</v>
      </c>
      <c r="W252" s="3">
        <f t="shared" ca="1" si="79"/>
        <v>12.888437425489894</v>
      </c>
      <c r="X252" s="3">
        <f t="shared" ca="1" si="80"/>
        <v>-12.862351915581817</v>
      </c>
      <c r="Y252" s="3">
        <f t="shared" ca="1" si="81"/>
        <v>0.81958676813216258</v>
      </c>
      <c r="Z252" s="3">
        <f t="shared" ca="1" si="82"/>
        <v>-1.8915223405267377E-2</v>
      </c>
      <c r="AA252" s="3">
        <f t="shared" ca="1" si="83"/>
        <v>1.2052746590178862E-3</v>
      </c>
      <c r="AJ252"/>
      <c r="AK252"/>
    </row>
    <row r="253" spans="3:37" s="5" customFormat="1" x14ac:dyDescent="0.2">
      <c r="C253" s="25"/>
      <c r="D253" s="1">
        <f t="shared" si="84"/>
        <v>251</v>
      </c>
      <c r="E253" s="2">
        <f t="shared" si="85"/>
        <v>25.200000000000088</v>
      </c>
      <c r="F253" s="3">
        <f t="shared" ca="1" si="86"/>
        <v>734.10362797969196</v>
      </c>
      <c r="G253" s="3">
        <f t="shared" si="87"/>
        <v>-47.749565325861894</v>
      </c>
      <c r="H253" s="3">
        <f t="shared" ca="1" si="72"/>
        <v>735.65491747269289</v>
      </c>
      <c r="I253" s="3">
        <f t="shared" ca="1" si="88"/>
        <v>18426.001062290252</v>
      </c>
      <c r="J253" s="3">
        <f t="shared" si="89"/>
        <v>1878.3831933843448</v>
      </c>
      <c r="K253" s="3">
        <f t="shared" ca="1" si="91"/>
        <v>18615.741547414578</v>
      </c>
      <c r="L253" s="3">
        <f t="shared" si="90"/>
        <v>-9.7262745346925694</v>
      </c>
      <c r="M253" s="3">
        <f t="shared" ca="1" si="73"/>
        <v>-6.4953221950433362E-2</v>
      </c>
      <c r="N253" s="3">
        <f t="shared" ca="1" si="74"/>
        <v>-3.7215454835363291</v>
      </c>
      <c r="O253" s="1">
        <f t="shared" ca="1" si="69"/>
        <v>184003973.58459654</v>
      </c>
      <c r="P253" s="1">
        <f t="shared" si="70"/>
        <v>-12423376.021741889</v>
      </c>
      <c r="Q253" s="1">
        <f t="shared" ca="1" si="75"/>
        <v>196427349.60633844</v>
      </c>
      <c r="R253" s="1">
        <f t="shared" ca="1" si="71"/>
        <v>500245.34388143115</v>
      </c>
      <c r="S253" s="3">
        <f t="shared" si="76"/>
        <v>332.66294474766568</v>
      </c>
      <c r="T253" s="13">
        <f t="shared" ca="1" si="77"/>
        <v>2.2114122690482048</v>
      </c>
      <c r="U253" s="13">
        <f t="shared" si="78"/>
        <v>1.0063183219614791</v>
      </c>
      <c r="V253" s="5">
        <v>0.35</v>
      </c>
      <c r="W253" s="3">
        <f t="shared" ca="1" si="79"/>
        <v>12.895478100964773</v>
      </c>
      <c r="X253" s="3">
        <f t="shared" ca="1" si="80"/>
        <v>-12.868285161435495</v>
      </c>
      <c r="Y253" s="3">
        <f t="shared" ca="1" si="81"/>
        <v>0.83701401209364612</v>
      </c>
      <c r="Z253" s="3">
        <f t="shared" ca="1" si="82"/>
        <v>-1.8923948766816905E-2</v>
      </c>
      <c r="AA253" s="3">
        <f t="shared" ca="1" si="83"/>
        <v>1.2309029589612443E-3</v>
      </c>
      <c r="AJ253"/>
      <c r="AK253"/>
    </row>
    <row r="254" spans="3:37" s="5" customFormat="1" x14ac:dyDescent="0.2">
      <c r="C254" s="25"/>
      <c r="D254" s="1">
        <f t="shared" si="84"/>
        <v>252</v>
      </c>
      <c r="E254" s="2">
        <f t="shared" si="85"/>
        <v>25.30000000000009</v>
      </c>
      <c r="F254" s="3">
        <f t="shared" ca="1" si="86"/>
        <v>734.10362797969196</v>
      </c>
      <c r="G254" s="3">
        <f t="shared" si="87"/>
        <v>-48.722192779331152</v>
      </c>
      <c r="H254" s="3">
        <f t="shared" ca="1" si="72"/>
        <v>735.71868855029925</v>
      </c>
      <c r="I254" s="3">
        <f t="shared" ca="1" si="88"/>
        <v>18499.411425088219</v>
      </c>
      <c r="J254" s="3">
        <f t="shared" si="89"/>
        <v>1873.5596054790851</v>
      </c>
      <c r="K254" s="3">
        <f t="shared" ca="1" si="91"/>
        <v>18689.310211711334</v>
      </c>
      <c r="L254" s="3">
        <f t="shared" si="90"/>
        <v>-9.7264201206526142</v>
      </c>
      <c r="M254" s="3">
        <f t="shared" ca="1" si="73"/>
        <v>-6.627244457195744E-2</v>
      </c>
      <c r="N254" s="3">
        <f t="shared" ca="1" si="74"/>
        <v>-3.797131371987843</v>
      </c>
      <c r="O254" s="1">
        <f t="shared" ca="1" si="69"/>
        <v>184035876.15193856</v>
      </c>
      <c r="P254" s="1">
        <f t="shared" si="70"/>
        <v>-12391658.933902148</v>
      </c>
      <c r="Q254" s="1">
        <f t="shared" ca="1" si="75"/>
        <v>196427535.0858407</v>
      </c>
      <c r="R254" s="1">
        <f t="shared" ca="1" si="71"/>
        <v>500288.70821420348</v>
      </c>
      <c r="S254" s="3">
        <f t="shared" si="76"/>
        <v>332.68255629842736</v>
      </c>
      <c r="T254" s="13">
        <f t="shared" ca="1" si="77"/>
        <v>2.211473594336383</v>
      </c>
      <c r="U254" s="13">
        <f t="shared" si="78"/>
        <v>1.0067920276137752</v>
      </c>
      <c r="V254" s="5">
        <v>0.35</v>
      </c>
      <c r="W254" s="3">
        <f t="shared" ca="1" si="79"/>
        <v>12.90266679297692</v>
      </c>
      <c r="X254" s="3">
        <f t="shared" ca="1" si="80"/>
        <v>-12.874342667577737</v>
      </c>
      <c r="Y254" s="3">
        <f t="shared" ca="1" si="81"/>
        <v>0.85446547523974847</v>
      </c>
      <c r="Z254" s="3">
        <f t="shared" ca="1" si="82"/>
        <v>-1.8932856864084909E-2</v>
      </c>
      <c r="AA254" s="3">
        <f t="shared" ca="1" si="83"/>
        <v>1.2565668753525712E-3</v>
      </c>
      <c r="AJ254"/>
      <c r="AK254"/>
    </row>
    <row r="255" spans="3:37" s="5" customFormat="1" x14ac:dyDescent="0.2">
      <c r="C255" s="25"/>
      <c r="D255" s="1">
        <f t="shared" si="84"/>
        <v>253</v>
      </c>
      <c r="E255" s="2">
        <f t="shared" si="85"/>
        <v>25.400000000000091</v>
      </c>
      <c r="F255" s="3">
        <f t="shared" ca="1" si="86"/>
        <v>734.10362797969196</v>
      </c>
      <c r="G255" s="3">
        <f t="shared" si="87"/>
        <v>-49.694834791396417</v>
      </c>
      <c r="H255" s="3">
        <f t="shared" ca="1" si="72"/>
        <v>735.78374079473247</v>
      </c>
      <c r="I255" s="3">
        <f t="shared" ca="1" si="88"/>
        <v>18572.821787886187</v>
      </c>
      <c r="J255" s="3">
        <f t="shared" si="89"/>
        <v>1868.6387541005488</v>
      </c>
      <c r="K255" s="3">
        <f t="shared" ca="1" si="91"/>
        <v>18762.885317177916</v>
      </c>
      <c r="L255" s="3">
        <f t="shared" si="90"/>
        <v>-9.7265686422274769</v>
      </c>
      <c r="M255" s="3">
        <f t="shared" ca="1" si="73"/>
        <v>-6.7591455962815253E-2</v>
      </c>
      <c r="N255" s="3">
        <f t="shared" ca="1" si="74"/>
        <v>-3.8727051578136762</v>
      </c>
      <c r="O255" s="1">
        <f t="shared" ca="1" si="69"/>
        <v>184068422.4940826</v>
      </c>
      <c r="P255" s="1">
        <f t="shared" si="70"/>
        <v>-12359301.314314084</v>
      </c>
      <c r="Q255" s="1">
        <f t="shared" ca="1" si="75"/>
        <v>196427723.8083967</v>
      </c>
      <c r="R255" s="1">
        <f t="shared" ca="1" si="71"/>
        <v>500332.94374041806</v>
      </c>
      <c r="S255" s="3">
        <f t="shared" si="76"/>
        <v>332.70256329912814</v>
      </c>
      <c r="T255" s="13">
        <f t="shared" ca="1" si="77"/>
        <v>2.2115361345539131</v>
      </c>
      <c r="U255" s="13">
        <f t="shared" si="78"/>
        <v>1.0072754611123991</v>
      </c>
      <c r="V255" s="5">
        <v>0.35</v>
      </c>
      <c r="W255" s="3">
        <f t="shared" ca="1" si="79"/>
        <v>12.910003695878915</v>
      </c>
      <c r="X255" s="3">
        <f t="shared" ca="1" si="80"/>
        <v>-12.880524568454545</v>
      </c>
      <c r="Y255" s="3">
        <f t="shared" ca="1" si="81"/>
        <v>0.87194166607984491</v>
      </c>
      <c r="Z255" s="3">
        <f t="shared" ca="1" si="82"/>
        <v>-1.8941947894786097E-2</v>
      </c>
      <c r="AA255" s="3">
        <f t="shared" ca="1" si="83"/>
        <v>1.2822671559997718E-3</v>
      </c>
      <c r="AJ255"/>
      <c r="AK255"/>
    </row>
    <row r="256" spans="3:37" s="5" customFormat="1" x14ac:dyDescent="0.2">
      <c r="C256" s="25"/>
      <c r="D256" s="1">
        <f t="shared" si="84"/>
        <v>254</v>
      </c>
      <c r="E256" s="2">
        <f t="shared" si="85"/>
        <v>25.500000000000092</v>
      </c>
      <c r="F256" s="3">
        <f t="shared" ca="1" si="86"/>
        <v>734.10362797969196</v>
      </c>
      <c r="G256" s="3">
        <f t="shared" si="87"/>
        <v>-50.667491655619166</v>
      </c>
      <c r="H256" s="3">
        <f t="shared" ca="1" si="72"/>
        <v>735.85007394415481</v>
      </c>
      <c r="I256" s="3">
        <f t="shared" ca="1" si="88"/>
        <v>18646.232150684154</v>
      </c>
      <c r="J256" s="3">
        <f t="shared" si="89"/>
        <v>1863.620637778198</v>
      </c>
      <c r="K256" s="3">
        <f t="shared" ca="1" si="91"/>
        <v>18836.466991917987</v>
      </c>
      <c r="L256" s="3">
        <f t="shared" si="90"/>
        <v>-9.7267200994615433</v>
      </c>
      <c r="M256" s="3">
        <f t="shared" ca="1" si="73"/>
        <v>-6.8910251982796975E-2</v>
      </c>
      <c r="N256" s="3">
        <f t="shared" ca="1" si="74"/>
        <v>-3.9482666037972796</v>
      </c>
      <c r="O256" s="1">
        <f t="shared" ca="1" si="69"/>
        <v>184101612.65003014</v>
      </c>
      <c r="P256" s="1">
        <f t="shared" si="70"/>
        <v>-12326303.094369007</v>
      </c>
      <c r="Q256" s="1">
        <f t="shared" ca="1" si="75"/>
        <v>196427915.74439913</v>
      </c>
      <c r="R256" s="1">
        <f t="shared" ca="1" si="71"/>
        <v>500378.0502820253</v>
      </c>
      <c r="S256" s="3">
        <f t="shared" si="76"/>
        <v>332.72296575574694</v>
      </c>
      <c r="T256" s="13">
        <f t="shared" ca="1" si="77"/>
        <v>2.2115998884319419</v>
      </c>
      <c r="U256" s="13">
        <f t="shared" si="78"/>
        <v>1.0077686331879065</v>
      </c>
      <c r="V256" s="5">
        <v>0.35</v>
      </c>
      <c r="W256" s="3">
        <f t="shared" ca="1" si="79"/>
        <v>12.917489008053369</v>
      </c>
      <c r="X256" s="3">
        <f t="shared" ca="1" si="80"/>
        <v>-12.886831001282793</v>
      </c>
      <c r="Y256" s="3">
        <f t="shared" ca="1" si="81"/>
        <v>0.88944309405174771</v>
      </c>
      <c r="Z256" s="3">
        <f t="shared" ca="1" si="82"/>
        <v>-1.8951222060709989E-2</v>
      </c>
      <c r="AA256" s="3">
        <f t="shared" ca="1" si="83"/>
        <v>1.3080045500760997E-3</v>
      </c>
      <c r="AJ256"/>
      <c r="AK256"/>
    </row>
    <row r="257" spans="3:37" s="5" customFormat="1" x14ac:dyDescent="0.2">
      <c r="C257" s="25"/>
      <c r="D257" s="1">
        <f t="shared" si="84"/>
        <v>255</v>
      </c>
      <c r="E257" s="2">
        <f t="shared" si="85"/>
        <v>25.600000000000094</v>
      </c>
      <c r="F257" s="3">
        <f t="shared" ca="1" si="86"/>
        <v>734.10362797969196</v>
      </c>
      <c r="G257" s="3">
        <f t="shared" si="87"/>
        <v>-51.640163665565318</v>
      </c>
      <c r="H257" s="3">
        <f t="shared" ca="1" si="72"/>
        <v>735.91768773168667</v>
      </c>
      <c r="I257" s="3">
        <f t="shared" ca="1" si="88"/>
        <v>18719.642513482122</v>
      </c>
      <c r="J257" s="3">
        <f t="shared" si="89"/>
        <v>1858.5052550121386</v>
      </c>
      <c r="K257" s="3">
        <f t="shared" ca="1" si="91"/>
        <v>18910.055364008778</v>
      </c>
      <c r="L257" s="3">
        <f t="shared" si="90"/>
        <v>-9.7268744924000821</v>
      </c>
      <c r="M257" s="3">
        <f t="shared" ca="1" si="73"/>
        <v>-7.0228828495893195E-2</v>
      </c>
      <c r="N257" s="3">
        <f t="shared" ca="1" si="74"/>
        <v>-4.0238154729627693</v>
      </c>
      <c r="O257" s="1">
        <f t="shared" ca="1" si="69"/>
        <v>184135446.65955979</v>
      </c>
      <c r="P257" s="1">
        <f t="shared" si="70"/>
        <v>-12292664.204098975</v>
      </c>
      <c r="Q257" s="1">
        <f t="shared" ca="1" si="75"/>
        <v>196428110.86365876</v>
      </c>
      <c r="R257" s="1">
        <f t="shared" ca="1" si="71"/>
        <v>500424.02765754692</v>
      </c>
      <c r="S257" s="3">
        <f t="shared" si="76"/>
        <v>332.74376367438185</v>
      </c>
      <c r="T257" s="13">
        <f t="shared" ca="1" si="77"/>
        <v>2.2116648546773212</v>
      </c>
      <c r="U257" s="13">
        <f t="shared" si="78"/>
        <v>1.0082715547878187</v>
      </c>
      <c r="V257" s="5">
        <v>0.35</v>
      </c>
      <c r="W257" s="3">
        <f t="shared" ca="1" si="79"/>
        <v>12.925122931919597</v>
      </c>
      <c r="X257" s="3">
        <f t="shared" ca="1" si="80"/>
        <v>-12.893262106053799</v>
      </c>
      <c r="Y257" s="3">
        <f t="shared" ca="1" si="81"/>
        <v>0.90697026954083992</v>
      </c>
      <c r="Z257" s="3">
        <f t="shared" ca="1" si="82"/>
        <v>-1.8960679567726173E-2</v>
      </c>
      <c r="AA257" s="3">
        <f t="shared" ca="1" si="83"/>
        <v>1.3337798081482939E-3</v>
      </c>
      <c r="AJ257"/>
      <c r="AK257"/>
    </row>
    <row r="258" spans="3:37" s="5" customFormat="1" x14ac:dyDescent="0.2">
      <c r="C258" s="25"/>
      <c r="D258" s="1">
        <f t="shared" si="84"/>
        <v>256</v>
      </c>
      <c r="E258" s="2">
        <f t="shared" si="85"/>
        <v>25.700000000000095</v>
      </c>
      <c r="F258" s="3">
        <f t="shared" ca="1" si="86"/>
        <v>734.10362797969196</v>
      </c>
      <c r="G258" s="3">
        <f t="shared" si="87"/>
        <v>-52.612851114805324</v>
      </c>
      <c r="H258" s="3">
        <f t="shared" ca="1" si="72"/>
        <v>735.98658188541356</v>
      </c>
      <c r="I258" s="3">
        <f t="shared" ca="1" si="88"/>
        <v>18793.05287628009</v>
      </c>
      <c r="J258" s="3">
        <f t="shared" si="89"/>
        <v>1853.2926042731201</v>
      </c>
      <c r="K258" s="3">
        <f t="shared" ca="1" si="91"/>
        <v>18983.650561500574</v>
      </c>
      <c r="L258" s="3">
        <f t="shared" si="90"/>
        <v>-9.7270318210892484</v>
      </c>
      <c r="M258" s="3">
        <f t="shared" ca="1" si="73"/>
        <v>-7.1547181370373386E-2</v>
      </c>
      <c r="N258" s="3">
        <f t="shared" ca="1" si="74"/>
        <v>-4.0993515285794251</v>
      </c>
      <c r="O258" s="1">
        <f t="shared" ref="O258:O321" ca="1" si="92">(0.5)*($B$11)*(H258^2)</f>
        <v>184169924.56322733</v>
      </c>
      <c r="P258" s="1">
        <f t="shared" ref="P258:P321" si="93">($B$11)*L258*J258</f>
        <v>-12258384.572176723</v>
      </c>
      <c r="Q258" s="1">
        <f t="shared" ca="1" si="75"/>
        <v>196428309.13540405</v>
      </c>
      <c r="R258" s="1">
        <f t="shared" ref="R258:R321" ca="1" si="94" xml:space="preserve"> ($B$11)*H258</f>
        <v>500470.87568208121</v>
      </c>
      <c r="S258" s="3">
        <f t="shared" si="76"/>
        <v>332.76495706125053</v>
      </c>
      <c r="T258" s="13">
        <f t="shared" ca="1" si="77"/>
        <v>2.211731031972648</v>
      </c>
      <c r="U258" s="13">
        <f t="shared" si="78"/>
        <v>1.0087842370769149</v>
      </c>
      <c r="V258" s="5">
        <v>0.35</v>
      </c>
      <c r="W258" s="3">
        <f t="shared" ca="1" si="79"/>
        <v>12.9329056739405</v>
      </c>
      <c r="X258" s="3">
        <f t="shared" ca="1" si="80"/>
        <v>-12.899818025537057</v>
      </c>
      <c r="Y258" s="3">
        <f t="shared" ca="1" si="81"/>
        <v>0.92452370389925165</v>
      </c>
      <c r="Z258" s="3">
        <f t="shared" ca="1" si="82"/>
        <v>-1.897032062578979E-2</v>
      </c>
      <c r="AA258" s="3">
        <f t="shared" ca="1" si="83"/>
        <v>1.3595936822047819E-3</v>
      </c>
      <c r="AJ258"/>
      <c r="AK258"/>
    </row>
    <row r="259" spans="3:37" s="5" customFormat="1" x14ac:dyDescent="0.2">
      <c r="C259" s="25"/>
      <c r="D259" s="1">
        <f t="shared" si="84"/>
        <v>257</v>
      </c>
      <c r="E259" s="2">
        <f t="shared" si="85"/>
        <v>25.800000000000097</v>
      </c>
      <c r="F259" s="3">
        <f t="shared" ca="1" si="86"/>
        <v>734.10362797969196</v>
      </c>
      <c r="G259" s="3">
        <f t="shared" si="87"/>
        <v>-53.585554296914246</v>
      </c>
      <c r="H259" s="3">
        <f t="shared" ref="H259:H322" ca="1" si="95">SQRT(F259^2 + G259^2)</f>
        <v>736.05675612839354</v>
      </c>
      <c r="I259" s="3">
        <f t="shared" ca="1" si="88"/>
        <v>18866.463239078057</v>
      </c>
      <c r="J259" s="3">
        <f t="shared" si="89"/>
        <v>1847.9826840025341</v>
      </c>
      <c r="K259" s="3">
        <f t="shared" ca="1" si="91"/>
        <v>19057.252712416219</v>
      </c>
      <c r="L259" s="3">
        <f t="shared" si="90"/>
        <v>-9.7271920855760854</v>
      </c>
      <c r="M259" s="3">
        <f t="shared" ref="M259:M322" ca="1" si="96">ATAN(G259/F259)</f>
        <v>-7.2865306478864245E-2</v>
      </c>
      <c r="N259" s="3">
        <f t="shared" ref="N259:N322" ca="1" si="97">M259*(180/PI())</f>
        <v>-4.1748745341661744</v>
      </c>
      <c r="O259" s="1">
        <f t="shared" ca="1" si="92"/>
        <v>184205046.40236613</v>
      </c>
      <c r="P259" s="1">
        <f t="shared" si="93"/>
        <v>-12223464.125915548</v>
      </c>
      <c r="Q259" s="1">
        <f t="shared" ref="Q259:Q322" ca="1" si="98" xml:space="preserve"> ABS(O259) + ABS(P259)</f>
        <v>196428510.52828169</v>
      </c>
      <c r="R259" s="1">
        <f t="shared" ca="1" si="94"/>
        <v>500518.5941673076</v>
      </c>
      <c r="S259" s="3">
        <f t="shared" ref="S259:S322" si="99">IF(J259&lt;30000,( (-0.00406576*J259)+340.3), "")</f>
        <v>332.78654592268987</v>
      </c>
      <c r="T259" s="13">
        <f t="shared" ref="T259:T322" ca="1" si="100" xml:space="preserve"> IF(J259&lt;30000, H259/S259, "")</f>
        <v>2.2117984189763127</v>
      </c>
      <c r="U259" s="13">
        <f t="shared" ref="U259:U322" si="101" xml:space="preserve"> IF(J259&lt;30000, (( 359.01*(1 - (2.25577*10^(-5))*(J259))^(5.25588) ) / (298.15 - 0.0074545*J259)), "")</f>
        <v>1.0093066914375235</v>
      </c>
      <c r="V259" s="5">
        <v>0.35</v>
      </c>
      <c r="W259" s="3">
        <f t="shared" ref="W259:W322" ca="1" si="102">(0.5)*(U259)*(H259)*(V259)*($B$13)</f>
        <v>12.940837444629533</v>
      </c>
      <c r="X259" s="3">
        <f t="shared" ref="X259:X322" ca="1" si="103" xml:space="preserve"> -W259*COS(M259)</f>
        <v>-12.906498905283977</v>
      </c>
      <c r="Y259" s="3">
        <f t="shared" ref="Y259:Y322" ca="1" si="104">-W259*SIN(M259)</f>
        <v>0.94210390946506961</v>
      </c>
      <c r="Z259" s="3">
        <f t="shared" ref="Z259:Z322" ca="1" si="105" xml:space="preserve"> X259/($B$11)</f>
        <v>-1.8980145448947026E-2</v>
      </c>
      <c r="AA259" s="3">
        <f t="shared" ref="AA259:AA322" ca="1" si="106">Y259/($B$11)</f>
        <v>1.3854469256839258E-3</v>
      </c>
      <c r="AJ259"/>
      <c r="AK259"/>
    </row>
    <row r="260" spans="3:37" s="5" customFormat="1" x14ac:dyDescent="0.2">
      <c r="C260" s="25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734.10362797969196</v>
      </c>
      <c r="G260" s="3">
        <f t="shared" ref="G260:G323" si="110">G259 + L259*$B$2</f>
        <v>-54.558273505471853</v>
      </c>
      <c r="H260" s="3">
        <f t="shared" ca="1" si="95"/>
        <v>736.12821017866429</v>
      </c>
      <c r="I260" s="3">
        <f t="shared" ref="I260:I323" ca="1" si="111">I259 + F259*($B$2)</f>
        <v>18939.873601876025</v>
      </c>
      <c r="J260" s="3">
        <f t="shared" ref="J260:J323" si="112" xml:space="preserve"> J259 + G259*($B$2) + (0.5)*(L259)*($B$2)^2</f>
        <v>1842.5754926124148</v>
      </c>
      <c r="K260" s="3">
        <f t="shared" ca="1" si="91"/>
        <v>19130.86194475061</v>
      </c>
      <c r="L260" s="3">
        <f t="shared" ref="L260:L323" si="113" xml:space="preserve"> -(9.780327 * (1 + 0.0053024 * ((SIN($B$7))^2) - (5.8*10^(-6)) * (SIN(2*($B$7))^2) - (3.086*10^(-6)) * J260))</f>
        <v>-9.7273552859085228</v>
      </c>
      <c r="M260" s="3">
        <f t="shared" ca="1" si="96"/>
        <v>-7.4183199698427599E-2</v>
      </c>
      <c r="N260" s="3">
        <f t="shared" ca="1" si="97"/>
        <v>-4.2503842534960627</v>
      </c>
      <c r="O260" s="1">
        <f t="shared" ca="1" si="92"/>
        <v>184240812.21908689</v>
      </c>
      <c r="P260" s="1">
        <f t="shared" si="93"/>
        <v>-12187902.791269233</v>
      </c>
      <c r="Q260" s="1">
        <f t="shared" ca="1" si="98"/>
        <v>196428715.01035613</v>
      </c>
      <c r="R260" s="1">
        <f t="shared" ca="1" si="94"/>
        <v>500567.18292149174</v>
      </c>
      <c r="S260" s="3">
        <f t="shared" si="99"/>
        <v>332.80853026515615</v>
      </c>
      <c r="T260" s="13">
        <f t="shared" ca="1" si="100"/>
        <v>2.2118670143225421</v>
      </c>
      <c r="U260" s="13">
        <f t="shared" si="101"/>
        <v>1.0098389294698233</v>
      </c>
      <c r="V260" s="5">
        <v>0.35</v>
      </c>
      <c r="W260" s="3">
        <f t="shared" ca="1" si="102"/>
        <v>12.948918458557838</v>
      </c>
      <c r="X260" s="3">
        <f t="shared" ca="1" si="103"/>
        <v>-12.913304893631725</v>
      </c>
      <c r="Y260" s="3">
        <f t="shared" ca="1" si="104"/>
        <v>0.95971139958158269</v>
      </c>
      <c r="Z260" s="3">
        <f t="shared" ca="1" si="105"/>
        <v>-1.8990154255340772E-2</v>
      </c>
      <c r="AA260" s="3">
        <f t="shared" ca="1" si="106"/>
        <v>1.4113402935023276E-3</v>
      </c>
      <c r="AJ260"/>
      <c r="AK260"/>
    </row>
    <row r="261" spans="3:37" s="5" customFormat="1" x14ac:dyDescent="0.2">
      <c r="C261" s="25"/>
      <c r="D261" s="1">
        <f t="shared" si="107"/>
        <v>259</v>
      </c>
      <c r="E261" s="2">
        <f t="shared" si="108"/>
        <v>26.000000000000099</v>
      </c>
      <c r="F261" s="3">
        <f t="shared" ca="1" si="109"/>
        <v>734.10362797969196</v>
      </c>
      <c r="G261" s="3">
        <f t="shared" si="110"/>
        <v>-55.531009034062706</v>
      </c>
      <c r="H261" s="3">
        <f t="shared" ca="1" si="95"/>
        <v>736.20094374925054</v>
      </c>
      <c r="I261" s="3">
        <f t="shared" ca="1" si="111"/>
        <v>19013.283964673992</v>
      </c>
      <c r="J261" s="3">
        <f t="shared" si="112"/>
        <v>1837.0710284854381</v>
      </c>
      <c r="K261" s="3">
        <f t="shared" ref="K261:K324" ca="1" si="114">K260+ SQRT( (I261-I260)^2 + (J261-J260)^2 )</f>
        <v>19204.478386470204</v>
      </c>
      <c r="L261" s="3">
        <f t="shared" si="113"/>
        <v>-9.7275214221353714</v>
      </c>
      <c r="M261" s="3">
        <f t="shared" ca="1" si="96"/>
        <v>-7.5500856910638431E-2</v>
      </c>
      <c r="N261" s="3">
        <f t="shared" ca="1" si="97"/>
        <v>-4.3258804506007174</v>
      </c>
      <c r="O261" s="1">
        <f t="shared" ca="1" si="92"/>
        <v>184277222.05627763</v>
      </c>
      <c r="P261" s="1">
        <f t="shared" si="93"/>
        <v>-12151700.492831923</v>
      </c>
      <c r="Q261" s="1">
        <f t="shared" ca="1" si="98"/>
        <v>196428922.54910955</v>
      </c>
      <c r="R261" s="1">
        <f t="shared" ca="1" si="94"/>
        <v>500616.64174949034</v>
      </c>
      <c r="S261" s="3">
        <f t="shared" si="99"/>
        <v>332.83091009522508</v>
      </c>
      <c r="T261" s="13">
        <f t="shared" ca="1" si="100"/>
        <v>2.2119368166214453</v>
      </c>
      <c r="U261" s="13">
        <f t="shared" si="101"/>
        <v>1.0103809629921494</v>
      </c>
      <c r="V261" s="5">
        <v>0.35</v>
      </c>
      <c r="W261" s="3">
        <f t="shared" ca="1" si="102"/>
        <v>12.957148934361493</v>
      </c>
      <c r="X261" s="3">
        <f t="shared" ca="1" si="103"/>
        <v>-12.920236141707139</v>
      </c>
      <c r="Y261" s="3">
        <f t="shared" ca="1" si="104"/>
        <v>0.97734668861657037</v>
      </c>
      <c r="Z261" s="3">
        <f t="shared" ca="1" si="105"/>
        <v>-1.9000347267216382E-2</v>
      </c>
      <c r="AA261" s="3">
        <f t="shared" ca="1" si="106"/>
        <v>1.4372745420831918E-3</v>
      </c>
      <c r="AJ261"/>
      <c r="AK261"/>
    </row>
    <row r="262" spans="3:37" s="5" customFormat="1" x14ac:dyDescent="0.2">
      <c r="C262" s="25"/>
      <c r="D262" s="1">
        <f t="shared" si="107"/>
        <v>260</v>
      </c>
      <c r="E262" s="2">
        <f t="shared" si="108"/>
        <v>26.100000000000101</v>
      </c>
      <c r="F262" s="3">
        <f t="shared" ca="1" si="109"/>
        <v>734.10362797969196</v>
      </c>
      <c r="G262" s="3">
        <f t="shared" si="110"/>
        <v>-56.503761176276242</v>
      </c>
      <c r="H262" s="3">
        <f t="shared" ca="1" si="95"/>
        <v>736.2749565481713</v>
      </c>
      <c r="I262" s="3">
        <f t="shared" ca="1" si="111"/>
        <v>19086.69432747196</v>
      </c>
      <c r="J262" s="3">
        <f t="shared" si="112"/>
        <v>1831.4692899749211</v>
      </c>
      <c r="K262" s="3">
        <f t="shared" ca="1" si="114"/>
        <v>19278.102165512504</v>
      </c>
      <c r="L262" s="3">
        <f t="shared" si="113"/>
        <v>-9.7276904943063336</v>
      </c>
      <c r="M262" s="3">
        <f t="shared" ca="1" si="96"/>
        <v>-7.6818274001662384E-2</v>
      </c>
      <c r="N262" s="3">
        <f t="shared" ca="1" si="97"/>
        <v>-4.4013628897747923</v>
      </c>
      <c r="O262" s="1">
        <f t="shared" ca="1" si="92"/>
        <v>184314275.9576039</v>
      </c>
      <c r="P262" s="1">
        <f t="shared" si="93"/>
        <v>-12114857.153838048</v>
      </c>
      <c r="Q262" s="1">
        <f t="shared" ca="1" si="98"/>
        <v>196429133.11144194</v>
      </c>
      <c r="R262" s="1">
        <f t="shared" ca="1" si="94"/>
        <v>500666.9704527565</v>
      </c>
      <c r="S262" s="3">
        <f t="shared" si="99"/>
        <v>332.85368541959156</v>
      </c>
      <c r="T262" s="13">
        <f t="shared" ca="1" si="100"/>
        <v>2.2120078244590609</v>
      </c>
      <c r="U262" s="13">
        <f t="shared" si="101"/>
        <v>1.0109328040413061</v>
      </c>
      <c r="V262" s="5">
        <v>0.35</v>
      </c>
      <c r="W262" s="3">
        <f t="shared" ca="1" si="102"/>
        <v>12.965529094748943</v>
      </c>
      <c r="X262" s="3">
        <f t="shared" ca="1" si="103"/>
        <v>-12.927292803430731</v>
      </c>
      <c r="Y262" s="3">
        <f t="shared" ca="1" si="104"/>
        <v>0.99501029198162649</v>
      </c>
      <c r="Z262" s="3">
        <f t="shared" ca="1" si="105"/>
        <v>-1.9010724710927546E-2</v>
      </c>
      <c r="AA262" s="3">
        <f t="shared" ca="1" si="106"/>
        <v>1.4632504293847449E-3</v>
      </c>
      <c r="AJ262"/>
      <c r="AK262"/>
    </row>
    <row r="263" spans="3:37" s="5" customFormat="1" x14ac:dyDescent="0.2">
      <c r="C263" s="25"/>
      <c r="D263" s="1">
        <f t="shared" si="107"/>
        <v>261</v>
      </c>
      <c r="E263" s="2">
        <f t="shared" si="108"/>
        <v>26.200000000000102</v>
      </c>
      <c r="F263" s="3">
        <f t="shared" ca="1" si="109"/>
        <v>734.10362797969196</v>
      </c>
      <c r="G263" s="3">
        <f t="shared" si="110"/>
        <v>-57.476530225706874</v>
      </c>
      <c r="H263" s="3">
        <f t="shared" ca="1" si="95"/>
        <v>736.35024827844836</v>
      </c>
      <c r="I263" s="3">
        <f t="shared" ca="1" si="111"/>
        <v>19160.104690269927</v>
      </c>
      <c r="J263" s="3">
        <f t="shared" si="112"/>
        <v>1825.7702754048219</v>
      </c>
      <c r="K263" s="3">
        <f t="shared" ca="1" si="114"/>
        <v>19351.733409785567</v>
      </c>
      <c r="L263" s="3">
        <f t="shared" si="113"/>
        <v>-9.7278625024719965</v>
      </c>
      <c r="M263" s="3">
        <f t="shared" ca="1" si="96"/>
        <v>-7.8135446862333161E-2</v>
      </c>
      <c r="N263" s="3">
        <f t="shared" ca="1" si="97"/>
        <v>-4.4768313355804006</v>
      </c>
      <c r="O263" s="1">
        <f t="shared" ca="1" si="92"/>
        <v>184351973.96750909</v>
      </c>
      <c r="P263" s="1">
        <f t="shared" si="93"/>
        <v>-12077372.696162203</v>
      </c>
      <c r="Q263" s="1">
        <f t="shared" ca="1" si="98"/>
        <v>196429346.66367128</v>
      </c>
      <c r="R263" s="1">
        <f t="shared" ca="1" si="94"/>
        <v>500718.16882934491</v>
      </c>
      <c r="S263" s="3">
        <f t="shared" si="99"/>
        <v>332.87685624507009</v>
      </c>
      <c r="T263" s="13">
        <f t="shared" ca="1" si="100"/>
        <v>2.2120800363974049</v>
      </c>
      <c r="U263" s="13">
        <f t="shared" si="101"/>
        <v>1.0114944648728805</v>
      </c>
      <c r="V263" s="5">
        <v>0.35</v>
      </c>
      <c r="W263" s="3">
        <f t="shared" ca="1" si="102"/>
        <v>12.97405916650848</v>
      </c>
      <c r="X263" s="3">
        <f t="shared" ca="1" si="103"/>
        <v>-12.934475035520691</v>
      </c>
      <c r="Y263" s="3">
        <f t="shared" ca="1" si="104"/>
        <v>1.0127027261515209</v>
      </c>
      <c r="Z263" s="3">
        <f t="shared" ca="1" si="105"/>
        <v>-1.9021286816942193E-2</v>
      </c>
      <c r="AA263" s="3">
        <f t="shared" ca="1" si="106"/>
        <v>1.4892687149287071E-3</v>
      </c>
      <c r="AJ263"/>
      <c r="AK263"/>
    </row>
    <row r="264" spans="3:37" s="5" customFormat="1" x14ac:dyDescent="0.2">
      <c r="C264" s="25"/>
      <c r="D264" s="1">
        <f t="shared" si="107"/>
        <v>262</v>
      </c>
      <c r="E264" s="2">
        <f t="shared" si="108"/>
        <v>26.300000000000104</v>
      </c>
      <c r="F264" s="3">
        <f t="shared" ca="1" si="109"/>
        <v>734.10362797969196</v>
      </c>
      <c r="G264" s="3">
        <f t="shared" si="110"/>
        <v>-58.44931647595407</v>
      </c>
      <c r="H264" s="3">
        <f t="shared" ca="1" si="95"/>
        <v>736.42681863811299</v>
      </c>
      <c r="I264" s="3">
        <f t="shared" ca="1" si="111"/>
        <v>19233.515053067895</v>
      </c>
      <c r="J264" s="3">
        <f t="shared" si="112"/>
        <v>1819.973983069739</v>
      </c>
      <c r="K264" s="3">
        <f t="shared" ca="1" si="114"/>
        <v>19425.372247167503</v>
      </c>
      <c r="L264" s="3">
        <f t="shared" si="113"/>
        <v>-9.7280374466838317</v>
      </c>
      <c r="M264" s="3">
        <f t="shared" ca="1" si="96"/>
        <v>-7.9452371388229762E-2</v>
      </c>
      <c r="N264" s="3">
        <f t="shared" ca="1" si="97"/>
        <v>-4.5522855528515427</v>
      </c>
      <c r="O264" s="1">
        <f t="shared" ca="1" si="92"/>
        <v>184390316.13121372</v>
      </c>
      <c r="P264" s="1">
        <f t="shared" si="93"/>
        <v>-12039247.040319066</v>
      </c>
      <c r="Q264" s="1">
        <f t="shared" ca="1" si="98"/>
        <v>196429563.17153278</v>
      </c>
      <c r="R264" s="1">
        <f t="shared" ca="1" si="94"/>
        <v>500770.23667391681</v>
      </c>
      <c r="S264" s="3">
        <f t="shared" si="99"/>
        <v>332.90042257859437</v>
      </c>
      <c r="T264" s="13">
        <f t="shared" ca="1" si="100"/>
        <v>2.2121534509745184</v>
      </c>
      <c r="U264" s="13">
        <f t="shared" si="101"/>
        <v>1.0120659579615687</v>
      </c>
      <c r="V264" s="5">
        <v>0.35</v>
      </c>
      <c r="W264" s="3">
        <f t="shared" ca="1" si="102"/>
        <v>12.982739380515971</v>
      </c>
      <c r="X264" s="3">
        <f t="shared" ca="1" si="103"/>
        <v>-12.941782997497075</v>
      </c>
      <c r="Y264" s="3">
        <f t="shared" ca="1" si="104"/>
        <v>1.0304245086836077</v>
      </c>
      <c r="Z264" s="3">
        <f t="shared" ca="1" si="105"/>
        <v>-1.9032033819848641E-2</v>
      </c>
      <c r="AA264" s="3">
        <f t="shared" ca="1" si="106"/>
        <v>1.5153301598288349E-3</v>
      </c>
      <c r="AJ264"/>
      <c r="AK264"/>
    </row>
    <row r="265" spans="3:37" s="5" customFormat="1" x14ac:dyDescent="0.2">
      <c r="C265" s="25"/>
      <c r="D265" s="1">
        <f t="shared" si="107"/>
        <v>263</v>
      </c>
      <c r="E265" s="2">
        <f t="shared" si="108"/>
        <v>26.400000000000105</v>
      </c>
      <c r="F265" s="3">
        <f t="shared" ca="1" si="109"/>
        <v>734.10362797969196</v>
      </c>
      <c r="G265" s="3">
        <f t="shared" si="110"/>
        <v>-59.422120220622453</v>
      </c>
      <c r="H265" s="3">
        <f t="shared" ca="1" si="95"/>
        <v>736.50466732021471</v>
      </c>
      <c r="I265" s="3">
        <f t="shared" ca="1" si="111"/>
        <v>19306.925415865862</v>
      </c>
      <c r="J265" s="3">
        <f t="shared" si="112"/>
        <v>1814.0804112349103</v>
      </c>
      <c r="K265" s="3">
        <f t="shared" ca="1" si="114"/>
        <v>19499.018805505973</v>
      </c>
      <c r="L265" s="3">
        <f t="shared" si="113"/>
        <v>-9.7282153269941958</v>
      </c>
      <c r="M265" s="3">
        <f t="shared" ca="1" si="96"/>
        <v>-8.0769043479753402E-2</v>
      </c>
      <c r="N265" s="3">
        <f t="shared" ca="1" si="97"/>
        <v>-4.62772530669851</v>
      </c>
      <c r="O265" s="1">
        <f t="shared" ca="1" si="92"/>
        <v>184429302.49471647</v>
      </c>
      <c r="P265" s="1">
        <f t="shared" si="93"/>
        <v>-12000480.105463265</v>
      </c>
      <c r="Q265" s="1">
        <f t="shared" ca="1" si="98"/>
        <v>196429782.60017973</v>
      </c>
      <c r="R265" s="1">
        <f t="shared" ca="1" si="94"/>
        <v>500823.17377774598</v>
      </c>
      <c r="S265" s="3">
        <f t="shared" si="99"/>
        <v>332.92438442721755</v>
      </c>
      <c r="T265" s="13">
        <f t="shared" ca="1" si="100"/>
        <v>2.2122280667045167</v>
      </c>
      <c r="U265" s="13">
        <f t="shared" si="101"/>
        <v>1.0126472960015043</v>
      </c>
      <c r="V265" s="5">
        <v>0.35</v>
      </c>
      <c r="W265" s="3">
        <f t="shared" ca="1" si="102"/>
        <v>12.99156997174264</v>
      </c>
      <c r="X265" s="3">
        <f t="shared" ca="1" si="103"/>
        <v>-12.949216851685975</v>
      </c>
      <c r="Y265" s="3">
        <f t="shared" ca="1" si="104"/>
        <v>1.0481761582372682</v>
      </c>
      <c r="Z265" s="3">
        <f t="shared" ca="1" si="105"/>
        <v>-1.9042965958361729E-2</v>
      </c>
      <c r="AA265" s="3">
        <f t="shared" ca="1" si="106"/>
        <v>1.5414355268195119E-3</v>
      </c>
      <c r="AJ265"/>
      <c r="AK265"/>
    </row>
    <row r="266" spans="3:37" s="5" customFormat="1" x14ac:dyDescent="0.2">
      <c r="C266" s="25"/>
      <c r="D266" s="1">
        <f t="shared" si="107"/>
        <v>264</v>
      </c>
      <c r="E266" s="2">
        <f t="shared" si="108"/>
        <v>26.500000000000107</v>
      </c>
      <c r="F266" s="3">
        <f t="shared" ca="1" si="109"/>
        <v>734.10362797969196</v>
      </c>
      <c r="G266" s="3">
        <f t="shared" si="110"/>
        <v>-60.394941753321874</v>
      </c>
      <c r="H266" s="3">
        <f t="shared" ca="1" si="95"/>
        <v>736.58379401282855</v>
      </c>
      <c r="I266" s="3">
        <f t="shared" ca="1" si="111"/>
        <v>19380.33577866383</v>
      </c>
      <c r="J266" s="3">
        <f t="shared" si="112"/>
        <v>1808.0895581362131</v>
      </c>
      <c r="K266" s="3">
        <f t="shared" ca="1" si="114"/>
        <v>19572.673212617698</v>
      </c>
      <c r="L266" s="3">
        <f t="shared" si="113"/>
        <v>-9.7283961434563384</v>
      </c>
      <c r="M266" s="3">
        <f t="shared" ca="1" si="96"/>
        <v>-8.2085459042204198E-2</v>
      </c>
      <c r="N266" s="3">
        <f t="shared" ca="1" si="97"/>
        <v>-4.7031503625122815</v>
      </c>
      <c r="O266" s="1">
        <f t="shared" ca="1" si="92"/>
        <v>184468933.10479325</v>
      </c>
      <c r="P266" s="1">
        <f t="shared" si="93"/>
        <v>-11961071.809389288</v>
      </c>
      <c r="Q266" s="1">
        <f t="shared" ca="1" si="98"/>
        <v>196430004.91418254</v>
      </c>
      <c r="R266" s="1">
        <f t="shared" ca="1" si="94"/>
        <v>500876.97992872342</v>
      </c>
      <c r="S266" s="3">
        <f t="shared" si="99"/>
        <v>332.94874179811211</v>
      </c>
      <c r="T266" s="13">
        <f t="shared" ca="1" si="100"/>
        <v>2.212303882077638</v>
      </c>
      <c r="U266" s="13">
        <f t="shared" si="101"/>
        <v>1.0132384919065902</v>
      </c>
      <c r="V266" s="5">
        <v>0.35</v>
      </c>
      <c r="W266" s="3">
        <f t="shared" ca="1" si="102"/>
        <v>13.000551179263011</v>
      </c>
      <c r="X266" s="3">
        <f t="shared" ca="1" si="103"/>
        <v>-12.956776763223795</v>
      </c>
      <c r="Y266" s="3">
        <f t="shared" ca="1" si="104"/>
        <v>1.0659581945933971</v>
      </c>
      <c r="Z266" s="3">
        <f t="shared" ca="1" si="105"/>
        <v>-1.9054083475329109E-2</v>
      </c>
      <c r="AA266" s="3">
        <f t="shared" ca="1" si="106"/>
        <v>1.5675855802844076E-3</v>
      </c>
      <c r="AJ266"/>
      <c r="AK266"/>
    </row>
    <row r="267" spans="3:37" s="5" customFormat="1" x14ac:dyDescent="0.2">
      <c r="C267" s="25"/>
      <c r="D267" s="1">
        <f t="shared" si="107"/>
        <v>265</v>
      </c>
      <c r="E267" s="2">
        <f t="shared" si="108"/>
        <v>26.600000000000108</v>
      </c>
      <c r="F267" s="3">
        <f t="shared" ca="1" si="109"/>
        <v>734.10362797969196</v>
      </c>
      <c r="G267" s="3">
        <f t="shared" si="110"/>
        <v>-61.367781367667504</v>
      </c>
      <c r="H267" s="3">
        <f t="shared" ca="1" si="95"/>
        <v>736.66419839906416</v>
      </c>
      <c r="I267" s="3">
        <f t="shared" ca="1" si="111"/>
        <v>19453.746141461797</v>
      </c>
      <c r="J267" s="3">
        <f t="shared" si="112"/>
        <v>1802.0014219801635</v>
      </c>
      <c r="K267" s="3">
        <f t="shared" ca="1" si="114"/>
        <v>19646.335596287954</v>
      </c>
      <c r="L267" s="3">
        <f t="shared" si="113"/>
        <v>-9.728579896124387</v>
      </c>
      <c r="M267" s="3">
        <f t="shared" ca="1" si="96"/>
        <v>-8.3401613985857659E-2</v>
      </c>
      <c r="N267" s="3">
        <f t="shared" ca="1" si="97"/>
        <v>-4.778560485968903</v>
      </c>
      <c r="O267" s="1">
        <f t="shared" ca="1" si="92"/>
        <v>184509208.00899816</v>
      </c>
      <c r="P267" s="1">
        <f t="shared" si="93"/>
        <v>-11921022.068531368</v>
      </c>
      <c r="Q267" s="1">
        <f t="shared" ca="1" si="98"/>
        <v>196430230.07752952</v>
      </c>
      <c r="R267" s="1">
        <f t="shared" ca="1" si="94"/>
        <v>500931.65491136361</v>
      </c>
      <c r="S267" s="3">
        <f t="shared" si="99"/>
        <v>332.97349469856994</v>
      </c>
      <c r="T267" s="13">
        <f t="shared" ca="1" si="100"/>
        <v>2.2123808955602975</v>
      </c>
      <c r="U267" s="13">
        <f t="shared" si="101"/>
        <v>1.0138395588108426</v>
      </c>
      <c r="V267" s="5">
        <v>0.35</v>
      </c>
      <c r="W267" s="3">
        <f t="shared" ca="1" si="102"/>
        <v>13.009683246263039</v>
      </c>
      <c r="X267" s="3">
        <f t="shared" ca="1" si="103"/>
        <v>-12.964462900061639</v>
      </c>
      <c r="Y267" s="3">
        <f t="shared" ca="1" si="104"/>
        <v>1.0837711386739373</v>
      </c>
      <c r="Z267" s="3">
        <f t="shared" ca="1" si="105"/>
        <v>-1.9065386617737705E-2</v>
      </c>
      <c r="AA267" s="3">
        <f t="shared" ca="1" si="106"/>
        <v>1.5937810862852019E-3</v>
      </c>
      <c r="AJ267"/>
      <c r="AK267"/>
    </row>
    <row r="268" spans="3:37" s="5" customFormat="1" x14ac:dyDescent="0.2">
      <c r="C268" s="25"/>
      <c r="D268" s="1">
        <f t="shared" si="107"/>
        <v>266</v>
      </c>
      <c r="E268" s="2">
        <f t="shared" si="108"/>
        <v>26.700000000000109</v>
      </c>
      <c r="F268" s="3">
        <f t="shared" ca="1" si="109"/>
        <v>734.10362797969196</v>
      </c>
      <c r="G268" s="3">
        <f t="shared" si="110"/>
        <v>-62.34063935727994</v>
      </c>
      <c r="H268" s="3">
        <f t="shared" ca="1" si="95"/>
        <v>736.74588015707309</v>
      </c>
      <c r="I268" s="3">
        <f t="shared" ca="1" si="111"/>
        <v>19527.156504259765</v>
      </c>
      <c r="J268" s="3">
        <f t="shared" si="112"/>
        <v>1795.8160009439162</v>
      </c>
      <c r="K268" s="3">
        <f t="shared" ca="1" si="114"/>
        <v>19720.00608427008</v>
      </c>
      <c r="L268" s="3">
        <f t="shared" si="113"/>
        <v>-9.7287665850533607</v>
      </c>
      <c r="M268" s="3">
        <f t="shared" ca="1" si="96"/>
        <v>-8.4717504226040963E-2</v>
      </c>
      <c r="N268" s="3">
        <f t="shared" ca="1" si="97"/>
        <v>-4.8539554430338629</v>
      </c>
      <c r="O268" s="1">
        <f t="shared" ca="1" si="92"/>
        <v>184550127.25566289</v>
      </c>
      <c r="P268" s="1">
        <f t="shared" si="93"/>
        <v>-11880330.797963383</v>
      </c>
      <c r="Q268" s="1">
        <f t="shared" ca="1" si="98"/>
        <v>196430458.05362627</v>
      </c>
      <c r="R268" s="1">
        <f t="shared" ca="1" si="94"/>
        <v>500987.19850680971</v>
      </c>
      <c r="S268" s="3">
        <f t="shared" si="99"/>
        <v>332.99864313600227</v>
      </c>
      <c r="T268" s="13">
        <f t="shared" ca="1" si="100"/>
        <v>2.2124591055951348</v>
      </c>
      <c r="U268" s="13">
        <f t="shared" si="101"/>
        <v>1.014450510068734</v>
      </c>
      <c r="V268" s="5">
        <v>0.35</v>
      </c>
      <c r="W268" s="3">
        <f t="shared" ca="1" si="102"/>
        <v>13.018966420048272</v>
      </c>
      <c r="X268" s="3">
        <f t="shared" ca="1" si="103"/>
        <v>-12.972275432969672</v>
      </c>
      <c r="Y268" s="3">
        <f t="shared" ca="1" si="104"/>
        <v>1.1016155125614451</v>
      </c>
      <c r="Z268" s="3">
        <f t="shared" ca="1" si="105"/>
        <v>-1.9076875636720107E-2</v>
      </c>
      <c r="AA268" s="3">
        <f t="shared" ca="1" si="106"/>
        <v>1.6200228125903605E-3</v>
      </c>
      <c r="AJ268"/>
      <c r="AK268"/>
    </row>
    <row r="269" spans="3:37" s="5" customFormat="1" x14ac:dyDescent="0.2">
      <c r="C269" s="25"/>
      <c r="D269" s="1">
        <f t="shared" si="107"/>
        <v>267</v>
      </c>
      <c r="E269" s="2">
        <f t="shared" si="108"/>
        <v>26.800000000000111</v>
      </c>
      <c r="F269" s="3">
        <f t="shared" ca="1" si="109"/>
        <v>734.10362797969196</v>
      </c>
      <c r="G269" s="3">
        <f t="shared" si="110"/>
        <v>-63.313516015785275</v>
      </c>
      <c r="H269" s="3">
        <f t="shared" ca="1" si="95"/>
        <v>736.82883896005796</v>
      </c>
      <c r="I269" s="3">
        <f t="shared" ca="1" si="111"/>
        <v>19600.566867057732</v>
      </c>
      <c r="J269" s="3">
        <f t="shared" si="112"/>
        <v>1789.5332931752628</v>
      </c>
      <c r="K269" s="3">
        <f t="shared" ca="1" si="114"/>
        <v>19793.684804284989</v>
      </c>
      <c r="L269" s="3">
        <f t="shared" si="113"/>
        <v>-9.7289562102991614</v>
      </c>
      <c r="M269" s="3">
        <f t="shared" ca="1" si="96"/>
        <v>-8.6033125683208922E-2</v>
      </c>
      <c r="N269" s="3">
        <f t="shared" ca="1" si="97"/>
        <v>-4.9293349999664384</v>
      </c>
      <c r="O269" s="1">
        <f t="shared" ca="1" si="92"/>
        <v>184591690.89389718</v>
      </c>
      <c r="P269" s="1">
        <f t="shared" si="93"/>
        <v>-11838997.911398716</v>
      </c>
      <c r="Q269" s="1">
        <f t="shared" ca="1" si="98"/>
        <v>196430688.80529588</v>
      </c>
      <c r="R269" s="1">
        <f t="shared" ca="1" si="94"/>
        <v>501043.61049283942</v>
      </c>
      <c r="S269" s="3">
        <f t="shared" si="99"/>
        <v>333.02418711793973</v>
      </c>
      <c r="T269" s="13">
        <f t="shared" ca="1" si="100"/>
        <v>2.2125385106010684</v>
      </c>
      <c r="U269" s="13">
        <f t="shared" si="101"/>
        <v>1.0150713592555476</v>
      </c>
      <c r="V269" s="5">
        <v>0.35</v>
      </c>
      <c r="W269" s="3">
        <f t="shared" ca="1" si="102"/>
        <v>13.028400952052291</v>
      </c>
      <c r="X269" s="3">
        <f t="shared" ca="1" si="103"/>
        <v>-12.9802145355417</v>
      </c>
      <c r="Y269" s="3">
        <f t="shared" ca="1" si="104"/>
        <v>1.1194918395187157</v>
      </c>
      <c r="Z269" s="3">
        <f t="shared" ca="1" si="105"/>
        <v>-1.9088550787561324E-2</v>
      </c>
      <c r="AA269" s="3">
        <f t="shared" ca="1" si="106"/>
        <v>1.6463115287039937E-3</v>
      </c>
      <c r="AJ269"/>
      <c r="AK269"/>
    </row>
    <row r="270" spans="3:37" s="5" customFormat="1" x14ac:dyDescent="0.2">
      <c r="C270" s="25"/>
      <c r="D270" s="1">
        <f t="shared" si="107"/>
        <v>268</v>
      </c>
      <c r="E270" s="2">
        <f t="shared" si="108"/>
        <v>26.900000000000112</v>
      </c>
      <c r="F270" s="3">
        <f t="shared" ca="1" si="109"/>
        <v>734.10362797969196</v>
      </c>
      <c r="G270" s="3">
        <f t="shared" si="110"/>
        <v>-64.286411636815188</v>
      </c>
      <c r="H270" s="3">
        <f t="shared" ca="1" si="95"/>
        <v>736.91307447628037</v>
      </c>
      <c r="I270" s="3">
        <f t="shared" ca="1" si="111"/>
        <v>19673.9772298557</v>
      </c>
      <c r="J270" s="3">
        <f t="shared" si="112"/>
        <v>1783.1532967926328</v>
      </c>
      <c r="K270" s="3">
        <f t="shared" ca="1" si="114"/>
        <v>19867.371884020664</v>
      </c>
      <c r="L270" s="3">
        <f t="shared" si="113"/>
        <v>-9.7291487719185792</v>
      </c>
      <c r="M270" s="3">
        <f t="shared" ca="1" si="96"/>
        <v>-8.7348474283019686E-2</v>
      </c>
      <c r="N270" s="3">
        <f t="shared" ca="1" si="97"/>
        <v>-5.0046989233240371</v>
      </c>
      <c r="O270" s="1">
        <f t="shared" ca="1" si="92"/>
        <v>184633898.97358856</v>
      </c>
      <c r="P270" s="1">
        <f t="shared" si="93"/>
        <v>-11797023.321190173</v>
      </c>
      <c r="Q270" s="1">
        <f t="shared" ca="1" si="98"/>
        <v>196430922.29477873</v>
      </c>
      <c r="R270" s="1">
        <f t="shared" ca="1" si="94"/>
        <v>501100.89064387063</v>
      </c>
      <c r="S270" s="3">
        <f t="shared" si="99"/>
        <v>333.05012665203242</v>
      </c>
      <c r="T270" s="13">
        <f t="shared" ca="1" si="100"/>
        <v>2.2126191089733469</v>
      </c>
      <c r="U270" s="13">
        <f t="shared" si="101"/>
        <v>1.0157021201677314</v>
      </c>
      <c r="V270" s="5">
        <v>0.35</v>
      </c>
      <c r="W270" s="3">
        <f t="shared" ca="1" si="102"/>
        <v>13.037987097845139</v>
      </c>
      <c r="X270" s="3">
        <f t="shared" ca="1" si="103"/>
        <v>-12.988280384199655</v>
      </c>
      <c r="Y270" s="3">
        <f t="shared" ca="1" si="104"/>
        <v>1.1374006440084363</v>
      </c>
      <c r="Z270" s="3">
        <f t="shared" ca="1" si="105"/>
        <v>-1.9100412329705375E-2</v>
      </c>
      <c r="AA270" s="3">
        <f t="shared" ca="1" si="106"/>
        <v>1.6726480058947594E-3</v>
      </c>
      <c r="AJ270"/>
      <c r="AK270"/>
    </row>
    <row r="271" spans="3:37" s="5" customFormat="1" x14ac:dyDescent="0.2">
      <c r="C271" s="25"/>
      <c r="D271" s="1">
        <f t="shared" si="107"/>
        <v>269</v>
      </c>
      <c r="E271" s="2">
        <f t="shared" si="108"/>
        <v>27.000000000000114</v>
      </c>
      <c r="F271" s="3">
        <f t="shared" ca="1" si="109"/>
        <v>734.10362797969196</v>
      </c>
      <c r="G271" s="3">
        <f t="shared" si="110"/>
        <v>-65.259326514007043</v>
      </c>
      <c r="H271" s="3">
        <f t="shared" ca="1" si="95"/>
        <v>736.99858636907015</v>
      </c>
      <c r="I271" s="3">
        <f t="shared" ca="1" si="111"/>
        <v>19747.387592653668</v>
      </c>
      <c r="J271" s="3">
        <f t="shared" si="112"/>
        <v>1776.6760098850916</v>
      </c>
      <c r="K271" s="3">
        <f t="shared" ca="1" si="114"/>
        <v>19941.067451131665</v>
      </c>
      <c r="L271" s="3">
        <f t="shared" si="113"/>
        <v>-9.7293442699692925</v>
      </c>
      <c r="M271" s="3">
        <f t="shared" ca="1" si="96"/>
        <v>-8.8663545956410295E-2</v>
      </c>
      <c r="N271" s="3">
        <f t="shared" ca="1" si="97"/>
        <v>-5.080046979966526</v>
      </c>
      <c r="O271" s="1">
        <f t="shared" ca="1" si="92"/>
        <v>184676751.54540265</v>
      </c>
      <c r="P271" s="1">
        <f t="shared" si="93"/>
        <v>-11754406.938329848</v>
      </c>
      <c r="Q271" s="1">
        <f t="shared" ca="1" si="98"/>
        <v>196431158.48373249</v>
      </c>
      <c r="R271" s="1">
        <f t="shared" ca="1" si="94"/>
        <v>501159.03873096773</v>
      </c>
      <c r="S271" s="3">
        <f t="shared" si="99"/>
        <v>333.07646174604957</v>
      </c>
      <c r="T271" s="13">
        <f t="shared" ca="1" si="100"/>
        <v>2.2127008990836057</v>
      </c>
      <c r="U271" s="13">
        <f t="shared" si="101"/>
        <v>1.0163428068232661</v>
      </c>
      <c r="V271" s="5">
        <v>0.35</v>
      </c>
      <c r="W271" s="3">
        <f t="shared" ca="1" si="102"/>
        <v>13.047725117142047</v>
      </c>
      <c r="X271" s="3">
        <f t="shared" ca="1" si="103"/>
        <v>-12.996473158198322</v>
      </c>
      <c r="Y271" s="3">
        <f t="shared" ca="1" si="104"/>
        <v>1.1553424517129007</v>
      </c>
      <c r="Z271" s="3">
        <f t="shared" ca="1" si="105"/>
        <v>-1.9112460526762239E-2</v>
      </c>
      <c r="AA271" s="3">
        <f t="shared" ca="1" si="106"/>
        <v>1.6990330172248541E-3</v>
      </c>
      <c r="AJ271"/>
      <c r="AK271"/>
    </row>
    <row r="272" spans="3:37" s="5" customFormat="1" x14ac:dyDescent="0.2">
      <c r="C272" s="25"/>
      <c r="D272" s="1">
        <f t="shared" si="107"/>
        <v>270</v>
      </c>
      <c r="E272" s="2">
        <f t="shared" si="108"/>
        <v>27.100000000000115</v>
      </c>
      <c r="F272" s="3">
        <f t="shared" ca="1" si="109"/>
        <v>734.10362797969196</v>
      </c>
      <c r="G272" s="3">
        <f t="shared" si="110"/>
        <v>-66.232260941003972</v>
      </c>
      <c r="H272" s="3">
        <f t="shared" ca="1" si="95"/>
        <v>737.08537429683349</v>
      </c>
      <c r="I272" s="3">
        <f t="shared" ca="1" si="111"/>
        <v>19820.797955451635</v>
      </c>
      <c r="J272" s="3">
        <f t="shared" si="112"/>
        <v>1770.101430512341</v>
      </c>
      <c r="K272" s="3">
        <f t="shared" ca="1" si="114"/>
        <v>20014.771633238637</v>
      </c>
      <c r="L272" s="3">
        <f t="shared" si="113"/>
        <v>-9.7295427045098588</v>
      </c>
      <c r="M272" s="3">
        <f t="shared" ca="1" si="96"/>
        <v>-8.9978336639671946E-2</v>
      </c>
      <c r="N272" s="3">
        <f t="shared" ca="1" si="97"/>
        <v>-5.1553789370605401</v>
      </c>
      <c r="O272" s="1">
        <f t="shared" ca="1" si="92"/>
        <v>184720248.66078305</v>
      </c>
      <c r="P272" s="1">
        <f t="shared" si="93"/>
        <v>-11711148.672448993</v>
      </c>
      <c r="Q272" s="1">
        <f t="shared" ca="1" si="98"/>
        <v>196431397.33323205</v>
      </c>
      <c r="R272" s="1">
        <f t="shared" ca="1" si="94"/>
        <v>501218.05452184676</v>
      </c>
      <c r="S272" s="3">
        <f t="shared" si="99"/>
        <v>333.10319240788016</v>
      </c>
      <c r="T272" s="13">
        <f t="shared" ca="1" si="100"/>
        <v>2.2127838792799164</v>
      </c>
      <c r="U272" s="13">
        <f t="shared" si="101"/>
        <v>1.0169934334620307</v>
      </c>
      <c r="V272" s="5">
        <v>0.35</v>
      </c>
      <c r="W272" s="3">
        <f t="shared" ca="1" si="102"/>
        <v>13.057615273812148</v>
      </c>
      <c r="X272" s="3">
        <f t="shared" ca="1" si="103"/>
        <v>-13.004793039630004</v>
      </c>
      <c r="Y272" s="3">
        <f t="shared" ca="1" si="104"/>
        <v>1.1733177895537583</v>
      </c>
      <c r="Z272" s="3">
        <f t="shared" ca="1" si="105"/>
        <v>-1.912469564651471E-2</v>
      </c>
      <c r="AA272" s="3">
        <f t="shared" ca="1" si="106"/>
        <v>1.7254673375790563E-3</v>
      </c>
      <c r="AJ272"/>
      <c r="AK272"/>
    </row>
    <row r="273" spans="3:37" s="5" customFormat="1" x14ac:dyDescent="0.2">
      <c r="C273" s="25"/>
      <c r="D273" s="1">
        <f t="shared" si="107"/>
        <v>271</v>
      </c>
      <c r="E273" s="2">
        <f t="shared" si="108"/>
        <v>27.200000000000117</v>
      </c>
      <c r="F273" s="3">
        <f t="shared" ca="1" si="109"/>
        <v>734.10362797969196</v>
      </c>
      <c r="G273" s="3">
        <f t="shared" si="110"/>
        <v>-67.205215211454956</v>
      </c>
      <c r="H273" s="3">
        <f t="shared" ca="1" si="95"/>
        <v>737.17343791306257</v>
      </c>
      <c r="I273" s="3">
        <f t="shared" ca="1" si="111"/>
        <v>19894.208318249603</v>
      </c>
      <c r="J273" s="3">
        <f t="shared" si="112"/>
        <v>1763.4295567047182</v>
      </c>
      <c r="K273" s="3">
        <f t="shared" ca="1" si="114"/>
        <v>20088.484557927826</v>
      </c>
      <c r="L273" s="3">
        <f t="shared" si="113"/>
        <v>-9.7297440755997329</v>
      </c>
      <c r="M273" s="3">
        <f t="shared" ca="1" si="96"/>
        <v>-9.1292842274524888E-2</v>
      </c>
      <c r="N273" s="3">
        <f t="shared" ca="1" si="97"/>
        <v>-5.2306945620837793</v>
      </c>
      <c r="O273" s="1">
        <f t="shared" ca="1" si="92"/>
        <v>184764390.37195173</v>
      </c>
      <c r="P273" s="1">
        <f t="shared" si="93"/>
        <v>-11667248.431817932</v>
      </c>
      <c r="Q273" s="1">
        <f t="shared" ca="1" si="98"/>
        <v>196431638.80376965</v>
      </c>
      <c r="R273" s="1">
        <f t="shared" ca="1" si="94"/>
        <v>501277.93778088252</v>
      </c>
      <c r="S273" s="3">
        <f t="shared" si="99"/>
        <v>333.13031864553221</v>
      </c>
      <c r="T273" s="13">
        <f t="shared" ca="1" si="100"/>
        <v>2.2128680478868481</v>
      </c>
      <c r="U273" s="13">
        <f t="shared" si="101"/>
        <v>1.0176540145461797</v>
      </c>
      <c r="V273" s="5">
        <v>0.35</v>
      </c>
      <c r="W273" s="3">
        <f t="shared" ca="1" si="102"/>
        <v>13.067657835887456</v>
      </c>
      <c r="X273" s="3">
        <f t="shared" ca="1" si="103"/>
        <v>-13.013240213429352</v>
      </c>
      <c r="Y273" s="3">
        <f t="shared" ca="1" si="104"/>
        <v>1.1913271857118148</v>
      </c>
      <c r="Z273" s="3">
        <f t="shared" ca="1" si="105"/>
        <v>-1.9137117960925518E-2</v>
      </c>
      <c r="AA273" s="3">
        <f t="shared" ca="1" si="106"/>
        <v>1.7519517436938453E-3</v>
      </c>
      <c r="AJ273"/>
      <c r="AK273"/>
    </row>
    <row r="274" spans="3:37" s="5" customFormat="1" x14ac:dyDescent="0.2">
      <c r="C274" s="25"/>
      <c r="D274" s="1">
        <f t="shared" si="107"/>
        <v>272</v>
      </c>
      <c r="E274" s="2">
        <f t="shared" si="108"/>
        <v>27.300000000000118</v>
      </c>
      <c r="F274" s="3">
        <f t="shared" ca="1" si="109"/>
        <v>734.10362797969196</v>
      </c>
      <c r="G274" s="3">
        <f t="shared" si="110"/>
        <v>-68.17818961901493</v>
      </c>
      <c r="H274" s="3">
        <f t="shared" ca="1" si="95"/>
        <v>737.26277686634387</v>
      </c>
      <c r="I274" s="3">
        <f t="shared" ca="1" si="111"/>
        <v>19967.61868104757</v>
      </c>
      <c r="J274" s="3">
        <f t="shared" si="112"/>
        <v>1756.6603864631948</v>
      </c>
      <c r="K274" s="3">
        <f t="shared" ca="1" si="114"/>
        <v>20162.206352750578</v>
      </c>
      <c r="L274" s="3">
        <f t="shared" si="113"/>
        <v>-9.7299483832992451</v>
      </c>
      <c r="M274" s="3">
        <f t="shared" ca="1" si="96"/>
        <v>-9.2607058808193254E-2</v>
      </c>
      <c r="N274" s="3">
        <f t="shared" ca="1" si="97"/>
        <v>-5.3059936228292885</v>
      </c>
      <c r="O274" s="1">
        <f t="shared" ca="1" si="92"/>
        <v>184809176.73190859</v>
      </c>
      <c r="P274" s="1">
        <f t="shared" si="93"/>
        <v>-11622706.123345904</v>
      </c>
      <c r="Q274" s="1">
        <f t="shared" ca="1" si="98"/>
        <v>196431882.8552545</v>
      </c>
      <c r="R274" s="1">
        <f t="shared" ca="1" si="94"/>
        <v>501338.68826911383</v>
      </c>
      <c r="S274" s="3">
        <f t="shared" si="99"/>
        <v>333.15784046713344</v>
      </c>
      <c r="T274" s="13">
        <f t="shared" ca="1" si="100"/>
        <v>2.2129534032055176</v>
      </c>
      <c r="U274" s="13">
        <f t="shared" si="101"/>
        <v>1.0183245647605226</v>
      </c>
      <c r="V274" s="5">
        <v>0.35</v>
      </c>
      <c r="W274" s="3">
        <f t="shared" ca="1" si="102"/>
        <v>13.077853075571905</v>
      </c>
      <c r="X274" s="3">
        <f t="shared" ca="1" si="103"/>
        <v>-13.02181486737822</v>
      </c>
      <c r="Y274" s="3">
        <f t="shared" ca="1" si="104"/>
        <v>1.2093711696468827</v>
      </c>
      <c r="Z274" s="3">
        <f t="shared" ca="1" si="105"/>
        <v>-1.914972774614444E-2</v>
      </c>
      <c r="AA274" s="3">
        <f t="shared" ca="1" si="106"/>
        <v>1.7784870141865923E-3</v>
      </c>
      <c r="AJ274"/>
      <c r="AK274"/>
    </row>
    <row r="275" spans="3:37" s="5" customFormat="1" x14ac:dyDescent="0.2">
      <c r="C275" s="25"/>
      <c r="D275" s="1">
        <f t="shared" si="107"/>
        <v>273</v>
      </c>
      <c r="E275" s="2">
        <f t="shared" si="108"/>
        <v>27.400000000000119</v>
      </c>
      <c r="F275" s="3">
        <f t="shared" ca="1" si="109"/>
        <v>734.10362797969196</v>
      </c>
      <c r="G275" s="3">
        <f t="shared" si="110"/>
        <v>-69.151184457344854</v>
      </c>
      <c r="H275" s="3">
        <f t="shared" ca="1" si="95"/>
        <v>737.35339080036761</v>
      </c>
      <c r="I275" s="3">
        <f t="shared" ca="1" si="111"/>
        <v>20041.029043845538</v>
      </c>
      <c r="J275" s="3">
        <f t="shared" si="112"/>
        <v>1749.7939177593767</v>
      </c>
      <c r="K275" s="3">
        <f t="shared" ca="1" si="114"/>
        <v>20235.937145222852</v>
      </c>
      <c r="L275" s="3">
        <f t="shared" si="113"/>
        <v>-9.7301556276696157</v>
      </c>
      <c r="M275" s="3">
        <f t="shared" ca="1" si="96"/>
        <v>-9.3920982193479441E-2</v>
      </c>
      <c r="N275" s="3">
        <f t="shared" ca="1" si="97"/>
        <v>-5.3812758874097293</v>
      </c>
      <c r="O275" s="1">
        <f t="shared" ca="1" si="92"/>
        <v>184854607.79443187</v>
      </c>
      <c r="P275" s="1">
        <f t="shared" si="93"/>
        <v>-11577521.652580956</v>
      </c>
      <c r="Q275" s="1">
        <f t="shared" ca="1" si="98"/>
        <v>196432129.44701281</v>
      </c>
      <c r="R275" s="1">
        <f t="shared" ca="1" si="94"/>
        <v>501400.30574424996</v>
      </c>
      <c r="S275" s="3">
        <f t="shared" si="99"/>
        <v>333.18575788093062</v>
      </c>
      <c r="T275" s="13">
        <f t="shared" ca="1" si="100"/>
        <v>2.2130399435136505</v>
      </c>
      <c r="U275" s="13">
        <f t="shared" si="101"/>
        <v>1.01900509901291</v>
      </c>
      <c r="V275" s="5">
        <v>0.35</v>
      </c>
      <c r="W275" s="3">
        <f t="shared" ca="1" si="102"/>
        <v>13.088201269250542</v>
      </c>
      <c r="X275" s="3">
        <f t="shared" ca="1" si="103"/>
        <v>-13.030517192110594</v>
      </c>
      <c r="Y275" s="3">
        <f t="shared" ca="1" si="104"/>
        <v>1.2274502721176719</v>
      </c>
      <c r="Z275" s="3">
        <f t="shared" ca="1" si="105"/>
        <v>-1.916252528251558E-2</v>
      </c>
      <c r="AA275" s="3">
        <f t="shared" ca="1" si="106"/>
        <v>1.8050739295848116E-3</v>
      </c>
      <c r="AJ275"/>
      <c r="AK275"/>
    </row>
    <row r="276" spans="3:37" s="5" customFormat="1" x14ac:dyDescent="0.2">
      <c r="C276" s="25"/>
      <c r="D276" s="1">
        <f t="shared" si="107"/>
        <v>274</v>
      </c>
      <c r="E276" s="2">
        <f t="shared" si="108"/>
        <v>27.500000000000121</v>
      </c>
      <c r="F276" s="3">
        <f t="shared" ca="1" si="109"/>
        <v>734.10362797969196</v>
      </c>
      <c r="G276" s="3">
        <f t="shared" si="110"/>
        <v>-70.124200020111815</v>
      </c>
      <c r="H276" s="3">
        <f t="shared" ca="1" si="95"/>
        <v>737.44527935393728</v>
      </c>
      <c r="I276" s="3">
        <f t="shared" ca="1" si="111"/>
        <v>20114.439406643505</v>
      </c>
      <c r="J276" s="3">
        <f t="shared" si="112"/>
        <v>1742.8301485355039</v>
      </c>
      <c r="K276" s="3">
        <f t="shared" ca="1" si="114"/>
        <v>20309.677062824736</v>
      </c>
      <c r="L276" s="3">
        <f t="shared" si="113"/>
        <v>-9.7303658087729552</v>
      </c>
      <c r="M276" s="3">
        <f t="shared" ca="1" si="96"/>
        <v>-9.5234608388838321E-2</v>
      </c>
      <c r="N276" s="3">
        <f t="shared" ca="1" si="97"/>
        <v>-5.4565411242616202</v>
      </c>
      <c r="O276" s="1">
        <f t="shared" ca="1" si="92"/>
        <v>184900683.61407825</v>
      </c>
      <c r="P276" s="1">
        <f t="shared" si="93"/>
        <v>-11531694.923709819</v>
      </c>
      <c r="Q276" s="1">
        <f t="shared" ca="1" si="98"/>
        <v>196432378.53778806</v>
      </c>
      <c r="R276" s="1">
        <f t="shared" ca="1" si="94"/>
        <v>501462.78996067733</v>
      </c>
      <c r="S276" s="3">
        <f t="shared" si="99"/>
        <v>333.21407089529032</v>
      </c>
      <c r="T276" s="13">
        <f t="shared" ca="1" si="100"/>
        <v>2.2131276670656361</v>
      </c>
      <c r="U276" s="13">
        <f t="shared" si="101"/>
        <v>1.01969563243463</v>
      </c>
      <c r="V276" s="5">
        <v>0.35</v>
      </c>
      <c r="W276" s="3">
        <f t="shared" ca="1" si="102"/>
        <v>13.098702697498934</v>
      </c>
      <c r="X276" s="3">
        <f t="shared" ca="1" si="103"/>
        <v>-13.039347381117663</v>
      </c>
      <c r="Y276" s="3">
        <f t="shared" ca="1" si="104"/>
        <v>1.2455650252017429</v>
      </c>
      <c r="Z276" s="3">
        <f t="shared" ca="1" si="105"/>
        <v>-1.9175510854584799E-2</v>
      </c>
      <c r="AA276" s="3">
        <f t="shared" ca="1" si="106"/>
        <v>1.8317132723555043E-3</v>
      </c>
      <c r="AJ276"/>
      <c r="AK276"/>
    </row>
    <row r="277" spans="3:37" s="5" customFormat="1" x14ac:dyDescent="0.2">
      <c r="C277" s="25"/>
      <c r="D277" s="1">
        <f t="shared" si="107"/>
        <v>275</v>
      </c>
      <c r="E277" s="2">
        <f t="shared" si="108"/>
        <v>27.600000000000122</v>
      </c>
      <c r="F277" s="3">
        <f t="shared" ca="1" si="109"/>
        <v>734.10362797969196</v>
      </c>
      <c r="G277" s="3">
        <f t="shared" si="110"/>
        <v>-71.097236600989106</v>
      </c>
      <c r="H277" s="3">
        <f t="shared" ca="1" si="95"/>
        <v>737.53844216097843</v>
      </c>
      <c r="I277" s="3">
        <f t="shared" ca="1" si="111"/>
        <v>20187.849769441473</v>
      </c>
      <c r="J277" s="3">
        <f t="shared" si="112"/>
        <v>1735.7690767044489</v>
      </c>
      <c r="K277" s="3">
        <f t="shared" ca="1" si="114"/>
        <v>20383.426232999947</v>
      </c>
      <c r="L277" s="3">
        <f t="shared" si="113"/>
        <v>-9.7305789266722584</v>
      </c>
      <c r="M277" s="3">
        <f t="shared" ca="1" si="96"/>
        <v>-9.6547933358451257E-2</v>
      </c>
      <c r="N277" s="3">
        <f t="shared" ca="1" si="97"/>
        <v>-5.5317891021495891</v>
      </c>
      <c r="O277" s="1">
        <f t="shared" ca="1" si="92"/>
        <v>184947404.24618259</v>
      </c>
      <c r="P277" s="1">
        <f t="shared" si="93"/>
        <v>-11485225.839557778</v>
      </c>
      <c r="Q277" s="1">
        <f t="shared" ca="1" si="98"/>
        <v>196432630.08574036</v>
      </c>
      <c r="R277" s="1">
        <f t="shared" ca="1" si="94"/>
        <v>501526.14066946536</v>
      </c>
      <c r="S277" s="3">
        <f t="shared" si="99"/>
        <v>333.24277951869811</v>
      </c>
      <c r="T277" s="13">
        <f t="shared" ca="1" si="100"/>
        <v>2.2132165720925858</v>
      </c>
      <c r="U277" s="13">
        <f t="shared" si="101"/>
        <v>1.0203961803808004</v>
      </c>
      <c r="V277" s="5">
        <v>0.35</v>
      </c>
      <c r="W277" s="3">
        <f t="shared" ca="1" si="102"/>
        <v>13.109357645092574</v>
      </c>
      <c r="X277" s="3">
        <f t="shared" ca="1" si="103"/>
        <v>-13.048305630752834</v>
      </c>
      <c r="Y277" s="3">
        <f t="shared" ca="1" si="104"/>
        <v>1.2637159623154952</v>
      </c>
      <c r="Z277" s="3">
        <f t="shared" ca="1" si="105"/>
        <v>-1.9188684751107108E-2</v>
      </c>
      <c r="AA277" s="3">
        <f t="shared" ca="1" si="106"/>
        <v>1.8584058269345517E-3</v>
      </c>
      <c r="AJ277"/>
      <c r="AK277"/>
    </row>
    <row r="278" spans="3:37" s="5" customFormat="1" x14ac:dyDescent="0.2">
      <c r="C278" s="25"/>
      <c r="D278" s="1">
        <f t="shared" si="107"/>
        <v>276</v>
      </c>
      <c r="E278" s="2">
        <f t="shared" si="108"/>
        <v>27.700000000000124</v>
      </c>
      <c r="F278" s="3">
        <f t="shared" ca="1" si="109"/>
        <v>734.10362797969196</v>
      </c>
      <c r="G278" s="3">
        <f t="shared" si="110"/>
        <v>-72.070294493656334</v>
      </c>
      <c r="H278" s="3">
        <f t="shared" ca="1" si="95"/>
        <v>737.63287885054876</v>
      </c>
      <c r="I278" s="3">
        <f t="shared" ca="1" si="111"/>
        <v>20261.26013223944</v>
      </c>
      <c r="J278" s="3">
        <f t="shared" si="112"/>
        <v>1728.6107001497166</v>
      </c>
      <c r="K278" s="3">
        <f t="shared" ca="1" si="114"/>
        <v>20457.18478315536</v>
      </c>
      <c r="L278" s="3">
        <f t="shared" si="113"/>
        <v>-9.7307949814314014</v>
      </c>
      <c r="M278" s="3">
        <f t="shared" ca="1" si="96"/>
        <v>-9.7860953072299639E-2</v>
      </c>
      <c r="N278" s="3">
        <f t="shared" ca="1" si="97"/>
        <v>-5.6070195901705766</v>
      </c>
      <c r="O278" s="1">
        <f t="shared" ca="1" si="92"/>
        <v>184994769.74685845</v>
      </c>
      <c r="P278" s="1">
        <f t="shared" si="93"/>
        <v>-11438114.30158853</v>
      </c>
      <c r="Q278" s="1">
        <f t="shared" ca="1" si="98"/>
        <v>196432884.04844698</v>
      </c>
      <c r="R278" s="1">
        <f t="shared" ca="1" si="94"/>
        <v>501590.35761837318</v>
      </c>
      <c r="S278" s="3">
        <f t="shared" si="99"/>
        <v>333.27188375975931</v>
      </c>
      <c r="T278" s="13">
        <f t="shared" ca="1" si="100"/>
        <v>2.2133066568023936</v>
      </c>
      <c r="U278" s="13">
        <f t="shared" si="101"/>
        <v>1.0211067584307794</v>
      </c>
      <c r="V278" s="5">
        <v>0.35</v>
      </c>
      <c r="W278" s="3">
        <f t="shared" ca="1" si="102"/>
        <v>13.120166401016599</v>
      </c>
      <c r="X278" s="3">
        <f t="shared" ca="1" si="103"/>
        <v>-13.057392140236995</v>
      </c>
      <c r="Y278" s="3">
        <f t="shared" ca="1" si="104"/>
        <v>1.2819036182342185</v>
      </c>
      <c r="Z278" s="3">
        <f t="shared" ca="1" si="105"/>
        <v>-1.9202047265054405E-2</v>
      </c>
      <c r="AA278" s="3">
        <f t="shared" ca="1" si="106"/>
        <v>1.8851523797562037E-3</v>
      </c>
      <c r="AJ278"/>
      <c r="AK278"/>
    </row>
    <row r="279" spans="3:37" s="5" customFormat="1" x14ac:dyDescent="0.2">
      <c r="C279" s="25"/>
      <c r="D279" s="1">
        <f t="shared" si="107"/>
        <v>277</v>
      </c>
      <c r="E279" s="2">
        <f t="shared" si="108"/>
        <v>27.800000000000125</v>
      </c>
      <c r="F279" s="3">
        <f t="shared" ca="1" si="109"/>
        <v>734.10362797969196</v>
      </c>
      <c r="G279" s="3">
        <f t="shared" si="110"/>
        <v>-73.04337399179947</v>
      </c>
      <c r="H279" s="3">
        <f t="shared" ca="1" si="95"/>
        <v>737.72858904684711</v>
      </c>
      <c r="I279" s="3">
        <f t="shared" ca="1" si="111"/>
        <v>20334.670495037408</v>
      </c>
      <c r="J279" s="3">
        <f t="shared" si="112"/>
        <v>1721.3550167254439</v>
      </c>
      <c r="K279" s="3">
        <f t="shared" ca="1" si="114"/>
        <v>20530.952840660506</v>
      </c>
      <c r="L279" s="3">
        <f t="shared" si="113"/>
        <v>-9.7310139731151537</v>
      </c>
      <c r="M279" s="3">
        <f t="shared" ca="1" si="96"/>
        <v>-9.917366350623831E-2</v>
      </c>
      <c r="N279" s="3">
        <f t="shared" ca="1" si="97"/>
        <v>-5.6822323577580489</v>
      </c>
      <c r="O279" s="1">
        <f t="shared" ca="1" si="92"/>
        <v>185042780.17299762</v>
      </c>
      <c r="P279" s="1">
        <f t="shared" si="93"/>
        <v>-11390360.209904071</v>
      </c>
      <c r="Q279" s="1">
        <f t="shared" ca="1" si="98"/>
        <v>196433140.3829017</v>
      </c>
      <c r="R279" s="1">
        <f t="shared" ca="1" si="94"/>
        <v>501655.44055185601</v>
      </c>
      <c r="S279" s="3">
        <f t="shared" si="99"/>
        <v>333.30138362719839</v>
      </c>
      <c r="T279" s="13">
        <f t="shared" ca="1" si="100"/>
        <v>2.2133979193797928</v>
      </c>
      <c r="U279" s="13">
        <f t="shared" si="101"/>
        <v>1.0218273823885711</v>
      </c>
      <c r="V279" s="5">
        <v>0.35</v>
      </c>
      <c r="W279" s="3">
        <f t="shared" ca="1" si="102"/>
        <v>13.131129258475498</v>
      </c>
      <c r="X279" s="3">
        <f t="shared" ca="1" si="103"/>
        <v>-13.06660711166368</v>
      </c>
      <c r="Y279" s="3">
        <f t="shared" ca="1" si="104"/>
        <v>1.3001285291121869</v>
      </c>
      <c r="Z279" s="3">
        <f t="shared" ca="1" si="105"/>
        <v>-1.9215598693623059E-2</v>
      </c>
      <c r="AA279" s="3">
        <f t="shared" ca="1" si="106"/>
        <v>1.9119537192826279E-3</v>
      </c>
      <c r="AJ279"/>
      <c r="AK279"/>
    </row>
    <row r="280" spans="3:37" s="5" customFormat="1" x14ac:dyDescent="0.2">
      <c r="C280" s="25"/>
      <c r="D280" s="1">
        <f t="shared" si="107"/>
        <v>278</v>
      </c>
      <c r="E280" s="2">
        <f t="shared" si="108"/>
        <v>27.900000000000126</v>
      </c>
      <c r="F280" s="3">
        <f t="shared" ca="1" si="109"/>
        <v>734.10362797969196</v>
      </c>
      <c r="G280" s="3">
        <f t="shared" si="110"/>
        <v>-74.01647538911098</v>
      </c>
      <c r="H280" s="3">
        <f t="shared" ca="1" si="95"/>
        <v>737.82557236922389</v>
      </c>
      <c r="I280" s="3">
        <f t="shared" ca="1" si="111"/>
        <v>20408.080857835375</v>
      </c>
      <c r="J280" s="3">
        <f t="shared" si="112"/>
        <v>1714.0020242563983</v>
      </c>
      <c r="K280" s="3">
        <f t="shared" ca="1" si="114"/>
        <v>20604.730532847094</v>
      </c>
      <c r="L280" s="3">
        <f t="shared" si="113"/>
        <v>-9.7312359017891676</v>
      </c>
      <c r="M280" s="3">
        <f t="shared" ca="1" si="96"/>
        <v>-0.10048606064206866</v>
      </c>
      <c r="N280" s="3">
        <f t="shared" ca="1" si="97"/>
        <v>-5.7574271746861854</v>
      </c>
      <c r="O280" s="1">
        <f t="shared" ca="1" si="92"/>
        <v>185091435.58227074</v>
      </c>
      <c r="P280" s="1">
        <f t="shared" si="93"/>
        <v>-11341963.463244556</v>
      </c>
      <c r="Q280" s="1">
        <f t="shared" ca="1" si="98"/>
        <v>196433399.0455153</v>
      </c>
      <c r="R280" s="1">
        <f t="shared" ca="1" si="94"/>
        <v>501721.38921107224</v>
      </c>
      <c r="S280" s="3">
        <f t="shared" si="99"/>
        <v>333.3312791298593</v>
      </c>
      <c r="T280" s="13">
        <f t="shared" ca="1" si="100"/>
        <v>2.2134903579864211</v>
      </c>
      <c r="U280" s="13">
        <f t="shared" si="101"/>
        <v>1.0225580682832434</v>
      </c>
      <c r="V280" s="5">
        <v>0.35</v>
      </c>
      <c r="W280" s="3">
        <f t="shared" ca="1" si="102"/>
        <v>13.142246514903064</v>
      </c>
      <c r="X280" s="3">
        <f t="shared" ca="1" si="103"/>
        <v>-13.075950750004433</v>
      </c>
      <c r="Y280" s="3">
        <f t="shared" ca="1" si="104"/>
        <v>1.31839123250281</v>
      </c>
      <c r="Z280" s="3">
        <f t="shared" ca="1" si="105"/>
        <v>-1.9229339338241811E-2</v>
      </c>
      <c r="AA280" s="3">
        <f t="shared" ca="1" si="106"/>
        <v>1.938810636033544E-3</v>
      </c>
      <c r="AJ280"/>
      <c r="AK280"/>
    </row>
    <row r="281" spans="3:37" s="5" customFormat="1" x14ac:dyDescent="0.2">
      <c r="C281" s="25"/>
      <c r="D281" s="1">
        <f t="shared" si="107"/>
        <v>279</v>
      </c>
      <c r="E281" s="2">
        <f t="shared" si="108"/>
        <v>28.000000000000128</v>
      </c>
      <c r="F281" s="3">
        <f t="shared" ca="1" si="109"/>
        <v>734.10362797969196</v>
      </c>
      <c r="G281" s="3">
        <f t="shared" si="110"/>
        <v>-74.989598979289894</v>
      </c>
      <c r="H281" s="3">
        <f t="shared" ca="1" si="95"/>
        <v>737.92382843219025</v>
      </c>
      <c r="I281" s="3">
        <f t="shared" ca="1" si="111"/>
        <v>20481.491220633343</v>
      </c>
      <c r="J281" s="3">
        <f t="shared" si="112"/>
        <v>1706.5517205379783</v>
      </c>
      <c r="K281" s="3">
        <f t="shared" ca="1" si="114"/>
        <v>20678.51798700853</v>
      </c>
      <c r="L281" s="3">
        <f t="shared" si="113"/>
        <v>-9.7314607675199838</v>
      </c>
      <c r="M281" s="3">
        <f t="shared" ca="1" si="96"/>
        <v>-0.10179814046761147</v>
      </c>
      <c r="N281" s="3">
        <f t="shared" ca="1" si="97"/>
        <v>-5.8326038110740503</v>
      </c>
      <c r="O281" s="1">
        <f t="shared" ca="1" si="92"/>
        <v>185140736.03312698</v>
      </c>
      <c r="P281" s="1">
        <f t="shared" si="93"/>
        <v>-11292923.958988164</v>
      </c>
      <c r="Q281" s="1">
        <f t="shared" ca="1" si="98"/>
        <v>196433659.99211514</v>
      </c>
      <c r="R281" s="1">
        <f t="shared" ca="1" si="94"/>
        <v>501788.20333388937</v>
      </c>
      <c r="S281" s="3">
        <f t="shared" si="99"/>
        <v>333.36157027670549</v>
      </c>
      <c r="T281" s="13">
        <f t="shared" ca="1" si="100"/>
        <v>2.2135839707608751</v>
      </c>
      <c r="U281" s="13">
        <f t="shared" si="101"/>
        <v>1.0232988323693488</v>
      </c>
      <c r="V281" s="5">
        <v>0.35</v>
      </c>
      <c r="W281" s="3">
        <f t="shared" ca="1" si="102"/>
        <v>13.153518471972431</v>
      </c>
      <c r="X281" s="3">
        <f t="shared" ca="1" si="103"/>
        <v>-13.085423263114173</v>
      </c>
      <c r="Y281" s="3">
        <f t="shared" ca="1" si="104"/>
        <v>1.3366922673788346</v>
      </c>
      <c r="Z281" s="3">
        <f t="shared" ca="1" si="105"/>
        <v>-1.9243269504579667E-2</v>
      </c>
      <c r="AA281" s="3">
        <f t="shared" ca="1" si="106"/>
        <v>1.9657239226159333E-3</v>
      </c>
      <c r="AJ281"/>
      <c r="AK281"/>
    </row>
    <row r="282" spans="3:37" s="5" customFormat="1" x14ac:dyDescent="0.2">
      <c r="C282" s="25"/>
      <c r="D282" s="1">
        <f t="shared" si="107"/>
        <v>280</v>
      </c>
      <c r="E282" s="2">
        <f t="shared" si="108"/>
        <v>28.100000000000129</v>
      </c>
      <c r="F282" s="3">
        <f t="shared" ca="1" si="109"/>
        <v>734.10362797969196</v>
      </c>
      <c r="G282" s="3">
        <f t="shared" si="110"/>
        <v>-75.962745056041896</v>
      </c>
      <c r="H282" s="3">
        <f t="shared" ca="1" si="95"/>
        <v>738.02335684542879</v>
      </c>
      <c r="I282" s="3">
        <f t="shared" ca="1" si="111"/>
        <v>20554.90158343131</v>
      </c>
      <c r="J282" s="3">
        <f t="shared" si="112"/>
        <v>1699.0041033362118</v>
      </c>
      <c r="K282" s="3">
        <f t="shared" ca="1" si="114"/>
        <v>20752.315330399426</v>
      </c>
      <c r="L282" s="3">
        <f t="shared" si="113"/>
        <v>-9.7316885703750255</v>
      </c>
      <c r="M282" s="3">
        <f t="shared" ca="1" si="96"/>
        <v>-0.1031098989767794</v>
      </c>
      <c r="N282" s="3">
        <f t="shared" ca="1" si="97"/>
        <v>-5.9077620373897455</v>
      </c>
      <c r="O282" s="1">
        <f t="shared" ca="1" si="92"/>
        <v>185190681.58479434</v>
      </c>
      <c r="P282" s="1">
        <f t="shared" si="93"/>
        <v>-11243241.593150951</v>
      </c>
      <c r="Q282" s="1">
        <f t="shared" ca="1" si="98"/>
        <v>196433923.17794529</v>
      </c>
      <c r="R282" s="1">
        <f t="shared" ca="1" si="94"/>
        <v>501855.88265489158</v>
      </c>
      <c r="S282" s="3">
        <f t="shared" si="99"/>
        <v>333.39225707681976</v>
      </c>
      <c r="T282" s="13">
        <f t="shared" ca="1" si="100"/>
        <v>2.2136787558187789</v>
      </c>
      <c r="U282" s="13">
        <f t="shared" si="101"/>
        <v>1.0240496911273538</v>
      </c>
      <c r="V282" s="5">
        <v>0.35</v>
      </c>
      <c r="W282" s="3">
        <f t="shared" ca="1" si="102"/>
        <v>13.164945435606299</v>
      </c>
      <c r="X282" s="3">
        <f t="shared" ca="1" si="103"/>
        <v>-13.095024861736704</v>
      </c>
      <c r="Y282" s="3">
        <f t="shared" ca="1" si="104"/>
        <v>1.355032174152603</v>
      </c>
      <c r="Z282" s="3">
        <f t="shared" ca="1" si="105"/>
        <v>-1.9257389502553977E-2</v>
      </c>
      <c r="AA282" s="3">
        <f t="shared" ca="1" si="106"/>
        <v>1.9926943737538279E-3</v>
      </c>
      <c r="AJ282"/>
      <c r="AK282"/>
    </row>
    <row r="283" spans="3:37" s="5" customFormat="1" x14ac:dyDescent="0.2">
      <c r="C283" s="25"/>
      <c r="D283" s="1">
        <f t="shared" si="107"/>
        <v>281</v>
      </c>
      <c r="E283" s="2">
        <f t="shared" si="108"/>
        <v>28.200000000000131</v>
      </c>
      <c r="F283" s="3">
        <f t="shared" ca="1" si="109"/>
        <v>734.10362797969196</v>
      </c>
      <c r="G283" s="3">
        <f t="shared" si="110"/>
        <v>-76.935913913079403</v>
      </c>
      <c r="H283" s="3">
        <f t="shared" ca="1" si="95"/>
        <v>738.12415721380285</v>
      </c>
      <c r="I283" s="3">
        <f t="shared" ca="1" si="111"/>
        <v>20628.311946229278</v>
      </c>
      <c r="J283" s="3">
        <f t="shared" si="112"/>
        <v>1691.3591703877557</v>
      </c>
      <c r="K283" s="3">
        <f t="shared" ca="1" si="114"/>
        <v>20826.122690235119</v>
      </c>
      <c r="L283" s="3">
        <f t="shared" si="113"/>
        <v>-9.731919310422608</v>
      </c>
      <c r="M283" s="3">
        <f t="shared" ca="1" si="96"/>
        <v>-0.10442133216964923</v>
      </c>
      <c r="N283" s="3">
        <f t="shared" ca="1" si="97"/>
        <v>-5.9829016244545521</v>
      </c>
      <c r="O283" s="1">
        <f t="shared" ca="1" si="92"/>
        <v>185241272.29727948</v>
      </c>
      <c r="P283" s="1">
        <f t="shared" si="93"/>
        <v>-11192916.260386733</v>
      </c>
      <c r="Q283" s="1">
        <f t="shared" ca="1" si="98"/>
        <v>196434188.55766621</v>
      </c>
      <c r="R283" s="1">
        <f t="shared" ca="1" si="94"/>
        <v>501924.42690538592</v>
      </c>
      <c r="S283" s="3">
        <f t="shared" si="99"/>
        <v>333.42333953940431</v>
      </c>
      <c r="T283" s="13">
        <f t="shared" ca="1" si="100"/>
        <v>2.2137747112528414</v>
      </c>
      <c r="U283" s="13">
        <f t="shared" si="101"/>
        <v>1.0248106612640713</v>
      </c>
      <c r="V283" s="5">
        <v>0.35</v>
      </c>
      <c r="W283" s="3">
        <f t="shared" ca="1" si="102"/>
        <v>13.176527715987252</v>
      </c>
      <c r="X283" s="3">
        <f t="shared" ca="1" si="103"/>
        <v>-13.104755759510214</v>
      </c>
      <c r="Y283" s="3">
        <f t="shared" ca="1" si="104"/>
        <v>1.37341149469636</v>
      </c>
      <c r="Z283" s="3">
        <f t="shared" ca="1" si="105"/>
        <v>-1.9271699646338548E-2</v>
      </c>
      <c r="AA283" s="3">
        <f t="shared" ca="1" si="106"/>
        <v>2.0197227863181766E-3</v>
      </c>
      <c r="AJ283"/>
      <c r="AK283"/>
    </row>
    <row r="284" spans="3:37" s="5" customFormat="1" x14ac:dyDescent="0.2">
      <c r="C284" s="25"/>
      <c r="D284" s="1">
        <f t="shared" si="107"/>
        <v>282</v>
      </c>
      <c r="E284" s="2">
        <f t="shared" si="108"/>
        <v>28.300000000000132</v>
      </c>
      <c r="F284" s="3">
        <f t="shared" ca="1" si="109"/>
        <v>734.10362797969196</v>
      </c>
      <c r="G284" s="3">
        <f t="shared" si="110"/>
        <v>-77.909105844121669</v>
      </c>
      <c r="H284" s="3">
        <f t="shared" ca="1" si="95"/>
        <v>738.22622913736711</v>
      </c>
      <c r="I284" s="3">
        <f t="shared" ca="1" si="111"/>
        <v>20701.722309027246</v>
      </c>
      <c r="J284" s="3">
        <f t="shared" si="112"/>
        <v>1683.6169193998956</v>
      </c>
      <c r="K284" s="3">
        <f t="shared" ca="1" si="114"/>
        <v>20899.940193691196</v>
      </c>
      <c r="L284" s="3">
        <f t="shared" si="113"/>
        <v>-9.7321529877319293</v>
      </c>
      <c r="M284" s="3">
        <f t="shared" ca="1" si="96"/>
        <v>-0.10573243605253384</v>
      </c>
      <c r="N284" s="3">
        <f t="shared" ca="1" si="97"/>
        <v>-6.058022343447055</v>
      </c>
      <c r="O284" s="1">
        <f t="shared" ca="1" si="92"/>
        <v>185292508.23136801</v>
      </c>
      <c r="P284" s="1">
        <f t="shared" si="93"/>
        <v>-11141947.85398693</v>
      </c>
      <c r="Q284" s="1">
        <f t="shared" ca="1" si="98"/>
        <v>196434456.08535492</v>
      </c>
      <c r="R284" s="1">
        <f t="shared" ca="1" si="94"/>
        <v>501993.83581340965</v>
      </c>
      <c r="S284" s="3">
        <f t="shared" si="99"/>
        <v>333.45481767378067</v>
      </c>
      <c r="T284" s="13">
        <f t="shared" ca="1" si="100"/>
        <v>2.2138718351329234</v>
      </c>
      <c r="U284" s="13">
        <f t="shared" si="101"/>
        <v>1.0255817597131003</v>
      </c>
      <c r="V284" s="5">
        <v>0.35</v>
      </c>
      <c r="W284" s="3">
        <f t="shared" ca="1" si="102"/>
        <v>13.188265627568269</v>
      </c>
      <c r="X284" s="3">
        <f t="shared" ca="1" si="103"/>
        <v>-13.11461617297293</v>
      </c>
      <c r="Y284" s="3">
        <f t="shared" ca="1" si="104"/>
        <v>1.3918307723626224</v>
      </c>
      <c r="Z284" s="3">
        <f t="shared" ca="1" si="105"/>
        <v>-1.9286200254371957E-2</v>
      </c>
      <c r="AA284" s="3">
        <f t="shared" ca="1" si="106"/>
        <v>2.0468099593567977E-3</v>
      </c>
      <c r="AJ284"/>
      <c r="AK284"/>
    </row>
    <row r="285" spans="3:37" s="5" customFormat="1" x14ac:dyDescent="0.2">
      <c r="C285" s="25"/>
      <c r="D285" s="1">
        <f t="shared" si="107"/>
        <v>283</v>
      </c>
      <c r="E285" s="2">
        <f t="shared" si="108"/>
        <v>28.400000000000134</v>
      </c>
      <c r="F285" s="3">
        <f t="shared" ca="1" si="109"/>
        <v>734.10362797969196</v>
      </c>
      <c r="G285" s="3">
        <f t="shared" si="110"/>
        <v>-78.882321142894867</v>
      </c>
      <c r="H285" s="3">
        <f t="shared" ca="1" si="95"/>
        <v>738.32957221137815</v>
      </c>
      <c r="I285" s="3">
        <f t="shared" ca="1" si="111"/>
        <v>20775.132671825213</v>
      </c>
      <c r="J285" s="3">
        <f t="shared" si="112"/>
        <v>1675.7773480505448</v>
      </c>
      <c r="K285" s="3">
        <f t="shared" ca="1" si="114"/>
        <v>20973.767967903012</v>
      </c>
      <c r="L285" s="3">
        <f t="shared" si="113"/>
        <v>-9.7323896023730718</v>
      </c>
      <c r="M285" s="3">
        <f t="shared" ca="1" si="96"/>
        <v>-0.10704320663805381</v>
      </c>
      <c r="N285" s="3">
        <f t="shared" ca="1" si="97"/>
        <v>-6.1331239659072407</v>
      </c>
      <c r="O285" s="1">
        <f t="shared" ca="1" si="92"/>
        <v>185344389.44862443</v>
      </c>
      <c r="P285" s="1">
        <f t="shared" si="93"/>
        <v>-11090336.265880421</v>
      </c>
      <c r="Q285" s="1">
        <f t="shared" ca="1" si="98"/>
        <v>196434725.71450484</v>
      </c>
      <c r="R285" s="1">
        <f t="shared" ca="1" si="94"/>
        <v>502064.10910373717</v>
      </c>
      <c r="S285" s="3">
        <f t="shared" si="99"/>
        <v>333.48669148939001</v>
      </c>
      <c r="T285" s="13">
        <f t="shared" ca="1" si="100"/>
        <v>2.2139701255060977</v>
      </c>
      <c r="U285" s="13">
        <f t="shared" si="101"/>
        <v>1.026363003635272</v>
      </c>
      <c r="V285" s="5">
        <v>0.35</v>
      </c>
      <c r="W285" s="3">
        <f t="shared" ca="1" si="102"/>
        <v>13.200159489083347</v>
      </c>
      <c r="X285" s="3">
        <f t="shared" ca="1" si="103"/>
        <v>-13.1246063215688</v>
      </c>
      <c r="Y285" s="3">
        <f t="shared" ca="1" si="104"/>
        <v>1.4102905520045985</v>
      </c>
      <c r="Z285" s="3">
        <f t="shared" ca="1" si="105"/>
        <v>-1.9300891649365881E-2</v>
      </c>
      <c r="AA285" s="3">
        <f t="shared" ca="1" si="106"/>
        <v>2.0739566941244095E-3</v>
      </c>
      <c r="AJ285"/>
      <c r="AK285"/>
    </row>
    <row r="286" spans="3:37" s="5" customFormat="1" x14ac:dyDescent="0.2">
      <c r="C286" s="25"/>
      <c r="D286" s="1">
        <f t="shared" si="107"/>
        <v>284</v>
      </c>
      <c r="E286" s="2">
        <f t="shared" si="108"/>
        <v>28.500000000000135</v>
      </c>
      <c r="F286" s="3">
        <f t="shared" ca="1" si="109"/>
        <v>734.10362797969196</v>
      </c>
      <c r="G286" s="3">
        <f t="shared" si="110"/>
        <v>-79.855560103132177</v>
      </c>
      <c r="H286" s="3">
        <f t="shared" ca="1" si="95"/>
        <v>738.43418602630447</v>
      </c>
      <c r="I286" s="3">
        <f t="shared" ca="1" si="111"/>
        <v>20848.543034623181</v>
      </c>
      <c r="J286" s="3">
        <f t="shared" si="112"/>
        <v>1667.8404539882436</v>
      </c>
      <c r="K286" s="3">
        <f t="shared" ca="1" si="114"/>
        <v>21047.606139965199</v>
      </c>
      <c r="L286" s="3">
        <f t="shared" si="113"/>
        <v>-9.7326291544170118</v>
      </c>
      <c r="M286" s="3">
        <f t="shared" ca="1" si="96"/>
        <v>-0.10835363994520884</v>
      </c>
      <c r="N286" s="3">
        <f t="shared" ca="1" si="97"/>
        <v>-6.2082062637405953</v>
      </c>
      <c r="O286" s="1">
        <f t="shared" ca="1" si="92"/>
        <v>185396916.0113925</v>
      </c>
      <c r="P286" s="1">
        <f t="shared" si="93"/>
        <v>-11038081.386633417</v>
      </c>
      <c r="Q286" s="1">
        <f t="shared" ca="1" si="98"/>
        <v>196434997.39802593</v>
      </c>
      <c r="R286" s="1">
        <f t="shared" ca="1" si="94"/>
        <v>502135.24649788707</v>
      </c>
      <c r="S286" s="3">
        <f t="shared" si="99"/>
        <v>333.51896099579278</v>
      </c>
      <c r="T286" s="13">
        <f t="shared" ca="1" si="100"/>
        <v>2.2140695803967185</v>
      </c>
      <c r="U286" s="13">
        <f t="shared" si="101"/>
        <v>1.0271544104191002</v>
      </c>
      <c r="V286" s="5">
        <v>0.35</v>
      </c>
      <c r="W286" s="3">
        <f t="shared" ca="1" si="102"/>
        <v>13.21220962355828</v>
      </c>
      <c r="X286" s="3">
        <f t="shared" ca="1" si="103"/>
        <v>-13.13472642765327</v>
      </c>
      <c r="Y286" s="3">
        <f t="shared" ca="1" si="104"/>
        <v>1.4287913799966676</v>
      </c>
      <c r="Z286" s="3">
        <f t="shared" ca="1" si="105"/>
        <v>-1.931577415831363E-2</v>
      </c>
      <c r="AA286" s="3">
        <f t="shared" ca="1" si="106"/>
        <v>2.1011637941127466E-3</v>
      </c>
      <c r="AJ286"/>
      <c r="AK286"/>
    </row>
    <row r="287" spans="3:37" s="5" customFormat="1" x14ac:dyDescent="0.2">
      <c r="C287" s="25"/>
      <c r="D287" s="1">
        <f t="shared" si="107"/>
        <v>285</v>
      </c>
      <c r="E287" s="2">
        <f t="shared" si="108"/>
        <v>28.600000000000136</v>
      </c>
      <c r="F287" s="3">
        <f t="shared" ca="1" si="109"/>
        <v>734.10362797969196</v>
      </c>
      <c r="G287" s="3">
        <f t="shared" si="110"/>
        <v>-80.828823018573871</v>
      </c>
      <c r="H287" s="3">
        <f t="shared" ca="1" si="95"/>
        <v>738.54007016783726</v>
      </c>
      <c r="I287" s="3">
        <f t="shared" ca="1" si="111"/>
        <v>20921.953397421148</v>
      </c>
      <c r="J287" s="3">
        <f t="shared" si="112"/>
        <v>1659.8062348321582</v>
      </c>
      <c r="K287" s="3">
        <f t="shared" ca="1" si="114"/>
        <v>21121.454836931207</v>
      </c>
      <c r="L287" s="3">
        <f t="shared" si="113"/>
        <v>-9.7328716439356082</v>
      </c>
      <c r="M287" s="3">
        <f t="shared" ca="1" si="96"/>
        <v>-0.10966373199944875</v>
      </c>
      <c r="N287" s="3">
        <f t="shared" ca="1" si="97"/>
        <v>-6.2832690092221659</v>
      </c>
      <c r="O287" s="1">
        <f t="shared" ca="1" si="92"/>
        <v>185450087.98279476</v>
      </c>
      <c r="P287" s="1">
        <f t="shared" si="93"/>
        <v>-10985183.105449298</v>
      </c>
      <c r="Q287" s="1">
        <f t="shared" ca="1" si="98"/>
        <v>196435271.08824405</v>
      </c>
      <c r="R287" s="1">
        <f t="shared" ca="1" si="94"/>
        <v>502207.24771412933</v>
      </c>
      <c r="S287" s="3">
        <f t="shared" si="99"/>
        <v>333.55162620266884</v>
      </c>
      <c r="T287" s="13">
        <f t="shared" ca="1" si="100"/>
        <v>2.2141701978064829</v>
      </c>
      <c r="U287" s="13">
        <f t="shared" si="101"/>
        <v>1.0279559976812409</v>
      </c>
      <c r="V287" s="5">
        <v>0.35</v>
      </c>
      <c r="W287" s="3">
        <f t="shared" ca="1" si="102"/>
        <v>13.224416358321591</v>
      </c>
      <c r="X287" s="3">
        <f t="shared" ca="1" si="103"/>
        <v>-13.144976716499146</v>
      </c>
      <c r="Y287" s="3">
        <f t="shared" ca="1" si="104"/>
        <v>1.4473338042549169</v>
      </c>
      <c r="Z287" s="3">
        <f t="shared" ca="1" si="105"/>
        <v>-1.9330848112498744E-2</v>
      </c>
      <c r="AA287" s="3">
        <f t="shared" ca="1" si="106"/>
        <v>2.1284320650807602E-3</v>
      </c>
      <c r="AJ287"/>
      <c r="AK287"/>
    </row>
    <row r="288" spans="3:37" s="5" customFormat="1" x14ac:dyDescent="0.2">
      <c r="C288" s="25"/>
      <c r="D288" s="1">
        <f t="shared" si="107"/>
        <v>286</v>
      </c>
      <c r="E288" s="2">
        <f t="shared" si="108"/>
        <v>28.700000000000138</v>
      </c>
      <c r="F288" s="3">
        <f t="shared" ca="1" si="109"/>
        <v>734.10362797969196</v>
      </c>
      <c r="G288" s="3">
        <f t="shared" si="110"/>
        <v>-81.802110182967425</v>
      </c>
      <c r="H288" s="3">
        <f t="shared" ca="1" si="95"/>
        <v>738.64722421690067</v>
      </c>
      <c r="I288" s="3">
        <f t="shared" ca="1" si="111"/>
        <v>20995.363760219116</v>
      </c>
      <c r="J288" s="3">
        <f t="shared" si="112"/>
        <v>1651.6746881720812</v>
      </c>
      <c r="K288" s="3">
        <f t="shared" ca="1" si="114"/>
        <v>21195.314185812807</v>
      </c>
      <c r="L288" s="3">
        <f t="shared" si="113"/>
        <v>-9.7331170710016011</v>
      </c>
      <c r="M288" s="3">
        <f t="shared" ca="1" si="96"/>
        <v>-0.11097347883274425</v>
      </c>
      <c r="N288" s="3">
        <f t="shared" ca="1" si="97"/>
        <v>-6.358311975000623</v>
      </c>
      <c r="O288" s="1">
        <f t="shared" ca="1" si="92"/>
        <v>185503905.42673299</v>
      </c>
      <c r="P288" s="1">
        <f t="shared" si="93"/>
        <v>-10931641.310168473</v>
      </c>
      <c r="Q288" s="1">
        <f t="shared" ca="1" si="98"/>
        <v>196435546.73690146</v>
      </c>
      <c r="R288" s="1">
        <f t="shared" ca="1" si="94"/>
        <v>502280.11246749246</v>
      </c>
      <c r="S288" s="3">
        <f t="shared" si="99"/>
        <v>333.58468711981749</v>
      </c>
      <c r="T288" s="13">
        <f t="shared" ca="1" si="100"/>
        <v>2.2142719757144973</v>
      </c>
      <c r="U288" s="13">
        <f t="shared" si="101"/>
        <v>1.0287677832669508</v>
      </c>
      <c r="V288" s="5">
        <v>0.35</v>
      </c>
      <c r="W288" s="3">
        <f t="shared" ca="1" si="102"/>
        <v>13.236780025015548</v>
      </c>
      <c r="X288" s="3">
        <f t="shared" ca="1" si="103"/>
        <v>-13.155357416302461</v>
      </c>
      <c r="Y288" s="3">
        <f t="shared" ca="1" si="104"/>
        <v>1.4659183742577302</v>
      </c>
      <c r="Z288" s="3">
        <f t="shared" ca="1" si="105"/>
        <v>-1.9346113847503621E-2</v>
      </c>
      <c r="AA288" s="3">
        <f t="shared" ca="1" si="106"/>
        <v>2.1557623150848973E-3</v>
      </c>
      <c r="AJ288"/>
      <c r="AK288"/>
    </row>
    <row r="289" spans="3:37" s="5" customFormat="1" x14ac:dyDescent="0.2">
      <c r="C289" s="25"/>
      <c r="D289" s="1">
        <f t="shared" si="107"/>
        <v>287</v>
      </c>
      <c r="E289" s="2">
        <f t="shared" si="108"/>
        <v>28.800000000000139</v>
      </c>
      <c r="F289" s="3">
        <f t="shared" ca="1" si="109"/>
        <v>734.10362797969196</v>
      </c>
      <c r="G289" s="3">
        <f t="shared" si="110"/>
        <v>-82.775421890067591</v>
      </c>
      <c r="H289" s="3">
        <f t="shared" ca="1" si="95"/>
        <v>738.75564774966335</v>
      </c>
      <c r="I289" s="3">
        <f t="shared" ca="1" si="111"/>
        <v>21068.774123017083</v>
      </c>
      <c r="J289" s="3">
        <f t="shared" si="112"/>
        <v>1643.4458115684297</v>
      </c>
      <c r="K289" s="3">
        <f t="shared" ca="1" si="114"/>
        <v>21269.184313579633</v>
      </c>
      <c r="L289" s="3">
        <f t="shared" si="113"/>
        <v>-9.7333654356886274</v>
      </c>
      <c r="M289" s="3">
        <f t="shared" ca="1" si="96"/>
        <v>-0.11228287648365738</v>
      </c>
      <c r="N289" s="3">
        <f t="shared" ca="1" si="97"/>
        <v>-6.4333349341022892</v>
      </c>
      <c r="O289" s="1">
        <f t="shared" ca="1" si="92"/>
        <v>185558368.40788841</v>
      </c>
      <c r="P289" s="1">
        <f t="shared" si="93"/>
        <v>-10877455.887268232</v>
      </c>
      <c r="Q289" s="1">
        <f t="shared" ca="1" si="98"/>
        <v>196435824.29515666</v>
      </c>
      <c r="R289" s="1">
        <f t="shared" ca="1" si="94"/>
        <v>502353.84046977106</v>
      </c>
      <c r="S289" s="3">
        <f t="shared" si="99"/>
        <v>333.61814375715755</v>
      </c>
      <c r="T289" s="13">
        <f t="shared" ca="1" si="100"/>
        <v>2.2143749120773468</v>
      </c>
      <c r="U289" s="13">
        <f t="shared" si="101"/>
        <v>1.0295897852505638</v>
      </c>
      <c r="V289" s="5">
        <v>0.35</v>
      </c>
      <c r="W289" s="3">
        <f t="shared" ca="1" si="102"/>
        <v>13.249300959607467</v>
      </c>
      <c r="X289" s="3">
        <f t="shared" ca="1" si="103"/>
        <v>-13.165868758188573</v>
      </c>
      <c r="Y289" s="3">
        <f t="shared" ca="1" si="104"/>
        <v>1.4845456410664515</v>
      </c>
      <c r="Z289" s="3">
        <f t="shared" ca="1" si="105"/>
        <v>-1.9361571703218488E-2</v>
      </c>
      <c r="AA289" s="3">
        <f t="shared" ca="1" si="106"/>
        <v>2.1831553545094873E-3</v>
      </c>
      <c r="AJ289"/>
      <c r="AK289"/>
    </row>
    <row r="290" spans="3:37" s="5" customFormat="1" x14ac:dyDescent="0.2">
      <c r="C290" s="25"/>
      <c r="D290" s="1">
        <f t="shared" si="107"/>
        <v>288</v>
      </c>
      <c r="E290" s="2">
        <f t="shared" si="108"/>
        <v>28.900000000000141</v>
      </c>
      <c r="F290" s="3">
        <f t="shared" ca="1" si="109"/>
        <v>734.10362797969196</v>
      </c>
      <c r="G290" s="3">
        <f t="shared" si="110"/>
        <v>-83.748758433636453</v>
      </c>
      <c r="H290" s="3">
        <f t="shared" ca="1" si="95"/>
        <v>738.86534033754867</v>
      </c>
      <c r="I290" s="3">
        <f t="shared" ca="1" si="111"/>
        <v>21142.184485815051</v>
      </c>
      <c r="J290" s="3">
        <f t="shared" si="112"/>
        <v>1635.1196025522445</v>
      </c>
      <c r="K290" s="3">
        <f t="shared" ca="1" si="114"/>
        <v>21343.065347158696</v>
      </c>
      <c r="L290" s="3">
        <f t="shared" si="113"/>
        <v>-9.733616738071202</v>
      </c>
      <c r="M290" s="3">
        <f t="shared" ca="1" si="96"/>
        <v>-0.11359192099741162</v>
      </c>
      <c r="N290" s="3">
        <f t="shared" ca="1" si="97"/>
        <v>-6.5083376599351626</v>
      </c>
      <c r="O290" s="1">
        <f t="shared" ca="1" si="92"/>
        <v>185613476.99172136</v>
      </c>
      <c r="P290" s="1">
        <f t="shared" si="93"/>
        <v>-10822626.721862584</v>
      </c>
      <c r="Q290" s="1">
        <f t="shared" ca="1" si="98"/>
        <v>196436103.71358395</v>
      </c>
      <c r="R290" s="1">
        <f t="shared" ca="1" si="94"/>
        <v>502428.43142953311</v>
      </c>
      <c r="S290" s="3">
        <f t="shared" si="99"/>
        <v>333.65199612472719</v>
      </c>
      <c r="T290" s="13">
        <f t="shared" ca="1" si="100"/>
        <v>2.21447900482916</v>
      </c>
      <c r="U290" s="13">
        <f t="shared" si="101"/>
        <v>1.0304220219359601</v>
      </c>
      <c r="V290" s="5">
        <v>0.35</v>
      </c>
      <c r="W290" s="3">
        <f t="shared" ca="1" si="102"/>
        <v>13.261979502400999</v>
      </c>
      <c r="X290" s="3">
        <f t="shared" ca="1" si="103"/>
        <v>-13.17651097621817</v>
      </c>
      <c r="Y290" s="3">
        <f t="shared" ca="1" si="104"/>
        <v>1.503216157346088</v>
      </c>
      <c r="Z290" s="3">
        <f t="shared" ca="1" si="105"/>
        <v>-1.9377222023850251E-2</v>
      </c>
      <c r="AA290" s="3">
        <f t="shared" ca="1" si="106"/>
        <v>2.2106119960971882E-3</v>
      </c>
      <c r="AJ290"/>
      <c r="AK290"/>
    </row>
    <row r="291" spans="3:37" s="5" customFormat="1" x14ac:dyDescent="0.2">
      <c r="C291" s="25"/>
      <c r="D291" s="1">
        <f t="shared" si="107"/>
        <v>289</v>
      </c>
      <c r="E291" s="2">
        <f t="shared" si="108"/>
        <v>29.000000000000142</v>
      </c>
      <c r="F291" s="3">
        <f t="shared" ca="1" si="109"/>
        <v>734.10362797969196</v>
      </c>
      <c r="G291" s="3">
        <f t="shared" si="110"/>
        <v>-84.722120107443573</v>
      </c>
      <c r="H291" s="3">
        <f t="shared" ca="1" si="95"/>
        <v>738.97630154724584</v>
      </c>
      <c r="I291" s="3">
        <f t="shared" ca="1" si="111"/>
        <v>21215.594848613018</v>
      </c>
      <c r="J291" s="3">
        <f t="shared" si="112"/>
        <v>1626.6960586251905</v>
      </c>
      <c r="K291" s="3">
        <f t="shared" ca="1" si="114"/>
        <v>21416.957413433905</v>
      </c>
      <c r="L291" s="3">
        <f t="shared" si="113"/>
        <v>-9.733870978224731</v>
      </c>
      <c r="M291" s="3">
        <f t="shared" ca="1" si="96"/>
        <v>-0.11490060842596175</v>
      </c>
      <c r="N291" s="3">
        <f t="shared" ca="1" si="97"/>
        <v>-6.5833199262929138</v>
      </c>
      <c r="O291" s="1">
        <f t="shared" ca="1" si="92"/>
        <v>185669231.24447167</v>
      </c>
      <c r="P291" s="1">
        <f t="shared" si="93"/>
        <v>-10767153.697702123</v>
      </c>
      <c r="Q291" s="1">
        <f t="shared" ca="1" si="98"/>
        <v>196436384.94217378</v>
      </c>
      <c r="R291" s="1">
        <f t="shared" ca="1" si="94"/>
        <v>502503.88505212718</v>
      </c>
      <c r="S291" s="3">
        <f t="shared" si="99"/>
        <v>333.68624423268403</v>
      </c>
      <c r="T291" s="13">
        <f t="shared" ca="1" si="100"/>
        <v>2.214584251881679</v>
      </c>
      <c r="U291" s="13">
        <f t="shared" si="101"/>
        <v>1.0312645118570496</v>
      </c>
      <c r="V291" s="5">
        <v>0.35</v>
      </c>
      <c r="W291" s="3">
        <f t="shared" ca="1" si="102"/>
        <v>13.274815998047632</v>
      </c>
      <c r="X291" s="3">
        <f t="shared" ca="1" si="103"/>
        <v>-13.187284307393419</v>
      </c>
      <c r="Y291" s="3">
        <f t="shared" ca="1" si="104"/>
        <v>1.5219304773860871</v>
      </c>
      <c r="Z291" s="3">
        <f t="shared" ca="1" si="105"/>
        <v>-1.9393065157931499E-2</v>
      </c>
      <c r="AA291" s="3">
        <f t="shared" ca="1" si="106"/>
        <v>2.2381330549795398E-3</v>
      </c>
      <c r="AJ291"/>
      <c r="AK291"/>
    </row>
    <row r="292" spans="3:37" s="5" customFormat="1" x14ac:dyDescent="0.2">
      <c r="C292" s="25"/>
      <c r="D292" s="1">
        <f t="shared" si="107"/>
        <v>290</v>
      </c>
      <c r="E292" s="2">
        <f t="shared" si="108"/>
        <v>29.100000000000144</v>
      </c>
      <c r="F292" s="3">
        <f t="shared" ca="1" si="109"/>
        <v>734.10362797969196</v>
      </c>
      <c r="G292" s="3">
        <f t="shared" si="110"/>
        <v>-85.69550720526604</v>
      </c>
      <c r="H292" s="3">
        <f t="shared" ca="1" si="95"/>
        <v>739.08853094072151</v>
      </c>
      <c r="I292" s="3">
        <f t="shared" ca="1" si="111"/>
        <v>21289.005211410986</v>
      </c>
      <c r="J292" s="3">
        <f t="shared" si="112"/>
        <v>1618.1751772595549</v>
      </c>
      <c r="K292" s="3">
        <f t="shared" ca="1" si="114"/>
        <v>21490.860639245613</v>
      </c>
      <c r="L292" s="3">
        <f t="shared" si="113"/>
        <v>-9.7341281562255073</v>
      </c>
      <c r="M292" s="3">
        <f t="shared" ca="1" si="96"/>
        <v>-0.11620893482806327</v>
      </c>
      <c r="N292" s="3">
        <f t="shared" ca="1" si="97"/>
        <v>-6.6582815073588666</v>
      </c>
      <c r="O292" s="1">
        <f t="shared" ca="1" si="92"/>
        <v>185725631.23315874</v>
      </c>
      <c r="P292" s="1">
        <f t="shared" si="93"/>
        <v>-10711036.697173856</v>
      </c>
      <c r="Q292" s="1">
        <f t="shared" ca="1" si="98"/>
        <v>196436667.9303326</v>
      </c>
      <c r="R292" s="1">
        <f t="shared" ca="1" si="94"/>
        <v>502580.20103969064</v>
      </c>
      <c r="S292" s="3">
        <f t="shared" si="99"/>
        <v>333.7208880913052</v>
      </c>
      <c r="T292" s="13">
        <f t="shared" ca="1" si="100"/>
        <v>2.2146906511243274</v>
      </c>
      <c r="U292" s="13">
        <f t="shared" si="101"/>
        <v>1.0321172737782598</v>
      </c>
      <c r="V292" s="5">
        <v>0.35</v>
      </c>
      <c r="W292" s="3">
        <f t="shared" ca="1" si="102"/>
        <v>13.287810795558396</v>
      </c>
      <c r="X292" s="3">
        <f t="shared" ca="1" si="103"/>
        <v>-13.198188991664255</v>
      </c>
      <c r="Y292" s="3">
        <f t="shared" ca="1" si="104"/>
        <v>1.5406891571211734</v>
      </c>
      <c r="Z292" s="3">
        <f t="shared" ca="1" si="105"/>
        <v>-1.9409101458329785E-2</v>
      </c>
      <c r="AA292" s="3">
        <f t="shared" ca="1" si="106"/>
        <v>2.2657193487076077E-3</v>
      </c>
      <c r="AJ292"/>
      <c r="AK292"/>
    </row>
    <row r="293" spans="3:37" s="5" customFormat="1" x14ac:dyDescent="0.2">
      <c r="C293" s="25"/>
      <c r="D293" s="1">
        <f t="shared" si="107"/>
        <v>291</v>
      </c>
      <c r="E293" s="2">
        <f t="shared" si="108"/>
        <v>29.200000000000145</v>
      </c>
      <c r="F293" s="3">
        <f t="shared" ca="1" si="109"/>
        <v>734.10362797969196</v>
      </c>
      <c r="G293" s="3">
        <f t="shared" si="110"/>
        <v>-86.668920020888592</v>
      </c>
      <c r="H293" s="3">
        <f t="shared" ca="1" si="95"/>
        <v>739.20202807523003</v>
      </c>
      <c r="I293" s="3">
        <f t="shared" ca="1" si="111"/>
        <v>21362.415574208953</v>
      </c>
      <c r="J293" s="3">
        <f t="shared" si="112"/>
        <v>1609.556955898247</v>
      </c>
      <c r="K293" s="3">
        <f t="shared" ca="1" si="114"/>
        <v>21564.775151390128</v>
      </c>
      <c r="L293" s="3">
        <f t="shared" si="113"/>
        <v>-9.7343882721507065</v>
      </c>
      <c r="M293" s="3">
        <f t="shared" ca="1" si="96"/>
        <v>-0.11751689626934168</v>
      </c>
      <c r="N293" s="3">
        <f t="shared" ca="1" si="97"/>
        <v>-6.7332221777099681</v>
      </c>
      <c r="O293" s="1">
        <f t="shared" ca="1" si="92"/>
        <v>185782677.02558127</v>
      </c>
      <c r="P293" s="1">
        <f t="shared" si="93"/>
        <v>-10654275.601301052</v>
      </c>
      <c r="Q293" s="1">
        <f t="shared" ca="1" si="98"/>
        <v>196436952.62688231</v>
      </c>
      <c r="R293" s="1">
        <f t="shared" ca="1" si="94"/>
        <v>502657.37909115641</v>
      </c>
      <c r="S293" s="3">
        <f t="shared" si="99"/>
        <v>333.75592771098718</v>
      </c>
      <c r="T293" s="13">
        <f t="shared" ca="1" si="100"/>
        <v>2.2147982004242786</v>
      </c>
      <c r="U293" s="13">
        <f t="shared" si="101"/>
        <v>1.0329803266950288</v>
      </c>
      <c r="V293" s="5">
        <v>0.35</v>
      </c>
      <c r="W293" s="3">
        <f t="shared" ca="1" si="102"/>
        <v>13.300964248315616</v>
      </c>
      <c r="X293" s="3">
        <f t="shared" ca="1" si="103"/>
        <v>-13.209225271934642</v>
      </c>
      <c r="Y293" s="3">
        <f t="shared" ca="1" si="104"/>
        <v>1.5594927541522436</v>
      </c>
      <c r="Z293" s="3">
        <f t="shared" ca="1" si="105"/>
        <v>-1.9425331282256826E-2</v>
      </c>
      <c r="AA293" s="3">
        <f t="shared" ca="1" si="106"/>
        <v>2.2933716972827114E-3</v>
      </c>
      <c r="AJ293"/>
      <c r="AK293"/>
    </row>
    <row r="294" spans="3:37" s="5" customFormat="1" x14ac:dyDescent="0.2">
      <c r="C294" s="25"/>
      <c r="D294" s="1">
        <f t="shared" si="107"/>
        <v>292</v>
      </c>
      <c r="E294" s="2">
        <f t="shared" si="108"/>
        <v>29.300000000000146</v>
      </c>
      <c r="F294" s="3">
        <f t="shared" ca="1" si="109"/>
        <v>734.10362797969196</v>
      </c>
      <c r="G294" s="3">
        <f t="shared" si="110"/>
        <v>-87.642358848103669</v>
      </c>
      <c r="H294" s="3">
        <f t="shared" ca="1" si="95"/>
        <v>739.31679250332581</v>
      </c>
      <c r="I294" s="3">
        <f t="shared" ca="1" si="111"/>
        <v>21435.825937006921</v>
      </c>
      <c r="J294" s="3">
        <f t="shared" si="112"/>
        <v>1600.8413919547975</v>
      </c>
      <c r="K294" s="3">
        <f t="shared" ca="1" si="114"/>
        <v>21638.701076619247</v>
      </c>
      <c r="L294" s="3">
        <f t="shared" si="113"/>
        <v>-9.7346513260783958</v>
      </c>
      <c r="M294" s="3">
        <f t="shared" ca="1" si="96"/>
        <v>-0.11882448882236132</v>
      </c>
      <c r="N294" s="3">
        <f t="shared" ca="1" si="97"/>
        <v>-6.8081417123207295</v>
      </c>
      <c r="O294" s="1">
        <f t="shared" ca="1" si="92"/>
        <v>185840368.69031796</v>
      </c>
      <c r="P294" s="1">
        <f t="shared" si="93"/>
        <v>-10596870.28974309</v>
      </c>
      <c r="Q294" s="1">
        <f t="shared" ca="1" si="98"/>
        <v>196437238.98006105</v>
      </c>
      <c r="R294" s="1">
        <f t="shared" ca="1" si="94"/>
        <v>502735.41890226153</v>
      </c>
      <c r="S294" s="3">
        <f t="shared" si="99"/>
        <v>333.7913631022459</v>
      </c>
      <c r="T294" s="13">
        <f t="shared" ca="1" si="100"/>
        <v>2.2149068976265291</v>
      </c>
      <c r="U294" s="13">
        <f t="shared" si="101"/>
        <v>1.0338536898343043</v>
      </c>
      <c r="V294" s="5">
        <v>0.35</v>
      </c>
      <c r="W294" s="3">
        <f t="shared" ca="1" si="102"/>
        <v>13.314276714084864</v>
      </c>
      <c r="X294" s="3">
        <f t="shared" ca="1" si="103"/>
        <v>-13.220393394068973</v>
      </c>
      <c r="Y294" s="3">
        <f t="shared" ca="1" si="104"/>
        <v>1.578341827767326</v>
      </c>
      <c r="Z294" s="3">
        <f t="shared" ca="1" si="105"/>
        <v>-1.9441754991277902E-2</v>
      </c>
      <c r="AA294" s="3">
        <f t="shared" ca="1" si="106"/>
        <v>2.3210909231872441E-3</v>
      </c>
      <c r="AJ294"/>
      <c r="AK294"/>
    </row>
    <row r="295" spans="3:37" s="5" customFormat="1" x14ac:dyDescent="0.2">
      <c r="C295" s="25"/>
      <c r="D295" s="1">
        <f t="shared" si="107"/>
        <v>293</v>
      </c>
      <c r="E295" s="2">
        <f t="shared" si="108"/>
        <v>29.400000000000148</v>
      </c>
      <c r="F295" s="3">
        <f t="shared" ca="1" si="109"/>
        <v>734.10362797969196</v>
      </c>
      <c r="G295" s="3">
        <f t="shared" si="110"/>
        <v>-88.615823980711511</v>
      </c>
      <c r="H295" s="3">
        <f t="shared" ca="1" si="95"/>
        <v>739.43282377287414</v>
      </c>
      <c r="I295" s="3">
        <f t="shared" ca="1" si="111"/>
        <v>21509.236299804888</v>
      </c>
      <c r="J295" s="3">
        <f t="shared" si="112"/>
        <v>1592.0284828133567</v>
      </c>
      <c r="K295" s="3">
        <f t="shared" ca="1" si="114"/>
        <v>21712.638541639793</v>
      </c>
      <c r="L295" s="3">
        <f t="shared" si="113"/>
        <v>-9.7349173180875272</v>
      </c>
      <c r="M295" s="3">
        <f t="shared" ca="1" si="96"/>
        <v>-0.12013170856669379</v>
      </c>
      <c r="N295" s="3">
        <f t="shared" ca="1" si="97"/>
        <v>-6.8830398865671505</v>
      </c>
      <c r="O295" s="1">
        <f t="shared" ca="1" si="92"/>
        <v>185898706.29672694</v>
      </c>
      <c r="P295" s="1">
        <f t="shared" si="93"/>
        <v>-10538820.640795283</v>
      </c>
      <c r="Q295" s="1">
        <f t="shared" ca="1" si="98"/>
        <v>196437526.93752223</v>
      </c>
      <c r="R295" s="1">
        <f t="shared" ca="1" si="94"/>
        <v>502814.32016555441</v>
      </c>
      <c r="S295" s="3">
        <f t="shared" si="99"/>
        <v>333.82719427571681</v>
      </c>
      <c r="T295" s="13">
        <f t="shared" ca="1" si="100"/>
        <v>2.2150167405539669</v>
      </c>
      <c r="U295" s="13">
        <f t="shared" si="101"/>
        <v>1.0347373826550483</v>
      </c>
      <c r="V295" s="5">
        <v>0.35</v>
      </c>
      <c r="W295" s="3">
        <f t="shared" ca="1" si="102"/>
        <v>13.327748555027068</v>
      </c>
      <c r="X295" s="3">
        <f t="shared" ca="1" si="103"/>
        <v>-13.231693606898531</v>
      </c>
      <c r="Y295" s="3">
        <f t="shared" ca="1" si="104"/>
        <v>1.5972369389626047</v>
      </c>
      <c r="Z295" s="3">
        <f t="shared" ca="1" si="105"/>
        <v>-1.945837295132137E-2</v>
      </c>
      <c r="AA295" s="3">
        <f t="shared" ca="1" si="106"/>
        <v>2.3488778514155952E-3</v>
      </c>
      <c r="AJ295"/>
      <c r="AK295"/>
    </row>
    <row r="296" spans="3:37" s="5" customFormat="1" x14ac:dyDescent="0.2">
      <c r="C296" s="25"/>
      <c r="D296" s="1">
        <f t="shared" si="107"/>
        <v>294</v>
      </c>
      <c r="E296" s="2">
        <f t="shared" si="108"/>
        <v>29.500000000000149</v>
      </c>
      <c r="F296" s="3">
        <f t="shared" ca="1" si="109"/>
        <v>734.10362797969196</v>
      </c>
      <c r="G296" s="3">
        <f t="shared" si="110"/>
        <v>-89.589315712520261</v>
      </c>
      <c r="H296" s="3">
        <f t="shared" ca="1" si="95"/>
        <v>739.55012142706289</v>
      </c>
      <c r="I296" s="3">
        <f t="shared" ca="1" si="111"/>
        <v>21582.646662602856</v>
      </c>
      <c r="J296" s="3">
        <f t="shared" si="112"/>
        <v>1583.1182258286951</v>
      </c>
      <c r="K296" s="3">
        <f t="shared" ca="1" si="114"/>
        <v>21786.587673113136</v>
      </c>
      <c r="L296" s="3">
        <f t="shared" si="113"/>
        <v>-9.7351862482579392</v>
      </c>
      <c r="M296" s="3">
        <f t="shared" ca="1" si="96"/>
        <v>-0.1214385515889863</v>
      </c>
      <c r="N296" s="3">
        <f t="shared" ca="1" si="97"/>
        <v>-6.9579164762306318</v>
      </c>
      <c r="O296" s="1">
        <f t="shared" ca="1" si="92"/>
        <v>185957689.91494638</v>
      </c>
      <c r="P296" s="1">
        <f t="shared" si="93"/>
        <v>-10480126.531388734</v>
      </c>
      <c r="Q296" s="1">
        <f t="shared" ca="1" si="98"/>
        <v>196437816.44633511</v>
      </c>
      <c r="R296" s="1">
        <f t="shared" ca="1" si="94"/>
        <v>502894.08257040277</v>
      </c>
      <c r="S296" s="3">
        <f t="shared" si="99"/>
        <v>333.86342124215474</v>
      </c>
      <c r="T296" s="13">
        <f t="shared" ca="1" si="100"/>
        <v>2.2151277270074434</v>
      </c>
      <c r="U296" s="13">
        <f t="shared" si="101"/>
        <v>1.0356314248487495</v>
      </c>
      <c r="V296" s="5">
        <v>0.35</v>
      </c>
      <c r="W296" s="3">
        <f t="shared" ca="1" si="102"/>
        <v>13.341380137710722</v>
      </c>
      <c r="X296" s="3">
        <f t="shared" ca="1" si="103"/>
        <v>-13.243126162228014</v>
      </c>
      <c r="Y296" s="3">
        <f t="shared" ca="1" si="104"/>
        <v>1.6161786504635061</v>
      </c>
      <c r="Z296" s="3">
        <f t="shared" ca="1" si="105"/>
        <v>-1.9475185532688257E-2</v>
      </c>
      <c r="AA296" s="3">
        <f t="shared" ca="1" si="106"/>
        <v>2.3767333095051561E-3</v>
      </c>
      <c r="AJ296"/>
      <c r="AK296"/>
    </row>
    <row r="297" spans="3:37" s="5" customFormat="1" x14ac:dyDescent="0.2">
      <c r="C297" s="25"/>
      <c r="D297" s="1">
        <f t="shared" si="107"/>
        <v>295</v>
      </c>
      <c r="E297" s="2">
        <f t="shared" si="108"/>
        <v>29.600000000000151</v>
      </c>
      <c r="F297" s="3">
        <f t="shared" ca="1" si="109"/>
        <v>734.10362797969196</v>
      </c>
      <c r="G297" s="3">
        <f t="shared" si="110"/>
        <v>-90.562834337346061</v>
      </c>
      <c r="H297" s="3">
        <f t="shared" ca="1" si="95"/>
        <v>739.66868500441433</v>
      </c>
      <c r="I297" s="3">
        <f t="shared" ca="1" si="111"/>
        <v>21656.057025400823</v>
      </c>
      <c r="J297" s="3">
        <f t="shared" si="112"/>
        <v>1574.110618326202</v>
      </c>
      <c r="K297" s="3">
        <f t="shared" ca="1" si="114"/>
        <v>21860.548597654735</v>
      </c>
      <c r="L297" s="3">
        <f t="shared" si="113"/>
        <v>-9.7354581166703547</v>
      </c>
      <c r="M297" s="3">
        <f t="shared" ca="1" si="96"/>
        <v>-0.12274501398302952</v>
      </c>
      <c r="N297" s="3">
        <f t="shared" ca="1" si="97"/>
        <v>-7.0327712575018664</v>
      </c>
      <c r="O297" s="1">
        <f t="shared" ca="1" si="92"/>
        <v>186017319.61589423</v>
      </c>
      <c r="P297" s="1">
        <f t="shared" si="93"/>
        <v>-10420787.837090153</v>
      </c>
      <c r="Q297" s="1">
        <f t="shared" ca="1" si="98"/>
        <v>196438107.45298439</v>
      </c>
      <c r="R297" s="1">
        <f t="shared" ca="1" si="94"/>
        <v>502974.70580300177</v>
      </c>
      <c r="S297" s="3">
        <f t="shared" si="99"/>
        <v>333.90004401243408</v>
      </c>
      <c r="T297" s="13">
        <f t="shared" ca="1" si="100"/>
        <v>2.2152398547658469</v>
      </c>
      <c r="U297" s="13">
        <f t="shared" si="101"/>
        <v>1.0365358363399402</v>
      </c>
      <c r="V297" s="5">
        <v>0.35</v>
      </c>
      <c r="W297" s="3">
        <f t="shared" ca="1" si="102"/>
        <v>13.355171833124318</v>
      </c>
      <c r="X297" s="3">
        <f t="shared" ca="1" si="103"/>
        <v>-13.254691314842191</v>
      </c>
      <c r="Y297" s="3">
        <f t="shared" ca="1" si="104"/>
        <v>1.6351675267458561</v>
      </c>
      <c r="Z297" s="3">
        <f t="shared" ca="1" si="105"/>
        <v>-1.9492193110062044E-2</v>
      </c>
      <c r="AA297" s="3">
        <f t="shared" ca="1" si="106"/>
        <v>2.4046581275674354E-3</v>
      </c>
      <c r="AJ297"/>
      <c r="AK297"/>
    </row>
    <row r="298" spans="3:37" s="5" customFormat="1" x14ac:dyDescent="0.2">
      <c r="C298" s="25"/>
      <c r="D298" s="1">
        <f t="shared" si="107"/>
        <v>296</v>
      </c>
      <c r="E298" s="2">
        <f t="shared" si="108"/>
        <v>29.700000000000152</v>
      </c>
      <c r="F298" s="3">
        <f t="shared" ca="1" si="109"/>
        <v>734.10362797969196</v>
      </c>
      <c r="G298" s="3">
        <f t="shared" si="110"/>
        <v>-91.536380149013098</v>
      </c>
      <c r="H298" s="3">
        <f t="shared" ca="1" si="95"/>
        <v>739.78851403879651</v>
      </c>
      <c r="I298" s="3">
        <f t="shared" ca="1" si="111"/>
        <v>21729.467388198791</v>
      </c>
      <c r="J298" s="3">
        <f t="shared" si="112"/>
        <v>1565.0056576018842</v>
      </c>
      <c r="K298" s="3">
        <f t="shared" ca="1" si="114"/>
        <v>21934.521441833669</v>
      </c>
      <c r="L298" s="3">
        <f t="shared" si="113"/>
        <v>-9.7357329234063883</v>
      </c>
      <c r="M298" s="3">
        <f t="shared" ca="1" si="96"/>
        <v>-0.12405109184982506</v>
      </c>
      <c r="N298" s="3">
        <f t="shared" ca="1" si="97"/>
        <v>-7.1076040069847002</v>
      </c>
      <c r="O298" s="1">
        <f t="shared" ca="1" si="92"/>
        <v>186077595.47126842</v>
      </c>
      <c r="P298" s="1">
        <f t="shared" si="93"/>
        <v>-10360804.432101712</v>
      </c>
      <c r="Q298" s="1">
        <f t="shared" ca="1" si="98"/>
        <v>196438399.90337014</v>
      </c>
      <c r="R298" s="1">
        <f t="shared" ca="1" si="94"/>
        <v>503056.18954638165</v>
      </c>
      <c r="S298" s="3">
        <f t="shared" si="99"/>
        <v>333.93706259754856</v>
      </c>
      <c r="T298" s="13">
        <f t="shared" ca="1" si="100"/>
        <v>2.215353121586173</v>
      </c>
      <c r="U298" s="13">
        <f t="shared" si="101"/>
        <v>1.0374506372867194</v>
      </c>
      <c r="V298" s="5">
        <v>0.35</v>
      </c>
      <c r="W298" s="3">
        <f t="shared" ca="1" si="102"/>
        <v>13.369124016688827</v>
      </c>
      <c r="X298" s="3">
        <f t="shared" ca="1" si="103"/>
        <v>-13.266389322512529</v>
      </c>
      <c r="Y298" s="3">
        <f t="shared" ca="1" si="104"/>
        <v>1.654204134057091</v>
      </c>
      <c r="Z298" s="3">
        <f t="shared" ca="1" si="105"/>
        <v>-1.9509396062518426E-2</v>
      </c>
      <c r="AA298" s="3">
        <f t="shared" ca="1" si="106"/>
        <v>2.4326531383192514E-3</v>
      </c>
      <c r="AJ298"/>
      <c r="AK298"/>
    </row>
    <row r="299" spans="3:37" s="5" customFormat="1" x14ac:dyDescent="0.2">
      <c r="C299" s="25"/>
      <c r="D299" s="1">
        <f t="shared" si="107"/>
        <v>297</v>
      </c>
      <c r="E299" s="2">
        <f t="shared" si="108"/>
        <v>29.800000000000153</v>
      </c>
      <c r="F299" s="3">
        <f t="shared" ca="1" si="109"/>
        <v>734.10362797969196</v>
      </c>
      <c r="G299" s="3">
        <f t="shared" si="110"/>
        <v>-92.50995344135373</v>
      </c>
      <c r="H299" s="3">
        <f t="shared" ca="1" si="95"/>
        <v>739.90960805943541</v>
      </c>
      <c r="I299" s="3">
        <f t="shared" ca="1" si="111"/>
        <v>21802.877750996759</v>
      </c>
      <c r="J299" s="3">
        <f t="shared" si="112"/>
        <v>1555.8033409223658</v>
      </c>
      <c r="K299" s="3">
        <f t="shared" ca="1" si="114"/>
        <v>22008.506332172165</v>
      </c>
      <c r="L299" s="3">
        <f t="shared" si="113"/>
        <v>-9.7360106685485395</v>
      </c>
      <c r="M299" s="3">
        <f t="shared" ca="1" si="96"/>
        <v>-0.12535678129765268</v>
      </c>
      <c r="N299" s="3">
        <f t="shared" ca="1" si="97"/>
        <v>-7.1824145016999896</v>
      </c>
      <c r="O299" s="1">
        <f t="shared" ca="1" si="92"/>
        <v>186138517.55354691</v>
      </c>
      <c r="P299" s="1">
        <f t="shared" si="93"/>
        <v>-10300176.189260859</v>
      </c>
      <c r="Q299" s="1">
        <f t="shared" ca="1" si="98"/>
        <v>196438693.74280778</v>
      </c>
      <c r="R299" s="1">
        <f t="shared" ca="1" si="94"/>
        <v>503138.53348041605</v>
      </c>
      <c r="S299" s="3">
        <f t="shared" si="99"/>
        <v>333.97447700861147</v>
      </c>
      <c r="T299" s="13">
        <f t="shared" ca="1" si="100"/>
        <v>2.2154675252036009</v>
      </c>
      <c r="U299" s="13">
        <f t="shared" si="101"/>
        <v>1.0383758480812844</v>
      </c>
      <c r="V299" s="5">
        <v>0.35</v>
      </c>
      <c r="W299" s="3">
        <f t="shared" ca="1" si="102"/>
        <v>13.383237068270448</v>
      </c>
      <c r="X299" s="3">
        <f t="shared" ca="1" si="103"/>
        <v>-13.27822044600404</v>
      </c>
      <c r="Y299" s="3">
        <f t="shared" ca="1" si="104"/>
        <v>1.6732890404375529</v>
      </c>
      <c r="Z299" s="3">
        <f t="shared" ca="1" si="105"/>
        <v>-1.9526794773535354E-2</v>
      </c>
      <c r="AA299" s="3">
        <f t="shared" ca="1" si="106"/>
        <v>2.4607191771140484E-3</v>
      </c>
      <c r="AJ299"/>
      <c r="AK299"/>
    </row>
    <row r="300" spans="3:37" s="5" customFormat="1" x14ac:dyDescent="0.2">
      <c r="C300" s="25"/>
      <c r="D300" s="1">
        <f t="shared" si="107"/>
        <v>298</v>
      </c>
      <c r="E300" s="2">
        <f t="shared" si="108"/>
        <v>29.900000000000155</v>
      </c>
      <c r="F300" s="3">
        <f t="shared" ca="1" si="109"/>
        <v>734.10362797969196</v>
      </c>
      <c r="G300" s="3">
        <f t="shared" si="110"/>
        <v>-93.483554508208584</v>
      </c>
      <c r="H300" s="3">
        <f t="shared" ca="1" si="95"/>
        <v>740.03196659092714</v>
      </c>
      <c r="I300" s="3">
        <f t="shared" ca="1" si="111"/>
        <v>21876.288113794726</v>
      </c>
      <c r="J300" s="3">
        <f t="shared" si="112"/>
        <v>1546.5036655248878</v>
      </c>
      <c r="K300" s="3">
        <f t="shared" ca="1" si="114"/>
        <v>22082.503395145148</v>
      </c>
      <c r="L300" s="3">
        <f t="shared" si="113"/>
        <v>-9.7362913521801904</v>
      </c>
      <c r="M300" s="3">
        <f t="shared" ca="1" si="96"/>
        <v>-0.12666207844213731</v>
      </c>
      <c r="N300" s="3">
        <f t="shared" ca="1" si="97"/>
        <v>-7.2572025190894367</v>
      </c>
      <c r="O300" s="1">
        <f t="shared" ca="1" si="92"/>
        <v>186200085.93598795</v>
      </c>
      <c r="P300" s="1">
        <f t="shared" si="93"/>
        <v>-10238902.980040153</v>
      </c>
      <c r="Q300" s="1">
        <f t="shared" ca="1" si="98"/>
        <v>196438988.91602811</v>
      </c>
      <c r="R300" s="1">
        <f t="shared" ca="1" si="94"/>
        <v>503221.73728183046</v>
      </c>
      <c r="S300" s="3">
        <f t="shared" si="99"/>
        <v>334.01228725685553</v>
      </c>
      <c r="T300" s="13">
        <f t="shared" ca="1" si="100"/>
        <v>2.2155830633315667</v>
      </c>
      <c r="U300" s="13">
        <f t="shared" si="101"/>
        <v>1.0393114893504625</v>
      </c>
      <c r="V300" s="5">
        <v>0.35</v>
      </c>
      <c r="W300" s="3">
        <f t="shared" ca="1" si="102"/>
        <v>13.397511372193394</v>
      </c>
      <c r="X300" s="3">
        <f t="shared" ca="1" si="103"/>
        <v>-13.290184949082077</v>
      </c>
      <c r="Y300" s="3">
        <f t="shared" ca="1" si="104"/>
        <v>1.6924228157418364</v>
      </c>
      <c r="Z300" s="3">
        <f t="shared" ca="1" si="105"/>
        <v>-1.9544389631003054E-2</v>
      </c>
      <c r="AA300" s="3">
        <f t="shared" ca="1" si="106"/>
        <v>2.488857081973289E-3</v>
      </c>
      <c r="AJ300"/>
      <c r="AK300"/>
    </row>
    <row r="301" spans="3:37" s="5" customFormat="1" x14ac:dyDescent="0.2">
      <c r="C301" s="25"/>
      <c r="D301" s="1">
        <f t="shared" si="107"/>
        <v>299</v>
      </c>
      <c r="E301" s="2">
        <f t="shared" si="108"/>
        <v>30.000000000000156</v>
      </c>
      <c r="F301" s="3">
        <f t="shared" ca="1" si="109"/>
        <v>734.10362797969196</v>
      </c>
      <c r="G301" s="3">
        <f t="shared" si="110"/>
        <v>-94.457183643426603</v>
      </c>
      <c r="H301" s="3">
        <f t="shared" ca="1" si="95"/>
        <v>740.15558915324959</v>
      </c>
      <c r="I301" s="3">
        <f t="shared" ca="1" si="111"/>
        <v>21949.698476592694</v>
      </c>
      <c r="J301" s="3">
        <f t="shared" si="112"/>
        <v>1537.1066286173059</v>
      </c>
      <c r="K301" s="3">
        <f t="shared" ca="1" si="114"/>
        <v>22156.512757179768</v>
      </c>
      <c r="L301" s="3">
        <f t="shared" si="113"/>
        <v>-9.7365749743856185</v>
      </c>
      <c r="M301" s="3">
        <f t="shared" ca="1" si="96"/>
        <v>-0.12796697940631535</v>
      </c>
      <c r="N301" s="3">
        <f t="shared" ca="1" si="97"/>
        <v>-7.3319678370193904</v>
      </c>
      <c r="O301" s="1">
        <f t="shared" ca="1" si="92"/>
        <v>186262300.69262996</v>
      </c>
      <c r="P301" s="1">
        <f t="shared" si="93"/>
        <v>-10176984.674547106</v>
      </c>
      <c r="Q301" s="1">
        <f t="shared" ca="1" si="98"/>
        <v>196439285.36717707</v>
      </c>
      <c r="R301" s="1">
        <f t="shared" ca="1" si="94"/>
        <v>503305.80062420975</v>
      </c>
      <c r="S301" s="3">
        <f t="shared" si="99"/>
        <v>334.05049335363293</v>
      </c>
      <c r="T301" s="13">
        <f t="shared" ca="1" si="100"/>
        <v>2.2156997336618365</v>
      </c>
      <c r="U301" s="13">
        <f t="shared" si="101"/>
        <v>1.0402575819562574</v>
      </c>
      <c r="V301" s="5">
        <v>0.35</v>
      </c>
      <c r="W301" s="3">
        <f t="shared" ca="1" si="102"/>
        <v>13.411947317252913</v>
      </c>
      <c r="X301" s="3">
        <f t="shared" ca="1" si="103"/>
        <v>-13.302283098519291</v>
      </c>
      <c r="Y301" s="3">
        <f t="shared" ca="1" si="104"/>
        <v>1.7116060316602142</v>
      </c>
      <c r="Z301" s="3">
        <f t="shared" ca="1" si="105"/>
        <v>-1.9562181027234251E-2</v>
      </c>
      <c r="AA301" s="3">
        <f t="shared" ca="1" si="106"/>
        <v>2.5170676936179621E-3</v>
      </c>
      <c r="AJ301"/>
      <c r="AK301"/>
    </row>
    <row r="302" spans="3:37" s="5" customFormat="1" x14ac:dyDescent="0.2">
      <c r="C302" s="25"/>
      <c r="D302" s="1">
        <f t="shared" si="107"/>
        <v>300</v>
      </c>
      <c r="E302" s="2">
        <f t="shared" si="108"/>
        <v>30.100000000000158</v>
      </c>
      <c r="F302" s="3">
        <f t="shared" ca="1" si="109"/>
        <v>734.10362797969196</v>
      </c>
      <c r="G302" s="3">
        <f t="shared" si="110"/>
        <v>-95.430841140865169</v>
      </c>
      <c r="H302" s="3">
        <f t="shared" ca="1" si="95"/>
        <v>740.28047526177465</v>
      </c>
      <c r="I302" s="3">
        <f t="shared" ca="1" si="111"/>
        <v>22023.108839390661</v>
      </c>
      <c r="J302" s="3">
        <f t="shared" si="112"/>
        <v>1527.6122273780913</v>
      </c>
      <c r="K302" s="3">
        <f t="shared" ca="1" si="114"/>
        <v>22230.534544654947</v>
      </c>
      <c r="L302" s="3">
        <f t="shared" si="113"/>
        <v>-9.7368615352499805</v>
      </c>
      <c r="M302" s="3">
        <f t="shared" ca="1" si="96"/>
        <v>-0.12927148032070107</v>
      </c>
      <c r="N302" s="3">
        <f t="shared" ca="1" si="97"/>
        <v>-7.4067102337846489</v>
      </c>
      <c r="O302" s="1">
        <f t="shared" ca="1" si="92"/>
        <v>186325161.89829165</v>
      </c>
      <c r="P302" s="1">
        <f t="shared" si="93"/>
        <v>-10114421.141523993</v>
      </c>
      <c r="Q302" s="1">
        <f t="shared" ca="1" si="98"/>
        <v>196439583.03981563</v>
      </c>
      <c r="R302" s="1">
        <f t="shared" ca="1" si="94"/>
        <v>503390.72317800677</v>
      </c>
      <c r="S302" s="3">
        <f t="shared" si="99"/>
        <v>334.08909531041525</v>
      </c>
      <c r="T302" s="13">
        <f t="shared" ca="1" si="100"/>
        <v>2.2158175338645854</v>
      </c>
      <c r="U302" s="13">
        <f t="shared" si="101"/>
        <v>1.0412141469963938</v>
      </c>
      <c r="V302" s="5">
        <v>0.35</v>
      </c>
      <c r="W302" s="3">
        <f t="shared" ca="1" si="102"/>
        <v>13.426545296728404</v>
      </c>
      <c r="X302" s="3">
        <f t="shared" ca="1" si="103"/>
        <v>-13.314515164102616</v>
      </c>
      <c r="Y302" s="3">
        <f t="shared" ca="1" si="104"/>
        <v>1.7308392617401251</v>
      </c>
      <c r="Z302" s="3">
        <f t="shared" ca="1" si="105"/>
        <v>-1.9580169358974435E-2</v>
      </c>
      <c r="AA302" s="3">
        <f t="shared" ca="1" si="106"/>
        <v>2.5453518555001841E-3</v>
      </c>
      <c r="AJ302"/>
      <c r="AK302"/>
    </row>
    <row r="303" spans="3:37" s="5" customFormat="1" x14ac:dyDescent="0.2">
      <c r="C303" s="25"/>
      <c r="D303" s="1">
        <f t="shared" si="107"/>
        <v>301</v>
      </c>
      <c r="E303" s="2">
        <f t="shared" si="108"/>
        <v>30.200000000000159</v>
      </c>
      <c r="F303" s="3">
        <f t="shared" ca="1" si="109"/>
        <v>734.10362797969196</v>
      </c>
      <c r="G303" s="3">
        <f t="shared" si="110"/>
        <v>-96.404527294390164</v>
      </c>
      <c r="H303" s="3">
        <f t="shared" ca="1" si="95"/>
        <v>740.40662442728103</v>
      </c>
      <c r="I303" s="3">
        <f t="shared" ca="1" si="111"/>
        <v>22096.519202188629</v>
      </c>
      <c r="J303" s="3">
        <f t="shared" si="112"/>
        <v>1518.0204589563286</v>
      </c>
      <c r="K303" s="3">
        <f t="shared" ca="1" si="114"/>
        <v>22304.568883900909</v>
      </c>
      <c r="L303" s="3">
        <f t="shared" si="113"/>
        <v>-9.7371510348593233</v>
      </c>
      <c r="M303" s="3">
        <f t="shared" ca="1" si="96"/>
        <v>-0.13057557732335223</v>
      </c>
      <c r="N303" s="3">
        <f t="shared" ca="1" si="97"/>
        <v>-7.4814294881122212</v>
      </c>
      <c r="O303" s="1">
        <f t="shared" ca="1" si="92"/>
        <v>186388669.62857226</v>
      </c>
      <c r="P303" s="1">
        <f t="shared" si="93"/>
        <v>-10051212.248347685</v>
      </c>
      <c r="Q303" s="1">
        <f t="shared" ca="1" si="98"/>
        <v>196439881.87691993</v>
      </c>
      <c r="R303" s="1">
        <f t="shared" ca="1" si="94"/>
        <v>503476.50461055111</v>
      </c>
      <c r="S303" s="3">
        <f t="shared" si="99"/>
        <v>334.1280931387937</v>
      </c>
      <c r="T303" s="13">
        <f t="shared" ca="1" si="100"/>
        <v>2.2159364615884694</v>
      </c>
      <c r="U303" s="13">
        <f t="shared" si="101"/>
        <v>1.0421812058048716</v>
      </c>
      <c r="V303" s="5">
        <v>0.35</v>
      </c>
      <c r="W303" s="3">
        <f t="shared" ca="1" si="102"/>
        <v>13.441305708396703</v>
      </c>
      <c r="X303" s="3">
        <f t="shared" ca="1" si="103"/>
        <v>-13.32688141864036</v>
      </c>
      <c r="Y303" s="3">
        <f t="shared" ca="1" si="104"/>
        <v>1.7501230814077344</v>
      </c>
      <c r="Z303" s="3">
        <f t="shared" ca="1" si="105"/>
        <v>-1.9598355027412293E-2</v>
      </c>
      <c r="AA303" s="3">
        <f t="shared" ca="1" si="106"/>
        <v>2.5737104138349037E-3</v>
      </c>
      <c r="AJ303"/>
      <c r="AK303"/>
    </row>
    <row r="304" spans="3:37" s="5" customFormat="1" x14ac:dyDescent="0.2">
      <c r="C304" s="25"/>
      <c r="D304" s="1">
        <f t="shared" si="107"/>
        <v>302</v>
      </c>
      <c r="E304" s="2">
        <f t="shared" si="108"/>
        <v>30.300000000000161</v>
      </c>
      <c r="F304" s="3">
        <f t="shared" ca="1" si="109"/>
        <v>734.10362797969196</v>
      </c>
      <c r="G304" s="3">
        <f t="shared" si="110"/>
        <v>-97.378242397876093</v>
      </c>
      <c r="H304" s="3">
        <f t="shared" ca="1" si="95"/>
        <v>740.53403615596596</v>
      </c>
      <c r="I304" s="3">
        <f t="shared" ca="1" si="111"/>
        <v>22169.929564986596</v>
      </c>
      <c r="J304" s="3">
        <f t="shared" si="112"/>
        <v>1508.3313204717153</v>
      </c>
      <c r="K304" s="3">
        <f t="shared" ca="1" si="114"/>
        <v>22378.615901198726</v>
      </c>
      <c r="L304" s="3">
        <f t="shared" si="113"/>
        <v>-9.7374434733005817</v>
      </c>
      <c r="M304" s="3">
        <f t="shared" ca="1" si="96"/>
        <v>-0.13187926655993584</v>
      </c>
      <c r="N304" s="3">
        <f t="shared" ca="1" si="97"/>
        <v>-7.5561253791650946</v>
      </c>
      <c r="O304" s="1">
        <f t="shared" ca="1" si="92"/>
        <v>186452823.95985147</v>
      </c>
      <c r="P304" s="1">
        <f t="shared" si="93"/>
        <v>-9987357.8610294648</v>
      </c>
      <c r="Q304" s="1">
        <f t="shared" ca="1" si="98"/>
        <v>196440181.82088095</v>
      </c>
      <c r="R304" s="1">
        <f t="shared" ca="1" si="94"/>
        <v>503563.14458605688</v>
      </c>
      <c r="S304" s="3">
        <f t="shared" si="99"/>
        <v>334.16748685047895</v>
      </c>
      <c r="T304" s="13">
        <f t="shared" ca="1" si="100"/>
        <v>2.2160565144607052</v>
      </c>
      <c r="U304" s="13">
        <f t="shared" si="101"/>
        <v>1.0431587799525273</v>
      </c>
      <c r="V304" s="5">
        <v>0.35</v>
      </c>
      <c r="W304" s="3">
        <f t="shared" ca="1" si="102"/>
        <v>13.456228954545535</v>
      </c>
      <c r="X304" s="3">
        <f t="shared" ca="1" si="103"/>
        <v>-13.339382137969368</v>
      </c>
      <c r="Y304" s="3">
        <f t="shared" ca="1" si="104"/>
        <v>1.7694580679895699</v>
      </c>
      <c r="Z304" s="3">
        <f t="shared" ca="1" si="105"/>
        <v>-1.9616738438190246E-2</v>
      </c>
      <c r="AA304" s="3">
        <f t="shared" ca="1" si="106"/>
        <v>2.6021442176317206E-3</v>
      </c>
      <c r="AJ304"/>
      <c r="AK304"/>
    </row>
    <row r="305" spans="3:37" s="5" customFormat="1" x14ac:dyDescent="0.2">
      <c r="C305" s="25"/>
      <c r="D305" s="1">
        <f t="shared" si="107"/>
        <v>303</v>
      </c>
      <c r="E305" s="2">
        <f t="shared" si="108"/>
        <v>30.400000000000162</v>
      </c>
      <c r="F305" s="3">
        <f t="shared" ca="1" si="109"/>
        <v>734.10362797969196</v>
      </c>
      <c r="G305" s="3">
        <f t="shared" si="110"/>
        <v>-98.351986745206148</v>
      </c>
      <c r="H305" s="3">
        <f t="shared" ca="1" si="95"/>
        <v>740.66270994945808</v>
      </c>
      <c r="I305" s="3">
        <f t="shared" ca="1" si="111"/>
        <v>22243.339927784564</v>
      </c>
      <c r="J305" s="3">
        <f t="shared" si="112"/>
        <v>1498.5448090145612</v>
      </c>
      <c r="K305" s="3">
        <f t="shared" ca="1" si="114"/>
        <v>22452.675722779866</v>
      </c>
      <c r="L305" s="3">
        <f t="shared" si="113"/>
        <v>-9.7377388506615752</v>
      </c>
      <c r="M305" s="3">
        <f t="shared" ca="1" si="96"/>
        <v>-0.13318254418379308</v>
      </c>
      <c r="N305" s="3">
        <f t="shared" ca="1" si="97"/>
        <v>-7.6307976865459528</v>
      </c>
      <c r="O305" s="1">
        <f t="shared" ca="1" si="92"/>
        <v>186517624.96928954</v>
      </c>
      <c r="P305" s="1">
        <f t="shared" si="93"/>
        <v>-9922857.8442148603</v>
      </c>
      <c r="Q305" s="1">
        <f t="shared" ca="1" si="98"/>
        <v>196440482.8135044</v>
      </c>
      <c r="R305" s="1">
        <f t="shared" ca="1" si="94"/>
        <v>503650.64276563149</v>
      </c>
      <c r="S305" s="3">
        <f t="shared" si="99"/>
        <v>334.20727645730096</v>
      </c>
      <c r="T305" s="13">
        <f t="shared" ca="1" si="100"/>
        <v>2.2161776900871479</v>
      </c>
      <c r="U305" s="13">
        <f t="shared" si="101"/>
        <v>1.0441468912476</v>
      </c>
      <c r="V305" s="5">
        <v>0.35</v>
      </c>
      <c r="W305" s="3">
        <f t="shared" ca="1" si="102"/>
        <v>13.471315441987105</v>
      </c>
      <c r="X305" s="3">
        <f t="shared" ca="1" si="103"/>
        <v>-13.352017600962274</v>
      </c>
      <c r="Y305" s="3">
        <f t="shared" ca="1" si="104"/>
        <v>1.7888448007342208</v>
      </c>
      <c r="Z305" s="3">
        <f t="shared" ca="1" si="105"/>
        <v>-1.9635320001415109E-2</v>
      </c>
      <c r="AA305" s="3">
        <f t="shared" ca="1" si="106"/>
        <v>2.6306541187267954E-3</v>
      </c>
      <c r="AJ305"/>
      <c r="AK305"/>
    </row>
    <row r="306" spans="3:37" s="5" customFormat="1" x14ac:dyDescent="0.2">
      <c r="C306" s="25"/>
      <c r="D306" s="1">
        <f t="shared" si="107"/>
        <v>304</v>
      </c>
      <c r="E306" s="2">
        <f t="shared" si="108"/>
        <v>30.500000000000163</v>
      </c>
      <c r="F306" s="3">
        <f t="shared" ca="1" si="109"/>
        <v>734.10362797969196</v>
      </c>
      <c r="G306" s="3">
        <f t="shared" si="110"/>
        <v>-99.325760630272299</v>
      </c>
      <c r="H306" s="3">
        <f t="shared" ca="1" si="95"/>
        <v>740.79264530483033</v>
      </c>
      <c r="I306" s="3">
        <f t="shared" ca="1" si="111"/>
        <v>22316.750290582531</v>
      </c>
      <c r="J306" s="3">
        <f t="shared" si="112"/>
        <v>1488.6609216457873</v>
      </c>
      <c r="K306" s="3">
        <f t="shared" ca="1" si="114"/>
        <v>22526.74847482573</v>
      </c>
      <c r="L306" s="3">
        <f t="shared" si="113"/>
        <v>-9.7380371670310115</v>
      </c>
      <c r="M306" s="3">
        <f t="shared" ca="1" si="96"/>
        <v>-0.13448540635600417</v>
      </c>
      <c r="N306" s="3">
        <f t="shared" ca="1" si="97"/>
        <v>-7.7054461903008953</v>
      </c>
      <c r="O306" s="1">
        <f t="shared" ca="1" si="92"/>
        <v>186583072.73482758</v>
      </c>
      <c r="P306" s="1">
        <f t="shared" si="93"/>
        <v>-9857712.0611834545</v>
      </c>
      <c r="Q306" s="1">
        <f t="shared" ca="1" si="98"/>
        <v>196440784.79601103</v>
      </c>
      <c r="R306" s="1">
        <f t="shared" ca="1" si="94"/>
        <v>503738.99880728463</v>
      </c>
      <c r="S306" s="3">
        <f t="shared" si="99"/>
        <v>334.24746197120942</v>
      </c>
      <c r="T306" s="13">
        <f t="shared" ca="1" si="100"/>
        <v>2.2162999860523667</v>
      </c>
      <c r="U306" s="13">
        <f t="shared" si="101"/>
        <v>1.0451455617363035</v>
      </c>
      <c r="V306" s="5">
        <v>0.35</v>
      </c>
      <c r="W306" s="3">
        <f t="shared" ca="1" si="102"/>
        <v>13.486565582071844</v>
      </c>
      <c r="X306" s="3">
        <f t="shared" ca="1" si="103"/>
        <v>-13.364788089534818</v>
      </c>
      <c r="Y306" s="3">
        <f t="shared" ca="1" si="104"/>
        <v>1.808283860834117</v>
      </c>
      <c r="Z306" s="3">
        <f t="shared" ca="1" si="105"/>
        <v>-1.965410013166885E-2</v>
      </c>
      <c r="AA306" s="3">
        <f t="shared" ca="1" si="106"/>
        <v>2.6592409718148779E-3</v>
      </c>
      <c r="AJ306"/>
      <c r="AK306"/>
    </row>
    <row r="307" spans="3:37" s="5" customFormat="1" x14ac:dyDescent="0.2">
      <c r="C307" s="25"/>
      <c r="D307" s="1">
        <f t="shared" si="107"/>
        <v>305</v>
      </c>
      <c r="E307" s="2">
        <f t="shared" si="108"/>
        <v>30.600000000000165</v>
      </c>
      <c r="F307" s="3">
        <f t="shared" ca="1" si="109"/>
        <v>734.10362797969196</v>
      </c>
      <c r="G307" s="3">
        <f t="shared" si="110"/>
        <v>-100.2995643469754</v>
      </c>
      <c r="H307" s="3">
        <f t="shared" ca="1" si="95"/>
        <v>740.92384171461174</v>
      </c>
      <c r="I307" s="3">
        <f t="shared" ca="1" si="111"/>
        <v>22390.160653380499</v>
      </c>
      <c r="J307" s="3">
        <f t="shared" si="112"/>
        <v>1478.679655396925</v>
      </c>
      <c r="K307" s="3">
        <f t="shared" ca="1" si="114"/>
        <v>22600.834283467197</v>
      </c>
      <c r="L307" s="3">
        <f t="shared" si="113"/>
        <v>-9.7383384224984848</v>
      </c>
      <c r="M307" s="3">
        <f t="shared" ca="1" si="96"/>
        <v>-0.13578784924545276</v>
      </c>
      <c r="N307" s="3">
        <f t="shared" ca="1" si="97"/>
        <v>-7.7800706709231227</v>
      </c>
      <c r="O307" s="1">
        <f t="shared" ca="1" si="92"/>
        <v>186649167.33518726</v>
      </c>
      <c r="P307" s="1">
        <f t="shared" si="93"/>
        <v>-9791920.3738487121</v>
      </c>
      <c r="Q307" s="1">
        <f t="shared" ca="1" si="98"/>
        <v>196441087.70903596</v>
      </c>
      <c r="R307" s="1">
        <f t="shared" ca="1" si="94"/>
        <v>503828.21236593596</v>
      </c>
      <c r="S307" s="3">
        <f t="shared" si="99"/>
        <v>334.28804340427342</v>
      </c>
      <c r="T307" s="13">
        <f t="shared" ca="1" si="100"/>
        <v>2.2164233999197234</v>
      </c>
      <c r="U307" s="13">
        <f t="shared" si="101"/>
        <v>1.0461548137034047</v>
      </c>
      <c r="V307" s="5">
        <v>0.35</v>
      </c>
      <c r="W307" s="3">
        <f t="shared" ca="1" si="102"/>
        <v>13.501979790702279</v>
      </c>
      <c r="X307" s="3">
        <f t="shared" ca="1" si="103"/>
        <v>-13.377693888653218</v>
      </c>
      <c r="Y307" s="3">
        <f t="shared" ca="1" si="104"/>
        <v>1.8277758314473709</v>
      </c>
      <c r="Z307" s="3">
        <f t="shared" ca="1" si="105"/>
        <v>-1.9673079248019438E-2</v>
      </c>
      <c r="AA307" s="3">
        <f t="shared" ca="1" si="106"/>
        <v>2.6879056344814279E-3</v>
      </c>
      <c r="AJ307"/>
      <c r="AK307"/>
    </row>
    <row r="308" spans="3:37" s="5" customFormat="1" x14ac:dyDescent="0.2">
      <c r="C308" s="25"/>
      <c r="D308" s="1">
        <f t="shared" si="107"/>
        <v>306</v>
      </c>
      <c r="E308" s="2">
        <f t="shared" si="108"/>
        <v>30.700000000000166</v>
      </c>
      <c r="F308" s="3">
        <f t="shared" ca="1" si="109"/>
        <v>734.10362797969196</v>
      </c>
      <c r="G308" s="3">
        <f t="shared" si="110"/>
        <v>-101.27339818922525</v>
      </c>
      <c r="H308" s="3">
        <f t="shared" ca="1" si="95"/>
        <v>741.05629866680124</v>
      </c>
      <c r="I308" s="3">
        <f t="shared" ca="1" si="111"/>
        <v>22463.571016178466</v>
      </c>
      <c r="J308" s="3">
        <f t="shared" si="112"/>
        <v>1468.6010072701149</v>
      </c>
      <c r="K308" s="3">
        <f t="shared" ca="1" si="114"/>
        <v>22674.933274784173</v>
      </c>
      <c r="L308" s="3">
        <f t="shared" si="113"/>
        <v>-9.7386426171544773</v>
      </c>
      <c r="M308" s="3">
        <f t="shared" ca="1" si="96"/>
        <v>-0.13708986902889009</v>
      </c>
      <c r="N308" s="3">
        <f t="shared" ca="1" si="97"/>
        <v>-7.8546709093566198</v>
      </c>
      <c r="O308" s="1">
        <f t="shared" ca="1" si="92"/>
        <v>186715908.8498714</v>
      </c>
      <c r="P308" s="1">
        <f t="shared" si="93"/>
        <v>-9725482.642757779</v>
      </c>
      <c r="Q308" s="1">
        <f t="shared" ca="1" si="98"/>
        <v>196441391.49262917</v>
      </c>
      <c r="R308" s="1">
        <f t="shared" ca="1" si="94"/>
        <v>503918.28309342486</v>
      </c>
      <c r="S308" s="3">
        <f t="shared" si="99"/>
        <v>334.32902076868146</v>
      </c>
      <c r="T308" s="13">
        <f t="shared" ca="1" si="100"/>
        <v>2.2165479292314556</v>
      </c>
      <c r="U308" s="13">
        <f t="shared" si="101"/>
        <v>1.0471746696728081</v>
      </c>
      <c r="V308" s="5">
        <v>0.35</v>
      </c>
      <c r="W308" s="3">
        <f t="shared" ca="1" si="102"/>
        <v>13.517558488347099</v>
      </c>
      <c r="X308" s="3">
        <f t="shared" ca="1" si="103"/>
        <v>-13.39073528634167</v>
      </c>
      <c r="Y308" s="3">
        <f t="shared" ca="1" si="104"/>
        <v>1.8473212977197062</v>
      </c>
      <c r="Z308" s="3">
        <f t="shared" ca="1" si="105"/>
        <v>-1.9692257774031868E-2</v>
      </c>
      <c r="AA308" s="3">
        <f t="shared" ca="1" si="106"/>
        <v>2.716648967234862E-3</v>
      </c>
      <c r="AJ308"/>
      <c r="AK308"/>
    </row>
    <row r="309" spans="3:37" s="5" customFormat="1" x14ac:dyDescent="0.2">
      <c r="C309" s="25"/>
      <c r="D309" s="1">
        <f t="shared" si="107"/>
        <v>307</v>
      </c>
      <c r="E309" s="2">
        <f t="shared" si="108"/>
        <v>30.800000000000168</v>
      </c>
      <c r="F309" s="3">
        <f t="shared" ca="1" si="109"/>
        <v>734.10362797969196</v>
      </c>
      <c r="G309" s="3">
        <f t="shared" si="110"/>
        <v>-102.2472624509407</v>
      </c>
      <c r="H309" s="3">
        <f t="shared" ca="1" si="95"/>
        <v>741.19001564487996</v>
      </c>
      <c r="I309" s="3">
        <f t="shared" ca="1" si="111"/>
        <v>22536.981378976434</v>
      </c>
      <c r="J309" s="3">
        <f t="shared" si="112"/>
        <v>1458.4249742381066</v>
      </c>
      <c r="K309" s="3">
        <f t="shared" ca="1" si="114"/>
        <v>22749.045574805139</v>
      </c>
      <c r="L309" s="3">
        <f t="shared" si="113"/>
        <v>-9.7389497510903578</v>
      </c>
      <c r="M309" s="3">
        <f t="shared" ca="1" si="96"/>
        <v>-0.1383914618909986</v>
      </c>
      <c r="N309" s="3">
        <f t="shared" ca="1" si="97"/>
        <v>-7.9292466869997904</v>
      </c>
      <c r="O309" s="1">
        <f t="shared" ca="1" si="92"/>
        <v>186783297.35916349</v>
      </c>
      <c r="P309" s="1">
        <f t="shared" si="93"/>
        <v>-9658398.7270913161</v>
      </c>
      <c r="Q309" s="1">
        <f t="shared" ca="1" si="98"/>
        <v>196441696.08625481</v>
      </c>
      <c r="R309" s="1">
        <f t="shared" ca="1" si="94"/>
        <v>504009.21063851839</v>
      </c>
      <c r="S309" s="3">
        <f t="shared" si="99"/>
        <v>334.37039407674166</v>
      </c>
      <c r="T309" s="13">
        <f t="shared" ca="1" si="100"/>
        <v>2.2166735715087524</v>
      </c>
      <c r="U309" s="13">
        <f t="shared" si="101"/>
        <v>1.0482051524081475</v>
      </c>
      <c r="V309" s="5">
        <v>0.35</v>
      </c>
      <c r="W309" s="3">
        <f t="shared" ca="1" si="102"/>
        <v>13.533302100055364</v>
      </c>
      <c r="X309" s="3">
        <f t="shared" ca="1" si="103"/>
        <v>-13.403912573689906</v>
      </c>
      <c r="Y309" s="3">
        <f t="shared" ca="1" si="104"/>
        <v>1.8669208468064531</v>
      </c>
      <c r="Z309" s="3">
        <f t="shared" ca="1" si="105"/>
        <v>-1.9711636137779275E-2</v>
      </c>
      <c r="AA309" s="3">
        <f t="shared" ca="1" si="106"/>
        <v>2.7454718335389017E-3</v>
      </c>
      <c r="AJ309"/>
      <c r="AK309"/>
    </row>
    <row r="310" spans="3:37" s="5" customFormat="1" x14ac:dyDescent="0.2">
      <c r="C310" s="25"/>
      <c r="D310" s="1">
        <f t="shared" si="107"/>
        <v>308</v>
      </c>
      <c r="E310" s="2">
        <f t="shared" si="108"/>
        <v>30.900000000000169</v>
      </c>
      <c r="F310" s="3">
        <f t="shared" ca="1" si="109"/>
        <v>734.10362797969196</v>
      </c>
      <c r="G310" s="3">
        <f t="shared" si="110"/>
        <v>-103.22115742604973</v>
      </c>
      <c r="H310" s="3">
        <f t="shared" ca="1" si="95"/>
        <v>741.32499212782466</v>
      </c>
      <c r="I310" s="3">
        <f t="shared" ca="1" si="111"/>
        <v>22610.391741774401</v>
      </c>
      <c r="J310" s="3">
        <f t="shared" si="112"/>
        <v>1448.1515532442572</v>
      </c>
      <c r="K310" s="3">
        <f t="shared" ca="1" si="114"/>
        <v>22823.171309506699</v>
      </c>
      <c r="L310" s="3">
        <f t="shared" si="113"/>
        <v>-9.7392598243983812</v>
      </c>
      <c r="M310" s="3">
        <f t="shared" ca="1" si="96"/>
        <v>-0.13969262402445534</v>
      </c>
      <c r="N310" s="3">
        <f t="shared" ca="1" si="97"/>
        <v>-8.0037977857091001</v>
      </c>
      <c r="O310" s="1">
        <f t="shared" ca="1" si="92"/>
        <v>186851332.94412854</v>
      </c>
      <c r="P310" s="1">
        <f t="shared" si="93"/>
        <v>-9590668.4846632984</v>
      </c>
      <c r="Q310" s="1">
        <f t="shared" ca="1" si="98"/>
        <v>196442001.42879185</v>
      </c>
      <c r="R310" s="1">
        <f t="shared" ca="1" si="94"/>
        <v>504100.99464692076</v>
      </c>
      <c r="S310" s="3">
        <f t="shared" si="99"/>
        <v>334.41216334088165</v>
      </c>
      <c r="T310" s="13">
        <f t="shared" ca="1" si="100"/>
        <v>2.216800324251837</v>
      </c>
      <c r="U310" s="13">
        <f t="shared" si="101"/>
        <v>1.0492462849133839</v>
      </c>
      <c r="V310" s="5">
        <v>0.35</v>
      </c>
      <c r="W310" s="3">
        <f t="shared" ca="1" si="102"/>
        <v>13.54921105547086</v>
      </c>
      <c r="X310" s="3">
        <f t="shared" ca="1" si="103"/>
        <v>-13.417226044860843</v>
      </c>
      <c r="Y310" s="3">
        <f t="shared" ca="1" si="104"/>
        <v>1.8865750678946218</v>
      </c>
      <c r="Z310" s="3">
        <f t="shared" ca="1" si="105"/>
        <v>-1.9731214771854182E-2</v>
      </c>
      <c r="AA310" s="3">
        <f t="shared" ca="1" si="106"/>
        <v>2.7743750998450319E-3</v>
      </c>
      <c r="AJ310"/>
      <c r="AK310"/>
    </row>
    <row r="311" spans="3:37" s="5" customFormat="1" x14ac:dyDescent="0.2">
      <c r="C311" s="25"/>
      <c r="D311" s="1">
        <f t="shared" si="107"/>
        <v>309</v>
      </c>
      <c r="E311" s="2">
        <f t="shared" si="108"/>
        <v>31.000000000000171</v>
      </c>
      <c r="F311" s="3">
        <f t="shared" ca="1" si="109"/>
        <v>734.10362797969196</v>
      </c>
      <c r="G311" s="3">
        <f t="shared" si="110"/>
        <v>-104.19508340848957</v>
      </c>
      <c r="H311" s="3">
        <f t="shared" ca="1" si="95"/>
        <v>741.46122759012019</v>
      </c>
      <c r="I311" s="3">
        <f t="shared" ca="1" si="111"/>
        <v>22683.802104572369</v>
      </c>
      <c r="J311" s="3">
        <f t="shared" si="112"/>
        <v>1437.7807412025304</v>
      </c>
      <c r="K311" s="3">
        <f t="shared" ca="1" si="114"/>
        <v>22897.31060481313</v>
      </c>
      <c r="L311" s="3">
        <f t="shared" si="113"/>
        <v>-9.7395728371716928</v>
      </c>
      <c r="M311" s="3">
        <f t="shared" ca="1" si="96"/>
        <v>-0.14099335162999496</v>
      </c>
      <c r="N311" s="3">
        <f t="shared" ca="1" si="97"/>
        <v>-8.078323987802678</v>
      </c>
      <c r="O311" s="1">
        <f t="shared" ca="1" si="92"/>
        <v>186920015.68661231</v>
      </c>
      <c r="P311" s="1">
        <f t="shared" si="93"/>
        <v>-9522291.7719208281</v>
      </c>
      <c r="Q311" s="1">
        <f t="shared" ca="1" si="98"/>
        <v>196442307.45853314</v>
      </c>
      <c r="R311" s="1">
        <f t="shared" ca="1" si="94"/>
        <v>504193.63476128172</v>
      </c>
      <c r="S311" s="3">
        <f t="shared" si="99"/>
        <v>334.45432857364841</v>
      </c>
      <c r="T311" s="13">
        <f t="shared" ca="1" si="100"/>
        <v>2.2169281849400462</v>
      </c>
      <c r="U311" s="13">
        <f t="shared" si="101"/>
        <v>1.0502980904334061</v>
      </c>
      <c r="V311" s="5">
        <v>0.35</v>
      </c>
      <c r="W311" s="3">
        <f t="shared" ca="1" si="102"/>
        <v>13.565285788846589</v>
      </c>
      <c r="X311" s="3">
        <f t="shared" ca="1" si="103"/>
        <v>-13.430675997098261</v>
      </c>
      <c r="Y311" s="3">
        <f t="shared" ca="1" si="104"/>
        <v>1.9062845522250509</v>
      </c>
      <c r="Z311" s="3">
        <f t="shared" ca="1" si="105"/>
        <v>-1.9750994113379796E-2</v>
      </c>
      <c r="AA311" s="3">
        <f t="shared" ca="1" si="106"/>
        <v>2.8033596356250748E-3</v>
      </c>
      <c r="AJ311"/>
      <c r="AK311"/>
    </row>
    <row r="312" spans="3:37" s="5" customFormat="1" x14ac:dyDescent="0.2">
      <c r="C312" s="25"/>
      <c r="D312" s="1">
        <f t="shared" si="107"/>
        <v>310</v>
      </c>
      <c r="E312" s="2">
        <f t="shared" si="108"/>
        <v>31.100000000000172</v>
      </c>
      <c r="F312" s="3">
        <f t="shared" ca="1" si="109"/>
        <v>734.10362797969196</v>
      </c>
      <c r="G312" s="3">
        <f t="shared" si="110"/>
        <v>-105.16904069220674</v>
      </c>
      <c r="H312" s="3">
        <f t="shared" ca="1" si="95"/>
        <v>741.59872150177353</v>
      </c>
      <c r="I312" s="3">
        <f t="shared" ca="1" si="111"/>
        <v>22757.212467370337</v>
      </c>
      <c r="J312" s="3">
        <f t="shared" si="112"/>
        <v>1427.3125349974955</v>
      </c>
      <c r="K312" s="3">
        <f t="shared" ca="1" si="114"/>
        <v>22971.463586595932</v>
      </c>
      <c r="L312" s="3">
        <f t="shared" si="113"/>
        <v>-9.7398887895043202</v>
      </c>
      <c r="M312" s="3">
        <f t="shared" ca="1" si="96"/>
        <v>-0.14229364091647217</v>
      </c>
      <c r="N312" s="3">
        <f t="shared" ca="1" si="97"/>
        <v>-8.1528250760638983</v>
      </c>
      <c r="O312" s="1">
        <f t="shared" ca="1" si="92"/>
        <v>186989345.66924211</v>
      </c>
      <c r="P312" s="1">
        <f t="shared" si="93"/>
        <v>-9453268.4439439476</v>
      </c>
      <c r="Q312" s="1">
        <f t="shared" ca="1" si="98"/>
        <v>196442614.11318606</v>
      </c>
      <c r="R312" s="1">
        <f t="shared" ca="1" si="94"/>
        <v>504287.13062120602</v>
      </c>
      <c r="S312" s="3">
        <f t="shared" si="99"/>
        <v>334.4968897877086</v>
      </c>
      <c r="T312" s="13">
        <f t="shared" ca="1" si="100"/>
        <v>2.2170571510319146</v>
      </c>
      <c r="U312" s="13">
        <f t="shared" si="101"/>
        <v>1.0513605924546447</v>
      </c>
      <c r="V312" s="5">
        <v>0.35</v>
      </c>
      <c r="W312" s="3">
        <f t="shared" ca="1" si="102"/>
        <v>13.581526739059472</v>
      </c>
      <c r="X312" s="3">
        <f t="shared" ca="1" si="103"/>
        <v>-13.444262730734643</v>
      </c>
      <c r="Y312" s="3">
        <f t="shared" ca="1" si="104"/>
        <v>1.9260498931146328</v>
      </c>
      <c r="Z312" s="3">
        <f t="shared" ca="1" si="105"/>
        <v>-1.9770974604021534E-2</v>
      </c>
      <c r="AA312" s="3">
        <f t="shared" ca="1" si="106"/>
        <v>2.8324263134038717E-3</v>
      </c>
      <c r="AJ312"/>
      <c r="AK312"/>
    </row>
    <row r="313" spans="3:37" s="5" customFormat="1" x14ac:dyDescent="0.2">
      <c r="C313" s="25"/>
      <c r="D313" s="1">
        <f t="shared" si="107"/>
        <v>311</v>
      </c>
      <c r="E313" s="2">
        <f t="shared" si="108"/>
        <v>31.200000000000173</v>
      </c>
      <c r="F313" s="3">
        <f t="shared" ca="1" si="109"/>
        <v>734.10362797969196</v>
      </c>
      <c r="G313" s="3">
        <f t="shared" si="110"/>
        <v>-106.14302957115717</v>
      </c>
      <c r="H313" s="3">
        <f t="shared" ca="1" si="95"/>
        <v>741.73747332832625</v>
      </c>
      <c r="I313" s="3">
        <f t="shared" ca="1" si="111"/>
        <v>22830.622830168304</v>
      </c>
      <c r="J313" s="3">
        <f t="shared" si="112"/>
        <v>1416.7469314843274</v>
      </c>
      <c r="K313" s="3">
        <f t="shared" ca="1" si="114"/>
        <v>23045.630380673381</v>
      </c>
      <c r="L313" s="3">
        <f t="shared" si="113"/>
        <v>-9.7402076814911833</v>
      </c>
      <c r="M313" s="3">
        <f t="shared" ca="1" si="96"/>
        <v>-0.14359348810092432</v>
      </c>
      <c r="N313" s="3">
        <f t="shared" ca="1" si="97"/>
        <v>-8.2273008337449696</v>
      </c>
      <c r="O313" s="1">
        <f t="shared" ca="1" si="92"/>
        <v>187059322.97542644</v>
      </c>
      <c r="P313" s="1">
        <f t="shared" si="93"/>
        <v>-9383598.3544454426</v>
      </c>
      <c r="Q313" s="1">
        <f t="shared" ca="1" si="98"/>
        <v>196442921.32987189</v>
      </c>
      <c r="R313" s="1">
        <f t="shared" ca="1" si="94"/>
        <v>504381.48186326184</v>
      </c>
      <c r="S313" s="3">
        <f t="shared" si="99"/>
        <v>334.53984699584828</v>
      </c>
      <c r="T313" s="13">
        <f t="shared" ca="1" si="100"/>
        <v>2.217187219965254</v>
      </c>
      <c r="U313" s="13">
        <f t="shared" si="101"/>
        <v>1.0524338147056826</v>
      </c>
      <c r="V313" s="5">
        <v>0.35</v>
      </c>
      <c r="W313" s="3">
        <f t="shared" ca="1" si="102"/>
        <v>13.597934349625108</v>
      </c>
      <c r="X313" s="3">
        <f t="shared" ca="1" si="103"/>
        <v>-13.457986549198997</v>
      </c>
      <c r="Y313" s="3">
        <f t="shared" ca="1" si="104"/>
        <v>1.9458716859786196</v>
      </c>
      <c r="Z313" s="3">
        <f t="shared" ca="1" si="105"/>
        <v>-1.9791156689998524E-2</v>
      </c>
      <c r="AA313" s="3">
        <f t="shared" ca="1" si="106"/>
        <v>2.8615760087920875E-3</v>
      </c>
      <c r="AJ313"/>
      <c r="AK313"/>
    </row>
    <row r="314" spans="3:37" s="5" customFormat="1" x14ac:dyDescent="0.2">
      <c r="C314" s="25"/>
      <c r="D314" s="1">
        <f t="shared" si="107"/>
        <v>312</v>
      </c>
      <c r="E314" s="2">
        <f t="shared" si="108"/>
        <v>31.300000000000175</v>
      </c>
      <c r="F314" s="3">
        <f t="shared" ca="1" si="109"/>
        <v>734.10362797969196</v>
      </c>
      <c r="G314" s="3">
        <f t="shared" si="110"/>
        <v>-107.11705033930629</v>
      </c>
      <c r="H314" s="3">
        <f t="shared" ca="1" si="95"/>
        <v>741.87748253086875</v>
      </c>
      <c r="I314" s="3">
        <f t="shared" ca="1" si="111"/>
        <v>22904.033192966272</v>
      </c>
      <c r="J314" s="3">
        <f t="shared" si="112"/>
        <v>1406.0839274888042</v>
      </c>
      <c r="K314" s="3">
        <f t="shared" ca="1" si="114"/>
        <v>23119.811112810086</v>
      </c>
      <c r="L314" s="3">
        <f t="shared" si="113"/>
        <v>-9.7405295132280845</v>
      </c>
      <c r="M314" s="3">
        <f t="shared" ca="1" si="96"/>
        <v>-0.14489288940863287</v>
      </c>
      <c r="N314" s="3">
        <f t="shared" ca="1" si="97"/>
        <v>-8.3017510445704499</v>
      </c>
      <c r="O314" s="1">
        <f t="shared" ca="1" si="92"/>
        <v>187129947.6893554</v>
      </c>
      <c r="P314" s="1">
        <f t="shared" si="93"/>
        <v>-9313281.3557706401</v>
      </c>
      <c r="Q314" s="1">
        <f t="shared" ca="1" si="98"/>
        <v>196443229.04512605</v>
      </c>
      <c r="R314" s="1">
        <f t="shared" ca="1" si="94"/>
        <v>504476.68812099076</v>
      </c>
      <c r="S314" s="3">
        <f t="shared" si="99"/>
        <v>334.58320021097313</v>
      </c>
      <c r="T314" s="13">
        <f t="shared" ca="1" si="100"/>
        <v>2.2173183891572386</v>
      </c>
      <c r="U314" s="13">
        <f t="shared" si="101"/>
        <v>1.0535177811578831</v>
      </c>
      <c r="V314" s="5">
        <v>0.35</v>
      </c>
      <c r="W314" s="3">
        <f t="shared" ca="1" si="102"/>
        <v>13.614509068712833</v>
      </c>
      <c r="X314" s="3">
        <f t="shared" ca="1" si="103"/>
        <v>-13.471847759024886</v>
      </c>
      <c r="Y314" s="3">
        <f t="shared" ca="1" si="104"/>
        <v>1.9657505283530077</v>
      </c>
      <c r="Z314" s="3">
        <f t="shared" ca="1" si="105"/>
        <v>-1.9811540822095422E-2</v>
      </c>
      <c r="AA314" s="3">
        <f t="shared" ca="1" si="106"/>
        <v>2.890809600519129E-3</v>
      </c>
      <c r="AJ314"/>
      <c r="AK314"/>
    </row>
    <row r="315" spans="3:37" s="5" customFormat="1" x14ac:dyDescent="0.2">
      <c r="C315" s="25"/>
      <c r="D315" s="1">
        <f t="shared" si="107"/>
        <v>313</v>
      </c>
      <c r="E315" s="2">
        <f t="shared" si="108"/>
        <v>31.400000000000176</v>
      </c>
      <c r="F315" s="3">
        <f t="shared" ca="1" si="109"/>
        <v>734.10362797969196</v>
      </c>
      <c r="G315" s="3">
        <f t="shared" si="110"/>
        <v>-108.09110329062909</v>
      </c>
      <c r="H315" s="3">
        <f t="shared" ca="1" si="95"/>
        <v>742.01874856605298</v>
      </c>
      <c r="I315" s="3">
        <f t="shared" ca="1" si="111"/>
        <v>22977.443555764239</v>
      </c>
      <c r="J315" s="3">
        <f t="shared" si="112"/>
        <v>1395.3235198073073</v>
      </c>
      <c r="K315" s="3">
        <f t="shared" ca="1" si="114"/>
        <v>23194.005908716546</v>
      </c>
      <c r="L315" s="3">
        <f t="shared" si="113"/>
        <v>-9.7408542848117161</v>
      </c>
      <c r="M315" s="3">
        <f t="shared" ca="1" si="96"/>
        <v>-0.14619184107318517</v>
      </c>
      <c r="N315" s="3">
        <f t="shared" ca="1" si="97"/>
        <v>-8.3761754927407903</v>
      </c>
      <c r="O315" s="1">
        <f t="shared" ca="1" si="92"/>
        <v>187201219.89600065</v>
      </c>
      <c r="P315" s="1">
        <f t="shared" si="93"/>
        <v>-9242317.298897231</v>
      </c>
      <c r="Q315" s="1">
        <f t="shared" ca="1" si="98"/>
        <v>196443537.19489789</v>
      </c>
      <c r="R315" s="1">
        <f t="shared" ca="1" si="94"/>
        <v>504572.74902491603</v>
      </c>
      <c r="S315" s="3">
        <f t="shared" si="99"/>
        <v>334.62694944610826</v>
      </c>
      <c r="T315" s="13">
        <f t="shared" ca="1" si="100"/>
        <v>2.2174506560044867</v>
      </c>
      <c r="U315" s="13">
        <f t="shared" si="101"/>
        <v>1.0546125160260127</v>
      </c>
      <c r="V315" s="5">
        <v>0.35</v>
      </c>
      <c r="W315" s="3">
        <f t="shared" ca="1" si="102"/>
        <v>13.631251349160774</v>
      </c>
      <c r="X315" s="3">
        <f t="shared" ca="1" si="103"/>
        <v>-13.485846669858388</v>
      </c>
      <c r="Y315" s="3">
        <f t="shared" ca="1" si="104"/>
        <v>1.9856870199169958</v>
      </c>
      <c r="Z315" s="3">
        <f t="shared" ca="1" si="105"/>
        <v>-1.9832127455674101E-2</v>
      </c>
      <c r="AA315" s="3">
        <f t="shared" ca="1" si="106"/>
        <v>2.9201279704661703E-3</v>
      </c>
      <c r="AJ315"/>
      <c r="AK315"/>
    </row>
    <row r="316" spans="3:37" s="5" customFormat="1" x14ac:dyDescent="0.2">
      <c r="C316" s="25"/>
      <c r="D316" s="1">
        <f t="shared" si="107"/>
        <v>314</v>
      </c>
      <c r="E316" s="2">
        <f t="shared" si="108"/>
        <v>31.500000000000178</v>
      </c>
      <c r="F316" s="3">
        <f t="shared" ca="1" si="109"/>
        <v>734.10362797969196</v>
      </c>
      <c r="G316" s="3">
        <f t="shared" si="110"/>
        <v>-109.06518871911027</v>
      </c>
      <c r="H316" s="3">
        <f t="shared" ca="1" si="95"/>
        <v>742.16127088610676</v>
      </c>
      <c r="I316" s="3">
        <f t="shared" ca="1" si="111"/>
        <v>23050.853918562207</v>
      </c>
      <c r="J316" s="3">
        <f t="shared" si="112"/>
        <v>1384.4657052068205</v>
      </c>
      <c r="K316" s="3">
        <f t="shared" ca="1" si="114"/>
        <v>23268.214894048699</v>
      </c>
      <c r="L316" s="3">
        <f t="shared" si="113"/>
        <v>-9.7411819963396589</v>
      </c>
      <c r="M316" s="3">
        <f t="shared" ca="1" si="96"/>
        <v>-0.14749033933653546</v>
      </c>
      <c r="N316" s="3">
        <f t="shared" ca="1" si="97"/>
        <v>-8.4505739629358292</v>
      </c>
      <c r="O316" s="1">
        <f t="shared" ca="1" si="92"/>
        <v>187273139.68111557</v>
      </c>
      <c r="P316" s="1">
        <f t="shared" si="93"/>
        <v>-9170706.0334350523</v>
      </c>
      <c r="Q316" s="1">
        <f t="shared" ca="1" si="98"/>
        <v>196443845.71455061</v>
      </c>
      <c r="R316" s="1">
        <f t="shared" ca="1" si="94"/>
        <v>504669.66420255258</v>
      </c>
      <c r="S316" s="3">
        <f t="shared" si="99"/>
        <v>334.67109471439835</v>
      </c>
      <c r="T316" s="13">
        <f t="shared" ca="1" si="100"/>
        <v>2.217584017883147</v>
      </c>
      <c r="U316" s="13">
        <f t="shared" si="101"/>
        <v>1.0557180437688802</v>
      </c>
      <c r="V316" s="5">
        <v>0.35</v>
      </c>
      <c r="W316" s="3">
        <f t="shared" ca="1" si="102"/>
        <v>13.648161648491191</v>
      </c>
      <c r="X316" s="3">
        <f t="shared" ca="1" si="103"/>
        <v>-13.499983594466268</v>
      </c>
      <c r="Y316" s="3">
        <f t="shared" ca="1" si="104"/>
        <v>2.0056817625155334</v>
      </c>
      <c r="Z316" s="3">
        <f t="shared" ca="1" si="105"/>
        <v>-1.9852917050685689E-2</v>
      </c>
      <c r="AA316" s="3">
        <f t="shared" ca="1" si="106"/>
        <v>2.9495320036993138E-3</v>
      </c>
      <c r="AJ316"/>
      <c r="AK316"/>
    </row>
    <row r="317" spans="3:37" s="5" customFormat="1" x14ac:dyDescent="0.2">
      <c r="C317" s="25"/>
      <c r="D317" s="1">
        <f t="shared" si="107"/>
        <v>315</v>
      </c>
      <c r="E317" s="2">
        <f t="shared" si="108"/>
        <v>31.600000000000179</v>
      </c>
      <c r="F317" s="3">
        <f t="shared" ca="1" si="109"/>
        <v>734.10362797969196</v>
      </c>
      <c r="G317" s="3">
        <f t="shared" si="110"/>
        <v>-110.03930691874423</v>
      </c>
      <c r="H317" s="3">
        <f t="shared" ca="1" si="95"/>
        <v>742.30504893884665</v>
      </c>
      <c r="I317" s="3">
        <f t="shared" ca="1" si="111"/>
        <v>23124.264281360174</v>
      </c>
      <c r="J317" s="3">
        <f t="shared" si="112"/>
        <v>1373.5104804249279</v>
      </c>
      <c r="K317" s="3">
        <f t="shared" ca="1" si="114"/>
        <v>23342.438194407488</v>
      </c>
      <c r="L317" s="3">
        <f t="shared" si="113"/>
        <v>-9.7415126479103762</v>
      </c>
      <c r="M317" s="3">
        <f t="shared" ca="1" si="96"/>
        <v>-0.14878838044906562</v>
      </c>
      <c r="N317" s="3">
        <f t="shared" ca="1" si="97"/>
        <v>-8.5249462403182719</v>
      </c>
      <c r="O317" s="1">
        <f t="shared" ca="1" si="92"/>
        <v>187345707.13123521</v>
      </c>
      <c r="P317" s="1">
        <f t="shared" si="93"/>
        <v>-9098447.4076258857</v>
      </c>
      <c r="Q317" s="1">
        <f t="shared" ca="1" si="98"/>
        <v>196444154.5388611</v>
      </c>
      <c r="R317" s="1">
        <f t="shared" ca="1" si="94"/>
        <v>504767.4332784157</v>
      </c>
      <c r="S317" s="3">
        <f t="shared" si="99"/>
        <v>334.71563602910754</v>
      </c>
      <c r="T317" s="13">
        <f t="shared" ca="1" si="100"/>
        <v>2.2177184721489804</v>
      </c>
      <c r="U317" s="13">
        <f t="shared" si="101"/>
        <v>1.0568343890899763</v>
      </c>
      <c r="V317" s="5">
        <v>0.35</v>
      </c>
      <c r="W317" s="3">
        <f t="shared" ca="1" si="102"/>
        <v>13.665240428925909</v>
      </c>
      <c r="X317" s="3">
        <f t="shared" ca="1" si="103"/>
        <v>-13.514258848744156</v>
      </c>
      <c r="Y317" s="3">
        <f t="shared" ca="1" si="104"/>
        <v>2.0257353601819443</v>
      </c>
      <c r="Z317" s="3">
        <f t="shared" ca="1" si="105"/>
        <v>-1.9873910071682582E-2</v>
      </c>
      <c r="AA317" s="3">
        <f t="shared" ca="1" si="106"/>
        <v>2.9790225885028593E-3</v>
      </c>
      <c r="AJ317"/>
      <c r="AK317"/>
    </row>
    <row r="318" spans="3:37" s="5" customFormat="1" x14ac:dyDescent="0.2">
      <c r="C318" s="25"/>
      <c r="D318" s="1">
        <f t="shared" si="107"/>
        <v>316</v>
      </c>
      <c r="E318" s="2">
        <f t="shared" si="108"/>
        <v>31.70000000000018</v>
      </c>
      <c r="F318" s="3">
        <f t="shared" ca="1" si="109"/>
        <v>734.10362797969196</v>
      </c>
      <c r="G318" s="3">
        <f t="shared" si="110"/>
        <v>-111.01345818353526</v>
      </c>
      <c r="H318" s="3">
        <f t="shared" ca="1" si="95"/>
        <v>742.45008216769259</v>
      </c>
      <c r="I318" s="3">
        <f t="shared" ca="1" si="111"/>
        <v>23197.674644158142</v>
      </c>
      <c r="J318" s="3">
        <f t="shared" si="112"/>
        <v>1362.4578421698138</v>
      </c>
      <c r="K318" s="3">
        <f t="shared" ca="1" si="114"/>
        <v>23416.675935338415</v>
      </c>
      <c r="L318" s="3">
        <f t="shared" si="113"/>
        <v>-9.7418462396232268</v>
      </c>
      <c r="M318" s="3">
        <f t="shared" ca="1" si="96"/>
        <v>-0.15008596066964552</v>
      </c>
      <c r="N318" s="3">
        <f t="shared" ca="1" si="97"/>
        <v>-8.5992921105371547</v>
      </c>
      <c r="O318" s="1">
        <f t="shared" ca="1" si="92"/>
        <v>187418922.33367658</v>
      </c>
      <c r="P318" s="1">
        <f t="shared" si="93"/>
        <v>-9025541.2683432791</v>
      </c>
      <c r="Q318" s="1">
        <f t="shared" ca="1" si="98"/>
        <v>196444463.60201985</v>
      </c>
      <c r="R318" s="1">
        <f t="shared" ca="1" si="94"/>
        <v>504866.05587403098</v>
      </c>
      <c r="S318" s="3">
        <f t="shared" si="99"/>
        <v>334.76057340361967</v>
      </c>
      <c r="T318" s="13">
        <f t="shared" ca="1" si="100"/>
        <v>2.2178540161374474</v>
      </c>
      <c r="U318" s="13">
        <f t="shared" si="101"/>
        <v>1.0579615769381194</v>
      </c>
      <c r="V318" s="5">
        <v>0.35</v>
      </c>
      <c r="W318" s="3">
        <f t="shared" ca="1" si="102"/>
        <v>13.682488157401909</v>
      </c>
      <c r="X318" s="3">
        <f t="shared" ca="1" si="103"/>
        <v>-13.528672751724814</v>
      </c>
      <c r="Y318" s="3">
        <f t="shared" ca="1" si="104"/>
        <v>2.0458484191606296</v>
      </c>
      <c r="Z318" s="3">
        <f t="shared" ca="1" si="105"/>
        <v>-1.9895106987830608E-2</v>
      </c>
      <c r="AA318" s="3">
        <f t="shared" ca="1" si="106"/>
        <v>3.0086006164126906E-3</v>
      </c>
      <c r="AJ318"/>
      <c r="AK318"/>
    </row>
    <row r="319" spans="3:37" s="5" customFormat="1" x14ac:dyDescent="0.2">
      <c r="C319" s="25"/>
      <c r="D319" s="1">
        <f t="shared" si="107"/>
        <v>317</v>
      </c>
      <c r="E319" s="2">
        <f t="shared" si="108"/>
        <v>31.800000000000182</v>
      </c>
      <c r="F319" s="3">
        <f t="shared" ca="1" si="109"/>
        <v>734.10362797969196</v>
      </c>
      <c r="G319" s="3">
        <f t="shared" si="110"/>
        <v>-111.98764280749758</v>
      </c>
      <c r="H319" s="3">
        <f t="shared" ca="1" si="95"/>
        <v>742.59637001168107</v>
      </c>
      <c r="I319" s="3">
        <f t="shared" ca="1" si="111"/>
        <v>23271.085006956109</v>
      </c>
      <c r="J319" s="3">
        <f t="shared" si="112"/>
        <v>1351.3077871202622</v>
      </c>
      <c r="K319" s="3">
        <f t="shared" ca="1" si="114"/>
        <v>23490.928242331109</v>
      </c>
      <c r="L319" s="3">
        <f t="shared" si="113"/>
        <v>-9.742182771578447</v>
      </c>
      <c r="M319" s="3">
        <f t="shared" ca="1" si="96"/>
        <v>-0.15138307626569311</v>
      </c>
      <c r="N319" s="3">
        <f t="shared" ca="1" si="97"/>
        <v>-8.6736113597312787</v>
      </c>
      <c r="O319" s="1">
        <f t="shared" ca="1" si="92"/>
        <v>187492785.37653869</v>
      </c>
      <c r="P319" s="1">
        <f t="shared" si="93"/>
        <v>-8951987.4610923138</v>
      </c>
      <c r="Q319" s="1">
        <f t="shared" ca="1" si="98"/>
        <v>196444772.83763102</v>
      </c>
      <c r="R319" s="1">
        <f t="shared" ca="1" si="94"/>
        <v>504965.53160794312</v>
      </c>
      <c r="S319" s="3">
        <f t="shared" si="99"/>
        <v>334.80590685143795</v>
      </c>
      <c r="T319" s="13">
        <f t="shared" ca="1" si="100"/>
        <v>2.2179906471637918</v>
      </c>
      <c r="U319" s="13">
        <f t="shared" si="101"/>
        <v>1.0590996325081115</v>
      </c>
      <c r="V319" s="5">
        <v>0.35</v>
      </c>
      <c r="W319" s="3">
        <f t="shared" ca="1" si="102"/>
        <v>13.6999053055871</v>
      </c>
      <c r="X319" s="3">
        <f t="shared" ca="1" si="103"/>
        <v>-13.543225625586508</v>
      </c>
      <c r="Y319" s="3">
        <f t="shared" ca="1" si="104"/>
        <v>2.0660215479298607</v>
      </c>
      <c r="Z319" s="3">
        <f t="shared" ca="1" si="105"/>
        <v>-1.9916508272921334E-2</v>
      </c>
      <c r="AA319" s="3">
        <f t="shared" ca="1" si="106"/>
        <v>3.0382669822497954E-3</v>
      </c>
      <c r="AJ319"/>
      <c r="AK319"/>
    </row>
    <row r="320" spans="3:37" s="5" customFormat="1" x14ac:dyDescent="0.2">
      <c r="C320" s="25"/>
      <c r="D320" s="1">
        <f t="shared" si="107"/>
        <v>318</v>
      </c>
      <c r="E320" s="2">
        <f t="shared" si="108"/>
        <v>31.900000000000183</v>
      </c>
      <c r="F320" s="3">
        <f t="shared" ca="1" si="109"/>
        <v>734.10362797969196</v>
      </c>
      <c r="G320" s="3">
        <f t="shared" si="110"/>
        <v>-112.96186108465542</v>
      </c>
      <c r="H320" s="3">
        <f t="shared" ca="1" si="95"/>
        <v>742.74391190547965</v>
      </c>
      <c r="I320" s="3">
        <f t="shared" ca="1" si="111"/>
        <v>23344.495369754077</v>
      </c>
      <c r="J320" s="3">
        <f t="shared" si="112"/>
        <v>1340.0603119256546</v>
      </c>
      <c r="K320" s="3">
        <f t="shared" ca="1" si="114"/>
        <v>23565.195240818881</v>
      </c>
      <c r="L320" s="3">
        <f t="shared" si="113"/>
        <v>-9.7425222438771684</v>
      </c>
      <c r="M320" s="3">
        <f t="shared" ca="1" si="96"/>
        <v>-0.15267972351323386</v>
      </c>
      <c r="N320" s="3">
        <f t="shared" ca="1" si="97"/>
        <v>-8.7479037745326185</v>
      </c>
      <c r="O320" s="1">
        <f t="shared" ca="1" si="92"/>
        <v>187567296.34870267</v>
      </c>
      <c r="P320" s="1">
        <f t="shared" si="93"/>
        <v>-8877785.8300094139</v>
      </c>
      <c r="Q320" s="1">
        <f t="shared" ca="1" si="98"/>
        <v>196445082.17871207</v>
      </c>
      <c r="R320" s="1">
        <f t="shared" ca="1" si="94"/>
        <v>505065.86009572615</v>
      </c>
      <c r="S320" s="3">
        <f t="shared" si="99"/>
        <v>334.85163638618513</v>
      </c>
      <c r="T320" s="13">
        <f t="shared" ca="1" si="100"/>
        <v>2.2181283625231307</v>
      </c>
      <c r="U320" s="13">
        <f t="shared" si="101"/>
        <v>1.0602485812413973</v>
      </c>
      <c r="V320" s="5">
        <v>0.35</v>
      </c>
      <c r="W320" s="3">
        <f t="shared" ca="1" si="102"/>
        <v>13.717492349896249</v>
      </c>
      <c r="X320" s="3">
        <f t="shared" ca="1" si="103"/>
        <v>-13.557917795661455</v>
      </c>
      <c r="Y320" s="3">
        <f t="shared" ca="1" si="104"/>
        <v>2.0862553572246543</v>
      </c>
      <c r="Z320" s="3">
        <f t="shared" ca="1" si="105"/>
        <v>-1.9938114405384493E-2</v>
      </c>
      <c r="AA320" s="3">
        <f t="shared" ca="1" si="106"/>
        <v>3.0680225841539033E-3</v>
      </c>
      <c r="AJ320"/>
      <c r="AK320"/>
    </row>
    <row r="321" spans="3:37" s="5" customFormat="1" x14ac:dyDescent="0.2">
      <c r="C321" s="25"/>
      <c r="D321" s="1">
        <f t="shared" si="107"/>
        <v>319</v>
      </c>
      <c r="E321" s="2">
        <f t="shared" si="108"/>
        <v>32.000000000000185</v>
      </c>
      <c r="F321" s="3">
        <f t="shared" ca="1" si="109"/>
        <v>734.10362797969196</v>
      </c>
      <c r="G321" s="3">
        <f t="shared" si="110"/>
        <v>-113.93611330904314</v>
      </c>
      <c r="H321" s="3">
        <f t="shared" ca="1" si="95"/>
        <v>742.8927072794005</v>
      </c>
      <c r="I321" s="3">
        <f t="shared" ca="1" si="111"/>
        <v>23417.905732552044</v>
      </c>
      <c r="J321" s="3">
        <f t="shared" si="112"/>
        <v>1328.7154132059698</v>
      </c>
      <c r="K321" s="3">
        <f t="shared" ca="1" si="114"/>
        <v>23639.47705617829</v>
      </c>
      <c r="L321" s="3">
        <f t="shared" si="113"/>
        <v>-9.7428646566214052</v>
      </c>
      <c r="M321" s="3">
        <f t="shared" ca="1" si="96"/>
        <v>-0.15397589869695996</v>
      </c>
      <c r="N321" s="3">
        <f t="shared" ca="1" si="97"/>
        <v>-8.8221691420697184</v>
      </c>
      <c r="O321" s="1">
        <f t="shared" ca="1" si="92"/>
        <v>187642455.3398318</v>
      </c>
      <c r="P321" s="1">
        <f t="shared" si="93"/>
        <v>-8802936.2178621329</v>
      </c>
      <c r="Q321" s="1">
        <f t="shared" ca="1" si="98"/>
        <v>196445391.55769393</v>
      </c>
      <c r="R321" s="1">
        <f t="shared" ca="1" si="94"/>
        <v>505167.04094999231</v>
      </c>
      <c r="S321" s="3">
        <f t="shared" si="99"/>
        <v>334.89776202160368</v>
      </c>
      <c r="T321" s="13">
        <f t="shared" ca="1" si="100"/>
        <v>2.2182671594905368</v>
      </c>
      <c r="U321" s="13">
        <f t="shared" si="101"/>
        <v>1.0614084488267315</v>
      </c>
      <c r="V321" s="5">
        <v>0.35</v>
      </c>
      <c r="W321" s="3">
        <f t="shared" ca="1" si="102"/>
        <v>13.735249771507059</v>
      </c>
      <c r="X321" s="3">
        <f t="shared" ca="1" si="103"/>
        <v>-13.572749590444335</v>
      </c>
      <c r="Y321" s="3">
        <f t="shared" ca="1" si="104"/>
        <v>2.1065504600597271</v>
      </c>
      <c r="Z321" s="3">
        <f t="shared" ca="1" si="105"/>
        <v>-1.9959925868300494E-2</v>
      </c>
      <c r="AA321" s="3">
        <f t="shared" ca="1" si="106"/>
        <v>3.0978683236172456E-3</v>
      </c>
      <c r="AJ321"/>
      <c r="AK321"/>
    </row>
    <row r="322" spans="3:37" s="5" customFormat="1" x14ac:dyDescent="0.2">
      <c r="C322" s="25"/>
      <c r="D322" s="1">
        <f t="shared" si="107"/>
        <v>320</v>
      </c>
      <c r="E322" s="2">
        <f t="shared" si="108"/>
        <v>32.100000000000186</v>
      </c>
      <c r="F322" s="3">
        <f t="shared" ca="1" si="109"/>
        <v>734.10362797969196</v>
      </c>
      <c r="G322" s="3">
        <f t="shared" si="110"/>
        <v>-114.91039977470528</v>
      </c>
      <c r="H322" s="3">
        <f t="shared" ca="1" si="95"/>
        <v>743.04275555941501</v>
      </c>
      <c r="I322" s="3">
        <f t="shared" ca="1" si="111"/>
        <v>23491.316095350012</v>
      </c>
      <c r="J322" s="3">
        <f t="shared" si="112"/>
        <v>1317.2730875517823</v>
      </c>
      <c r="K322" s="3">
        <f t="shared" ca="1" si="114"/>
        <v>23713.773813728709</v>
      </c>
      <c r="L322" s="3">
        <f t="shared" si="113"/>
        <v>-9.7432100099140637</v>
      </c>
      <c r="M322" s="3">
        <f t="shared" ca="1" si="96"/>
        <v>-0.15527159811028926</v>
      </c>
      <c r="N322" s="3">
        <f t="shared" ca="1" si="97"/>
        <v>-8.8964072499710625</v>
      </c>
      <c r="O322" s="1">
        <f t="shared" ref="O322:O385" ca="1" si="115">(0.5)*($B$11)*(H322^2)</f>
        <v>187718262.44037169</v>
      </c>
      <c r="P322" s="1">
        <f t="shared" ref="P322:P385" si="116">($B$11)*L322*J322</f>
        <v>-8727438.4660489522</v>
      </c>
      <c r="Q322" s="1">
        <f t="shared" ca="1" si="98"/>
        <v>196445700.90642065</v>
      </c>
      <c r="R322" s="1">
        <f t="shared" ref="R322:R385" ca="1" si="117" xml:space="preserve"> ($B$11)*H322</f>
        <v>505269.07378040219</v>
      </c>
      <c r="S322" s="3">
        <f t="shared" si="99"/>
        <v>334.94428377155549</v>
      </c>
      <c r="T322" s="13">
        <f t="shared" ca="1" si="100"/>
        <v>2.2184070353211278</v>
      </c>
      <c r="U322" s="13">
        <f t="shared" si="101"/>
        <v>1.0625792612008498</v>
      </c>
      <c r="V322" s="5">
        <v>0.35</v>
      </c>
      <c r="W322" s="3">
        <f t="shared" ca="1" si="102"/>
        <v>13.753178056376395</v>
      </c>
      <c r="X322" s="3">
        <f t="shared" ca="1" si="103"/>
        <v>-13.587721341600895</v>
      </c>
      <c r="Y322" s="3">
        <f t="shared" ca="1" si="104"/>
        <v>2.1269074717525394</v>
      </c>
      <c r="Z322" s="3">
        <f t="shared" ca="1" si="105"/>
        <v>-1.9981943149413081E-2</v>
      </c>
      <c r="AA322" s="3">
        <f t="shared" ca="1" si="106"/>
        <v>3.1278051055184403E-3</v>
      </c>
      <c r="AJ322"/>
      <c r="AK322"/>
    </row>
    <row r="323" spans="3:37" s="5" customFormat="1" x14ac:dyDescent="0.2">
      <c r="C323" s="25"/>
      <c r="D323" s="1">
        <f t="shared" si="107"/>
        <v>321</v>
      </c>
      <c r="E323" s="2">
        <f t="shared" si="108"/>
        <v>32.200000000000188</v>
      </c>
      <c r="F323" s="3">
        <f t="shared" ca="1" si="109"/>
        <v>734.10362797969196</v>
      </c>
      <c r="G323" s="3">
        <f t="shared" si="110"/>
        <v>-115.88472077569669</v>
      </c>
      <c r="H323" s="3">
        <f t="shared" ref="H323:H386" ca="1" si="118">SQRT(F323^2 + G323^2)</f>
        <v>743.19405616716767</v>
      </c>
      <c r="I323" s="3">
        <f t="shared" ca="1" si="111"/>
        <v>23564.726458147979</v>
      </c>
      <c r="J323" s="3">
        <f t="shared" si="112"/>
        <v>1305.7333315242622</v>
      </c>
      <c r="K323" s="3">
        <f t="shared" ca="1" si="114"/>
        <v>23788.085638731893</v>
      </c>
      <c r="L323" s="3">
        <f t="shared" si="113"/>
        <v>-9.7435583038589311</v>
      </c>
      <c r="M323" s="3">
        <f t="shared" ref="M323:M386" ca="1" si="119">ATAN(G323/F323)</f>
        <v>-0.15656681805542363</v>
      </c>
      <c r="N323" s="3">
        <f t="shared" ref="N323:N386" ca="1" si="120">M323*(180/PI())</f>
        <v>-8.9706178863684283</v>
      </c>
      <c r="O323" s="1">
        <f t="shared" ca="1" si="115"/>
        <v>187794717.74155042</v>
      </c>
      <c r="P323" s="1">
        <f t="shared" si="116"/>
        <v>-8651292.4145990573</v>
      </c>
      <c r="Q323" s="1">
        <f t="shared" ref="Q323:Q386" ca="1" si="121" xml:space="preserve"> ABS(O323) + ABS(P323)</f>
        <v>196446010.15614948</v>
      </c>
      <c r="R323" s="1">
        <f t="shared" ca="1" si="117"/>
        <v>505371.95819367404</v>
      </c>
      <c r="S323" s="3">
        <f t="shared" ref="S323:S386" si="122">IF(J323&lt;30000,( (-0.00406576*J323)+340.3), "")</f>
        <v>334.99120165002194</v>
      </c>
      <c r="T323" s="13">
        <f t="shared" ref="T323:T386" ca="1" si="123" xml:space="preserve"> IF(J323&lt;30000, H323/S323, "")</f>
        <v>2.2185479872501572</v>
      </c>
      <c r="U323" s="13">
        <f t="shared" ref="U323:U386" si="124" xml:space="preserve"> IF(J323&lt;30000, (( 359.01*(1 - (2.25577*10^(-5))*(J323))^(5.25588) ) / (298.15 - 0.0074545*J323)), "")</f>
        <v>1.0637610445491503</v>
      </c>
      <c r="V323" s="5">
        <v>0.35</v>
      </c>
      <c r="W323" s="3">
        <f t="shared" ref="W323:W386" ca="1" si="125">(0.5)*(U323)*(H323)*(V323)*($B$13)</f>
        <v>13.7712776952567</v>
      </c>
      <c r="X323" s="3">
        <f t="shared" ref="X323:X386" ca="1" si="126" xml:space="preserve"> -W323*COS(M323)</f>
        <v>-13.602833383976634</v>
      </c>
      <c r="Y323" s="3">
        <f t="shared" ref="Y323:Y386" ca="1" si="127">-W323*SIN(M323)</f>
        <v>2.1473270099464292</v>
      </c>
      <c r="Z323" s="3">
        <f t="shared" ref="Z323:Z386" ca="1" si="128" xml:space="preserve"> X323/($B$11)</f>
        <v>-2.000416674114211E-2</v>
      </c>
      <c r="AA323" s="3">
        <f t="shared" ref="AA323:AA386" ca="1" si="129">Y323/($B$11)</f>
        <v>3.1578338381565135E-3</v>
      </c>
      <c r="AJ323"/>
      <c r="AK323"/>
    </row>
    <row r="324" spans="3:37" s="5" customFormat="1" x14ac:dyDescent="0.2">
      <c r="C324" s="25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734.10362797969196</v>
      </c>
      <c r="G324" s="3">
        <f t="shared" ref="G324:G387" si="133">G323 + L323*$B$2</f>
        <v>-116.85907660608258</v>
      </c>
      <c r="H324" s="3">
        <f t="shared" ca="1" si="118"/>
        <v>743.3466085199907</v>
      </c>
      <c r="I324" s="3">
        <f t="shared" ref="I324:I387" ca="1" si="134">I323 + F323*($B$2)</f>
        <v>23638.136820945947</v>
      </c>
      <c r="J324" s="3">
        <f t="shared" ref="J324:J387" si="135" xml:space="preserve"> J323 + G323*($B$2) + (0.5)*(L323)*($B$2)^2</f>
        <v>1294.0961416551734</v>
      </c>
      <c r="K324" s="3">
        <f t="shared" ca="1" si="114"/>
        <v>23862.412656391545</v>
      </c>
      <c r="L324" s="3">
        <f t="shared" ref="L324:L387" si="136" xml:space="preserve"> -(9.780327 * (1 + 0.0053024 * ((SIN($B$7))^2) - (5.8*10^(-6)) * (SIN(2*($B$7))^2) - (3.086*10^(-6)) * J324))</f>
        <v>-9.7439095385606915</v>
      </c>
      <c r="M324" s="3">
        <f t="shared" ca="1" si="119"/>
        <v>-0.15786155484340691</v>
      </c>
      <c r="N324" s="3">
        <f t="shared" ca="1" si="120"/>
        <v>-9.044800839900196</v>
      </c>
      <c r="O324" s="1">
        <f t="shared" ca="1" si="115"/>
        <v>187871821.33537859</v>
      </c>
      <c r="P324" s="1">
        <f t="shared" si="116"/>
        <v>-8574497.9021721333</v>
      </c>
      <c r="Q324" s="1">
        <f t="shared" ca="1" si="121"/>
        <v>196446319.23755074</v>
      </c>
      <c r="R324" s="1">
        <f t="shared" ca="1" si="117"/>
        <v>505475.69379359367</v>
      </c>
      <c r="S324" s="3">
        <f t="shared" si="122"/>
        <v>335.03851567110405</v>
      </c>
      <c r="T324" s="13">
        <f t="shared" ca="1" si="123"/>
        <v>2.2186900124930977</v>
      </c>
      <c r="U324" s="13">
        <f t="shared" si="124"/>
        <v>1.0649538253063775</v>
      </c>
      <c r="V324" s="5">
        <v>0.35</v>
      </c>
      <c r="W324" s="3">
        <f t="shared" ca="1" si="125"/>
        <v>13.789549183712555</v>
      </c>
      <c r="X324" s="3">
        <f t="shared" ca="1" si="126"/>
        <v>-13.618086055605582</v>
      </c>
      <c r="Y324" s="3">
        <f t="shared" ca="1" si="127"/>
        <v>2.1678096946338234</v>
      </c>
      <c r="Z324" s="3">
        <f t="shared" ca="1" si="128"/>
        <v>-2.0026597140596444E-2</v>
      </c>
      <c r="AA324" s="3">
        <f t="shared" ca="1" si="129"/>
        <v>3.1879554332850343E-3</v>
      </c>
      <c r="AJ324"/>
      <c r="AK324"/>
    </row>
    <row r="325" spans="3:37" s="5" customFormat="1" x14ac:dyDescent="0.2">
      <c r="C325" s="25"/>
      <c r="D325" s="1">
        <f t="shared" si="130"/>
        <v>323</v>
      </c>
      <c r="E325" s="2">
        <f t="shared" si="131"/>
        <v>32.40000000000019</v>
      </c>
      <c r="F325" s="3">
        <f t="shared" ca="1" si="132"/>
        <v>734.10362797969196</v>
      </c>
      <c r="G325" s="3">
        <f t="shared" si="133"/>
        <v>-117.83346755993865</v>
      </c>
      <c r="H325" s="3">
        <f t="shared" ca="1" si="118"/>
        <v>743.50041203091814</v>
      </c>
      <c r="I325" s="3">
        <f t="shared" ca="1" si="134"/>
        <v>23711.547183743915</v>
      </c>
      <c r="J325" s="3">
        <f t="shared" si="135"/>
        <v>1282.3615144468722</v>
      </c>
      <c r="K325" s="3">
        <f t="shared" ref="K325:K388" ca="1" si="137">K324+ SQRT( (I325-I324)^2 + (J325-J324)^2 )</f>
        <v>23936.754991852889</v>
      </c>
      <c r="L325" s="3">
        <f t="shared" si="136"/>
        <v>-9.7442637141249051</v>
      </c>
      <c r="M325" s="3">
        <f t="shared" ca="1" si="119"/>
        <v>-0.15915580479418268</v>
      </c>
      <c r="N325" s="3">
        <f t="shared" ca="1" si="120"/>
        <v>-9.1189558997146616</v>
      </c>
      <c r="O325" s="1">
        <f t="shared" ca="1" si="115"/>
        <v>187949573.31464931</v>
      </c>
      <c r="P325" s="1">
        <f t="shared" si="116"/>
        <v>-8497054.7660581432</v>
      </c>
      <c r="Q325" s="1">
        <f t="shared" ca="1" si="121"/>
        <v>196446628.08070746</v>
      </c>
      <c r="R325" s="1">
        <f t="shared" ca="1" si="117"/>
        <v>505580.28018102434</v>
      </c>
      <c r="S325" s="3">
        <f t="shared" si="122"/>
        <v>335.08622584902247</v>
      </c>
      <c r="T325" s="13">
        <f t="shared" ca="1" si="123"/>
        <v>2.2188331082457329</v>
      </c>
      <c r="U325" s="13">
        <f t="shared" si="124"/>
        <v>1.0661576301573152</v>
      </c>
      <c r="V325" s="5">
        <v>0.35</v>
      </c>
      <c r="W325" s="3">
        <f t="shared" ca="1" si="125"/>
        <v>13.807993022137397</v>
      </c>
      <c r="X325" s="3">
        <f t="shared" ca="1" si="126"/>
        <v>-13.633479697719135</v>
      </c>
      <c r="Y325" s="3">
        <f t="shared" ca="1" si="127"/>
        <v>2.188356148179547</v>
      </c>
      <c r="Z325" s="3">
        <f t="shared" ca="1" si="128"/>
        <v>-2.0049234849586962E-2</v>
      </c>
      <c r="AA325" s="3">
        <f t="shared" ca="1" si="129"/>
        <v>3.2181708061463929E-3</v>
      </c>
      <c r="AJ325"/>
      <c r="AK325"/>
    </row>
    <row r="326" spans="3:37" s="5" customFormat="1" x14ac:dyDescent="0.2">
      <c r="C326" s="25"/>
      <c r="D326" s="1">
        <f t="shared" si="130"/>
        <v>324</v>
      </c>
      <c r="E326" s="2">
        <f t="shared" si="131"/>
        <v>32.500000000000192</v>
      </c>
      <c r="F326" s="3">
        <f t="shared" ca="1" si="132"/>
        <v>734.10362797969196</v>
      </c>
      <c r="G326" s="3">
        <f t="shared" si="133"/>
        <v>-118.80789393135115</v>
      </c>
      <c r="H326" s="3">
        <f t="shared" ca="1" si="118"/>
        <v>743.65546610870092</v>
      </c>
      <c r="I326" s="3">
        <f t="shared" ca="1" si="134"/>
        <v>23784.957546541882</v>
      </c>
      <c r="J326" s="3">
        <f t="shared" si="135"/>
        <v>1270.5294463723078</v>
      </c>
      <c r="K326" s="3">
        <f t="shared" ca="1" si="137"/>
        <v>24011.112770202235</v>
      </c>
      <c r="L326" s="3">
        <f t="shared" si="136"/>
        <v>-9.7446208306580289</v>
      </c>
      <c r="M326" s="3">
        <f t="shared" ca="1" si="119"/>
        <v>-0.16044956423665138</v>
      </c>
      <c r="N326" s="3">
        <f t="shared" ca="1" si="120"/>
        <v>-9.1930828554733157</v>
      </c>
      <c r="O326" s="1">
        <f t="shared" ca="1" si="115"/>
        <v>188027973.77293876</v>
      </c>
      <c r="P326" s="1">
        <f t="shared" si="116"/>
        <v>-8418962.8421771228</v>
      </c>
      <c r="Q326" s="1">
        <f t="shared" ca="1" si="121"/>
        <v>196446936.61511588</v>
      </c>
      <c r="R326" s="1">
        <f t="shared" ca="1" si="117"/>
        <v>505685.71695391665</v>
      </c>
      <c r="S326" s="3">
        <f t="shared" si="122"/>
        <v>335.13433219811736</v>
      </c>
      <c r="T326" s="13">
        <f t="shared" ca="1" si="123"/>
        <v>2.2189772716842482</v>
      </c>
      <c r="U326" s="13">
        <f t="shared" si="124"/>
        <v>1.0673724860374842</v>
      </c>
      <c r="V326" s="5">
        <v>0.35</v>
      </c>
      <c r="W326" s="3">
        <f t="shared" ca="1" si="125"/>
        <v>13.826609715770401</v>
      </c>
      <c r="X326" s="3">
        <f t="shared" ca="1" si="126"/>
        <v>-13.649014654754987</v>
      </c>
      <c r="Y326" s="3">
        <f t="shared" ca="1" si="127"/>
        <v>2.2089669953442153</v>
      </c>
      <c r="Z326" s="3">
        <f t="shared" ca="1" si="128"/>
        <v>-2.0072080374639686E-2</v>
      </c>
      <c r="AA326" s="3">
        <f t="shared" ca="1" si="129"/>
        <v>3.248480875506199E-3</v>
      </c>
      <c r="AJ326"/>
      <c r="AK326"/>
    </row>
    <row r="327" spans="3:37" s="5" customFormat="1" x14ac:dyDescent="0.2">
      <c r="C327" s="25"/>
      <c r="D327" s="1">
        <f t="shared" si="130"/>
        <v>325</v>
      </c>
      <c r="E327" s="2">
        <f t="shared" si="131"/>
        <v>32.600000000000193</v>
      </c>
      <c r="F327" s="3">
        <f t="shared" ca="1" si="132"/>
        <v>734.10362797969196</v>
      </c>
      <c r="G327" s="3">
        <f t="shared" si="133"/>
        <v>-119.78235601441695</v>
      </c>
      <c r="H327" s="3">
        <f t="shared" ca="1" si="118"/>
        <v>743.81177015782055</v>
      </c>
      <c r="I327" s="3">
        <f t="shared" ca="1" si="134"/>
        <v>23858.36790933985</v>
      </c>
      <c r="J327" s="3">
        <f t="shared" si="135"/>
        <v>1258.5999338750194</v>
      </c>
      <c r="K327" s="3">
        <f t="shared" ca="1" si="137"/>
        <v>24085.486116466553</v>
      </c>
      <c r="L327" s="3">
        <f t="shared" si="136"/>
        <v>-9.7449808882674045</v>
      </c>
      <c r="M327" s="3">
        <f t="shared" ca="1" si="119"/>
        <v>-0.1617428295087272</v>
      </c>
      <c r="N327" s="3">
        <f t="shared" ca="1" si="120"/>
        <v>-9.2671814973540982</v>
      </c>
      <c r="O327" s="1">
        <f t="shared" ca="1" si="115"/>
        <v>188107022.80460557</v>
      </c>
      <c r="P327" s="1">
        <f t="shared" si="116"/>
        <v>-8340221.9650789443</v>
      </c>
      <c r="Q327" s="1">
        <f t="shared" ca="1" si="121"/>
        <v>196447244.76968452</v>
      </c>
      <c r="R327" s="1">
        <f t="shared" ca="1" si="117"/>
        <v>505792.00370731798</v>
      </c>
      <c r="S327" s="3">
        <f t="shared" si="122"/>
        <v>335.18283473284833</v>
      </c>
      <c r="T327" s="13">
        <f t="shared" ca="1" si="123"/>
        <v>2.2191224999653185</v>
      </c>
      <c r="U327" s="13">
        <f t="shared" si="124"/>
        <v>1.0685984201338492</v>
      </c>
      <c r="V327" s="5">
        <v>0.35</v>
      </c>
      <c r="W327" s="3">
        <f t="shared" ca="1" si="125"/>
        <v>13.845399774713545</v>
      </c>
      <c r="X327" s="3">
        <f t="shared" ca="1" si="126"/>
        <v>-13.664691274366167</v>
      </c>
      <c r="Y327" s="3">
        <f t="shared" ca="1" si="127"/>
        <v>2.2296428633077188</v>
      </c>
      <c r="Z327" s="3">
        <f t="shared" ca="1" si="128"/>
        <v>-2.0095134227009068E-2</v>
      </c>
      <c r="AA327" s="3">
        <f t="shared" ca="1" si="129"/>
        <v>3.2788865636878216E-3</v>
      </c>
      <c r="AJ327"/>
      <c r="AK327"/>
    </row>
    <row r="328" spans="3:37" s="5" customFormat="1" x14ac:dyDescent="0.2">
      <c r="C328" s="25"/>
      <c r="D328" s="1">
        <f t="shared" si="130"/>
        <v>326</v>
      </c>
      <c r="E328" s="2">
        <f t="shared" si="131"/>
        <v>32.700000000000195</v>
      </c>
      <c r="F328" s="3">
        <f t="shared" ca="1" si="132"/>
        <v>734.10362797969196</v>
      </c>
      <c r="G328" s="3">
        <f t="shared" si="133"/>
        <v>-120.75685410324368</v>
      </c>
      <c r="H328" s="3">
        <f t="shared" ca="1" si="118"/>
        <v>743.96932357850483</v>
      </c>
      <c r="I328" s="3">
        <f t="shared" ca="1" si="134"/>
        <v>23931.778272137817</v>
      </c>
      <c r="J328" s="3">
        <f t="shared" si="135"/>
        <v>1246.5729733691364</v>
      </c>
      <c r="K328" s="3">
        <f t="shared" ca="1" si="137"/>
        <v>24159.875155613052</v>
      </c>
      <c r="L328" s="3">
        <f t="shared" si="136"/>
        <v>-9.7453438870612601</v>
      </c>
      <c r="M328" s="3">
        <f t="shared" ca="1" si="119"/>
        <v>-0.16303559695739456</v>
      </c>
      <c r="N328" s="3">
        <f t="shared" ca="1" si="120"/>
        <v>-9.3412516160546346</v>
      </c>
      <c r="O328" s="1">
        <f t="shared" ca="1" si="115"/>
        <v>188186720.50479174</v>
      </c>
      <c r="P328" s="1">
        <f t="shared" si="116"/>
        <v>-8260831.9679431114</v>
      </c>
      <c r="Q328" s="1">
        <f t="shared" ca="1" si="121"/>
        <v>196447552.47273484</v>
      </c>
      <c r="R328" s="1">
        <f t="shared" ca="1" si="117"/>
        <v>505899.14003338327</v>
      </c>
      <c r="S328" s="3">
        <f t="shared" si="122"/>
        <v>335.2317334677947</v>
      </c>
      <c r="T328" s="13">
        <f t="shared" ca="1" si="123"/>
        <v>2.2192687902262005</v>
      </c>
      <c r="U328" s="13">
        <f t="shared" si="124"/>
        <v>1.0698354598855269</v>
      </c>
      <c r="V328" s="5">
        <v>0.35</v>
      </c>
      <c r="W328" s="3">
        <f t="shared" ca="1" si="125"/>
        <v>13.864363713948791</v>
      </c>
      <c r="X328" s="3">
        <f t="shared" ca="1" si="126"/>
        <v>-13.680509907430098</v>
      </c>
      <c r="Y328" s="3">
        <f t="shared" ca="1" si="127"/>
        <v>2.2503843816927942</v>
      </c>
      <c r="Z328" s="3">
        <f t="shared" ca="1" si="128"/>
        <v>-2.0118396922691319E-2</v>
      </c>
      <c r="AA328" s="3">
        <f t="shared" ca="1" si="129"/>
        <v>3.3093887966070502E-3</v>
      </c>
      <c r="AJ328"/>
      <c r="AK328"/>
    </row>
    <row r="329" spans="3:37" s="5" customFormat="1" x14ac:dyDescent="0.2">
      <c r="C329" s="25"/>
      <c r="D329" s="1">
        <f t="shared" si="130"/>
        <v>327</v>
      </c>
      <c r="E329" s="2">
        <f t="shared" si="131"/>
        <v>32.800000000000196</v>
      </c>
      <c r="F329" s="3">
        <f t="shared" ca="1" si="132"/>
        <v>734.10362797969196</v>
      </c>
      <c r="G329" s="3">
        <f t="shared" si="133"/>
        <v>-121.73138849194982</v>
      </c>
      <c r="H329" s="3">
        <f t="shared" ca="1" si="118"/>
        <v>744.12812576674185</v>
      </c>
      <c r="I329" s="3">
        <f t="shared" ca="1" si="134"/>
        <v>24005.188634935785</v>
      </c>
      <c r="J329" s="3">
        <f t="shared" si="135"/>
        <v>1234.4485612393767</v>
      </c>
      <c r="K329" s="3">
        <f t="shared" ca="1" si="137"/>
        <v>24234.280012548748</v>
      </c>
      <c r="L329" s="3">
        <f t="shared" si="136"/>
        <v>-9.7457098271487119</v>
      </c>
      <c r="M329" s="3">
        <f t="shared" ca="1" si="119"/>
        <v>-0.16432786293876397</v>
      </c>
      <c r="N329" s="3">
        <f t="shared" ca="1" si="120"/>
        <v>-9.4152930027954334</v>
      </c>
      <c r="O329" s="1">
        <f t="shared" ca="1" si="115"/>
        <v>188267066.96942213</v>
      </c>
      <c r="P329" s="1">
        <f t="shared" si="116"/>
        <v>-8180792.6825785236</v>
      </c>
      <c r="Q329" s="1">
        <f t="shared" ca="1" si="121"/>
        <v>196447859.65200067</v>
      </c>
      <c r="R329" s="1">
        <f t="shared" ca="1" si="117"/>
        <v>506007.12552138447</v>
      </c>
      <c r="S329" s="3">
        <f t="shared" si="122"/>
        <v>335.28102841765542</v>
      </c>
      <c r="T329" s="13">
        <f t="shared" ca="1" si="123"/>
        <v>2.2194161395848222</v>
      </c>
      <c r="U329" s="13">
        <f t="shared" si="124"/>
        <v>1.0710836329845081</v>
      </c>
      <c r="V329" s="5">
        <v>0.35</v>
      </c>
      <c r="W329" s="3">
        <f t="shared" ca="1" si="125"/>
        <v>13.883502053355501</v>
      </c>
      <c r="X329" s="3">
        <f t="shared" ca="1" si="126"/>
        <v>-13.696470908057828</v>
      </c>
      <c r="Y329" s="3">
        <f t="shared" ca="1" si="127"/>
        <v>2.2711921825886949</v>
      </c>
      <c r="Z329" s="3">
        <f t="shared" ca="1" si="128"/>
        <v>-2.0141868982437982E-2</v>
      </c>
      <c r="AA329" s="3">
        <f t="shared" ca="1" si="129"/>
        <v>3.3399885038069045E-3</v>
      </c>
      <c r="AJ329"/>
      <c r="AK329"/>
    </row>
    <row r="330" spans="3:37" s="5" customFormat="1" x14ac:dyDescent="0.2">
      <c r="C330" s="25"/>
      <c r="D330" s="1">
        <f t="shared" si="130"/>
        <v>328</v>
      </c>
      <c r="E330" s="2">
        <f t="shared" si="131"/>
        <v>32.900000000000198</v>
      </c>
      <c r="F330" s="3">
        <f t="shared" ca="1" si="132"/>
        <v>734.10362797969196</v>
      </c>
      <c r="G330" s="3">
        <f t="shared" si="133"/>
        <v>-122.70595947466468</v>
      </c>
      <c r="H330" s="3">
        <f t="shared" ca="1" si="118"/>
        <v>744.28817611429508</v>
      </c>
      <c r="I330" s="3">
        <f t="shared" ca="1" si="134"/>
        <v>24078.598997733752</v>
      </c>
      <c r="J330" s="3">
        <f t="shared" si="135"/>
        <v>1222.2266938410457</v>
      </c>
      <c r="K330" s="3">
        <f t="shared" ca="1" si="137"/>
        <v>24308.700812120049</v>
      </c>
      <c r="L330" s="3">
        <f t="shared" si="136"/>
        <v>-9.7460787086397662</v>
      </c>
      <c r="M330" s="3">
        <f t="shared" ca="1" si="119"/>
        <v>-0.16561962381812789</v>
      </c>
      <c r="N330" s="3">
        <f t="shared" ca="1" si="120"/>
        <v>-9.4893054493230924</v>
      </c>
      <c r="O330" s="1">
        <f t="shared" ca="1" si="115"/>
        <v>188348062.29520494</v>
      </c>
      <c r="P330" s="1">
        <f t="shared" si="116"/>
        <v>-8100103.9394232649</v>
      </c>
      <c r="Q330" s="1">
        <f t="shared" ca="1" si="121"/>
        <v>196448166.2346282</v>
      </c>
      <c r="R330" s="1">
        <f t="shared" ca="1" si="117"/>
        <v>506115.95975772064</v>
      </c>
      <c r="S330" s="3">
        <f t="shared" si="122"/>
        <v>335.33071959724884</v>
      </c>
      <c r="T330" s="13">
        <f t="shared" ca="1" si="123"/>
        <v>2.2195645451398764</v>
      </c>
      <c r="U330" s="13">
        <f t="shared" si="124"/>
        <v>1.0723429673763778</v>
      </c>
      <c r="V330" s="5">
        <v>0.35</v>
      </c>
      <c r="W330" s="3">
        <f t="shared" ca="1" si="125"/>
        <v>13.902815317727919</v>
      </c>
      <c r="X330" s="3">
        <f t="shared" ca="1" si="126"/>
        <v>-13.712574633603232</v>
      </c>
      <c r="Y330" s="3">
        <f t="shared" ca="1" si="127"/>
        <v>2.2920669005749423</v>
      </c>
      <c r="Z330" s="3">
        <f t="shared" ca="1" si="128"/>
        <v>-2.0165550931769458E-2</v>
      </c>
      <c r="AA330" s="3">
        <f t="shared" ca="1" si="129"/>
        <v>3.3706866184925622E-3</v>
      </c>
      <c r="AJ330"/>
      <c r="AK330"/>
    </row>
    <row r="331" spans="3:37" s="5" customFormat="1" x14ac:dyDescent="0.2">
      <c r="C331" s="25"/>
      <c r="D331" s="1">
        <f t="shared" si="130"/>
        <v>329</v>
      </c>
      <c r="E331" s="2">
        <f t="shared" si="131"/>
        <v>33.000000000000199</v>
      </c>
      <c r="F331" s="3">
        <f t="shared" ca="1" si="132"/>
        <v>734.10362797969196</v>
      </c>
      <c r="G331" s="3">
        <f t="shared" si="133"/>
        <v>-123.68056734552866</v>
      </c>
      <c r="H331" s="3">
        <f t="shared" ca="1" si="118"/>
        <v>744.44947400871865</v>
      </c>
      <c r="I331" s="3">
        <f t="shared" ca="1" si="134"/>
        <v>24152.00936053172</v>
      </c>
      <c r="J331" s="3">
        <f t="shared" si="135"/>
        <v>1209.9073675000361</v>
      </c>
      <c r="K331" s="3">
        <f t="shared" ca="1" si="137"/>
        <v>24383.137679112322</v>
      </c>
      <c r="L331" s="3">
        <f t="shared" si="136"/>
        <v>-9.7464505316453121</v>
      </c>
      <c r="M331" s="3">
        <f t="shared" ca="1" si="119"/>
        <v>-0.1669108759700158</v>
      </c>
      <c r="N331" s="3">
        <f t="shared" ca="1" si="120"/>
        <v>-9.5632887479134556</v>
      </c>
      <c r="O331" s="1">
        <f t="shared" ca="1" si="115"/>
        <v>188429706.57963166</v>
      </c>
      <c r="P331" s="1">
        <f t="shared" si="116"/>
        <v>-8018765.5675443681</v>
      </c>
      <c r="Q331" s="1">
        <f t="shared" ca="1" si="121"/>
        <v>196448472.14717603</v>
      </c>
      <c r="R331" s="1">
        <f t="shared" ca="1" si="117"/>
        <v>506225.64232592867</v>
      </c>
      <c r="S331" s="3">
        <f t="shared" si="122"/>
        <v>335.38080702151308</v>
      </c>
      <c r="T331" s="13">
        <f t="shared" ca="1" si="123"/>
        <v>2.2197140039709122</v>
      </c>
      <c r="U331" s="13">
        <f t="shared" si="124"/>
        <v>1.0736134912610491</v>
      </c>
      <c r="V331" s="5">
        <v>0.35</v>
      </c>
      <c r="W331" s="3">
        <f t="shared" ca="1" si="125"/>
        <v>13.922304036792926</v>
      </c>
      <c r="X331" s="3">
        <f t="shared" ca="1" si="126"/>
        <v>-13.728821444672418</v>
      </c>
      <c r="Y331" s="3">
        <f t="shared" ca="1" si="127"/>
        <v>2.3130091727451831</v>
      </c>
      <c r="Z331" s="3">
        <f t="shared" ca="1" si="128"/>
        <v>-2.018944330098885E-2</v>
      </c>
      <c r="AA331" s="3">
        <f t="shared" ca="1" si="129"/>
        <v>3.4014840775664456E-3</v>
      </c>
      <c r="AJ331"/>
      <c r="AK331"/>
    </row>
    <row r="332" spans="3:37" s="5" customFormat="1" x14ac:dyDescent="0.2">
      <c r="C332" s="25"/>
      <c r="D332" s="1">
        <f t="shared" si="130"/>
        <v>330</v>
      </c>
      <c r="E332" s="2">
        <f t="shared" si="131"/>
        <v>33.1000000000002</v>
      </c>
      <c r="F332" s="3">
        <f t="shared" ca="1" si="132"/>
        <v>734.10362797969196</v>
      </c>
      <c r="G332" s="3">
        <f t="shared" si="133"/>
        <v>-124.65521239869319</v>
      </c>
      <c r="H332" s="3">
        <f t="shared" ca="1" si="118"/>
        <v>744.61201883337151</v>
      </c>
      <c r="I332" s="3">
        <f t="shared" ca="1" si="134"/>
        <v>24225.419723329687</v>
      </c>
      <c r="J332" s="3">
        <f t="shared" si="135"/>
        <v>1197.4905785128249</v>
      </c>
      <c r="K332" s="3">
        <f t="shared" ca="1" si="137"/>
        <v>24457.590738249488</v>
      </c>
      <c r="L332" s="3">
        <f t="shared" si="136"/>
        <v>-9.7468252962771338</v>
      </c>
      <c r="M332" s="3">
        <f t="shared" ca="1" si="119"/>
        <v>-0.16820161577824905</v>
      </c>
      <c r="N332" s="3">
        <f t="shared" ca="1" si="120"/>
        <v>-9.6372426913747464</v>
      </c>
      <c r="O332" s="1">
        <f t="shared" ca="1" si="115"/>
        <v>188511999.92097715</v>
      </c>
      <c r="P332" s="1">
        <f t="shared" si="116"/>
        <v>-7936777.3946375912</v>
      </c>
      <c r="Q332" s="1">
        <f t="shared" ca="1" si="121"/>
        <v>196448777.31561473</v>
      </c>
      <c r="R332" s="1">
        <f t="shared" ca="1" si="117"/>
        <v>506336.1728066926</v>
      </c>
      <c r="S332" s="3">
        <f t="shared" si="122"/>
        <v>335.43129070550572</v>
      </c>
      <c r="T332" s="13">
        <f t="shared" ca="1" si="123"/>
        <v>2.2198645131384267</v>
      </c>
      <c r="U332" s="13">
        <f t="shared" si="124"/>
        <v>1.0748952330935004</v>
      </c>
      <c r="V332" s="5">
        <v>0.35</v>
      </c>
      <c r="W332" s="3">
        <f t="shared" ca="1" si="125"/>
        <v>13.941968745227879</v>
      </c>
      <c r="X332" s="3">
        <f t="shared" ca="1" si="126"/>
        <v>-13.745211705133118</v>
      </c>
      <c r="Y332" s="3">
        <f t="shared" ca="1" si="127"/>
        <v>2.3340196387311298</v>
      </c>
      <c r="Z332" s="3">
        <f t="shared" ca="1" si="128"/>
        <v>-2.0213546625195762E-2</v>
      </c>
      <c r="AA332" s="3">
        <f t="shared" ca="1" si="129"/>
        <v>3.4323818216634261E-3</v>
      </c>
      <c r="AJ332"/>
      <c r="AK332"/>
    </row>
    <row r="333" spans="3:37" s="5" customFormat="1" x14ac:dyDescent="0.2">
      <c r="C333" s="25"/>
      <c r="D333" s="1">
        <f t="shared" si="130"/>
        <v>331</v>
      </c>
      <c r="E333" s="2">
        <f t="shared" si="131"/>
        <v>33.200000000000202</v>
      </c>
      <c r="F333" s="3">
        <f t="shared" ca="1" si="132"/>
        <v>734.10362797969196</v>
      </c>
      <c r="G333" s="3">
        <f t="shared" si="133"/>
        <v>-125.62989492832091</v>
      </c>
      <c r="H333" s="3">
        <f t="shared" ca="1" si="118"/>
        <v>744.7758099674337</v>
      </c>
      <c r="I333" s="3">
        <f t="shared" ca="1" si="134"/>
        <v>24298.830086127655</v>
      </c>
      <c r="J333" s="3">
        <f t="shared" si="135"/>
        <v>1184.9763231464742</v>
      </c>
      <c r="K333" s="3">
        <f t="shared" ca="1" si="137"/>
        <v>24532.060114193588</v>
      </c>
      <c r="L333" s="3">
        <f t="shared" si="136"/>
        <v>-9.7472030026478969</v>
      </c>
      <c r="M333" s="3">
        <f t="shared" ca="1" si="119"/>
        <v>-0.16949183963599523</v>
      </c>
      <c r="N333" s="3">
        <f t="shared" ca="1" si="120"/>
        <v>-9.7111670730506905</v>
      </c>
      <c r="O333" s="1">
        <f t="shared" ca="1" si="115"/>
        <v>188594942.41829997</v>
      </c>
      <c r="P333" s="1">
        <f t="shared" si="116"/>
        <v>-7854139.2470271857</v>
      </c>
      <c r="Q333" s="1">
        <f t="shared" ca="1" si="121"/>
        <v>196449081.66532716</v>
      </c>
      <c r="R333" s="1">
        <f t="shared" ca="1" si="117"/>
        <v>506447.55077785492</v>
      </c>
      <c r="S333" s="3">
        <f t="shared" si="122"/>
        <v>335.48217066440401</v>
      </c>
      <c r="T333" s="13">
        <f t="shared" ca="1" si="123"/>
        <v>2.2200160696839601</v>
      </c>
      <c r="U333" s="13">
        <f t="shared" si="124"/>
        <v>1.0761882215845187</v>
      </c>
      <c r="V333" s="5">
        <v>0.35</v>
      </c>
      <c r="W333" s="3">
        <f t="shared" ca="1" si="125"/>
        <v>13.961809982678664</v>
      </c>
      <c r="X333" s="3">
        <f t="shared" ca="1" si="126"/>
        <v>-13.76174578212423</v>
      </c>
      <c r="Y333" s="3">
        <f t="shared" ca="1" si="127"/>
        <v>2.355098940726605</v>
      </c>
      <c r="Z333" s="3">
        <f t="shared" ca="1" si="128"/>
        <v>-2.0237861444300339E-2</v>
      </c>
      <c r="AA333" s="3">
        <f t="shared" ca="1" si="129"/>
        <v>3.4633807951861837E-3</v>
      </c>
      <c r="AJ333"/>
      <c r="AK333"/>
    </row>
    <row r="334" spans="3:37" s="5" customFormat="1" x14ac:dyDescent="0.2">
      <c r="C334" s="25"/>
      <c r="D334" s="1">
        <f t="shared" si="130"/>
        <v>332</v>
      </c>
      <c r="E334" s="2">
        <f t="shared" si="131"/>
        <v>33.300000000000203</v>
      </c>
      <c r="F334" s="3">
        <f t="shared" ca="1" si="132"/>
        <v>734.10362797969196</v>
      </c>
      <c r="G334" s="3">
        <f t="shared" si="133"/>
        <v>-126.6046152285857</v>
      </c>
      <c r="H334" s="3">
        <f t="shared" ca="1" si="118"/>
        <v>744.94084678592048</v>
      </c>
      <c r="I334" s="3">
        <f t="shared" ca="1" si="134"/>
        <v>24372.240448925622</v>
      </c>
      <c r="J334" s="3">
        <f t="shared" si="135"/>
        <v>1172.364597638629</v>
      </c>
      <c r="K334" s="3">
        <f t="shared" ca="1" si="137"/>
        <v>24606.545931544373</v>
      </c>
      <c r="L334" s="3">
        <f t="shared" si="136"/>
        <v>-9.7475836508711566</v>
      </c>
      <c r="M334" s="3">
        <f t="shared" ca="1" si="119"/>
        <v>-0.17078154394582229</v>
      </c>
      <c r="N334" s="3">
        <f t="shared" ca="1" si="120"/>
        <v>-9.7850616868236138</v>
      </c>
      <c r="O334" s="1">
        <f t="shared" ca="1" si="115"/>
        <v>188678534.17144227</v>
      </c>
      <c r="P334" s="1">
        <f t="shared" si="116"/>
        <v>-7770850.949665661</v>
      </c>
      <c r="Q334" s="1">
        <f t="shared" ca="1" si="121"/>
        <v>196449385.12110794</v>
      </c>
      <c r="R334" s="1">
        <f t="shared" ca="1" si="117"/>
        <v>506559.77581442596</v>
      </c>
      <c r="S334" s="3">
        <f t="shared" si="122"/>
        <v>335.5334469135048</v>
      </c>
      <c r="T334" s="13">
        <f t="shared" ca="1" si="123"/>
        <v>2.2201686706301875</v>
      </c>
      <c r="U334" s="13">
        <f t="shared" si="124"/>
        <v>1.0774924857014485</v>
      </c>
      <c r="V334" s="5">
        <v>0.35</v>
      </c>
      <c r="W334" s="3">
        <f t="shared" ca="1" si="125"/>
        <v>13.981828293777852</v>
      </c>
      <c r="X334" s="3">
        <f t="shared" ca="1" si="126"/>
        <v>-13.778424046065375</v>
      </c>
      <c r="Y334" s="3">
        <f t="shared" ca="1" si="127"/>
        <v>2.3762477235116686</v>
      </c>
      <c r="Z334" s="3">
        <f t="shared" ca="1" si="128"/>
        <v>-2.0262388303037317E-2</v>
      </c>
      <c r="AA334" s="3">
        <f t="shared" ca="1" si="129"/>
        <v>3.4944819463406892E-3</v>
      </c>
      <c r="AJ334"/>
      <c r="AK334"/>
    </row>
    <row r="335" spans="3:37" s="5" customFormat="1" x14ac:dyDescent="0.2">
      <c r="C335" s="25"/>
      <c r="D335" s="1">
        <f t="shared" si="130"/>
        <v>333</v>
      </c>
      <c r="E335" s="2">
        <f t="shared" si="131"/>
        <v>33.400000000000205</v>
      </c>
      <c r="F335" s="3">
        <f t="shared" ca="1" si="132"/>
        <v>734.10362797969196</v>
      </c>
      <c r="G335" s="3">
        <f t="shared" si="133"/>
        <v>-127.57937359367281</v>
      </c>
      <c r="H335" s="3">
        <f t="shared" ca="1" si="118"/>
        <v>745.10712865969811</v>
      </c>
      <c r="I335" s="3">
        <f t="shared" ca="1" si="134"/>
        <v>24445.65081172359</v>
      </c>
      <c r="J335" s="3">
        <f t="shared" si="135"/>
        <v>1159.655398197516</v>
      </c>
      <c r="K335" s="3">
        <f t="shared" ca="1" si="137"/>
        <v>24681.048314838892</v>
      </c>
      <c r="L335" s="3">
        <f t="shared" si="136"/>
        <v>-9.7479672410613567</v>
      </c>
      <c r="M335" s="3">
        <f t="shared" ca="1" si="119"/>
        <v>-0.17207072511975191</v>
      </c>
      <c r="N335" s="3">
        <f t="shared" ca="1" si="120"/>
        <v>-9.8589263271175014</v>
      </c>
      <c r="O335" s="1">
        <f t="shared" ca="1" si="115"/>
        <v>188762775.28102997</v>
      </c>
      <c r="P335" s="1">
        <f t="shared" si="116"/>
        <v>-7686912.3261335567</v>
      </c>
      <c r="Q335" s="1">
        <f t="shared" ca="1" si="121"/>
        <v>196449687.60716352</v>
      </c>
      <c r="R335" s="1">
        <f t="shared" ca="1" si="117"/>
        <v>506672.84748859471</v>
      </c>
      <c r="S335" s="3">
        <f t="shared" si="122"/>
        <v>335.58511946822449</v>
      </c>
      <c r="T335" s="13">
        <f t="shared" ca="1" si="123"/>
        <v>2.2203223129810139</v>
      </c>
      <c r="U335" s="13">
        <f t="shared" si="124"/>
        <v>1.0788080546689538</v>
      </c>
      <c r="V335" s="5">
        <v>0.35</v>
      </c>
      <c r="W335" s="3">
        <f t="shared" ca="1" si="125"/>
        <v>14.002024228163132</v>
      </c>
      <c r="X335" s="3">
        <f t="shared" ca="1" si="126"/>
        <v>-13.795246870666633</v>
      </c>
      <c r="Y335" s="3">
        <f t="shared" ca="1" si="127"/>
        <v>2.3974666344768587</v>
      </c>
      <c r="Z335" s="3">
        <f t="shared" ca="1" si="128"/>
        <v>-2.0287127750980342E-2</v>
      </c>
      <c r="AA335" s="3">
        <f t="shared" ca="1" si="129"/>
        <v>3.5256862271718509E-3</v>
      </c>
      <c r="AJ335"/>
      <c r="AK335"/>
    </row>
    <row r="336" spans="3:37" s="5" customFormat="1" x14ac:dyDescent="0.2">
      <c r="C336" s="25"/>
      <c r="D336" s="1">
        <f t="shared" si="130"/>
        <v>334</v>
      </c>
      <c r="E336" s="2">
        <f t="shared" si="131"/>
        <v>33.500000000000206</v>
      </c>
      <c r="F336" s="3">
        <f t="shared" ca="1" si="132"/>
        <v>734.10362797969196</v>
      </c>
      <c r="G336" s="3">
        <f t="shared" si="133"/>
        <v>-128.55417031777895</v>
      </c>
      <c r="H336" s="3">
        <f t="shared" ca="1" si="118"/>
        <v>745.27465495549927</v>
      </c>
      <c r="I336" s="3">
        <f t="shared" ca="1" si="134"/>
        <v>24519.061174521557</v>
      </c>
      <c r="J336" s="3">
        <f t="shared" si="135"/>
        <v>1146.8487210019432</v>
      </c>
      <c r="K336" s="3">
        <f t="shared" ca="1" si="137"/>
        <v>24755.56738855107</v>
      </c>
      <c r="L336" s="3">
        <f t="shared" si="136"/>
        <v>-9.7483537733338306</v>
      </c>
      <c r="M336" s="3">
        <f t="shared" ca="1" si="119"/>
        <v>-0.17335937957931297</v>
      </c>
      <c r="N336" s="3">
        <f t="shared" ca="1" si="120"/>
        <v>-9.9327607889010618</v>
      </c>
      <c r="O336" s="1">
        <f t="shared" ca="1" si="115"/>
        <v>188847665.8484731</v>
      </c>
      <c r="P336" s="1">
        <f t="shared" si="116"/>
        <v>-7602323.1986392112</v>
      </c>
      <c r="Q336" s="1">
        <f t="shared" ca="1" si="121"/>
        <v>196449989.04711232</v>
      </c>
      <c r="R336" s="1">
        <f t="shared" ca="1" si="117"/>
        <v>506786.7653697395</v>
      </c>
      <c r="S336" s="3">
        <f t="shared" si="122"/>
        <v>335.63718834409917</v>
      </c>
      <c r="T336" s="13">
        <f t="shared" ca="1" si="123"/>
        <v>2.22047699372167</v>
      </c>
      <c r="U336" s="13">
        <f t="shared" si="124"/>
        <v>1.0801349579697761</v>
      </c>
      <c r="V336" s="5">
        <v>0.35</v>
      </c>
      <c r="W336" s="3">
        <f t="shared" ca="1" si="125"/>
        <v>14.02239834049578</v>
      </c>
      <c r="X336" s="3">
        <f t="shared" ca="1" si="126"/>
        <v>-13.812214632938264</v>
      </c>
      <c r="Y336" s="3">
        <f t="shared" ca="1" si="127"/>
        <v>2.4187563236475174</v>
      </c>
      <c r="Z336" s="3">
        <f t="shared" ca="1" si="128"/>
        <v>-2.0312080342556271E-2</v>
      </c>
      <c r="AA336" s="3">
        <f t="shared" ca="1" si="129"/>
        <v>3.5569945935992903E-3</v>
      </c>
      <c r="AJ336"/>
      <c r="AK336"/>
    </row>
    <row r="337" spans="3:37" s="5" customFormat="1" x14ac:dyDescent="0.2">
      <c r="C337" s="25"/>
      <c r="D337" s="1">
        <f t="shared" si="130"/>
        <v>335</v>
      </c>
      <c r="E337" s="2">
        <f t="shared" si="131"/>
        <v>33.600000000000207</v>
      </c>
      <c r="F337" s="3">
        <f t="shared" ca="1" si="132"/>
        <v>734.10362797969196</v>
      </c>
      <c r="G337" s="3">
        <f t="shared" si="133"/>
        <v>-129.52900569511235</v>
      </c>
      <c r="H337" s="3">
        <f t="shared" ca="1" si="118"/>
        <v>745.44342503593816</v>
      </c>
      <c r="I337" s="3">
        <f t="shared" ca="1" si="134"/>
        <v>24592.471537319525</v>
      </c>
      <c r="J337" s="3">
        <f t="shared" si="135"/>
        <v>1133.9445622012986</v>
      </c>
      <c r="K337" s="3">
        <f t="shared" ca="1" si="137"/>
        <v>24830.103277091297</v>
      </c>
      <c r="L337" s="3">
        <f t="shared" si="136"/>
        <v>-9.7487432478047964</v>
      </c>
      <c r="M337" s="3">
        <f t="shared" ca="1" si="119"/>
        <v>-0.1746475037555939</v>
      </c>
      <c r="N337" s="3">
        <f t="shared" ca="1" si="120"/>
        <v>-10.006564867690726</v>
      </c>
      <c r="O337" s="1">
        <f t="shared" ca="1" si="115"/>
        <v>188933205.9759655</v>
      </c>
      <c r="P337" s="1">
        <f t="shared" si="116"/>
        <v>-7517083.3880185159</v>
      </c>
      <c r="Q337" s="1">
        <f t="shared" ca="1" si="121"/>
        <v>196450289.36398402</v>
      </c>
      <c r="R337" s="1">
        <f t="shared" ca="1" si="117"/>
        <v>506901.52902443794</v>
      </c>
      <c r="S337" s="3">
        <f t="shared" si="122"/>
        <v>335.68965355678444</v>
      </c>
      <c r="T337" s="13">
        <f t="shared" ca="1" si="123"/>
        <v>2.2206327098188052</v>
      </c>
      <c r="U337" s="13">
        <f t="shared" si="124"/>
        <v>1.0814732253455104</v>
      </c>
      <c r="V337" s="5">
        <v>0.35</v>
      </c>
      <c r="W337" s="3">
        <f t="shared" ca="1" si="125"/>
        <v>14.04295119047943</v>
      </c>
      <c r="X337" s="3">
        <f t="shared" ca="1" si="126"/>
        <v>-13.829327713200612</v>
      </c>
      <c r="Y337" s="3">
        <f t="shared" ca="1" si="127"/>
        <v>2.4401174437082216</v>
      </c>
      <c r="Z337" s="3">
        <f t="shared" ca="1" si="128"/>
        <v>-2.0337246637059724E-2</v>
      </c>
      <c r="AA337" s="3">
        <f t="shared" ca="1" si="129"/>
        <v>3.5884080054532671E-3</v>
      </c>
      <c r="AJ337"/>
      <c r="AK337"/>
    </row>
    <row r="338" spans="3:37" s="5" customFormat="1" x14ac:dyDescent="0.2">
      <c r="C338" s="25"/>
      <c r="D338" s="1">
        <f t="shared" si="130"/>
        <v>336</v>
      </c>
      <c r="E338" s="2">
        <f t="shared" si="131"/>
        <v>33.700000000000209</v>
      </c>
      <c r="F338" s="3">
        <f t="shared" ca="1" si="132"/>
        <v>734.10362797969196</v>
      </c>
      <c r="G338" s="3">
        <f t="shared" si="133"/>
        <v>-130.50388001989282</v>
      </c>
      <c r="H338" s="3">
        <f t="shared" ca="1" si="118"/>
        <v>745.61343825952633</v>
      </c>
      <c r="I338" s="3">
        <f t="shared" ca="1" si="134"/>
        <v>24665.881900117492</v>
      </c>
      <c r="J338" s="3">
        <f t="shared" si="135"/>
        <v>1120.9429179155484</v>
      </c>
      <c r="K338" s="3">
        <f t="shared" ca="1" si="137"/>
        <v>24904.656104806028</v>
      </c>
      <c r="L338" s="3">
        <f t="shared" si="136"/>
        <v>-9.7491356645913605</v>
      </c>
      <c r="M338" s="3">
        <f t="shared" ca="1" si="119"/>
        <v>-0.17593509408929536</v>
      </c>
      <c r="N338" s="3">
        <f t="shared" ca="1" si="120"/>
        <v>-10.080338359553661</v>
      </c>
      <c r="O338" s="1">
        <f t="shared" ca="1" si="115"/>
        <v>189019395.76648545</v>
      </c>
      <c r="P338" s="1">
        <f t="shared" si="116"/>
        <v>-7431192.7137346743</v>
      </c>
      <c r="Q338" s="1">
        <f t="shared" ca="1" si="121"/>
        <v>196450588.48022014</v>
      </c>
      <c r="R338" s="1">
        <f t="shared" ca="1" si="117"/>
        <v>507017.13801647793</v>
      </c>
      <c r="S338" s="3">
        <f t="shared" si="122"/>
        <v>335.74251512205569</v>
      </c>
      <c r="T338" s="13">
        <f t="shared" ca="1" si="123"/>
        <v>2.220789458220584</v>
      </c>
      <c r="U338" s="13">
        <f t="shared" si="124"/>
        <v>1.0828228867973764</v>
      </c>
      <c r="V338" s="5">
        <v>0.35</v>
      </c>
      <c r="W338" s="3">
        <f t="shared" ca="1" si="125"/>
        <v>14.063683342878852</v>
      </c>
      <c r="X338" s="3">
        <f t="shared" ca="1" si="126"/>
        <v>-13.846586495093954</v>
      </c>
      <c r="Y338" s="3">
        <f t="shared" ca="1" si="127"/>
        <v>2.4615506500272994</v>
      </c>
      <c r="Z338" s="3">
        <f t="shared" ca="1" si="128"/>
        <v>-2.036262719866758E-2</v>
      </c>
      <c r="AA338" s="3">
        <f t="shared" ca="1" si="129"/>
        <v>3.6199274265107345E-3</v>
      </c>
      <c r="AJ338"/>
      <c r="AK338"/>
    </row>
    <row r="339" spans="3:37" s="5" customFormat="1" x14ac:dyDescent="0.2">
      <c r="C339" s="25"/>
      <c r="D339" s="1">
        <f t="shared" si="130"/>
        <v>337</v>
      </c>
      <c r="E339" s="2">
        <f t="shared" si="131"/>
        <v>33.80000000000021</v>
      </c>
      <c r="F339" s="3">
        <f t="shared" ca="1" si="132"/>
        <v>734.10362797969196</v>
      </c>
      <c r="G339" s="3">
        <f t="shared" si="133"/>
        <v>-131.47879358635194</v>
      </c>
      <c r="H339" s="3">
        <f t="shared" ca="1" si="118"/>
        <v>745.78469398068796</v>
      </c>
      <c r="I339" s="3">
        <f t="shared" ca="1" si="134"/>
        <v>24739.29226291546</v>
      </c>
      <c r="J339" s="3">
        <f t="shared" si="135"/>
        <v>1107.8437842352362</v>
      </c>
      <c r="K339" s="3">
        <f t="shared" ca="1" si="137"/>
        <v>24979.225995977358</v>
      </c>
      <c r="L339" s="3">
        <f t="shared" si="136"/>
        <v>-9.7495310238115209</v>
      </c>
      <c r="M339" s="3">
        <f t="shared" ca="1" si="119"/>
        <v>-0.17722214703078207</v>
      </c>
      <c r="N339" s="3">
        <f t="shared" ca="1" si="120"/>
        <v>-10.154081061110746</v>
      </c>
      <c r="O339" s="1">
        <f t="shared" ca="1" si="115"/>
        <v>189106235.32379526</v>
      </c>
      <c r="P339" s="1">
        <f t="shared" si="116"/>
        <v>-7344650.9938779706</v>
      </c>
      <c r="Q339" s="1">
        <f t="shared" ca="1" si="121"/>
        <v>196450886.31767324</v>
      </c>
      <c r="R339" s="1">
        <f t="shared" ca="1" si="117"/>
        <v>507133.5919068678</v>
      </c>
      <c r="S339" s="3">
        <f t="shared" si="122"/>
        <v>335.79577305580779</v>
      </c>
      <c r="T339" s="13">
        <f t="shared" ca="1" si="123"/>
        <v>2.2209472358567832</v>
      </c>
      <c r="U339" s="13">
        <f t="shared" si="124"/>
        <v>1.0841839725870079</v>
      </c>
      <c r="V339" s="5">
        <v>0.35</v>
      </c>
      <c r="W339" s="3">
        <f t="shared" ca="1" si="125"/>
        <v>14.0845953675391</v>
      </c>
      <c r="X339" s="3">
        <f t="shared" ca="1" si="126"/>
        <v>-13.863991365588628</v>
      </c>
      <c r="Y339" s="3">
        <f t="shared" ca="1" si="127"/>
        <v>2.4830566006814756</v>
      </c>
      <c r="Z339" s="3">
        <f t="shared" ca="1" si="128"/>
        <v>-2.0388222596453866E-2</v>
      </c>
      <c r="AA339" s="3">
        <f t="shared" ca="1" si="129"/>
        <v>3.6515538245315816E-3</v>
      </c>
      <c r="AJ339"/>
      <c r="AK339"/>
    </row>
    <row r="340" spans="3:37" s="5" customFormat="1" x14ac:dyDescent="0.2">
      <c r="C340" s="25"/>
      <c r="D340" s="1">
        <f t="shared" si="130"/>
        <v>338</v>
      </c>
      <c r="E340" s="2">
        <f t="shared" si="131"/>
        <v>33.900000000000212</v>
      </c>
      <c r="F340" s="3">
        <f t="shared" ca="1" si="132"/>
        <v>734.10362797969196</v>
      </c>
      <c r="G340" s="3">
        <f t="shared" si="133"/>
        <v>-132.4537466887331</v>
      </c>
      <c r="H340" s="3">
        <f t="shared" ca="1" si="118"/>
        <v>745.95719154977587</v>
      </c>
      <c r="I340" s="3">
        <f t="shared" ca="1" si="134"/>
        <v>24812.702625713428</v>
      </c>
      <c r="J340" s="3">
        <f t="shared" si="135"/>
        <v>1094.6471572214818</v>
      </c>
      <c r="K340" s="3">
        <f t="shared" ca="1" si="137"/>
        <v>25053.813074822621</v>
      </c>
      <c r="L340" s="3">
        <f t="shared" si="136"/>
        <v>-9.7499293255841604</v>
      </c>
      <c r="M340" s="3">
        <f t="shared" ca="1" si="119"/>
        <v>-0.17850865904013419</v>
      </c>
      <c r="N340" s="3">
        <f t="shared" ca="1" si="120"/>
        <v>-10.227792769539517</v>
      </c>
      <c r="O340" s="1">
        <f t="shared" ca="1" si="115"/>
        <v>189193724.75244188</v>
      </c>
      <c r="P340" s="1">
        <f t="shared" si="116"/>
        <v>-7257458.045165522</v>
      </c>
      <c r="Q340" s="1">
        <f t="shared" ca="1" si="121"/>
        <v>196451182.79760739</v>
      </c>
      <c r="R340" s="1">
        <f t="shared" ca="1" si="117"/>
        <v>507250.89025384758</v>
      </c>
      <c r="S340" s="3">
        <f t="shared" si="122"/>
        <v>335.84942737405521</v>
      </c>
      <c r="T340" s="13">
        <f t="shared" ca="1" si="123"/>
        <v>2.2211060396388871</v>
      </c>
      <c r="U340" s="13">
        <f t="shared" si="124"/>
        <v>1.0855565132372398</v>
      </c>
      <c r="V340" s="5">
        <v>0.35</v>
      </c>
      <c r="W340" s="3">
        <f t="shared" ca="1" si="125"/>
        <v>14.105687839404641</v>
      </c>
      <c r="X340" s="3">
        <f t="shared" ca="1" si="126"/>
        <v>-13.881542714995065</v>
      </c>
      <c r="Y340" s="3">
        <f t="shared" ca="1" si="127"/>
        <v>2.5046359564805871</v>
      </c>
      <c r="Z340" s="3">
        <f t="shared" ca="1" si="128"/>
        <v>-2.0414033404404508E-2</v>
      </c>
      <c r="AA340" s="3">
        <f t="shared" ca="1" si="129"/>
        <v>3.6832881712949811E-3</v>
      </c>
      <c r="AJ340"/>
      <c r="AK340"/>
    </row>
    <row r="341" spans="3:37" s="5" customFormat="1" x14ac:dyDescent="0.2">
      <c r="C341" s="25"/>
      <c r="D341" s="1">
        <f t="shared" si="130"/>
        <v>339</v>
      </c>
      <c r="E341" s="2">
        <f t="shared" si="131"/>
        <v>34.000000000000213</v>
      </c>
      <c r="F341" s="3">
        <f t="shared" ca="1" si="132"/>
        <v>734.10362797969196</v>
      </c>
      <c r="G341" s="3">
        <f t="shared" si="133"/>
        <v>-133.42873962129153</v>
      </c>
      <c r="H341" s="3">
        <f t="shared" ca="1" si="118"/>
        <v>746.13093031308676</v>
      </c>
      <c r="I341" s="3">
        <f t="shared" ca="1" si="134"/>
        <v>24886.112988511395</v>
      </c>
      <c r="J341" s="3">
        <f t="shared" si="135"/>
        <v>1081.3530329059806</v>
      </c>
      <c r="K341" s="3">
        <f t="shared" ca="1" si="137"/>
        <v>25128.417465493982</v>
      </c>
      <c r="L341" s="3">
        <f t="shared" si="136"/>
        <v>-9.7503305700290497</v>
      </c>
      <c r="M341" s="3">
        <f t="shared" ca="1" si="119"/>
        <v>-0.17979462658719844</v>
      </c>
      <c r="N341" s="3">
        <f t="shared" ca="1" si="120"/>
        <v>-10.30147328257709</v>
      </c>
      <c r="O341" s="1">
        <f t="shared" ca="1" si="115"/>
        <v>189281864.15775657</v>
      </c>
      <c r="P341" s="1">
        <f t="shared" si="116"/>
        <v>-7169613.6829410316</v>
      </c>
      <c r="Q341" s="1">
        <f t="shared" ca="1" si="121"/>
        <v>196451477.84069759</v>
      </c>
      <c r="R341" s="1">
        <f t="shared" ca="1" si="117"/>
        <v>507369.03261289903</v>
      </c>
      <c r="S341" s="3">
        <f t="shared" si="122"/>
        <v>335.90347809293218</v>
      </c>
      <c r="T341" s="13">
        <f t="shared" ca="1" si="123"/>
        <v>2.2212658664601852</v>
      </c>
      <c r="U341" s="13">
        <f t="shared" si="124"/>
        <v>1.0869405395329044</v>
      </c>
      <c r="V341" s="5">
        <v>0.35</v>
      </c>
      <c r="W341" s="3">
        <f t="shared" ca="1" si="125"/>
        <v>14.126961338538756</v>
      </c>
      <c r="X341" s="3">
        <f t="shared" ca="1" si="126"/>
        <v>-13.899240936973992</v>
      </c>
      <c r="Y341" s="3">
        <f t="shared" ca="1" si="127"/>
        <v>2.5262893809924107</v>
      </c>
      <c r="Z341" s="3">
        <f t="shared" ca="1" si="128"/>
        <v>-2.0440060201432343E-2</v>
      </c>
      <c r="AA341" s="3">
        <f t="shared" ca="1" si="129"/>
        <v>3.715131442635898E-3</v>
      </c>
      <c r="AJ341"/>
      <c r="AK341"/>
    </row>
    <row r="342" spans="3:37" s="5" customFormat="1" x14ac:dyDescent="0.2">
      <c r="C342" s="25"/>
      <c r="D342" s="1">
        <f t="shared" si="130"/>
        <v>340</v>
      </c>
      <c r="E342" s="2">
        <f t="shared" si="131"/>
        <v>34.100000000000215</v>
      </c>
      <c r="F342" s="3">
        <f t="shared" ca="1" si="132"/>
        <v>734.10362797969196</v>
      </c>
      <c r="G342" s="3">
        <f t="shared" si="133"/>
        <v>-134.40377267829444</v>
      </c>
      <c r="H342" s="3">
        <f t="shared" ca="1" si="118"/>
        <v>746.3059096128776</v>
      </c>
      <c r="I342" s="3">
        <f t="shared" ca="1" si="134"/>
        <v>24959.523351309363</v>
      </c>
      <c r="J342" s="3">
        <f t="shared" si="135"/>
        <v>1067.9614072910013</v>
      </c>
      <c r="K342" s="3">
        <f t="shared" ca="1" si="137"/>
        <v>25203.03929207804</v>
      </c>
      <c r="L342" s="3">
        <f t="shared" si="136"/>
        <v>-9.7507347572668497</v>
      </c>
      <c r="M342" s="3">
        <f t="shared" ca="1" si="119"/>
        <v>-0.18108004615163889</v>
      </c>
      <c r="N342" s="3">
        <f t="shared" ca="1" si="120"/>
        <v>-10.375122398523073</v>
      </c>
      <c r="O342" s="1">
        <f t="shared" ca="1" si="115"/>
        <v>189370653.64585555</v>
      </c>
      <c r="P342" s="1">
        <f t="shared" si="116"/>
        <v>-7081117.7211745493</v>
      </c>
      <c r="Q342" s="1">
        <f t="shared" ca="1" si="121"/>
        <v>196451771.36703008</v>
      </c>
      <c r="R342" s="1">
        <f t="shared" ca="1" si="117"/>
        <v>507488.01853675675</v>
      </c>
      <c r="S342" s="3">
        <f t="shared" si="122"/>
        <v>335.95792522869255</v>
      </c>
      <c r="T342" s="13">
        <f t="shared" ca="1" si="123"/>
        <v>2.2214267131958678</v>
      </c>
      <c r="U342" s="13">
        <f t="shared" si="124"/>
        <v>1.088336082521639</v>
      </c>
      <c r="V342" s="5">
        <v>0.35</v>
      </c>
      <c r="W342" s="3">
        <f t="shared" ca="1" si="125"/>
        <v>14.148416450143122</v>
      </c>
      <c r="X342" s="3">
        <f t="shared" ca="1" si="126"/>
        <v>-13.917086428546755</v>
      </c>
      <c r="Y342" s="3">
        <f t="shared" ca="1" si="127"/>
        <v>2.5480175405676109</v>
      </c>
      <c r="Z342" s="3">
        <f t="shared" ca="1" si="128"/>
        <v>-2.0466303571392286E-2</v>
      </c>
      <c r="AA342" s="3">
        <f t="shared" ca="1" si="129"/>
        <v>3.7470846184817809E-3</v>
      </c>
      <c r="AJ342"/>
      <c r="AK342"/>
    </row>
    <row r="343" spans="3:37" s="5" customFormat="1" x14ac:dyDescent="0.2">
      <c r="C343" s="25"/>
      <c r="D343" s="1">
        <f t="shared" si="130"/>
        <v>341</v>
      </c>
      <c r="E343" s="2">
        <f t="shared" si="131"/>
        <v>34.200000000000216</v>
      </c>
      <c r="F343" s="3">
        <f t="shared" ca="1" si="132"/>
        <v>734.10362797969196</v>
      </c>
      <c r="G343" s="3">
        <f t="shared" si="133"/>
        <v>-135.37884615402112</v>
      </c>
      <c r="H343" s="3">
        <f t="shared" ca="1" si="118"/>
        <v>746.48212878738093</v>
      </c>
      <c r="I343" s="3">
        <f t="shared" ca="1" si="134"/>
        <v>25032.93371410733</v>
      </c>
      <c r="J343" s="3">
        <f t="shared" si="135"/>
        <v>1054.4722763493855</v>
      </c>
      <c r="K343" s="3">
        <f t="shared" ca="1" si="137"/>
        <v>25277.67867859541</v>
      </c>
      <c r="L343" s="3">
        <f t="shared" si="136"/>
        <v>-9.7511418874191076</v>
      </c>
      <c r="M343" s="3">
        <f t="shared" ca="1" si="119"/>
        <v>-0.18236491422298692</v>
      </c>
      <c r="N343" s="3">
        <f t="shared" ca="1" si="120"/>
        <v>-10.448739916242429</v>
      </c>
      <c r="O343" s="1">
        <f t="shared" ca="1" si="115"/>
        <v>189460093.32363957</v>
      </c>
      <c r="P343" s="1">
        <f t="shared" si="116"/>
        <v>-6991969.9724622164</v>
      </c>
      <c r="Q343" s="1">
        <f t="shared" ca="1" si="121"/>
        <v>196452063.29610178</v>
      </c>
      <c r="R343" s="1">
        <f t="shared" ca="1" si="117"/>
        <v>507607.84757541906</v>
      </c>
      <c r="S343" s="3">
        <f t="shared" si="122"/>
        <v>336.01276879770973</v>
      </c>
      <c r="T343" s="13">
        <f t="shared" ca="1" si="123"/>
        <v>2.2215885767031271</v>
      </c>
      <c r="U343" s="13">
        <f t="shared" si="124"/>
        <v>1.0897431735146925</v>
      </c>
      <c r="V343" s="5">
        <v>0.35</v>
      </c>
      <c r="W343" s="3">
        <f t="shared" ca="1" si="125"/>
        <v>14.17005376457749</v>
      </c>
      <c r="X343" s="3">
        <f t="shared" ca="1" si="126"/>
        <v>-13.935079590105619</v>
      </c>
      <c r="Y343" s="3">
        <f t="shared" ca="1" si="127"/>
        <v>2.5698211043647592</v>
      </c>
      <c r="Z343" s="3">
        <f t="shared" ca="1" si="128"/>
        <v>-2.04927641030965E-2</v>
      </c>
      <c r="AA343" s="3">
        <f t="shared" ca="1" si="129"/>
        <v>3.7791486828893518E-3</v>
      </c>
      <c r="AJ343"/>
      <c r="AK343"/>
    </row>
    <row r="344" spans="3:37" s="5" customFormat="1" x14ac:dyDescent="0.2">
      <c r="C344" s="25"/>
      <c r="D344" s="1">
        <f t="shared" si="130"/>
        <v>342</v>
      </c>
      <c r="E344" s="2">
        <f t="shared" si="131"/>
        <v>34.300000000000217</v>
      </c>
      <c r="F344" s="3">
        <f t="shared" ca="1" si="132"/>
        <v>734.10362797969196</v>
      </c>
      <c r="G344" s="3">
        <f t="shared" si="133"/>
        <v>-136.35396034276303</v>
      </c>
      <c r="H344" s="3">
        <f t="shared" ca="1" si="118"/>
        <v>746.65958717082151</v>
      </c>
      <c r="I344" s="3">
        <f t="shared" ca="1" si="134"/>
        <v>25106.344076905298</v>
      </c>
      <c r="J344" s="3">
        <f t="shared" si="135"/>
        <v>1040.8856360245463</v>
      </c>
      <c r="K344" s="3">
        <f t="shared" ca="1" si="137"/>
        <v>25352.335749000333</v>
      </c>
      <c r="L344" s="3">
        <f t="shared" si="136"/>
        <v>-9.7515519606082606</v>
      </c>
      <c r="M344" s="3">
        <f t="shared" ca="1" si="119"/>
        <v>-0.1836492273006913</v>
      </c>
      <c r="N344" s="3">
        <f t="shared" ca="1" si="120"/>
        <v>-10.522325635168347</v>
      </c>
      <c r="O344" s="1">
        <f t="shared" ca="1" si="115"/>
        <v>189550183.29879454</v>
      </c>
      <c r="P344" s="1">
        <f t="shared" si="116"/>
        <v>-6902170.2480260152</v>
      </c>
      <c r="Q344" s="1">
        <f t="shared" ca="1" si="121"/>
        <v>196452353.54682055</v>
      </c>
      <c r="R344" s="1">
        <f t="shared" ca="1" si="117"/>
        <v>507728.51927615865</v>
      </c>
      <c r="S344" s="3">
        <f t="shared" si="122"/>
        <v>336.06800881647683</v>
      </c>
      <c r="T344" s="13">
        <f t="shared" ca="1" si="123"/>
        <v>2.2217514538212542</v>
      </c>
      <c r="U344" s="13">
        <f t="shared" si="124"/>
        <v>1.0911618440877444</v>
      </c>
      <c r="V344" s="5">
        <v>0.35</v>
      </c>
      <c r="W344" s="3">
        <f t="shared" ca="1" si="125"/>
        <v>14.191873877379615</v>
      </c>
      <c r="X344" s="3">
        <f t="shared" ca="1" si="126"/>
        <v>-13.953220825424266</v>
      </c>
      <c r="Y344" s="3">
        <f t="shared" ca="1" si="127"/>
        <v>2.59170074437549</v>
      </c>
      <c r="Z344" s="3">
        <f t="shared" ca="1" si="128"/>
        <v>-2.0519442390329802E-2</v>
      </c>
      <c r="AA344" s="3">
        <f t="shared" ca="1" si="129"/>
        <v>3.8113246240816029E-3</v>
      </c>
      <c r="AJ344"/>
      <c r="AK344"/>
    </row>
    <row r="345" spans="3:37" s="5" customFormat="1" x14ac:dyDescent="0.2">
      <c r="C345" s="25"/>
      <c r="D345" s="1">
        <f t="shared" si="130"/>
        <v>343</v>
      </c>
      <c r="E345" s="2">
        <f t="shared" si="131"/>
        <v>34.400000000000219</v>
      </c>
      <c r="F345" s="3">
        <f t="shared" ca="1" si="132"/>
        <v>734.10362797969196</v>
      </c>
      <c r="G345" s="3">
        <f t="shared" si="133"/>
        <v>-137.32911553882386</v>
      </c>
      <c r="H345" s="3">
        <f t="shared" ca="1" si="118"/>
        <v>746.83828409343187</v>
      </c>
      <c r="I345" s="3">
        <f t="shared" ca="1" si="134"/>
        <v>25179.754439703265</v>
      </c>
      <c r="J345" s="3">
        <f t="shared" si="135"/>
        <v>1027.201482230467</v>
      </c>
      <c r="K345" s="3">
        <f t="shared" ca="1" si="137"/>
        <v>25427.010627180276</v>
      </c>
      <c r="L345" s="3">
        <f t="shared" si="136"/>
        <v>-9.7519649769576322</v>
      </c>
      <c r="M345" s="3">
        <f t="shared" ca="1" si="119"/>
        <v>-0.18493298189416743</v>
      </c>
      <c r="N345" s="3">
        <f t="shared" ca="1" si="120"/>
        <v>-10.595879355305062</v>
      </c>
      <c r="O345" s="1">
        <f t="shared" ca="1" si="115"/>
        <v>189640923.67979136</v>
      </c>
      <c r="P345" s="1">
        <f t="shared" si="116"/>
        <v>-6811718.357713527</v>
      </c>
      <c r="Q345" s="1">
        <f t="shared" ca="1" si="121"/>
        <v>196452642.03750488</v>
      </c>
      <c r="R345" s="1">
        <f t="shared" ca="1" si="117"/>
        <v>507850.0331835337</v>
      </c>
      <c r="S345" s="3">
        <f t="shared" si="122"/>
        <v>336.12364530160664</v>
      </c>
      <c r="T345" s="13">
        <f t="shared" ca="1" si="123"/>
        <v>2.2219153413717367</v>
      </c>
      <c r="U345" s="13">
        <f t="shared" si="124"/>
        <v>1.0925921260817295</v>
      </c>
      <c r="V345" s="5">
        <v>0.35</v>
      </c>
      <c r="W345" s="3">
        <f t="shared" ca="1" si="125"/>
        <v>14.213877389285315</v>
      </c>
      <c r="X345" s="3">
        <f t="shared" ca="1" si="126"/>
        <v>-13.971510541668319</v>
      </c>
      <c r="Y345" s="3">
        <f t="shared" ca="1" si="127"/>
        <v>2.6136571354497411</v>
      </c>
      <c r="Z345" s="3">
        <f t="shared" ca="1" si="128"/>
        <v>-2.0546339031865174E-2</v>
      </c>
      <c r="AA345" s="3">
        <f t="shared" ca="1" si="129"/>
        <v>3.8436134344849134E-3</v>
      </c>
      <c r="AJ345"/>
      <c r="AK345"/>
    </row>
    <row r="346" spans="3:37" s="5" customFormat="1" x14ac:dyDescent="0.2">
      <c r="C346" s="25"/>
      <c r="D346" s="1">
        <f t="shared" si="130"/>
        <v>344</v>
      </c>
      <c r="E346" s="2">
        <f t="shared" si="131"/>
        <v>34.50000000000022</v>
      </c>
      <c r="F346" s="3">
        <f t="shared" ca="1" si="132"/>
        <v>734.10362797969196</v>
      </c>
      <c r="G346" s="3">
        <f t="shared" si="133"/>
        <v>-138.30431203651963</v>
      </c>
      <c r="H346" s="3">
        <f t="shared" ca="1" si="118"/>
        <v>747.0182188814681</v>
      </c>
      <c r="I346" s="3">
        <f t="shared" ca="1" si="134"/>
        <v>25253.164802501233</v>
      </c>
      <c r="J346" s="3">
        <f t="shared" si="135"/>
        <v>1013.4198108516999</v>
      </c>
      <c r="K346" s="3">
        <f t="shared" ca="1" si="137"/>
        <v>25501.703436955526</v>
      </c>
      <c r="L346" s="3">
        <f t="shared" si="136"/>
        <v>-9.7523809365914378</v>
      </c>
      <c r="M346" s="3">
        <f t="shared" ca="1" si="119"/>
        <v>-0.18621617452284628</v>
      </c>
      <c r="N346" s="3">
        <f t="shared" ca="1" si="120"/>
        <v>-10.669400877230657</v>
      </c>
      <c r="O346" s="1">
        <f t="shared" ca="1" si="115"/>
        <v>189732314.57588592</v>
      </c>
      <c r="P346" s="1">
        <f t="shared" si="116"/>
        <v>-6720614.1099976692</v>
      </c>
      <c r="Q346" s="1">
        <f t="shared" ca="1" si="121"/>
        <v>196452928.68588358</v>
      </c>
      <c r="R346" s="1">
        <f t="shared" ca="1" si="117"/>
        <v>507972.38883939834</v>
      </c>
      <c r="S346" s="3">
        <f t="shared" si="122"/>
        <v>336.17967826983158</v>
      </c>
      <c r="T346" s="13">
        <f t="shared" ca="1" si="123"/>
        <v>2.2220802361583578</v>
      </c>
      <c r="U346" s="13">
        <f t="shared" si="124"/>
        <v>1.0940340516036664</v>
      </c>
      <c r="V346" s="5">
        <v>0.35</v>
      </c>
      <c r="W346" s="3">
        <f t="shared" ca="1" si="125"/>
        <v>14.236064906248696</v>
      </c>
      <c r="X346" s="3">
        <f t="shared" ca="1" si="126"/>
        <v>-13.989949149405948</v>
      </c>
      <c r="Y346" s="3">
        <f t="shared" ca="1" si="127"/>
        <v>2.6356909553211043</v>
      </c>
      <c r="Z346" s="3">
        <f t="shared" ca="1" si="128"/>
        <v>-2.0573454631479336E-2</v>
      </c>
      <c r="AA346" s="3">
        <f t="shared" ca="1" si="129"/>
        <v>3.8760161107663301E-3</v>
      </c>
      <c r="AJ346"/>
      <c r="AK346"/>
    </row>
    <row r="347" spans="3:37" s="5" customFormat="1" x14ac:dyDescent="0.2">
      <c r="C347" s="25"/>
      <c r="D347" s="1">
        <f t="shared" si="130"/>
        <v>345</v>
      </c>
      <c r="E347" s="2">
        <f t="shared" si="131"/>
        <v>34.600000000000222</v>
      </c>
      <c r="F347" s="3">
        <f t="shared" ca="1" si="132"/>
        <v>734.10362797969196</v>
      </c>
      <c r="G347" s="3">
        <f t="shared" si="133"/>
        <v>-139.27955013017879</v>
      </c>
      <c r="H347" s="3">
        <f t="shared" ca="1" si="118"/>
        <v>747.19939085722683</v>
      </c>
      <c r="I347" s="3">
        <f t="shared" ca="1" si="134"/>
        <v>25326.5751652992</v>
      </c>
      <c r="J347" s="3">
        <f t="shared" si="135"/>
        <v>999.54061774336503</v>
      </c>
      <c r="K347" s="3">
        <f t="shared" ca="1" si="137"/>
        <v>25576.414302078796</v>
      </c>
      <c r="L347" s="3">
        <f t="shared" si="136"/>
        <v>-9.7527998396347737</v>
      </c>
      <c r="M347" s="3">
        <f t="shared" ca="1" si="119"/>
        <v>-0.18749880171622282</v>
      </c>
      <c r="N347" s="3">
        <f t="shared" ca="1" si="120"/>
        <v>-10.742890002099845</v>
      </c>
      <c r="O347" s="1">
        <f t="shared" ca="1" si="115"/>
        <v>189824356.09711966</v>
      </c>
      <c r="P347" s="1">
        <f t="shared" si="116"/>
        <v>-6628857.3119764337</v>
      </c>
      <c r="Q347" s="1">
        <f t="shared" ca="1" si="121"/>
        <v>196453213.40909609</v>
      </c>
      <c r="R347" s="1">
        <f t="shared" ca="1" si="117"/>
        <v>508095.58578291425</v>
      </c>
      <c r="S347" s="3">
        <f t="shared" si="122"/>
        <v>336.23610773800374</v>
      </c>
      <c r="T347" s="13">
        <f t="shared" ca="1" si="123"/>
        <v>2.2222461349672979</v>
      </c>
      <c r="U347" s="13">
        <f t="shared" si="124"/>
        <v>1.0954876530274975</v>
      </c>
      <c r="V347" s="5">
        <v>0.35</v>
      </c>
      <c r="W347" s="3">
        <f t="shared" ca="1" si="125"/>
        <v>14.258437039462594</v>
      </c>
      <c r="X347" s="3">
        <f t="shared" ca="1" si="126"/>
        <v>-14.008537062618606</v>
      </c>
      <c r="Y347" s="3">
        <f t="shared" ca="1" si="127"/>
        <v>2.6578028846322908</v>
      </c>
      <c r="Z347" s="3">
        <f t="shared" ca="1" si="128"/>
        <v>-2.060078979796854E-2</v>
      </c>
      <c r="AA347" s="3">
        <f t="shared" ca="1" si="129"/>
        <v>3.908533653871016E-3</v>
      </c>
      <c r="AJ347"/>
      <c r="AK347"/>
    </row>
    <row r="348" spans="3:37" s="5" customFormat="1" x14ac:dyDescent="0.2">
      <c r="C348" s="25"/>
      <c r="D348" s="1">
        <f t="shared" si="130"/>
        <v>346</v>
      </c>
      <c r="E348" s="2">
        <f t="shared" si="131"/>
        <v>34.700000000000223</v>
      </c>
      <c r="F348" s="3">
        <f t="shared" ca="1" si="132"/>
        <v>734.10362797969196</v>
      </c>
      <c r="G348" s="3">
        <f t="shared" si="133"/>
        <v>-140.25483011414227</v>
      </c>
      <c r="H348" s="3">
        <f t="shared" ca="1" si="118"/>
        <v>747.38179933906133</v>
      </c>
      <c r="I348" s="3">
        <f t="shared" ca="1" si="134"/>
        <v>25399.985528097168</v>
      </c>
      <c r="J348" s="3">
        <f t="shared" si="135"/>
        <v>985.56389873114904</v>
      </c>
      <c r="K348" s="3">
        <f t="shared" ca="1" si="137"/>
        <v>25651.14334623484</v>
      </c>
      <c r="L348" s="3">
        <f t="shared" si="136"/>
        <v>-9.7532216862136334</v>
      </c>
      <c r="M348" s="3">
        <f t="shared" ca="1" si="119"/>
        <v>-0.1887808600139044</v>
      </c>
      <c r="N348" s="3">
        <f t="shared" ca="1" si="120"/>
        <v>-10.816346531646726</v>
      </c>
      <c r="O348" s="1">
        <f t="shared" ca="1" si="115"/>
        <v>189917048.35431957</v>
      </c>
      <c r="P348" s="1">
        <f t="shared" si="116"/>
        <v>-6536447.7693726523</v>
      </c>
      <c r="Q348" s="1">
        <f t="shared" ca="1" si="121"/>
        <v>196453496.12369221</v>
      </c>
      <c r="R348" s="1">
        <f t="shared" ca="1" si="117"/>
        <v>508219.62355056172</v>
      </c>
      <c r="S348" s="3">
        <f t="shared" si="122"/>
        <v>336.29293372309485</v>
      </c>
      <c r="T348" s="13">
        <f t="shared" ca="1" si="123"/>
        <v>2.2224130345672353</v>
      </c>
      <c r="U348" s="13">
        <f t="shared" si="124"/>
        <v>1.0969529629949313</v>
      </c>
      <c r="V348" s="5">
        <v>0.35</v>
      </c>
      <c r="W348" s="3">
        <f t="shared" ca="1" si="125"/>
        <v>14.28099440537915</v>
      </c>
      <c r="X348" s="3">
        <f t="shared" ca="1" si="126"/>
        <v>-14.027274698711807</v>
      </c>
      <c r="Y348" s="3">
        <f t="shared" ca="1" si="127"/>
        <v>2.6799936069607</v>
      </c>
      <c r="Z348" s="3">
        <f t="shared" ca="1" si="128"/>
        <v>-2.0628345145164421E-2</v>
      </c>
      <c r="AA348" s="3">
        <f t="shared" ca="1" si="129"/>
        <v>3.9411670690598531E-3</v>
      </c>
      <c r="AJ348"/>
      <c r="AK348"/>
    </row>
    <row r="349" spans="3:37" s="5" customFormat="1" x14ac:dyDescent="0.2">
      <c r="C349" s="25"/>
      <c r="D349" s="1">
        <f t="shared" si="130"/>
        <v>347</v>
      </c>
      <c r="E349" s="2">
        <f t="shared" si="131"/>
        <v>34.800000000000225</v>
      </c>
      <c r="F349" s="3">
        <f t="shared" ca="1" si="132"/>
        <v>734.10362797969196</v>
      </c>
      <c r="G349" s="3">
        <f t="shared" si="133"/>
        <v>-141.23015228276364</v>
      </c>
      <c r="H349" s="3">
        <f t="shared" ca="1" si="118"/>
        <v>747.56544364139688</v>
      </c>
      <c r="I349" s="3">
        <f t="shared" ca="1" si="134"/>
        <v>25473.395890895135</v>
      </c>
      <c r="J349" s="3">
        <f t="shared" si="135"/>
        <v>971.48964961130366</v>
      </c>
      <c r="K349" s="3">
        <f t="shared" ca="1" si="137"/>
        <v>25725.890693040037</v>
      </c>
      <c r="L349" s="3">
        <f t="shared" si="136"/>
        <v>-9.7536464764548931</v>
      </c>
      <c r="M349" s="3">
        <f t="shared" ca="1" si="119"/>
        <v>-0.19006234596565805</v>
      </c>
      <c r="N349" s="3">
        <f t="shared" ca="1" si="120"/>
        <v>-10.889770268187515</v>
      </c>
      <c r="O349" s="1">
        <f t="shared" ca="1" si="115"/>
        <v>190010391.45909792</v>
      </c>
      <c r="P349" s="1">
        <f t="shared" si="116"/>
        <v>-6443385.2865337096</v>
      </c>
      <c r="Q349" s="1">
        <f t="shared" ca="1" si="121"/>
        <v>196453776.74563164</v>
      </c>
      <c r="R349" s="1">
        <f t="shared" ca="1" si="117"/>
        <v>508344.5016761499</v>
      </c>
      <c r="S349" s="3">
        <f t="shared" si="122"/>
        <v>336.35015624219636</v>
      </c>
      <c r="T349" s="13">
        <f t="shared" ca="1" si="123"/>
        <v>2.2225809317094409</v>
      </c>
      <c r="U349" s="13">
        <f t="shared" si="124"/>
        <v>1.0984300144162946</v>
      </c>
      <c r="V349" s="5">
        <v>0.35</v>
      </c>
      <c r="W349" s="3">
        <f t="shared" ca="1" si="125"/>
        <v>14.30373762573057</v>
      </c>
      <c r="X349" s="3">
        <f t="shared" ca="1" si="126"/>
        <v>-14.046162478526005</v>
      </c>
      <c r="Y349" s="3">
        <f t="shared" ca="1" si="127"/>
        <v>2.7022638088440916</v>
      </c>
      <c r="Z349" s="3">
        <f t="shared" ca="1" si="128"/>
        <v>-2.0656121291950009E-2</v>
      </c>
      <c r="AA349" s="3">
        <f t="shared" ca="1" si="129"/>
        <v>3.9739173659471931E-3</v>
      </c>
      <c r="AJ349"/>
      <c r="AK349"/>
    </row>
    <row r="350" spans="3:37" s="5" customFormat="1" x14ac:dyDescent="0.2">
      <c r="C350" s="25"/>
      <c r="D350" s="1">
        <f t="shared" si="130"/>
        <v>348</v>
      </c>
      <c r="E350" s="2">
        <f t="shared" si="131"/>
        <v>34.900000000000226</v>
      </c>
      <c r="F350" s="3">
        <f t="shared" ca="1" si="132"/>
        <v>734.10362797969196</v>
      </c>
      <c r="G350" s="3">
        <f t="shared" si="133"/>
        <v>-142.20551693040912</v>
      </c>
      <c r="H350" s="3">
        <f t="shared" ca="1" si="118"/>
        <v>747.75032307474851</v>
      </c>
      <c r="I350" s="3">
        <f t="shared" ca="1" si="134"/>
        <v>25546.806253693103</v>
      </c>
      <c r="J350" s="3">
        <f t="shared" si="135"/>
        <v>957.31786615064505</v>
      </c>
      <c r="K350" s="3">
        <f t="shared" ca="1" si="137"/>
        <v>25800.656466042026</v>
      </c>
      <c r="L350" s="3">
        <f t="shared" si="136"/>
        <v>-9.754074210486321</v>
      </c>
      <c r="M350" s="3">
        <f t="shared" ca="1" si="119"/>
        <v>-0.19134325613145794</v>
      </c>
      <c r="N350" s="3">
        <f t="shared" ca="1" si="120"/>
        <v>-10.963161014623251</v>
      </c>
      <c r="O350" s="1">
        <f t="shared" ca="1" si="115"/>
        <v>190104385.52385285</v>
      </c>
      <c r="P350" s="1">
        <f t="shared" si="116"/>
        <v>-6349669.666431305</v>
      </c>
      <c r="Q350" s="1">
        <f t="shared" ca="1" si="121"/>
        <v>196454055.19028416</v>
      </c>
      <c r="R350" s="1">
        <f t="shared" ca="1" si="117"/>
        <v>508470.21969082899</v>
      </c>
      <c r="S350" s="3">
        <f t="shared" si="122"/>
        <v>336.40777531251939</v>
      </c>
      <c r="T350" s="13">
        <f t="shared" ca="1" si="123"/>
        <v>2.222749823127887</v>
      </c>
      <c r="U350" s="13">
        <f t="shared" si="124"/>
        <v>1.0999188404713913</v>
      </c>
      <c r="V350" s="5">
        <v>0.35</v>
      </c>
      <c r="W350" s="3">
        <f t="shared" ca="1" si="125"/>
        <v>14.326667327550105</v>
      </c>
      <c r="X350" s="3">
        <f t="shared" ca="1" si="126"/>
        <v>-14.065200826347615</v>
      </c>
      <c r="Y350" s="3">
        <f t="shared" ca="1" si="127"/>
        <v>2.7246141798063852</v>
      </c>
      <c r="Z350" s="3">
        <f t="shared" ca="1" si="128"/>
        <v>-2.0684118862275905E-2</v>
      </c>
      <c r="AA350" s="3">
        <f t="shared" ca="1" si="129"/>
        <v>4.0067855585388017E-3</v>
      </c>
      <c r="AJ350"/>
      <c r="AK350"/>
    </row>
    <row r="351" spans="3:37" s="5" customFormat="1" x14ac:dyDescent="0.2">
      <c r="C351" s="25"/>
      <c r="D351" s="1">
        <f t="shared" si="130"/>
        <v>349</v>
      </c>
      <c r="E351" s="2">
        <f t="shared" si="131"/>
        <v>35.000000000000227</v>
      </c>
      <c r="F351" s="3">
        <f t="shared" ca="1" si="132"/>
        <v>734.10362797969196</v>
      </c>
      <c r="G351" s="3">
        <f t="shared" si="133"/>
        <v>-143.18092435145775</v>
      </c>
      <c r="H351" s="3">
        <f t="shared" ca="1" si="118"/>
        <v>747.93643694573655</v>
      </c>
      <c r="I351" s="3">
        <f t="shared" ca="1" si="134"/>
        <v>25620.21661649107</v>
      </c>
      <c r="J351" s="3">
        <f t="shared" si="135"/>
        <v>943.04854408655171</v>
      </c>
      <c r="K351" s="3">
        <f t="shared" ca="1" si="137"/>
        <v>25875.440788719297</v>
      </c>
      <c r="L351" s="3">
        <f t="shared" si="136"/>
        <v>-9.7545048884365713</v>
      </c>
      <c r="M351" s="3">
        <f t="shared" ca="1" si="119"/>
        <v>-0.19262358708153213</v>
      </c>
      <c r="N351" s="3">
        <f t="shared" ca="1" si="120"/>
        <v>-11.036518574442477</v>
      </c>
      <c r="O351" s="1">
        <f t="shared" ca="1" si="115"/>
        <v>190199030.66176847</v>
      </c>
      <c r="P351" s="1">
        <f t="shared" si="116"/>
        <v>-6255300.7106611775</v>
      </c>
      <c r="Q351" s="1">
        <f t="shared" ca="1" si="121"/>
        <v>196454331.37242964</v>
      </c>
      <c r="R351" s="1">
        <f t="shared" ca="1" si="117"/>
        <v>508596.77712310082</v>
      </c>
      <c r="S351" s="3">
        <f t="shared" si="122"/>
        <v>336.46579095139469</v>
      </c>
      <c r="T351" s="13">
        <f t="shared" ca="1" si="123"/>
        <v>2.2229197055393435</v>
      </c>
      <c r="U351" s="13">
        <f t="shared" si="124"/>
        <v>1.1014194746103663</v>
      </c>
      <c r="V351" s="5">
        <v>0.35</v>
      </c>
      <c r="W351" s="3">
        <f t="shared" ca="1" si="125"/>
        <v>14.349784143193126</v>
      </c>
      <c r="X351" s="3">
        <f t="shared" ca="1" si="126"/>
        <v>-14.08439016992001</v>
      </c>
      <c r="Y351" s="3">
        <f t="shared" ca="1" si="127"/>
        <v>2.747045412383549</v>
      </c>
      <c r="Z351" s="3">
        <f t="shared" ca="1" si="128"/>
        <v>-2.0712338485176486E-2</v>
      </c>
      <c r="AA351" s="3">
        <f t="shared" ca="1" si="129"/>
        <v>4.0397726652699247E-3</v>
      </c>
      <c r="AJ351"/>
      <c r="AK351"/>
    </row>
    <row r="352" spans="3:37" s="5" customFormat="1" x14ac:dyDescent="0.2">
      <c r="C352" s="25"/>
      <c r="D352" s="1">
        <f t="shared" si="130"/>
        <v>350</v>
      </c>
      <c r="E352" s="2">
        <f t="shared" si="131"/>
        <v>35.100000000000229</v>
      </c>
      <c r="F352" s="3">
        <f t="shared" ca="1" si="132"/>
        <v>734.10362797969196</v>
      </c>
      <c r="G352" s="3">
        <f t="shared" si="133"/>
        <v>-144.1563748403014</v>
      </c>
      <c r="H352" s="3">
        <f t="shared" ca="1" si="118"/>
        <v>748.12378455710348</v>
      </c>
      <c r="I352" s="3">
        <f t="shared" ca="1" si="134"/>
        <v>25693.626979289038</v>
      </c>
      <c r="J352" s="3">
        <f t="shared" si="135"/>
        <v>928.68167912696379</v>
      </c>
      <c r="K352" s="3">
        <f t="shared" ca="1" si="137"/>
        <v>25950.243784480805</v>
      </c>
      <c r="L352" s="3">
        <f t="shared" si="136"/>
        <v>-9.7549385104351849</v>
      </c>
      <c r="M352" s="3">
        <f t="shared" ca="1" si="119"/>
        <v>-0.19390333539640878</v>
      </c>
      <c r="N352" s="3">
        <f t="shared" ca="1" si="120"/>
        <v>-11.109842751723889</v>
      </c>
      <c r="O352" s="1">
        <f t="shared" ca="1" si="115"/>
        <v>190294326.98681474</v>
      </c>
      <c r="P352" s="1">
        <f t="shared" si="116"/>
        <v>-6160278.2194428369</v>
      </c>
      <c r="Q352" s="1">
        <f t="shared" ca="1" si="121"/>
        <v>196454605.20625758</v>
      </c>
      <c r="R352" s="1">
        <f t="shared" ca="1" si="117"/>
        <v>508724.17349883035</v>
      </c>
      <c r="S352" s="3">
        <f t="shared" si="122"/>
        <v>336.52420317627275</v>
      </c>
      <c r="T352" s="13">
        <f t="shared" ca="1" si="123"/>
        <v>2.2230905756434796</v>
      </c>
      <c r="U352" s="13">
        <f t="shared" si="124"/>
        <v>1.1029319505545769</v>
      </c>
      <c r="V352" s="5">
        <v>0.35</v>
      </c>
      <c r="W352" s="3">
        <f t="shared" ca="1" si="125"/>
        <v>14.373088710358449</v>
      </c>
      <c r="X352" s="3">
        <f t="shared" ca="1" si="126"/>
        <v>-14.103730940454703</v>
      </c>
      <c r="Y352" s="3">
        <f t="shared" ca="1" si="127"/>
        <v>2.7695582021496135</v>
      </c>
      <c r="Z352" s="3">
        <f t="shared" ca="1" si="128"/>
        <v>-2.0740780794786327E-2</v>
      </c>
      <c r="AA352" s="3">
        <f t="shared" ca="1" si="129"/>
        <v>4.0728797090435493E-3</v>
      </c>
      <c r="AJ352"/>
      <c r="AK352"/>
    </row>
    <row r="353" spans="3:37" s="5" customFormat="1" x14ac:dyDescent="0.2">
      <c r="C353" s="25"/>
      <c r="D353" s="1">
        <f t="shared" si="130"/>
        <v>351</v>
      </c>
      <c r="E353" s="2">
        <f t="shared" si="131"/>
        <v>35.20000000000023</v>
      </c>
      <c r="F353" s="3">
        <f t="shared" ca="1" si="132"/>
        <v>734.10362797969196</v>
      </c>
      <c r="G353" s="3">
        <f t="shared" si="133"/>
        <v>-145.13186869134492</v>
      </c>
      <c r="H353" s="3">
        <f t="shared" ca="1" si="118"/>
        <v>748.31236520773041</v>
      </c>
      <c r="I353" s="3">
        <f t="shared" ca="1" si="134"/>
        <v>25767.037342087006</v>
      </c>
      <c r="J353" s="3">
        <f t="shared" si="135"/>
        <v>914.21726695038137</v>
      </c>
      <c r="K353" s="3">
        <f t="shared" ca="1" si="137"/>
        <v>26025.065576665591</v>
      </c>
      <c r="L353" s="3">
        <f t="shared" si="136"/>
        <v>-9.7553750766125962</v>
      </c>
      <c r="M353" s="3">
        <f t="shared" ca="1" si="119"/>
        <v>-0.19518249766696236</v>
      </c>
      <c r="N353" s="3">
        <f t="shared" ca="1" si="120"/>
        <v>-11.183133351138981</v>
      </c>
      <c r="O353" s="1">
        <f t="shared" ca="1" si="115"/>
        <v>190390274.61374784</v>
      </c>
      <c r="P353" s="1">
        <f t="shared" si="116"/>
        <v>-6064601.9916193122</v>
      </c>
      <c r="Q353" s="1">
        <f t="shared" ca="1" si="121"/>
        <v>196454876.60536715</v>
      </c>
      <c r="R353" s="1">
        <f t="shared" ca="1" si="117"/>
        <v>508852.40834125667</v>
      </c>
      <c r="S353" s="3">
        <f t="shared" si="122"/>
        <v>336.58301200472386</v>
      </c>
      <c r="T353" s="13">
        <f t="shared" ca="1" si="123"/>
        <v>2.223262430122968</v>
      </c>
      <c r="U353" s="13">
        <f t="shared" si="124"/>
        <v>1.1044563022974727</v>
      </c>
      <c r="V353" s="5">
        <v>0.35</v>
      </c>
      <c r="W353" s="3">
        <f t="shared" ca="1" si="125"/>
        <v>14.396581672109793</v>
      </c>
      <c r="X353" s="3">
        <f t="shared" ca="1" si="126"/>
        <v>-14.123223572642576</v>
      </c>
      <c r="Y353" s="3">
        <f t="shared" ca="1" si="127"/>
        <v>2.7921532477428008</v>
      </c>
      <c r="Z353" s="3">
        <f t="shared" ca="1" si="128"/>
        <v>-2.076944643035673E-2</v>
      </c>
      <c r="AA353" s="3">
        <f t="shared" ca="1" si="129"/>
        <v>4.1061077172688245E-3</v>
      </c>
      <c r="AJ353"/>
      <c r="AK353"/>
    </row>
    <row r="354" spans="3:37" s="5" customFormat="1" x14ac:dyDescent="0.2">
      <c r="C354" s="25"/>
      <c r="D354" s="1">
        <f t="shared" si="130"/>
        <v>352</v>
      </c>
      <c r="E354" s="2">
        <f t="shared" si="131"/>
        <v>35.300000000000232</v>
      </c>
      <c r="F354" s="3">
        <f t="shared" ca="1" si="132"/>
        <v>734.10362797969196</v>
      </c>
      <c r="G354" s="3">
        <f t="shared" si="133"/>
        <v>-146.10740619900619</v>
      </c>
      <c r="H354" s="3">
        <f t="shared" ca="1" si="118"/>
        <v>748.5021781926539</v>
      </c>
      <c r="I354" s="3">
        <f t="shared" ca="1" si="134"/>
        <v>25840.447704884973</v>
      </c>
      <c r="J354" s="3">
        <f t="shared" si="135"/>
        <v>899.65530320586379</v>
      </c>
      <c r="K354" s="3">
        <f t="shared" ca="1" si="137"/>
        <v>26099.906288542388</v>
      </c>
      <c r="L354" s="3">
        <f t="shared" si="136"/>
        <v>-9.7558145871001241</v>
      </c>
      <c r="M354" s="3">
        <f t="shared" ca="1" si="119"/>
        <v>-0.19646107049445874</v>
      </c>
      <c r="N354" s="3">
        <f t="shared" ca="1" si="120"/>
        <v>-11.25639017795463</v>
      </c>
      <c r="O354" s="1">
        <f t="shared" ca="1" si="115"/>
        <v>190486873.65811014</v>
      </c>
      <c r="P354" s="1">
        <f t="shared" si="116"/>
        <v>-5968271.8246568711</v>
      </c>
      <c r="Q354" s="1">
        <f t="shared" ca="1" si="121"/>
        <v>196455145.48276702</v>
      </c>
      <c r="R354" s="1">
        <f t="shared" ca="1" si="117"/>
        <v>508981.48117100465</v>
      </c>
      <c r="S354" s="3">
        <f t="shared" si="122"/>
        <v>336.64221745443774</v>
      </c>
      <c r="T354" s="13">
        <f t="shared" ca="1" si="123"/>
        <v>2.223435265643587</v>
      </c>
      <c r="U354" s="13">
        <f t="shared" si="124"/>
        <v>1.1059925641054809</v>
      </c>
      <c r="V354" s="5">
        <v>0.35</v>
      </c>
      <c r="W354" s="3">
        <f t="shared" ca="1" si="125"/>
        <v>14.420263676897459</v>
      </c>
      <c r="X354" s="3">
        <f t="shared" ca="1" si="126"/>
        <v>-14.142868504665218</v>
      </c>
      <c r="Y354" s="3">
        <f t="shared" ca="1" si="127"/>
        <v>2.8148312508917557</v>
      </c>
      <c r="Z354" s="3">
        <f t="shared" ca="1" si="128"/>
        <v>-2.0798336036272378E-2</v>
      </c>
      <c r="AA354" s="3">
        <f t="shared" ca="1" si="129"/>
        <v>4.1394577218996408E-3</v>
      </c>
      <c r="AJ354"/>
      <c r="AK354"/>
    </row>
    <row r="355" spans="3:37" s="5" customFormat="1" x14ac:dyDescent="0.2">
      <c r="C355" s="25"/>
      <c r="D355" s="1">
        <f t="shared" si="130"/>
        <v>353</v>
      </c>
      <c r="E355" s="2">
        <f t="shared" si="131"/>
        <v>35.400000000000233</v>
      </c>
      <c r="F355" s="3">
        <f t="shared" ca="1" si="132"/>
        <v>734.10362797969196</v>
      </c>
      <c r="G355" s="3">
        <f t="shared" si="133"/>
        <v>-147.08298765771622</v>
      </c>
      <c r="H355" s="3">
        <f t="shared" ca="1" si="118"/>
        <v>748.69322280308234</v>
      </c>
      <c r="I355" s="3">
        <f t="shared" ca="1" si="134"/>
        <v>25913.858067682941</v>
      </c>
      <c r="J355" s="3">
        <f t="shared" si="135"/>
        <v>884.99578351302762</v>
      </c>
      <c r="K355" s="3">
        <f t="shared" ca="1" si="137"/>
        <v>26174.766043309246</v>
      </c>
      <c r="L355" s="3">
        <f t="shared" si="136"/>
        <v>-9.7562570420299792</v>
      </c>
      <c r="M355" s="3">
        <f t="shared" ca="1" si="119"/>
        <v>-0.19773905049060062</v>
      </c>
      <c r="N355" s="3">
        <f t="shared" ca="1" si="120"/>
        <v>-11.329613038035706</v>
      </c>
      <c r="O355" s="1">
        <f t="shared" ca="1" si="115"/>
        <v>190584124.2362304</v>
      </c>
      <c r="P355" s="1">
        <f t="shared" si="116"/>
        <v>-5871287.5146447541</v>
      </c>
      <c r="Q355" s="1">
        <f t="shared" ca="1" si="121"/>
        <v>196455411.75087515</v>
      </c>
      <c r="R355" s="1">
        <f t="shared" ca="1" si="117"/>
        <v>509111.391506096</v>
      </c>
      <c r="S355" s="3">
        <f t="shared" si="122"/>
        <v>336.70181954322408</v>
      </c>
      <c r="T355" s="13">
        <f t="shared" ca="1" si="123"/>
        <v>2.223609078854321</v>
      </c>
      <c r="U355" s="13">
        <f t="shared" si="124"/>
        <v>1.1075407705188975</v>
      </c>
      <c r="V355" s="5">
        <v>0.35</v>
      </c>
      <c r="W355" s="3">
        <f t="shared" ca="1" si="125"/>
        <v>14.444135378580128</v>
      </c>
      <c r="X355" s="3">
        <f t="shared" ca="1" si="126"/>
        <v>-14.162666178206306</v>
      </c>
      <c r="Y355" s="3">
        <f t="shared" ca="1" si="127"/>
        <v>2.8375929164418996</v>
      </c>
      <c r="Z355" s="3">
        <f t="shared" ca="1" si="128"/>
        <v>-2.0827450262068097E-2</v>
      </c>
      <c r="AA355" s="3">
        <f t="shared" ca="1" si="129"/>
        <v>4.1729307594733818E-3</v>
      </c>
      <c r="AJ355"/>
      <c r="AK355"/>
    </row>
    <row r="356" spans="3:37" s="5" customFormat="1" x14ac:dyDescent="0.2">
      <c r="C356" s="25"/>
      <c r="D356" s="1">
        <f t="shared" si="130"/>
        <v>354</v>
      </c>
      <c r="E356" s="2">
        <f t="shared" si="131"/>
        <v>35.500000000000234</v>
      </c>
      <c r="F356" s="3">
        <f t="shared" ca="1" si="132"/>
        <v>734.10362797969196</v>
      </c>
      <c r="G356" s="3">
        <f t="shared" si="133"/>
        <v>-148.05861336191921</v>
      </c>
      <c r="H356" s="3">
        <f t="shared" ca="1" si="118"/>
        <v>748.8854983264132</v>
      </c>
      <c r="I356" s="3">
        <f t="shared" ca="1" si="134"/>
        <v>25987.268430480908</v>
      </c>
      <c r="J356" s="3">
        <f t="shared" si="135"/>
        <v>870.23870346204592</v>
      </c>
      <c r="K356" s="3">
        <f t="shared" ca="1" si="137"/>
        <v>26249.644964093139</v>
      </c>
      <c r="L356" s="3">
        <f t="shared" si="136"/>
        <v>-9.756702441535257</v>
      </c>
      <c r="M356" s="3">
        <f t="shared" ca="1" si="119"/>
        <v>-0.19901643427757182</v>
      </c>
      <c r="N356" s="3">
        <f t="shared" ca="1" si="120"/>
        <v>-11.402801737847595</v>
      </c>
      <c r="O356" s="1">
        <f t="shared" ca="1" si="115"/>
        <v>190682026.46522409</v>
      </c>
      <c r="P356" s="1">
        <f t="shared" si="116"/>
        <v>-5773648.856294902</v>
      </c>
      <c r="Q356" s="1">
        <f t="shared" ca="1" si="121"/>
        <v>196455675.32151899</v>
      </c>
      <c r="R356" s="1">
        <f t="shared" ca="1" si="117"/>
        <v>509242.13886196096</v>
      </c>
      <c r="S356" s="3">
        <f t="shared" si="122"/>
        <v>336.76181828901218</v>
      </c>
      <c r="T356" s="13">
        <f t="shared" ca="1" si="123"/>
        <v>2.2237838663874672</v>
      </c>
      <c r="U356" s="13">
        <f t="shared" si="124"/>
        <v>1.1091009563527887</v>
      </c>
      <c r="V356" s="5">
        <v>0.35</v>
      </c>
      <c r="W356" s="3">
        <f t="shared" ca="1" si="125"/>
        <v>14.468197436446896</v>
      </c>
      <c r="X356" s="3">
        <f t="shared" ca="1" si="126"/>
        <v>-14.182617038463137</v>
      </c>
      <c r="Y356" s="3">
        <f t="shared" ca="1" si="127"/>
        <v>2.8604389523818989</v>
      </c>
      <c r="Z356" s="3">
        <f t="shared" ca="1" si="128"/>
        <v>-2.0856789762445791E-2</v>
      </c>
      <c r="AA356" s="3">
        <f t="shared" ca="1" si="129"/>
        <v>4.2065278711498517E-3</v>
      </c>
      <c r="AJ356"/>
      <c r="AK356"/>
    </row>
    <row r="357" spans="3:37" s="5" customFormat="1" x14ac:dyDescent="0.2">
      <c r="C357" s="25"/>
      <c r="D357" s="1">
        <f t="shared" si="130"/>
        <v>355</v>
      </c>
      <c r="E357" s="2">
        <f t="shared" si="131"/>
        <v>35.600000000000236</v>
      </c>
      <c r="F357" s="3">
        <f t="shared" ca="1" si="132"/>
        <v>734.10362797969196</v>
      </c>
      <c r="G357" s="3">
        <f t="shared" si="133"/>
        <v>-149.03428360607273</v>
      </c>
      <c r="H357" s="3">
        <f t="shared" ca="1" si="118"/>
        <v>749.07900404624957</v>
      </c>
      <c r="I357" s="3">
        <f t="shared" ca="1" si="134"/>
        <v>26060.678793278876</v>
      </c>
      <c r="J357" s="3">
        <f t="shared" si="135"/>
        <v>855.38405861364629</v>
      </c>
      <c r="K357" s="3">
        <f t="shared" ca="1" si="137"/>
        <v>26324.543173949591</v>
      </c>
      <c r="L357" s="3">
        <f t="shared" si="136"/>
        <v>-9.757150785749948</v>
      </c>
      <c r="M357" s="3">
        <f t="shared" ca="1" si="119"/>
        <v>-0.20029321848808168</v>
      </c>
      <c r="N357" s="3">
        <f t="shared" ca="1" si="120"/>
        <v>-11.475956084458751</v>
      </c>
      <c r="O357" s="1">
        <f t="shared" ca="1" si="115"/>
        <v>190780580.4629932</v>
      </c>
      <c r="P357" s="1">
        <f t="shared" si="116"/>
        <v>-5675355.6429416807</v>
      </c>
      <c r="Q357" s="1">
        <f t="shared" ca="1" si="121"/>
        <v>196455936.10593489</v>
      </c>
      <c r="R357" s="1">
        <f t="shared" ca="1" si="117"/>
        <v>509373.72275144968</v>
      </c>
      <c r="S357" s="3">
        <f t="shared" si="122"/>
        <v>336.82221370985098</v>
      </c>
      <c r="T357" s="13">
        <f t="shared" ca="1" si="123"/>
        <v>2.223959624858737</v>
      </c>
      <c r="U357" s="13">
        <f t="shared" si="124"/>
        <v>1.1106731566978982</v>
      </c>
      <c r="V357" s="5">
        <v>0.35</v>
      </c>
      <c r="W357" s="3">
        <f t="shared" ca="1" si="125"/>
        <v>14.492450515239506</v>
      </c>
      <c r="X357" s="3">
        <f t="shared" ca="1" si="126"/>
        <v>-14.202721534158242</v>
      </c>
      <c r="Y357" s="3">
        <f t="shared" ca="1" si="127"/>
        <v>2.88337006987026</v>
      </c>
      <c r="Z357" s="3">
        <f t="shared" ca="1" si="128"/>
        <v>-2.0886355197291533E-2</v>
      </c>
      <c r="AA357" s="3">
        <f t="shared" ca="1" si="129"/>
        <v>4.2402501027503821E-3</v>
      </c>
      <c r="AJ357"/>
      <c r="AK357"/>
    </row>
    <row r="358" spans="3:37" s="5" customFormat="1" x14ac:dyDescent="0.2">
      <c r="C358" s="25"/>
      <c r="D358" s="1">
        <f t="shared" si="130"/>
        <v>356</v>
      </c>
      <c r="E358" s="2">
        <f t="shared" si="131"/>
        <v>35.700000000000237</v>
      </c>
      <c r="F358" s="3">
        <f t="shared" ca="1" si="132"/>
        <v>734.10362797969196</v>
      </c>
      <c r="G358" s="3">
        <f t="shared" si="133"/>
        <v>-150.00999868464774</v>
      </c>
      <c r="H358" s="3">
        <f t="shared" ca="1" si="118"/>
        <v>749.27373924241738</v>
      </c>
      <c r="I358" s="3">
        <f t="shared" ca="1" si="134"/>
        <v>26134.089156076843</v>
      </c>
      <c r="J358" s="3">
        <f t="shared" si="135"/>
        <v>840.4318444991103</v>
      </c>
      <c r="K358" s="3">
        <f t="shared" ca="1" si="137"/>
        <v>26399.460795862302</v>
      </c>
      <c r="L358" s="3">
        <f t="shared" si="136"/>
        <v>-9.7576020748089238</v>
      </c>
      <c r="M358" s="3">
        <f t="shared" ca="1" si="119"/>
        <v>-0.20156939976540872</v>
      </c>
      <c r="N358" s="3">
        <f t="shared" ca="1" si="120"/>
        <v>-11.549075885543205</v>
      </c>
      <c r="O358" s="1">
        <f t="shared" ca="1" si="115"/>
        <v>190879786.34822682</v>
      </c>
      <c r="P358" s="1">
        <f t="shared" si="116"/>
        <v>-5576407.6665416071</v>
      </c>
      <c r="Q358" s="1">
        <f t="shared" ca="1" si="121"/>
        <v>196456194.01476842</v>
      </c>
      <c r="R358" s="1">
        <f t="shared" ca="1" si="117"/>
        <v>509506.1426848438</v>
      </c>
      <c r="S358" s="3">
        <f t="shared" si="122"/>
        <v>336.88300582390929</v>
      </c>
      <c r="T358" s="13">
        <f t="shared" ca="1" si="123"/>
        <v>2.2241363508673606</v>
      </c>
      <c r="U358" s="13">
        <f t="shared" si="124"/>
        <v>1.1122574069215569</v>
      </c>
      <c r="V358" s="5">
        <v>0.35</v>
      </c>
      <c r="W358" s="3">
        <f t="shared" ca="1" si="125"/>
        <v>14.516895285174639</v>
      </c>
      <c r="X358" s="3">
        <f t="shared" ca="1" si="126"/>
        <v>-14.222980117550993</v>
      </c>
      <c r="Y358" s="3">
        <f t="shared" ca="1" si="127"/>
        <v>2.9063869832620117</v>
      </c>
      <c r="Z358" s="3">
        <f t="shared" ca="1" si="128"/>
        <v>-2.0916147231692637E-2</v>
      </c>
      <c r="AA358" s="3">
        <f t="shared" ca="1" si="129"/>
        <v>4.2740985047970761E-3</v>
      </c>
      <c r="AJ358"/>
      <c r="AK358"/>
    </row>
    <row r="359" spans="3:37" s="5" customFormat="1" x14ac:dyDescent="0.2">
      <c r="C359" s="25"/>
      <c r="D359" s="1">
        <f t="shared" si="130"/>
        <v>357</v>
      </c>
      <c r="E359" s="2">
        <f t="shared" si="131"/>
        <v>35.800000000000239</v>
      </c>
      <c r="F359" s="3">
        <f t="shared" ca="1" si="132"/>
        <v>734.10362797969196</v>
      </c>
      <c r="G359" s="3">
        <f t="shared" si="133"/>
        <v>-150.98575889212864</v>
      </c>
      <c r="H359" s="3">
        <f t="shared" ca="1" si="118"/>
        <v>749.46970319098148</v>
      </c>
      <c r="I359" s="3">
        <f t="shared" ca="1" si="134"/>
        <v>26207.499518874811</v>
      </c>
      <c r="J359" s="3">
        <f t="shared" si="135"/>
        <v>825.38205662027144</v>
      </c>
      <c r="K359" s="3">
        <f t="shared" ca="1" si="137"/>
        <v>26474.397952742765</v>
      </c>
      <c r="L359" s="3">
        <f t="shared" si="136"/>
        <v>-9.7580563088479497</v>
      </c>
      <c r="M359" s="3">
        <f t="shared" ca="1" si="119"/>
        <v>-0.20284497476344379</v>
      </c>
      <c r="N359" s="3">
        <f t="shared" ca="1" si="120"/>
        <v>-11.622160949383023</v>
      </c>
      <c r="O359" s="1">
        <f t="shared" ca="1" si="115"/>
        <v>190979644.24040049</v>
      </c>
      <c r="P359" s="1">
        <f t="shared" si="116"/>
        <v>-5476804.7176730679</v>
      </c>
      <c r="Q359" s="1">
        <f t="shared" ca="1" si="121"/>
        <v>196456448.95807356</v>
      </c>
      <c r="R359" s="1">
        <f t="shared" ca="1" si="117"/>
        <v>509639.3981698674</v>
      </c>
      <c r="S359" s="3">
        <f t="shared" si="122"/>
        <v>336.94419464947555</v>
      </c>
      <c r="T359" s="13">
        <f t="shared" ca="1" si="123"/>
        <v>2.2243140409961892</v>
      </c>
      <c r="U359" s="13">
        <f t="shared" si="124"/>
        <v>1.113853742668607</v>
      </c>
      <c r="V359" s="5">
        <v>0.35</v>
      </c>
      <c r="W359" s="3">
        <f t="shared" ca="1" si="125"/>
        <v>14.541532421966537</v>
      </c>
      <c r="X359" s="3">
        <f t="shared" ca="1" si="126"/>
        <v>-14.243393244449436</v>
      </c>
      <c r="Y359" s="3">
        <f t="shared" ca="1" si="127"/>
        <v>2.9294904101355415</v>
      </c>
      <c r="Z359" s="3">
        <f t="shared" ca="1" si="128"/>
        <v>-2.0946166535955053E-2</v>
      </c>
      <c r="AA359" s="3">
        <f t="shared" ca="1" si="129"/>
        <v>4.3080741325522672E-3</v>
      </c>
      <c r="AJ359"/>
      <c r="AK359"/>
    </row>
    <row r="360" spans="3:37" s="5" customFormat="1" x14ac:dyDescent="0.2">
      <c r="C360" s="25"/>
      <c r="D360" s="1">
        <f t="shared" si="130"/>
        <v>358</v>
      </c>
      <c r="E360" s="2">
        <f t="shared" si="131"/>
        <v>35.90000000000024</v>
      </c>
      <c r="F360" s="3">
        <f t="shared" ca="1" si="132"/>
        <v>734.10362797969196</v>
      </c>
      <c r="G360" s="3">
        <f t="shared" si="133"/>
        <v>-151.96156452301344</v>
      </c>
      <c r="H360" s="3">
        <f t="shared" ca="1" si="118"/>
        <v>749.66689516426425</v>
      </c>
      <c r="I360" s="3">
        <f t="shared" ca="1" si="134"/>
        <v>26280.909881672778</v>
      </c>
      <c r="J360" s="3">
        <f t="shared" si="135"/>
        <v>810.23469044951435</v>
      </c>
      <c r="K360" s="3">
        <f t="shared" ca="1" si="137"/>
        <v>26549.354767429893</v>
      </c>
      <c r="L360" s="3">
        <f t="shared" si="136"/>
        <v>-9.758513488003679</v>
      </c>
      <c r="M360" s="3">
        <f t="shared" ca="1" si="119"/>
        <v>-0.2041199401467331</v>
      </c>
      <c r="N360" s="3">
        <f t="shared" ca="1" si="120"/>
        <v>-11.695211084870779</v>
      </c>
      <c r="O360" s="1">
        <f t="shared" ca="1" si="115"/>
        <v>191080154.25977749</v>
      </c>
      <c r="P360" s="1">
        <f t="shared" si="116"/>
        <v>-5376546.5855360487</v>
      </c>
      <c r="Q360" s="1">
        <f t="shared" ca="1" si="121"/>
        <v>196456700.84531355</v>
      </c>
      <c r="R360" s="1">
        <f t="shared" ca="1" si="117"/>
        <v>509773.48871169967</v>
      </c>
      <c r="S360" s="3">
        <f t="shared" si="122"/>
        <v>337.005780204958</v>
      </c>
      <c r="T360" s="13">
        <f t="shared" ca="1" si="123"/>
        <v>2.224492691811804</v>
      </c>
      <c r="U360" s="13">
        <f t="shared" si="124"/>
        <v>1.1154621998623289</v>
      </c>
      <c r="V360" s="5">
        <v>0.35</v>
      </c>
      <c r="W360" s="3">
        <f t="shared" ca="1" si="125"/>
        <v>14.566362606849747</v>
      </c>
      <c r="X360" s="3">
        <f t="shared" ca="1" si="126"/>
        <v>-14.263961374222166</v>
      </c>
      <c r="Y360" s="3">
        <f t="shared" ca="1" si="127"/>
        <v>2.9526810713195331</v>
      </c>
      <c r="Z360" s="3">
        <f t="shared" ca="1" si="128"/>
        <v>-2.0976413785620832E-2</v>
      </c>
      <c r="AA360" s="3">
        <f t="shared" ca="1" si="129"/>
        <v>4.3421780460581368E-3</v>
      </c>
      <c r="AJ360"/>
      <c r="AK360"/>
    </row>
    <row r="361" spans="3:37" s="5" customFormat="1" x14ac:dyDescent="0.2">
      <c r="C361" s="25"/>
      <c r="D361" s="1">
        <f t="shared" si="130"/>
        <v>359</v>
      </c>
      <c r="E361" s="2">
        <f t="shared" si="131"/>
        <v>36.000000000000242</v>
      </c>
      <c r="F361" s="3">
        <f t="shared" ca="1" si="132"/>
        <v>734.10362797969196</v>
      </c>
      <c r="G361" s="3">
        <f t="shared" si="133"/>
        <v>-152.93741587181381</v>
      </c>
      <c r="H361" s="3">
        <f t="shared" ca="1" si="118"/>
        <v>749.86531443086096</v>
      </c>
      <c r="I361" s="3">
        <f t="shared" ca="1" si="134"/>
        <v>26354.320244470746</v>
      </c>
      <c r="J361" s="3">
        <f t="shared" si="135"/>
        <v>794.98974142977295</v>
      </c>
      <c r="K361" s="3">
        <f t="shared" ca="1" si="137"/>
        <v>26624.331362689638</v>
      </c>
      <c r="L361" s="3">
        <f t="shared" si="136"/>
        <v>-9.7589736124136532</v>
      </c>
      <c r="M361" s="3">
        <f t="shared" ca="1" si="119"/>
        <v>-0.20539429259052056</v>
      </c>
      <c r="N361" s="3">
        <f t="shared" ca="1" si="120"/>
        <v>-11.768226101511983</v>
      </c>
      <c r="O361" s="1">
        <f t="shared" ca="1" si="115"/>
        <v>191181316.52740794</v>
      </c>
      <c r="P361" s="1">
        <f t="shared" si="116"/>
        <v>-5275633.0579518406</v>
      </c>
      <c r="Q361" s="1">
        <f t="shared" ca="1" si="121"/>
        <v>196456949.58535978</v>
      </c>
      <c r="R361" s="1">
        <f t="shared" ca="1" si="117"/>
        <v>509908.41381298547</v>
      </c>
      <c r="S361" s="3">
        <f t="shared" si="122"/>
        <v>337.06776250888447</v>
      </c>
      <c r="T361" s="13">
        <f t="shared" ca="1" si="123"/>
        <v>2.2246722998646185</v>
      </c>
      <c r="U361" s="13">
        <f t="shared" si="124"/>
        <v>1.1170828147053753</v>
      </c>
      <c r="V361" s="5">
        <v>0.35</v>
      </c>
      <c r="W361" s="3">
        <f t="shared" ca="1" si="125"/>
        <v>14.59138652660201</v>
      </c>
      <c r="X361" s="3">
        <f t="shared" ca="1" si="126"/>
        <v>-14.284684969810215</v>
      </c>
      <c r="Y361" s="3">
        <f t="shared" ca="1" si="127"/>
        <v>2.9759596909200248</v>
      </c>
      <c r="Z361" s="3">
        <f t="shared" ca="1" si="128"/>
        <v>-2.100688966148561E-2</v>
      </c>
      <c r="AA361" s="3">
        <f t="shared" ca="1" si="129"/>
        <v>4.3764113101765071E-3</v>
      </c>
      <c r="AJ361"/>
      <c r="AK361"/>
    </row>
    <row r="362" spans="3:37" s="5" customFormat="1" x14ac:dyDescent="0.2">
      <c r="C362" s="25"/>
      <c r="D362" s="1">
        <f t="shared" si="130"/>
        <v>360</v>
      </c>
      <c r="E362" s="2">
        <f t="shared" si="131"/>
        <v>36.100000000000243</v>
      </c>
      <c r="F362" s="3">
        <f t="shared" ca="1" si="132"/>
        <v>734.10362797969196</v>
      </c>
      <c r="G362" s="3">
        <f t="shared" si="133"/>
        <v>-153.91331323305516</v>
      </c>
      <c r="H362" s="3">
        <f t="shared" ca="1" si="118"/>
        <v>750.06496025565843</v>
      </c>
      <c r="I362" s="3">
        <f t="shared" ca="1" si="134"/>
        <v>26427.730607268713</v>
      </c>
      <c r="J362" s="3">
        <f t="shared" si="135"/>
        <v>779.64720497452959</v>
      </c>
      <c r="K362" s="3">
        <f t="shared" ca="1" si="137"/>
        <v>26699.327861214635</v>
      </c>
      <c r="L362" s="3">
        <f t="shared" si="136"/>
        <v>-9.7594366822163039</v>
      </c>
      <c r="M362" s="3">
        <f t="shared" ca="1" si="119"/>
        <v>-0.2066680287807896</v>
      </c>
      <c r="N362" s="3">
        <f t="shared" ca="1" si="120"/>
        <v>-11.841205809427473</v>
      </c>
      <c r="O362" s="1">
        <f t="shared" ca="1" si="115"/>
        <v>191283131.16512963</v>
      </c>
      <c r="P362" s="1">
        <f t="shared" si="116"/>
        <v>-5174063.9213627698</v>
      </c>
      <c r="Q362" s="1">
        <f t="shared" ca="1" si="121"/>
        <v>196457195.08649239</v>
      </c>
      <c r="R362" s="1">
        <f t="shared" ca="1" si="117"/>
        <v>510044.17297384772</v>
      </c>
      <c r="S362" s="3">
        <f t="shared" si="122"/>
        <v>337.13014157990278</v>
      </c>
      <c r="T362" s="13">
        <f t="shared" ca="1" si="123"/>
        <v>2.2248528616889822</v>
      </c>
      <c r="U362" s="13">
        <f t="shared" si="124"/>
        <v>1.1187156236807125</v>
      </c>
      <c r="V362" s="5">
        <v>0.35</v>
      </c>
      <c r="W362" s="3">
        <f t="shared" ca="1" si="125"/>
        <v>14.616604873567399</v>
      </c>
      <c r="X362" s="3">
        <f t="shared" ca="1" si="126"/>
        <v>-14.305564497739148</v>
      </c>
      <c r="Y362" s="3">
        <f t="shared" ca="1" si="127"/>
        <v>2.999326996347591</v>
      </c>
      <c r="Z362" s="3">
        <f t="shared" ca="1" si="128"/>
        <v>-2.1037594849616394E-2</v>
      </c>
      <c r="AA362" s="3">
        <f t="shared" ca="1" si="129"/>
        <v>4.41077499462881E-3</v>
      </c>
      <c r="AJ362"/>
      <c r="AK362"/>
    </row>
    <row r="363" spans="3:37" s="5" customFormat="1" x14ac:dyDescent="0.2">
      <c r="C363" s="25"/>
      <c r="D363" s="1">
        <f t="shared" si="130"/>
        <v>361</v>
      </c>
      <c r="E363" s="2">
        <f t="shared" si="131"/>
        <v>36.200000000000244</v>
      </c>
      <c r="F363" s="3">
        <f t="shared" ca="1" si="132"/>
        <v>734.10362797969196</v>
      </c>
      <c r="G363" s="3">
        <f t="shared" si="133"/>
        <v>-154.88925690127678</v>
      </c>
      <c r="H363" s="3">
        <f t="shared" ca="1" si="118"/>
        <v>750.26583189985104</v>
      </c>
      <c r="I363" s="3">
        <f t="shared" ca="1" si="134"/>
        <v>26501.140970066681</v>
      </c>
      <c r="J363" s="3">
        <f t="shared" si="135"/>
        <v>764.20707646781295</v>
      </c>
      <c r="K363" s="3">
        <f t="shared" ca="1" si="137"/>
        <v>26774.344385623815</v>
      </c>
      <c r="L363" s="3">
        <f t="shared" si="136"/>
        <v>-9.7599026975509489</v>
      </c>
      <c r="M363" s="3">
        <f t="shared" ca="1" si="119"/>
        <v>-0.20794114541430497</v>
      </c>
      <c r="N363" s="3">
        <f t="shared" ca="1" si="120"/>
        <v>-11.914150019355807</v>
      </c>
      <c r="O363" s="1">
        <f t="shared" ca="1" si="115"/>
        <v>191385598.29556766</v>
      </c>
      <c r="P363" s="1">
        <f t="shared" si="116"/>
        <v>-5071838.9608318983</v>
      </c>
      <c r="Q363" s="1">
        <f t="shared" ca="1" si="121"/>
        <v>196457437.25639957</v>
      </c>
      <c r="R363" s="1">
        <f t="shared" ca="1" si="117"/>
        <v>510180.7656918987</v>
      </c>
      <c r="S363" s="3">
        <f t="shared" si="122"/>
        <v>337.19291743678025</v>
      </c>
      <c r="T363" s="13">
        <f t="shared" ca="1" si="123"/>
        <v>2.2250343738032905</v>
      </c>
      <c r="U363" s="13">
        <f t="shared" si="124"/>
        <v>1.1203606635525689</v>
      </c>
      <c r="V363" s="5">
        <v>0.35</v>
      </c>
      <c r="W363" s="3">
        <f t="shared" ca="1" si="125"/>
        <v>14.642018345679571</v>
      </c>
      <c r="X363" s="3">
        <f t="shared" ca="1" si="126"/>
        <v>-14.326600428131149</v>
      </c>
      <c r="Y363" s="3">
        <f t="shared" ca="1" si="127"/>
        <v>3.0227837183446451</v>
      </c>
      <c r="Z363" s="3">
        <f t="shared" ca="1" si="128"/>
        <v>-2.1068530041369337E-2</v>
      </c>
      <c r="AA363" s="3">
        <f t="shared" ca="1" si="129"/>
        <v>4.4452701740362432E-3</v>
      </c>
      <c r="AJ363"/>
      <c r="AK363"/>
    </row>
    <row r="364" spans="3:37" s="5" customFormat="1" x14ac:dyDescent="0.2">
      <c r="C364" s="25"/>
      <c r="D364" s="1">
        <f t="shared" si="130"/>
        <v>362</v>
      </c>
      <c r="E364" s="2">
        <f t="shared" si="131"/>
        <v>36.300000000000246</v>
      </c>
      <c r="F364" s="3">
        <f t="shared" ca="1" si="132"/>
        <v>734.10362797969196</v>
      </c>
      <c r="G364" s="3">
        <f t="shared" si="133"/>
        <v>-155.86524717103188</v>
      </c>
      <c r="H364" s="3">
        <f t="shared" ca="1" si="118"/>
        <v>750.46792862095901</v>
      </c>
      <c r="I364" s="3">
        <f t="shared" ca="1" si="134"/>
        <v>26574.551332864648</v>
      </c>
      <c r="J364" s="3">
        <f t="shared" si="135"/>
        <v>748.66935126419753</v>
      </c>
      <c r="K364" s="3">
        <f t="shared" ca="1" si="137"/>
        <v>26849.381058462051</v>
      </c>
      <c r="L364" s="3">
        <f t="shared" si="136"/>
        <v>-9.7603716585577978</v>
      </c>
      <c r="M364" s="3">
        <f t="shared" ca="1" si="119"/>
        <v>-0.20921363919865357</v>
      </c>
      <c r="N364" s="3">
        <f t="shared" ca="1" si="120"/>
        <v>-11.987058542655612</v>
      </c>
      <c r="O364" s="1">
        <f t="shared" ca="1" si="115"/>
        <v>191488718.04213518</v>
      </c>
      <c r="P364" s="1">
        <f t="shared" si="116"/>
        <v>-4968957.9600427495</v>
      </c>
      <c r="Q364" s="1">
        <f t="shared" ca="1" si="121"/>
        <v>196457676.00217792</v>
      </c>
      <c r="R364" s="1">
        <f t="shared" ca="1" si="117"/>
        <v>510318.19146225211</v>
      </c>
      <c r="S364" s="3">
        <f t="shared" si="122"/>
        <v>337.25609009840412</v>
      </c>
      <c r="T364" s="13">
        <f t="shared" ca="1" si="123"/>
        <v>2.2252168327100885</v>
      </c>
      <c r="U364" s="13">
        <f t="shared" si="124"/>
        <v>1.1220179713673955</v>
      </c>
      <c r="V364" s="5">
        <v>0.35</v>
      </c>
      <c r="W364" s="3">
        <f t="shared" ca="1" si="125"/>
        <v>14.667627646485354</v>
      </c>
      <c r="X364" s="3">
        <f t="shared" ca="1" si="126"/>
        <v>-14.347793234717336</v>
      </c>
      <c r="Y364" s="3">
        <f t="shared" ca="1" si="127"/>
        <v>3.0463305910128828</v>
      </c>
      <c r="Z364" s="3">
        <f t="shared" ca="1" si="128"/>
        <v>-2.1099695933407849E-2</v>
      </c>
      <c r="AA364" s="3">
        <f t="shared" ca="1" si="129"/>
        <v>4.479897927960122E-3</v>
      </c>
      <c r="AJ364"/>
      <c r="AK364"/>
    </row>
    <row r="365" spans="3:37" s="5" customFormat="1" x14ac:dyDescent="0.2">
      <c r="C365" s="25"/>
      <c r="D365" s="1">
        <f t="shared" si="130"/>
        <v>363</v>
      </c>
      <c r="E365" s="2">
        <f t="shared" si="131"/>
        <v>36.400000000000247</v>
      </c>
      <c r="F365" s="3">
        <f t="shared" ca="1" si="132"/>
        <v>734.10362797969196</v>
      </c>
      <c r="G365" s="3">
        <f t="shared" si="133"/>
        <v>-156.84128433688767</v>
      </c>
      <c r="H365" s="3">
        <f t="shared" ca="1" si="118"/>
        <v>750.67124967284474</v>
      </c>
      <c r="I365" s="3">
        <f t="shared" ca="1" si="134"/>
        <v>26647.961695662616</v>
      </c>
      <c r="J365" s="3">
        <f t="shared" si="135"/>
        <v>733.03402468880154</v>
      </c>
      <c r="K365" s="3">
        <f t="shared" ca="1" si="137"/>
        <v>26924.438002199779</v>
      </c>
      <c r="L365" s="3">
        <f t="shared" si="136"/>
        <v>-9.7608435653779466</v>
      </c>
      <c r="M365" s="3">
        <f t="shared" ca="1" si="119"/>
        <v>-0.21048550685228515</v>
      </c>
      <c r="N365" s="3">
        <f t="shared" ca="1" si="120"/>
        <v>-12.059931191307909</v>
      </c>
      <c r="O365" s="1">
        <f t="shared" ca="1" si="115"/>
        <v>191592490.52903271</v>
      </c>
      <c r="P365" s="1">
        <f t="shared" si="116"/>
        <v>-4865420.7012990154</v>
      </c>
      <c r="Q365" s="1">
        <f t="shared" ca="1" si="121"/>
        <v>196457911.23033172</v>
      </c>
      <c r="R365" s="1">
        <f t="shared" ca="1" si="117"/>
        <v>510456.44977753441</v>
      </c>
      <c r="S365" s="3">
        <f t="shared" si="122"/>
        <v>337.31965958378129</v>
      </c>
      <c r="T365" s="13">
        <f t="shared" ca="1" si="123"/>
        <v>2.225400234896175</v>
      </c>
      <c r="U365" s="13">
        <f t="shared" si="124"/>
        <v>1.1236875844548222</v>
      </c>
      <c r="V365" s="5">
        <v>0.35</v>
      </c>
      <c r="W365" s="3">
        <f t="shared" ca="1" si="125"/>
        <v>14.69343348516828</v>
      </c>
      <c r="X365" s="3">
        <f t="shared" ca="1" si="126"/>
        <v>-14.369143394849962</v>
      </c>
      <c r="Y365" s="3">
        <f t="shared" ca="1" si="127"/>
        <v>3.0699683518408101</v>
      </c>
      <c r="Z365" s="3">
        <f t="shared" ca="1" si="128"/>
        <v>-2.1131093227720534E-2</v>
      </c>
      <c r="AA365" s="3">
        <f t="shared" ca="1" si="129"/>
        <v>4.5146593409423679E-3</v>
      </c>
      <c r="AJ365"/>
      <c r="AK365"/>
    </row>
    <row r="366" spans="3:37" s="5" customFormat="1" x14ac:dyDescent="0.2">
      <c r="C366" s="25"/>
      <c r="D366" s="1">
        <f t="shared" si="130"/>
        <v>364</v>
      </c>
      <c r="E366" s="2">
        <f t="shared" si="131"/>
        <v>36.500000000000249</v>
      </c>
      <c r="F366" s="3">
        <f t="shared" ca="1" si="132"/>
        <v>734.10362797969196</v>
      </c>
      <c r="G366" s="3">
        <f t="shared" si="133"/>
        <v>-157.81736869342546</v>
      </c>
      <c r="H366" s="3">
        <f t="shared" ca="1" si="118"/>
        <v>750.87579430573101</v>
      </c>
      <c r="I366" s="3">
        <f t="shared" ca="1" si="134"/>
        <v>26721.372058460584</v>
      </c>
      <c r="J366" s="3">
        <f t="shared" si="135"/>
        <v>717.30109203728591</v>
      </c>
      <c r="K366" s="3">
        <f t="shared" ca="1" si="137"/>
        <v>26999.515339232643</v>
      </c>
      <c r="L366" s="3">
        <f t="shared" si="136"/>
        <v>-9.761318418153385</v>
      </c>
      <c r="M366" s="3">
        <f t="shared" ca="1" si="119"/>
        <v>-0.21175674510455242</v>
      </c>
      <c r="N366" s="3">
        <f t="shared" ca="1" si="120"/>
        <v>-12.13276777791841</v>
      </c>
      <c r="O366" s="1">
        <f t="shared" ca="1" si="115"/>
        <v>191696915.88124925</v>
      </c>
      <c r="P366" s="1">
        <f t="shared" si="116"/>
        <v>-4761226.9655242646</v>
      </c>
      <c r="Q366" s="1">
        <f t="shared" ca="1" si="121"/>
        <v>196458142.84677351</v>
      </c>
      <c r="R366" s="1">
        <f t="shared" ca="1" si="117"/>
        <v>510595.54012789711</v>
      </c>
      <c r="S366" s="3">
        <f t="shared" si="122"/>
        <v>337.3836259120385</v>
      </c>
      <c r="T366" s="13">
        <f t="shared" ca="1" si="123"/>
        <v>2.2255845768327145</v>
      </c>
      <c r="U366" s="13">
        <f t="shared" si="124"/>
        <v>1.1253695404286335</v>
      </c>
      <c r="V366" s="5">
        <v>0.35</v>
      </c>
      <c r="W366" s="3">
        <f t="shared" ca="1" si="125"/>
        <v>14.719436576572537</v>
      </c>
      <c r="X366" s="3">
        <f t="shared" ca="1" si="126"/>
        <v>-14.390651389514904</v>
      </c>
      <c r="Y366" s="3">
        <f t="shared" ca="1" si="127"/>
        <v>3.0936977417314386</v>
      </c>
      <c r="Z366" s="3">
        <f t="shared" ca="1" si="128"/>
        <v>-2.1162722631639565E-2</v>
      </c>
      <c r="AA366" s="3">
        <f t="shared" ca="1" si="129"/>
        <v>4.5495555025462332E-3</v>
      </c>
      <c r="AJ366"/>
      <c r="AK366"/>
    </row>
    <row r="367" spans="3:37" s="5" customFormat="1" x14ac:dyDescent="0.2">
      <c r="C367" s="25"/>
      <c r="D367" s="1">
        <f t="shared" si="130"/>
        <v>365</v>
      </c>
      <c r="E367" s="2">
        <f t="shared" si="131"/>
        <v>36.60000000000025</v>
      </c>
      <c r="F367" s="3">
        <f t="shared" ca="1" si="132"/>
        <v>734.10362797969196</v>
      </c>
      <c r="G367" s="3">
        <f t="shared" si="133"/>
        <v>-158.79350053524081</v>
      </c>
      <c r="H367" s="3">
        <f t="shared" ca="1" si="118"/>
        <v>751.08156176621821</v>
      </c>
      <c r="I367" s="3">
        <f t="shared" ca="1" si="134"/>
        <v>26794.782421258551</v>
      </c>
      <c r="J367" s="3">
        <f t="shared" si="135"/>
        <v>701.4705485758526</v>
      </c>
      <c r="K367" s="3">
        <f t="shared" ca="1" si="137"/>
        <v>27074.613191881126</v>
      </c>
      <c r="L367" s="3">
        <f t="shared" si="136"/>
        <v>-9.7617962170269887</v>
      </c>
      <c r="M367" s="3">
        <f t="shared" ca="1" si="119"/>
        <v>-0.21302735069575093</v>
      </c>
      <c r="N367" s="3">
        <f t="shared" ca="1" si="120"/>
        <v>-12.20556811571981</v>
      </c>
      <c r="O367" s="1">
        <f t="shared" ca="1" si="115"/>
        <v>191801994.22456169</v>
      </c>
      <c r="P367" s="1">
        <f t="shared" si="116"/>
        <v>-4656376.532261651</v>
      </c>
      <c r="Q367" s="1">
        <f t="shared" ca="1" si="121"/>
        <v>196458370.75682333</v>
      </c>
      <c r="R367" s="1">
        <f t="shared" ca="1" si="117"/>
        <v>510735.46200102841</v>
      </c>
      <c r="S367" s="3">
        <f t="shared" si="122"/>
        <v>337.44798910242224</v>
      </c>
      <c r="T367" s="13">
        <f t="shared" ca="1" si="123"/>
        <v>2.2257698549753391</v>
      </c>
      <c r="U367" s="13">
        <f t="shared" si="124"/>
        <v>1.1270638771877417</v>
      </c>
      <c r="V367" s="5">
        <v>0.35</v>
      </c>
      <c r="W367" s="3">
        <f t="shared" ca="1" si="125"/>
        <v>14.74563764122696</v>
      </c>
      <c r="X367" s="3">
        <f t="shared" ca="1" si="126"/>
        <v>-14.412317703344122</v>
      </c>
      <c r="Y367" s="3">
        <f t="shared" ca="1" si="127"/>
        <v>3.1175195050300801</v>
      </c>
      <c r="Z367" s="3">
        <f t="shared" ca="1" si="128"/>
        <v>-2.1194584857859005E-2</v>
      </c>
      <c r="AA367" s="3">
        <f t="shared" ca="1" si="129"/>
        <v>4.5845875073971766E-3</v>
      </c>
      <c r="AJ367"/>
      <c r="AK367"/>
    </row>
    <row r="368" spans="3:37" s="5" customFormat="1" x14ac:dyDescent="0.2">
      <c r="C368" s="25"/>
      <c r="D368" s="1">
        <f t="shared" si="130"/>
        <v>366</v>
      </c>
      <c r="E368" s="2">
        <f t="shared" si="131"/>
        <v>36.700000000000252</v>
      </c>
      <c r="F368" s="3">
        <f t="shared" ca="1" si="132"/>
        <v>734.10362797969196</v>
      </c>
      <c r="G368" s="3">
        <f t="shared" si="133"/>
        <v>-159.76968015694351</v>
      </c>
      <c r="H368" s="3">
        <f t="shared" ca="1" si="118"/>
        <v>751.28855129730141</v>
      </c>
      <c r="I368" s="3">
        <f t="shared" ca="1" si="134"/>
        <v>26868.192784056519</v>
      </c>
      <c r="J368" s="3">
        <f t="shared" si="135"/>
        <v>685.54238954124344</v>
      </c>
      <c r="K368" s="3">
        <f t="shared" ca="1" si="137"/>
        <v>27149.731682390193</v>
      </c>
      <c r="L368" s="3">
        <f t="shared" si="136"/>
        <v>-9.7622769621425203</v>
      </c>
      <c r="M368" s="3">
        <f t="shared" ca="1" si="119"/>
        <v>-0.21429732037715826</v>
      </c>
      <c r="N368" s="3">
        <f t="shared" ca="1" si="120"/>
        <v>-12.278332018574023</v>
      </c>
      <c r="O368" s="1">
        <f t="shared" ca="1" si="115"/>
        <v>191907725.68553528</v>
      </c>
      <c r="P368" s="1">
        <f t="shared" si="116"/>
        <v>-4550869.1796736177</v>
      </c>
      <c r="Q368" s="1">
        <f t="shared" ca="1" si="121"/>
        <v>196458594.86520889</v>
      </c>
      <c r="R368" s="1">
        <f t="shared" ca="1" si="117"/>
        <v>510876.21488216496</v>
      </c>
      <c r="S368" s="3">
        <f t="shared" si="122"/>
        <v>337.51274917429879</v>
      </c>
      <c r="T368" s="13">
        <f t="shared" ca="1" si="123"/>
        <v>2.2259560657642594</v>
      </c>
      <c r="U368" s="13">
        <f t="shared" si="124"/>
        <v>1.1287706329171758</v>
      </c>
      <c r="V368" s="5">
        <v>0.35</v>
      </c>
      <c r="W368" s="3">
        <f t="shared" ca="1" si="125"/>
        <v>14.772037405369293</v>
      </c>
      <c r="X368" s="3">
        <f t="shared" ca="1" si="126"/>
        <v>-14.434142824628273</v>
      </c>
      <c r="Y368" s="3">
        <f t="shared" ca="1" si="127"/>
        <v>3.1414343895522836</v>
      </c>
      <c r="Z368" s="3">
        <f t="shared" ca="1" si="128"/>
        <v>-2.1226680624453341E-2</v>
      </c>
      <c r="AA368" s="3">
        <f t="shared" ca="1" si="129"/>
        <v>4.6197564552239462E-3</v>
      </c>
      <c r="AJ368"/>
      <c r="AK368"/>
    </row>
    <row r="369" spans="3:37" s="5" customFormat="1" x14ac:dyDescent="0.2">
      <c r="C369" s="25"/>
      <c r="D369" s="1">
        <f t="shared" si="130"/>
        <v>367</v>
      </c>
      <c r="E369" s="2">
        <f t="shared" si="131"/>
        <v>36.800000000000253</v>
      </c>
      <c r="F369" s="3">
        <f t="shared" ca="1" si="132"/>
        <v>734.10362797969196</v>
      </c>
      <c r="G369" s="3">
        <f t="shared" si="133"/>
        <v>-160.74590785315775</v>
      </c>
      <c r="H369" s="3">
        <f t="shared" ca="1" si="118"/>
        <v>751.49676213838859</v>
      </c>
      <c r="I369" s="3">
        <f t="shared" ca="1" si="134"/>
        <v>26941.603146854486</v>
      </c>
      <c r="J369" s="3">
        <f t="shared" si="135"/>
        <v>669.51661014073841</v>
      </c>
      <c r="K369" s="3">
        <f t="shared" ca="1" si="137"/>
        <v>27224.870932928927</v>
      </c>
      <c r="L369" s="3">
        <f t="shared" si="136"/>
        <v>-9.7627606536446354</v>
      </c>
      <c r="M369" s="3">
        <f t="shared" ca="1" si="119"/>
        <v>-0.21556665091107283</v>
      </c>
      <c r="N369" s="3">
        <f t="shared" ca="1" si="120"/>
        <v>-12.351059300974415</v>
      </c>
      <c r="O369" s="1">
        <f t="shared" ca="1" si="115"/>
        <v>192014110.39152381</v>
      </c>
      <c r="P369" s="1">
        <f t="shared" si="116"/>
        <v>-4444704.6845416045</v>
      </c>
      <c r="Q369" s="1">
        <f t="shared" ca="1" si="121"/>
        <v>196458815.07606542</v>
      </c>
      <c r="R369" s="1">
        <f t="shared" ca="1" si="117"/>
        <v>511017.79825410421</v>
      </c>
      <c r="S369" s="3">
        <f t="shared" si="122"/>
        <v>337.57790614715418</v>
      </c>
      <c r="T369" s="13">
        <f t="shared" ca="1" si="123"/>
        <v>2.2261432056243704</v>
      </c>
      <c r="U369" s="13">
        <f t="shared" si="124"/>
        <v>1.1304898460890715</v>
      </c>
      <c r="V369" s="5">
        <v>0.35</v>
      </c>
      <c r="W369" s="3">
        <f t="shared" ca="1" si="125"/>
        <v>14.798636600970614</v>
      </c>
      <c r="X369" s="3">
        <f t="shared" ca="1" si="126"/>
        <v>-14.456127245329396</v>
      </c>
      <c r="Y369" s="3">
        <f t="shared" ca="1" si="127"/>
        <v>3.1654431466118926</v>
      </c>
      <c r="Z369" s="3">
        <f t="shared" ca="1" si="128"/>
        <v>-2.125901065489617E-2</v>
      </c>
      <c r="AA369" s="3">
        <f t="shared" ca="1" si="129"/>
        <v>4.6550634508998419E-3</v>
      </c>
      <c r="AJ369"/>
      <c r="AK369"/>
    </row>
    <row r="370" spans="3:37" s="5" customFormat="1" x14ac:dyDescent="0.2">
      <c r="C370" s="25"/>
      <c r="D370" s="1">
        <f t="shared" si="130"/>
        <v>368</v>
      </c>
      <c r="E370" s="2">
        <f t="shared" si="131"/>
        <v>36.900000000000254</v>
      </c>
      <c r="F370" s="3">
        <f t="shared" ca="1" si="132"/>
        <v>734.10362797969196</v>
      </c>
      <c r="G370" s="3">
        <f t="shared" si="133"/>
        <v>-161.72218391852221</v>
      </c>
      <c r="H370" s="3">
        <f t="shared" ca="1" si="118"/>
        <v>751.70619352531764</v>
      </c>
      <c r="I370" s="3">
        <f t="shared" ca="1" si="134"/>
        <v>27015.013509652454</v>
      </c>
      <c r="J370" s="3">
        <f t="shared" si="135"/>
        <v>653.39320555215443</v>
      </c>
      <c r="K370" s="3">
        <f t="shared" ca="1" si="137"/>
        <v>27300.031065590174</v>
      </c>
      <c r="L370" s="3">
        <f t="shared" si="136"/>
        <v>-9.7632472916788799</v>
      </c>
      <c r="M370" s="3">
        <f t="shared" ca="1" si="119"/>
        <v>-0.21683533907085237</v>
      </c>
      <c r="N370" s="3">
        <f t="shared" ca="1" si="120"/>
        <v>-12.423749778048002</v>
      </c>
      <c r="O370" s="1">
        <f t="shared" ca="1" si="115"/>
        <v>192121148.47066957</v>
      </c>
      <c r="P370" s="1">
        <f t="shared" si="116"/>
        <v>-4337882.8222657489</v>
      </c>
      <c r="Q370" s="1">
        <f t="shared" ca="1" si="121"/>
        <v>196459031.29293531</v>
      </c>
      <c r="R370" s="1">
        <f t="shared" ca="1" si="117"/>
        <v>511160.21159721602</v>
      </c>
      <c r="S370" s="3">
        <f t="shared" si="122"/>
        <v>337.64346004059428</v>
      </c>
      <c r="T370" s="13">
        <f t="shared" ca="1" si="123"/>
        <v>2.2263312709653591</v>
      </c>
      <c r="U370" s="13">
        <f t="shared" si="124"/>
        <v>1.1322215554636692</v>
      </c>
      <c r="V370" s="5">
        <v>0.35</v>
      </c>
      <c r="W370" s="3">
        <f t="shared" ca="1" si="125"/>
        <v>14.825435965759912</v>
      </c>
      <c r="X370" s="3">
        <f t="shared" ca="1" si="126"/>
        <v>-14.478271461093666</v>
      </c>
      <c r="Y370" s="3">
        <f t="shared" ca="1" si="127"/>
        <v>3.1895465310492308</v>
      </c>
      <c r="Z370" s="3">
        <f t="shared" ca="1" si="128"/>
        <v>-2.1291575678078919E-2</v>
      </c>
      <c r="AA370" s="3">
        <f t="shared" ca="1" si="129"/>
        <v>4.6905096044841631E-3</v>
      </c>
      <c r="AJ370"/>
      <c r="AK370"/>
    </row>
    <row r="371" spans="3:37" s="5" customFormat="1" x14ac:dyDescent="0.2">
      <c r="C371" s="25"/>
      <c r="D371" s="1">
        <f t="shared" si="130"/>
        <v>369</v>
      </c>
      <c r="E371" s="2">
        <f t="shared" si="131"/>
        <v>37.000000000000256</v>
      </c>
      <c r="F371" s="3">
        <f t="shared" ca="1" si="132"/>
        <v>734.10362797969196</v>
      </c>
      <c r="G371" s="3">
        <f t="shared" si="133"/>
        <v>-162.69850864769009</v>
      </c>
      <c r="H371" s="3">
        <f t="shared" ca="1" si="118"/>
        <v>751.91684469037432</v>
      </c>
      <c r="I371" s="3">
        <f t="shared" ca="1" si="134"/>
        <v>27088.423872450421</v>
      </c>
      <c r="J371" s="3">
        <f t="shared" si="135"/>
        <v>637.17217092384385</v>
      </c>
      <c r="K371" s="3">
        <f t="shared" ca="1" si="137"/>
        <v>27375.212202390187</v>
      </c>
      <c r="L371" s="3">
        <f t="shared" si="136"/>
        <v>-9.7637368763916825</v>
      </c>
      <c r="M371" s="3">
        <f t="shared" ca="1" si="119"/>
        <v>-0.2181033816409518</v>
      </c>
      <c r="N371" s="3">
        <f t="shared" ca="1" si="120"/>
        <v>-12.496403265557621</v>
      </c>
      <c r="O371" s="1">
        <f t="shared" ca="1" si="115"/>
        <v>192228840.05190367</v>
      </c>
      <c r="P371" s="1">
        <f t="shared" si="116"/>
        <v>-4230403.3668645816</v>
      </c>
      <c r="Q371" s="1">
        <f t="shared" ca="1" si="121"/>
        <v>196459243.41876826</v>
      </c>
      <c r="R371" s="1">
        <f t="shared" ca="1" si="117"/>
        <v>511303.45438945456</v>
      </c>
      <c r="S371" s="3">
        <f t="shared" si="122"/>
        <v>337.70941087434471</v>
      </c>
      <c r="T371" s="13">
        <f t="shared" ca="1" si="123"/>
        <v>2.226520258181814</v>
      </c>
      <c r="U371" s="13">
        <f t="shared" si="124"/>
        <v>1.1339658000903223</v>
      </c>
      <c r="V371" s="5">
        <v>0.35</v>
      </c>
      <c r="W371" s="3">
        <f t="shared" ca="1" si="125"/>
        <v>14.852436243248926</v>
      </c>
      <c r="X371" s="3">
        <f t="shared" ca="1" si="126"/>
        <v>-14.500575971264288</v>
      </c>
      <c r="Y371" s="3">
        <f t="shared" ca="1" si="127"/>
        <v>3.2137453012594221</v>
      </c>
      <c r="Z371" s="3">
        <f t="shared" ca="1" si="128"/>
        <v>-2.1324376428329836E-2</v>
      </c>
      <c r="AA371" s="3">
        <f t="shared" ca="1" si="129"/>
        <v>4.726096031263856E-3</v>
      </c>
      <c r="AJ371"/>
      <c r="AK371"/>
    </row>
    <row r="372" spans="3:37" s="5" customFormat="1" x14ac:dyDescent="0.2">
      <c r="C372" s="25"/>
      <c r="D372" s="1">
        <f t="shared" si="130"/>
        <v>370</v>
      </c>
      <c r="E372" s="2">
        <f t="shared" si="131"/>
        <v>37.100000000000257</v>
      </c>
      <c r="F372" s="3">
        <f t="shared" ca="1" si="132"/>
        <v>734.10362797969196</v>
      </c>
      <c r="G372" s="3">
        <f t="shared" si="133"/>
        <v>-163.67488233532927</v>
      </c>
      <c r="H372" s="3">
        <f t="shared" ca="1" si="118"/>
        <v>752.12871486230983</v>
      </c>
      <c r="I372" s="3">
        <f t="shared" ca="1" si="134"/>
        <v>27161.834235248389</v>
      </c>
      <c r="J372" s="3">
        <f t="shared" si="135"/>
        <v>620.85350137469288</v>
      </c>
      <c r="K372" s="3">
        <f t="shared" ca="1" si="137"/>
        <v>27450.414465268266</v>
      </c>
      <c r="L372" s="3">
        <f t="shared" si="136"/>
        <v>-9.7642294079303653</v>
      </c>
      <c r="M372" s="3">
        <f t="shared" ca="1" si="119"/>
        <v>-0.21937077541696076</v>
      </c>
      <c r="N372" s="3">
        <f t="shared" ca="1" si="120"/>
        <v>-12.569019579904083</v>
      </c>
      <c r="O372" s="1">
        <f t="shared" ca="1" si="115"/>
        <v>192337185.26494613</v>
      </c>
      <c r="P372" s="1">
        <f t="shared" si="116"/>
        <v>-4122266.0909747318</v>
      </c>
      <c r="Q372" s="1">
        <f t="shared" ca="1" si="121"/>
        <v>196459451.35592085</v>
      </c>
      <c r="R372" s="1">
        <f t="shared" ca="1" si="117"/>
        <v>511447.52610637067</v>
      </c>
      <c r="S372" s="3">
        <f t="shared" si="122"/>
        <v>337.77575866825083</v>
      </c>
      <c r="T372" s="13">
        <f t="shared" ca="1" si="123"/>
        <v>2.2267101636533337</v>
      </c>
      <c r="U372" s="13">
        <f t="shared" si="124"/>
        <v>1.1357226193085097</v>
      </c>
      <c r="V372" s="5">
        <v>0.35</v>
      </c>
      <c r="W372" s="3">
        <f t="shared" ca="1" si="125"/>
        <v>14.879638182757121</v>
      </c>
      <c r="X372" s="3">
        <f t="shared" ca="1" si="126"/>
        <v>-14.523041278894441</v>
      </c>
      <c r="Y372" s="3">
        <f t="shared" ca="1" si="127"/>
        <v>3.2380402192208426</v>
      </c>
      <c r="Z372" s="3">
        <f t="shared" ca="1" si="128"/>
        <v>-2.1357413645433001E-2</v>
      </c>
      <c r="AA372" s="3">
        <f t="shared" ca="1" si="129"/>
        <v>4.7618238517953566E-3</v>
      </c>
      <c r="AJ372"/>
      <c r="AK372"/>
    </row>
    <row r="373" spans="3:37" s="5" customFormat="1" x14ac:dyDescent="0.2">
      <c r="C373" s="25"/>
      <c r="D373" s="1">
        <f t="shared" si="130"/>
        <v>371</v>
      </c>
      <c r="E373" s="2">
        <f t="shared" si="131"/>
        <v>37.200000000000259</v>
      </c>
      <c r="F373" s="3">
        <f t="shared" ca="1" si="132"/>
        <v>734.10362797969196</v>
      </c>
      <c r="G373" s="3">
        <f t="shared" si="133"/>
        <v>-164.65130527612232</v>
      </c>
      <c r="H373" s="3">
        <f t="shared" ca="1" si="118"/>
        <v>752.34180326635897</v>
      </c>
      <c r="I373" s="3">
        <f t="shared" ca="1" si="134"/>
        <v>27235.244598046356</v>
      </c>
      <c r="J373" s="3">
        <f t="shared" si="135"/>
        <v>604.43719199412021</v>
      </c>
      <c r="K373" s="3">
        <f t="shared" ca="1" si="137"/>
        <v>27525.637976086415</v>
      </c>
      <c r="L373" s="3">
        <f t="shared" si="136"/>
        <v>-9.764724886443144</v>
      </c>
      <c r="M373" s="3">
        <f t="shared" ca="1" si="119"/>
        <v>-0.22063751720564062</v>
      </c>
      <c r="N373" s="3">
        <f t="shared" ca="1" si="120"/>
        <v>-12.641598538128292</v>
      </c>
      <c r="O373" s="1">
        <f t="shared" ca="1" si="115"/>
        <v>192446184.24030611</v>
      </c>
      <c r="P373" s="1">
        <f t="shared" si="116"/>
        <v>-4013470.7658506227</v>
      </c>
      <c r="Q373" s="1">
        <f t="shared" ca="1" si="121"/>
        <v>196459655.00615674</v>
      </c>
      <c r="R373" s="1">
        <f t="shared" ca="1" si="117"/>
        <v>511592.42622112407</v>
      </c>
      <c r="S373" s="3">
        <f t="shared" si="122"/>
        <v>337.84250344227797</v>
      </c>
      <c r="T373" s="13">
        <f t="shared" ca="1" si="123"/>
        <v>2.2269009837446347</v>
      </c>
      <c r="U373" s="13">
        <f t="shared" si="124"/>
        <v>1.1374920527488595</v>
      </c>
      <c r="V373" s="5">
        <v>0.35</v>
      </c>
      <c r="W373" s="3">
        <f t="shared" ca="1" si="125"/>
        <v>14.907042539436915</v>
      </c>
      <c r="X373" s="3">
        <f t="shared" ca="1" si="126"/>
        <v>-14.545667890760379</v>
      </c>
      <c r="Y373" s="3">
        <f t="shared" ca="1" si="127"/>
        <v>3.2624320505237048</v>
      </c>
      <c r="Z373" s="3">
        <f t="shared" ca="1" si="128"/>
        <v>-2.1390688074647616E-2</v>
      </c>
      <c r="AA373" s="3">
        <f t="shared" ca="1" si="129"/>
        <v>4.7976941919466243E-3</v>
      </c>
      <c r="AJ373"/>
      <c r="AK373"/>
    </row>
    <row r="374" spans="3:37" s="5" customFormat="1" x14ac:dyDescent="0.2">
      <c r="C374" s="25"/>
      <c r="D374" s="1">
        <f t="shared" si="130"/>
        <v>372</v>
      </c>
      <c r="E374" s="2">
        <f t="shared" si="131"/>
        <v>37.30000000000026</v>
      </c>
      <c r="F374" s="3">
        <f t="shared" ca="1" si="132"/>
        <v>734.10362797969196</v>
      </c>
      <c r="G374" s="3">
        <f t="shared" si="133"/>
        <v>-165.62777776476662</v>
      </c>
      <c r="H374" s="3">
        <f t="shared" ca="1" si="118"/>
        <v>752.5561091242572</v>
      </c>
      <c r="I374" s="3">
        <f t="shared" ca="1" si="134"/>
        <v>27308.654960844324</v>
      </c>
      <c r="J374" s="3">
        <f t="shared" si="135"/>
        <v>587.92323784207576</v>
      </c>
      <c r="K374" s="3">
        <f t="shared" ca="1" si="137"/>
        <v>27600.882856628981</v>
      </c>
      <c r="L374" s="3">
        <f t="shared" si="136"/>
        <v>-9.7652233120791188</v>
      </c>
      <c r="M374" s="3">
        <f t="shared" ca="1" si="119"/>
        <v>-0.22190360382496105</v>
      </c>
      <c r="N374" s="3">
        <f t="shared" ca="1" si="120"/>
        <v>-12.714139957913339</v>
      </c>
      <c r="O374" s="1">
        <f t="shared" ca="1" si="115"/>
        <v>192555837.1092819</v>
      </c>
      <c r="P374" s="1">
        <f t="shared" si="116"/>
        <v>-3904017.1613641628</v>
      </c>
      <c r="Q374" s="1">
        <f t="shared" ca="1" si="121"/>
        <v>196459854.27064607</v>
      </c>
      <c r="R374" s="1">
        <f t="shared" ca="1" si="117"/>
        <v>511738.1542044949</v>
      </c>
      <c r="S374" s="3">
        <f t="shared" si="122"/>
        <v>337.90964521651119</v>
      </c>
      <c r="T374" s="13">
        <f t="shared" ca="1" si="123"/>
        <v>2.2270927148056598</v>
      </c>
      <c r="U374" s="13">
        <f t="shared" si="124"/>
        <v>1.1392741403341717</v>
      </c>
      <c r="V374" s="5">
        <v>0.35</v>
      </c>
      <c r="W374" s="3">
        <f t="shared" ca="1" si="125"/>
        <v>14.93465007429897</v>
      </c>
      <c r="X374" s="3">
        <f t="shared" ca="1" si="126"/>
        <v>-14.568456317374491</v>
      </c>
      <c r="Y374" s="3">
        <f t="shared" ca="1" si="127"/>
        <v>3.286921564398757</v>
      </c>
      <c r="Z374" s="3">
        <f t="shared" ca="1" si="128"/>
        <v>-2.1424200466727192E-2</v>
      </c>
      <c r="AA374" s="3">
        <f t="shared" ca="1" si="129"/>
        <v>4.8337081829393485E-3</v>
      </c>
      <c r="AJ374"/>
      <c r="AK374"/>
    </row>
    <row r="375" spans="3:37" s="5" customFormat="1" x14ac:dyDescent="0.2">
      <c r="C375" s="25"/>
      <c r="D375" s="1">
        <f t="shared" si="130"/>
        <v>373</v>
      </c>
      <c r="E375" s="2">
        <f t="shared" si="131"/>
        <v>37.400000000000261</v>
      </c>
      <c r="F375" s="3">
        <f t="shared" ca="1" si="132"/>
        <v>734.10362797969196</v>
      </c>
      <c r="G375" s="3">
        <f t="shared" si="133"/>
        <v>-166.60430009597454</v>
      </c>
      <c r="H375" s="3">
        <f t="shared" ca="1" si="118"/>
        <v>752.77163165425907</v>
      </c>
      <c r="I375" s="3">
        <f t="shared" ca="1" si="134"/>
        <v>27382.065323642291</v>
      </c>
      <c r="J375" s="3">
        <f t="shared" si="135"/>
        <v>571.31163394903876</v>
      </c>
      <c r="K375" s="3">
        <f t="shared" ca="1" si="137"/>
        <v>27676.149228602317</v>
      </c>
      <c r="L375" s="3">
        <f t="shared" si="136"/>
        <v>-9.7657246849882764</v>
      </c>
      <c r="M375" s="3">
        <f t="shared" ca="1" si="119"/>
        <v>-0.22316903210413624</v>
      </c>
      <c r="N375" s="3">
        <f t="shared" ca="1" si="120"/>
        <v>-12.786643657586581</v>
      </c>
      <c r="O375" s="1">
        <f t="shared" ca="1" si="115"/>
        <v>192666144.00396127</v>
      </c>
      <c r="P375" s="1">
        <f t="shared" si="116"/>
        <v>-3793905.0460044378</v>
      </c>
      <c r="Q375" s="1">
        <f t="shared" ca="1" si="121"/>
        <v>196460049.04996571</v>
      </c>
      <c r="R375" s="1">
        <f t="shared" ca="1" si="117"/>
        <v>511884.70952489617</v>
      </c>
      <c r="S375" s="3">
        <f t="shared" si="122"/>
        <v>337.97718401115537</v>
      </c>
      <c r="T375" s="13">
        <f t="shared" ca="1" si="123"/>
        <v>2.227285353171689</v>
      </c>
      <c r="U375" s="13">
        <f t="shared" si="124"/>
        <v>1.141068922280462</v>
      </c>
      <c r="V375" s="5">
        <v>0.35</v>
      </c>
      <c r="W375" s="3">
        <f t="shared" ca="1" si="125"/>
        <v>14.962461554237887</v>
      </c>
      <c r="X375" s="3">
        <f t="shared" ca="1" si="126"/>
        <v>-14.591407072998654</v>
      </c>
      <c r="Y375" s="3">
        <f t="shared" ca="1" si="127"/>
        <v>3.3115095337461584</v>
      </c>
      <c r="Z375" s="3">
        <f t="shared" ca="1" si="128"/>
        <v>-2.1457951577939199E-2</v>
      </c>
      <c r="AA375" s="3">
        <f t="shared" ca="1" si="129"/>
        <v>4.8698669613914097E-3</v>
      </c>
      <c r="AJ375"/>
      <c r="AK375"/>
    </row>
    <row r="376" spans="3:37" s="5" customFormat="1" x14ac:dyDescent="0.2">
      <c r="C376" s="25"/>
      <c r="D376" s="1">
        <f t="shared" si="130"/>
        <v>374</v>
      </c>
      <c r="E376" s="2">
        <f t="shared" si="131"/>
        <v>37.500000000000263</v>
      </c>
      <c r="F376" s="3">
        <f t="shared" ca="1" si="132"/>
        <v>734.10362797969196</v>
      </c>
      <c r="G376" s="3">
        <f t="shared" si="133"/>
        <v>-167.58087256447337</v>
      </c>
      <c r="H376" s="3">
        <f t="shared" ca="1" si="118"/>
        <v>752.98837007115606</v>
      </c>
      <c r="I376" s="3">
        <f t="shared" ca="1" si="134"/>
        <v>27455.475686440259</v>
      </c>
      <c r="J376" s="3">
        <f t="shared" si="135"/>
        <v>554.60237531601638</v>
      </c>
      <c r="K376" s="3">
        <f t="shared" ca="1" si="137"/>
        <v>27751.437213634421</v>
      </c>
      <c r="L376" s="3">
        <f t="shared" si="136"/>
        <v>-9.7662290053215024</v>
      </c>
      <c r="M376" s="3">
        <f t="shared" ca="1" si="119"/>
        <v>-0.22443379888366063</v>
      </c>
      <c r="N376" s="3">
        <f t="shared" ca="1" si="120"/>
        <v>-12.859109456121681</v>
      </c>
      <c r="O376" s="1">
        <f t="shared" ca="1" si="115"/>
        <v>192777105.05722153</v>
      </c>
      <c r="P376" s="1">
        <f t="shared" si="116"/>
        <v>-3683134.1868774071</v>
      </c>
      <c r="Q376" s="1">
        <f t="shared" ca="1" si="121"/>
        <v>196460239.24409893</v>
      </c>
      <c r="R376" s="1">
        <f t="shared" ca="1" si="117"/>
        <v>512032.09164838609</v>
      </c>
      <c r="S376" s="3">
        <f t="shared" si="122"/>
        <v>338.04511984653516</v>
      </c>
      <c r="T376" s="13">
        <f t="shared" ca="1" si="123"/>
        <v>2.2274788951634497</v>
      </c>
      <c r="U376" s="13">
        <f t="shared" si="124"/>
        <v>1.1428764390979975</v>
      </c>
      <c r="V376" s="5">
        <v>0.35</v>
      </c>
      <c r="W376" s="3">
        <f t="shared" ca="1" si="125"/>
        <v>14.990477752057888</v>
      </c>
      <c r="X376" s="3">
        <f t="shared" ca="1" si="126"/>
        <v>-14.614520675657504</v>
      </c>
      <c r="Y376" s="3">
        <f t="shared" ca="1" si="127"/>
        <v>3.3361967351644437</v>
      </c>
      <c r="Z376" s="3">
        <f t="shared" ca="1" si="128"/>
        <v>-2.1491942170084564E-2</v>
      </c>
      <c r="AA376" s="3">
        <f t="shared" ca="1" si="129"/>
        <v>4.9061716693594758E-3</v>
      </c>
      <c r="AJ376"/>
      <c r="AK376"/>
    </row>
    <row r="377" spans="3:37" s="5" customFormat="1" x14ac:dyDescent="0.2">
      <c r="C377" s="25"/>
      <c r="D377" s="1">
        <f t="shared" si="130"/>
        <v>375</v>
      </c>
      <c r="E377" s="2">
        <f t="shared" si="131"/>
        <v>37.600000000000264</v>
      </c>
      <c r="F377" s="3">
        <f t="shared" ca="1" si="132"/>
        <v>734.10362797969196</v>
      </c>
      <c r="G377" s="3">
        <f t="shared" si="133"/>
        <v>-168.55749546500553</v>
      </c>
      <c r="H377" s="3">
        <f t="shared" ca="1" si="118"/>
        <v>753.20632358629416</v>
      </c>
      <c r="I377" s="3">
        <f t="shared" ca="1" si="134"/>
        <v>27528.886049238226</v>
      </c>
      <c r="J377" s="3">
        <f t="shared" si="135"/>
        <v>537.79545691454246</v>
      </c>
      <c r="K377" s="3">
        <f t="shared" ca="1" si="137"/>
        <v>27826.746933274604</v>
      </c>
      <c r="L377" s="3">
        <f t="shared" si="136"/>
        <v>-9.7667362732305616</v>
      </c>
      <c r="M377" s="3">
        <f t="shared" ca="1" si="119"/>
        <v>-0.22569790101534395</v>
      </c>
      <c r="N377" s="3">
        <f t="shared" ca="1" si="120"/>
        <v>-12.931537173140626</v>
      </c>
      <c r="O377" s="1">
        <f t="shared" ca="1" si="115"/>
        <v>192888720.40272963</v>
      </c>
      <c r="P377" s="1">
        <f t="shared" si="116"/>
        <v>-3571704.3497055885</v>
      </c>
      <c r="Q377" s="1">
        <f t="shared" ca="1" si="121"/>
        <v>196460424.75243521</v>
      </c>
      <c r="R377" s="1">
        <f t="shared" ca="1" si="117"/>
        <v>512180.30003868003</v>
      </c>
      <c r="S377" s="3">
        <f t="shared" si="122"/>
        <v>338.11345274309514</v>
      </c>
      <c r="T377" s="13">
        <f t="shared" ca="1" si="123"/>
        <v>2.2276733370872241</v>
      </c>
      <c r="U377" s="13">
        <f t="shared" si="124"/>
        <v>1.1446967315923522</v>
      </c>
      <c r="V377" s="5">
        <v>0.35</v>
      </c>
      <c r="W377" s="3">
        <f t="shared" ca="1" si="125"/>
        <v>15.018699446498827</v>
      </c>
      <c r="X377" s="3">
        <f t="shared" ca="1" si="126"/>
        <v>-14.637797647151887</v>
      </c>
      <c r="Y377" s="3">
        <f t="shared" ca="1" si="127"/>
        <v>3.36098394897965</v>
      </c>
      <c r="Z377" s="3">
        <f t="shared" ca="1" si="128"/>
        <v>-2.1526173010517482E-2</v>
      </c>
      <c r="AA377" s="3">
        <f t="shared" ca="1" si="129"/>
        <v>4.9426234543818379E-3</v>
      </c>
      <c r="AJ377"/>
      <c r="AK377"/>
    </row>
    <row r="378" spans="3:37" s="5" customFormat="1" x14ac:dyDescent="0.2">
      <c r="C378" s="25"/>
      <c r="D378" s="1">
        <f t="shared" si="130"/>
        <v>376</v>
      </c>
      <c r="E378" s="2">
        <f t="shared" si="131"/>
        <v>37.700000000000266</v>
      </c>
      <c r="F378" s="3">
        <f t="shared" ca="1" si="132"/>
        <v>734.10362797969196</v>
      </c>
      <c r="G378" s="3">
        <f t="shared" si="133"/>
        <v>-169.5341690923286</v>
      </c>
      <c r="H378" s="3">
        <f t="shared" ca="1" si="118"/>
        <v>753.4254914075924</v>
      </c>
      <c r="I378" s="3">
        <f t="shared" ca="1" si="134"/>
        <v>27602.296412036194</v>
      </c>
      <c r="J378" s="3">
        <f t="shared" si="135"/>
        <v>520.89087368667572</v>
      </c>
      <c r="K378" s="3">
        <f t="shared" ca="1" si="137"/>
        <v>27902.078508993138</v>
      </c>
      <c r="L378" s="3">
        <f t="shared" si="136"/>
        <v>-9.7672464888681159</v>
      </c>
      <c r="M378" s="3">
        <f t="shared" ca="1" si="119"/>
        <v>-0.22696133536234619</v>
      </c>
      <c r="N378" s="3">
        <f t="shared" ca="1" si="120"/>
        <v>-13.003926628915721</v>
      </c>
      <c r="O378" s="1">
        <f t="shared" ca="1" si="115"/>
        <v>193000990.17494249</v>
      </c>
      <c r="P378" s="1">
        <f t="shared" si="116"/>
        <v>-3459615.2988277473</v>
      </c>
      <c r="Q378" s="1">
        <f t="shared" ca="1" si="121"/>
        <v>196460605.47377023</v>
      </c>
      <c r="R378" s="1">
        <f t="shared" ca="1" si="117"/>
        <v>512329.33415716281</v>
      </c>
      <c r="S378" s="3">
        <f t="shared" si="122"/>
        <v>338.18218272139967</v>
      </c>
      <c r="T378" s="13">
        <f t="shared" ca="1" si="123"/>
        <v>2.2278686752349617</v>
      </c>
      <c r="U378" s="13">
        <f t="shared" si="124"/>
        <v>1.1465298408654625</v>
      </c>
      <c r="V378" s="5">
        <v>0.35</v>
      </c>
      <c r="W378" s="3">
        <f t="shared" ca="1" si="125"/>
        <v>15.047127422262342</v>
      </c>
      <c r="X378" s="3">
        <f t="shared" ca="1" si="126"/>
        <v>-14.661238513072401</v>
      </c>
      <c r="Y378" s="3">
        <f t="shared" ca="1" si="127"/>
        <v>3.3858719592745796</v>
      </c>
      <c r="Z378" s="3">
        <f t="shared" ca="1" si="128"/>
        <v>-2.1560644872165295E-2</v>
      </c>
      <c r="AA378" s="3">
        <f t="shared" ca="1" si="129"/>
        <v>4.9792234695214405E-3</v>
      </c>
      <c r="AJ378"/>
      <c r="AK378"/>
    </row>
    <row r="379" spans="3:37" s="5" customFormat="1" x14ac:dyDescent="0.2">
      <c r="C379" s="25"/>
      <c r="D379" s="1">
        <f t="shared" si="130"/>
        <v>377</v>
      </c>
      <c r="E379" s="2">
        <f t="shared" si="131"/>
        <v>37.800000000000267</v>
      </c>
      <c r="F379" s="3">
        <f t="shared" ca="1" si="132"/>
        <v>734.10362797969196</v>
      </c>
      <c r="G379" s="3">
        <f t="shared" si="133"/>
        <v>-170.5108937412154</v>
      </c>
      <c r="H379" s="3">
        <f t="shared" ca="1" si="118"/>
        <v>753.64587273956067</v>
      </c>
      <c r="I379" s="3">
        <f t="shared" ca="1" si="134"/>
        <v>27675.706774834161</v>
      </c>
      <c r="J379" s="3">
        <f t="shared" si="135"/>
        <v>503.8886205449985</v>
      </c>
      <c r="K379" s="3">
        <f t="shared" ca="1" si="137"/>
        <v>27977.432062180913</v>
      </c>
      <c r="L379" s="3">
        <f t="shared" si="136"/>
        <v>-9.7677596523877135</v>
      </c>
      <c r="M379" s="3">
        <f t="shared" ca="1" si="119"/>
        <v>-0.22822409879921196</v>
      </c>
      <c r="N379" s="3">
        <f t="shared" ca="1" si="120"/>
        <v>-13.076277644371565</v>
      </c>
      <c r="O379" s="1">
        <f t="shared" ca="1" si="115"/>
        <v>193113914.5091072</v>
      </c>
      <c r="P379" s="1">
        <f t="shared" si="116"/>
        <v>-3346866.7971985829</v>
      </c>
      <c r="Q379" s="1">
        <f t="shared" ca="1" si="121"/>
        <v>196460781.3063058</v>
      </c>
      <c r="R379" s="1">
        <f t="shared" ca="1" si="117"/>
        <v>512479.19346290128</v>
      </c>
      <c r="S379" s="3">
        <f t="shared" si="122"/>
        <v>338.25130980213299</v>
      </c>
      <c r="T379" s="13">
        <f t="shared" ca="1" si="123"/>
        <v>2.2280649058843887</v>
      </c>
      <c r="U379" s="13">
        <f t="shared" si="124"/>
        <v>1.1483758083166926</v>
      </c>
      <c r="V379" s="5">
        <v>0.35</v>
      </c>
      <c r="W379" s="3">
        <f t="shared" ca="1" si="125"/>
        <v>15.075762470038196</v>
      </c>
      <c r="X379" s="3">
        <f t="shared" ca="1" si="126"/>
        <v>-14.684843802812987</v>
      </c>
      <c r="Y379" s="3">
        <f t="shared" ca="1" si="127"/>
        <v>3.4108615539181866</v>
      </c>
      <c r="Z379" s="3">
        <f t="shared" ca="1" si="128"/>
        <v>-2.1595358533548509E-2</v>
      </c>
      <c r="AA379" s="3">
        <f t="shared" ca="1" si="129"/>
        <v>5.0159728734090981E-3</v>
      </c>
      <c r="AJ379"/>
      <c r="AK379"/>
    </row>
    <row r="380" spans="3:37" s="5" customFormat="1" x14ac:dyDescent="0.2">
      <c r="C380" s="25"/>
      <c r="D380" s="1">
        <f t="shared" si="130"/>
        <v>378</v>
      </c>
      <c r="E380" s="2">
        <f t="shared" si="131"/>
        <v>37.900000000000269</v>
      </c>
      <c r="F380" s="3">
        <f t="shared" ca="1" si="132"/>
        <v>734.10362797969196</v>
      </c>
      <c r="G380" s="3">
        <f t="shared" si="133"/>
        <v>-171.48766970645417</v>
      </c>
      <c r="H380" s="3">
        <f t="shared" ca="1" si="118"/>
        <v>753.86746678331713</v>
      </c>
      <c r="I380" s="3">
        <f t="shared" ca="1" si="134"/>
        <v>27749.117137632129</v>
      </c>
      <c r="J380" s="3">
        <f t="shared" si="135"/>
        <v>486.788692372615</v>
      </c>
      <c r="K380" s="3">
        <f t="shared" ca="1" si="137"/>
        <v>28052.807714149105</v>
      </c>
      <c r="L380" s="3">
        <f t="shared" si="136"/>
        <v>-9.7682757639437909</v>
      </c>
      <c r="M380" s="3">
        <f t="shared" ca="1" si="119"/>
        <v>-0.22948618821190425</v>
      </c>
      <c r="N380" s="3">
        <f t="shared" ca="1" si="120"/>
        <v>-13.148590041086978</v>
      </c>
      <c r="O380" s="1">
        <f t="shared" ca="1" si="115"/>
        <v>193227493.54126054</v>
      </c>
      <c r="P380" s="1">
        <f t="shared" si="116"/>
        <v>-3233458.6063884073</v>
      </c>
      <c r="Q380" s="1">
        <f t="shared" ca="1" si="121"/>
        <v>196460952.14764896</v>
      </c>
      <c r="R380" s="1">
        <f t="shared" ca="1" si="117"/>
        <v>512629.87741265562</v>
      </c>
      <c r="S380" s="3">
        <f t="shared" si="122"/>
        <v>338.32083400609912</v>
      </c>
      <c r="T380" s="13">
        <f t="shared" ca="1" si="123"/>
        <v>2.2282620252991179</v>
      </c>
      <c r="U380" s="13">
        <f t="shared" si="124"/>
        <v>1.1502346756439115</v>
      </c>
      <c r="V380" s="5">
        <v>0.35</v>
      </c>
      <c r="W380" s="3">
        <f t="shared" ca="1" si="125"/>
        <v>15.104605386530899</v>
      </c>
      <c r="X380" s="3">
        <f t="shared" ca="1" si="126"/>
        <v>-14.708614049584705</v>
      </c>
      <c r="Y380" s="3">
        <f t="shared" ca="1" si="127"/>
        <v>3.4359535245951278</v>
      </c>
      <c r="Z380" s="3">
        <f t="shared" ca="1" si="128"/>
        <v>-2.1630314778801035E-2</v>
      </c>
      <c r="AA380" s="3">
        <f t="shared" ca="1" si="129"/>
        <v>5.0528728302869528E-3</v>
      </c>
      <c r="AJ380"/>
      <c r="AK380"/>
    </row>
    <row r="381" spans="3:37" s="5" customFormat="1" x14ac:dyDescent="0.2">
      <c r="C381" s="25"/>
      <c r="D381" s="1">
        <f t="shared" si="130"/>
        <v>379</v>
      </c>
      <c r="E381" s="2">
        <f t="shared" si="131"/>
        <v>38.00000000000027</v>
      </c>
      <c r="F381" s="3">
        <f t="shared" ca="1" si="132"/>
        <v>734.10362797969196</v>
      </c>
      <c r="G381" s="3">
        <f t="shared" si="133"/>
        <v>-172.46449728284855</v>
      </c>
      <c r="H381" s="3">
        <f t="shared" ca="1" si="118"/>
        <v>754.09027273660786</v>
      </c>
      <c r="I381" s="3">
        <f t="shared" ca="1" si="134"/>
        <v>27822.527500430097</v>
      </c>
      <c r="J381" s="3">
        <f t="shared" si="135"/>
        <v>469.5910840231499</v>
      </c>
      <c r="K381" s="3">
        <f t="shared" ca="1" si="137"/>
        <v>28128.205586128828</v>
      </c>
      <c r="L381" s="3">
        <f t="shared" si="136"/>
        <v>-9.76879482369168</v>
      </c>
      <c r="M381" s="3">
        <f t="shared" ca="1" si="119"/>
        <v>-0.23074760049783805</v>
      </c>
      <c r="N381" s="3">
        <f t="shared" ca="1" si="120"/>
        <v>-13.220863641296933</v>
      </c>
      <c r="O381" s="1">
        <f t="shared" ca="1" si="115"/>
        <v>193341727.40823036</v>
      </c>
      <c r="P381" s="1">
        <f t="shared" si="116"/>
        <v>-3119390.4865828357</v>
      </c>
      <c r="Q381" s="1">
        <f t="shared" ca="1" si="121"/>
        <v>196461117.89481321</v>
      </c>
      <c r="R381" s="1">
        <f t="shared" ca="1" si="117"/>
        <v>512781.38546089333</v>
      </c>
      <c r="S381" s="3">
        <f t="shared" si="122"/>
        <v>338.39075535422205</v>
      </c>
      <c r="T381" s="13">
        <f t="shared" ca="1" si="123"/>
        <v>2.2284600297287618</v>
      </c>
      <c r="U381" s="13">
        <f t="shared" si="124"/>
        <v>1.152106484844565</v>
      </c>
      <c r="V381" s="5">
        <v>0.35</v>
      </c>
      <c r="W381" s="3">
        <f t="shared" ca="1" si="125"/>
        <v>15.133656974486371</v>
      </c>
      <c r="X381" s="3">
        <f t="shared" ca="1" si="126"/>
        <v>-14.73254979042947</v>
      </c>
      <c r="Y381" s="3">
        <f t="shared" ca="1" si="127"/>
        <v>3.4611486668354181</v>
      </c>
      <c r="Z381" s="3">
        <f t="shared" ca="1" si="128"/>
        <v>-2.1665514397690398E-2</v>
      </c>
      <c r="AA381" s="3">
        <f t="shared" ca="1" si="129"/>
        <v>5.0899245100520856E-3</v>
      </c>
      <c r="AJ381"/>
      <c r="AK381"/>
    </row>
    <row r="382" spans="3:37" s="5" customFormat="1" x14ac:dyDescent="0.2">
      <c r="C382" s="25"/>
      <c r="D382" s="1">
        <f t="shared" si="130"/>
        <v>380</v>
      </c>
      <c r="E382" s="2">
        <f t="shared" si="131"/>
        <v>38.100000000000271</v>
      </c>
      <c r="F382" s="3">
        <f t="shared" ca="1" si="132"/>
        <v>734.10362797969196</v>
      </c>
      <c r="G382" s="3">
        <f t="shared" si="133"/>
        <v>-173.44137676521771</v>
      </c>
      <c r="H382" s="3">
        <f t="shared" ca="1" si="118"/>
        <v>754.31428979382338</v>
      </c>
      <c r="I382" s="3">
        <f t="shared" ca="1" si="134"/>
        <v>27895.937863228064</v>
      </c>
      <c r="J382" s="3">
        <f t="shared" si="135"/>
        <v>452.29579032074656</v>
      </c>
      <c r="K382" s="3">
        <f t="shared" ca="1" si="137"/>
        <v>28203.625799270809</v>
      </c>
      <c r="L382" s="3">
        <f t="shared" si="136"/>
        <v>-9.7693168317875969</v>
      </c>
      <c r="M382" s="3">
        <f t="shared" ca="1" si="119"/>
        <v>-0.23200833256591302</v>
      </c>
      <c r="N382" s="3">
        <f t="shared" ca="1" si="120"/>
        <v>-13.293098267894429</v>
      </c>
      <c r="O382" s="1">
        <f t="shared" ca="1" si="115"/>
        <v>193456616.24763444</v>
      </c>
      <c r="P382" s="1">
        <f t="shared" si="116"/>
        <v>-3004662.1965824571</v>
      </c>
      <c r="Q382" s="1">
        <f t="shared" ca="1" si="121"/>
        <v>196461278.44421691</v>
      </c>
      <c r="R382" s="1">
        <f t="shared" ca="1" si="117"/>
        <v>512933.71705979988</v>
      </c>
      <c r="S382" s="3">
        <f t="shared" si="122"/>
        <v>338.46107386754551</v>
      </c>
      <c r="T382" s="13">
        <f t="shared" ca="1" si="123"/>
        <v>2.2286589154090413</v>
      </c>
      <c r="U382" s="13">
        <f t="shared" si="124"/>
        <v>1.1539912782167747</v>
      </c>
      <c r="V382" s="5">
        <v>0.35</v>
      </c>
      <c r="W382" s="3">
        <f t="shared" ca="1" si="125"/>
        <v>15.162918042719026</v>
      </c>
      <c r="X382" s="3">
        <f t="shared" ca="1" si="126"/>
        <v>-14.756651566234074</v>
      </c>
      <c r="Y382" s="3">
        <f t="shared" ca="1" si="127"/>
        <v>3.4864477800442732</v>
      </c>
      <c r="Z382" s="3">
        <f t="shared" ca="1" si="128"/>
        <v>-2.1700958185638344E-2</v>
      </c>
      <c r="AA382" s="3">
        <f t="shared" ca="1" si="129"/>
        <v>5.1271290883004019E-3</v>
      </c>
      <c r="AJ382"/>
      <c r="AK382"/>
    </row>
    <row r="383" spans="3:37" s="5" customFormat="1" x14ac:dyDescent="0.2">
      <c r="C383" s="25"/>
      <c r="D383" s="1">
        <f t="shared" si="130"/>
        <v>381</v>
      </c>
      <c r="E383" s="2">
        <f t="shared" si="131"/>
        <v>38.200000000000273</v>
      </c>
      <c r="F383" s="3">
        <f t="shared" ca="1" si="132"/>
        <v>734.10362797969196</v>
      </c>
      <c r="G383" s="3">
        <f t="shared" si="133"/>
        <v>-174.41830844839646</v>
      </c>
      <c r="H383" s="3">
        <f t="shared" ca="1" si="118"/>
        <v>754.53951714601794</v>
      </c>
      <c r="I383" s="3">
        <f t="shared" ca="1" si="134"/>
        <v>27969.348226026032</v>
      </c>
      <c r="J383" s="3">
        <f t="shared" si="135"/>
        <v>434.90280606006587</v>
      </c>
      <c r="K383" s="3">
        <f t="shared" ca="1" si="137"/>
        <v>28279.068474645039</v>
      </c>
      <c r="L383" s="3">
        <f t="shared" si="136"/>
        <v>-9.7698417883886499</v>
      </c>
      <c r="M383" s="3">
        <f t="shared" ca="1" si="119"/>
        <v>-0.23326838133654645</v>
      </c>
      <c r="N383" s="3">
        <f t="shared" ca="1" si="120"/>
        <v>-13.365293744432373</v>
      </c>
      <c r="O383" s="1">
        <f t="shared" ca="1" si="115"/>
        <v>193572160.19788161</v>
      </c>
      <c r="P383" s="1">
        <f t="shared" si="116"/>
        <v>-2889273.493802519</v>
      </c>
      <c r="Q383" s="1">
        <f t="shared" ca="1" si="121"/>
        <v>196461433.69168413</v>
      </c>
      <c r="R383" s="1">
        <f t="shared" ca="1" si="117"/>
        <v>513086.8716592922</v>
      </c>
      <c r="S383" s="3">
        <f t="shared" si="122"/>
        <v>338.53178956723326</v>
      </c>
      <c r="T383" s="13">
        <f t="shared" ca="1" si="123"/>
        <v>2.2288586785618976</v>
      </c>
      <c r="U383" s="13">
        <f t="shared" si="124"/>
        <v>1.1558890983604224</v>
      </c>
      <c r="V383" s="5">
        <v>0.35</v>
      </c>
      <c r="W383" s="3">
        <f t="shared" ca="1" si="125"/>
        <v>15.192389406138785</v>
      </c>
      <c r="X383" s="3">
        <f t="shared" ca="1" si="126"/>
        <v>-14.78091992174406</v>
      </c>
      <c r="Y383" s="3">
        <f t="shared" ca="1" si="127"/>
        <v>3.5118516675320426</v>
      </c>
      <c r="Z383" s="3">
        <f t="shared" ca="1" si="128"/>
        <v>-2.1736646943741264E-2</v>
      </c>
      <c r="AA383" s="3">
        <f t="shared" ca="1" si="129"/>
        <v>5.1644877463706508E-3</v>
      </c>
      <c r="AJ383"/>
      <c r="AK383"/>
    </row>
    <row r="384" spans="3:37" s="5" customFormat="1" x14ac:dyDescent="0.2">
      <c r="C384" s="25"/>
      <c r="D384" s="1">
        <f t="shared" si="130"/>
        <v>382</v>
      </c>
      <c r="E384" s="2">
        <f t="shared" si="131"/>
        <v>38.300000000000274</v>
      </c>
      <c r="F384" s="3">
        <f t="shared" ca="1" si="132"/>
        <v>734.10362797969196</v>
      </c>
      <c r="G384" s="3">
        <f t="shared" si="133"/>
        <v>-175.39529262723534</v>
      </c>
      <c r="H384" s="3">
        <f t="shared" ca="1" si="118"/>
        <v>754.76595398092741</v>
      </c>
      <c r="I384" s="3">
        <f t="shared" ca="1" si="134"/>
        <v>28042.758588823999</v>
      </c>
      <c r="J384" s="3">
        <f t="shared" si="135"/>
        <v>417.41212600628427</v>
      </c>
      <c r="K384" s="3">
        <f t="shared" ca="1" si="137"/>
        <v>28354.533733240456</v>
      </c>
      <c r="L384" s="3">
        <f t="shared" si="136"/>
        <v>-9.7703696936528388</v>
      </c>
      <c r="M384" s="3">
        <f t="shared" ca="1" si="119"/>
        <v>-0.2345277437417051</v>
      </c>
      <c r="N384" s="3">
        <f t="shared" ca="1" si="120"/>
        <v>-13.437449895125408</v>
      </c>
      <c r="O384" s="1">
        <f t="shared" ca="1" si="115"/>
        <v>193688359.39817142</v>
      </c>
      <c r="P384" s="1">
        <f t="shared" si="116"/>
        <v>-2773224.1342725996</v>
      </c>
      <c r="Q384" s="1">
        <f t="shared" ca="1" si="121"/>
        <v>196461583.53244403</v>
      </c>
      <c r="R384" s="1">
        <f t="shared" ca="1" si="117"/>
        <v>513240.84870703064</v>
      </c>
      <c r="S384" s="3">
        <f t="shared" si="122"/>
        <v>338.60290247456868</v>
      </c>
      <c r="T384" s="13">
        <f t="shared" ca="1" si="123"/>
        <v>2.2290593153956064</v>
      </c>
      <c r="U384" s="13">
        <f t="shared" si="124"/>
        <v>1.1577999881782626</v>
      </c>
      <c r="V384" s="5">
        <v>0.35</v>
      </c>
      <c r="W384" s="3">
        <f t="shared" ca="1" si="125"/>
        <v>15.222071885778588</v>
      </c>
      <c r="X384" s="3">
        <f t="shared" ca="1" si="126"/>
        <v>-14.805355405577965</v>
      </c>
      <c r="Y384" s="3">
        <f t="shared" ca="1" si="127"/>
        <v>3.5373611365443409</v>
      </c>
      <c r="Z384" s="3">
        <f t="shared" ca="1" si="128"/>
        <v>-2.1772581478791124E-2</v>
      </c>
      <c r="AA384" s="3">
        <f t="shared" ca="1" si="129"/>
        <v>5.2020016713887366E-3</v>
      </c>
      <c r="AJ384"/>
      <c r="AK384"/>
    </row>
    <row r="385" spans="3:37" s="5" customFormat="1" x14ac:dyDescent="0.2">
      <c r="C385" s="25"/>
      <c r="D385" s="1">
        <f t="shared" si="130"/>
        <v>383</v>
      </c>
      <c r="E385" s="2">
        <f t="shared" si="131"/>
        <v>38.400000000000276</v>
      </c>
      <c r="F385" s="3">
        <f t="shared" ca="1" si="132"/>
        <v>734.10362797969196</v>
      </c>
      <c r="G385" s="3">
        <f t="shared" si="133"/>
        <v>-176.37232959660062</v>
      </c>
      <c r="H385" s="3">
        <f t="shared" ca="1" si="118"/>
        <v>754.99359948298752</v>
      </c>
      <c r="I385" s="3">
        <f t="shared" ca="1" si="134"/>
        <v>28116.168951621967</v>
      </c>
      <c r="J385" s="3">
        <f t="shared" si="135"/>
        <v>399.82374489509249</v>
      </c>
      <c r="K385" s="3">
        <f t="shared" ca="1" si="137"/>
        <v>28430.021695964599</v>
      </c>
      <c r="L385" s="3">
        <f t="shared" si="136"/>
        <v>-9.7709005477390463</v>
      </c>
      <c r="M385" s="3">
        <f t="shared" ca="1" si="119"/>
        <v>-0.23578641672493686</v>
      </c>
      <c r="N385" s="3">
        <f t="shared" ca="1" si="120"/>
        <v>-13.509566544851728</v>
      </c>
      <c r="O385" s="1">
        <f t="shared" ca="1" si="115"/>
        <v>193805213.98849443</v>
      </c>
      <c r="P385" s="1">
        <f t="shared" si="116"/>
        <v>-2656513.8726362847</v>
      </c>
      <c r="Q385" s="1">
        <f t="shared" ca="1" si="121"/>
        <v>196461727.86113071</v>
      </c>
      <c r="R385" s="1">
        <f t="shared" ca="1" si="117"/>
        <v>513395.64764843154</v>
      </c>
      <c r="S385" s="3">
        <f t="shared" si="122"/>
        <v>338.67441261095536</v>
      </c>
      <c r="T385" s="13">
        <f t="shared" ca="1" si="123"/>
        <v>2.2292608221048855</v>
      </c>
      <c r="U385" s="13">
        <f t="shared" si="124"/>
        <v>1.1597239908770267</v>
      </c>
      <c r="V385" s="5">
        <v>0.35</v>
      </c>
      <c r="W385" s="3">
        <f t="shared" ca="1" si="125"/>
        <v>15.251966308821842</v>
      </c>
      <c r="X385" s="3">
        <f t="shared" ca="1" si="126"/>
        <v>-14.829958570241415</v>
      </c>
      <c r="Y385" s="3">
        <f t="shared" ca="1" si="127"/>
        <v>3.5629769982922737</v>
      </c>
      <c r="Z385" s="3">
        <f t="shared" ca="1" si="128"/>
        <v>-2.1808762603296197E-2</v>
      </c>
      <c r="AA385" s="3">
        <f t="shared" ca="1" si="129"/>
        <v>5.2396720563121675E-3</v>
      </c>
      <c r="AJ385"/>
      <c r="AK385"/>
    </row>
    <row r="386" spans="3:37" s="5" customFormat="1" x14ac:dyDescent="0.2">
      <c r="C386" s="25"/>
      <c r="D386" s="1">
        <f t="shared" si="130"/>
        <v>384</v>
      </c>
      <c r="E386" s="2">
        <f t="shared" si="131"/>
        <v>38.500000000000277</v>
      </c>
      <c r="F386" s="3">
        <f t="shared" ca="1" si="132"/>
        <v>734.10362797969196</v>
      </c>
      <c r="G386" s="3">
        <f t="shared" si="133"/>
        <v>-177.34941965137452</v>
      </c>
      <c r="H386" s="3">
        <f t="shared" ca="1" si="118"/>
        <v>755.22245283335246</v>
      </c>
      <c r="I386" s="3">
        <f t="shared" ca="1" si="134"/>
        <v>28189.579314419934</v>
      </c>
      <c r="J386" s="3">
        <f t="shared" si="135"/>
        <v>382.13765743269369</v>
      </c>
      <c r="K386" s="3">
        <f t="shared" ca="1" si="137"/>
        <v>28505.532483643292</v>
      </c>
      <c r="L386" s="3">
        <f t="shared" si="136"/>
        <v>-9.7714343508070574</v>
      </c>
      <c r="M386" s="3">
        <f t="shared" ca="1" si="119"/>
        <v>-0.23704439724140186</v>
      </c>
      <c r="N386" s="3">
        <f t="shared" ca="1" si="120"/>
        <v>-13.581643519154861</v>
      </c>
      <c r="O386" s="1">
        <f t="shared" ref="O386:O406" ca="1" si="138">(0.5)*($B$11)*(H386^2)</f>
        <v>193922724.10963258</v>
      </c>
      <c r="P386" s="1">
        <f t="shared" ref="P386:P406" si="139">($B$11)*L386*J386</f>
        <v>-2539142.4621508387</v>
      </c>
      <c r="Q386" s="1">
        <f t="shared" ca="1" si="121"/>
        <v>196461866.57178342</v>
      </c>
      <c r="R386" s="1">
        <f t="shared" ref="R386:R406" ca="1" si="140" xml:space="preserve"> ($B$11)*H386</f>
        <v>513551.26792667969</v>
      </c>
      <c r="S386" s="3">
        <f t="shared" si="122"/>
        <v>338.74631999791649</v>
      </c>
      <c r="T386" s="13">
        <f t="shared" ca="1" si="123"/>
        <v>2.2294631948710104</v>
      </c>
      <c r="U386" s="13">
        <f t="shared" si="124"/>
        <v>1.1616611499685434</v>
      </c>
      <c r="V386" s="5">
        <v>0.35</v>
      </c>
      <c r="W386" s="3">
        <f t="shared" ca="1" si="125"/>
        <v>15.282073508630246</v>
      </c>
      <c r="X386" s="3">
        <f t="shared" ca="1" si="126"/>
        <v>-14.854729972141477</v>
      </c>
      <c r="Y386" s="3">
        <f t="shared" ca="1" si="127"/>
        <v>3.5887000679828396</v>
      </c>
      <c r="Z386" s="3">
        <f t="shared" ca="1" si="128"/>
        <v>-2.1845191135502172E-2</v>
      </c>
      <c r="AA386" s="3">
        <f t="shared" ca="1" si="129"/>
        <v>5.2775000999747638E-3</v>
      </c>
      <c r="AJ386"/>
      <c r="AK386"/>
    </row>
    <row r="387" spans="3:37" s="5" customFormat="1" x14ac:dyDescent="0.2">
      <c r="C387" s="25"/>
      <c r="D387" s="1">
        <f t="shared" si="130"/>
        <v>385</v>
      </c>
      <c r="E387" s="2">
        <f t="shared" si="131"/>
        <v>38.600000000000279</v>
      </c>
      <c r="F387" s="3">
        <f t="shared" ca="1" si="132"/>
        <v>734.10362797969196</v>
      </c>
      <c r="G387" s="3">
        <f t="shared" si="133"/>
        <v>-178.32656308645522</v>
      </c>
      <c r="H387" s="3">
        <f t="shared" ref="H387:H406" ca="1" si="141">SQRT(F387^2 + G387^2)</f>
        <v>755.45251320991269</v>
      </c>
      <c r="I387" s="3">
        <f t="shared" ca="1" si="134"/>
        <v>28262.989677217902</v>
      </c>
      <c r="J387" s="3">
        <f t="shared" si="135"/>
        <v>364.35385829580218</v>
      </c>
      <c r="K387" s="3">
        <f t="shared" ca="1" si="137"/>
        <v>28581.06621702031</v>
      </c>
      <c r="L387" s="3">
        <f t="shared" si="136"/>
        <v>-9.7719711030175347</v>
      </c>
      <c r="M387" s="3">
        <f t="shared" ref="M387:M406" ca="1" si="142">ATAN(G387/F387)</f>
        <v>-0.23830168225790346</v>
      </c>
      <c r="N387" s="3">
        <f t="shared" ref="N387:N406" ca="1" si="143">M387*(180/PI())</f>
        <v>-13.653680644245439</v>
      </c>
      <c r="O387" s="1">
        <f t="shared" ca="1" si="138"/>
        <v>194040889.9031589</v>
      </c>
      <c r="P387" s="1">
        <f t="shared" si="139"/>
        <v>-2421109.654686877</v>
      </c>
      <c r="Q387" s="1">
        <f t="shared" ref="Q387:Q406" ca="1" si="144" xml:space="preserve"> ABS(O387) + ABS(P387)</f>
        <v>196461999.55784577</v>
      </c>
      <c r="R387" s="1">
        <f t="shared" ca="1" si="140"/>
        <v>513707.70898274065</v>
      </c>
      <c r="S387" s="3">
        <f t="shared" ref="S387:S406" si="145">IF(J387&lt;30000,( (-0.00406576*J387)+340.3), "")</f>
        <v>338.81862465709526</v>
      </c>
      <c r="T387" s="13">
        <f t="shared" ref="T387:T406" ca="1" si="146" xml:space="preserve"> IF(J387&lt;30000, H387/S387, "")</f>
        <v>2.2296664298619238</v>
      </c>
      <c r="U387" s="13">
        <f t="shared" ref="U387:U406" si="147" xml:space="preserve"> IF(J387&lt;30000, (( 359.01*(1 - (2.25577*10^(-5))*(J387))^(5.25588) ) / (298.15 - 0.0074545*J387)), "")</f>
        <v>1.163611509270867</v>
      </c>
      <c r="V387" s="5">
        <v>0.35</v>
      </c>
      <c r="W387" s="3">
        <f t="shared" ref="W387:W406" ca="1" si="148">(0.5)*(U387)*(H387)*(V387)*($B$13)</f>
        <v>15.312394324771766</v>
      </c>
      <c r="X387" s="3">
        <f t="shared" ref="X387:X406" ca="1" si="149" xml:space="preserve"> -W387*COS(M387)</f>
        <v>-14.879670171601065</v>
      </c>
      <c r="Y387" s="3">
        <f t="shared" ref="Y387:Y406" ca="1" si="150">-W387*SIN(M387)</f>
        <v>3.6145311648494771</v>
      </c>
      <c r="Z387" s="3">
        <f t="shared" ref="Z387:Z406" ca="1" si="151" xml:space="preserve"> X387/($B$11)</f>
        <v>-2.1881867899413331E-2</v>
      </c>
      <c r="AA387" s="3">
        <f t="shared" ref="AA387:AA406" ca="1" si="152">Y387/($B$11)</f>
        <v>5.3154870071315842E-3</v>
      </c>
      <c r="AJ387"/>
      <c r="AK387"/>
    </row>
    <row r="388" spans="3:37" s="5" customFormat="1" x14ac:dyDescent="0.2">
      <c r="C388" s="25"/>
      <c r="D388" s="1">
        <f t="shared" ref="D388:D406" si="153">D387 + 1</f>
        <v>386</v>
      </c>
      <c r="E388" s="2">
        <f t="shared" ref="E388:E406" si="154" xml:space="preserve"> E387 + $B$2</f>
        <v>38.70000000000028</v>
      </c>
      <c r="F388" s="3">
        <f t="shared" ref="F388:F406" ca="1" si="155">INDIRECT(ADDRESS(ROW()-1,COLUMN()))</f>
        <v>734.10362797969196</v>
      </c>
      <c r="G388" s="3">
        <f t="shared" ref="G388:G406" si="156">G387 + L387*$B$2</f>
        <v>-179.30376019675697</v>
      </c>
      <c r="H388" s="3">
        <f t="shared" ca="1" si="141"/>
        <v>755.68377978731428</v>
      </c>
      <c r="I388" s="3">
        <f t="shared" ref="I388:I406" ca="1" si="157">I387 + F387*($B$2)</f>
        <v>28336.400040015869</v>
      </c>
      <c r="J388" s="3">
        <f t="shared" ref="J388:J406" si="158" xml:space="preserve"> J387 + G387*($B$2) + (0.5)*(L387)*($B$2)^2</f>
        <v>346.47234213164154</v>
      </c>
      <c r="K388" s="3">
        <f t="shared" ca="1" si="137"/>
        <v>28656.623016757054</v>
      </c>
      <c r="L388" s="3">
        <f t="shared" ref="L388:L406" si="159" xml:space="preserve"> -(9.780327 * (1 + 0.0053024 * ((SIN($B$7))^2) - (5.8*10^(-6)) * (SIN(2*($B$7))^2) - (3.086*10^(-6)) * J388))</f>
        <v>-9.7725108045320379</v>
      </c>
      <c r="M388" s="3">
        <f t="shared" ca="1" si="142"/>
        <v>-0.23955826875291827</v>
      </c>
      <c r="N388" s="3">
        <f t="shared" ca="1" si="143"/>
        <v>-13.725677747002925</v>
      </c>
      <c r="O388" s="1">
        <f t="shared" ca="1" si="138"/>
        <v>194159711.51143834</v>
      </c>
      <c r="P388" s="1">
        <f t="shared" si="139"/>
        <v>-2302415.2007280313</v>
      </c>
      <c r="Q388" s="1">
        <f t="shared" ca="1" si="144"/>
        <v>196462126.71216637</v>
      </c>
      <c r="R388" s="1">
        <f t="shared" ca="1" si="140"/>
        <v>513864.97025537369</v>
      </c>
      <c r="S388" s="3">
        <f t="shared" si="145"/>
        <v>338.89132661025485</v>
      </c>
      <c r="T388" s="13">
        <f t="shared" ca="1" si="146"/>
        <v>2.2298705232323504</v>
      </c>
      <c r="U388" s="13">
        <f t="shared" si="147"/>
        <v>1.1655751129094065</v>
      </c>
      <c r="V388" s="5">
        <v>0.35</v>
      </c>
      <c r="W388" s="3">
        <f t="shared" ca="1" si="148"/>
        <v>15.342929603048781</v>
      </c>
      <c r="X388" s="3">
        <f t="shared" ca="1" si="149"/>
        <v>-14.904779732873397</v>
      </c>
      <c r="Y388" s="3">
        <f t="shared" ca="1" si="150"/>
        <v>3.6404711121827416</v>
      </c>
      <c r="Z388" s="3">
        <f t="shared" ca="1" si="151"/>
        <v>-2.1918793724813819E-2</v>
      </c>
      <c r="AA388" s="3">
        <f t="shared" ca="1" si="152"/>
        <v>5.3536339885040321E-3</v>
      </c>
      <c r="AJ388"/>
      <c r="AK388"/>
    </row>
    <row r="389" spans="3:37" s="5" customFormat="1" x14ac:dyDescent="0.2">
      <c r="C389" s="25"/>
      <c r="D389" s="1">
        <f t="shared" si="153"/>
        <v>387</v>
      </c>
      <c r="E389" s="2">
        <f t="shared" si="154"/>
        <v>38.800000000000281</v>
      </c>
      <c r="F389" s="3">
        <f t="shared" ca="1" si="155"/>
        <v>734.10362797969196</v>
      </c>
      <c r="G389" s="3">
        <f t="shared" si="156"/>
        <v>-180.28101127721018</v>
      </c>
      <c r="H389" s="3">
        <f t="shared" ca="1" si="141"/>
        <v>755.91625173697616</v>
      </c>
      <c r="I389" s="3">
        <f t="shared" ca="1" si="157"/>
        <v>28409.810402813837</v>
      </c>
      <c r="J389" s="3">
        <f t="shared" si="158"/>
        <v>328.49310355794319</v>
      </c>
      <c r="K389" s="3">
        <f t="shared" ref="K389:K406" ca="1" si="160">K388+ SQRT( (I389-I388)^2 + (J389-J388)^2 )</f>
        <v>28732.203003432227</v>
      </c>
      <c r="L389" s="3">
        <f t="shared" si="159"/>
        <v>-9.7730534555130149</v>
      </c>
      <c r="M389" s="3">
        <f t="shared" ca="1" si="142"/>
        <v>-0.24081415371662623</v>
      </c>
      <c r="N389" s="3">
        <f t="shared" ca="1" si="143"/>
        <v>-13.797634654977331</v>
      </c>
      <c r="O389" s="1">
        <f t="shared" ca="1" si="138"/>
        <v>194279189.07762706</v>
      </c>
      <c r="P389" s="1">
        <f t="shared" si="139"/>
        <v>-2183058.849370623</v>
      </c>
      <c r="Q389" s="1">
        <f t="shared" ca="1" si="144"/>
        <v>196462247.92699769</v>
      </c>
      <c r="R389" s="1">
        <f t="shared" ca="1" si="140"/>
        <v>514023.05118114379</v>
      </c>
      <c r="S389" s="3">
        <f t="shared" si="145"/>
        <v>338.96442587927828</v>
      </c>
      <c r="T389" s="13">
        <f t="shared" ca="1" si="146"/>
        <v>2.2300754711239068</v>
      </c>
      <c r="U389" s="13">
        <f t="shared" si="147"/>
        <v>1.1675520053180706</v>
      </c>
      <c r="V389" s="5">
        <v>0.35</v>
      </c>
      <c r="W389" s="3">
        <f t="shared" ca="1" si="148"/>
        <v>15.373680195526486</v>
      </c>
      <c r="X389" s="3">
        <f t="shared" ca="1" si="149"/>
        <v>-14.930059224156613</v>
      </c>
      <c r="Y389" s="3">
        <f t="shared" ca="1" si="150"/>
        <v>3.6665207373611484</v>
      </c>
      <c r="Z389" s="3">
        <f t="shared" ca="1" si="151"/>
        <v>-2.1955969447289139E-2</v>
      </c>
      <c r="AA389" s="3">
        <f t="shared" ca="1" si="152"/>
        <v>5.3919422608252185E-3</v>
      </c>
      <c r="AJ389"/>
      <c r="AK389"/>
    </row>
    <row r="390" spans="3:37" s="5" customFormat="1" x14ac:dyDescent="0.2">
      <c r="C390" s="25"/>
      <c r="D390" s="1">
        <f t="shared" si="153"/>
        <v>388</v>
      </c>
      <c r="E390" s="2">
        <f t="shared" si="154"/>
        <v>38.900000000000283</v>
      </c>
      <c r="F390" s="3">
        <f t="shared" ca="1" si="155"/>
        <v>734.10362797969196</v>
      </c>
      <c r="G390" s="3">
        <f t="shared" si="156"/>
        <v>-181.2583166227615</v>
      </c>
      <c r="H390" s="3">
        <f t="shared" ca="1" si="141"/>
        <v>756.14992822710974</v>
      </c>
      <c r="I390" s="3">
        <f t="shared" ca="1" si="157"/>
        <v>28483.220765611804</v>
      </c>
      <c r="J390" s="3">
        <f t="shared" si="158"/>
        <v>310.41613716294461</v>
      </c>
      <c r="K390" s="3">
        <f t="shared" ca="1" si="160"/>
        <v>28807.806297541512</v>
      </c>
      <c r="L390" s="3">
        <f t="shared" si="159"/>
        <v>-9.7735990561238033</v>
      </c>
      <c r="M390" s="3">
        <f t="shared" ca="1" si="142"/>
        <v>-0.24206933415093962</v>
      </c>
      <c r="N390" s="3">
        <f t="shared" ca="1" si="143"/>
        <v>-13.869551196390885</v>
      </c>
      <c r="O390" s="1">
        <f t="shared" ca="1" si="138"/>
        <v>194399322.74567348</v>
      </c>
      <c r="P390" s="1">
        <f t="shared" si="139"/>
        <v>-2063040.3483233198</v>
      </c>
      <c r="Q390" s="1">
        <f t="shared" ca="1" si="144"/>
        <v>196462363.09399679</v>
      </c>
      <c r="R390" s="1">
        <f t="shared" ca="1" si="140"/>
        <v>514181.9511944346</v>
      </c>
      <c r="S390" s="3">
        <f t="shared" si="145"/>
        <v>339.03792248616838</v>
      </c>
      <c r="T390" s="13">
        <f t="shared" ca="1" si="146"/>
        <v>2.2302812696652192</v>
      </c>
      <c r="U390" s="13">
        <f t="shared" si="147"/>
        <v>1.1695422312404145</v>
      </c>
      <c r="V390" s="5">
        <v>0.35</v>
      </c>
      <c r="W390" s="3">
        <f t="shared" ca="1" si="148"/>
        <v>15.404646960561486</v>
      </c>
      <c r="X390" s="3">
        <f t="shared" ca="1" si="149"/>
        <v>-14.955509217608467</v>
      </c>
      <c r="Y390" s="3">
        <f t="shared" ca="1" si="150"/>
        <v>3.6926808718821573</v>
      </c>
      <c r="Z390" s="3">
        <f t="shared" ca="1" si="151"/>
        <v>-2.1993395908247747E-2</v>
      </c>
      <c r="AA390" s="3">
        <f t="shared" ca="1" si="152"/>
        <v>5.4304130468855252E-3</v>
      </c>
      <c r="AJ390"/>
      <c r="AK390"/>
    </row>
    <row r="391" spans="3:37" s="5" customFormat="1" x14ac:dyDescent="0.2">
      <c r="C391" s="25"/>
      <c r="D391" s="1">
        <f t="shared" si="153"/>
        <v>389</v>
      </c>
      <c r="E391" s="2">
        <f t="shared" si="154"/>
        <v>39.000000000000284</v>
      </c>
      <c r="F391" s="3">
        <f t="shared" ca="1" si="155"/>
        <v>734.10362797969196</v>
      </c>
      <c r="G391" s="3">
        <f t="shared" si="156"/>
        <v>-182.23567652837389</v>
      </c>
      <c r="H391" s="3">
        <f t="shared" ca="1" si="141"/>
        <v>756.38480842273668</v>
      </c>
      <c r="I391" s="3">
        <f t="shared" ca="1" si="157"/>
        <v>28556.631128409772</v>
      </c>
      <c r="J391" s="3">
        <f t="shared" si="158"/>
        <v>292.24143750538786</v>
      </c>
      <c r="K391" s="3">
        <f t="shared" ca="1" si="160"/>
        <v>28883.433019497257</v>
      </c>
      <c r="L391" s="3">
        <f t="shared" si="159"/>
        <v>-9.7741476065286346</v>
      </c>
      <c r="M391" s="3">
        <f t="shared" ca="1" si="142"/>
        <v>-0.24332380706953241</v>
      </c>
      <c r="N391" s="3">
        <f t="shared" ca="1" si="143"/>
        <v>-13.94142720013971</v>
      </c>
      <c r="O391" s="1">
        <f t="shared" ca="1" si="138"/>
        <v>194520112.66031805</v>
      </c>
      <c r="P391" s="1">
        <f t="shared" si="139"/>
        <v>-1942359.4439068064</v>
      </c>
      <c r="Q391" s="1">
        <f t="shared" ca="1" si="144"/>
        <v>196462472.10422486</v>
      </c>
      <c r="R391" s="1">
        <f t="shared" ca="1" si="140"/>
        <v>514341.66972746095</v>
      </c>
      <c r="S391" s="3">
        <f t="shared" si="145"/>
        <v>339.11181645304811</v>
      </c>
      <c r="T391" s="13">
        <f t="shared" ca="1" si="146"/>
        <v>2.2304879149720289</v>
      </c>
      <c r="U391" s="13">
        <f t="shared" si="147"/>
        <v>1.1715458357307988</v>
      </c>
      <c r="V391" s="5">
        <v>0.35</v>
      </c>
      <c r="W391" s="3">
        <f t="shared" ca="1" si="148"/>
        <v>15.435830762830603</v>
      </c>
      <c r="X391" s="3">
        <f t="shared" ca="1" si="149"/>
        <v>-14.981130289361138</v>
      </c>
      <c r="Y391" s="3">
        <f t="shared" ca="1" si="150"/>
        <v>3.7189523513933174</v>
      </c>
      <c r="Z391" s="3">
        <f t="shared" ca="1" si="151"/>
        <v>-2.2031073954942849E-2</v>
      </c>
      <c r="AA391" s="3">
        <f t="shared" ca="1" si="152"/>
        <v>5.4690475755784082E-3</v>
      </c>
      <c r="AJ391"/>
      <c r="AK391"/>
    </row>
    <row r="392" spans="3:37" s="5" customFormat="1" x14ac:dyDescent="0.2">
      <c r="C392" s="25"/>
      <c r="D392" s="1">
        <f t="shared" si="153"/>
        <v>390</v>
      </c>
      <c r="E392" s="2">
        <f t="shared" si="154"/>
        <v>39.100000000000286</v>
      </c>
      <c r="F392" s="3">
        <f t="shared" ca="1" si="155"/>
        <v>734.10362797969196</v>
      </c>
      <c r="G392" s="3">
        <f t="shared" si="156"/>
        <v>-183.21309128902675</v>
      </c>
      <c r="H392" s="3">
        <f t="shared" ca="1" si="141"/>
        <v>756.62089148570783</v>
      </c>
      <c r="I392" s="3">
        <f t="shared" ca="1" si="157"/>
        <v>28630.041491207739</v>
      </c>
      <c r="J392" s="3">
        <f t="shared" si="158"/>
        <v>273.96899911451783</v>
      </c>
      <c r="K392" s="3">
        <f t="shared" ca="1" si="160"/>
        <v>28959.083289628154</v>
      </c>
      <c r="L392" s="3">
        <f t="shared" si="159"/>
        <v>-9.7746991068926228</v>
      </c>
      <c r="M392" s="3">
        <f t="shared" ca="1" si="142"/>
        <v>-0.24457756949786852</v>
      </c>
      <c r="N392" s="3">
        <f t="shared" ca="1" si="143"/>
        <v>-14.013262495795443</v>
      </c>
      <c r="O392" s="1">
        <f t="shared" ca="1" si="138"/>
        <v>194641558.96709326</v>
      </c>
      <c r="P392" s="1">
        <f t="shared" si="139"/>
        <v>-1821015.8810534412</v>
      </c>
      <c r="Q392" s="1">
        <f t="shared" ca="1" si="144"/>
        <v>196462574.84814671</v>
      </c>
      <c r="R392" s="1">
        <f t="shared" ca="1" si="140"/>
        <v>514502.20621028135</v>
      </c>
      <c r="S392" s="3">
        <f t="shared" si="145"/>
        <v>339.18610780216017</v>
      </c>
      <c r="T392" s="13">
        <f t="shared" ca="1" si="146"/>
        <v>2.2306954031473136</v>
      </c>
      <c r="U392" s="13">
        <f t="shared" si="147"/>
        <v>1.17356286415555</v>
      </c>
      <c r="V392" s="5">
        <v>0.35</v>
      </c>
      <c r="W392" s="3">
        <f t="shared" ca="1" si="148"/>
        <v>15.467232473359825</v>
      </c>
      <c r="X392" s="3">
        <f t="shared" ca="1" si="149"/>
        <v>-15.006923019536044</v>
      </c>
      <c r="Y392" s="3">
        <f t="shared" ca="1" si="150"/>
        <v>3.745336015723538</v>
      </c>
      <c r="Z392" s="3">
        <f t="shared" ca="1" si="151"/>
        <v>-2.2069004440494183E-2</v>
      </c>
      <c r="AA392" s="3">
        <f t="shared" ca="1" si="152"/>
        <v>5.5078470819463791E-3</v>
      </c>
      <c r="AJ392"/>
      <c r="AK392"/>
    </row>
    <row r="393" spans="3:37" s="5" customFormat="1" x14ac:dyDescent="0.2">
      <c r="C393" s="25"/>
      <c r="D393" s="1">
        <f t="shared" si="153"/>
        <v>391</v>
      </c>
      <c r="E393" s="2">
        <f t="shared" si="154"/>
        <v>39.200000000000287</v>
      </c>
      <c r="F393" s="3">
        <f t="shared" ca="1" si="155"/>
        <v>734.10362797969196</v>
      </c>
      <c r="G393" s="3">
        <f t="shared" si="156"/>
        <v>-184.190561199716</v>
      </c>
      <c r="H393" s="3">
        <f t="shared" ca="1" si="141"/>
        <v>756.85817657472148</v>
      </c>
      <c r="I393" s="3">
        <f t="shared" ca="1" si="157"/>
        <v>28703.451854005707</v>
      </c>
      <c r="J393" s="3">
        <f t="shared" si="158"/>
        <v>255.59881649008071</v>
      </c>
      <c r="K393" s="3">
        <f t="shared" ca="1" si="160"/>
        <v>29034.757228178914</v>
      </c>
      <c r="L393" s="3">
        <f t="shared" si="159"/>
        <v>-9.7752535573817809</v>
      </c>
      <c r="M393" s="3">
        <f t="shared" ca="1" si="142"/>
        <v>-0.24583061847322987</v>
      </c>
      <c r="N393" s="3">
        <f t="shared" ca="1" si="143"/>
        <v>-14.085056913606842</v>
      </c>
      <c r="O393" s="1">
        <f t="shared" ca="1" si="138"/>
        <v>194763661.81232417</v>
      </c>
      <c r="P393" s="1">
        <f t="shared" si="139"/>
        <v>-1699009.4033069194</v>
      </c>
      <c r="Q393" s="1">
        <f t="shared" ca="1" si="144"/>
        <v>196462671.2156311</v>
      </c>
      <c r="R393" s="1">
        <f t="shared" ca="1" si="140"/>
        <v>514663.56007081061</v>
      </c>
      <c r="S393" s="3">
        <f t="shared" si="145"/>
        <v>339.26079655586727</v>
      </c>
      <c r="T393" s="13">
        <f t="shared" ca="1" si="146"/>
        <v>2.2309037302813941</v>
      </c>
      <c r="U393" s="13">
        <f t="shared" si="147"/>
        <v>1.1755933621941388</v>
      </c>
      <c r="V393" s="5">
        <v>0.35</v>
      </c>
      <c r="W393" s="3">
        <f t="shared" ca="1" si="148"/>
        <v>15.498852969553626</v>
      </c>
      <c r="X393" s="3">
        <f t="shared" ca="1" si="149"/>
        <v>-15.032887992258956</v>
      </c>
      <c r="Y393" s="3">
        <f t="shared" ca="1" si="150"/>
        <v>3.7718327089145616</v>
      </c>
      <c r="Z393" s="3">
        <f t="shared" ca="1" si="151"/>
        <v>-2.210718822391023E-2</v>
      </c>
      <c r="AA393" s="3">
        <f t="shared" ca="1" si="152"/>
        <v>5.5468128072272962E-3</v>
      </c>
      <c r="AJ393"/>
      <c r="AK393"/>
    </row>
    <row r="394" spans="3:37" s="5" customFormat="1" x14ac:dyDescent="0.2">
      <c r="C394" s="25"/>
      <c r="D394" s="1">
        <f t="shared" si="153"/>
        <v>392</v>
      </c>
      <c r="E394" s="2">
        <f t="shared" si="154"/>
        <v>39.300000000000288</v>
      </c>
      <c r="F394" s="3">
        <f t="shared" ca="1" si="155"/>
        <v>734.10362797969196</v>
      </c>
      <c r="G394" s="3">
        <f t="shared" si="156"/>
        <v>-185.16808655545418</v>
      </c>
      <c r="H394" s="3">
        <f t="shared" ca="1" si="141"/>
        <v>757.09666284534239</v>
      </c>
      <c r="I394" s="3">
        <f t="shared" ca="1" si="157"/>
        <v>28776.862216803675</v>
      </c>
      <c r="J394" s="3">
        <f t="shared" si="158"/>
        <v>237.1308841023222</v>
      </c>
      <c r="K394" s="3">
        <f t="shared" ca="1" si="160"/>
        <v>29110.454955309971</v>
      </c>
      <c r="L394" s="3">
        <f t="shared" si="159"/>
        <v>-9.7758109581630084</v>
      </c>
      <c r="M394" s="3">
        <f t="shared" ca="1" si="142"/>
        <v>-0.24708295104474398</v>
      </c>
      <c r="N394" s="3">
        <f t="shared" ca="1" si="143"/>
        <v>-14.156810284501365</v>
      </c>
      <c r="O394" s="1">
        <f t="shared" ca="1" si="138"/>
        <v>194886421.34312838</v>
      </c>
      <c r="P394" s="1">
        <f t="shared" si="139"/>
        <v>-1576339.7528219272</v>
      </c>
      <c r="Q394" s="1">
        <f t="shared" ca="1" si="144"/>
        <v>196462761.09595031</v>
      </c>
      <c r="R394" s="1">
        <f t="shared" ca="1" si="140"/>
        <v>514825.73073483282</v>
      </c>
      <c r="S394" s="3">
        <f t="shared" si="145"/>
        <v>339.33588273665214</v>
      </c>
      <c r="T394" s="13">
        <f t="shared" ca="1" si="146"/>
        <v>2.2311128924520522</v>
      </c>
      <c r="U394" s="13">
        <f t="shared" si="147"/>
        <v>1.1776373758403555</v>
      </c>
      <c r="V394" s="5">
        <v>0.35</v>
      </c>
      <c r="W394" s="3">
        <f t="shared" ca="1" si="148"/>
        <v>15.530693135224308</v>
      </c>
      <c r="X394" s="3">
        <f t="shared" ca="1" si="149"/>
        <v>-15.059025795674987</v>
      </c>
      <c r="Y394" s="3">
        <f t="shared" ca="1" si="150"/>
        <v>3.7984432792525338</v>
      </c>
      <c r="Z394" s="3">
        <f t="shared" ca="1" si="151"/>
        <v>-2.2145626170110275E-2</v>
      </c>
      <c r="AA394" s="3">
        <f t="shared" ca="1" si="152"/>
        <v>5.5859459989007852E-3</v>
      </c>
      <c r="AJ394"/>
      <c r="AK394"/>
    </row>
    <row r="395" spans="3:37" s="5" customFormat="1" x14ac:dyDescent="0.2">
      <c r="C395" s="25"/>
      <c r="D395" s="1">
        <f t="shared" si="153"/>
        <v>393</v>
      </c>
      <c r="E395" s="2">
        <f t="shared" si="154"/>
        <v>39.40000000000029</v>
      </c>
      <c r="F395" s="3">
        <f t="shared" ca="1" si="155"/>
        <v>734.10362797969196</v>
      </c>
      <c r="G395" s="3">
        <f t="shared" si="156"/>
        <v>-186.14566765127049</v>
      </c>
      <c r="H395" s="3">
        <f t="shared" ca="1" si="141"/>
        <v>757.33634945002018</v>
      </c>
      <c r="I395" s="3">
        <f t="shared" ca="1" si="157"/>
        <v>28850.272579601642</v>
      </c>
      <c r="J395" s="3">
        <f t="shared" si="158"/>
        <v>218.56519639198598</v>
      </c>
      <c r="K395" s="3">
        <f t="shared" ca="1" si="160"/>
        <v>29186.176591097155</v>
      </c>
      <c r="L395" s="3">
        <f t="shared" si="159"/>
        <v>-9.7763713094040927</v>
      </c>
      <c r="M395" s="3">
        <f t="shared" ca="1" si="142"/>
        <v>-0.24833456427341119</v>
      </c>
      <c r="N395" s="3">
        <f t="shared" ca="1" si="143"/>
        <v>-14.228522440086738</v>
      </c>
      <c r="O395" s="1">
        <f t="shared" ca="1" si="138"/>
        <v>195009837.70741627</v>
      </c>
      <c r="P395" s="1">
        <f t="shared" si="139"/>
        <v>-1453006.6703638001</v>
      </c>
      <c r="Q395" s="1">
        <f t="shared" ca="1" si="144"/>
        <v>196462844.37778008</v>
      </c>
      <c r="R395" s="1">
        <f t="shared" ca="1" si="140"/>
        <v>514988.71762601373</v>
      </c>
      <c r="S395" s="3">
        <f t="shared" si="145"/>
        <v>339.41136636711735</v>
      </c>
      <c r="T395" s="13">
        <f t="shared" ca="1" si="146"/>
        <v>2.2313228857246425</v>
      </c>
      <c r="U395" s="13">
        <f t="shared" si="147"/>
        <v>1.1796949514034965</v>
      </c>
      <c r="V395" s="5">
        <v>0.35</v>
      </c>
      <c r="W395" s="3">
        <f t="shared" ca="1" si="148"/>
        <v>15.562753860621633</v>
      </c>
      <c r="X395" s="3">
        <f t="shared" ca="1" si="149"/>
        <v>-15.085337021963792</v>
      </c>
      <c r="Y395" s="3">
        <f t="shared" ca="1" si="150"/>
        <v>3.8251685792997612</v>
      </c>
      <c r="Z395" s="3">
        <f t="shared" ca="1" si="151"/>
        <v>-2.2184319149946754E-2</v>
      </c>
      <c r="AA395" s="3">
        <f t="shared" ca="1" si="152"/>
        <v>5.6252479107349431E-3</v>
      </c>
      <c r="AJ395"/>
      <c r="AK395"/>
    </row>
    <row r="396" spans="3:37" s="5" customFormat="1" x14ac:dyDescent="0.2">
      <c r="C396" s="25"/>
      <c r="D396" s="1">
        <f t="shared" si="153"/>
        <v>394</v>
      </c>
      <c r="E396" s="2">
        <f t="shared" si="154"/>
        <v>39.500000000000291</v>
      </c>
      <c r="F396" s="3">
        <f t="shared" ca="1" si="155"/>
        <v>734.10362797969196</v>
      </c>
      <c r="G396" s="3">
        <f t="shared" si="156"/>
        <v>-187.12330478221091</v>
      </c>
      <c r="H396" s="3">
        <f t="shared" ca="1" si="141"/>
        <v>757.57723553810808</v>
      </c>
      <c r="I396" s="3">
        <f t="shared" ca="1" si="157"/>
        <v>28923.68294239961</v>
      </c>
      <c r="J396" s="3">
        <f t="shared" si="158"/>
        <v>199.90174777031191</v>
      </c>
      <c r="K396" s="3">
        <f t="shared" ca="1" si="160"/>
        <v>29261.922255531386</v>
      </c>
      <c r="L396" s="3">
        <f t="shared" si="159"/>
        <v>-9.776934611273715</v>
      </c>
      <c r="M396" s="3">
        <f t="shared" ca="1" si="142"/>
        <v>-0.2495854552321311</v>
      </c>
      <c r="N396" s="3">
        <f t="shared" ca="1" si="143"/>
        <v>-14.300193212652463</v>
      </c>
      <c r="O396" s="1">
        <f t="shared" ca="1" si="138"/>
        <v>195133911.05389112</v>
      </c>
      <c r="P396" s="1">
        <f t="shared" si="139"/>
        <v>-1329009.8953081761</v>
      </c>
      <c r="Q396" s="1">
        <f t="shared" ca="1" si="144"/>
        <v>196462920.94919929</v>
      </c>
      <c r="R396" s="1">
        <f t="shared" ca="1" si="140"/>
        <v>515152.52016591351</v>
      </c>
      <c r="S396" s="3">
        <f t="shared" si="145"/>
        <v>339.48724746998539</v>
      </c>
      <c r="T396" s="13">
        <f t="shared" ca="1" si="146"/>
        <v>2.2315337061522076</v>
      </c>
      <c r="U396" s="13">
        <f t="shared" si="147"/>
        <v>1.1817661355095681</v>
      </c>
      <c r="V396" s="5">
        <v>0.35</v>
      </c>
      <c r="W396" s="3">
        <f t="shared" ca="1" si="148"/>
        <v>15.595036042462782</v>
      </c>
      <c r="X396" s="3">
        <f t="shared" ca="1" si="149"/>
        <v>-15.111822267354947</v>
      </c>
      <c r="Y396" s="3">
        <f t="shared" ca="1" si="150"/>
        <v>3.8520094659266384</v>
      </c>
      <c r="Z396" s="3">
        <f t="shared" ca="1" si="151"/>
        <v>-2.2223268040227864E-2</v>
      </c>
      <c r="AA396" s="3">
        <f t="shared" ca="1" si="152"/>
        <v>5.6647198028332915E-3</v>
      </c>
      <c r="AJ396"/>
      <c r="AK396"/>
    </row>
    <row r="397" spans="3:37" s="5" customFormat="1" x14ac:dyDescent="0.2">
      <c r="C397" s="25"/>
      <c r="D397" s="1">
        <f t="shared" si="153"/>
        <v>395</v>
      </c>
      <c r="E397" s="2">
        <f t="shared" si="154"/>
        <v>39.600000000000293</v>
      </c>
      <c r="F397" s="3">
        <f t="shared" ca="1" si="155"/>
        <v>734.10362797969196</v>
      </c>
      <c r="G397" s="3">
        <f t="shared" si="156"/>
        <v>-188.10099824333827</v>
      </c>
      <c r="H397" s="3">
        <f t="shared" ca="1" si="141"/>
        <v>757.81932025588151</v>
      </c>
      <c r="I397" s="3">
        <f t="shared" ca="1" si="157"/>
        <v>28997.093305197577</v>
      </c>
      <c r="J397" s="3">
        <f t="shared" si="158"/>
        <v>181.14053261903445</v>
      </c>
      <c r="K397" s="3">
        <f t="shared" ca="1" si="160"/>
        <v>29337.692068518365</v>
      </c>
      <c r="L397" s="3">
        <f t="shared" si="159"/>
        <v>-9.777500863941448</v>
      </c>
      <c r="M397" s="3">
        <f t="shared" ca="1" si="142"/>
        <v>-0.25083562100572915</v>
      </c>
      <c r="N397" s="3">
        <f t="shared" ca="1" si="143"/>
        <v>-14.371822435171339</v>
      </c>
      <c r="O397" s="1">
        <f t="shared" ca="1" si="138"/>
        <v>195258641.53204936</v>
      </c>
      <c r="P397" s="1">
        <f t="shared" si="139"/>
        <v>-1204349.1656406478</v>
      </c>
      <c r="Q397" s="1">
        <f t="shared" ca="1" si="144"/>
        <v>196462990.69769001</v>
      </c>
      <c r="R397" s="1">
        <f t="shared" ca="1" si="140"/>
        <v>515317.13777399942</v>
      </c>
      <c r="S397" s="3">
        <f t="shared" si="145"/>
        <v>339.56352606809884</v>
      </c>
      <c r="T397" s="13">
        <f t="shared" ca="1" si="146"/>
        <v>2.2317453497755886</v>
      </c>
      <c r="U397" s="13">
        <f t="shared" si="147"/>
        <v>1.1838509751024802</v>
      </c>
      <c r="V397" s="5">
        <v>0.35</v>
      </c>
      <c r="W397" s="3">
        <f t="shared" ca="1" si="148"/>
        <v>15.627540583962269</v>
      </c>
      <c r="X397" s="3">
        <f t="shared" ca="1" si="149"/>
        <v>-15.13848213214321</v>
      </c>
      <c r="Y397" s="3">
        <f t="shared" ca="1" si="150"/>
        <v>3.8789668003436866</v>
      </c>
      <c r="Z397" s="3">
        <f t="shared" ca="1" si="151"/>
        <v>-2.2262473723740014E-2</v>
      </c>
      <c r="AA397" s="3">
        <f t="shared" ca="1" si="152"/>
        <v>5.7043629416818923E-3</v>
      </c>
      <c r="AJ397"/>
      <c r="AK397"/>
    </row>
    <row r="398" spans="3:37" s="5" customFormat="1" x14ac:dyDescent="0.2">
      <c r="C398" s="25"/>
      <c r="D398" s="1">
        <f t="shared" si="153"/>
        <v>396</v>
      </c>
      <c r="E398" s="2">
        <f t="shared" si="154"/>
        <v>39.700000000000294</v>
      </c>
      <c r="F398" s="3">
        <f t="shared" ca="1" si="155"/>
        <v>734.10362797969196</v>
      </c>
      <c r="G398" s="3">
        <f t="shared" si="156"/>
        <v>-189.07874832973241</v>
      </c>
      <c r="H398" s="3">
        <f t="shared" ca="1" si="141"/>
        <v>758.06260274655699</v>
      </c>
      <c r="I398" s="3">
        <f t="shared" ca="1" si="157"/>
        <v>29070.503667995545</v>
      </c>
      <c r="J398" s="3">
        <f t="shared" si="158"/>
        <v>162.2815452903809</v>
      </c>
      <c r="K398" s="3">
        <f t="shared" ca="1" si="160"/>
        <v>29413.486149878267</v>
      </c>
      <c r="L398" s="3">
        <f t="shared" si="159"/>
        <v>-9.7780700675777528</v>
      </c>
      <c r="M398" s="3">
        <f t="shared" ca="1" si="142"/>
        <v>-0.25208505869098213</v>
      </c>
      <c r="N398" s="3">
        <f t="shared" ca="1" si="143"/>
        <v>-14.44340994130093</v>
      </c>
      <c r="O398" s="1">
        <f t="shared" ca="1" si="138"/>
        <v>195384029.29218063</v>
      </c>
      <c r="P398" s="1">
        <f t="shared" si="139"/>
        <v>-1079024.217956413</v>
      </c>
      <c r="Q398" s="1">
        <f t="shared" ca="1" si="144"/>
        <v>196463053.51013705</v>
      </c>
      <c r="R398" s="1">
        <f t="shared" ca="1" si="140"/>
        <v>515482.56986765878</v>
      </c>
      <c r="S398" s="3">
        <f t="shared" si="145"/>
        <v>339.64020218442022</v>
      </c>
      <c r="T398" s="13">
        <f t="shared" ca="1" si="146"/>
        <v>2.2319578126235444</v>
      </c>
      <c r="U398" s="13">
        <f t="shared" si="147"/>
        <v>1.1859495174452666</v>
      </c>
      <c r="V398" s="5">
        <v>0.35</v>
      </c>
      <c r="W398" s="3">
        <f t="shared" ca="1" si="148"/>
        <v>15.660268394862353</v>
      </c>
      <c r="X398" s="3">
        <f t="shared" ca="1" si="149"/>
        <v>-15.165317220704139</v>
      </c>
      <c r="Y398" s="3">
        <f t="shared" ca="1" si="150"/>
        <v>3.9060414481338035</v>
      </c>
      <c r="Z398" s="3">
        <f t="shared" ca="1" si="151"/>
        <v>-2.2301937089270793E-2</v>
      </c>
      <c r="AA398" s="3">
        <f t="shared" ca="1" si="152"/>
        <v>5.7441786001967698E-3</v>
      </c>
      <c r="AJ398"/>
      <c r="AK398"/>
    </row>
    <row r="399" spans="3:37" s="5" customFormat="1" x14ac:dyDescent="0.2">
      <c r="C399" s="25"/>
      <c r="D399" s="1">
        <f t="shared" si="153"/>
        <v>397</v>
      </c>
      <c r="E399" s="2">
        <f t="shared" si="154"/>
        <v>39.800000000000296</v>
      </c>
      <c r="F399" s="3">
        <f t="shared" ca="1" si="155"/>
        <v>734.10362797969196</v>
      </c>
      <c r="G399" s="3">
        <f t="shared" si="156"/>
        <v>-190.05655533649019</v>
      </c>
      <c r="H399" s="3">
        <f t="shared" ca="1" si="141"/>
        <v>758.30708215031086</v>
      </c>
      <c r="I399" s="3">
        <f t="shared" ca="1" si="157"/>
        <v>29143.914030793512</v>
      </c>
      <c r="J399" s="3">
        <f t="shared" si="158"/>
        <v>143.32478010706976</v>
      </c>
      <c r="K399" s="3">
        <f t="shared" ca="1" si="160"/>
        <v>29489.304619345439</v>
      </c>
      <c r="L399" s="3">
        <f t="shared" si="159"/>
        <v>-9.7786422223539802</v>
      </c>
      <c r="M399" s="3">
        <f t="shared" ca="1" si="142"/>
        <v>-0.2533337653966436</v>
      </c>
      <c r="N399" s="3">
        <f t="shared" ca="1" si="143"/>
        <v>-14.514955565385016</v>
      </c>
      <c r="O399" s="1">
        <f t="shared" ca="1" si="138"/>
        <v>195510074.48536822</v>
      </c>
      <c r="P399" s="1">
        <f t="shared" si="139"/>
        <v>-953034.78745992272</v>
      </c>
      <c r="Q399" s="1">
        <f t="shared" ca="1" si="144"/>
        <v>196463109.27282813</v>
      </c>
      <c r="R399" s="1">
        <f t="shared" ca="1" si="140"/>
        <v>515648.8158622114</v>
      </c>
      <c r="S399" s="3">
        <f t="shared" si="145"/>
        <v>339.71727584203188</v>
      </c>
      <c r="T399" s="13">
        <f t="shared" ca="1" si="146"/>
        <v>2.2321710907128631</v>
      </c>
      <c r="U399" s="13">
        <f t="shared" si="147"/>
        <v>1.1880618101212974</v>
      </c>
      <c r="V399" s="5">
        <v>0.35</v>
      </c>
      <c r="W399" s="3">
        <f t="shared" ca="1" si="148"/>
        <v>15.693220391463438</v>
      </c>
      <c r="X399" s="3">
        <f t="shared" ca="1" si="149"/>
        <v>-15.192328141509588</v>
      </c>
      <c r="Y399" s="3">
        <f t="shared" ca="1" si="150"/>
        <v>3.9332342792846284</v>
      </c>
      <c r="Z399" s="3">
        <f t="shared" ca="1" si="151"/>
        <v>-2.2341659031631746E-2</v>
      </c>
      <c r="AA399" s="3">
        <f t="shared" ca="1" si="152"/>
        <v>5.7841680577715125E-3</v>
      </c>
      <c r="AJ399"/>
      <c r="AK399"/>
    </row>
    <row r="400" spans="3:37" s="5" customFormat="1" x14ac:dyDescent="0.2">
      <c r="C400" s="25"/>
      <c r="D400" s="1">
        <f t="shared" si="153"/>
        <v>398</v>
      </c>
      <c r="E400" s="2">
        <f t="shared" si="154"/>
        <v>39.900000000000297</v>
      </c>
      <c r="F400" s="3">
        <f t="shared" ca="1" si="155"/>
        <v>734.10362797969196</v>
      </c>
      <c r="G400" s="3">
        <f t="shared" si="156"/>
        <v>-191.0344195587256</v>
      </c>
      <c r="H400" s="3">
        <f t="shared" ca="1" si="141"/>
        <v>758.55275760429811</v>
      </c>
      <c r="I400" s="3">
        <f t="shared" ca="1" si="157"/>
        <v>29217.32439359148</v>
      </c>
      <c r="J400" s="3">
        <f t="shared" si="158"/>
        <v>124.27023136230896</v>
      </c>
      <c r="K400" s="3">
        <f t="shared" ca="1" si="160"/>
        <v>29565.147596568091</v>
      </c>
      <c r="L400" s="3">
        <f t="shared" si="159"/>
        <v>-9.7792173284423747</v>
      </c>
      <c r="M400" s="3">
        <f t="shared" ca="1" si="142"/>
        <v>-0.2545817382434688</v>
      </c>
      <c r="N400" s="3">
        <f t="shared" ca="1" si="143"/>
        <v>-14.586459142455027</v>
      </c>
      <c r="O400" s="1">
        <f t="shared" ca="1" si="138"/>
        <v>195636777.26348889</v>
      </c>
      <c r="P400" s="1">
        <f t="shared" si="139"/>
        <v>-826380.60796452768</v>
      </c>
      <c r="Q400" s="1">
        <f t="shared" ca="1" si="144"/>
        <v>196463157.8714534</v>
      </c>
      <c r="R400" s="1">
        <f t="shared" ca="1" si="140"/>
        <v>515815.87517092272</v>
      </c>
      <c r="S400" s="3">
        <f t="shared" si="145"/>
        <v>339.7947470641364</v>
      </c>
      <c r="T400" s="13">
        <f t="shared" ca="1" si="146"/>
        <v>2.2323851800484746</v>
      </c>
      <c r="U400" s="13">
        <f t="shared" si="147"/>
        <v>1.1901879010355119</v>
      </c>
      <c r="V400" s="5">
        <v>0.35</v>
      </c>
      <c r="W400" s="3">
        <f t="shared" ca="1" si="148"/>
        <v>15.72639749665484</v>
      </c>
      <c r="X400" s="3">
        <f t="shared" ca="1" si="149"/>
        <v>-15.219515507143477</v>
      </c>
      <c r="Y400" s="3">
        <f t="shared" ca="1" si="150"/>
        <v>3.9605461682211005</v>
      </c>
      <c r="Z400" s="3">
        <f t="shared" ca="1" si="151"/>
        <v>-2.2381640451681582E-2</v>
      </c>
      <c r="AA400" s="3">
        <f t="shared" ca="1" si="152"/>
        <v>5.8243326003251479E-3</v>
      </c>
      <c r="AJ400"/>
      <c r="AK400"/>
    </row>
    <row r="401" spans="3:37" s="5" customFormat="1" x14ac:dyDescent="0.2">
      <c r="C401" s="25"/>
      <c r="D401" s="1">
        <f t="shared" si="153"/>
        <v>399</v>
      </c>
      <c r="E401" s="2">
        <f t="shared" si="154"/>
        <v>40.000000000000298</v>
      </c>
      <c r="F401" s="3">
        <f t="shared" ca="1" si="155"/>
        <v>734.10362797969196</v>
      </c>
      <c r="G401" s="3">
        <f t="shared" si="156"/>
        <v>-192.01234129156984</v>
      </c>
      <c r="H401" s="3">
        <f t="shared" ca="1" si="141"/>
        <v>758.79962824267136</v>
      </c>
      <c r="I401" s="3">
        <f t="shared" ca="1" si="157"/>
        <v>29290.734756389447</v>
      </c>
      <c r="J401" s="3">
        <f t="shared" si="158"/>
        <v>105.11789331979419</v>
      </c>
      <c r="K401" s="3">
        <f t="shared" ca="1" si="160"/>
        <v>29641.015201107999</v>
      </c>
      <c r="L401" s="3">
        <f t="shared" si="159"/>
        <v>-9.7797953860160671</v>
      </c>
      <c r="M401" s="3">
        <f t="shared" ca="1" si="142"/>
        <v>-0.25582897436423918</v>
      </c>
      <c r="N401" s="3">
        <f t="shared" ca="1" si="143"/>
        <v>-14.657920508231438</v>
      </c>
      <c r="O401" s="1">
        <f t="shared" ca="1" si="138"/>
        <v>195764137.77921352</v>
      </c>
      <c r="P401" s="1">
        <f t="shared" si="139"/>
        <v>-699061.41189212364</v>
      </c>
      <c r="Q401" s="1">
        <f t="shared" ca="1" si="144"/>
        <v>196463199.19110563</v>
      </c>
      <c r="R401" s="1">
        <f t="shared" ca="1" si="140"/>
        <v>515983.74720501655</v>
      </c>
      <c r="S401" s="3">
        <f t="shared" si="145"/>
        <v>339.87261587405612</v>
      </c>
      <c r="T401" s="13">
        <f t="shared" ca="1" si="146"/>
        <v>2.2326000766235716</v>
      </c>
      <c r="U401" s="13">
        <f t="shared" si="147"/>
        <v>1.192327838415651</v>
      </c>
      <c r="V401" s="5">
        <v>0.35</v>
      </c>
      <c r="W401" s="3">
        <f t="shared" ca="1" si="148"/>
        <v>15.759800639945688</v>
      </c>
      <c r="X401" s="3">
        <f t="shared" ca="1" si="149"/>
        <v>-15.246879934317548</v>
      </c>
      <c r="Y401" s="3">
        <f t="shared" ca="1" si="150"/>
        <v>3.9879779938381628</v>
      </c>
      <c r="Z401" s="3">
        <f t="shared" ca="1" si="151"/>
        <v>-2.2421882256349335E-2</v>
      </c>
      <c r="AA401" s="3">
        <f t="shared" ca="1" si="152"/>
        <v>5.8646735203502394E-3</v>
      </c>
      <c r="AJ401"/>
      <c r="AK401"/>
    </row>
    <row r="402" spans="3:37" s="5" customFormat="1" x14ac:dyDescent="0.2">
      <c r="C402" s="25"/>
      <c r="D402" s="1">
        <f t="shared" si="153"/>
        <v>400</v>
      </c>
      <c r="E402" s="2">
        <f t="shared" si="154"/>
        <v>40.1000000000003</v>
      </c>
      <c r="F402" s="3">
        <f t="shared" ca="1" si="155"/>
        <v>734.10362797969196</v>
      </c>
      <c r="G402" s="3">
        <f t="shared" si="156"/>
        <v>-192.99032083017144</v>
      </c>
      <c r="H402" s="3">
        <f t="shared" ca="1" si="141"/>
        <v>759.04769319659908</v>
      </c>
      <c r="I402" s="3">
        <f t="shared" ca="1" si="157"/>
        <v>29364.145119187415</v>
      </c>
      <c r="J402" s="3">
        <f t="shared" si="158"/>
        <v>85.867760213707129</v>
      </c>
      <c r="K402" s="3">
        <f t="shared" ca="1" si="160"/>
        <v>29716.907552440207</v>
      </c>
      <c r="L402" s="3">
        <f t="shared" si="159"/>
        <v>-9.7803763952490872</v>
      </c>
      <c r="M402" s="3">
        <f t="shared" ca="1" si="142"/>
        <v>-0.25707547090378624</v>
      </c>
      <c r="N402" s="3">
        <f t="shared" ca="1" si="143"/>
        <v>-14.729339499125146</v>
      </c>
      <c r="O402" s="1">
        <f t="shared" ca="1" si="138"/>
        <v>195892156.18600667</v>
      </c>
      <c r="P402" s="1">
        <f t="shared" si="139"/>
        <v>-571076.93027279398</v>
      </c>
      <c r="Q402" s="1">
        <f t="shared" ca="1" si="144"/>
        <v>196463233.11627945</v>
      </c>
      <c r="R402" s="1">
        <f t="shared" ca="1" si="140"/>
        <v>516152.4313736874</v>
      </c>
      <c r="S402" s="3">
        <f t="shared" si="145"/>
        <v>339.95088229523355</v>
      </c>
      <c r="T402" s="13">
        <f t="shared" ca="1" si="146"/>
        <v>2.2328157764197152</v>
      </c>
      <c r="U402" s="13">
        <f t="shared" si="147"/>
        <v>1.1944816708135024</v>
      </c>
      <c r="V402" s="5">
        <v>0.35</v>
      </c>
      <c r="W402" s="3">
        <f t="shared" ca="1" si="148"/>
        <v>15.793430757496072</v>
      </c>
      <c r="X402" s="3">
        <f t="shared" ca="1" si="149"/>
        <v>-15.274422043887277</v>
      </c>
      <c r="Y402" s="3">
        <f t="shared" ca="1" si="150"/>
        <v>4.0155306395336279</v>
      </c>
      <c r="Z402" s="3">
        <f t="shared" ca="1" si="151"/>
        <v>-2.2462385358657761E-2</v>
      </c>
      <c r="AA402" s="3">
        <f t="shared" ca="1" si="152"/>
        <v>5.9051921169612177E-3</v>
      </c>
      <c r="AJ402"/>
      <c r="AK402"/>
    </row>
    <row r="403" spans="3:37" s="5" customFormat="1" x14ac:dyDescent="0.2">
      <c r="C403" s="25"/>
      <c r="D403" s="1">
        <f t="shared" si="153"/>
        <v>401</v>
      </c>
      <c r="E403" s="2">
        <f t="shared" si="154"/>
        <v>40.200000000000301</v>
      </c>
      <c r="F403" s="3">
        <f t="shared" ca="1" si="155"/>
        <v>734.10362797969196</v>
      </c>
      <c r="G403" s="3">
        <f t="shared" si="156"/>
        <v>-193.96835846969634</v>
      </c>
      <c r="H403" s="3">
        <f t="shared" ca="1" si="141"/>
        <v>759.29695159428536</v>
      </c>
      <c r="I403" s="3">
        <f t="shared" ca="1" si="157"/>
        <v>29437.555481985382</v>
      </c>
      <c r="J403" s="3">
        <f t="shared" si="158"/>
        <v>66.519826248713727</v>
      </c>
      <c r="K403" s="3">
        <f t="shared" ca="1" si="160"/>
        <v>29792.824769952724</v>
      </c>
      <c r="L403" s="3">
        <f t="shared" si="159"/>
        <v>-9.7809603563163439</v>
      </c>
      <c r="M403" s="3">
        <f t="shared" ca="1" si="142"/>
        <v>-0.25832122501901511</v>
      </c>
      <c r="N403" s="3">
        <f t="shared" ca="1" si="143"/>
        <v>-14.800715952238814</v>
      </c>
      <c r="O403" s="1">
        <f t="shared" ca="1" si="138"/>
        <v>196020832.63812733</v>
      </c>
      <c r="P403" s="1">
        <f t="shared" si="139"/>
        <v>-442426.89274444984</v>
      </c>
      <c r="Q403" s="1">
        <f t="shared" ca="1" si="144"/>
        <v>196463259.53087178</v>
      </c>
      <c r="R403" s="1">
        <f t="shared" ca="1" si="140"/>
        <v>516321.92708411405</v>
      </c>
      <c r="S403" s="3">
        <f t="shared" si="145"/>
        <v>340.02954635123103</v>
      </c>
      <c r="T403" s="13">
        <f t="shared" ca="1" si="146"/>
        <v>2.2330322754069587</v>
      </c>
      <c r="U403" s="13">
        <f t="shared" si="147"/>
        <v>1.19664944710615</v>
      </c>
      <c r="V403" s="5">
        <v>0.35</v>
      </c>
      <c r="W403" s="3">
        <f t="shared" ca="1" si="148"/>
        <v>15.827288792148398</v>
      </c>
      <c r="X403" s="3">
        <f t="shared" ca="1" si="149"/>
        <v>-15.302142460867877</v>
      </c>
      <c r="Y403" s="3">
        <f t="shared" ca="1" si="150"/>
        <v>4.0432049932412157</v>
      </c>
      <c r="Z403" s="3">
        <f t="shared" ca="1" si="151"/>
        <v>-2.2503150677746879E-2</v>
      </c>
      <c r="AA403" s="3">
        <f t="shared" ca="1" si="152"/>
        <v>5.9458896959429641E-3</v>
      </c>
      <c r="AJ403"/>
      <c r="AK403"/>
    </row>
    <row r="404" spans="3:37" s="5" customFormat="1" x14ac:dyDescent="0.2">
      <c r="C404" s="25"/>
      <c r="D404" s="1">
        <f t="shared" si="153"/>
        <v>402</v>
      </c>
      <c r="E404" s="2">
        <f t="shared" si="154"/>
        <v>40.300000000000303</v>
      </c>
      <c r="F404" s="3">
        <f t="shared" ca="1" si="155"/>
        <v>734.10362797969196</v>
      </c>
      <c r="G404" s="3">
        <f t="shared" si="156"/>
        <v>-194.94645450532798</v>
      </c>
      <c r="H404" s="3">
        <f t="shared" ca="1" si="141"/>
        <v>759.54740256098819</v>
      </c>
      <c r="I404" s="3">
        <f t="shared" ca="1" si="157"/>
        <v>29510.96584478335</v>
      </c>
      <c r="J404" s="3">
        <f t="shared" si="158"/>
        <v>47.074085599962508</v>
      </c>
      <c r="K404" s="3">
        <f t="shared" ca="1" si="160"/>
        <v>29868.766972946236</v>
      </c>
      <c r="L404" s="3">
        <f t="shared" si="159"/>
        <v>-9.7815472693936485</v>
      </c>
      <c r="M404" s="3">
        <f t="shared" ca="1" si="142"/>
        <v>-0.25956623387892769</v>
      </c>
      <c r="N404" s="3">
        <f t="shared" ca="1" si="143"/>
        <v>-14.8720497053682</v>
      </c>
      <c r="O404" s="1">
        <f t="shared" ca="1" si="138"/>
        <v>196150167.29062891</v>
      </c>
      <c r="P404" s="1">
        <f t="shared" si="139"/>
        <v>-313111.02755247097</v>
      </c>
      <c r="Q404" s="1">
        <f t="shared" ca="1" si="144"/>
        <v>196463278.3181814</v>
      </c>
      <c r="R404" s="1">
        <f t="shared" ca="1" si="140"/>
        <v>516492.23374147195</v>
      </c>
      <c r="S404" s="3">
        <f t="shared" si="145"/>
        <v>340.10860806573112</v>
      </c>
      <c r="T404" s="13">
        <f t="shared" ca="1" si="146"/>
        <v>2.2332495695439563</v>
      </c>
      <c r="U404" s="13">
        <f t="shared" si="147"/>
        <v>1.1988312164972372</v>
      </c>
      <c r="V404" s="5">
        <v>0.35</v>
      </c>
      <c r="W404" s="3">
        <f t="shared" ca="1" si="148"/>
        <v>15.86137569345901</v>
      </c>
      <c r="X404" s="3">
        <f t="shared" ca="1" si="149"/>
        <v>-15.330041814450428</v>
      </c>
      <c r="Y404" s="3">
        <f t="shared" ca="1" si="150"/>
        <v>4.0710019474637571</v>
      </c>
      <c r="Z404" s="3">
        <f t="shared" ca="1" si="151"/>
        <v>-2.2544179138897689E-2</v>
      </c>
      <c r="AA404" s="3">
        <f t="shared" ca="1" si="152"/>
        <v>5.9867675697996428E-3</v>
      </c>
      <c r="AJ404"/>
      <c r="AK404"/>
    </row>
    <row r="405" spans="3:37" s="5" customFormat="1" x14ac:dyDescent="0.2">
      <c r="C405" s="25"/>
      <c r="D405" s="1">
        <f t="shared" si="153"/>
        <v>403</v>
      </c>
      <c r="E405" s="2">
        <f t="shared" si="154"/>
        <v>40.400000000000304</v>
      </c>
      <c r="F405" s="3">
        <f t="shared" ca="1" si="155"/>
        <v>734.10362797969196</v>
      </c>
      <c r="G405" s="3">
        <f t="shared" si="156"/>
        <v>-195.92460923226733</v>
      </c>
      <c r="H405" s="3">
        <f t="shared" ca="1" si="141"/>
        <v>759.79904521903859</v>
      </c>
      <c r="I405" s="3">
        <f t="shared" ca="1" si="157"/>
        <v>29584.376207581317</v>
      </c>
      <c r="J405" s="3">
        <f t="shared" si="158"/>
        <v>27.530532413082739</v>
      </c>
      <c r="K405" s="3">
        <f t="shared" ca="1" si="160"/>
        <v>29944.734280633806</v>
      </c>
      <c r="L405" s="3">
        <f t="shared" si="159"/>
        <v>-9.7821371346576953</v>
      </c>
      <c r="M405" s="3">
        <f t="shared" ca="1" si="142"/>
        <v>-0.26081049466464551</v>
      </c>
      <c r="N405" s="3">
        <f t="shared" ca="1" si="143"/>
        <v>-14.943340597003463</v>
      </c>
      <c r="O405" s="1">
        <f t="shared" ca="1" si="138"/>
        <v>196280160.29935929</v>
      </c>
      <c r="P405" s="1">
        <f t="shared" si="139"/>
        <v>-183129.06154934151</v>
      </c>
      <c r="Q405" s="1">
        <f t="shared" ca="1" si="144"/>
        <v>196463289.36090863</v>
      </c>
      <c r="R405" s="1">
        <f t="shared" ca="1" si="140"/>
        <v>516663.35074894625</v>
      </c>
      <c r="S405" s="3">
        <f t="shared" si="145"/>
        <v>340.1880674625362</v>
      </c>
      <c r="T405" s="13">
        <f t="shared" ca="1" si="146"/>
        <v>2.2334676547780816</v>
      </c>
      <c r="U405" s="13">
        <f t="shared" si="147"/>
        <v>1.2010270285182314</v>
      </c>
      <c r="V405" s="5">
        <v>0.35</v>
      </c>
      <c r="W405" s="3">
        <f t="shared" ca="1" si="148"/>
        <v>15.895692417729949</v>
      </c>
      <c r="X405" s="3">
        <f t="shared" ca="1" si="149"/>
        <v>-15.358120738018059</v>
      </c>
      <c r="Y405" s="3">
        <f t="shared" ca="1" si="150"/>
        <v>4.0989223993065593</v>
      </c>
      <c r="Z405" s="3">
        <f t="shared" ca="1" si="151"/>
        <v>-2.2585471673555967E-2</v>
      </c>
      <c r="AA405" s="3">
        <f t="shared" ca="1" si="152"/>
        <v>6.0278270578037639E-3</v>
      </c>
      <c r="AJ405"/>
      <c r="AK405"/>
    </row>
    <row r="406" spans="3:37" s="5" customFormat="1" x14ac:dyDescent="0.2">
      <c r="C406" s="25"/>
      <c r="D406" s="1">
        <f t="shared" si="153"/>
        <v>404</v>
      </c>
      <c r="E406" s="2">
        <f t="shared" si="154"/>
        <v>40.500000000000306</v>
      </c>
      <c r="F406" s="3">
        <f t="shared" ca="1" si="155"/>
        <v>734.10362797969196</v>
      </c>
      <c r="G406" s="3">
        <f t="shared" si="156"/>
        <v>-196.90282294573311</v>
      </c>
      <c r="H406" s="3">
        <f t="shared" ca="1" si="141"/>
        <v>760.05187868785947</v>
      </c>
      <c r="I406" s="3">
        <f t="shared" ca="1" si="157"/>
        <v>29657.786570379285</v>
      </c>
      <c r="J406" s="3">
        <f t="shared" si="158"/>
        <v>7.8891608041827155</v>
      </c>
      <c r="K406" s="3">
        <f t="shared" ca="1" si="160"/>
        <v>30020.72681214058</v>
      </c>
      <c r="L406" s="3">
        <f t="shared" si="159"/>
        <v>-9.782729952286072</v>
      </c>
      <c r="M406" s="3">
        <f t="shared" ca="1" si="142"/>
        <v>-0.26205400456943156</v>
      </c>
      <c r="N406" s="3">
        <f t="shared" ca="1" si="143"/>
        <v>-15.014588466330418</v>
      </c>
      <c r="O406" s="1">
        <f t="shared" ca="1" si="138"/>
        <v>196410811.82096118</v>
      </c>
      <c r="P406" s="1">
        <f t="shared" si="139"/>
        <v>-52480.720194286077</v>
      </c>
      <c r="Q406" s="1">
        <f t="shared" ca="1" si="144"/>
        <v>196463292.54115546</v>
      </c>
      <c r="R406" s="1">
        <f t="shared" ca="1" si="140"/>
        <v>516835.27750774444</v>
      </c>
      <c r="S406" s="3">
        <f t="shared" si="145"/>
        <v>340.26792456556882</v>
      </c>
      <c r="T406" s="13">
        <f t="shared" ca="1" si="146"/>
        <v>2.2336865270455406</v>
      </c>
      <c r="U406" s="13">
        <f t="shared" si="147"/>
        <v>1.2032369330297006</v>
      </c>
      <c r="V406" s="5">
        <v>0.35</v>
      </c>
      <c r="W406" s="3">
        <f t="shared" ca="1" si="148"/>
        <v>15.930239928040994</v>
      </c>
      <c r="X406" s="3">
        <f t="shared" ca="1" si="149"/>
        <v>-15.386379869162264</v>
      </c>
      <c r="Y406" s="3">
        <f t="shared" ca="1" si="150"/>
        <v>4.1269672505109325</v>
      </c>
      <c r="Z406" s="3">
        <f t="shared" ca="1" si="151"/>
        <v>-2.2627029219356269E-2</v>
      </c>
      <c r="AA406" s="3">
        <f t="shared" ca="1" si="152"/>
        <v>6.0690694860454893E-3</v>
      </c>
      <c r="AJ406"/>
      <c r="AK406"/>
    </row>
    <row r="407" spans="3:37" s="5" customFormat="1" x14ac:dyDescent="0.2">
      <c r="C407" s="25"/>
      <c r="D407" s="1"/>
      <c r="E407" s="2"/>
      <c r="F407" s="3"/>
      <c r="G407" s="3"/>
      <c r="H407" s="3"/>
      <c r="I407" s="3"/>
      <c r="J407" s="3"/>
      <c r="K407" s="3"/>
      <c r="L407" s="3"/>
      <c r="M407" s="3"/>
      <c r="N407" s="3"/>
      <c r="O407" s="1"/>
      <c r="P407" s="1"/>
      <c r="Q407" s="1"/>
      <c r="R407" s="1"/>
      <c r="S407" s="3"/>
      <c r="T407" s="13"/>
      <c r="U407" s="13"/>
      <c r="W407" s="3"/>
      <c r="X407" s="3"/>
      <c r="Y407" s="3"/>
      <c r="Z407" s="3"/>
      <c r="AA407" s="3"/>
      <c r="AJ407"/>
      <c r="AK407"/>
    </row>
    <row r="408" spans="3:37" s="5" customFormat="1" x14ac:dyDescent="0.2">
      <c r="C408" s="25"/>
      <c r="D408" s="1"/>
      <c r="E408" s="2"/>
      <c r="F408" s="3"/>
      <c r="G408" s="3"/>
      <c r="H408" s="3"/>
      <c r="I408" s="3"/>
      <c r="J408" s="3"/>
      <c r="K408" s="3"/>
      <c r="L408" s="3"/>
      <c r="M408" s="3"/>
      <c r="N408" s="3"/>
      <c r="O408" s="1"/>
      <c r="P408" s="1"/>
      <c r="Q408" s="1"/>
      <c r="R408" s="1"/>
      <c r="S408" s="3"/>
      <c r="T408" s="13"/>
      <c r="U408" s="13"/>
      <c r="W408" s="3"/>
      <c r="X408" s="3"/>
      <c r="Y408" s="3"/>
      <c r="Z408" s="3"/>
      <c r="AA408" s="3"/>
      <c r="AJ408"/>
      <c r="AK408"/>
    </row>
    <row r="409" spans="3:37" s="5" customFormat="1" x14ac:dyDescent="0.2">
      <c r="C409" s="25"/>
      <c r="D409" s="1"/>
      <c r="E409" s="2"/>
      <c r="F409" s="3"/>
      <c r="G409" s="3"/>
      <c r="H409" s="3"/>
      <c r="I409" s="3"/>
      <c r="J409" s="3"/>
      <c r="K409" s="3"/>
      <c r="L409" s="3"/>
      <c r="M409" s="3"/>
      <c r="N409" s="3"/>
      <c r="O409" s="1"/>
      <c r="P409" s="1"/>
      <c r="Q409" s="1"/>
      <c r="R409" s="1"/>
      <c r="S409" s="3"/>
      <c r="T409" s="13"/>
      <c r="U409" s="13"/>
      <c r="W409" s="3"/>
      <c r="X409" s="3"/>
      <c r="Y409" s="3"/>
      <c r="Z409" s="3"/>
      <c r="AA409" s="3"/>
      <c r="AJ409"/>
      <c r="AK409"/>
    </row>
    <row r="410" spans="3:37" s="5" customFormat="1" x14ac:dyDescent="0.2">
      <c r="C410" s="25"/>
      <c r="D410" s="1"/>
      <c r="E410" s="2"/>
      <c r="F410" s="3"/>
      <c r="G410" s="3"/>
      <c r="H410" s="3"/>
      <c r="I410" s="3"/>
      <c r="J410" s="3"/>
      <c r="K410" s="3"/>
      <c r="L410" s="3"/>
      <c r="M410" s="3"/>
      <c r="N410" s="3"/>
      <c r="O410" s="1"/>
      <c r="P410" s="1"/>
      <c r="Q410" s="1"/>
      <c r="R410" s="1"/>
      <c r="S410" s="3"/>
      <c r="T410" s="13"/>
      <c r="U410" s="13"/>
      <c r="W410" s="3"/>
      <c r="X410" s="3"/>
      <c r="Y410" s="3"/>
      <c r="Z410" s="3"/>
      <c r="AA410" s="3"/>
      <c r="AJ410"/>
      <c r="AK410"/>
    </row>
    <row r="411" spans="3:37" s="5" customFormat="1" x14ac:dyDescent="0.2">
      <c r="C411" s="25"/>
      <c r="D411" s="1"/>
      <c r="E411" s="2"/>
      <c r="F411" s="3"/>
      <c r="G411" s="3"/>
      <c r="H411" s="3"/>
      <c r="I411" s="3"/>
      <c r="J411" s="3"/>
      <c r="K411" s="3"/>
      <c r="L411" s="3"/>
      <c r="M411" s="3"/>
      <c r="N411" s="3"/>
      <c r="O411" s="1"/>
      <c r="P411" s="1"/>
      <c r="Q411" s="1"/>
      <c r="R411" s="1"/>
      <c r="S411" s="3"/>
      <c r="T411" s="13"/>
      <c r="U411" s="13"/>
      <c r="W411" s="3"/>
      <c r="X411" s="3"/>
      <c r="Y411" s="3"/>
      <c r="Z411" s="3"/>
      <c r="AA411" s="3"/>
      <c r="AJ411"/>
      <c r="AK411"/>
    </row>
    <row r="412" spans="3:37" s="5" customFormat="1" x14ac:dyDescent="0.2">
      <c r="C412" s="25"/>
      <c r="D412" s="1"/>
      <c r="E412" s="2"/>
      <c r="F412" s="3"/>
      <c r="G412" s="3"/>
      <c r="H412" s="3"/>
      <c r="I412" s="3"/>
      <c r="J412" s="3"/>
      <c r="K412" s="3"/>
      <c r="L412" s="3"/>
      <c r="M412" s="3"/>
      <c r="N412" s="3"/>
      <c r="O412" s="1"/>
      <c r="P412" s="1"/>
      <c r="Q412" s="1"/>
      <c r="R412" s="1"/>
      <c r="S412" s="3"/>
      <c r="T412" s="13"/>
      <c r="U412" s="13"/>
      <c r="W412" s="3"/>
      <c r="X412" s="3"/>
      <c r="Y412" s="3"/>
      <c r="Z412" s="3"/>
      <c r="AA412" s="3"/>
      <c r="AJ412"/>
      <c r="AK412"/>
    </row>
    <row r="413" spans="3:37" s="5" customFormat="1" x14ac:dyDescent="0.2">
      <c r="C413" s="25"/>
      <c r="D413" s="1"/>
      <c r="E413" s="2"/>
      <c r="F413" s="3"/>
      <c r="G413" s="3"/>
      <c r="H413" s="3"/>
      <c r="I413" s="3"/>
      <c r="J413" s="3"/>
      <c r="K413" s="3"/>
      <c r="L413" s="3"/>
      <c r="M413" s="3"/>
      <c r="N413" s="3"/>
      <c r="O413" s="1"/>
      <c r="P413" s="1"/>
      <c r="Q413" s="1"/>
      <c r="R413" s="1"/>
      <c r="S413" s="3"/>
      <c r="T413" s="13"/>
      <c r="U413" s="13"/>
      <c r="W413" s="3"/>
      <c r="X413" s="3"/>
      <c r="Y413" s="3"/>
      <c r="Z413" s="3"/>
      <c r="AA413" s="3"/>
      <c r="AJ413"/>
      <c r="AK413"/>
    </row>
    <row r="414" spans="3:37" s="5" customFormat="1" x14ac:dyDescent="0.2">
      <c r="C414" s="25"/>
      <c r="D414" s="1"/>
      <c r="E414" s="2"/>
      <c r="F414" s="3"/>
      <c r="G414" s="3"/>
      <c r="H414" s="3"/>
      <c r="I414" s="3"/>
      <c r="J414" s="3"/>
      <c r="K414" s="3"/>
      <c r="L414" s="3"/>
      <c r="M414" s="3"/>
      <c r="N414" s="3"/>
      <c r="O414" s="1"/>
      <c r="P414" s="1"/>
      <c r="Q414" s="1"/>
      <c r="R414" s="1"/>
      <c r="S414" s="3"/>
      <c r="T414" s="13"/>
      <c r="U414" s="13"/>
      <c r="W414" s="3"/>
      <c r="X414" s="3"/>
      <c r="Y414" s="3"/>
      <c r="Z414" s="3"/>
      <c r="AA414" s="3"/>
      <c r="AJ414"/>
      <c r="AK414"/>
    </row>
    <row r="415" spans="3:37" s="5" customFormat="1" x14ac:dyDescent="0.2">
      <c r="C415" s="25"/>
      <c r="D415" s="1"/>
      <c r="E415" s="2"/>
      <c r="F415" s="3"/>
      <c r="G415" s="3"/>
      <c r="H415" s="3"/>
      <c r="I415" s="3"/>
      <c r="J415" s="3"/>
      <c r="K415" s="3"/>
      <c r="L415" s="3"/>
      <c r="M415" s="3"/>
      <c r="N415" s="3"/>
      <c r="O415" s="1"/>
      <c r="P415" s="1"/>
      <c r="Q415" s="1"/>
      <c r="R415" s="1"/>
      <c r="S415" s="3"/>
      <c r="T415" s="13"/>
      <c r="U415" s="13"/>
      <c r="W415" s="3"/>
      <c r="X415" s="3"/>
      <c r="Y415" s="3"/>
      <c r="Z415" s="3"/>
      <c r="AA415" s="3"/>
      <c r="AJ415"/>
      <c r="AK415"/>
    </row>
    <row r="416" spans="3:37" s="5" customFormat="1" x14ac:dyDescent="0.2">
      <c r="C416" s="25"/>
      <c r="D416" s="1"/>
      <c r="E416" s="2"/>
      <c r="F416" s="3"/>
      <c r="G416" s="3"/>
      <c r="H416" s="3"/>
      <c r="I416" s="3"/>
      <c r="J416" s="3"/>
      <c r="K416" s="3"/>
      <c r="L416" s="3"/>
      <c r="M416" s="3"/>
      <c r="N416" s="3"/>
      <c r="O416" s="1"/>
      <c r="P416" s="1"/>
      <c r="Q416" s="1"/>
      <c r="R416" s="1"/>
      <c r="S416" s="3"/>
      <c r="T416" s="13"/>
      <c r="U416" s="13"/>
      <c r="W416" s="3"/>
      <c r="X416" s="3"/>
      <c r="Y416" s="3"/>
      <c r="Z416" s="3"/>
      <c r="AA416" s="3"/>
      <c r="AJ416"/>
      <c r="AK416"/>
    </row>
    <row r="417" spans="3:37" s="5" customFormat="1" x14ac:dyDescent="0.2">
      <c r="C417" s="25"/>
      <c r="D417" s="1"/>
      <c r="E417" s="2"/>
      <c r="F417" s="3"/>
      <c r="G417" s="3"/>
      <c r="H417" s="3"/>
      <c r="I417" s="3"/>
      <c r="J417" s="3"/>
      <c r="K417" s="3"/>
      <c r="L417" s="3"/>
      <c r="M417" s="3"/>
      <c r="N417" s="3"/>
      <c r="O417" s="1"/>
      <c r="P417" s="1"/>
      <c r="Q417" s="1"/>
      <c r="R417" s="1"/>
      <c r="S417" s="3"/>
      <c r="T417" s="13"/>
      <c r="U417" s="13"/>
      <c r="W417" s="3"/>
      <c r="X417" s="3"/>
      <c r="Y417" s="3"/>
      <c r="Z417" s="3"/>
      <c r="AA417" s="3"/>
      <c r="AJ417"/>
      <c r="AK417"/>
    </row>
    <row r="418" spans="3:37" s="5" customFormat="1" x14ac:dyDescent="0.2">
      <c r="C418" s="25"/>
      <c r="D418" s="1"/>
      <c r="E418" s="2"/>
      <c r="F418" s="3"/>
      <c r="G418" s="3"/>
      <c r="H418" s="3"/>
      <c r="I418" s="3"/>
      <c r="J418" s="3"/>
      <c r="K418" s="3"/>
      <c r="L418" s="3"/>
      <c r="M418" s="3"/>
      <c r="N418" s="3"/>
      <c r="O418" s="1"/>
      <c r="P418" s="1"/>
      <c r="Q418" s="1"/>
      <c r="R418" s="1"/>
      <c r="S418" s="3"/>
      <c r="T418" s="13"/>
      <c r="U418" s="13"/>
      <c r="W418" s="3"/>
      <c r="X418" s="3"/>
      <c r="Y418" s="3"/>
      <c r="Z418" s="3"/>
      <c r="AA418" s="3"/>
      <c r="AJ418"/>
      <c r="AK418"/>
    </row>
    <row r="419" spans="3:37" s="5" customFormat="1" x14ac:dyDescent="0.2">
      <c r="C419" s="25"/>
      <c r="D419" s="1"/>
      <c r="E419" s="2"/>
      <c r="F419" s="3"/>
      <c r="G419" s="3"/>
      <c r="H419" s="3"/>
      <c r="I419" s="3"/>
      <c r="J419" s="3"/>
      <c r="K419" s="3"/>
      <c r="L419" s="3"/>
      <c r="M419" s="3"/>
      <c r="N419" s="3"/>
      <c r="O419" s="1"/>
      <c r="P419" s="1"/>
      <c r="Q419" s="1"/>
      <c r="R419" s="1"/>
      <c r="S419" s="3"/>
      <c r="T419" s="13"/>
      <c r="U419" s="13"/>
      <c r="W419" s="3"/>
      <c r="X419" s="3"/>
      <c r="Y419" s="3"/>
      <c r="Z419" s="3"/>
      <c r="AA419" s="3"/>
      <c r="AJ419"/>
      <c r="AK419"/>
    </row>
    <row r="420" spans="3:37" s="5" customFormat="1" x14ac:dyDescent="0.2">
      <c r="C420" s="25"/>
      <c r="D420" s="1"/>
      <c r="E420" s="2"/>
      <c r="F420" s="3"/>
      <c r="G420" s="3"/>
      <c r="H420" s="3"/>
      <c r="I420" s="3"/>
      <c r="J420" s="3"/>
      <c r="K420" s="3"/>
      <c r="L420" s="3"/>
      <c r="M420" s="3"/>
      <c r="N420" s="3"/>
      <c r="O420" s="1"/>
      <c r="P420" s="1"/>
      <c r="Q420" s="1"/>
      <c r="R420" s="1"/>
      <c r="S420" s="3"/>
      <c r="T420" s="13"/>
      <c r="U420" s="13"/>
      <c r="W420" s="3"/>
      <c r="X420" s="3"/>
      <c r="Y420" s="3"/>
      <c r="Z420" s="3"/>
      <c r="AA420" s="3"/>
      <c r="AJ420"/>
      <c r="AK420"/>
    </row>
    <row r="421" spans="3:37" s="5" customFormat="1" x14ac:dyDescent="0.2">
      <c r="C421" s="25"/>
      <c r="D421" s="1"/>
      <c r="E421" s="2"/>
      <c r="F421" s="3"/>
      <c r="G421" s="3"/>
      <c r="H421" s="3"/>
      <c r="I421" s="3"/>
      <c r="J421" s="3"/>
      <c r="K421" s="3"/>
      <c r="L421" s="3"/>
      <c r="M421" s="3"/>
      <c r="N421" s="3"/>
      <c r="O421" s="1"/>
      <c r="P421" s="1"/>
      <c r="Q421" s="1"/>
      <c r="R421" s="1"/>
      <c r="S421" s="3"/>
      <c r="T421" s="13"/>
      <c r="U421" s="13"/>
      <c r="W421" s="3"/>
      <c r="X421" s="3"/>
      <c r="Y421" s="3"/>
      <c r="Z421" s="3"/>
      <c r="AA421" s="3"/>
      <c r="AJ421"/>
      <c r="AK421"/>
    </row>
    <row r="422" spans="3:37" s="5" customFormat="1" x14ac:dyDescent="0.2">
      <c r="C422" s="25"/>
      <c r="D422" s="1"/>
      <c r="E422" s="2"/>
      <c r="F422" s="3"/>
      <c r="G422" s="3"/>
      <c r="H422" s="3"/>
      <c r="I422" s="3"/>
      <c r="J422" s="3"/>
      <c r="K422" s="3"/>
      <c r="L422" s="3"/>
      <c r="M422" s="3"/>
      <c r="N422" s="3"/>
      <c r="O422" s="1"/>
      <c r="P422" s="1"/>
      <c r="Q422" s="1"/>
      <c r="R422" s="1"/>
      <c r="S422" s="3"/>
      <c r="T422" s="13"/>
      <c r="U422" s="13"/>
      <c r="W422" s="3"/>
      <c r="X422" s="3"/>
      <c r="Y422" s="3"/>
      <c r="Z422" s="3"/>
      <c r="AA422" s="3"/>
      <c r="AJ422"/>
      <c r="AK422"/>
    </row>
    <row r="423" spans="3:37" s="5" customFormat="1" x14ac:dyDescent="0.2">
      <c r="C423" s="25"/>
      <c r="D423" s="1"/>
      <c r="E423" s="2"/>
      <c r="F423" s="3"/>
      <c r="G423" s="3"/>
      <c r="H423" s="3"/>
      <c r="I423" s="3"/>
      <c r="J423" s="3"/>
      <c r="K423" s="3"/>
      <c r="L423" s="3"/>
      <c r="M423" s="3"/>
      <c r="N423" s="3"/>
      <c r="O423" s="1"/>
      <c r="P423" s="1"/>
      <c r="Q423" s="1"/>
      <c r="R423" s="1"/>
      <c r="S423" s="3"/>
      <c r="T423" s="13"/>
      <c r="U423" s="13"/>
      <c r="W423" s="3"/>
      <c r="X423" s="3"/>
      <c r="Y423" s="3"/>
      <c r="Z423" s="3"/>
      <c r="AA423" s="3"/>
      <c r="AJ423"/>
      <c r="AK423"/>
    </row>
    <row r="424" spans="3:37" s="5" customFormat="1" x14ac:dyDescent="0.2">
      <c r="C424" s="25"/>
      <c r="D424" s="1"/>
      <c r="E424" s="2"/>
      <c r="F424" s="3"/>
      <c r="G424" s="3"/>
      <c r="H424" s="3"/>
      <c r="I424" s="3"/>
      <c r="J424" s="3"/>
      <c r="K424" s="3"/>
      <c r="L424" s="3"/>
      <c r="M424" s="3"/>
      <c r="N424" s="3"/>
      <c r="O424" s="1"/>
      <c r="P424" s="1"/>
      <c r="Q424" s="1"/>
      <c r="R424" s="1"/>
      <c r="S424" s="3"/>
      <c r="T424" s="13"/>
      <c r="U424" s="13"/>
      <c r="W424" s="3"/>
      <c r="X424" s="3"/>
      <c r="Y424" s="3"/>
      <c r="Z424" s="3"/>
      <c r="AA424" s="3"/>
      <c r="AJ424"/>
      <c r="AK424"/>
    </row>
    <row r="425" spans="3:37" s="5" customFormat="1" x14ac:dyDescent="0.2">
      <c r="C425" s="25"/>
      <c r="D425" s="1"/>
      <c r="E425" s="2"/>
      <c r="F425" s="3"/>
      <c r="G425" s="3"/>
      <c r="H425" s="3"/>
      <c r="I425" s="3"/>
      <c r="J425" s="3"/>
      <c r="K425" s="3"/>
      <c r="L425" s="3"/>
      <c r="M425" s="3"/>
      <c r="N425" s="3"/>
      <c r="O425" s="1"/>
      <c r="P425" s="1"/>
      <c r="Q425" s="1"/>
      <c r="R425" s="1"/>
      <c r="S425" s="3"/>
      <c r="T425" s="13"/>
      <c r="U425" s="13"/>
      <c r="W425" s="3"/>
      <c r="X425" s="3"/>
      <c r="Y425" s="3"/>
      <c r="Z425" s="3"/>
      <c r="AA425" s="3"/>
      <c r="AJ425"/>
      <c r="AK425"/>
    </row>
    <row r="426" spans="3:37" s="5" customFormat="1" x14ac:dyDescent="0.2">
      <c r="C426" s="25"/>
      <c r="D426" s="1"/>
      <c r="E426" s="2"/>
      <c r="F426" s="3"/>
      <c r="G426" s="3"/>
      <c r="H426" s="3"/>
      <c r="I426" s="3"/>
      <c r="J426" s="3"/>
      <c r="K426" s="3"/>
      <c r="L426" s="3"/>
      <c r="M426" s="3"/>
      <c r="N426" s="3"/>
      <c r="O426" s="1"/>
      <c r="P426" s="1"/>
      <c r="Q426" s="1"/>
      <c r="R426" s="1"/>
      <c r="S426" s="3"/>
      <c r="T426" s="13"/>
      <c r="U426" s="13"/>
      <c r="W426" s="3"/>
      <c r="X426" s="3"/>
      <c r="Y426" s="3"/>
      <c r="Z426" s="3"/>
      <c r="AA426" s="3"/>
      <c r="AJ426"/>
      <c r="AK426"/>
    </row>
    <row r="427" spans="3:37" s="5" customFormat="1" x14ac:dyDescent="0.2">
      <c r="C427" s="25"/>
      <c r="D427" s="1"/>
      <c r="E427" s="2"/>
      <c r="F427" s="3"/>
      <c r="G427" s="3"/>
      <c r="H427" s="3"/>
      <c r="I427" s="3"/>
      <c r="J427" s="3"/>
      <c r="K427" s="3"/>
      <c r="L427" s="3"/>
      <c r="M427" s="3"/>
      <c r="N427" s="3"/>
      <c r="O427" s="1"/>
      <c r="P427" s="1"/>
      <c r="Q427" s="1"/>
      <c r="R427" s="1"/>
      <c r="S427" s="3"/>
      <c r="T427" s="13"/>
      <c r="U427" s="13"/>
      <c r="W427" s="3"/>
      <c r="X427" s="3"/>
      <c r="Y427" s="3"/>
      <c r="Z427" s="3"/>
      <c r="AA427" s="3"/>
      <c r="AJ427"/>
      <c r="AK427"/>
    </row>
    <row r="428" spans="3:37" s="5" customFormat="1" x14ac:dyDescent="0.2">
      <c r="C428" s="25"/>
      <c r="D428" s="1"/>
      <c r="E428" s="2"/>
      <c r="F428" s="3"/>
      <c r="G428" s="3"/>
      <c r="H428" s="3"/>
      <c r="I428" s="3"/>
      <c r="J428" s="3"/>
      <c r="K428" s="3"/>
      <c r="L428" s="3"/>
      <c r="M428" s="3"/>
      <c r="N428" s="3"/>
      <c r="O428" s="1"/>
      <c r="P428" s="1"/>
      <c r="Q428" s="1"/>
      <c r="R428" s="1"/>
      <c r="S428" s="3"/>
      <c r="T428" s="13"/>
      <c r="U428" s="13"/>
      <c r="W428" s="3"/>
      <c r="X428" s="3"/>
      <c r="Y428" s="3"/>
      <c r="Z428" s="3"/>
      <c r="AA428" s="3"/>
      <c r="AJ428"/>
      <c r="AK428"/>
    </row>
    <row r="429" spans="3:37" s="5" customFormat="1" x14ac:dyDescent="0.2">
      <c r="C429" s="25"/>
      <c r="D429" s="1"/>
      <c r="E429" s="2"/>
      <c r="F429" s="3"/>
      <c r="G429" s="3"/>
      <c r="H429" s="3"/>
      <c r="I429" s="3"/>
      <c r="J429" s="3"/>
      <c r="K429" s="3"/>
      <c r="L429" s="3"/>
      <c r="M429" s="3"/>
      <c r="N429" s="3"/>
      <c r="O429" s="1"/>
      <c r="P429" s="1"/>
      <c r="Q429" s="1"/>
      <c r="R429" s="1"/>
      <c r="S429" s="3"/>
      <c r="T429" s="13"/>
      <c r="U429" s="13"/>
      <c r="W429" s="3"/>
      <c r="X429" s="3"/>
      <c r="Y429" s="3"/>
      <c r="Z429" s="3"/>
      <c r="AA429" s="3"/>
      <c r="AJ429"/>
      <c r="AK429"/>
    </row>
    <row r="430" spans="3:37" s="5" customFormat="1" x14ac:dyDescent="0.2">
      <c r="C430" s="25"/>
      <c r="D430" s="1"/>
      <c r="E430" s="2"/>
      <c r="F430" s="3"/>
      <c r="G430" s="3"/>
      <c r="H430" s="3"/>
      <c r="I430" s="3"/>
      <c r="J430" s="3"/>
      <c r="K430" s="3"/>
      <c r="L430" s="3"/>
      <c r="M430" s="3"/>
      <c r="N430" s="3"/>
      <c r="O430" s="1"/>
      <c r="P430" s="1"/>
      <c r="Q430" s="1"/>
      <c r="R430" s="1"/>
      <c r="S430" s="3"/>
      <c r="T430" s="13"/>
      <c r="U430" s="13"/>
      <c r="W430" s="3"/>
      <c r="X430" s="3"/>
      <c r="Y430" s="3"/>
      <c r="Z430" s="3"/>
      <c r="AA430" s="3"/>
      <c r="AJ430"/>
      <c r="AK430"/>
    </row>
    <row r="431" spans="3:37" s="5" customFormat="1" x14ac:dyDescent="0.2">
      <c r="C431" s="25"/>
      <c r="D431" s="1"/>
      <c r="E431" s="2"/>
      <c r="F431" s="3"/>
      <c r="G431" s="3"/>
      <c r="H431" s="3"/>
      <c r="I431" s="3"/>
      <c r="J431" s="3"/>
      <c r="K431" s="3"/>
      <c r="L431" s="3"/>
      <c r="M431" s="3"/>
      <c r="N431" s="3"/>
      <c r="O431" s="1"/>
      <c r="P431" s="1"/>
      <c r="Q431" s="1"/>
      <c r="R431" s="1"/>
      <c r="S431" s="3"/>
      <c r="T431" s="13"/>
      <c r="U431" s="13"/>
      <c r="W431" s="3"/>
      <c r="X431" s="3"/>
      <c r="Y431" s="3"/>
      <c r="Z431" s="3"/>
      <c r="AA431" s="3"/>
      <c r="AJ431"/>
      <c r="AK431"/>
    </row>
    <row r="432" spans="3:37" s="5" customFormat="1" x14ac:dyDescent="0.2">
      <c r="C432" s="25"/>
      <c r="D432" s="1"/>
      <c r="E432" s="2"/>
      <c r="F432" s="3"/>
      <c r="G432" s="3"/>
      <c r="H432" s="3"/>
      <c r="I432" s="3"/>
      <c r="J432" s="3"/>
      <c r="K432" s="3"/>
      <c r="L432" s="3"/>
      <c r="M432" s="3"/>
      <c r="N432" s="3"/>
      <c r="O432" s="1"/>
      <c r="P432" s="1"/>
      <c r="Q432" s="1"/>
      <c r="R432" s="1"/>
      <c r="S432" s="3"/>
      <c r="T432" s="13"/>
      <c r="U432" s="13"/>
      <c r="W432" s="3"/>
      <c r="X432" s="3"/>
      <c r="Y432" s="3"/>
      <c r="Z432" s="3"/>
      <c r="AA432" s="3"/>
      <c r="AJ432"/>
      <c r="AK432"/>
    </row>
    <row r="433" spans="3:37" s="5" customFormat="1" x14ac:dyDescent="0.2">
      <c r="C433" s="25"/>
      <c r="D433" s="1"/>
      <c r="E433" s="2"/>
      <c r="F433" s="3"/>
      <c r="G433" s="3"/>
      <c r="H433" s="3"/>
      <c r="I433" s="3"/>
      <c r="J433" s="3"/>
      <c r="K433" s="3"/>
      <c r="L433" s="3"/>
      <c r="M433" s="3"/>
      <c r="N433" s="3"/>
      <c r="O433" s="1"/>
      <c r="P433" s="1"/>
      <c r="Q433" s="1"/>
      <c r="R433" s="1"/>
      <c r="S433" s="3"/>
      <c r="T433" s="13"/>
      <c r="U433" s="13"/>
      <c r="W433" s="3"/>
      <c r="X433" s="3"/>
      <c r="Y433" s="3"/>
      <c r="Z433" s="3"/>
      <c r="AA433" s="3"/>
      <c r="AJ433"/>
      <c r="AK433"/>
    </row>
    <row r="434" spans="3:37" s="5" customFormat="1" x14ac:dyDescent="0.2">
      <c r="C434" s="25"/>
      <c r="D434" s="1"/>
      <c r="E434" s="2"/>
      <c r="F434" s="3"/>
      <c r="G434" s="3"/>
      <c r="H434" s="3"/>
      <c r="I434" s="3"/>
      <c r="J434" s="3"/>
      <c r="K434" s="3"/>
      <c r="L434" s="3"/>
      <c r="M434" s="3"/>
      <c r="N434" s="3"/>
      <c r="O434" s="1"/>
      <c r="P434" s="1"/>
      <c r="Q434" s="1"/>
      <c r="R434" s="1"/>
      <c r="S434" s="3"/>
      <c r="T434" s="13"/>
      <c r="U434" s="13"/>
      <c r="W434" s="3"/>
      <c r="X434" s="3"/>
      <c r="Y434" s="3"/>
      <c r="Z434" s="3"/>
      <c r="AA434" s="3"/>
      <c r="AJ434"/>
      <c r="AK434"/>
    </row>
    <row r="435" spans="3:37" s="5" customFormat="1" x14ac:dyDescent="0.2">
      <c r="C435" s="25"/>
      <c r="D435" s="1"/>
      <c r="E435" s="2"/>
      <c r="F435" s="3"/>
      <c r="G435" s="3"/>
      <c r="H435" s="3"/>
      <c r="I435" s="3"/>
      <c r="J435" s="3"/>
      <c r="K435" s="3"/>
      <c r="L435" s="3"/>
      <c r="M435" s="3"/>
      <c r="N435" s="3"/>
      <c r="O435" s="1"/>
      <c r="P435" s="1"/>
      <c r="Q435" s="1"/>
      <c r="R435" s="1"/>
      <c r="S435" s="3"/>
      <c r="T435" s="13"/>
      <c r="U435" s="13"/>
      <c r="W435" s="3"/>
      <c r="X435" s="3"/>
      <c r="Y435" s="3"/>
      <c r="Z435" s="3"/>
      <c r="AA435" s="3"/>
      <c r="AJ435"/>
      <c r="AK435"/>
    </row>
    <row r="436" spans="3:37" s="5" customFormat="1" x14ac:dyDescent="0.2">
      <c r="C436" s="25"/>
      <c r="D436" s="1"/>
      <c r="E436" s="2"/>
      <c r="F436" s="3"/>
      <c r="G436" s="3"/>
      <c r="H436" s="3"/>
      <c r="I436" s="3"/>
      <c r="J436" s="3"/>
      <c r="K436" s="3"/>
      <c r="L436" s="3"/>
      <c r="M436" s="3"/>
      <c r="N436" s="3"/>
      <c r="O436" s="1"/>
      <c r="P436" s="1"/>
      <c r="Q436" s="1"/>
      <c r="R436" s="1"/>
      <c r="S436" s="3"/>
      <c r="T436" s="13"/>
      <c r="U436" s="13"/>
      <c r="W436" s="3"/>
      <c r="X436" s="3"/>
      <c r="Y436" s="3"/>
      <c r="Z436" s="3"/>
      <c r="AA436" s="3"/>
      <c r="AJ436"/>
      <c r="AK436"/>
    </row>
    <row r="437" spans="3:37" s="5" customFormat="1" x14ac:dyDescent="0.2">
      <c r="C437" s="25"/>
      <c r="D437" s="1"/>
      <c r="E437" s="2"/>
      <c r="F437" s="3"/>
      <c r="G437" s="3"/>
      <c r="H437" s="3"/>
      <c r="I437" s="3"/>
      <c r="J437" s="3"/>
      <c r="K437" s="3"/>
      <c r="L437" s="3"/>
      <c r="M437" s="3"/>
      <c r="N437" s="3"/>
      <c r="O437" s="1"/>
      <c r="P437" s="1"/>
      <c r="Q437" s="1"/>
      <c r="R437" s="1"/>
      <c r="S437" s="3"/>
      <c r="T437" s="13"/>
      <c r="U437" s="13"/>
      <c r="W437" s="3"/>
      <c r="X437" s="3"/>
      <c r="Y437" s="3"/>
      <c r="Z437" s="3"/>
      <c r="AA437" s="3"/>
      <c r="AJ437"/>
      <c r="AK437"/>
    </row>
    <row r="438" spans="3:37" s="5" customFormat="1" x14ac:dyDescent="0.2">
      <c r="C438" s="25"/>
      <c r="D438" s="1"/>
      <c r="E438" s="2"/>
      <c r="F438" s="3"/>
      <c r="G438" s="3"/>
      <c r="H438" s="3"/>
      <c r="I438" s="3"/>
      <c r="J438" s="3"/>
      <c r="K438" s="3"/>
      <c r="L438" s="3"/>
      <c r="M438" s="3"/>
      <c r="N438" s="3"/>
      <c r="O438" s="1"/>
      <c r="P438" s="1"/>
      <c r="Q438" s="1"/>
      <c r="R438" s="1"/>
      <c r="S438" s="3"/>
      <c r="T438" s="13"/>
      <c r="U438" s="13"/>
      <c r="W438" s="3"/>
      <c r="X438" s="3"/>
      <c r="Y438" s="3"/>
      <c r="Z438" s="3"/>
      <c r="AA438" s="3"/>
      <c r="AJ438"/>
      <c r="AK438"/>
    </row>
    <row r="439" spans="3:37" s="5" customFormat="1" x14ac:dyDescent="0.2">
      <c r="C439" s="25"/>
      <c r="D439" s="1"/>
      <c r="E439" s="2"/>
      <c r="F439" s="3"/>
      <c r="G439" s="3"/>
      <c r="H439" s="3"/>
      <c r="I439" s="3"/>
      <c r="J439" s="3"/>
      <c r="K439" s="3"/>
      <c r="L439" s="3"/>
      <c r="M439" s="3"/>
      <c r="N439" s="3"/>
      <c r="O439" s="1"/>
      <c r="P439" s="1"/>
      <c r="Q439" s="1"/>
      <c r="R439" s="1"/>
      <c r="S439" s="3"/>
      <c r="T439" s="13"/>
      <c r="U439" s="13"/>
      <c r="W439" s="3"/>
      <c r="X439" s="3"/>
      <c r="Y439" s="3"/>
      <c r="Z439" s="3"/>
      <c r="AA439" s="3"/>
      <c r="AJ439"/>
      <c r="AK439"/>
    </row>
    <row r="440" spans="3:37" s="5" customFormat="1" x14ac:dyDescent="0.2">
      <c r="C440" s="25"/>
      <c r="D440" s="1"/>
      <c r="E440" s="2"/>
      <c r="F440" s="3"/>
      <c r="G440" s="3"/>
      <c r="H440" s="3"/>
      <c r="I440" s="3"/>
      <c r="J440" s="3"/>
      <c r="K440" s="3"/>
      <c r="L440" s="3"/>
      <c r="M440" s="3"/>
      <c r="N440" s="3"/>
      <c r="O440" s="1"/>
      <c r="P440" s="1"/>
      <c r="Q440" s="1"/>
      <c r="R440" s="1"/>
      <c r="S440" s="3"/>
      <c r="T440" s="13"/>
      <c r="U440" s="13"/>
      <c r="W440" s="3"/>
      <c r="X440" s="3"/>
      <c r="Y440" s="3"/>
      <c r="Z440" s="3"/>
      <c r="AA440" s="3"/>
      <c r="AJ440"/>
      <c r="AK440"/>
    </row>
    <row r="441" spans="3:37" s="5" customFormat="1" x14ac:dyDescent="0.2">
      <c r="C441" s="25"/>
      <c r="D441" s="1"/>
      <c r="E441" s="2"/>
      <c r="F441" s="3"/>
      <c r="G441" s="3"/>
      <c r="H441" s="3"/>
      <c r="I441" s="3"/>
      <c r="J441" s="3"/>
      <c r="K441" s="3"/>
      <c r="L441" s="3"/>
      <c r="M441" s="3"/>
      <c r="N441" s="3"/>
      <c r="O441" s="1"/>
      <c r="P441" s="1"/>
      <c r="Q441" s="1"/>
      <c r="R441" s="1"/>
      <c r="S441" s="3"/>
      <c r="T441" s="13"/>
      <c r="U441" s="13"/>
      <c r="W441" s="3"/>
      <c r="X441" s="3"/>
      <c r="Y441" s="3"/>
      <c r="Z441" s="3"/>
      <c r="AA441" s="3"/>
      <c r="AJ441"/>
      <c r="AK441"/>
    </row>
    <row r="442" spans="3:37" s="5" customFormat="1" x14ac:dyDescent="0.2">
      <c r="C442" s="25"/>
      <c r="D442" s="1"/>
      <c r="E442" s="2"/>
      <c r="F442" s="3"/>
      <c r="G442" s="3"/>
      <c r="H442" s="3"/>
      <c r="I442" s="3"/>
      <c r="J442" s="3"/>
      <c r="K442" s="3"/>
      <c r="L442" s="3"/>
      <c r="M442" s="3"/>
      <c r="N442" s="3"/>
      <c r="O442" s="1"/>
      <c r="P442" s="1"/>
      <c r="Q442" s="1"/>
      <c r="R442" s="1"/>
      <c r="S442" s="3"/>
      <c r="T442" s="13"/>
      <c r="U442" s="13"/>
      <c r="W442" s="3"/>
      <c r="X442" s="3"/>
      <c r="Y442" s="3"/>
      <c r="Z442" s="3"/>
      <c r="AA442" s="3"/>
      <c r="AJ442"/>
      <c r="AK442"/>
    </row>
    <row r="443" spans="3:37" s="5" customFormat="1" x14ac:dyDescent="0.2">
      <c r="C443" s="25"/>
      <c r="D443" s="1"/>
      <c r="E443" s="2"/>
      <c r="F443" s="3"/>
      <c r="G443" s="3"/>
      <c r="H443" s="3"/>
      <c r="I443" s="3"/>
      <c r="J443" s="3"/>
      <c r="K443" s="3"/>
      <c r="L443" s="3"/>
      <c r="M443" s="3"/>
      <c r="N443" s="3"/>
      <c r="O443" s="1"/>
      <c r="P443" s="1"/>
      <c r="Q443" s="1"/>
      <c r="R443" s="1"/>
      <c r="S443" s="3"/>
      <c r="T443" s="13"/>
      <c r="U443" s="13"/>
      <c r="W443" s="3"/>
      <c r="X443" s="3"/>
      <c r="Y443" s="3"/>
      <c r="Z443" s="3"/>
      <c r="AA443" s="3"/>
      <c r="AJ443"/>
      <c r="AK443"/>
    </row>
    <row r="444" spans="3:37" s="5" customFormat="1" x14ac:dyDescent="0.2">
      <c r="C444" s="25"/>
      <c r="D444" s="1"/>
      <c r="E444" s="2"/>
      <c r="F444" s="3"/>
      <c r="G444" s="3"/>
      <c r="H444" s="3"/>
      <c r="I444" s="3"/>
      <c r="J444" s="3"/>
      <c r="K444" s="3"/>
      <c r="L444" s="3"/>
      <c r="M444" s="3"/>
      <c r="N444" s="3"/>
      <c r="O444" s="1"/>
      <c r="P444" s="1"/>
      <c r="Q444" s="1"/>
      <c r="R444" s="1"/>
      <c r="S444" s="3"/>
      <c r="T444" s="13"/>
      <c r="U444" s="13"/>
      <c r="W444" s="3"/>
      <c r="X444" s="3"/>
      <c r="Y444" s="3"/>
      <c r="Z444" s="3"/>
      <c r="AA444" s="3"/>
      <c r="AJ444"/>
      <c r="AK444"/>
    </row>
    <row r="445" spans="3:37" s="5" customFormat="1" x14ac:dyDescent="0.2">
      <c r="C445" s="25"/>
      <c r="D445" s="1"/>
      <c r="E445" s="2"/>
      <c r="F445" s="3"/>
      <c r="G445" s="3"/>
      <c r="H445" s="3"/>
      <c r="I445" s="3"/>
      <c r="J445" s="3"/>
      <c r="K445" s="3"/>
      <c r="L445" s="3"/>
      <c r="M445" s="3"/>
      <c r="N445" s="3"/>
      <c r="O445" s="1"/>
      <c r="P445" s="1"/>
      <c r="Q445" s="1"/>
      <c r="R445" s="1"/>
      <c r="S445" s="3"/>
      <c r="T445" s="13"/>
      <c r="U445" s="13"/>
      <c r="W445" s="3"/>
      <c r="X445" s="3"/>
      <c r="Y445" s="3"/>
      <c r="Z445" s="3"/>
      <c r="AA445" s="3"/>
      <c r="AJ445"/>
      <c r="AK445"/>
    </row>
    <row r="446" spans="3:37" s="5" customFormat="1" x14ac:dyDescent="0.2">
      <c r="C446" s="25"/>
      <c r="D446" s="1"/>
      <c r="E446" s="2"/>
      <c r="F446" s="3"/>
      <c r="G446" s="3"/>
      <c r="H446" s="3"/>
      <c r="I446" s="3"/>
      <c r="J446" s="3"/>
      <c r="K446" s="3"/>
      <c r="L446" s="3"/>
      <c r="M446" s="3"/>
      <c r="N446" s="3"/>
      <c r="O446" s="1"/>
      <c r="P446" s="1"/>
      <c r="Q446" s="1"/>
      <c r="R446" s="1"/>
      <c r="S446" s="3"/>
      <c r="T446" s="13"/>
      <c r="U446" s="13"/>
      <c r="W446" s="3"/>
      <c r="X446" s="3"/>
      <c r="Y446" s="3"/>
      <c r="Z446" s="3"/>
      <c r="AA446" s="3"/>
      <c r="AJ446"/>
      <c r="AK446"/>
    </row>
    <row r="447" spans="3:37" s="5" customFormat="1" x14ac:dyDescent="0.2">
      <c r="C447" s="25"/>
      <c r="D447" s="1"/>
      <c r="E447" s="2"/>
      <c r="F447" s="3"/>
      <c r="G447" s="3"/>
      <c r="H447" s="3"/>
      <c r="I447" s="3"/>
      <c r="J447" s="3"/>
      <c r="K447" s="3"/>
      <c r="L447" s="3"/>
      <c r="M447" s="3"/>
      <c r="N447" s="3"/>
      <c r="O447" s="1"/>
      <c r="P447" s="1"/>
      <c r="Q447" s="1"/>
      <c r="R447" s="1"/>
      <c r="S447" s="3"/>
      <c r="T447" s="13"/>
      <c r="U447" s="13"/>
      <c r="W447" s="3"/>
      <c r="X447" s="3"/>
      <c r="Y447" s="3"/>
      <c r="Z447" s="3"/>
      <c r="AA447" s="3"/>
      <c r="AJ447"/>
      <c r="AK447"/>
    </row>
    <row r="448" spans="3:37" s="5" customFormat="1" x14ac:dyDescent="0.2">
      <c r="C448" s="25"/>
      <c r="D448" s="1"/>
      <c r="E448" s="2"/>
      <c r="F448" s="3"/>
      <c r="G448" s="3"/>
      <c r="H448" s="3"/>
      <c r="I448" s="3"/>
      <c r="J448" s="3"/>
      <c r="K448" s="3"/>
      <c r="L448" s="3"/>
      <c r="M448" s="3"/>
      <c r="N448" s="3"/>
      <c r="O448" s="1"/>
      <c r="P448" s="1"/>
      <c r="Q448" s="1"/>
      <c r="R448" s="1"/>
      <c r="S448" s="3"/>
      <c r="T448" s="13"/>
      <c r="U448" s="13"/>
      <c r="W448" s="3"/>
      <c r="X448" s="3"/>
      <c r="Y448" s="3"/>
      <c r="Z448" s="3"/>
      <c r="AA448" s="3"/>
      <c r="AJ448"/>
      <c r="AK448"/>
    </row>
    <row r="449" spans="3:37" s="5" customFormat="1" x14ac:dyDescent="0.2">
      <c r="C449" s="25"/>
      <c r="D449" s="1"/>
      <c r="E449" s="2"/>
      <c r="F449" s="3"/>
      <c r="G449" s="3"/>
      <c r="H449" s="3"/>
      <c r="I449" s="3"/>
      <c r="J449" s="3"/>
      <c r="K449" s="3"/>
      <c r="L449" s="3"/>
      <c r="M449" s="3"/>
      <c r="N449" s="3"/>
      <c r="O449" s="1"/>
      <c r="P449" s="1"/>
      <c r="Q449" s="1"/>
      <c r="R449" s="1"/>
      <c r="S449" s="3"/>
      <c r="T449" s="13"/>
      <c r="U449" s="13"/>
      <c r="W449" s="3"/>
      <c r="X449" s="3"/>
      <c r="Y449" s="3"/>
      <c r="Z449" s="3"/>
      <c r="AA449" s="3"/>
      <c r="AJ449"/>
      <c r="AK449"/>
    </row>
    <row r="450" spans="3:37" s="5" customFormat="1" x14ac:dyDescent="0.2">
      <c r="C450" s="25"/>
      <c r="D450" s="1"/>
      <c r="E450" s="2"/>
      <c r="F450" s="3"/>
      <c r="G450" s="3"/>
      <c r="H450" s="3"/>
      <c r="I450" s="3"/>
      <c r="J450" s="3"/>
      <c r="K450" s="3"/>
      <c r="L450" s="3"/>
      <c r="M450" s="3"/>
      <c r="N450" s="3"/>
      <c r="O450" s="1"/>
      <c r="P450" s="1"/>
      <c r="Q450" s="1"/>
      <c r="R450" s="1"/>
      <c r="S450" s="3"/>
      <c r="T450" s="13"/>
      <c r="U450" s="13"/>
      <c r="W450" s="3"/>
      <c r="X450" s="3"/>
      <c r="Y450" s="3"/>
      <c r="Z450" s="3"/>
      <c r="AA450" s="3"/>
      <c r="AJ450"/>
      <c r="AK450"/>
    </row>
    <row r="451" spans="3:37" s="5" customFormat="1" x14ac:dyDescent="0.2">
      <c r="C451" s="25"/>
      <c r="D451" s="1"/>
      <c r="E451" s="2"/>
      <c r="F451" s="3"/>
      <c r="G451" s="3"/>
      <c r="H451" s="3"/>
      <c r="I451" s="3"/>
      <c r="J451" s="3"/>
      <c r="K451" s="3"/>
      <c r="L451" s="3"/>
      <c r="M451" s="3"/>
      <c r="N451" s="3"/>
      <c r="O451" s="1"/>
      <c r="P451" s="1"/>
      <c r="Q451" s="1"/>
      <c r="R451" s="1"/>
      <c r="S451" s="3"/>
      <c r="T451" s="13"/>
      <c r="U451" s="13"/>
      <c r="W451" s="3"/>
      <c r="X451" s="3"/>
      <c r="Y451" s="3"/>
      <c r="Z451" s="3"/>
      <c r="AA451" s="3"/>
      <c r="AJ451"/>
      <c r="AK451"/>
    </row>
    <row r="452" spans="3:37" s="5" customFormat="1" x14ac:dyDescent="0.2">
      <c r="C452" s="25"/>
      <c r="D452" s="1"/>
      <c r="E452" s="2"/>
      <c r="F452" s="3"/>
      <c r="G452" s="3"/>
      <c r="H452" s="3"/>
      <c r="I452" s="3"/>
      <c r="J452" s="3"/>
      <c r="K452" s="3"/>
      <c r="L452" s="3"/>
      <c r="M452" s="3"/>
      <c r="N452" s="3"/>
      <c r="O452" s="1"/>
      <c r="P452" s="1"/>
      <c r="Q452" s="1"/>
      <c r="R452" s="1"/>
      <c r="S452" s="3"/>
      <c r="T452" s="13"/>
      <c r="U452" s="13"/>
      <c r="W452" s="3"/>
      <c r="X452" s="3"/>
      <c r="Y452" s="3"/>
      <c r="Z452" s="3"/>
      <c r="AA452" s="3"/>
      <c r="AJ452"/>
      <c r="AK452"/>
    </row>
    <row r="453" spans="3:37" s="5" customFormat="1" x14ac:dyDescent="0.2">
      <c r="C453" s="25"/>
      <c r="D453" s="1"/>
      <c r="E453" s="2"/>
      <c r="F453" s="3"/>
      <c r="G453" s="3"/>
      <c r="H453" s="3"/>
      <c r="I453" s="3"/>
      <c r="J453" s="3"/>
      <c r="K453" s="3"/>
      <c r="L453" s="3"/>
      <c r="M453" s="3"/>
      <c r="N453" s="3"/>
      <c r="O453" s="1"/>
      <c r="P453" s="1"/>
      <c r="Q453" s="1"/>
      <c r="R453" s="1"/>
      <c r="S453" s="3"/>
      <c r="T453" s="13"/>
      <c r="U453" s="13"/>
      <c r="W453" s="3"/>
      <c r="X453" s="3"/>
      <c r="Y453" s="3"/>
      <c r="Z453" s="3"/>
      <c r="AA453" s="3"/>
      <c r="AJ453"/>
      <c r="AK453"/>
    </row>
    <row r="454" spans="3:37" s="5" customFormat="1" x14ac:dyDescent="0.2">
      <c r="C454" s="25"/>
      <c r="D454" s="1"/>
      <c r="E454" s="2"/>
      <c r="F454" s="3"/>
      <c r="G454" s="3"/>
      <c r="H454" s="3"/>
      <c r="I454" s="3"/>
      <c r="J454" s="3"/>
      <c r="K454" s="3"/>
      <c r="L454" s="3"/>
      <c r="M454" s="3"/>
      <c r="N454" s="3"/>
      <c r="O454" s="1"/>
      <c r="P454" s="1"/>
      <c r="Q454" s="1"/>
      <c r="R454" s="1"/>
      <c r="S454" s="3"/>
      <c r="T454" s="13"/>
      <c r="U454" s="13"/>
      <c r="W454" s="3"/>
      <c r="X454" s="3"/>
      <c r="Y454" s="3"/>
      <c r="Z454" s="3"/>
      <c r="AA454" s="3"/>
      <c r="AJ454"/>
      <c r="AK454"/>
    </row>
    <row r="455" spans="3:37" s="5" customFormat="1" x14ac:dyDescent="0.2">
      <c r="C455" s="25"/>
      <c r="D455" s="1"/>
      <c r="E455" s="2"/>
      <c r="F455" s="3"/>
      <c r="G455" s="3"/>
      <c r="H455" s="3"/>
      <c r="I455" s="3"/>
      <c r="J455" s="3"/>
      <c r="K455" s="3"/>
      <c r="L455" s="3"/>
      <c r="M455" s="3"/>
      <c r="N455" s="3"/>
      <c r="O455" s="1"/>
      <c r="P455" s="1"/>
      <c r="Q455" s="1"/>
      <c r="R455" s="1"/>
      <c r="S455" s="3"/>
      <c r="T455" s="13"/>
      <c r="U455" s="13"/>
      <c r="W455" s="3"/>
      <c r="X455" s="3"/>
      <c r="Y455" s="3"/>
      <c r="Z455" s="3"/>
      <c r="AA455" s="3"/>
      <c r="AJ455"/>
      <c r="AK455"/>
    </row>
    <row r="456" spans="3:37" s="5" customFormat="1" x14ac:dyDescent="0.2">
      <c r="C456" s="25"/>
      <c r="D456" s="1"/>
      <c r="E456" s="2"/>
      <c r="F456" s="3"/>
      <c r="G456" s="3"/>
      <c r="H456" s="3"/>
      <c r="I456" s="3"/>
      <c r="J456" s="3"/>
      <c r="K456" s="3"/>
      <c r="L456" s="3"/>
      <c r="M456" s="3"/>
      <c r="N456" s="3"/>
      <c r="O456" s="1"/>
      <c r="P456" s="1"/>
      <c r="Q456" s="1"/>
      <c r="R456" s="1"/>
      <c r="S456" s="3"/>
      <c r="T456" s="13"/>
      <c r="U456" s="13"/>
      <c r="W456" s="3"/>
      <c r="X456" s="3"/>
      <c r="Y456" s="3"/>
      <c r="Z456" s="3"/>
      <c r="AA456" s="3"/>
      <c r="AJ456"/>
      <c r="AK456"/>
    </row>
    <row r="457" spans="3:37" s="5" customFormat="1" x14ac:dyDescent="0.2">
      <c r="C457" s="25"/>
      <c r="D457" s="1"/>
      <c r="E457" s="2"/>
      <c r="F457" s="3"/>
      <c r="G457" s="3"/>
      <c r="H457" s="3"/>
      <c r="I457" s="3"/>
      <c r="J457" s="3"/>
      <c r="K457" s="3"/>
      <c r="L457" s="3"/>
      <c r="M457" s="3"/>
      <c r="N457" s="3"/>
      <c r="O457" s="1"/>
      <c r="P457" s="1"/>
      <c r="Q457" s="1"/>
      <c r="R457" s="1"/>
      <c r="S457" s="3"/>
      <c r="T457" s="13"/>
      <c r="U457" s="13"/>
      <c r="W457" s="3"/>
      <c r="X457" s="3"/>
      <c r="Y457" s="3"/>
      <c r="Z457" s="3"/>
      <c r="AA457" s="3"/>
      <c r="AJ457"/>
      <c r="AK457"/>
    </row>
    <row r="458" spans="3:37" s="5" customFormat="1" x14ac:dyDescent="0.2">
      <c r="C458" s="25"/>
      <c r="D458" s="1"/>
      <c r="E458" s="2"/>
      <c r="F458" s="3"/>
      <c r="G458" s="3"/>
      <c r="H458" s="3"/>
      <c r="I458" s="3"/>
      <c r="J458" s="3"/>
      <c r="K458" s="3"/>
      <c r="L458" s="3"/>
      <c r="M458" s="3"/>
      <c r="N458" s="3"/>
      <c r="O458" s="1"/>
      <c r="P458" s="1"/>
      <c r="Q458" s="1"/>
      <c r="R458" s="1"/>
      <c r="S458" s="3"/>
      <c r="T458" s="13"/>
      <c r="U458" s="13"/>
      <c r="W458" s="3"/>
      <c r="X458" s="3"/>
      <c r="Y458" s="3"/>
      <c r="Z458" s="3"/>
      <c r="AA458" s="3"/>
      <c r="AJ458"/>
      <c r="AK458"/>
    </row>
    <row r="459" spans="3:37" s="5" customFormat="1" x14ac:dyDescent="0.2">
      <c r="C459" s="25"/>
      <c r="D459" s="1"/>
      <c r="E459" s="2"/>
      <c r="F459" s="3"/>
      <c r="G459" s="3"/>
      <c r="H459" s="3"/>
      <c r="I459" s="3"/>
      <c r="J459" s="3"/>
      <c r="K459" s="3"/>
      <c r="L459" s="3"/>
      <c r="M459" s="3"/>
      <c r="N459" s="3"/>
      <c r="O459" s="1"/>
      <c r="P459" s="1"/>
      <c r="Q459" s="1"/>
      <c r="R459" s="1"/>
      <c r="S459" s="3"/>
      <c r="T459" s="13"/>
      <c r="U459" s="13"/>
      <c r="W459" s="3"/>
      <c r="X459" s="3"/>
      <c r="Y459" s="3"/>
      <c r="Z459" s="3"/>
      <c r="AA459" s="3"/>
      <c r="AJ459"/>
      <c r="AK459"/>
    </row>
    <row r="460" spans="3:37" s="5" customFormat="1" x14ac:dyDescent="0.2">
      <c r="C460" s="25"/>
      <c r="D460" s="1"/>
      <c r="E460" s="2"/>
      <c r="F460" s="3"/>
      <c r="G460" s="3"/>
      <c r="H460" s="3"/>
      <c r="I460" s="3"/>
      <c r="J460" s="3"/>
      <c r="K460" s="3"/>
      <c r="L460" s="3"/>
      <c r="M460" s="3"/>
      <c r="N460" s="3"/>
      <c r="O460" s="1"/>
      <c r="P460" s="1"/>
      <c r="Q460" s="1"/>
      <c r="R460" s="1"/>
      <c r="S460" s="3"/>
      <c r="T460" s="13"/>
      <c r="U460" s="13"/>
      <c r="W460" s="3"/>
      <c r="X460" s="3"/>
      <c r="Y460" s="3"/>
      <c r="Z460" s="3"/>
      <c r="AA460" s="3"/>
      <c r="AJ460"/>
      <c r="AK460"/>
    </row>
    <row r="461" spans="3:37" s="5" customFormat="1" x14ac:dyDescent="0.2">
      <c r="C461" s="25"/>
      <c r="D461" s="1"/>
      <c r="E461" s="2"/>
      <c r="F461" s="3"/>
      <c r="G461" s="3"/>
      <c r="H461" s="3"/>
      <c r="I461" s="3"/>
      <c r="J461" s="3"/>
      <c r="K461" s="3"/>
      <c r="L461" s="3"/>
      <c r="M461" s="3"/>
      <c r="N461" s="3"/>
      <c r="O461" s="1"/>
      <c r="P461" s="1"/>
      <c r="Q461" s="1"/>
      <c r="R461" s="1"/>
      <c r="S461" s="3"/>
      <c r="T461" s="13"/>
      <c r="U461" s="13"/>
      <c r="W461" s="3"/>
      <c r="X461" s="3"/>
      <c r="Y461" s="3"/>
      <c r="Z461" s="3"/>
      <c r="AA461" s="3"/>
      <c r="AJ461"/>
      <c r="AK461"/>
    </row>
    <row r="462" spans="3:37" s="5" customFormat="1" x14ac:dyDescent="0.2">
      <c r="C462" s="25"/>
      <c r="D462" s="1"/>
      <c r="E462" s="2"/>
      <c r="F462" s="3"/>
      <c r="G462" s="3"/>
      <c r="H462" s="3"/>
      <c r="I462" s="3"/>
      <c r="J462" s="3"/>
      <c r="K462" s="3"/>
      <c r="L462" s="3"/>
      <c r="M462" s="3"/>
      <c r="N462" s="3"/>
      <c r="O462" s="1"/>
      <c r="P462" s="1"/>
      <c r="Q462" s="1"/>
      <c r="R462" s="1"/>
      <c r="S462" s="3"/>
      <c r="T462" s="13"/>
      <c r="U462" s="13"/>
      <c r="W462" s="3"/>
      <c r="X462" s="3"/>
      <c r="Y462" s="3"/>
      <c r="Z462" s="3"/>
      <c r="AA462" s="3"/>
      <c r="AJ462"/>
      <c r="AK462"/>
    </row>
    <row r="463" spans="3:37" s="5" customFormat="1" x14ac:dyDescent="0.2">
      <c r="C463" s="25"/>
      <c r="D463" s="1"/>
      <c r="E463" s="2"/>
      <c r="F463" s="3"/>
      <c r="G463" s="3"/>
      <c r="H463" s="3"/>
      <c r="I463" s="3"/>
      <c r="J463" s="3"/>
      <c r="K463" s="3"/>
      <c r="L463" s="3"/>
      <c r="M463" s="3"/>
      <c r="N463" s="3"/>
      <c r="O463" s="1"/>
      <c r="P463" s="1"/>
      <c r="Q463" s="1"/>
      <c r="R463" s="1"/>
      <c r="S463" s="3"/>
      <c r="T463" s="13"/>
      <c r="U463" s="13"/>
      <c r="W463" s="3"/>
      <c r="X463" s="3"/>
      <c r="Y463" s="3"/>
      <c r="Z463" s="3"/>
      <c r="AA463" s="3"/>
      <c r="AJ463"/>
      <c r="AK463"/>
    </row>
    <row r="464" spans="3:37" s="5" customFormat="1" x14ac:dyDescent="0.2">
      <c r="C464" s="25"/>
      <c r="D464" s="1"/>
      <c r="E464" s="2"/>
      <c r="F464" s="3"/>
      <c r="G464" s="3"/>
      <c r="H464" s="3"/>
      <c r="I464" s="3"/>
      <c r="J464" s="3"/>
      <c r="K464" s="3"/>
      <c r="L464" s="3"/>
      <c r="M464" s="3"/>
      <c r="N464" s="3"/>
      <c r="O464" s="1"/>
      <c r="P464" s="1"/>
      <c r="Q464" s="1"/>
      <c r="R464" s="1"/>
      <c r="S464" s="3"/>
      <c r="T464" s="13"/>
      <c r="U464" s="13"/>
      <c r="W464" s="3"/>
      <c r="X464" s="3"/>
      <c r="Y464" s="3"/>
      <c r="Z464" s="3"/>
      <c r="AA464" s="3"/>
      <c r="AJ464"/>
      <c r="AK464"/>
    </row>
    <row r="465" spans="3:37" s="5" customFormat="1" x14ac:dyDescent="0.2">
      <c r="C465" s="25"/>
      <c r="D465" s="1"/>
      <c r="E465" s="2"/>
      <c r="F465" s="3"/>
      <c r="G465" s="3"/>
      <c r="H465" s="3"/>
      <c r="I465" s="3"/>
      <c r="J465" s="3"/>
      <c r="K465" s="3"/>
      <c r="L465" s="3"/>
      <c r="M465" s="3"/>
      <c r="N465" s="3"/>
      <c r="O465" s="1"/>
      <c r="P465" s="1"/>
      <c r="Q465" s="1"/>
      <c r="R465" s="1"/>
      <c r="S465" s="3"/>
      <c r="T465" s="13"/>
      <c r="U465" s="13"/>
      <c r="W465" s="3"/>
      <c r="X465" s="3"/>
      <c r="Y465" s="3"/>
      <c r="Z465" s="3"/>
      <c r="AA465" s="3"/>
      <c r="AJ465"/>
      <c r="AK465"/>
    </row>
    <row r="466" spans="3:37" s="5" customFormat="1" x14ac:dyDescent="0.2">
      <c r="C466" s="25"/>
      <c r="D466" s="1"/>
      <c r="E466" s="2"/>
      <c r="F466" s="3"/>
      <c r="G466" s="3"/>
      <c r="H466" s="3"/>
      <c r="I466" s="3"/>
      <c r="J466" s="3"/>
      <c r="K466" s="3"/>
      <c r="L466" s="3"/>
      <c r="M466" s="3"/>
      <c r="N466" s="3"/>
      <c r="O466" s="1"/>
      <c r="P466" s="1"/>
      <c r="Q466" s="1"/>
      <c r="R466" s="1"/>
      <c r="S466" s="3"/>
      <c r="T466" s="13"/>
      <c r="U466" s="13"/>
      <c r="W466" s="3"/>
      <c r="X466" s="3"/>
      <c r="Y466" s="3"/>
      <c r="Z466" s="3"/>
      <c r="AA466" s="3"/>
      <c r="AJ466"/>
      <c r="AK466"/>
    </row>
    <row r="467" spans="3:37" s="5" customFormat="1" x14ac:dyDescent="0.2">
      <c r="C467" s="25"/>
      <c r="D467" s="1"/>
      <c r="E467" s="2"/>
      <c r="F467" s="3"/>
      <c r="G467" s="3"/>
      <c r="H467" s="3"/>
      <c r="I467" s="3"/>
      <c r="J467" s="3"/>
      <c r="K467" s="3"/>
      <c r="L467" s="3"/>
      <c r="M467" s="3"/>
      <c r="N467" s="3"/>
      <c r="O467" s="1"/>
      <c r="P467" s="1"/>
      <c r="Q467" s="1"/>
      <c r="R467" s="1"/>
      <c r="S467" s="3"/>
      <c r="T467" s="13"/>
      <c r="U467" s="13"/>
      <c r="W467" s="3"/>
      <c r="X467" s="3"/>
      <c r="Y467" s="3"/>
      <c r="Z467" s="3"/>
      <c r="AA467" s="3"/>
      <c r="AJ467"/>
      <c r="AK467"/>
    </row>
    <row r="468" spans="3:37" s="5" customFormat="1" x14ac:dyDescent="0.2">
      <c r="C468" s="25"/>
      <c r="D468" s="1"/>
      <c r="E468" s="2"/>
      <c r="F468" s="3"/>
      <c r="G468" s="3"/>
      <c r="H468" s="3"/>
      <c r="I468" s="3"/>
      <c r="J468" s="3"/>
      <c r="K468" s="3"/>
      <c r="L468" s="3"/>
      <c r="M468" s="3"/>
      <c r="N468" s="3"/>
      <c r="O468" s="1"/>
      <c r="P468" s="1"/>
      <c r="Q468" s="1"/>
      <c r="R468" s="1"/>
      <c r="S468" s="3"/>
      <c r="T468" s="13"/>
      <c r="U468" s="13"/>
      <c r="W468" s="3"/>
      <c r="X468" s="3"/>
      <c r="Y468" s="3"/>
      <c r="Z468" s="3"/>
      <c r="AA468" s="3"/>
      <c r="AJ468"/>
      <c r="AK468"/>
    </row>
    <row r="469" spans="3:37" s="5" customFormat="1" x14ac:dyDescent="0.2">
      <c r="C469" s="25"/>
      <c r="D469" s="1"/>
      <c r="E469" s="2"/>
      <c r="F469" s="3"/>
      <c r="G469" s="3"/>
      <c r="H469" s="3"/>
      <c r="I469" s="3"/>
      <c r="J469" s="3"/>
      <c r="K469" s="3"/>
      <c r="L469" s="3"/>
      <c r="M469" s="3"/>
      <c r="N469" s="3"/>
      <c r="O469" s="1"/>
      <c r="P469" s="1"/>
      <c r="Q469" s="1"/>
      <c r="R469" s="1"/>
      <c r="S469" s="3"/>
      <c r="T469" s="13"/>
      <c r="U469" s="13"/>
      <c r="W469" s="3"/>
      <c r="X469" s="3"/>
      <c r="Y469" s="3"/>
      <c r="Z469" s="3"/>
      <c r="AA469" s="3"/>
      <c r="AJ469"/>
      <c r="AK469"/>
    </row>
    <row r="470" spans="3:37" s="5" customFormat="1" x14ac:dyDescent="0.2">
      <c r="C470" s="25"/>
      <c r="D470" s="1"/>
      <c r="E470" s="2"/>
      <c r="F470" s="3"/>
      <c r="G470" s="3"/>
      <c r="H470" s="3"/>
      <c r="I470" s="3"/>
      <c r="J470" s="3"/>
      <c r="K470" s="3"/>
      <c r="L470" s="3"/>
      <c r="M470" s="3"/>
      <c r="N470" s="3"/>
      <c r="O470" s="1"/>
      <c r="P470" s="1"/>
      <c r="Q470" s="1"/>
      <c r="R470" s="1"/>
      <c r="S470" s="3"/>
      <c r="T470" s="13"/>
      <c r="U470" s="13"/>
      <c r="W470" s="3"/>
      <c r="X470" s="3"/>
      <c r="Y470" s="3"/>
      <c r="Z470" s="3"/>
      <c r="AA470" s="3"/>
      <c r="AJ470"/>
      <c r="AK470"/>
    </row>
    <row r="471" spans="3:37" s="5" customFormat="1" x14ac:dyDescent="0.2">
      <c r="C471" s="25"/>
      <c r="D471" s="1"/>
      <c r="E471" s="2"/>
      <c r="F471" s="3"/>
      <c r="G471" s="3"/>
      <c r="H471" s="3"/>
      <c r="I471" s="3"/>
      <c r="J471" s="3"/>
      <c r="K471" s="3"/>
      <c r="L471" s="3"/>
      <c r="M471" s="3"/>
      <c r="N471" s="3"/>
      <c r="O471" s="1"/>
      <c r="P471" s="1"/>
      <c r="Q471" s="1"/>
      <c r="R471" s="1"/>
      <c r="S471" s="3"/>
      <c r="T471" s="13"/>
      <c r="U471" s="13"/>
      <c r="W471" s="3"/>
      <c r="X471" s="3"/>
      <c r="Y471" s="3"/>
      <c r="Z471" s="3"/>
      <c r="AA471" s="3"/>
      <c r="AJ471"/>
      <c r="AK471"/>
    </row>
    <row r="472" spans="3:37" s="5" customFormat="1" x14ac:dyDescent="0.2">
      <c r="C472" s="25"/>
      <c r="D472" s="1"/>
      <c r="E472" s="2"/>
      <c r="F472" s="3"/>
      <c r="G472" s="3"/>
      <c r="H472" s="3"/>
      <c r="I472" s="3"/>
      <c r="J472" s="3"/>
      <c r="K472" s="3"/>
      <c r="L472" s="3"/>
      <c r="M472" s="3"/>
      <c r="N472" s="3"/>
      <c r="O472" s="1"/>
      <c r="P472" s="1"/>
      <c r="Q472" s="1"/>
      <c r="R472" s="1"/>
      <c r="S472" s="3"/>
      <c r="T472" s="13"/>
      <c r="U472" s="13"/>
      <c r="W472" s="3"/>
      <c r="X472" s="3"/>
      <c r="Y472" s="3"/>
      <c r="Z472" s="3"/>
      <c r="AA472" s="3"/>
      <c r="AJ472"/>
      <c r="AK472"/>
    </row>
    <row r="473" spans="3:37" s="5" customFormat="1" x14ac:dyDescent="0.2">
      <c r="C473" s="25"/>
      <c r="D473" s="1"/>
      <c r="E473" s="2"/>
      <c r="F473" s="3"/>
      <c r="G473" s="3"/>
      <c r="H473" s="3"/>
      <c r="I473" s="3"/>
      <c r="J473" s="3"/>
      <c r="K473" s="3"/>
      <c r="L473" s="3"/>
      <c r="M473" s="3"/>
      <c r="N473" s="3"/>
      <c r="O473" s="1"/>
      <c r="P473" s="1"/>
      <c r="Q473" s="1"/>
      <c r="R473" s="1"/>
      <c r="S473" s="3"/>
      <c r="T473" s="13"/>
      <c r="U473" s="13"/>
      <c r="W473" s="3"/>
      <c r="X473" s="3"/>
      <c r="Y473" s="3"/>
      <c r="Z473" s="3"/>
      <c r="AA473" s="3"/>
      <c r="AJ473"/>
      <c r="AK473"/>
    </row>
    <row r="474" spans="3:37" s="5" customFormat="1" x14ac:dyDescent="0.2">
      <c r="C474" s="25"/>
      <c r="D474" s="1"/>
      <c r="E474" s="2"/>
      <c r="F474" s="3"/>
      <c r="G474" s="3"/>
      <c r="H474" s="3"/>
      <c r="I474" s="3"/>
      <c r="J474" s="3"/>
      <c r="K474" s="3"/>
      <c r="L474" s="3"/>
      <c r="M474" s="3"/>
      <c r="N474" s="3"/>
      <c r="O474" s="1"/>
      <c r="P474" s="1"/>
      <c r="Q474" s="1"/>
      <c r="R474" s="1"/>
      <c r="S474" s="3"/>
      <c r="T474" s="13"/>
      <c r="U474" s="13"/>
      <c r="W474" s="3"/>
      <c r="X474" s="3"/>
      <c r="Y474" s="3"/>
      <c r="Z474" s="3"/>
      <c r="AA474" s="3"/>
      <c r="AJ474"/>
      <c r="AK474"/>
    </row>
    <row r="475" spans="3:37" s="5" customFormat="1" x14ac:dyDescent="0.2">
      <c r="C475" s="25"/>
      <c r="D475" s="1"/>
      <c r="E475" s="2"/>
      <c r="F475" s="3"/>
      <c r="G475" s="3"/>
      <c r="H475" s="3"/>
      <c r="I475" s="3"/>
      <c r="J475" s="3"/>
      <c r="K475" s="3"/>
      <c r="L475" s="3"/>
      <c r="M475" s="3"/>
      <c r="N475" s="3"/>
      <c r="O475" s="1"/>
      <c r="P475" s="1"/>
      <c r="Q475" s="1"/>
      <c r="R475" s="1"/>
      <c r="S475" s="3"/>
      <c r="T475" s="13"/>
      <c r="U475" s="13"/>
      <c r="W475" s="3"/>
      <c r="X475" s="3"/>
      <c r="Y475" s="3"/>
      <c r="Z475" s="3"/>
      <c r="AA475" s="3"/>
      <c r="AJ475"/>
      <c r="AK475"/>
    </row>
    <row r="476" spans="3:37" s="5" customFormat="1" x14ac:dyDescent="0.2">
      <c r="C476" s="25"/>
      <c r="D476" s="1"/>
      <c r="E476" s="2"/>
      <c r="F476" s="3"/>
      <c r="G476" s="3"/>
      <c r="H476" s="3"/>
      <c r="I476" s="3"/>
      <c r="J476" s="3"/>
      <c r="K476" s="3"/>
      <c r="L476" s="3"/>
      <c r="M476" s="3"/>
      <c r="N476" s="3"/>
      <c r="O476" s="1"/>
      <c r="P476" s="1"/>
      <c r="Q476" s="1"/>
      <c r="R476" s="1"/>
      <c r="S476" s="3"/>
      <c r="T476" s="13"/>
      <c r="U476" s="13"/>
      <c r="W476" s="3"/>
      <c r="X476" s="3"/>
      <c r="Y476" s="3"/>
      <c r="Z476" s="3"/>
      <c r="AA476" s="3"/>
      <c r="AJ476"/>
      <c r="AK476"/>
    </row>
    <row r="477" spans="3:37" s="5" customFormat="1" x14ac:dyDescent="0.2">
      <c r="C477" s="25"/>
      <c r="D477" s="1"/>
      <c r="E477" s="2"/>
      <c r="F477" s="3"/>
      <c r="G477" s="3"/>
      <c r="H477" s="3"/>
      <c r="I477" s="3"/>
      <c r="J477" s="3"/>
      <c r="K477" s="3"/>
      <c r="L477" s="3"/>
      <c r="M477" s="3"/>
      <c r="N477" s="3"/>
      <c r="O477" s="1"/>
      <c r="P477" s="1"/>
      <c r="Q477" s="1"/>
      <c r="R477" s="1"/>
      <c r="S477" s="3"/>
      <c r="T477" s="13"/>
      <c r="U477" s="13"/>
      <c r="W477" s="3"/>
      <c r="X477" s="3"/>
      <c r="Y477" s="3"/>
      <c r="Z477" s="3"/>
      <c r="AA477" s="3"/>
      <c r="AJ477"/>
      <c r="AK477"/>
    </row>
    <row r="478" spans="3:37" s="5" customFormat="1" x14ac:dyDescent="0.2">
      <c r="C478" s="25"/>
      <c r="D478" s="1"/>
      <c r="E478" s="2"/>
      <c r="F478" s="3"/>
      <c r="G478" s="3"/>
      <c r="H478" s="3"/>
      <c r="I478" s="3"/>
      <c r="J478" s="3"/>
      <c r="K478" s="3"/>
      <c r="L478" s="3"/>
      <c r="M478" s="3"/>
      <c r="N478" s="3"/>
      <c r="O478" s="1"/>
      <c r="P478" s="1"/>
      <c r="Q478" s="1"/>
      <c r="R478" s="1"/>
      <c r="S478" s="3"/>
      <c r="T478" s="13"/>
      <c r="U478" s="13"/>
      <c r="W478" s="3"/>
      <c r="X478" s="3"/>
      <c r="Y478" s="3"/>
      <c r="Z478" s="3"/>
      <c r="AA478" s="3"/>
      <c r="AJ478"/>
      <c r="AK478"/>
    </row>
    <row r="479" spans="3:37" s="5" customFormat="1" x14ac:dyDescent="0.2">
      <c r="C479" s="25"/>
      <c r="D479" s="1"/>
      <c r="E479" s="2"/>
      <c r="F479" s="3"/>
      <c r="G479" s="3"/>
      <c r="H479" s="3"/>
      <c r="I479" s="3"/>
      <c r="J479" s="3"/>
      <c r="K479" s="3"/>
      <c r="L479" s="3"/>
      <c r="M479" s="3"/>
      <c r="N479" s="3"/>
      <c r="O479" s="1"/>
      <c r="P479" s="1"/>
      <c r="Q479" s="1"/>
      <c r="R479" s="1"/>
      <c r="S479" s="3"/>
      <c r="T479" s="13"/>
      <c r="U479" s="13"/>
      <c r="W479" s="3"/>
      <c r="X479" s="3"/>
      <c r="Y479" s="3"/>
      <c r="Z479" s="3"/>
      <c r="AA479" s="3"/>
      <c r="AJ479"/>
      <c r="AK479"/>
    </row>
    <row r="480" spans="3:37" s="5" customFormat="1" x14ac:dyDescent="0.2">
      <c r="C480" s="25"/>
      <c r="D480" s="1"/>
      <c r="E480" s="2"/>
      <c r="F480" s="3"/>
      <c r="G480" s="3"/>
      <c r="H480" s="3"/>
      <c r="I480" s="3"/>
      <c r="J480" s="3"/>
      <c r="K480" s="3"/>
      <c r="L480" s="3"/>
      <c r="M480" s="3"/>
      <c r="N480" s="3"/>
      <c r="O480" s="1"/>
      <c r="P480" s="1"/>
      <c r="Q480" s="1"/>
      <c r="R480" s="1"/>
      <c r="S480" s="3"/>
      <c r="T480" s="13"/>
      <c r="U480" s="13"/>
      <c r="W480" s="3"/>
      <c r="X480" s="3"/>
      <c r="Y480" s="3"/>
      <c r="Z480" s="3"/>
      <c r="AA480" s="3"/>
      <c r="AJ480"/>
      <c r="AK480"/>
    </row>
    <row r="481" spans="3:37" s="5" customFormat="1" x14ac:dyDescent="0.2">
      <c r="C481" s="25"/>
      <c r="D481" s="1"/>
      <c r="E481" s="2"/>
      <c r="F481" s="3"/>
      <c r="G481" s="3"/>
      <c r="H481" s="3"/>
      <c r="I481" s="3"/>
      <c r="J481" s="3"/>
      <c r="K481" s="3"/>
      <c r="L481" s="3"/>
      <c r="M481" s="3"/>
      <c r="N481" s="3"/>
      <c r="O481" s="1"/>
      <c r="P481" s="1"/>
      <c r="Q481" s="1"/>
      <c r="R481" s="1"/>
      <c r="S481" s="3"/>
      <c r="T481" s="13"/>
      <c r="U481" s="13"/>
      <c r="W481" s="3"/>
      <c r="X481" s="3"/>
      <c r="Y481" s="3"/>
      <c r="Z481" s="3"/>
      <c r="AA481" s="3"/>
      <c r="AJ481"/>
      <c r="AK481"/>
    </row>
    <row r="482" spans="3:37" s="5" customFormat="1" x14ac:dyDescent="0.2">
      <c r="C482" s="25"/>
      <c r="D482" s="1"/>
      <c r="E482" s="2"/>
      <c r="F482" s="3"/>
      <c r="G482" s="3"/>
      <c r="H482" s="3"/>
      <c r="I482" s="3"/>
      <c r="J482" s="3"/>
      <c r="K482" s="3"/>
      <c r="L482" s="3"/>
      <c r="M482" s="3"/>
      <c r="N482" s="3"/>
      <c r="O482" s="1"/>
      <c r="P482" s="1"/>
      <c r="Q482" s="1"/>
      <c r="R482" s="1"/>
      <c r="S482" s="3"/>
      <c r="T482" s="13"/>
      <c r="U482" s="13"/>
      <c r="W482" s="3"/>
      <c r="X482" s="3"/>
      <c r="Y482" s="3"/>
      <c r="Z482" s="3"/>
      <c r="AA482" s="3"/>
      <c r="AJ482"/>
      <c r="AK482"/>
    </row>
    <row r="483" spans="3:37" s="5" customFormat="1" x14ac:dyDescent="0.2">
      <c r="C483" s="25"/>
      <c r="D483" s="1"/>
      <c r="E483" s="2"/>
      <c r="F483" s="3"/>
      <c r="G483" s="3"/>
      <c r="H483" s="3"/>
      <c r="I483" s="3"/>
      <c r="J483" s="3"/>
      <c r="K483" s="3"/>
      <c r="L483" s="3"/>
      <c r="M483" s="3"/>
      <c r="N483" s="3"/>
      <c r="O483" s="1"/>
      <c r="P483" s="1"/>
      <c r="Q483" s="1"/>
      <c r="R483" s="1"/>
      <c r="S483" s="3"/>
      <c r="T483" s="13"/>
      <c r="U483" s="13"/>
      <c r="W483" s="3"/>
      <c r="X483" s="3"/>
      <c r="Y483" s="3"/>
      <c r="Z483" s="3"/>
      <c r="AA483" s="3"/>
      <c r="AJ483"/>
      <c r="AK483"/>
    </row>
    <row r="484" spans="3:37" s="5" customFormat="1" x14ac:dyDescent="0.2">
      <c r="C484" s="25"/>
      <c r="D484" s="1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1"/>
      <c r="P484" s="1"/>
      <c r="Q484" s="1"/>
      <c r="R484" s="1"/>
      <c r="S484" s="3"/>
      <c r="T484" s="13"/>
      <c r="U484" s="13"/>
      <c r="W484" s="3"/>
      <c r="X484" s="3"/>
      <c r="Y484" s="3"/>
      <c r="Z484" s="3"/>
      <c r="AA484" s="3"/>
      <c r="AJ484"/>
      <c r="AK484"/>
    </row>
    <row r="485" spans="3:37" s="5" customFormat="1" x14ac:dyDescent="0.2">
      <c r="C485" s="25"/>
      <c r="D485" s="1"/>
      <c r="E485" s="2"/>
      <c r="F485" s="3"/>
      <c r="G485" s="3"/>
      <c r="H485" s="3"/>
      <c r="I485" s="3"/>
      <c r="J485" s="3"/>
      <c r="K485" s="3"/>
      <c r="L485" s="3"/>
      <c r="M485" s="3"/>
      <c r="N485" s="3"/>
      <c r="O485" s="1"/>
      <c r="P485" s="1"/>
      <c r="Q485" s="1"/>
      <c r="R485" s="1"/>
      <c r="S485" s="3"/>
      <c r="T485" s="13"/>
      <c r="U485" s="13"/>
      <c r="W485" s="3"/>
      <c r="X485" s="3"/>
      <c r="Y485" s="3"/>
      <c r="Z485" s="3"/>
      <c r="AA485" s="3"/>
      <c r="AJ485"/>
      <c r="AK485"/>
    </row>
    <row r="486" spans="3:37" s="5" customFormat="1" x14ac:dyDescent="0.2">
      <c r="C486" s="25"/>
      <c r="D486" s="1"/>
      <c r="E486" s="2"/>
      <c r="F486" s="3"/>
      <c r="G486" s="3"/>
      <c r="H486" s="3"/>
      <c r="I486" s="3"/>
      <c r="J486" s="3"/>
      <c r="K486" s="3"/>
      <c r="L486" s="3"/>
      <c r="M486" s="3"/>
      <c r="N486" s="3"/>
      <c r="O486" s="1"/>
      <c r="P486" s="1"/>
      <c r="Q486" s="1"/>
      <c r="R486" s="1"/>
      <c r="S486" s="3"/>
      <c r="T486" s="13"/>
      <c r="U486" s="13"/>
      <c r="W486" s="3"/>
      <c r="X486" s="3"/>
      <c r="Y486" s="3"/>
      <c r="Z486" s="3"/>
      <c r="AA486" s="3"/>
      <c r="AJ486"/>
      <c r="AK486"/>
    </row>
    <row r="487" spans="3:37" s="5" customFormat="1" x14ac:dyDescent="0.2">
      <c r="C487" s="25"/>
      <c r="D487" s="1"/>
      <c r="E487" s="2"/>
      <c r="F487" s="3"/>
      <c r="G487" s="3"/>
      <c r="H487" s="3"/>
      <c r="I487" s="3"/>
      <c r="J487" s="3"/>
      <c r="K487" s="3"/>
      <c r="L487" s="3"/>
      <c r="M487" s="3"/>
      <c r="N487" s="3"/>
      <c r="O487" s="1"/>
      <c r="P487" s="1"/>
      <c r="Q487" s="1"/>
      <c r="R487" s="1"/>
      <c r="S487" s="3"/>
      <c r="T487" s="13"/>
      <c r="U487" s="13"/>
      <c r="W487" s="3"/>
      <c r="X487" s="3"/>
      <c r="Y487" s="3"/>
      <c r="Z487" s="3"/>
      <c r="AA487" s="3"/>
      <c r="AJ487"/>
      <c r="AK487"/>
    </row>
    <row r="488" spans="3:37" s="5" customFormat="1" x14ac:dyDescent="0.2">
      <c r="C488" s="25"/>
      <c r="D488" s="1"/>
      <c r="E488" s="2"/>
      <c r="F488" s="3"/>
      <c r="G488" s="3"/>
      <c r="H488" s="3"/>
      <c r="I488" s="3"/>
      <c r="J488" s="3"/>
      <c r="K488" s="3"/>
      <c r="L488" s="3"/>
      <c r="M488" s="3"/>
      <c r="N488" s="3"/>
      <c r="O488" s="1"/>
      <c r="P488" s="1"/>
      <c r="Q488" s="1"/>
      <c r="R488" s="1"/>
      <c r="S488" s="3"/>
      <c r="T488" s="13"/>
      <c r="U488" s="13"/>
      <c r="W488" s="3"/>
      <c r="X488" s="3"/>
      <c r="Y488" s="3"/>
      <c r="Z488" s="3"/>
      <c r="AA488" s="3"/>
      <c r="AJ488"/>
      <c r="AK488"/>
    </row>
    <row r="489" spans="3:37" s="5" customFormat="1" x14ac:dyDescent="0.2">
      <c r="C489" s="25"/>
      <c r="D489" s="1"/>
      <c r="E489" s="2"/>
      <c r="F489" s="3"/>
      <c r="G489" s="3"/>
      <c r="H489" s="3"/>
      <c r="I489" s="3"/>
      <c r="J489" s="3"/>
      <c r="K489" s="3"/>
      <c r="L489" s="3"/>
      <c r="M489" s="3"/>
      <c r="N489" s="3"/>
      <c r="O489" s="1"/>
      <c r="P489" s="1"/>
      <c r="Q489" s="1"/>
      <c r="R489" s="1"/>
      <c r="S489" s="3"/>
      <c r="T489" s="13"/>
      <c r="U489" s="13"/>
      <c r="W489" s="3"/>
      <c r="X489" s="3"/>
      <c r="Y489" s="3"/>
      <c r="Z489" s="3"/>
      <c r="AA489" s="3"/>
      <c r="AJ489"/>
      <c r="AK489"/>
    </row>
    <row r="490" spans="3:37" s="5" customFormat="1" x14ac:dyDescent="0.2">
      <c r="C490" s="25"/>
      <c r="D490" s="1"/>
      <c r="E490" s="2"/>
      <c r="F490" s="3"/>
      <c r="G490" s="3"/>
      <c r="H490" s="3"/>
      <c r="I490" s="3"/>
      <c r="J490" s="3"/>
      <c r="K490" s="3"/>
      <c r="L490" s="3"/>
      <c r="M490" s="3"/>
      <c r="N490" s="3"/>
      <c r="O490" s="1"/>
      <c r="P490" s="1"/>
      <c r="Q490" s="1"/>
      <c r="R490" s="1"/>
      <c r="S490" s="3"/>
      <c r="T490" s="13"/>
      <c r="U490" s="13"/>
      <c r="W490" s="3"/>
      <c r="X490" s="3"/>
      <c r="Y490" s="3"/>
      <c r="Z490" s="3"/>
      <c r="AA490" s="3"/>
      <c r="AJ490"/>
      <c r="AK490"/>
    </row>
    <row r="491" spans="3:37" s="5" customFormat="1" x14ac:dyDescent="0.2">
      <c r="C491" s="25"/>
      <c r="D491" s="1"/>
      <c r="E491" s="2"/>
      <c r="F491" s="3"/>
      <c r="G491" s="3"/>
      <c r="H491" s="3"/>
      <c r="I491" s="3"/>
      <c r="J491" s="3"/>
      <c r="K491" s="3"/>
      <c r="L491" s="3"/>
      <c r="M491" s="3"/>
      <c r="N491" s="3"/>
      <c r="O491" s="1"/>
      <c r="P491" s="1"/>
      <c r="Q491" s="1"/>
      <c r="R491" s="1"/>
      <c r="S491" s="3"/>
      <c r="T491" s="13"/>
      <c r="U491" s="13"/>
      <c r="W491" s="3"/>
      <c r="X491" s="3"/>
      <c r="Y491" s="3"/>
      <c r="Z491" s="3"/>
      <c r="AA491" s="3"/>
      <c r="AJ491"/>
      <c r="AK491"/>
    </row>
    <row r="492" spans="3:37" s="5" customFormat="1" x14ac:dyDescent="0.2">
      <c r="C492" s="25"/>
      <c r="D492" s="1"/>
      <c r="E492" s="2"/>
      <c r="F492" s="3"/>
      <c r="G492" s="3"/>
      <c r="H492" s="3"/>
      <c r="I492" s="3"/>
      <c r="J492" s="3"/>
      <c r="K492" s="3"/>
      <c r="L492" s="3"/>
      <c r="M492" s="3"/>
      <c r="N492" s="3"/>
      <c r="O492" s="1"/>
      <c r="P492" s="1"/>
      <c r="Q492" s="1"/>
      <c r="R492" s="1"/>
      <c r="S492" s="3"/>
      <c r="T492" s="13"/>
      <c r="U492" s="13"/>
      <c r="W492" s="3"/>
      <c r="X492" s="3"/>
      <c r="Y492" s="3"/>
      <c r="Z492" s="3"/>
      <c r="AA492" s="3"/>
      <c r="AJ492"/>
      <c r="AK492"/>
    </row>
    <row r="493" spans="3:37" s="5" customFormat="1" x14ac:dyDescent="0.2">
      <c r="C493" s="25"/>
      <c r="D493" s="1"/>
      <c r="E493" s="2"/>
      <c r="F493" s="3"/>
      <c r="G493" s="3"/>
      <c r="H493" s="3"/>
      <c r="I493" s="3"/>
      <c r="J493" s="3"/>
      <c r="K493" s="3"/>
      <c r="L493" s="3"/>
      <c r="M493" s="3"/>
      <c r="N493" s="3"/>
      <c r="O493" s="1"/>
      <c r="P493" s="1"/>
      <c r="Q493" s="1"/>
      <c r="R493" s="1"/>
      <c r="S493" s="3"/>
      <c r="T493" s="13"/>
      <c r="U493" s="13"/>
      <c r="W493" s="3"/>
      <c r="X493" s="3"/>
      <c r="Y493" s="3"/>
      <c r="Z493" s="3"/>
      <c r="AA493" s="3"/>
      <c r="AJ493"/>
      <c r="AK493"/>
    </row>
    <row r="494" spans="3:37" s="5" customFormat="1" x14ac:dyDescent="0.2">
      <c r="C494" s="25"/>
      <c r="D494" s="1"/>
      <c r="E494" s="2"/>
      <c r="F494" s="3"/>
      <c r="G494" s="3"/>
      <c r="H494" s="3"/>
      <c r="I494" s="3"/>
      <c r="J494" s="3"/>
      <c r="K494" s="3"/>
      <c r="L494" s="3"/>
      <c r="M494" s="3"/>
      <c r="N494" s="3"/>
      <c r="O494" s="1"/>
      <c r="P494" s="1"/>
      <c r="Q494" s="1"/>
      <c r="R494" s="1"/>
      <c r="S494" s="3"/>
      <c r="T494" s="13"/>
      <c r="U494" s="13"/>
      <c r="W494" s="3"/>
      <c r="X494" s="3"/>
      <c r="Y494" s="3"/>
      <c r="Z494" s="3"/>
      <c r="AA494" s="3"/>
      <c r="AJ494"/>
      <c r="AK494"/>
    </row>
    <row r="495" spans="3:37" s="5" customFormat="1" x14ac:dyDescent="0.2">
      <c r="C495" s="25"/>
      <c r="D495" s="1"/>
      <c r="E495" s="2"/>
      <c r="F495" s="3"/>
      <c r="G495" s="3"/>
      <c r="H495" s="3"/>
      <c r="I495" s="3"/>
      <c r="J495" s="3"/>
      <c r="K495" s="3"/>
      <c r="L495" s="3"/>
      <c r="M495" s="3"/>
      <c r="N495" s="3"/>
      <c r="O495" s="1"/>
      <c r="P495" s="1"/>
      <c r="Q495" s="1"/>
      <c r="R495" s="1"/>
      <c r="S495" s="3"/>
      <c r="T495" s="13"/>
      <c r="U495" s="13"/>
      <c r="W495" s="3"/>
      <c r="X495" s="3"/>
      <c r="Y495" s="3"/>
      <c r="Z495" s="3"/>
      <c r="AA495" s="3"/>
      <c r="AJ495"/>
      <c r="AK495"/>
    </row>
    <row r="496" spans="3:37" s="5" customFormat="1" x14ac:dyDescent="0.2">
      <c r="C496" s="25"/>
      <c r="D496" s="1"/>
      <c r="E496" s="2"/>
      <c r="F496" s="3"/>
      <c r="G496" s="3"/>
      <c r="H496" s="3"/>
      <c r="I496" s="3"/>
      <c r="J496" s="3"/>
      <c r="K496" s="3"/>
      <c r="L496" s="3"/>
      <c r="M496" s="3"/>
      <c r="N496" s="3"/>
      <c r="O496" s="1"/>
      <c r="P496" s="1"/>
      <c r="Q496" s="1"/>
      <c r="R496" s="1"/>
      <c r="S496" s="3"/>
      <c r="T496" s="13"/>
      <c r="U496" s="13"/>
      <c r="W496" s="3"/>
      <c r="X496" s="3"/>
      <c r="Y496" s="3"/>
      <c r="Z496" s="3"/>
      <c r="AA496" s="3"/>
      <c r="AJ496"/>
      <c r="AK496"/>
    </row>
    <row r="497" spans="3:37" s="5" customFormat="1" x14ac:dyDescent="0.2">
      <c r="C497" s="25"/>
      <c r="D497" s="1"/>
      <c r="E497" s="2"/>
      <c r="F497" s="3"/>
      <c r="G497" s="3"/>
      <c r="H497" s="3"/>
      <c r="I497" s="3"/>
      <c r="J497" s="3"/>
      <c r="K497" s="3"/>
      <c r="L497" s="3"/>
      <c r="M497" s="3"/>
      <c r="N497" s="3"/>
      <c r="O497" s="1"/>
      <c r="P497" s="1"/>
      <c r="Q497" s="1"/>
      <c r="R497" s="1"/>
      <c r="S497" s="3"/>
      <c r="T497" s="13"/>
      <c r="U497" s="13"/>
      <c r="W497" s="3"/>
      <c r="X497" s="3"/>
      <c r="Y497" s="3"/>
      <c r="Z497" s="3"/>
      <c r="AA497" s="3"/>
      <c r="AJ497"/>
      <c r="AK497"/>
    </row>
    <row r="498" spans="3:37" s="5" customFormat="1" x14ac:dyDescent="0.2">
      <c r="C498" s="25"/>
      <c r="D498" s="1"/>
      <c r="E498" s="2"/>
      <c r="F498" s="3"/>
      <c r="G498" s="3"/>
      <c r="H498" s="3"/>
      <c r="I498" s="3"/>
      <c r="J498" s="3"/>
      <c r="K498" s="3"/>
      <c r="L498" s="3"/>
      <c r="M498" s="3"/>
      <c r="N498" s="3"/>
      <c r="O498" s="1"/>
      <c r="P498" s="1"/>
      <c r="Q498" s="1"/>
      <c r="R498" s="1"/>
      <c r="S498" s="3"/>
      <c r="T498" s="13"/>
      <c r="U498" s="13"/>
      <c r="W498" s="3"/>
      <c r="X498" s="3"/>
      <c r="Y498" s="3"/>
      <c r="Z498" s="3"/>
      <c r="AA498" s="3"/>
      <c r="AJ498"/>
      <c r="AK498"/>
    </row>
    <row r="499" spans="3:37" s="5" customFormat="1" x14ac:dyDescent="0.2">
      <c r="C499" s="25"/>
      <c r="D499" s="1"/>
      <c r="E499" s="2"/>
      <c r="F499" s="3"/>
      <c r="G499" s="3"/>
      <c r="H499" s="3"/>
      <c r="I499" s="3"/>
      <c r="J499" s="3"/>
      <c r="K499" s="3"/>
      <c r="L499" s="3"/>
      <c r="M499" s="3"/>
      <c r="N499" s="3"/>
      <c r="O499" s="1"/>
      <c r="P499" s="1"/>
      <c r="Q499" s="1"/>
      <c r="R499" s="1"/>
      <c r="S499" s="3"/>
      <c r="T499" s="13"/>
      <c r="U499" s="13"/>
      <c r="W499" s="3"/>
      <c r="X499" s="3"/>
      <c r="Y499" s="3"/>
      <c r="Z499" s="3"/>
      <c r="AA499" s="3"/>
      <c r="AJ499"/>
      <c r="AK499"/>
    </row>
    <row r="500" spans="3:37" s="5" customFormat="1" x14ac:dyDescent="0.2">
      <c r="C500" s="25"/>
      <c r="D500" s="1"/>
      <c r="E500" s="2"/>
      <c r="F500" s="3"/>
      <c r="G500" s="3"/>
      <c r="H500" s="3"/>
      <c r="I500" s="3"/>
      <c r="J500" s="3"/>
      <c r="K500" s="3"/>
      <c r="L500" s="3"/>
      <c r="M500" s="3"/>
      <c r="N500" s="3"/>
      <c r="O500" s="1"/>
      <c r="P500" s="1"/>
      <c r="Q500" s="1"/>
      <c r="R500" s="1"/>
      <c r="S500" s="3"/>
      <c r="T500" s="13"/>
      <c r="U500" s="13"/>
      <c r="W500" s="3"/>
      <c r="X500" s="3"/>
      <c r="Y500" s="3"/>
      <c r="Z500" s="3"/>
      <c r="AA500" s="3"/>
      <c r="AJ500"/>
      <c r="AK500"/>
    </row>
    <row r="501" spans="3:37" s="5" customFormat="1" x14ac:dyDescent="0.2">
      <c r="C501" s="25"/>
      <c r="D501" s="1"/>
      <c r="E501" s="2"/>
      <c r="F501" s="3"/>
      <c r="G501" s="3"/>
      <c r="H501" s="3"/>
      <c r="I501" s="3"/>
      <c r="J501" s="3"/>
      <c r="K501" s="3"/>
      <c r="L501" s="3"/>
      <c r="M501" s="3"/>
      <c r="N501" s="3"/>
      <c r="O501" s="1"/>
      <c r="P501" s="1"/>
      <c r="Q501" s="1"/>
      <c r="R501" s="1"/>
      <c r="S501" s="3"/>
      <c r="T501" s="13"/>
      <c r="U501" s="13"/>
      <c r="W501" s="3"/>
      <c r="X501" s="3"/>
      <c r="Y501" s="3"/>
      <c r="Z501" s="3"/>
      <c r="AA501" s="3"/>
      <c r="AJ501"/>
      <c r="AK501"/>
    </row>
    <row r="502" spans="3:37" s="5" customFormat="1" x14ac:dyDescent="0.2">
      <c r="C502" s="25"/>
      <c r="D502" s="1"/>
      <c r="E502" s="2"/>
      <c r="F502" s="3"/>
      <c r="G502" s="3"/>
      <c r="H502" s="3"/>
      <c r="I502" s="3"/>
      <c r="J502" s="3"/>
      <c r="K502" s="3"/>
      <c r="L502" s="3"/>
      <c r="M502" s="3"/>
      <c r="N502" s="3"/>
      <c r="O502" s="1"/>
      <c r="P502" s="1"/>
      <c r="Q502" s="1"/>
      <c r="R502" s="1"/>
      <c r="S502" s="3"/>
      <c r="T502" s="13"/>
      <c r="U502" s="13"/>
      <c r="W502" s="3"/>
      <c r="X502" s="3"/>
      <c r="Y502" s="3"/>
      <c r="Z502" s="3"/>
      <c r="AA502" s="3"/>
      <c r="AJ502"/>
      <c r="AK502"/>
    </row>
    <row r="503" spans="3:37" s="5" customFormat="1" x14ac:dyDescent="0.2">
      <c r="C503" s="25"/>
      <c r="D503" s="1"/>
      <c r="E503" s="2"/>
      <c r="F503" s="3"/>
      <c r="G503" s="3"/>
      <c r="H503" s="3"/>
      <c r="I503" s="3"/>
      <c r="J503" s="3"/>
      <c r="K503" s="3"/>
      <c r="L503" s="3"/>
      <c r="M503" s="3"/>
      <c r="N503" s="3"/>
      <c r="O503" s="1"/>
      <c r="P503" s="1"/>
      <c r="Q503" s="1"/>
      <c r="R503" s="1"/>
      <c r="S503" s="3"/>
      <c r="T503" s="13"/>
      <c r="U503" s="13"/>
      <c r="W503" s="3"/>
      <c r="X503" s="3"/>
      <c r="Y503" s="3"/>
      <c r="Z503" s="3"/>
      <c r="AA503" s="3"/>
      <c r="AJ503"/>
      <c r="AK503"/>
    </row>
    <row r="504" spans="3:37" s="5" customFormat="1" x14ac:dyDescent="0.2">
      <c r="C504" s="25"/>
      <c r="D504" s="1"/>
      <c r="E504" s="2"/>
      <c r="F504" s="3"/>
      <c r="G504" s="3"/>
      <c r="H504" s="3"/>
      <c r="I504" s="3"/>
      <c r="J504" s="3"/>
      <c r="K504" s="3"/>
      <c r="L504" s="3"/>
      <c r="M504" s="3"/>
      <c r="N504" s="3"/>
      <c r="O504" s="1"/>
      <c r="P504" s="1"/>
      <c r="Q504" s="1"/>
      <c r="R504" s="1"/>
      <c r="S504" s="3"/>
      <c r="T504" s="13"/>
      <c r="U504" s="13"/>
      <c r="W504" s="3"/>
      <c r="X504" s="3"/>
      <c r="Y504" s="3"/>
      <c r="Z504" s="3"/>
      <c r="AA504" s="3"/>
      <c r="AJ504"/>
      <c r="AK504"/>
    </row>
    <row r="505" spans="3:37" s="5" customFormat="1" x14ac:dyDescent="0.2">
      <c r="C505" s="25"/>
      <c r="D505" s="1"/>
      <c r="E505" s="2"/>
      <c r="F505" s="3"/>
      <c r="G505" s="3"/>
      <c r="H505" s="3"/>
      <c r="I505" s="3"/>
      <c r="J505" s="3"/>
      <c r="K505" s="3"/>
      <c r="L505" s="3"/>
      <c r="M505" s="3"/>
      <c r="N505" s="3"/>
      <c r="O505" s="1"/>
      <c r="P505" s="1"/>
      <c r="Q505" s="1"/>
      <c r="R505" s="1"/>
      <c r="S505" s="3"/>
      <c r="T505" s="13"/>
      <c r="U505" s="13"/>
      <c r="W505" s="3"/>
      <c r="X505" s="3"/>
      <c r="Y505" s="3"/>
      <c r="Z505" s="3"/>
      <c r="AA505" s="3"/>
      <c r="AJ505"/>
      <c r="AK505"/>
    </row>
    <row r="506" spans="3:37" s="5" customFormat="1" x14ac:dyDescent="0.2">
      <c r="C506" s="25"/>
      <c r="D506" s="1"/>
      <c r="E506" s="2"/>
      <c r="F506" s="3"/>
      <c r="G506" s="3"/>
      <c r="H506" s="3"/>
      <c r="I506" s="3"/>
      <c r="J506" s="3"/>
      <c r="K506" s="3"/>
      <c r="L506" s="3"/>
      <c r="M506" s="3"/>
      <c r="N506" s="3"/>
      <c r="O506" s="1"/>
      <c r="P506" s="1"/>
      <c r="Q506" s="1"/>
      <c r="R506" s="1"/>
      <c r="S506" s="3"/>
      <c r="T506" s="13"/>
      <c r="U506" s="13"/>
      <c r="W506" s="3"/>
      <c r="X506" s="3"/>
      <c r="Y506" s="3"/>
      <c r="Z506" s="3"/>
      <c r="AA506" s="3"/>
      <c r="AJ506"/>
      <c r="AK506"/>
    </row>
    <row r="507" spans="3:37" s="5" customFormat="1" x14ac:dyDescent="0.2">
      <c r="C507" s="25"/>
      <c r="D507" s="1"/>
      <c r="E507" s="2"/>
      <c r="F507" s="3"/>
      <c r="G507" s="3"/>
      <c r="H507" s="3"/>
      <c r="I507" s="3"/>
      <c r="J507" s="3"/>
      <c r="K507" s="3"/>
      <c r="L507" s="3"/>
      <c r="M507" s="3"/>
      <c r="N507" s="3"/>
      <c r="O507" s="1"/>
      <c r="P507" s="1"/>
      <c r="Q507" s="1"/>
      <c r="R507" s="1"/>
      <c r="S507" s="3"/>
      <c r="T507" s="13"/>
      <c r="U507" s="13"/>
      <c r="W507" s="3"/>
      <c r="X507" s="3"/>
      <c r="Y507" s="3"/>
      <c r="Z507" s="3"/>
      <c r="AA507" s="3"/>
      <c r="AJ507"/>
      <c r="AK507"/>
    </row>
    <row r="508" spans="3:37" s="5" customFormat="1" x14ac:dyDescent="0.2">
      <c r="C508" s="25"/>
      <c r="D508" s="1"/>
      <c r="E508" s="2"/>
      <c r="F508" s="3"/>
      <c r="G508" s="3"/>
      <c r="H508" s="3"/>
      <c r="I508" s="3"/>
      <c r="J508" s="3"/>
      <c r="K508" s="3"/>
      <c r="L508" s="3"/>
      <c r="M508" s="3"/>
      <c r="N508" s="3"/>
      <c r="O508" s="1"/>
      <c r="P508" s="1"/>
      <c r="Q508" s="1"/>
      <c r="R508" s="1"/>
      <c r="S508" s="3"/>
      <c r="T508" s="13"/>
      <c r="U508" s="13"/>
      <c r="W508" s="3"/>
      <c r="X508" s="3"/>
      <c r="Y508" s="3"/>
      <c r="Z508" s="3"/>
      <c r="AA508" s="3"/>
      <c r="AJ508"/>
      <c r="AK508"/>
    </row>
    <row r="509" spans="3:37" s="5" customFormat="1" x14ac:dyDescent="0.2">
      <c r="C509" s="25"/>
      <c r="D509" s="1"/>
      <c r="E509" s="2"/>
      <c r="F509" s="3"/>
      <c r="G509" s="3"/>
      <c r="H509" s="3"/>
      <c r="I509" s="3"/>
      <c r="J509" s="3"/>
      <c r="K509" s="3"/>
      <c r="L509" s="3"/>
      <c r="M509" s="3"/>
      <c r="N509" s="3"/>
      <c r="O509" s="1"/>
      <c r="P509" s="1"/>
      <c r="Q509" s="1"/>
      <c r="R509" s="1"/>
      <c r="S509" s="3"/>
      <c r="T509" s="13"/>
      <c r="U509" s="13"/>
      <c r="W509" s="3"/>
      <c r="X509" s="3"/>
      <c r="Y509" s="3"/>
      <c r="Z509" s="3"/>
      <c r="AA509" s="3"/>
      <c r="AJ509"/>
      <c r="AK509"/>
    </row>
    <row r="510" spans="3:37" s="5" customFormat="1" x14ac:dyDescent="0.2">
      <c r="C510" s="25"/>
      <c r="D510" s="1"/>
      <c r="E510" s="2"/>
      <c r="F510" s="3"/>
      <c r="G510" s="3"/>
      <c r="H510" s="3"/>
      <c r="I510" s="3"/>
      <c r="J510" s="3"/>
      <c r="K510" s="3"/>
      <c r="L510" s="3"/>
      <c r="M510" s="3"/>
      <c r="N510" s="3"/>
      <c r="O510" s="1"/>
      <c r="P510" s="1"/>
      <c r="Q510" s="1"/>
      <c r="R510" s="1"/>
      <c r="S510" s="3"/>
      <c r="T510" s="13"/>
      <c r="U510" s="13"/>
      <c r="W510" s="3"/>
      <c r="X510" s="3"/>
      <c r="Y510" s="3"/>
      <c r="Z510" s="3"/>
      <c r="AA510" s="3"/>
      <c r="AJ510"/>
      <c r="AK510"/>
    </row>
    <row r="511" spans="3:37" s="5" customFormat="1" x14ac:dyDescent="0.2">
      <c r="C511" s="25"/>
      <c r="D511" s="1"/>
      <c r="E511" s="2"/>
      <c r="F511" s="3"/>
      <c r="G511" s="3"/>
      <c r="H511" s="3"/>
      <c r="I511" s="3"/>
      <c r="J511" s="3"/>
      <c r="K511" s="3"/>
      <c r="L511" s="3"/>
      <c r="M511" s="3"/>
      <c r="N511" s="3"/>
      <c r="O511" s="1"/>
      <c r="P511" s="1"/>
      <c r="Q511" s="1"/>
      <c r="R511" s="1"/>
      <c r="S511" s="3"/>
      <c r="T511" s="13"/>
      <c r="U511" s="13"/>
      <c r="W511" s="3"/>
      <c r="X511" s="3"/>
      <c r="Y511" s="3"/>
      <c r="Z511" s="3"/>
      <c r="AA511" s="3"/>
      <c r="AJ511"/>
      <c r="AK511"/>
    </row>
    <row r="512" spans="3:37" s="5" customFormat="1" x14ac:dyDescent="0.2">
      <c r="C512" s="25"/>
      <c r="D512" s="1"/>
      <c r="E512" s="2"/>
      <c r="F512" s="3"/>
      <c r="G512" s="3"/>
      <c r="H512" s="3"/>
      <c r="I512" s="3"/>
      <c r="J512" s="3"/>
      <c r="K512" s="3"/>
      <c r="L512" s="3"/>
      <c r="M512" s="3"/>
      <c r="N512" s="3"/>
      <c r="O512" s="1"/>
      <c r="P512" s="1"/>
      <c r="Q512" s="1"/>
      <c r="R512" s="1"/>
      <c r="S512" s="3"/>
      <c r="T512" s="13"/>
      <c r="U512" s="13"/>
      <c r="W512" s="3"/>
      <c r="X512" s="3"/>
      <c r="Y512" s="3"/>
      <c r="Z512" s="3"/>
      <c r="AA512" s="3"/>
      <c r="AJ512"/>
      <c r="AK512"/>
    </row>
    <row r="513" spans="3:37" s="5" customFormat="1" x14ac:dyDescent="0.2">
      <c r="C513" s="25"/>
      <c r="D513" s="1"/>
      <c r="E513" s="2"/>
      <c r="F513" s="3"/>
      <c r="G513" s="3"/>
      <c r="H513" s="3"/>
      <c r="I513" s="3"/>
      <c r="J513" s="3"/>
      <c r="K513" s="3"/>
      <c r="L513" s="3"/>
      <c r="M513" s="3"/>
      <c r="N513" s="3"/>
      <c r="O513" s="1"/>
      <c r="P513" s="1"/>
      <c r="Q513" s="1"/>
      <c r="R513" s="1"/>
      <c r="S513" s="3"/>
      <c r="T513" s="13"/>
      <c r="U513" s="13"/>
      <c r="W513" s="3"/>
      <c r="X513" s="3"/>
      <c r="Y513" s="3"/>
      <c r="Z513" s="3"/>
      <c r="AA513" s="3"/>
      <c r="AJ513"/>
      <c r="AK513"/>
    </row>
    <row r="514" spans="3:37" s="5" customFormat="1" x14ac:dyDescent="0.2">
      <c r="C514" s="25"/>
      <c r="D514" s="1"/>
      <c r="E514" s="2"/>
      <c r="F514" s="3"/>
      <c r="G514" s="3"/>
      <c r="H514" s="3"/>
      <c r="I514" s="3"/>
      <c r="J514" s="3"/>
      <c r="K514" s="3"/>
      <c r="L514" s="3"/>
      <c r="M514" s="3"/>
      <c r="N514" s="3"/>
      <c r="O514" s="1"/>
      <c r="P514" s="1"/>
      <c r="Q514" s="1"/>
      <c r="R514" s="1"/>
      <c r="S514" s="3"/>
      <c r="T514" s="13"/>
      <c r="U514" s="13"/>
      <c r="W514" s="3"/>
      <c r="X514" s="3"/>
      <c r="Y514" s="3"/>
      <c r="Z514" s="3"/>
      <c r="AA514" s="3"/>
      <c r="AJ514"/>
      <c r="AK514"/>
    </row>
    <row r="515" spans="3:37" s="5" customFormat="1" x14ac:dyDescent="0.2">
      <c r="C515" s="25"/>
      <c r="D515" s="1"/>
      <c r="E515" s="2"/>
      <c r="F515" s="3"/>
      <c r="G515" s="3"/>
      <c r="H515" s="3"/>
      <c r="I515" s="3"/>
      <c r="J515" s="3"/>
      <c r="K515" s="3"/>
      <c r="L515" s="3"/>
      <c r="M515" s="3"/>
      <c r="N515" s="3"/>
      <c r="O515" s="1"/>
      <c r="P515" s="1"/>
      <c r="Q515" s="1"/>
      <c r="R515" s="1"/>
      <c r="S515" s="3"/>
      <c r="T515" s="13"/>
      <c r="U515" s="13"/>
      <c r="W515" s="3"/>
      <c r="X515" s="3"/>
      <c r="Y515" s="3"/>
      <c r="Z515" s="3"/>
      <c r="AA515" s="3"/>
      <c r="AJ515"/>
      <c r="AK515"/>
    </row>
    <row r="516" spans="3:37" s="5" customFormat="1" x14ac:dyDescent="0.2">
      <c r="C516" s="25"/>
      <c r="D516" s="1"/>
      <c r="E516" s="2"/>
      <c r="F516" s="3"/>
      <c r="G516" s="3"/>
      <c r="H516" s="3"/>
      <c r="I516" s="3"/>
      <c r="J516" s="3"/>
      <c r="K516" s="3"/>
      <c r="L516" s="3"/>
      <c r="M516" s="3"/>
      <c r="N516" s="3"/>
      <c r="O516" s="1"/>
      <c r="P516" s="1"/>
      <c r="Q516" s="1"/>
      <c r="R516" s="1"/>
      <c r="S516" s="3"/>
      <c r="T516" s="13"/>
      <c r="U516" s="13"/>
      <c r="W516" s="3"/>
      <c r="X516" s="3"/>
      <c r="Y516" s="3"/>
      <c r="Z516" s="3"/>
      <c r="AA516" s="3"/>
      <c r="AJ516"/>
      <c r="AK516"/>
    </row>
    <row r="517" spans="3:37" s="5" customFormat="1" x14ac:dyDescent="0.2">
      <c r="C517" s="25"/>
      <c r="D517" s="1"/>
      <c r="E517" s="2"/>
      <c r="F517" s="3"/>
      <c r="G517" s="3"/>
      <c r="H517" s="3"/>
      <c r="I517" s="3"/>
      <c r="J517" s="3"/>
      <c r="K517" s="3"/>
      <c r="L517" s="3"/>
      <c r="M517" s="3"/>
      <c r="N517" s="3"/>
      <c r="O517" s="1"/>
      <c r="P517" s="1"/>
      <c r="Q517" s="1"/>
      <c r="R517" s="1"/>
      <c r="S517" s="3"/>
      <c r="T517" s="13"/>
      <c r="U517" s="13"/>
      <c r="W517" s="3"/>
      <c r="X517" s="3"/>
      <c r="Y517" s="3"/>
      <c r="Z517" s="3"/>
      <c r="AA517" s="3"/>
      <c r="AJ517"/>
      <c r="AK517"/>
    </row>
    <row r="518" spans="3:37" s="5" customFormat="1" x14ac:dyDescent="0.2">
      <c r="C518" s="25"/>
      <c r="D518" s="1"/>
      <c r="E518" s="2"/>
      <c r="F518" s="3"/>
      <c r="G518" s="3"/>
      <c r="H518" s="3"/>
      <c r="I518" s="3"/>
      <c r="J518" s="3"/>
      <c r="K518" s="3"/>
      <c r="L518" s="3"/>
      <c r="M518" s="3"/>
      <c r="N518" s="3"/>
      <c r="O518" s="1"/>
      <c r="P518" s="1"/>
      <c r="Q518" s="1"/>
      <c r="R518" s="1"/>
      <c r="S518" s="3"/>
      <c r="T518" s="13"/>
      <c r="U518" s="13"/>
      <c r="W518" s="3"/>
      <c r="X518" s="3"/>
      <c r="Y518" s="3"/>
      <c r="Z518" s="3"/>
      <c r="AA518" s="3"/>
      <c r="AJ518"/>
      <c r="AK518"/>
    </row>
    <row r="519" spans="3:37" s="5" customFormat="1" x14ac:dyDescent="0.2">
      <c r="C519" s="25"/>
      <c r="D519" s="1"/>
      <c r="E519" s="2"/>
      <c r="F519" s="3"/>
      <c r="G519" s="3"/>
      <c r="H519" s="3"/>
      <c r="I519" s="3"/>
      <c r="J519" s="3"/>
      <c r="K519" s="3"/>
      <c r="L519" s="3"/>
      <c r="M519" s="3"/>
      <c r="N519" s="3"/>
      <c r="O519" s="1"/>
      <c r="P519" s="1"/>
      <c r="Q519" s="1"/>
      <c r="R519" s="1"/>
      <c r="S519" s="3"/>
      <c r="T519" s="13"/>
      <c r="U519" s="13"/>
      <c r="W519" s="3"/>
      <c r="X519" s="3"/>
      <c r="Y519" s="3"/>
      <c r="Z519" s="3"/>
      <c r="AA519" s="3"/>
      <c r="AJ519"/>
      <c r="AK519"/>
    </row>
    <row r="520" spans="3:37" s="5" customFormat="1" x14ac:dyDescent="0.2">
      <c r="C520" s="25"/>
      <c r="D520" s="1"/>
      <c r="E520" s="2"/>
      <c r="F520" s="3"/>
      <c r="G520" s="3"/>
      <c r="H520" s="3"/>
      <c r="I520" s="3"/>
      <c r="J520" s="3"/>
      <c r="K520" s="3"/>
      <c r="L520" s="3"/>
      <c r="M520" s="3"/>
      <c r="N520" s="3"/>
      <c r="O520" s="1"/>
      <c r="P520" s="1"/>
      <c r="Q520" s="1"/>
      <c r="R520" s="1"/>
      <c r="S520" s="3"/>
      <c r="T520" s="13"/>
      <c r="U520" s="13"/>
      <c r="W520" s="3"/>
      <c r="X520" s="3"/>
      <c r="Y520" s="3"/>
      <c r="Z520" s="3"/>
      <c r="AA520" s="3"/>
      <c r="AJ520"/>
      <c r="AK520"/>
    </row>
    <row r="521" spans="3:37" s="5" customFormat="1" x14ac:dyDescent="0.2">
      <c r="C521" s="25"/>
      <c r="D521" s="1"/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1"/>
      <c r="P521" s="1"/>
      <c r="Q521" s="1"/>
      <c r="R521" s="1"/>
      <c r="S521" s="3"/>
      <c r="T521" s="13"/>
      <c r="U521" s="13"/>
      <c r="W521" s="3"/>
      <c r="X521" s="3"/>
      <c r="Y521" s="3"/>
      <c r="Z521" s="3"/>
      <c r="AA521" s="3"/>
      <c r="AJ521"/>
      <c r="AK521"/>
    </row>
    <row r="522" spans="3:37" s="5" customFormat="1" x14ac:dyDescent="0.2">
      <c r="C522" s="25"/>
      <c r="D522" s="1"/>
      <c r="E522" s="2"/>
      <c r="F522" s="3"/>
      <c r="G522" s="3"/>
      <c r="H522" s="3"/>
      <c r="I522" s="3"/>
      <c r="J522" s="3"/>
      <c r="K522" s="3"/>
      <c r="L522" s="3"/>
      <c r="M522" s="3"/>
      <c r="N522" s="3"/>
      <c r="O522" s="1"/>
      <c r="P522" s="1"/>
      <c r="Q522" s="1"/>
      <c r="R522" s="1"/>
      <c r="S522" s="3"/>
      <c r="T522" s="13"/>
      <c r="U522" s="13"/>
      <c r="W522" s="3"/>
      <c r="X522" s="3"/>
      <c r="Y522" s="3"/>
      <c r="Z522" s="3"/>
      <c r="AA522" s="3"/>
      <c r="AJ522"/>
      <c r="AK522"/>
    </row>
    <row r="523" spans="3:37" s="5" customFormat="1" x14ac:dyDescent="0.2">
      <c r="C523" s="25"/>
      <c r="D523" s="1"/>
      <c r="E523" s="2"/>
      <c r="F523" s="3"/>
      <c r="G523" s="3"/>
      <c r="H523" s="3"/>
      <c r="I523" s="3"/>
      <c r="J523" s="3"/>
      <c r="K523" s="3"/>
      <c r="L523" s="3"/>
      <c r="M523" s="3"/>
      <c r="N523" s="3"/>
      <c r="O523" s="1"/>
      <c r="P523" s="1"/>
      <c r="Q523" s="1"/>
      <c r="R523" s="1"/>
      <c r="S523" s="3"/>
      <c r="T523" s="13"/>
      <c r="U523" s="13"/>
      <c r="W523" s="3"/>
      <c r="X523" s="3"/>
      <c r="Y523" s="3"/>
      <c r="Z523" s="3"/>
      <c r="AA523" s="3"/>
      <c r="AJ523"/>
      <c r="AK523"/>
    </row>
    <row r="524" spans="3:37" s="5" customFormat="1" x14ac:dyDescent="0.2">
      <c r="C524" s="25"/>
      <c r="D524" s="1"/>
      <c r="E524" s="2"/>
      <c r="F524" s="3"/>
      <c r="G524" s="3"/>
      <c r="H524" s="3"/>
      <c r="I524" s="3"/>
      <c r="J524" s="3"/>
      <c r="K524" s="3"/>
      <c r="L524" s="3"/>
      <c r="M524" s="3"/>
      <c r="N524" s="3"/>
      <c r="O524" s="1"/>
      <c r="P524" s="1"/>
      <c r="Q524" s="1"/>
      <c r="R524" s="1"/>
      <c r="S524" s="3"/>
      <c r="T524" s="13"/>
      <c r="U524" s="13"/>
      <c r="W524" s="3"/>
      <c r="X524" s="3"/>
      <c r="Y524" s="3"/>
      <c r="Z524" s="3"/>
      <c r="AA524" s="3"/>
      <c r="AJ524"/>
      <c r="AK524"/>
    </row>
    <row r="525" spans="3:37" s="5" customFormat="1" x14ac:dyDescent="0.2">
      <c r="C525" s="25"/>
      <c r="D525" s="1"/>
      <c r="E525" s="2"/>
      <c r="F525" s="3"/>
      <c r="G525" s="3"/>
      <c r="H525" s="3"/>
      <c r="I525" s="3"/>
      <c r="J525" s="3"/>
      <c r="K525" s="3"/>
      <c r="L525" s="3"/>
      <c r="M525" s="3"/>
      <c r="N525" s="3"/>
      <c r="O525" s="1"/>
      <c r="P525" s="1"/>
      <c r="Q525" s="1"/>
      <c r="R525" s="1"/>
      <c r="S525" s="3"/>
      <c r="T525" s="13"/>
      <c r="U525" s="13"/>
      <c r="W525" s="3"/>
      <c r="X525" s="3"/>
      <c r="Y525" s="3"/>
      <c r="Z525" s="3"/>
      <c r="AA525" s="3"/>
      <c r="AJ525"/>
      <c r="AK525"/>
    </row>
    <row r="526" spans="3:37" s="5" customFormat="1" x14ac:dyDescent="0.2">
      <c r="C526" s="25"/>
      <c r="D526" s="1"/>
      <c r="E526" s="2"/>
      <c r="F526" s="3"/>
      <c r="G526" s="3"/>
      <c r="H526" s="3"/>
      <c r="I526" s="3"/>
      <c r="J526" s="3"/>
      <c r="K526" s="3"/>
      <c r="L526" s="3"/>
      <c r="M526" s="3"/>
      <c r="N526" s="3"/>
      <c r="O526" s="1"/>
      <c r="P526" s="1"/>
      <c r="Q526" s="1"/>
      <c r="R526" s="1"/>
      <c r="S526" s="3"/>
      <c r="T526" s="13"/>
      <c r="U526" s="13"/>
      <c r="W526" s="3"/>
      <c r="X526" s="3"/>
      <c r="Y526" s="3"/>
      <c r="Z526" s="3"/>
      <c r="AA526" s="3"/>
      <c r="AJ526"/>
      <c r="AK526"/>
    </row>
    <row r="527" spans="3:37" s="5" customFormat="1" x14ac:dyDescent="0.2">
      <c r="C527" s="25"/>
      <c r="D527" s="1"/>
      <c r="E527" s="2"/>
      <c r="F527" s="3"/>
      <c r="G527" s="3"/>
      <c r="H527" s="3"/>
      <c r="I527" s="3"/>
      <c r="J527" s="3"/>
      <c r="K527" s="3"/>
      <c r="L527" s="3"/>
      <c r="M527" s="3"/>
      <c r="N527" s="3"/>
      <c r="O527" s="1"/>
      <c r="P527" s="1"/>
      <c r="Q527" s="1"/>
      <c r="R527" s="1"/>
      <c r="S527" s="3"/>
      <c r="T527" s="13"/>
      <c r="U527" s="13"/>
      <c r="W527" s="3"/>
      <c r="X527" s="3"/>
      <c r="Y527" s="3"/>
      <c r="Z527" s="3"/>
      <c r="AA527" s="3"/>
      <c r="AJ527"/>
      <c r="AK527"/>
    </row>
    <row r="528" spans="3:37" s="5" customFormat="1" x14ac:dyDescent="0.2">
      <c r="C528" s="25"/>
      <c r="D528" s="1"/>
      <c r="E528" s="2"/>
      <c r="F528" s="3"/>
      <c r="G528" s="3"/>
      <c r="H528" s="3"/>
      <c r="I528" s="3"/>
      <c r="J528" s="3"/>
      <c r="K528" s="3"/>
      <c r="L528" s="3"/>
      <c r="M528" s="3"/>
      <c r="N528" s="3"/>
      <c r="O528" s="1"/>
      <c r="P528" s="1"/>
      <c r="Q528" s="1"/>
      <c r="R528" s="1"/>
      <c r="S528" s="3"/>
      <c r="T528" s="13"/>
      <c r="U528" s="13"/>
      <c r="W528" s="3"/>
      <c r="X528" s="3"/>
      <c r="Y528" s="3"/>
      <c r="Z528" s="3"/>
      <c r="AA528" s="3"/>
      <c r="AJ528"/>
      <c r="AK528"/>
    </row>
    <row r="529" spans="3:37" s="5" customFormat="1" x14ac:dyDescent="0.2">
      <c r="C529" s="25"/>
      <c r="D529" s="1"/>
      <c r="E529" s="2"/>
      <c r="F529" s="3"/>
      <c r="G529" s="3"/>
      <c r="H529" s="3"/>
      <c r="I529" s="3"/>
      <c r="J529" s="3"/>
      <c r="K529" s="3"/>
      <c r="L529" s="3"/>
      <c r="M529" s="3"/>
      <c r="N529" s="3"/>
      <c r="O529" s="1"/>
      <c r="P529" s="1"/>
      <c r="Q529" s="1"/>
      <c r="R529" s="1"/>
      <c r="S529" s="3"/>
      <c r="T529" s="13"/>
      <c r="U529" s="13"/>
      <c r="W529" s="3"/>
      <c r="X529" s="3"/>
      <c r="Y529" s="3"/>
      <c r="Z529" s="3"/>
      <c r="AA529" s="3"/>
      <c r="AJ529"/>
      <c r="AK529"/>
    </row>
    <row r="530" spans="3:37" s="5" customFormat="1" x14ac:dyDescent="0.2">
      <c r="C530" s="25"/>
      <c r="D530" s="1"/>
      <c r="E530" s="2"/>
      <c r="F530" s="3"/>
      <c r="G530" s="3"/>
      <c r="H530" s="3"/>
      <c r="I530" s="3"/>
      <c r="J530" s="3"/>
      <c r="K530" s="3"/>
      <c r="L530" s="3"/>
      <c r="M530" s="3"/>
      <c r="N530" s="3"/>
      <c r="O530" s="1"/>
      <c r="P530" s="1"/>
      <c r="Q530" s="1"/>
      <c r="R530" s="1"/>
      <c r="S530" s="3"/>
      <c r="T530" s="13"/>
      <c r="U530" s="13"/>
      <c r="W530" s="3"/>
      <c r="X530" s="3"/>
      <c r="Y530" s="3"/>
      <c r="Z530" s="3"/>
      <c r="AA530" s="3"/>
      <c r="AJ530"/>
      <c r="AK530"/>
    </row>
    <row r="531" spans="3:37" s="5" customFormat="1" x14ac:dyDescent="0.2">
      <c r="C531" s="25"/>
      <c r="D531" s="1"/>
      <c r="E531" s="2"/>
      <c r="F531" s="3"/>
      <c r="G531" s="3"/>
      <c r="H531" s="3"/>
      <c r="I531" s="3"/>
      <c r="J531" s="3"/>
      <c r="K531" s="3"/>
      <c r="L531" s="3"/>
      <c r="M531" s="3"/>
      <c r="N531" s="3"/>
      <c r="O531" s="1"/>
      <c r="P531" s="1"/>
      <c r="Q531" s="1"/>
      <c r="R531" s="1"/>
      <c r="S531" s="3"/>
      <c r="T531" s="13"/>
      <c r="U531" s="13"/>
      <c r="W531" s="3"/>
      <c r="X531" s="3"/>
      <c r="Y531" s="3"/>
      <c r="Z531" s="3"/>
      <c r="AA531" s="3"/>
      <c r="AJ531"/>
      <c r="AK531"/>
    </row>
    <row r="532" spans="3:37" s="5" customFormat="1" x14ac:dyDescent="0.2">
      <c r="C532" s="25"/>
      <c r="D532" s="1"/>
      <c r="E532" s="2"/>
      <c r="F532" s="3"/>
      <c r="G532" s="3"/>
      <c r="H532" s="3"/>
      <c r="I532" s="3"/>
      <c r="J532" s="3"/>
      <c r="K532" s="3"/>
      <c r="L532" s="3"/>
      <c r="M532" s="3"/>
      <c r="N532" s="3"/>
      <c r="O532" s="1"/>
      <c r="P532" s="1"/>
      <c r="Q532" s="1"/>
      <c r="R532" s="1"/>
      <c r="S532" s="3"/>
      <c r="T532" s="13"/>
      <c r="U532" s="13"/>
      <c r="W532" s="3"/>
      <c r="X532" s="3"/>
      <c r="Y532" s="3"/>
      <c r="Z532" s="3"/>
      <c r="AA532" s="3"/>
      <c r="AJ532"/>
      <c r="AK532"/>
    </row>
    <row r="533" spans="3:37" s="5" customFormat="1" x14ac:dyDescent="0.2">
      <c r="C533" s="25"/>
      <c r="D533" s="1"/>
      <c r="E533" s="2"/>
      <c r="F533" s="3"/>
      <c r="G533" s="3"/>
      <c r="H533" s="3"/>
      <c r="I533" s="3"/>
      <c r="J533" s="3"/>
      <c r="K533" s="3"/>
      <c r="L533" s="3"/>
      <c r="M533" s="3"/>
      <c r="N533" s="3"/>
      <c r="O533" s="1"/>
      <c r="P533" s="1"/>
      <c r="Q533" s="1"/>
      <c r="R533" s="1"/>
      <c r="S533" s="3"/>
      <c r="T533" s="13"/>
      <c r="U533" s="13"/>
      <c r="W533" s="3"/>
      <c r="X533" s="3"/>
      <c r="Y533" s="3"/>
      <c r="Z533" s="3"/>
      <c r="AA533" s="3"/>
      <c r="AJ533"/>
      <c r="AK533"/>
    </row>
    <row r="534" spans="3:37" s="5" customFormat="1" x14ac:dyDescent="0.2">
      <c r="C534" s="25"/>
      <c r="D534" s="1"/>
      <c r="E534" s="2"/>
      <c r="F534" s="3"/>
      <c r="G534" s="3"/>
      <c r="H534" s="3"/>
      <c r="I534" s="3"/>
      <c r="J534" s="3"/>
      <c r="K534" s="3"/>
      <c r="L534" s="3"/>
      <c r="M534" s="3"/>
      <c r="N534" s="3"/>
      <c r="O534" s="1"/>
      <c r="P534" s="1"/>
      <c r="Q534" s="1"/>
      <c r="R534" s="1"/>
      <c r="S534" s="3"/>
      <c r="T534" s="13"/>
      <c r="U534" s="13"/>
      <c r="W534" s="3"/>
      <c r="X534" s="3"/>
      <c r="Y534" s="3"/>
      <c r="Z534" s="3"/>
      <c r="AA534" s="3"/>
      <c r="AJ534"/>
      <c r="AK534"/>
    </row>
    <row r="535" spans="3:37" s="5" customFormat="1" x14ac:dyDescent="0.2">
      <c r="C535" s="25"/>
      <c r="D535" s="1"/>
      <c r="E535" s="2"/>
      <c r="F535" s="3"/>
      <c r="G535" s="3"/>
      <c r="H535" s="3"/>
      <c r="I535" s="3"/>
      <c r="J535" s="3"/>
      <c r="K535" s="3"/>
      <c r="L535" s="3"/>
      <c r="M535" s="3"/>
      <c r="N535" s="3"/>
      <c r="O535" s="1"/>
      <c r="P535" s="1"/>
      <c r="Q535" s="1"/>
      <c r="R535" s="1"/>
      <c r="S535" s="3"/>
      <c r="T535" s="13"/>
      <c r="U535" s="13"/>
      <c r="W535" s="3"/>
      <c r="X535" s="3"/>
      <c r="Y535" s="3"/>
      <c r="Z535" s="3"/>
      <c r="AA535" s="3"/>
      <c r="AJ535"/>
      <c r="AK535"/>
    </row>
    <row r="536" spans="3:37" s="5" customFormat="1" x14ac:dyDescent="0.2">
      <c r="C536" s="25"/>
      <c r="D536" s="1"/>
      <c r="E536" s="2"/>
      <c r="F536" s="3"/>
      <c r="G536" s="3"/>
      <c r="H536" s="3"/>
      <c r="I536" s="3"/>
      <c r="J536" s="3"/>
      <c r="K536" s="3"/>
      <c r="L536" s="3"/>
      <c r="M536" s="3"/>
      <c r="N536" s="3"/>
      <c r="O536" s="1"/>
      <c r="P536" s="1"/>
      <c r="Q536" s="1"/>
      <c r="R536" s="1"/>
      <c r="S536" s="3"/>
      <c r="T536" s="13"/>
      <c r="U536" s="13"/>
      <c r="W536" s="3"/>
      <c r="X536" s="3"/>
      <c r="Y536" s="3"/>
      <c r="Z536" s="3"/>
      <c r="AA536" s="3"/>
      <c r="AJ536"/>
      <c r="AK536"/>
    </row>
    <row r="537" spans="3:37" s="5" customFormat="1" x14ac:dyDescent="0.2">
      <c r="C537" s="25"/>
      <c r="D537" s="1"/>
      <c r="E537" s="2"/>
      <c r="F537" s="3"/>
      <c r="G537" s="3"/>
      <c r="H537" s="3"/>
      <c r="I537" s="3"/>
      <c r="J537" s="3"/>
      <c r="K537" s="3"/>
      <c r="L537" s="3"/>
      <c r="M537" s="3"/>
      <c r="N537" s="3"/>
      <c r="O537" s="1"/>
      <c r="P537" s="1"/>
      <c r="Q537" s="1"/>
      <c r="R537" s="1"/>
      <c r="S537" s="3"/>
      <c r="T537" s="13"/>
      <c r="U537" s="13"/>
      <c r="W537" s="3"/>
      <c r="X537" s="3"/>
      <c r="Y537" s="3"/>
      <c r="Z537" s="3"/>
      <c r="AA537" s="3"/>
      <c r="AJ537"/>
      <c r="AK537"/>
    </row>
    <row r="538" spans="3:37" s="5" customFormat="1" x14ac:dyDescent="0.2">
      <c r="C538" s="25"/>
      <c r="D538" s="1"/>
      <c r="E538" s="2"/>
      <c r="F538" s="3"/>
      <c r="G538" s="3"/>
      <c r="H538" s="3"/>
      <c r="I538" s="3"/>
      <c r="J538" s="3"/>
      <c r="K538" s="3"/>
      <c r="L538" s="3"/>
      <c r="M538" s="3"/>
      <c r="N538" s="3"/>
      <c r="O538" s="1"/>
      <c r="P538" s="1"/>
      <c r="Q538" s="1"/>
      <c r="R538" s="1"/>
      <c r="S538" s="3"/>
      <c r="T538" s="13"/>
      <c r="U538" s="13"/>
      <c r="W538" s="3"/>
      <c r="X538" s="3"/>
      <c r="Y538" s="3"/>
      <c r="Z538" s="3"/>
      <c r="AA538" s="3"/>
      <c r="AJ538"/>
      <c r="AK538"/>
    </row>
    <row r="539" spans="3:37" s="5" customFormat="1" x14ac:dyDescent="0.2">
      <c r="C539" s="25"/>
      <c r="D539" s="1"/>
      <c r="E539" s="2"/>
      <c r="F539" s="3"/>
      <c r="G539" s="3"/>
      <c r="H539" s="3"/>
      <c r="I539" s="3"/>
      <c r="J539" s="3"/>
      <c r="K539" s="3"/>
      <c r="L539" s="3"/>
      <c r="M539" s="3"/>
      <c r="N539" s="3"/>
      <c r="O539" s="1"/>
      <c r="P539" s="1"/>
      <c r="Q539" s="1"/>
      <c r="R539" s="1"/>
      <c r="S539" s="3"/>
      <c r="T539" s="13"/>
      <c r="U539" s="13"/>
      <c r="W539" s="3"/>
      <c r="X539" s="3"/>
      <c r="Y539" s="3"/>
      <c r="Z539" s="3"/>
      <c r="AA539" s="3"/>
      <c r="AJ539"/>
      <c r="AK539"/>
    </row>
    <row r="540" spans="3:37" s="5" customFormat="1" x14ac:dyDescent="0.2">
      <c r="C540" s="25"/>
      <c r="D540" s="1"/>
      <c r="E540" s="2"/>
      <c r="F540" s="3"/>
      <c r="G540" s="3"/>
      <c r="H540" s="3"/>
      <c r="I540" s="3"/>
      <c r="J540" s="3"/>
      <c r="K540" s="3"/>
      <c r="L540" s="3"/>
      <c r="M540" s="3"/>
      <c r="N540" s="3"/>
      <c r="O540" s="1"/>
      <c r="P540" s="1"/>
      <c r="Q540" s="1"/>
      <c r="R540" s="1"/>
      <c r="S540" s="3"/>
      <c r="T540" s="13"/>
      <c r="U540" s="13"/>
      <c r="W540" s="3"/>
      <c r="X540" s="3"/>
      <c r="Y540" s="3"/>
      <c r="Z540" s="3"/>
      <c r="AA540" s="3"/>
      <c r="AJ540"/>
      <c r="AK540"/>
    </row>
    <row r="541" spans="3:37" s="5" customFormat="1" x14ac:dyDescent="0.2">
      <c r="C541" s="25"/>
      <c r="D541" s="1"/>
      <c r="E541" s="2"/>
      <c r="F541" s="3"/>
      <c r="G541" s="3"/>
      <c r="H541" s="3"/>
      <c r="I541" s="3"/>
      <c r="J541" s="3"/>
      <c r="K541" s="3"/>
      <c r="L541" s="3"/>
      <c r="M541" s="3"/>
      <c r="N541" s="3"/>
      <c r="O541" s="1"/>
      <c r="P541" s="1"/>
      <c r="Q541" s="1"/>
      <c r="R541" s="1"/>
      <c r="S541" s="3"/>
      <c r="T541" s="13"/>
      <c r="U541" s="13"/>
      <c r="W541" s="3"/>
      <c r="X541" s="3"/>
      <c r="Y541" s="3"/>
      <c r="Z541" s="3"/>
      <c r="AA541" s="3"/>
      <c r="AJ541"/>
      <c r="AK541"/>
    </row>
    <row r="542" spans="3:37" s="5" customFormat="1" x14ac:dyDescent="0.2">
      <c r="C542" s="25"/>
      <c r="D542" s="1"/>
      <c r="E542" s="2"/>
      <c r="F542" s="3"/>
      <c r="G542" s="3"/>
      <c r="H542" s="3"/>
      <c r="I542" s="3"/>
      <c r="J542" s="3"/>
      <c r="K542" s="3"/>
      <c r="L542" s="3"/>
      <c r="M542" s="3"/>
      <c r="N542" s="3"/>
      <c r="O542" s="1"/>
      <c r="P542" s="1"/>
      <c r="Q542" s="1"/>
      <c r="R542" s="1"/>
      <c r="S542" s="3"/>
      <c r="T542" s="13"/>
      <c r="U542" s="13"/>
      <c r="W542" s="3"/>
      <c r="X542" s="3"/>
      <c r="Y542" s="3"/>
      <c r="Z542" s="3"/>
      <c r="AA542" s="3"/>
      <c r="AJ542"/>
      <c r="AK542"/>
    </row>
    <row r="543" spans="3:37" s="5" customFormat="1" x14ac:dyDescent="0.2">
      <c r="C543" s="25"/>
      <c r="D543" s="1"/>
      <c r="E543" s="2"/>
      <c r="F543" s="3"/>
      <c r="G543" s="3"/>
      <c r="H543" s="3"/>
      <c r="I543" s="3"/>
      <c r="J543" s="3"/>
      <c r="K543" s="3"/>
      <c r="L543" s="3"/>
      <c r="M543" s="3"/>
      <c r="N543" s="3"/>
      <c r="O543" s="1"/>
      <c r="P543" s="1"/>
      <c r="Q543" s="1"/>
      <c r="R543" s="1"/>
      <c r="S543" s="3"/>
      <c r="T543" s="13"/>
      <c r="U543" s="13"/>
      <c r="W543" s="3"/>
      <c r="X543" s="3"/>
      <c r="Y543" s="3"/>
      <c r="Z543" s="3"/>
      <c r="AA543" s="3"/>
      <c r="AJ543"/>
      <c r="AK543"/>
    </row>
    <row r="544" spans="3:37" s="5" customFormat="1" x14ac:dyDescent="0.2">
      <c r="C544" s="25"/>
      <c r="D544" s="1"/>
      <c r="E544" s="2"/>
      <c r="F544" s="3"/>
      <c r="G544" s="3"/>
      <c r="H544" s="3"/>
      <c r="I544" s="3"/>
      <c r="J544" s="3"/>
      <c r="K544" s="3"/>
      <c r="L544" s="3"/>
      <c r="M544" s="3"/>
      <c r="N544" s="3"/>
      <c r="O544" s="1"/>
      <c r="P544" s="1"/>
      <c r="Q544" s="1"/>
      <c r="R544" s="1"/>
      <c r="S544" s="3"/>
      <c r="T544" s="13"/>
      <c r="U544" s="13"/>
      <c r="W544" s="3"/>
      <c r="X544" s="3"/>
      <c r="Y544" s="3"/>
      <c r="Z544" s="3"/>
      <c r="AA544" s="3"/>
      <c r="AJ544"/>
      <c r="AK544"/>
    </row>
    <row r="545" spans="3:37" s="5" customFormat="1" x14ac:dyDescent="0.2">
      <c r="C545" s="25"/>
      <c r="D545" s="1"/>
      <c r="E545" s="2"/>
      <c r="F545" s="3"/>
      <c r="G545" s="3"/>
      <c r="H545" s="3"/>
      <c r="I545" s="3"/>
      <c r="J545" s="3"/>
      <c r="K545" s="3"/>
      <c r="L545" s="3"/>
      <c r="M545" s="3"/>
      <c r="N545" s="3"/>
      <c r="O545" s="1"/>
      <c r="P545" s="1"/>
      <c r="Q545" s="1"/>
      <c r="R545" s="1"/>
      <c r="S545" s="3"/>
      <c r="T545" s="13"/>
      <c r="U545" s="13"/>
      <c r="W545" s="3"/>
      <c r="X545" s="3"/>
      <c r="Y545" s="3"/>
      <c r="Z545" s="3"/>
      <c r="AA545" s="3"/>
      <c r="AJ545"/>
      <c r="AK545"/>
    </row>
    <row r="546" spans="3:37" s="5" customFormat="1" x14ac:dyDescent="0.2">
      <c r="C546" s="25"/>
      <c r="D546" s="1"/>
      <c r="E546" s="2"/>
      <c r="F546" s="3"/>
      <c r="G546" s="3"/>
      <c r="H546" s="3"/>
      <c r="I546" s="3"/>
      <c r="J546" s="3"/>
      <c r="K546" s="3"/>
      <c r="L546" s="3"/>
      <c r="M546" s="3"/>
      <c r="N546" s="3"/>
      <c r="O546" s="1"/>
      <c r="P546" s="1"/>
      <c r="Q546" s="1"/>
      <c r="R546" s="1"/>
      <c r="S546" s="3"/>
      <c r="T546" s="13"/>
      <c r="U546" s="13"/>
      <c r="W546" s="3"/>
      <c r="X546" s="3"/>
      <c r="Y546" s="3"/>
      <c r="Z546" s="3"/>
      <c r="AA546" s="3"/>
      <c r="AJ546"/>
      <c r="AK546"/>
    </row>
    <row r="547" spans="3:37" s="5" customFormat="1" x14ac:dyDescent="0.2">
      <c r="C547" s="25"/>
      <c r="D547" s="1"/>
      <c r="E547" s="2"/>
      <c r="F547" s="3"/>
      <c r="G547" s="3"/>
      <c r="H547" s="3"/>
      <c r="I547" s="3"/>
      <c r="J547" s="3"/>
      <c r="K547" s="3"/>
      <c r="L547" s="3"/>
      <c r="M547" s="3"/>
      <c r="N547" s="3"/>
      <c r="O547" s="1"/>
      <c r="P547" s="1"/>
      <c r="Q547" s="1"/>
      <c r="R547" s="1"/>
      <c r="S547" s="3"/>
      <c r="T547" s="13"/>
      <c r="U547" s="13"/>
      <c r="W547" s="3"/>
      <c r="X547" s="3"/>
      <c r="Y547" s="3"/>
      <c r="Z547" s="3"/>
      <c r="AA547" s="3"/>
      <c r="AJ547"/>
      <c r="AK547"/>
    </row>
    <row r="548" spans="3:37" s="5" customFormat="1" x14ac:dyDescent="0.2">
      <c r="C548" s="25"/>
      <c r="D548" s="1"/>
      <c r="E548" s="2"/>
      <c r="F548" s="3"/>
      <c r="G548" s="3"/>
      <c r="H548" s="3"/>
      <c r="I548" s="3"/>
      <c r="J548" s="3"/>
      <c r="K548" s="3"/>
      <c r="L548" s="3"/>
      <c r="M548" s="3"/>
      <c r="N548" s="3"/>
      <c r="O548" s="1"/>
      <c r="P548" s="1"/>
      <c r="Q548" s="1"/>
      <c r="R548" s="1"/>
      <c r="S548" s="3"/>
      <c r="T548" s="13"/>
      <c r="U548" s="13"/>
      <c r="W548" s="3"/>
      <c r="X548" s="3"/>
      <c r="Y548" s="3"/>
      <c r="Z548" s="3"/>
      <c r="AA548" s="3"/>
      <c r="AJ548"/>
      <c r="AK548"/>
    </row>
    <row r="549" spans="3:37" s="5" customFormat="1" x14ac:dyDescent="0.2">
      <c r="C549" s="25"/>
      <c r="D549" s="1"/>
      <c r="E549" s="2"/>
      <c r="F549" s="3"/>
      <c r="G549" s="3"/>
      <c r="H549" s="3"/>
      <c r="I549" s="3"/>
      <c r="J549" s="3"/>
      <c r="K549" s="3"/>
      <c r="L549" s="3"/>
      <c r="M549" s="3"/>
      <c r="N549" s="3"/>
      <c r="O549" s="1"/>
      <c r="P549" s="1"/>
      <c r="Q549" s="1"/>
      <c r="R549" s="1"/>
      <c r="S549" s="3"/>
      <c r="T549" s="13"/>
      <c r="U549" s="13"/>
      <c r="W549" s="3"/>
      <c r="X549" s="3"/>
      <c r="Y549" s="3"/>
      <c r="Z549" s="3"/>
      <c r="AA549" s="3"/>
      <c r="AJ549"/>
      <c r="AK549"/>
    </row>
    <row r="550" spans="3:37" s="5" customFormat="1" x14ac:dyDescent="0.2">
      <c r="C550" s="25"/>
      <c r="D550" s="1"/>
      <c r="E550" s="2"/>
      <c r="F550" s="3"/>
      <c r="G550" s="3"/>
      <c r="H550" s="3"/>
      <c r="I550" s="3"/>
      <c r="J550" s="3"/>
      <c r="K550" s="3"/>
      <c r="L550" s="3"/>
      <c r="M550" s="3"/>
      <c r="N550" s="3"/>
      <c r="O550" s="1"/>
      <c r="P550" s="1"/>
      <c r="Q550" s="1"/>
      <c r="R550" s="1"/>
      <c r="S550" s="3"/>
      <c r="T550" s="13"/>
      <c r="U550" s="13"/>
      <c r="W550" s="3"/>
      <c r="X550" s="3"/>
      <c r="Y550" s="3"/>
      <c r="Z550" s="3"/>
      <c r="AA550" s="3"/>
      <c r="AJ550"/>
      <c r="AK550"/>
    </row>
    <row r="551" spans="3:37" s="5" customFormat="1" x14ac:dyDescent="0.2">
      <c r="C551" s="25"/>
      <c r="D551" s="1"/>
      <c r="E551" s="2"/>
      <c r="F551" s="3"/>
      <c r="G551" s="3"/>
      <c r="H551" s="3"/>
      <c r="I551" s="3"/>
      <c r="J551" s="3"/>
      <c r="K551" s="3"/>
      <c r="L551" s="3"/>
      <c r="M551" s="3"/>
      <c r="N551" s="3"/>
      <c r="O551" s="1"/>
      <c r="P551" s="1"/>
      <c r="Q551" s="1"/>
      <c r="R551" s="1"/>
      <c r="S551" s="3"/>
      <c r="T551" s="13"/>
      <c r="U551" s="13"/>
      <c r="W551" s="3"/>
      <c r="X551" s="3"/>
      <c r="Y551" s="3"/>
      <c r="Z551" s="3"/>
      <c r="AA551" s="3"/>
      <c r="AJ551"/>
      <c r="AK551"/>
    </row>
    <row r="552" spans="3:37" s="5" customFormat="1" x14ac:dyDescent="0.2">
      <c r="C552" s="25"/>
      <c r="D552" s="1"/>
      <c r="E552" s="2"/>
      <c r="F552" s="3"/>
      <c r="G552" s="3"/>
      <c r="H552" s="3"/>
      <c r="I552" s="3"/>
      <c r="J552" s="3"/>
      <c r="K552" s="3"/>
      <c r="L552" s="3"/>
      <c r="M552" s="3"/>
      <c r="N552" s="3"/>
      <c r="O552" s="1"/>
      <c r="P552" s="1"/>
      <c r="Q552" s="1"/>
      <c r="R552" s="1"/>
      <c r="S552" s="3"/>
      <c r="T552" s="13"/>
      <c r="U552" s="13"/>
      <c r="W552" s="3"/>
      <c r="X552" s="3"/>
      <c r="Y552" s="3"/>
      <c r="Z552" s="3"/>
      <c r="AA552" s="3"/>
      <c r="AJ552"/>
      <c r="AK552"/>
    </row>
    <row r="553" spans="3:37" s="5" customFormat="1" x14ac:dyDescent="0.2">
      <c r="C553" s="25"/>
      <c r="D553" s="1"/>
      <c r="E553" s="2"/>
      <c r="F553" s="3"/>
      <c r="G553" s="3"/>
      <c r="H553" s="3"/>
      <c r="I553" s="3"/>
      <c r="J553" s="3"/>
      <c r="K553" s="3"/>
      <c r="L553" s="3"/>
      <c r="M553" s="3"/>
      <c r="N553" s="3"/>
      <c r="O553" s="1"/>
      <c r="P553" s="1"/>
      <c r="Q553" s="1"/>
      <c r="R553" s="1"/>
      <c r="S553" s="3"/>
      <c r="T553" s="13"/>
      <c r="U553" s="13"/>
      <c r="W553" s="3"/>
      <c r="X553" s="3"/>
      <c r="Y553" s="3"/>
      <c r="Z553" s="3"/>
      <c r="AA553" s="3"/>
      <c r="AJ553"/>
      <c r="AK553"/>
    </row>
    <row r="554" spans="3:37" s="5" customFormat="1" x14ac:dyDescent="0.2">
      <c r="C554" s="25"/>
      <c r="D554" s="1"/>
      <c r="E554" s="2"/>
      <c r="F554" s="3"/>
      <c r="G554" s="3"/>
      <c r="H554" s="3"/>
      <c r="I554" s="3"/>
      <c r="J554" s="3"/>
      <c r="K554" s="3"/>
      <c r="L554" s="3"/>
      <c r="M554" s="3"/>
      <c r="N554" s="3"/>
      <c r="O554" s="1"/>
      <c r="P554" s="1"/>
      <c r="Q554" s="1"/>
      <c r="R554" s="1"/>
      <c r="S554" s="3"/>
      <c r="T554" s="13"/>
      <c r="U554" s="13"/>
      <c r="W554" s="3"/>
      <c r="X554" s="3"/>
      <c r="Y554" s="3"/>
      <c r="Z554" s="3"/>
      <c r="AA554" s="3"/>
      <c r="AJ554"/>
      <c r="AK554"/>
    </row>
    <row r="555" spans="3:37" s="5" customFormat="1" x14ac:dyDescent="0.2">
      <c r="C555" s="25"/>
      <c r="D555" s="1"/>
      <c r="E555" s="2"/>
      <c r="F555" s="3"/>
      <c r="G555" s="3"/>
      <c r="H555" s="3"/>
      <c r="I555" s="3"/>
      <c r="J555" s="3"/>
      <c r="K555" s="3"/>
      <c r="L555" s="3"/>
      <c r="M555" s="3"/>
      <c r="N555" s="3"/>
      <c r="O555" s="1"/>
      <c r="P555" s="1"/>
      <c r="Q555" s="1"/>
      <c r="R555" s="1"/>
      <c r="S555" s="3"/>
      <c r="T555" s="13"/>
      <c r="U555" s="13"/>
      <c r="W555" s="3"/>
      <c r="X555" s="3"/>
      <c r="Y555" s="3"/>
      <c r="Z555" s="3"/>
      <c r="AA555" s="3"/>
      <c r="AJ555"/>
      <c r="AK555"/>
    </row>
    <row r="556" spans="3:37" s="5" customFormat="1" x14ac:dyDescent="0.2">
      <c r="C556" s="25"/>
      <c r="D556" s="1"/>
      <c r="E556" s="2"/>
      <c r="F556" s="3"/>
      <c r="G556" s="3"/>
      <c r="H556" s="3"/>
      <c r="I556" s="3"/>
      <c r="J556" s="3"/>
      <c r="K556" s="3"/>
      <c r="L556" s="3"/>
      <c r="M556" s="3"/>
      <c r="N556" s="3"/>
      <c r="O556" s="1"/>
      <c r="P556" s="1"/>
      <c r="Q556" s="1"/>
      <c r="R556" s="1"/>
      <c r="S556" s="3"/>
      <c r="T556" s="13"/>
      <c r="U556" s="13"/>
      <c r="W556" s="3"/>
      <c r="X556" s="3"/>
      <c r="Y556" s="3"/>
      <c r="Z556" s="3"/>
      <c r="AA556" s="3"/>
      <c r="AJ556"/>
      <c r="AK556"/>
    </row>
    <row r="557" spans="3:37" s="5" customFormat="1" x14ac:dyDescent="0.2">
      <c r="C557" s="25"/>
      <c r="D557" s="1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1"/>
      <c r="P557" s="1"/>
      <c r="Q557" s="1"/>
      <c r="R557" s="1"/>
      <c r="S557" s="3"/>
      <c r="T557" s="13"/>
      <c r="U557" s="13"/>
      <c r="W557" s="3"/>
      <c r="X557" s="3"/>
      <c r="Y557" s="3"/>
      <c r="Z557" s="3"/>
      <c r="AA557" s="3"/>
      <c r="AJ557"/>
      <c r="AK557"/>
    </row>
    <row r="558" spans="3:37" s="5" customFormat="1" x14ac:dyDescent="0.2">
      <c r="C558" s="25"/>
      <c r="D558" s="1"/>
      <c r="E558" s="2"/>
      <c r="F558" s="3"/>
      <c r="G558" s="3"/>
      <c r="H558" s="3"/>
      <c r="I558" s="3"/>
      <c r="J558" s="3"/>
      <c r="K558" s="3"/>
      <c r="L558" s="3"/>
      <c r="M558" s="3"/>
      <c r="N558" s="3"/>
      <c r="O558" s="1"/>
      <c r="P558" s="1"/>
      <c r="Q558" s="1"/>
      <c r="R558" s="1"/>
      <c r="S558" s="3"/>
      <c r="T558" s="13"/>
      <c r="U558" s="13"/>
      <c r="W558" s="3"/>
      <c r="X558" s="3"/>
      <c r="Y558" s="3"/>
      <c r="Z558" s="3"/>
      <c r="AA558" s="3"/>
      <c r="AJ558"/>
      <c r="AK558"/>
    </row>
    <row r="559" spans="3:37" s="5" customFormat="1" x14ac:dyDescent="0.2">
      <c r="C559" s="25"/>
      <c r="D559" s="1"/>
      <c r="E559" s="2"/>
      <c r="F559" s="3"/>
      <c r="G559" s="3"/>
      <c r="H559" s="3"/>
      <c r="I559" s="3"/>
      <c r="J559" s="3"/>
      <c r="K559" s="3"/>
      <c r="L559" s="3"/>
      <c r="M559" s="3"/>
      <c r="N559" s="3"/>
      <c r="O559" s="1"/>
      <c r="P559" s="1"/>
      <c r="Q559" s="1"/>
      <c r="R559" s="1"/>
      <c r="S559" s="3"/>
      <c r="T559" s="13"/>
      <c r="U559" s="13"/>
      <c r="W559" s="3"/>
      <c r="X559" s="3"/>
      <c r="Y559" s="3"/>
      <c r="Z559" s="3"/>
      <c r="AA559" s="3"/>
      <c r="AJ559"/>
      <c r="AK559"/>
    </row>
    <row r="560" spans="3:37" s="5" customFormat="1" x14ac:dyDescent="0.2">
      <c r="C560" s="25"/>
      <c r="D560" s="1"/>
      <c r="E560" s="2"/>
      <c r="F560" s="3"/>
      <c r="G560" s="3"/>
      <c r="H560" s="3"/>
      <c r="I560" s="3"/>
      <c r="J560" s="3"/>
      <c r="K560" s="3"/>
      <c r="L560" s="3"/>
      <c r="M560" s="3"/>
      <c r="N560" s="3"/>
      <c r="O560" s="1"/>
      <c r="P560" s="1"/>
      <c r="Q560" s="1"/>
      <c r="R560" s="1"/>
      <c r="S560" s="3"/>
      <c r="T560" s="13"/>
      <c r="U560" s="13"/>
      <c r="W560" s="3"/>
      <c r="X560" s="3"/>
      <c r="Y560" s="3"/>
      <c r="Z560" s="3"/>
      <c r="AA560" s="3"/>
      <c r="AJ560"/>
      <c r="AK560"/>
    </row>
    <row r="561" spans="3:37" s="5" customFormat="1" x14ac:dyDescent="0.2">
      <c r="C561" s="25"/>
      <c r="D561" s="1"/>
      <c r="E561" s="2"/>
      <c r="F561" s="3"/>
      <c r="G561" s="3"/>
      <c r="H561" s="3"/>
      <c r="I561" s="3"/>
      <c r="J561" s="3"/>
      <c r="K561" s="3"/>
      <c r="L561" s="3"/>
      <c r="M561" s="3"/>
      <c r="N561" s="3"/>
      <c r="O561" s="1"/>
      <c r="P561" s="1"/>
      <c r="Q561" s="1"/>
      <c r="R561" s="1"/>
      <c r="S561" s="3"/>
      <c r="T561" s="13"/>
      <c r="U561" s="13"/>
      <c r="W561" s="3"/>
      <c r="X561" s="3"/>
      <c r="Y561" s="3"/>
      <c r="Z561" s="3"/>
      <c r="AA561" s="3"/>
      <c r="AJ561"/>
      <c r="AK561"/>
    </row>
    <row r="562" spans="3:37" s="5" customFormat="1" x14ac:dyDescent="0.2">
      <c r="C562" s="25"/>
      <c r="D562" s="1"/>
      <c r="E562" s="2"/>
      <c r="F562" s="3"/>
      <c r="G562" s="3"/>
      <c r="H562" s="3"/>
      <c r="I562" s="3"/>
      <c r="J562" s="3"/>
      <c r="K562" s="3"/>
      <c r="L562" s="3"/>
      <c r="M562" s="3"/>
      <c r="N562" s="3"/>
      <c r="O562" s="1"/>
      <c r="P562" s="1"/>
      <c r="Q562" s="1"/>
      <c r="R562" s="1"/>
      <c r="S562" s="3"/>
      <c r="T562" s="13"/>
      <c r="U562" s="13"/>
      <c r="W562" s="3"/>
      <c r="X562" s="3"/>
      <c r="Y562" s="3"/>
      <c r="Z562" s="3"/>
      <c r="AA562" s="3"/>
      <c r="AJ562"/>
      <c r="AK562"/>
    </row>
    <row r="563" spans="3:37" s="5" customFormat="1" x14ac:dyDescent="0.2">
      <c r="C563" s="25"/>
      <c r="D563" s="1"/>
      <c r="E563" s="2"/>
      <c r="F563" s="3"/>
      <c r="G563" s="3"/>
      <c r="H563" s="3"/>
      <c r="I563" s="3"/>
      <c r="J563" s="3"/>
      <c r="K563" s="3"/>
      <c r="L563" s="3"/>
      <c r="M563" s="3"/>
      <c r="N563" s="3"/>
      <c r="O563" s="1"/>
      <c r="P563" s="1"/>
      <c r="Q563" s="1"/>
      <c r="R563" s="1"/>
      <c r="S563" s="3"/>
      <c r="T563" s="13"/>
      <c r="U563" s="13"/>
      <c r="W563" s="3"/>
      <c r="X563" s="3"/>
      <c r="Y563" s="3"/>
      <c r="Z563" s="3"/>
      <c r="AA563" s="3"/>
      <c r="AJ563"/>
      <c r="AK563"/>
    </row>
    <row r="564" spans="3:37" s="5" customFormat="1" x14ac:dyDescent="0.2">
      <c r="C564" s="25"/>
      <c r="D564" s="1"/>
      <c r="E564" s="2"/>
      <c r="F564" s="3"/>
      <c r="G564" s="3"/>
      <c r="H564" s="3"/>
      <c r="I564" s="3"/>
      <c r="J564" s="3"/>
      <c r="K564" s="3"/>
      <c r="L564" s="3"/>
      <c r="M564" s="3"/>
      <c r="N564" s="3"/>
      <c r="O564" s="1"/>
      <c r="P564" s="1"/>
      <c r="Q564" s="1"/>
      <c r="R564" s="1"/>
      <c r="S564" s="3"/>
      <c r="T564" s="13"/>
      <c r="U564" s="13"/>
      <c r="W564" s="3"/>
      <c r="X564" s="3"/>
      <c r="Y564" s="3"/>
      <c r="Z564" s="3"/>
      <c r="AA564" s="3"/>
      <c r="AJ564"/>
      <c r="AK564"/>
    </row>
    <row r="565" spans="3:37" s="5" customFormat="1" x14ac:dyDescent="0.2">
      <c r="C565" s="25"/>
      <c r="D565" s="1"/>
      <c r="E565" s="2"/>
      <c r="F565" s="3"/>
      <c r="G565" s="3"/>
      <c r="H565" s="3"/>
      <c r="I565" s="3"/>
      <c r="J565" s="3"/>
      <c r="K565" s="3"/>
      <c r="L565" s="3"/>
      <c r="M565" s="3"/>
      <c r="N565" s="3"/>
      <c r="O565" s="1"/>
      <c r="P565" s="1"/>
      <c r="Q565" s="1"/>
      <c r="R565" s="1"/>
      <c r="S565" s="3"/>
      <c r="T565" s="13"/>
      <c r="U565" s="13"/>
      <c r="W565" s="3"/>
      <c r="X565" s="3"/>
      <c r="Y565" s="3"/>
      <c r="Z565" s="3"/>
      <c r="AA565" s="3"/>
      <c r="AJ565"/>
      <c r="AK565"/>
    </row>
    <row r="566" spans="3:37" s="5" customFormat="1" x14ac:dyDescent="0.2">
      <c r="C566" s="25"/>
      <c r="D566" s="1"/>
      <c r="E566" s="2"/>
      <c r="F566" s="3"/>
      <c r="G566" s="3"/>
      <c r="H566" s="3"/>
      <c r="I566" s="3"/>
      <c r="J566" s="3"/>
      <c r="K566" s="3"/>
      <c r="L566" s="3"/>
      <c r="M566" s="3"/>
      <c r="N566" s="3"/>
      <c r="O566" s="1"/>
      <c r="P566" s="1"/>
      <c r="Q566" s="1"/>
      <c r="R566" s="1"/>
      <c r="S566" s="3"/>
      <c r="T566" s="13"/>
      <c r="U566" s="13"/>
      <c r="W566" s="3"/>
      <c r="X566" s="3"/>
      <c r="Y566" s="3"/>
      <c r="Z566" s="3"/>
      <c r="AA566" s="3"/>
      <c r="AJ566"/>
      <c r="AK566"/>
    </row>
    <row r="567" spans="3:37" s="5" customFormat="1" x14ac:dyDescent="0.2">
      <c r="C567" s="25"/>
      <c r="D567" s="1"/>
      <c r="E567" s="2"/>
      <c r="F567" s="3"/>
      <c r="G567" s="3"/>
      <c r="H567" s="3"/>
      <c r="I567" s="3"/>
      <c r="J567" s="3"/>
      <c r="K567" s="3"/>
      <c r="L567" s="3"/>
      <c r="M567" s="3"/>
      <c r="N567" s="3"/>
      <c r="O567" s="1"/>
      <c r="P567" s="1"/>
      <c r="Q567" s="1"/>
      <c r="R567" s="1"/>
      <c r="S567" s="3"/>
      <c r="T567" s="13"/>
      <c r="U567" s="13"/>
      <c r="W567" s="3"/>
      <c r="X567" s="3"/>
      <c r="Y567" s="3"/>
      <c r="Z567" s="3"/>
      <c r="AA567" s="3"/>
      <c r="AJ567"/>
      <c r="AK567"/>
    </row>
    <row r="568" spans="3:37" s="5" customFormat="1" x14ac:dyDescent="0.2">
      <c r="C568" s="25"/>
      <c r="D568" s="1"/>
      <c r="E568" s="2"/>
      <c r="F568" s="3"/>
      <c r="G568" s="3"/>
      <c r="H568" s="3"/>
      <c r="I568" s="3"/>
      <c r="J568" s="3"/>
      <c r="K568" s="3"/>
      <c r="L568" s="3"/>
      <c r="M568" s="3"/>
      <c r="N568" s="3"/>
      <c r="O568" s="1"/>
      <c r="P568" s="1"/>
      <c r="Q568" s="1"/>
      <c r="R568" s="1"/>
      <c r="S568" s="3"/>
      <c r="T568" s="13"/>
      <c r="U568" s="13"/>
      <c r="W568" s="3"/>
      <c r="X568" s="3"/>
      <c r="Y568" s="3"/>
      <c r="Z568" s="3"/>
      <c r="AA568" s="3"/>
      <c r="AJ568"/>
      <c r="AK568"/>
    </row>
    <row r="569" spans="3:37" s="5" customFormat="1" x14ac:dyDescent="0.2">
      <c r="C569" s="25"/>
      <c r="D569" s="1"/>
      <c r="E569" s="2"/>
      <c r="F569" s="3"/>
      <c r="G569" s="3"/>
      <c r="H569" s="3"/>
      <c r="I569" s="3"/>
      <c r="J569" s="3"/>
      <c r="K569" s="3"/>
      <c r="L569" s="3"/>
      <c r="M569" s="3"/>
      <c r="N569" s="3"/>
      <c r="O569" s="1"/>
      <c r="P569" s="1"/>
      <c r="Q569" s="1"/>
      <c r="R569" s="1"/>
      <c r="S569" s="3"/>
      <c r="T569" s="13"/>
      <c r="U569" s="13"/>
      <c r="W569" s="3"/>
      <c r="X569" s="3"/>
      <c r="Y569" s="3"/>
      <c r="Z569" s="3"/>
      <c r="AA569" s="3"/>
      <c r="AJ569"/>
      <c r="AK569"/>
    </row>
    <row r="570" spans="3:37" s="5" customFormat="1" x14ac:dyDescent="0.2">
      <c r="C570" s="25"/>
      <c r="D570" s="1"/>
      <c r="E570" s="2"/>
      <c r="F570" s="3"/>
      <c r="G570" s="3"/>
      <c r="H570" s="3"/>
      <c r="I570" s="3"/>
      <c r="J570" s="3"/>
      <c r="K570" s="3"/>
      <c r="L570" s="3"/>
      <c r="M570" s="3"/>
      <c r="N570" s="3"/>
      <c r="O570" s="1"/>
      <c r="P570" s="1"/>
      <c r="Q570" s="1"/>
      <c r="R570" s="1"/>
      <c r="S570" s="3"/>
      <c r="T570" s="13"/>
      <c r="U570" s="13"/>
      <c r="W570" s="3"/>
      <c r="X570" s="3"/>
      <c r="Y570" s="3"/>
      <c r="Z570" s="3"/>
      <c r="AA570" s="3"/>
      <c r="AJ570"/>
      <c r="AK570"/>
    </row>
    <row r="571" spans="3:37" s="5" customFormat="1" x14ac:dyDescent="0.2">
      <c r="C571" s="25"/>
      <c r="D571" s="1"/>
      <c r="E571" s="2"/>
      <c r="F571" s="3"/>
      <c r="G571" s="3"/>
      <c r="H571" s="3"/>
      <c r="I571" s="3"/>
      <c r="J571" s="3"/>
      <c r="K571" s="3"/>
      <c r="L571" s="3"/>
      <c r="M571" s="3"/>
      <c r="N571" s="3"/>
      <c r="O571" s="1"/>
      <c r="P571" s="1"/>
      <c r="Q571" s="1"/>
      <c r="R571" s="1"/>
      <c r="S571" s="3"/>
      <c r="T571" s="13"/>
      <c r="U571" s="13"/>
      <c r="W571" s="3"/>
      <c r="X571" s="3"/>
      <c r="Y571" s="3"/>
      <c r="Z571" s="3"/>
      <c r="AA571" s="3"/>
      <c r="AJ571"/>
      <c r="AK571"/>
    </row>
    <row r="572" spans="3:37" s="5" customFormat="1" x14ac:dyDescent="0.2">
      <c r="C572" s="25"/>
      <c r="D572" s="1"/>
      <c r="E572" s="2"/>
      <c r="F572" s="3"/>
      <c r="G572" s="3"/>
      <c r="H572" s="3"/>
      <c r="I572" s="3"/>
      <c r="J572" s="3"/>
      <c r="K572" s="3"/>
      <c r="L572" s="3"/>
      <c r="M572" s="3"/>
      <c r="N572" s="3"/>
      <c r="O572" s="1"/>
      <c r="P572" s="1"/>
      <c r="Q572" s="1"/>
      <c r="R572" s="1"/>
      <c r="S572" s="3"/>
      <c r="T572" s="13"/>
      <c r="U572" s="13"/>
      <c r="W572" s="3"/>
      <c r="X572" s="3"/>
      <c r="Y572" s="3"/>
      <c r="Z572" s="3"/>
      <c r="AA572" s="3"/>
      <c r="AJ572"/>
      <c r="AK572"/>
    </row>
    <row r="573" spans="3:37" s="5" customFormat="1" x14ac:dyDescent="0.2">
      <c r="C573" s="25"/>
      <c r="D573" s="1"/>
      <c r="E573" s="2"/>
      <c r="F573" s="3"/>
      <c r="G573" s="3"/>
      <c r="H573" s="3"/>
      <c r="I573" s="3"/>
      <c r="J573" s="3"/>
      <c r="K573" s="3"/>
      <c r="L573" s="3"/>
      <c r="M573" s="3"/>
      <c r="N573" s="3"/>
      <c r="O573" s="1"/>
      <c r="P573" s="1"/>
      <c r="Q573" s="1"/>
      <c r="R573" s="1"/>
      <c r="S573" s="3"/>
      <c r="T573" s="13"/>
      <c r="U573" s="13"/>
      <c r="W573" s="3"/>
      <c r="X573" s="3"/>
      <c r="Y573" s="3"/>
      <c r="Z573" s="3"/>
      <c r="AA573" s="3"/>
      <c r="AJ573"/>
      <c r="AK573"/>
    </row>
    <row r="574" spans="3:37" s="5" customFormat="1" x14ac:dyDescent="0.2">
      <c r="C574" s="25"/>
      <c r="D574" s="1"/>
      <c r="E574" s="2"/>
      <c r="F574" s="3"/>
      <c r="G574" s="3"/>
      <c r="H574" s="3"/>
      <c r="I574" s="3"/>
      <c r="J574" s="3"/>
      <c r="K574" s="3"/>
      <c r="L574" s="3"/>
      <c r="M574" s="3"/>
      <c r="N574" s="3"/>
      <c r="O574" s="1"/>
      <c r="P574" s="1"/>
      <c r="Q574" s="1"/>
      <c r="R574" s="1"/>
      <c r="S574" s="3"/>
      <c r="T574" s="13"/>
      <c r="U574" s="13"/>
      <c r="W574" s="3"/>
      <c r="X574" s="3"/>
      <c r="Y574" s="3"/>
      <c r="Z574" s="3"/>
      <c r="AA574" s="3"/>
      <c r="AJ574"/>
      <c r="AK574"/>
    </row>
    <row r="575" spans="3:37" s="5" customFormat="1" x14ac:dyDescent="0.2">
      <c r="C575" s="25"/>
      <c r="D575" s="1"/>
      <c r="E575" s="2"/>
      <c r="F575" s="3"/>
      <c r="G575" s="3"/>
      <c r="H575" s="3"/>
      <c r="I575" s="3"/>
      <c r="J575" s="3"/>
      <c r="K575" s="3"/>
      <c r="L575" s="3"/>
      <c r="M575" s="3"/>
      <c r="N575" s="3"/>
      <c r="O575" s="1"/>
      <c r="P575" s="1"/>
      <c r="Q575" s="1"/>
      <c r="R575" s="1"/>
      <c r="S575" s="3"/>
      <c r="T575" s="13"/>
      <c r="U575" s="13"/>
      <c r="W575" s="3"/>
      <c r="X575" s="3"/>
      <c r="Y575" s="3"/>
      <c r="Z575" s="3"/>
      <c r="AA575" s="3"/>
      <c r="AJ575"/>
      <c r="AK575"/>
    </row>
    <row r="576" spans="3:37" s="5" customFormat="1" x14ac:dyDescent="0.2">
      <c r="C576" s="25"/>
      <c r="D576" s="1"/>
      <c r="E576" s="2"/>
      <c r="F576" s="3"/>
      <c r="G576" s="3"/>
      <c r="H576" s="3"/>
      <c r="I576" s="3"/>
      <c r="J576" s="3"/>
      <c r="K576" s="3"/>
      <c r="L576" s="3"/>
      <c r="M576" s="3"/>
      <c r="N576" s="3"/>
      <c r="O576" s="1"/>
      <c r="P576" s="1"/>
      <c r="Q576" s="1"/>
      <c r="R576" s="1"/>
      <c r="S576" s="3"/>
      <c r="T576" s="13"/>
      <c r="U576" s="13"/>
      <c r="W576" s="3"/>
      <c r="X576" s="3"/>
      <c r="Y576" s="3"/>
      <c r="Z576" s="3"/>
      <c r="AA576" s="3"/>
      <c r="AJ576"/>
      <c r="AK576"/>
    </row>
    <row r="577" spans="3:37" s="5" customFormat="1" x14ac:dyDescent="0.2">
      <c r="C577" s="25"/>
      <c r="D577" s="1"/>
      <c r="E577" s="2"/>
      <c r="F577" s="3"/>
      <c r="G577" s="3"/>
      <c r="H577" s="3"/>
      <c r="I577" s="3"/>
      <c r="J577" s="3"/>
      <c r="K577" s="3"/>
      <c r="L577" s="3"/>
      <c r="M577" s="3"/>
      <c r="N577" s="3"/>
      <c r="O577" s="1"/>
      <c r="P577" s="1"/>
      <c r="Q577" s="1"/>
      <c r="R577" s="1"/>
      <c r="S577" s="3"/>
      <c r="T577" s="13"/>
      <c r="U577" s="13"/>
      <c r="W577" s="3"/>
      <c r="X577" s="3"/>
      <c r="Y577" s="3"/>
      <c r="Z577" s="3"/>
      <c r="AA577" s="3"/>
      <c r="AJ577"/>
      <c r="AK577"/>
    </row>
    <row r="578" spans="3:37" s="5" customFormat="1" x14ac:dyDescent="0.2">
      <c r="C578" s="25"/>
      <c r="D578" s="1"/>
      <c r="E578" s="2"/>
      <c r="F578" s="3"/>
      <c r="G578" s="3"/>
      <c r="H578" s="3"/>
      <c r="I578" s="3"/>
      <c r="J578" s="3"/>
      <c r="K578" s="3"/>
      <c r="L578" s="3"/>
      <c r="M578" s="3"/>
      <c r="N578" s="3"/>
      <c r="O578" s="1"/>
      <c r="P578" s="1"/>
      <c r="Q578" s="1"/>
      <c r="R578" s="1"/>
      <c r="S578" s="3"/>
      <c r="T578" s="13"/>
      <c r="U578" s="13"/>
      <c r="W578" s="3"/>
      <c r="X578" s="3"/>
      <c r="Y578" s="3"/>
      <c r="Z578" s="3"/>
      <c r="AA578" s="3"/>
      <c r="AJ578"/>
      <c r="AK578"/>
    </row>
    <row r="579" spans="3:37" s="5" customFormat="1" x14ac:dyDescent="0.2">
      <c r="C579" s="25"/>
      <c r="D579" s="1"/>
      <c r="E579" s="2"/>
      <c r="F579" s="3"/>
      <c r="G579" s="3"/>
      <c r="H579" s="3"/>
      <c r="I579" s="3"/>
      <c r="J579" s="3"/>
      <c r="K579" s="3"/>
      <c r="L579" s="3"/>
      <c r="M579" s="3"/>
      <c r="N579" s="3"/>
      <c r="O579" s="1"/>
      <c r="P579" s="1"/>
      <c r="Q579" s="1"/>
      <c r="R579" s="1"/>
      <c r="S579" s="3"/>
      <c r="T579" s="13"/>
      <c r="U579" s="13"/>
      <c r="W579" s="3"/>
      <c r="X579" s="3"/>
      <c r="Y579" s="3"/>
      <c r="Z579" s="3"/>
      <c r="AA579" s="3"/>
      <c r="AJ579"/>
      <c r="AK579"/>
    </row>
    <row r="580" spans="3:37" s="5" customFormat="1" x14ac:dyDescent="0.2">
      <c r="C580" s="25"/>
      <c r="D580" s="1"/>
      <c r="E580" s="2"/>
      <c r="F580" s="3"/>
      <c r="G580" s="3"/>
      <c r="H580" s="3"/>
      <c r="I580" s="3"/>
      <c r="J580" s="3"/>
      <c r="K580" s="3"/>
      <c r="L580" s="3"/>
      <c r="M580" s="3"/>
      <c r="N580" s="3"/>
      <c r="O580" s="1"/>
      <c r="P580" s="1"/>
      <c r="Q580" s="1"/>
      <c r="R580" s="1"/>
      <c r="S580" s="3"/>
      <c r="T580" s="13"/>
      <c r="U580" s="13"/>
      <c r="W580" s="3"/>
      <c r="X580" s="3"/>
      <c r="Y580" s="3"/>
      <c r="Z580" s="3"/>
      <c r="AA580" s="3"/>
      <c r="AJ580"/>
      <c r="AK580"/>
    </row>
    <row r="581" spans="3:37" s="5" customFormat="1" x14ac:dyDescent="0.2">
      <c r="C581" s="25"/>
      <c r="D581" s="1"/>
      <c r="E581" s="2"/>
      <c r="F581" s="3"/>
      <c r="G581" s="3"/>
      <c r="H581" s="3"/>
      <c r="I581" s="3"/>
      <c r="J581" s="3"/>
      <c r="K581" s="3"/>
      <c r="L581" s="3"/>
      <c r="M581" s="3"/>
      <c r="N581" s="3"/>
      <c r="O581" s="1"/>
      <c r="P581" s="1"/>
      <c r="Q581" s="1"/>
      <c r="R581" s="1"/>
      <c r="S581" s="3"/>
      <c r="T581" s="13"/>
      <c r="U581" s="13"/>
      <c r="W581" s="3"/>
      <c r="X581" s="3"/>
      <c r="Y581" s="3"/>
      <c r="Z581" s="3"/>
      <c r="AA581" s="3"/>
      <c r="AJ581"/>
      <c r="AK581"/>
    </row>
    <row r="582" spans="3:37" s="5" customFormat="1" x14ac:dyDescent="0.2">
      <c r="C582" s="25"/>
      <c r="D582" s="1"/>
      <c r="E582" s="2"/>
      <c r="F582" s="3"/>
      <c r="G582" s="3"/>
      <c r="H582" s="3"/>
      <c r="I582" s="3"/>
      <c r="J582" s="3"/>
      <c r="K582" s="3"/>
      <c r="L582" s="3"/>
      <c r="M582" s="3"/>
      <c r="N582" s="3"/>
      <c r="O582" s="1"/>
      <c r="P582" s="1"/>
      <c r="Q582" s="1"/>
      <c r="R582" s="1"/>
      <c r="S582" s="3"/>
      <c r="T582" s="13"/>
      <c r="U582" s="13"/>
      <c r="W582" s="3"/>
      <c r="X582" s="3"/>
      <c r="Y582" s="3"/>
      <c r="Z582" s="3"/>
      <c r="AA582" s="3"/>
      <c r="AJ582"/>
      <c r="AK582"/>
    </row>
    <row r="583" spans="3:37" s="5" customFormat="1" x14ac:dyDescent="0.2">
      <c r="C583" s="25"/>
      <c r="D583" s="1"/>
      <c r="E583" s="2"/>
      <c r="F583" s="3"/>
      <c r="G583" s="3"/>
      <c r="H583" s="3"/>
      <c r="I583" s="3"/>
      <c r="J583" s="3"/>
      <c r="K583" s="3"/>
      <c r="L583" s="3"/>
      <c r="M583" s="3"/>
      <c r="N583" s="3"/>
      <c r="O583" s="1"/>
      <c r="P583" s="1"/>
      <c r="Q583" s="1"/>
      <c r="R583" s="1"/>
      <c r="S583" s="3"/>
      <c r="T583" s="13"/>
      <c r="U583" s="13"/>
      <c r="W583" s="3"/>
      <c r="X583" s="3"/>
      <c r="Y583" s="3"/>
      <c r="Z583" s="3"/>
      <c r="AA583" s="3"/>
      <c r="AJ583"/>
      <c r="AK583"/>
    </row>
    <row r="584" spans="3:37" s="5" customFormat="1" x14ac:dyDescent="0.2">
      <c r="C584" s="25"/>
      <c r="D584" s="1"/>
      <c r="E584" s="2"/>
      <c r="F584" s="3"/>
      <c r="G584" s="3"/>
      <c r="H584" s="3"/>
      <c r="I584" s="3"/>
      <c r="J584" s="3"/>
      <c r="K584" s="3"/>
      <c r="L584" s="3"/>
      <c r="M584" s="3"/>
      <c r="N584" s="3"/>
      <c r="O584" s="1"/>
      <c r="P584" s="1"/>
      <c r="Q584" s="1"/>
      <c r="R584" s="1"/>
      <c r="S584" s="3"/>
      <c r="T584" s="13"/>
      <c r="U584" s="13"/>
      <c r="W584" s="3"/>
      <c r="X584" s="3"/>
      <c r="Y584" s="3"/>
      <c r="Z584" s="3"/>
      <c r="AA584" s="3"/>
      <c r="AJ584"/>
      <c r="AK584"/>
    </row>
    <row r="585" spans="3:37" s="5" customFormat="1" x14ac:dyDescent="0.2">
      <c r="C585" s="25"/>
      <c r="D585" s="1"/>
      <c r="E585" s="2"/>
      <c r="F585" s="3"/>
      <c r="G585" s="3"/>
      <c r="H585" s="3"/>
      <c r="I585" s="3"/>
      <c r="J585" s="3"/>
      <c r="K585" s="3"/>
      <c r="L585" s="3"/>
      <c r="M585" s="3"/>
      <c r="N585" s="3"/>
      <c r="O585" s="1"/>
      <c r="P585" s="1"/>
      <c r="Q585" s="1"/>
      <c r="R585" s="1"/>
      <c r="S585" s="3"/>
      <c r="T585" s="13"/>
      <c r="U585" s="13"/>
      <c r="W585" s="3"/>
      <c r="X585" s="3"/>
      <c r="Y585" s="3"/>
      <c r="Z585" s="3"/>
      <c r="AA585" s="3"/>
      <c r="AJ585"/>
      <c r="AK585"/>
    </row>
    <row r="586" spans="3:37" s="5" customFormat="1" x14ac:dyDescent="0.2">
      <c r="C586" s="25"/>
      <c r="D586" s="1"/>
      <c r="E586" s="2"/>
      <c r="F586" s="3"/>
      <c r="G586" s="3"/>
      <c r="H586" s="3"/>
      <c r="I586" s="3"/>
      <c r="J586" s="3"/>
      <c r="K586" s="3"/>
      <c r="L586" s="3"/>
      <c r="M586" s="3"/>
      <c r="N586" s="3"/>
      <c r="O586" s="1"/>
      <c r="P586" s="1"/>
      <c r="Q586" s="1"/>
      <c r="R586" s="1"/>
      <c r="S586" s="3"/>
      <c r="T586" s="13"/>
      <c r="U586" s="13"/>
      <c r="W586" s="3"/>
      <c r="X586" s="3"/>
      <c r="Y586" s="3"/>
      <c r="Z586" s="3"/>
      <c r="AA586" s="3"/>
      <c r="AJ586"/>
      <c r="AK586"/>
    </row>
    <row r="587" spans="3:37" s="5" customFormat="1" x14ac:dyDescent="0.2">
      <c r="C587" s="25"/>
      <c r="D587" s="1"/>
      <c r="E587" s="2"/>
      <c r="F587" s="3"/>
      <c r="G587" s="3"/>
      <c r="H587" s="3"/>
      <c r="I587" s="3"/>
      <c r="J587" s="3"/>
      <c r="K587" s="3"/>
      <c r="L587" s="3"/>
      <c r="M587" s="3"/>
      <c r="N587" s="3"/>
      <c r="O587" s="1"/>
      <c r="P587" s="1"/>
      <c r="Q587" s="1"/>
      <c r="R587" s="1"/>
      <c r="S587" s="3"/>
      <c r="T587" s="13"/>
      <c r="U587" s="13"/>
      <c r="W587" s="3"/>
      <c r="X587" s="3"/>
      <c r="Y587" s="3"/>
      <c r="Z587" s="3"/>
      <c r="AA587" s="3"/>
      <c r="AJ587"/>
      <c r="AK587"/>
    </row>
    <row r="588" spans="3:37" s="5" customFormat="1" x14ac:dyDescent="0.2">
      <c r="C588" s="25"/>
      <c r="D588" s="1"/>
      <c r="E588" s="2"/>
      <c r="F588" s="3"/>
      <c r="G588" s="3"/>
      <c r="H588" s="3"/>
      <c r="I588" s="3"/>
      <c r="J588" s="3"/>
      <c r="K588" s="3"/>
      <c r="L588" s="3"/>
      <c r="M588" s="3"/>
      <c r="N588" s="3"/>
      <c r="O588" s="1"/>
      <c r="P588" s="1"/>
      <c r="Q588" s="1"/>
      <c r="R588" s="1"/>
      <c r="S588" s="3"/>
      <c r="T588" s="13"/>
      <c r="U588" s="13"/>
      <c r="W588" s="3"/>
      <c r="X588" s="3"/>
      <c r="Y588" s="3"/>
      <c r="Z588" s="3"/>
      <c r="AA588" s="3"/>
      <c r="AJ588"/>
      <c r="AK588"/>
    </row>
    <row r="589" spans="3:37" s="5" customFormat="1" x14ac:dyDescent="0.2">
      <c r="C589" s="25"/>
      <c r="D589" s="1"/>
      <c r="E589" s="2"/>
      <c r="F589" s="3"/>
      <c r="G589" s="3"/>
      <c r="H589" s="3"/>
      <c r="I589" s="3"/>
      <c r="J589" s="3"/>
      <c r="K589" s="3"/>
      <c r="L589" s="3"/>
      <c r="M589" s="3"/>
      <c r="N589" s="3"/>
      <c r="O589" s="1"/>
      <c r="P589" s="1"/>
      <c r="Q589" s="1"/>
      <c r="R589" s="1"/>
      <c r="S589" s="3"/>
      <c r="T589" s="13"/>
      <c r="U589" s="13"/>
      <c r="W589" s="3"/>
      <c r="X589" s="3"/>
      <c r="Y589" s="3"/>
      <c r="Z589" s="3"/>
      <c r="AA589" s="3"/>
      <c r="AJ589"/>
      <c r="AK589"/>
    </row>
    <row r="590" spans="3:37" s="5" customFormat="1" x14ac:dyDescent="0.2">
      <c r="C590" s="25"/>
      <c r="D590" s="1"/>
      <c r="E590" s="2"/>
      <c r="F590" s="3"/>
      <c r="G590" s="3"/>
      <c r="H590" s="3"/>
      <c r="I590" s="3"/>
      <c r="J590" s="3"/>
      <c r="K590" s="3"/>
      <c r="L590" s="3"/>
      <c r="M590" s="3"/>
      <c r="N590" s="3"/>
      <c r="O590" s="1"/>
      <c r="P590" s="1"/>
      <c r="Q590" s="1"/>
      <c r="R590" s="1"/>
      <c r="S590" s="3"/>
      <c r="T590" s="13"/>
      <c r="U590" s="13"/>
      <c r="W590" s="3"/>
      <c r="X590" s="3"/>
      <c r="Y590" s="3"/>
      <c r="Z590" s="3"/>
      <c r="AA590" s="3"/>
      <c r="AJ590"/>
      <c r="AK590"/>
    </row>
    <row r="591" spans="3:37" s="5" customFormat="1" x14ac:dyDescent="0.2">
      <c r="C591" s="25"/>
      <c r="D591" s="1"/>
      <c r="E591" s="2"/>
      <c r="F591" s="3"/>
      <c r="G591" s="3"/>
      <c r="H591" s="3"/>
      <c r="I591" s="3"/>
      <c r="J591" s="3"/>
      <c r="K591" s="3"/>
      <c r="L591" s="3"/>
      <c r="M591" s="3"/>
      <c r="N591" s="3"/>
      <c r="O591" s="1"/>
      <c r="P591" s="1"/>
      <c r="Q591" s="1"/>
      <c r="R591" s="1"/>
      <c r="S591" s="3"/>
      <c r="T591" s="13"/>
      <c r="U591" s="13"/>
      <c r="W591" s="3"/>
      <c r="X591" s="3"/>
      <c r="Y591" s="3"/>
      <c r="Z591" s="3"/>
      <c r="AA591" s="3"/>
      <c r="AJ591"/>
      <c r="AK591"/>
    </row>
    <row r="592" spans="3:37" s="5" customFormat="1" x14ac:dyDescent="0.2">
      <c r="C592" s="25"/>
      <c r="D592" s="1"/>
      <c r="E592" s="2"/>
      <c r="F592" s="3"/>
      <c r="G592" s="3"/>
      <c r="H592" s="3"/>
      <c r="I592" s="3"/>
      <c r="J592" s="3"/>
      <c r="K592" s="3"/>
      <c r="L592" s="3"/>
      <c r="M592" s="3"/>
      <c r="N592" s="3"/>
      <c r="O592" s="1"/>
      <c r="P592" s="1"/>
      <c r="Q592" s="1"/>
      <c r="R592" s="1"/>
      <c r="S592" s="3"/>
      <c r="T592" s="13"/>
      <c r="U592" s="13"/>
      <c r="W592" s="3"/>
      <c r="X592" s="3"/>
      <c r="Y592" s="3"/>
      <c r="Z592" s="3"/>
      <c r="AA592" s="3"/>
      <c r="AJ592"/>
      <c r="AK592"/>
    </row>
    <row r="593" spans="3:37" s="5" customFormat="1" x14ac:dyDescent="0.2">
      <c r="C593" s="25"/>
      <c r="D593" s="1"/>
      <c r="E593" s="2"/>
      <c r="F593" s="3"/>
      <c r="G593" s="3"/>
      <c r="H593" s="3"/>
      <c r="I593" s="3"/>
      <c r="J593" s="3"/>
      <c r="K593" s="3"/>
      <c r="L593" s="3"/>
      <c r="M593" s="3"/>
      <c r="N593" s="3"/>
      <c r="O593" s="1"/>
      <c r="P593" s="1"/>
      <c r="Q593" s="1"/>
      <c r="R593" s="1"/>
      <c r="S593" s="3"/>
      <c r="T593" s="13"/>
      <c r="U593" s="13"/>
      <c r="W593" s="3"/>
      <c r="X593" s="3"/>
      <c r="Y593" s="3"/>
      <c r="Z593" s="3"/>
      <c r="AA593" s="3"/>
      <c r="AJ593"/>
      <c r="AK593"/>
    </row>
    <row r="594" spans="3:37" s="5" customFormat="1" x14ac:dyDescent="0.2">
      <c r="C594" s="25"/>
      <c r="D594" s="1"/>
      <c r="E594" s="2"/>
      <c r="F594" s="3"/>
      <c r="G594" s="3"/>
      <c r="H594" s="3"/>
      <c r="I594" s="3"/>
      <c r="J594" s="3"/>
      <c r="K594" s="3"/>
      <c r="L594" s="3"/>
      <c r="M594" s="3"/>
      <c r="N594" s="3"/>
      <c r="O594" s="1"/>
      <c r="P594" s="1"/>
      <c r="Q594" s="1"/>
      <c r="R594" s="1"/>
      <c r="S594" s="3"/>
      <c r="T594" s="13"/>
      <c r="U594" s="13"/>
      <c r="W594" s="3"/>
      <c r="X594" s="3"/>
      <c r="Y594" s="3"/>
      <c r="Z594" s="3"/>
      <c r="AA594" s="3"/>
      <c r="AJ594"/>
      <c r="AK594"/>
    </row>
    <row r="595" spans="3:37" s="5" customFormat="1" x14ac:dyDescent="0.2">
      <c r="C595" s="25"/>
      <c r="D595" s="1"/>
      <c r="E595" s="2"/>
      <c r="F595" s="3"/>
      <c r="G595" s="3"/>
      <c r="H595" s="3"/>
      <c r="I595" s="3"/>
      <c r="J595" s="3"/>
      <c r="K595" s="3"/>
      <c r="L595" s="3"/>
      <c r="M595" s="3"/>
      <c r="N595" s="3"/>
      <c r="O595" s="1"/>
      <c r="P595" s="1"/>
      <c r="Q595" s="1"/>
      <c r="R595" s="1"/>
      <c r="S595" s="3"/>
      <c r="T595" s="13"/>
      <c r="U595" s="13"/>
      <c r="W595" s="3"/>
      <c r="X595" s="3"/>
      <c r="Y595" s="3"/>
      <c r="Z595" s="3"/>
      <c r="AA595" s="3"/>
      <c r="AJ595"/>
      <c r="AK595"/>
    </row>
    <row r="596" spans="3:37" s="5" customFormat="1" x14ac:dyDescent="0.2">
      <c r="C596" s="25"/>
      <c r="D596" s="1"/>
      <c r="E596" s="2"/>
      <c r="F596" s="3"/>
      <c r="G596" s="3"/>
      <c r="H596" s="3"/>
      <c r="I596" s="3"/>
      <c r="J596" s="3"/>
      <c r="K596" s="3"/>
      <c r="L596" s="3"/>
      <c r="M596" s="3"/>
      <c r="N596" s="3"/>
      <c r="O596" s="1"/>
      <c r="P596" s="1"/>
      <c r="Q596" s="1"/>
      <c r="R596" s="1"/>
      <c r="S596" s="3"/>
      <c r="T596" s="13"/>
      <c r="U596" s="13"/>
      <c r="W596" s="3"/>
      <c r="X596" s="3"/>
      <c r="Y596" s="3"/>
      <c r="Z596" s="3"/>
      <c r="AA596" s="3"/>
      <c r="AJ596"/>
      <c r="AK596"/>
    </row>
    <row r="597" spans="3:37" s="5" customFormat="1" x14ac:dyDescent="0.2">
      <c r="C597" s="25"/>
      <c r="D597" s="1"/>
      <c r="E597" s="2"/>
      <c r="F597" s="3"/>
      <c r="G597" s="3"/>
      <c r="H597" s="3"/>
      <c r="I597" s="3"/>
      <c r="J597" s="3"/>
      <c r="K597" s="3"/>
      <c r="L597" s="3"/>
      <c r="M597" s="3"/>
      <c r="N597" s="3"/>
      <c r="O597" s="1"/>
      <c r="P597" s="1"/>
      <c r="Q597" s="1"/>
      <c r="R597" s="1"/>
      <c r="S597" s="3"/>
      <c r="T597" s="13"/>
      <c r="U597" s="13"/>
      <c r="W597" s="3"/>
      <c r="X597" s="3"/>
      <c r="Y597" s="3"/>
      <c r="Z597" s="3"/>
      <c r="AA597" s="3"/>
      <c r="AJ597"/>
      <c r="AK597"/>
    </row>
    <row r="598" spans="3:37" s="5" customFormat="1" x14ac:dyDescent="0.2">
      <c r="C598" s="25"/>
      <c r="D598" s="1"/>
      <c r="E598" s="2"/>
      <c r="F598" s="3"/>
      <c r="G598" s="3"/>
      <c r="H598" s="3"/>
      <c r="I598" s="3"/>
      <c r="J598" s="3"/>
      <c r="K598" s="3"/>
      <c r="L598" s="3"/>
      <c r="M598" s="3"/>
      <c r="N598" s="3"/>
      <c r="O598" s="1"/>
      <c r="P598" s="1"/>
      <c r="Q598" s="1"/>
      <c r="R598" s="1"/>
      <c r="S598" s="3"/>
      <c r="T598" s="13"/>
      <c r="U598" s="13"/>
      <c r="W598" s="3"/>
      <c r="X598" s="3"/>
      <c r="Y598" s="3"/>
      <c r="Z598" s="3"/>
      <c r="AA598" s="3"/>
      <c r="AJ598"/>
      <c r="AK598"/>
    </row>
    <row r="599" spans="3:37" s="5" customFormat="1" x14ac:dyDescent="0.2">
      <c r="C599" s="25"/>
      <c r="D599" s="1"/>
      <c r="E599" s="2"/>
      <c r="F599" s="3"/>
      <c r="G599" s="3"/>
      <c r="H599" s="3"/>
      <c r="I599" s="3"/>
      <c r="J599" s="3"/>
      <c r="K599" s="3"/>
      <c r="L599" s="3"/>
      <c r="M599" s="3"/>
      <c r="N599" s="3"/>
      <c r="O599" s="1"/>
      <c r="P599" s="1"/>
      <c r="Q599" s="1"/>
      <c r="R599" s="1"/>
      <c r="S599" s="3"/>
      <c r="T599" s="13"/>
      <c r="U599" s="13"/>
      <c r="W599" s="3"/>
      <c r="X599" s="3"/>
      <c r="Y599" s="3"/>
      <c r="Z599" s="3"/>
      <c r="AA599" s="3"/>
      <c r="AJ599"/>
      <c r="AK599"/>
    </row>
    <row r="600" spans="3:37" s="5" customFormat="1" x14ac:dyDescent="0.2">
      <c r="C600" s="25"/>
      <c r="D600" s="1"/>
      <c r="E600" s="2"/>
      <c r="F600" s="3"/>
      <c r="G600" s="3"/>
      <c r="H600" s="3"/>
      <c r="I600" s="3"/>
      <c r="J600" s="3"/>
      <c r="K600" s="3"/>
      <c r="L600" s="3"/>
      <c r="M600" s="3"/>
      <c r="N600" s="3"/>
      <c r="O600" s="1"/>
      <c r="P600" s="1"/>
      <c r="Q600" s="1"/>
      <c r="R600" s="1"/>
      <c r="S600" s="3"/>
      <c r="T600" s="13"/>
      <c r="U600" s="13"/>
      <c r="W600" s="3"/>
      <c r="X600" s="3"/>
      <c r="Y600" s="3"/>
      <c r="Z600" s="3"/>
      <c r="AA600" s="3"/>
      <c r="AJ600"/>
      <c r="AK600"/>
    </row>
    <row r="601" spans="3:37" s="5" customFormat="1" x14ac:dyDescent="0.2">
      <c r="C601" s="25"/>
      <c r="D601" s="1"/>
      <c r="E601" s="2"/>
      <c r="F601" s="3"/>
      <c r="G601" s="3"/>
      <c r="H601" s="3"/>
      <c r="I601" s="3"/>
      <c r="J601" s="3"/>
      <c r="K601" s="3"/>
      <c r="L601" s="3"/>
      <c r="M601" s="3"/>
      <c r="N601" s="3"/>
      <c r="O601" s="1"/>
      <c r="P601" s="1"/>
      <c r="Q601" s="1"/>
      <c r="R601" s="1"/>
      <c r="S601" s="3"/>
      <c r="T601" s="13"/>
      <c r="U601" s="13"/>
      <c r="W601" s="3"/>
      <c r="X601" s="3"/>
      <c r="Y601" s="3"/>
      <c r="Z601" s="3"/>
      <c r="AA601" s="3"/>
      <c r="AJ601"/>
      <c r="AK601"/>
    </row>
    <row r="602" spans="3:37" s="5" customFormat="1" x14ac:dyDescent="0.2">
      <c r="C602" s="25"/>
      <c r="D602" s="1"/>
      <c r="E602" s="2"/>
      <c r="F602" s="3"/>
      <c r="G602" s="3"/>
      <c r="H602" s="3"/>
      <c r="I602" s="3"/>
      <c r="J602" s="3"/>
      <c r="K602" s="3"/>
      <c r="L602" s="3"/>
      <c r="M602" s="3"/>
      <c r="N602" s="3"/>
      <c r="O602" s="1"/>
      <c r="P602" s="1"/>
      <c r="Q602" s="1"/>
      <c r="R602" s="1"/>
      <c r="S602" s="3"/>
      <c r="T602" s="13"/>
      <c r="U602" s="13"/>
      <c r="W602" s="3"/>
      <c r="X602" s="3"/>
      <c r="Y602" s="3"/>
      <c r="Z602" s="3"/>
      <c r="AA602" s="3"/>
      <c r="AJ602"/>
      <c r="AK602"/>
    </row>
    <row r="603" spans="3:37" s="5" customFormat="1" x14ac:dyDescent="0.2">
      <c r="C603" s="25"/>
      <c r="D603" s="1"/>
      <c r="E603" s="2"/>
      <c r="F603" s="3"/>
      <c r="G603" s="3"/>
      <c r="H603" s="3"/>
      <c r="I603" s="3"/>
      <c r="J603" s="3"/>
      <c r="K603" s="3"/>
      <c r="L603" s="3"/>
      <c r="M603" s="3"/>
      <c r="N603" s="3"/>
      <c r="O603" s="1"/>
      <c r="P603" s="1"/>
      <c r="Q603" s="1"/>
      <c r="R603" s="1"/>
      <c r="S603" s="3"/>
      <c r="T603" s="13"/>
      <c r="U603" s="13"/>
      <c r="W603" s="3"/>
      <c r="X603" s="3"/>
      <c r="Y603" s="3"/>
      <c r="Z603" s="3"/>
      <c r="AA603" s="3"/>
      <c r="AJ603"/>
      <c r="AK603"/>
    </row>
    <row r="604" spans="3:37" s="5" customFormat="1" x14ac:dyDescent="0.2">
      <c r="C604" s="25"/>
      <c r="D604" s="1"/>
      <c r="E604" s="2"/>
      <c r="F604" s="3"/>
      <c r="G604" s="3"/>
      <c r="H604" s="3"/>
      <c r="I604" s="3"/>
      <c r="J604" s="3"/>
      <c r="K604" s="3"/>
      <c r="L604" s="3"/>
      <c r="M604" s="3"/>
      <c r="N604" s="3"/>
      <c r="O604" s="1"/>
      <c r="P604" s="1"/>
      <c r="Q604" s="1"/>
      <c r="R604" s="1"/>
      <c r="S604" s="3"/>
      <c r="T604" s="13"/>
      <c r="U604" s="13"/>
      <c r="W604" s="3"/>
      <c r="X604" s="3"/>
      <c r="Y604" s="3"/>
      <c r="Z604" s="3"/>
      <c r="AA604" s="3"/>
    </row>
    <row r="605" spans="3:37" s="5" customFormat="1" x14ac:dyDescent="0.2">
      <c r="C605" s="25"/>
      <c r="D605" s="1"/>
      <c r="E605" s="2"/>
      <c r="F605" s="3"/>
      <c r="G605" s="3"/>
      <c r="H605" s="3"/>
      <c r="I605" s="3"/>
      <c r="J605" s="3"/>
      <c r="K605" s="3"/>
      <c r="L605" s="3"/>
      <c r="M605" s="3"/>
      <c r="N605" s="3"/>
      <c r="O605" s="1"/>
      <c r="P605" s="1"/>
      <c r="Q605" s="1"/>
      <c r="R605" s="1"/>
      <c r="S605" s="3"/>
      <c r="T605" s="13"/>
      <c r="U605" s="13"/>
      <c r="W605" s="3"/>
      <c r="X605" s="3"/>
      <c r="Y605" s="3"/>
      <c r="Z605" s="3"/>
      <c r="AA605" s="3"/>
    </row>
    <row r="606" spans="3:37" s="5" customFormat="1" x14ac:dyDescent="0.2">
      <c r="C606" s="25"/>
      <c r="D606" s="1"/>
      <c r="E606" s="2"/>
      <c r="F606" s="3"/>
      <c r="G606" s="3"/>
      <c r="H606" s="3"/>
      <c r="I606" s="3"/>
      <c r="J606" s="3"/>
      <c r="K606" s="3"/>
      <c r="L606" s="3"/>
      <c r="M606" s="3"/>
      <c r="N606" s="3"/>
      <c r="O606" s="1"/>
      <c r="P606" s="1"/>
      <c r="Q606" s="1"/>
      <c r="R606" s="1"/>
      <c r="S606" s="3"/>
      <c r="T606" s="13"/>
      <c r="U606" s="13"/>
      <c r="W606" s="3"/>
      <c r="X606" s="3"/>
      <c r="Y606" s="3"/>
      <c r="Z606" s="3"/>
      <c r="AA606" s="3"/>
    </row>
    <row r="607" spans="3:37" s="5" customFormat="1" x14ac:dyDescent="0.2">
      <c r="C607" s="25"/>
      <c r="D607" s="1"/>
      <c r="E607" s="2"/>
      <c r="F607" s="3"/>
      <c r="G607" s="3"/>
      <c r="H607" s="3"/>
      <c r="I607" s="3"/>
      <c r="J607" s="3"/>
      <c r="K607" s="3"/>
      <c r="L607" s="3"/>
      <c r="M607" s="3"/>
      <c r="N607" s="3"/>
      <c r="O607" s="1"/>
      <c r="P607" s="1"/>
      <c r="Q607" s="1"/>
      <c r="R607" s="1"/>
      <c r="S607" s="3"/>
      <c r="T607" s="13"/>
      <c r="U607" s="13"/>
      <c r="W607" s="3"/>
      <c r="X607" s="3"/>
      <c r="Y607" s="3"/>
      <c r="Z607" s="3"/>
      <c r="AA607" s="3"/>
    </row>
    <row r="608" spans="3:37" s="5" customFormat="1" x14ac:dyDescent="0.2">
      <c r="C608" s="25"/>
      <c r="D608" s="1"/>
      <c r="E608" s="2"/>
      <c r="F608" s="3"/>
      <c r="G608" s="3"/>
      <c r="H608" s="3"/>
      <c r="I608" s="3"/>
      <c r="J608" s="3"/>
      <c r="K608" s="3"/>
      <c r="L608" s="3"/>
      <c r="M608" s="3"/>
      <c r="N608" s="3"/>
      <c r="O608" s="1"/>
      <c r="P608" s="1"/>
      <c r="Q608" s="1"/>
      <c r="R608" s="1"/>
      <c r="S608" s="3"/>
      <c r="T608" s="13"/>
      <c r="U608" s="13"/>
      <c r="W608" s="3"/>
      <c r="X608" s="3"/>
      <c r="Y608" s="3"/>
      <c r="Z608" s="3"/>
      <c r="AA608" s="3"/>
    </row>
    <row r="609" spans="3:27" s="5" customFormat="1" x14ac:dyDescent="0.2">
      <c r="C609" s="25"/>
      <c r="D609" s="1"/>
      <c r="E609" s="2"/>
      <c r="F609" s="3"/>
      <c r="G609" s="3"/>
      <c r="H609" s="3"/>
      <c r="I609" s="3"/>
      <c r="J609" s="3"/>
      <c r="K609" s="3"/>
      <c r="L609" s="3"/>
      <c r="M609" s="3"/>
      <c r="N609" s="3"/>
      <c r="O609" s="1"/>
      <c r="P609" s="1"/>
      <c r="Q609" s="1"/>
      <c r="R609" s="1"/>
      <c r="S609" s="3"/>
      <c r="T609" s="13"/>
      <c r="U609" s="13"/>
      <c r="W609" s="3"/>
      <c r="X609" s="3"/>
      <c r="Y609" s="3"/>
      <c r="Z609" s="3"/>
      <c r="AA609" s="3"/>
    </row>
    <row r="610" spans="3:27" s="5" customFormat="1" x14ac:dyDescent="0.2">
      <c r="C610" s="25"/>
      <c r="D610" s="1"/>
      <c r="E610" s="2"/>
      <c r="F610" s="3"/>
      <c r="G610" s="3"/>
      <c r="H610" s="3"/>
      <c r="I610" s="3"/>
      <c r="J610" s="3"/>
      <c r="K610" s="3"/>
      <c r="L610" s="3"/>
      <c r="M610" s="3"/>
      <c r="N610" s="3"/>
      <c r="O610" s="1"/>
      <c r="P610" s="1"/>
      <c r="Q610" s="1"/>
      <c r="R610" s="1"/>
      <c r="S610" s="3"/>
      <c r="T610" s="13"/>
      <c r="U610" s="13"/>
      <c r="W610" s="3"/>
      <c r="X610" s="3"/>
      <c r="Y610" s="3"/>
      <c r="Z610" s="3"/>
      <c r="AA610" s="3"/>
    </row>
    <row r="611" spans="3:27" s="5" customFormat="1" x14ac:dyDescent="0.2">
      <c r="C611" s="25"/>
      <c r="D611" s="1"/>
      <c r="E611" s="2"/>
      <c r="F611" s="3"/>
      <c r="G611" s="3"/>
      <c r="H611" s="3"/>
      <c r="I611" s="3"/>
      <c r="J611" s="3"/>
      <c r="K611" s="3"/>
      <c r="L611" s="3"/>
      <c r="M611" s="3"/>
      <c r="N611" s="3"/>
      <c r="O611" s="1"/>
      <c r="P611" s="1"/>
      <c r="Q611" s="1"/>
      <c r="R611" s="1"/>
      <c r="S611" s="3"/>
      <c r="T611" s="13"/>
      <c r="U611" s="13"/>
      <c r="W611" s="3"/>
      <c r="X611" s="3"/>
      <c r="Y611" s="3"/>
      <c r="Z611" s="3"/>
      <c r="AA611" s="3"/>
    </row>
    <row r="612" spans="3:27" s="5" customFormat="1" x14ac:dyDescent="0.2">
      <c r="C612" s="25"/>
      <c r="D612" s="1"/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1"/>
      <c r="P612" s="1"/>
      <c r="Q612" s="1"/>
      <c r="R612" s="1"/>
      <c r="S612" s="3"/>
      <c r="T612" s="13"/>
      <c r="U612" s="13"/>
      <c r="W612" s="3"/>
      <c r="X612" s="3"/>
      <c r="Y612" s="3"/>
      <c r="Z612" s="3"/>
      <c r="AA612" s="3"/>
    </row>
    <row r="613" spans="3:27" s="5" customFormat="1" x14ac:dyDescent="0.2">
      <c r="C613" s="25"/>
      <c r="D613" s="1"/>
      <c r="E613" s="2"/>
      <c r="F613" s="3"/>
      <c r="G613" s="3"/>
      <c r="H613" s="3"/>
      <c r="I613" s="3"/>
      <c r="J613" s="3"/>
      <c r="K613" s="3"/>
      <c r="L613" s="3"/>
      <c r="M613" s="3"/>
      <c r="N613" s="3"/>
      <c r="O613" s="1"/>
      <c r="P613" s="1"/>
      <c r="Q613" s="1"/>
      <c r="R613" s="1"/>
      <c r="S613" s="3"/>
      <c r="T613" s="13"/>
      <c r="U613" s="13"/>
      <c r="W613" s="3"/>
      <c r="X613" s="3"/>
      <c r="Y613" s="3"/>
      <c r="Z613" s="3"/>
      <c r="AA613" s="3"/>
    </row>
    <row r="614" spans="3:27" s="5" customFormat="1" x14ac:dyDescent="0.2">
      <c r="C614" s="25"/>
      <c r="D614" s="1"/>
      <c r="E614" s="2"/>
      <c r="F614" s="3"/>
      <c r="G614" s="3"/>
      <c r="H614" s="3"/>
      <c r="I614" s="3"/>
      <c r="J614" s="3"/>
      <c r="K614" s="3"/>
      <c r="L614" s="3"/>
      <c r="M614" s="3"/>
      <c r="N614" s="3"/>
      <c r="O614" s="1"/>
      <c r="P614" s="1"/>
      <c r="Q614" s="1"/>
      <c r="R614" s="1"/>
      <c r="S614" s="3"/>
      <c r="T614" s="13"/>
      <c r="U614" s="13"/>
      <c r="W614" s="3"/>
      <c r="X614" s="3"/>
      <c r="Y614" s="3"/>
      <c r="Z614" s="3"/>
      <c r="AA614" s="3"/>
    </row>
    <row r="615" spans="3:27" s="5" customFormat="1" x14ac:dyDescent="0.2">
      <c r="C615" s="25"/>
      <c r="D615" s="1"/>
      <c r="E615" s="2"/>
      <c r="F615" s="3"/>
      <c r="G615" s="3"/>
      <c r="H615" s="3"/>
      <c r="I615" s="3"/>
      <c r="J615" s="3"/>
      <c r="K615" s="3"/>
      <c r="L615" s="3"/>
      <c r="M615" s="3"/>
      <c r="N615" s="3"/>
      <c r="O615" s="1"/>
      <c r="P615" s="1"/>
      <c r="Q615" s="1"/>
      <c r="R615" s="1"/>
      <c r="S615" s="3"/>
      <c r="T615" s="13"/>
      <c r="U615" s="13"/>
      <c r="W615" s="3"/>
      <c r="X615" s="3"/>
      <c r="Y615" s="3"/>
      <c r="Z615" s="3"/>
      <c r="AA615" s="3"/>
    </row>
    <row r="616" spans="3:27" s="5" customFormat="1" x14ac:dyDescent="0.2">
      <c r="C616" s="25"/>
      <c r="D616" s="1"/>
      <c r="E616" s="2"/>
      <c r="F616" s="3"/>
      <c r="G616" s="3"/>
      <c r="H616" s="3"/>
      <c r="I616" s="3"/>
      <c r="J616" s="3"/>
      <c r="K616" s="3"/>
      <c r="L616" s="3"/>
      <c r="M616" s="3"/>
      <c r="N616" s="3"/>
      <c r="O616" s="1"/>
      <c r="P616" s="1"/>
      <c r="Q616" s="1"/>
      <c r="R616" s="1"/>
      <c r="S616" s="3"/>
      <c r="T616" s="13"/>
      <c r="U616" s="13"/>
      <c r="W616" s="3"/>
      <c r="X616" s="3"/>
      <c r="Y616" s="3"/>
      <c r="Z616" s="3"/>
      <c r="AA616" s="3"/>
    </row>
    <row r="617" spans="3:27" s="5" customFormat="1" x14ac:dyDescent="0.2">
      <c r="C617" s="25"/>
      <c r="D617" s="1"/>
      <c r="E617" s="2"/>
      <c r="F617" s="3"/>
      <c r="G617" s="3"/>
      <c r="H617" s="3"/>
      <c r="I617" s="3"/>
      <c r="J617" s="3"/>
      <c r="K617" s="3"/>
      <c r="L617" s="3"/>
      <c r="M617" s="3"/>
      <c r="N617" s="3"/>
      <c r="O617" s="1"/>
      <c r="P617" s="1"/>
      <c r="Q617" s="1"/>
      <c r="R617" s="1"/>
      <c r="S617" s="3"/>
      <c r="T617" s="13"/>
      <c r="U617" s="13"/>
      <c r="W617" s="3"/>
      <c r="X617" s="3"/>
      <c r="Y617" s="3"/>
      <c r="Z617" s="3"/>
      <c r="AA617" s="3"/>
    </row>
    <row r="618" spans="3:27" s="5" customFormat="1" x14ac:dyDescent="0.2">
      <c r="C618" s="25"/>
      <c r="D618" s="1"/>
      <c r="E618" s="2"/>
      <c r="F618" s="3"/>
      <c r="G618" s="3"/>
      <c r="H618" s="3"/>
      <c r="I618" s="3"/>
      <c r="J618" s="3"/>
      <c r="K618" s="3"/>
      <c r="L618" s="3"/>
      <c r="M618" s="3"/>
      <c r="N618" s="3"/>
      <c r="O618" s="1"/>
      <c r="P618" s="1"/>
      <c r="Q618" s="1"/>
      <c r="R618" s="1"/>
      <c r="S618" s="3"/>
      <c r="T618" s="13"/>
      <c r="U618" s="13"/>
      <c r="W618" s="3"/>
      <c r="X618" s="3"/>
      <c r="Y618" s="3"/>
      <c r="Z618" s="3"/>
      <c r="AA618" s="3"/>
    </row>
    <row r="619" spans="3:27" s="5" customFormat="1" x14ac:dyDescent="0.2">
      <c r="C619" s="25"/>
      <c r="D619" s="1"/>
      <c r="E619" s="2"/>
      <c r="F619" s="3"/>
      <c r="G619" s="3"/>
      <c r="H619" s="3"/>
      <c r="I619" s="3"/>
      <c r="J619" s="3"/>
      <c r="K619" s="3"/>
      <c r="L619" s="3"/>
      <c r="M619" s="3"/>
      <c r="N619" s="3"/>
      <c r="O619" s="1"/>
      <c r="P619" s="1"/>
      <c r="Q619" s="1"/>
      <c r="R619" s="1"/>
      <c r="S619" s="3"/>
      <c r="T619" s="13"/>
      <c r="U619" s="13"/>
      <c r="W619" s="3"/>
      <c r="X619" s="3"/>
      <c r="Y619" s="3"/>
      <c r="Z619" s="3"/>
      <c r="AA619" s="3"/>
    </row>
    <row r="620" spans="3:27" s="5" customFormat="1" x14ac:dyDescent="0.2">
      <c r="C620" s="25"/>
      <c r="D620" s="1"/>
      <c r="E620" s="2"/>
      <c r="F620" s="3"/>
      <c r="G620" s="3"/>
      <c r="H620" s="3"/>
      <c r="I620" s="3"/>
      <c r="J620" s="3"/>
      <c r="K620" s="3"/>
      <c r="L620" s="3"/>
      <c r="M620" s="3"/>
      <c r="N620" s="3"/>
      <c r="O620" s="1"/>
      <c r="P620" s="1"/>
      <c r="Q620" s="1"/>
      <c r="R620" s="1"/>
      <c r="S620" s="3"/>
      <c r="T620" s="13"/>
      <c r="U620" s="13"/>
      <c r="W620" s="3"/>
      <c r="X620" s="3"/>
      <c r="Y620" s="3"/>
      <c r="Z620" s="3"/>
      <c r="AA620" s="3"/>
    </row>
    <row r="621" spans="3:27" s="5" customFormat="1" x14ac:dyDescent="0.2">
      <c r="C621" s="25"/>
      <c r="D621" s="1"/>
      <c r="E621" s="2"/>
      <c r="F621" s="3"/>
      <c r="G621" s="3"/>
      <c r="H621" s="3"/>
      <c r="I621" s="3"/>
      <c r="J621" s="3"/>
      <c r="K621" s="3"/>
      <c r="L621" s="3"/>
      <c r="M621" s="3"/>
      <c r="N621" s="3"/>
      <c r="O621" s="1"/>
      <c r="P621" s="1"/>
      <c r="Q621" s="1"/>
      <c r="R621" s="1"/>
      <c r="S621" s="3"/>
      <c r="T621" s="13"/>
      <c r="U621" s="13"/>
      <c r="W621" s="3"/>
      <c r="X621" s="3"/>
      <c r="Y621" s="3"/>
      <c r="Z621" s="3"/>
      <c r="AA621" s="3"/>
    </row>
    <row r="622" spans="3:27" s="5" customFormat="1" x14ac:dyDescent="0.2">
      <c r="C622" s="25"/>
      <c r="D622" s="1"/>
      <c r="E622" s="2"/>
      <c r="F622" s="3"/>
      <c r="G622" s="3"/>
      <c r="H622" s="3"/>
      <c r="I622" s="3"/>
      <c r="J622" s="3"/>
      <c r="K622" s="3"/>
      <c r="L622" s="3"/>
      <c r="M622" s="3"/>
      <c r="N622" s="3"/>
      <c r="O622" s="1"/>
      <c r="P622" s="1"/>
      <c r="Q622" s="1"/>
      <c r="R622" s="1"/>
      <c r="S622" s="3"/>
      <c r="T622" s="13"/>
      <c r="U622" s="13"/>
      <c r="W622" s="3"/>
      <c r="X622" s="3"/>
      <c r="Y622" s="3"/>
      <c r="Z622" s="3"/>
      <c r="AA622" s="3"/>
    </row>
    <row r="623" spans="3:27" s="5" customFormat="1" x14ac:dyDescent="0.2">
      <c r="C623" s="25"/>
      <c r="D623" s="1"/>
      <c r="E623" s="2"/>
      <c r="F623" s="3"/>
      <c r="G623" s="3"/>
      <c r="H623" s="3"/>
      <c r="I623" s="3"/>
      <c r="J623" s="3"/>
      <c r="K623" s="3"/>
      <c r="L623" s="3"/>
      <c r="M623" s="3"/>
      <c r="N623" s="3"/>
      <c r="O623" s="1"/>
      <c r="P623" s="1"/>
      <c r="Q623" s="1"/>
      <c r="R623" s="1"/>
      <c r="S623" s="3"/>
      <c r="T623" s="13"/>
      <c r="U623" s="13"/>
      <c r="W623" s="3"/>
      <c r="X623" s="3"/>
      <c r="Y623" s="3"/>
      <c r="Z623" s="3"/>
      <c r="AA623" s="3"/>
    </row>
    <row r="624" spans="3:27" s="5" customFormat="1" x14ac:dyDescent="0.2">
      <c r="C624" s="25"/>
      <c r="D624" s="1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1"/>
      <c r="P624" s="1"/>
      <c r="Q624" s="1"/>
      <c r="R624" s="1"/>
      <c r="S624" s="3"/>
      <c r="T624" s="13"/>
      <c r="U624" s="13"/>
      <c r="W624" s="3"/>
      <c r="X624" s="3"/>
      <c r="Y624" s="3"/>
      <c r="Z624" s="3"/>
      <c r="AA624" s="3"/>
    </row>
    <row r="625" spans="3:27" s="5" customFormat="1" x14ac:dyDescent="0.2">
      <c r="C625" s="25"/>
      <c r="D625" s="1"/>
      <c r="E625" s="2"/>
      <c r="F625" s="3"/>
      <c r="G625" s="3"/>
      <c r="H625" s="3"/>
      <c r="I625" s="3"/>
      <c r="J625" s="3"/>
      <c r="K625" s="3"/>
      <c r="L625" s="3"/>
      <c r="M625" s="3"/>
      <c r="N625" s="3"/>
      <c r="O625" s="1"/>
      <c r="P625" s="1"/>
      <c r="Q625" s="1"/>
      <c r="R625" s="1"/>
      <c r="S625" s="3"/>
      <c r="T625" s="13"/>
      <c r="U625" s="13"/>
      <c r="W625" s="3"/>
      <c r="X625" s="3"/>
      <c r="Y625" s="3"/>
      <c r="Z625" s="3"/>
      <c r="AA625" s="3"/>
    </row>
    <row r="626" spans="3:27" s="5" customFormat="1" x14ac:dyDescent="0.2">
      <c r="C626" s="25"/>
      <c r="D626" s="1"/>
      <c r="E626" s="2"/>
      <c r="F626" s="3"/>
      <c r="G626" s="3"/>
      <c r="H626" s="3"/>
      <c r="I626" s="3"/>
      <c r="J626" s="3"/>
      <c r="K626" s="3"/>
      <c r="L626" s="3"/>
      <c r="M626" s="3"/>
      <c r="N626" s="3"/>
      <c r="O626" s="1"/>
      <c r="P626" s="1"/>
      <c r="Q626" s="1"/>
      <c r="R626" s="1"/>
      <c r="S626" s="3"/>
      <c r="T626" s="13"/>
      <c r="U626" s="13"/>
      <c r="W626" s="3"/>
      <c r="X626" s="3"/>
      <c r="Y626" s="3"/>
      <c r="Z626" s="3"/>
      <c r="AA626" s="3"/>
    </row>
    <row r="627" spans="3:27" s="5" customFormat="1" x14ac:dyDescent="0.2">
      <c r="C627" s="25"/>
      <c r="D627" s="1"/>
      <c r="E627" s="2"/>
      <c r="F627" s="3"/>
      <c r="G627" s="3"/>
      <c r="H627" s="3"/>
      <c r="I627" s="3"/>
      <c r="J627" s="3"/>
      <c r="K627" s="3"/>
      <c r="L627" s="3"/>
      <c r="M627" s="3"/>
      <c r="N627" s="3"/>
      <c r="O627" s="1"/>
      <c r="P627" s="1"/>
      <c r="Q627" s="1"/>
      <c r="R627" s="1"/>
      <c r="S627" s="3"/>
      <c r="T627" s="13"/>
      <c r="U627" s="13"/>
      <c r="W627" s="3"/>
      <c r="X627" s="3"/>
      <c r="Y627" s="3"/>
      <c r="Z627" s="3"/>
      <c r="AA627" s="3"/>
    </row>
    <row r="628" spans="3:27" s="5" customFormat="1" x14ac:dyDescent="0.2">
      <c r="C628" s="25"/>
      <c r="D628" s="1"/>
      <c r="E628" s="2"/>
      <c r="F628" s="3"/>
      <c r="G628" s="3"/>
      <c r="H628" s="3"/>
      <c r="I628" s="3"/>
      <c r="J628" s="3"/>
      <c r="K628" s="3"/>
      <c r="L628" s="3"/>
      <c r="M628" s="3"/>
      <c r="N628" s="3"/>
      <c r="O628" s="1"/>
      <c r="P628" s="1"/>
      <c r="Q628" s="1"/>
      <c r="R628" s="1"/>
      <c r="S628" s="3"/>
      <c r="T628" s="13"/>
      <c r="U628" s="13"/>
      <c r="W628" s="3"/>
      <c r="X628" s="3"/>
      <c r="Y628" s="3"/>
      <c r="Z628" s="3"/>
      <c r="AA628" s="3"/>
    </row>
    <row r="629" spans="3:27" s="5" customFormat="1" x14ac:dyDescent="0.2">
      <c r="C629" s="25"/>
      <c r="D629" s="1"/>
      <c r="E629" s="2"/>
      <c r="F629" s="3"/>
      <c r="G629" s="3"/>
      <c r="H629" s="3"/>
      <c r="I629" s="3"/>
      <c r="J629" s="3"/>
      <c r="K629" s="3"/>
      <c r="L629" s="3"/>
      <c r="M629" s="3"/>
      <c r="N629" s="3"/>
      <c r="O629" s="1"/>
      <c r="P629" s="1"/>
      <c r="Q629" s="1"/>
      <c r="R629" s="1"/>
      <c r="S629" s="3"/>
      <c r="T629" s="13"/>
      <c r="U629" s="13"/>
      <c r="W629" s="3"/>
      <c r="X629" s="3"/>
      <c r="Y629" s="3"/>
      <c r="Z629" s="3"/>
      <c r="AA629" s="3"/>
    </row>
    <row r="630" spans="3:27" s="5" customFormat="1" x14ac:dyDescent="0.2">
      <c r="C630" s="25"/>
      <c r="D630" s="1"/>
      <c r="E630" s="2"/>
      <c r="F630" s="3"/>
      <c r="G630" s="3"/>
      <c r="H630" s="3"/>
      <c r="I630" s="3"/>
      <c r="J630" s="3"/>
      <c r="K630" s="3"/>
      <c r="L630" s="3"/>
      <c r="M630" s="3"/>
      <c r="N630" s="3"/>
      <c r="O630" s="1"/>
      <c r="P630" s="1"/>
      <c r="Q630" s="1"/>
      <c r="R630" s="1"/>
      <c r="S630" s="3"/>
      <c r="T630" s="13"/>
      <c r="U630" s="13"/>
      <c r="W630" s="3"/>
      <c r="X630" s="3"/>
      <c r="Y630" s="3"/>
      <c r="Z630" s="3"/>
      <c r="AA630" s="3"/>
    </row>
    <row r="631" spans="3:27" s="5" customFormat="1" x14ac:dyDescent="0.2">
      <c r="C631" s="25"/>
      <c r="D631" s="1"/>
      <c r="E631" s="2"/>
      <c r="F631" s="3"/>
      <c r="G631" s="3"/>
      <c r="H631" s="3"/>
      <c r="I631" s="3"/>
      <c r="J631" s="3"/>
      <c r="K631" s="3"/>
      <c r="L631" s="3"/>
      <c r="M631" s="3"/>
      <c r="N631" s="3"/>
      <c r="O631" s="1"/>
      <c r="P631" s="1"/>
      <c r="Q631" s="1"/>
      <c r="R631" s="1"/>
      <c r="S631" s="3"/>
      <c r="T631" s="13"/>
      <c r="U631" s="13"/>
      <c r="W631" s="3"/>
      <c r="X631" s="3"/>
      <c r="Y631" s="3"/>
      <c r="Z631" s="3"/>
      <c r="AA631" s="3"/>
    </row>
    <row r="632" spans="3:27" s="5" customFormat="1" x14ac:dyDescent="0.2">
      <c r="C632" s="25"/>
      <c r="D632" s="1"/>
      <c r="E632" s="2"/>
      <c r="F632" s="3"/>
      <c r="G632" s="3"/>
      <c r="H632" s="3"/>
      <c r="I632" s="3"/>
      <c r="J632" s="3"/>
      <c r="K632" s="3"/>
      <c r="L632" s="3"/>
      <c r="M632" s="3"/>
      <c r="N632" s="3"/>
      <c r="O632" s="1"/>
      <c r="P632" s="1"/>
      <c r="Q632" s="1"/>
      <c r="R632" s="1"/>
      <c r="S632" s="3"/>
      <c r="T632" s="13"/>
      <c r="U632" s="13"/>
      <c r="W632" s="3"/>
      <c r="X632" s="3"/>
      <c r="Y632" s="3"/>
      <c r="Z632" s="3"/>
      <c r="AA632" s="3"/>
    </row>
    <row r="633" spans="3:27" s="5" customFormat="1" x14ac:dyDescent="0.2">
      <c r="C633" s="25"/>
      <c r="D633" s="1"/>
      <c r="E633" s="2"/>
      <c r="F633" s="3"/>
      <c r="G633" s="3"/>
      <c r="H633" s="3"/>
      <c r="I633" s="3"/>
      <c r="J633" s="3"/>
      <c r="K633" s="3"/>
      <c r="L633" s="3"/>
      <c r="M633" s="3"/>
      <c r="N633" s="3"/>
      <c r="O633" s="1"/>
      <c r="P633" s="1"/>
      <c r="Q633" s="1"/>
      <c r="R633" s="1"/>
      <c r="S633" s="3"/>
      <c r="T633" s="13"/>
      <c r="U633" s="13"/>
      <c r="W633" s="3"/>
      <c r="X633" s="3"/>
      <c r="Y633" s="3"/>
      <c r="Z633" s="3"/>
      <c r="AA633" s="3"/>
    </row>
    <row r="634" spans="3:27" s="5" customFormat="1" x14ac:dyDescent="0.2">
      <c r="C634" s="25"/>
      <c r="D634" s="1"/>
      <c r="E634" s="2"/>
      <c r="F634" s="3"/>
      <c r="G634" s="3"/>
      <c r="H634" s="3"/>
      <c r="I634" s="3"/>
      <c r="J634" s="3"/>
      <c r="K634" s="3"/>
      <c r="L634" s="3"/>
      <c r="M634" s="3"/>
      <c r="N634" s="3"/>
      <c r="O634" s="1"/>
      <c r="P634" s="1"/>
      <c r="Q634" s="1"/>
      <c r="R634" s="1"/>
      <c r="S634" s="3"/>
      <c r="T634" s="13"/>
      <c r="U634" s="13"/>
      <c r="W634" s="3"/>
      <c r="X634" s="3"/>
      <c r="Y634" s="3"/>
      <c r="Z634" s="3"/>
      <c r="AA634" s="3"/>
    </row>
    <row r="635" spans="3:27" s="5" customFormat="1" x14ac:dyDescent="0.2">
      <c r="C635" s="25"/>
      <c r="D635" s="1"/>
      <c r="E635" s="2"/>
      <c r="F635" s="3"/>
      <c r="G635" s="3"/>
      <c r="H635" s="3"/>
      <c r="I635" s="3"/>
      <c r="J635" s="3"/>
      <c r="K635" s="3"/>
      <c r="L635" s="3"/>
      <c r="M635" s="3"/>
      <c r="N635" s="3"/>
      <c r="O635" s="1"/>
      <c r="P635" s="1"/>
      <c r="Q635" s="1"/>
      <c r="R635" s="1"/>
      <c r="S635" s="3"/>
      <c r="T635" s="13"/>
      <c r="U635" s="13"/>
      <c r="W635" s="3"/>
      <c r="X635" s="3"/>
      <c r="Y635" s="3"/>
      <c r="Z635" s="3"/>
      <c r="AA635" s="3"/>
    </row>
    <row r="636" spans="3:27" s="5" customFormat="1" x14ac:dyDescent="0.2">
      <c r="C636" s="25"/>
      <c r="D636" s="1"/>
      <c r="E636" s="2"/>
      <c r="F636" s="3"/>
      <c r="G636" s="3"/>
      <c r="H636" s="3"/>
      <c r="I636" s="3"/>
      <c r="J636" s="3"/>
      <c r="K636" s="3"/>
      <c r="L636" s="3"/>
      <c r="M636" s="3"/>
      <c r="N636" s="3"/>
      <c r="O636" s="1"/>
      <c r="P636" s="1"/>
      <c r="Q636" s="1"/>
      <c r="R636" s="1"/>
      <c r="S636" s="3"/>
      <c r="T636" s="13"/>
      <c r="U636" s="13"/>
      <c r="W636" s="3"/>
      <c r="X636" s="3"/>
      <c r="Y636" s="3"/>
      <c r="Z636" s="3"/>
      <c r="AA636" s="3"/>
    </row>
    <row r="637" spans="3:27" s="5" customFormat="1" x14ac:dyDescent="0.2">
      <c r="C637" s="25"/>
      <c r="D637" s="1"/>
      <c r="E637" s="2"/>
      <c r="F637" s="3"/>
      <c r="G637" s="3"/>
      <c r="H637" s="3"/>
      <c r="I637" s="3"/>
      <c r="J637" s="3"/>
      <c r="K637" s="3"/>
      <c r="L637" s="3"/>
      <c r="M637" s="3"/>
      <c r="N637" s="3"/>
      <c r="O637" s="1"/>
      <c r="P637" s="1"/>
      <c r="Q637" s="1"/>
      <c r="R637" s="1"/>
      <c r="S637" s="3"/>
      <c r="T637" s="13"/>
      <c r="U637" s="13"/>
      <c r="W637" s="3"/>
      <c r="X637" s="3"/>
      <c r="Y637" s="3"/>
      <c r="Z637" s="3"/>
      <c r="AA637" s="3"/>
    </row>
    <row r="638" spans="3:27" s="5" customFormat="1" x14ac:dyDescent="0.2">
      <c r="C638" s="25"/>
      <c r="D638" s="1"/>
      <c r="E638" s="2"/>
      <c r="F638" s="3"/>
      <c r="G638" s="3"/>
      <c r="H638" s="3"/>
      <c r="I638" s="3"/>
      <c r="J638" s="3"/>
      <c r="K638" s="3"/>
      <c r="L638" s="3"/>
      <c r="M638" s="3"/>
      <c r="N638" s="3"/>
      <c r="O638" s="1"/>
      <c r="P638" s="1"/>
      <c r="Q638" s="1"/>
      <c r="R638" s="1"/>
      <c r="S638" s="3"/>
      <c r="T638" s="13"/>
      <c r="U638" s="13"/>
      <c r="W638" s="3"/>
      <c r="X638" s="3"/>
      <c r="Y638" s="3"/>
      <c r="Z638" s="3"/>
      <c r="AA638" s="3"/>
    </row>
    <row r="639" spans="3:27" s="5" customFormat="1" x14ac:dyDescent="0.2">
      <c r="C639" s="25"/>
      <c r="D639" s="1"/>
      <c r="E639" s="2"/>
      <c r="F639" s="3"/>
      <c r="G639" s="3"/>
      <c r="H639" s="3"/>
      <c r="I639" s="3"/>
      <c r="J639" s="3"/>
      <c r="K639" s="3"/>
      <c r="L639" s="3"/>
      <c r="M639" s="3"/>
      <c r="N639" s="3"/>
      <c r="O639" s="1"/>
      <c r="P639" s="1"/>
      <c r="Q639" s="1"/>
      <c r="R639" s="1"/>
      <c r="S639" s="3"/>
      <c r="T639" s="13"/>
      <c r="U639" s="13"/>
      <c r="W639" s="3"/>
      <c r="X639" s="3"/>
      <c r="Y639" s="3"/>
      <c r="Z639" s="3"/>
      <c r="AA639" s="3"/>
    </row>
    <row r="640" spans="3:27" s="5" customFormat="1" x14ac:dyDescent="0.2">
      <c r="C640" s="25"/>
      <c r="D640" s="1"/>
      <c r="E640" s="2"/>
      <c r="F640" s="3"/>
      <c r="G640" s="3"/>
      <c r="H640" s="3"/>
      <c r="I640" s="3"/>
      <c r="J640" s="3"/>
      <c r="K640" s="3"/>
      <c r="L640" s="3"/>
      <c r="M640" s="3"/>
      <c r="N640" s="3"/>
      <c r="O640" s="1"/>
      <c r="P640" s="1"/>
      <c r="Q640" s="1"/>
      <c r="R640" s="1"/>
      <c r="S640" s="3"/>
      <c r="T640" s="13"/>
      <c r="U640" s="13"/>
      <c r="W640" s="3"/>
      <c r="X640" s="3"/>
      <c r="Y640" s="3"/>
      <c r="Z640" s="3"/>
      <c r="AA640" s="3"/>
    </row>
    <row r="641" spans="3:27" s="5" customFormat="1" x14ac:dyDescent="0.2">
      <c r="C641" s="25"/>
      <c r="D641" s="1"/>
      <c r="E641" s="2"/>
      <c r="F641" s="3"/>
      <c r="G641" s="3"/>
      <c r="H641" s="3"/>
      <c r="I641" s="3"/>
      <c r="J641" s="3"/>
      <c r="K641" s="3"/>
      <c r="L641" s="3"/>
      <c r="M641" s="3"/>
      <c r="N641" s="3"/>
      <c r="O641" s="1"/>
      <c r="P641" s="1"/>
      <c r="Q641" s="1"/>
      <c r="R641" s="1"/>
      <c r="S641" s="3"/>
      <c r="T641" s="13"/>
      <c r="U641" s="13"/>
      <c r="W641" s="3"/>
      <c r="X641" s="3"/>
      <c r="Y641" s="3"/>
      <c r="Z641" s="3"/>
      <c r="AA641" s="3"/>
    </row>
    <row r="642" spans="3:27" s="5" customFormat="1" x14ac:dyDescent="0.2">
      <c r="C642" s="25"/>
      <c r="D642" s="1"/>
      <c r="E642" s="2"/>
      <c r="F642" s="3"/>
      <c r="G642" s="3"/>
      <c r="H642" s="3"/>
      <c r="I642" s="3"/>
      <c r="J642" s="3"/>
      <c r="K642" s="3"/>
      <c r="L642" s="3"/>
      <c r="M642" s="3"/>
      <c r="N642" s="3"/>
      <c r="O642" s="1"/>
      <c r="P642" s="1"/>
      <c r="Q642" s="1"/>
      <c r="R642" s="1"/>
      <c r="S642" s="3"/>
      <c r="T642" s="13"/>
      <c r="U642" s="13"/>
      <c r="W642" s="3"/>
      <c r="X642" s="3"/>
      <c r="Y642" s="3"/>
      <c r="Z642" s="3"/>
      <c r="AA642" s="3"/>
    </row>
    <row r="643" spans="3:27" s="5" customFormat="1" x14ac:dyDescent="0.2">
      <c r="C643" s="25"/>
      <c r="D643" s="1"/>
      <c r="E643" s="2"/>
      <c r="F643" s="3"/>
      <c r="G643" s="3"/>
      <c r="H643" s="3"/>
      <c r="I643" s="3"/>
      <c r="J643" s="3"/>
      <c r="K643" s="3"/>
      <c r="L643" s="3"/>
      <c r="M643" s="3"/>
      <c r="N643" s="3"/>
      <c r="O643" s="1"/>
      <c r="P643" s="1"/>
      <c r="Q643" s="1"/>
      <c r="R643" s="1"/>
      <c r="S643" s="3"/>
      <c r="T643" s="13"/>
      <c r="U643" s="13"/>
      <c r="W643" s="3"/>
      <c r="X643" s="3"/>
      <c r="Y643" s="3"/>
      <c r="Z643" s="3"/>
      <c r="AA643" s="3"/>
    </row>
    <row r="644" spans="3:27" s="5" customFormat="1" x14ac:dyDescent="0.2">
      <c r="C644" s="25"/>
      <c r="D644" s="1"/>
      <c r="E644" s="2"/>
      <c r="F644" s="3"/>
      <c r="G644" s="3"/>
      <c r="H644" s="3"/>
      <c r="I644" s="3"/>
      <c r="J644" s="3"/>
      <c r="K644" s="3"/>
      <c r="L644" s="3"/>
      <c r="M644" s="3"/>
      <c r="N644" s="3"/>
      <c r="O644" s="1"/>
      <c r="P644" s="1"/>
      <c r="Q644" s="1"/>
      <c r="R644" s="1"/>
      <c r="S644" s="3"/>
      <c r="T644" s="13"/>
      <c r="U644" s="13"/>
      <c r="W644" s="3"/>
      <c r="X644" s="3"/>
      <c r="Y644" s="3"/>
      <c r="Z644" s="3"/>
      <c r="AA644" s="3"/>
    </row>
    <row r="645" spans="3:27" s="5" customFormat="1" x14ac:dyDescent="0.2">
      <c r="C645" s="25"/>
      <c r="D645" s="1"/>
      <c r="E645" s="2"/>
      <c r="F645" s="3"/>
      <c r="G645" s="3"/>
      <c r="H645" s="3"/>
      <c r="I645" s="3"/>
      <c r="J645" s="3"/>
      <c r="K645" s="3"/>
      <c r="L645" s="3"/>
      <c r="M645" s="3"/>
      <c r="N645" s="3"/>
      <c r="O645" s="1"/>
      <c r="P645" s="1"/>
      <c r="Q645" s="1"/>
      <c r="R645" s="1"/>
      <c r="S645" s="3"/>
      <c r="T645" s="13"/>
      <c r="U645" s="13"/>
      <c r="W645" s="3"/>
      <c r="X645" s="3"/>
      <c r="Y645" s="3"/>
      <c r="Z645" s="3"/>
      <c r="AA645" s="3"/>
    </row>
    <row r="646" spans="3:27" s="5" customFormat="1" x14ac:dyDescent="0.2">
      <c r="C646" s="25"/>
      <c r="D646" s="1"/>
      <c r="E646" s="2"/>
      <c r="F646" s="3"/>
      <c r="G646" s="3"/>
      <c r="H646" s="3"/>
      <c r="I646" s="3"/>
      <c r="J646" s="3"/>
      <c r="K646" s="3"/>
      <c r="L646" s="3"/>
      <c r="M646" s="3"/>
      <c r="N646" s="3"/>
      <c r="O646" s="1"/>
      <c r="P646" s="1"/>
      <c r="Q646" s="1"/>
      <c r="R646" s="1"/>
      <c r="S646" s="3"/>
      <c r="T646" s="13"/>
      <c r="U646" s="13"/>
      <c r="W646" s="3"/>
      <c r="X646" s="3"/>
      <c r="Y646" s="3"/>
      <c r="Z646" s="3"/>
      <c r="AA646" s="3"/>
    </row>
    <row r="647" spans="3:27" s="5" customFormat="1" x14ac:dyDescent="0.2">
      <c r="C647" s="25"/>
      <c r="D647" s="1"/>
      <c r="E647" s="2"/>
      <c r="F647" s="3"/>
      <c r="G647" s="3"/>
      <c r="H647" s="3"/>
      <c r="I647" s="3"/>
      <c r="J647" s="3"/>
      <c r="K647" s="3"/>
      <c r="L647" s="3"/>
      <c r="M647" s="3"/>
      <c r="N647" s="3"/>
      <c r="O647" s="1"/>
      <c r="P647" s="1"/>
      <c r="Q647" s="1"/>
      <c r="R647" s="1"/>
      <c r="S647" s="3"/>
      <c r="T647" s="13"/>
      <c r="U647" s="13"/>
      <c r="W647" s="3"/>
      <c r="X647" s="3"/>
      <c r="Y647" s="3"/>
      <c r="Z647" s="3"/>
      <c r="AA647" s="3"/>
    </row>
    <row r="648" spans="3:27" s="5" customFormat="1" x14ac:dyDescent="0.2">
      <c r="C648" s="25"/>
      <c r="D648" s="1"/>
      <c r="E648" s="2"/>
      <c r="F648" s="3"/>
      <c r="G648" s="3"/>
      <c r="H648" s="3"/>
      <c r="I648" s="3"/>
      <c r="J648" s="3"/>
      <c r="K648" s="3"/>
      <c r="L648" s="3"/>
      <c r="M648" s="3"/>
      <c r="N648" s="3"/>
      <c r="O648" s="1"/>
      <c r="P648" s="1"/>
      <c r="Q648" s="1"/>
      <c r="R648" s="1"/>
      <c r="S648" s="3"/>
      <c r="T648" s="13"/>
      <c r="U648" s="13"/>
      <c r="W648" s="3"/>
      <c r="X648" s="3"/>
      <c r="Y648" s="3"/>
      <c r="Z648" s="3"/>
      <c r="AA648" s="3"/>
    </row>
    <row r="649" spans="3:27" s="5" customFormat="1" x14ac:dyDescent="0.2">
      <c r="C649" s="25"/>
      <c r="D649" s="1"/>
      <c r="E649" s="2"/>
      <c r="F649" s="3"/>
      <c r="G649" s="3"/>
      <c r="H649" s="3"/>
      <c r="I649" s="3"/>
      <c r="J649" s="3"/>
      <c r="K649" s="3"/>
      <c r="L649" s="3"/>
      <c r="M649" s="3"/>
      <c r="N649" s="3"/>
      <c r="O649" s="1"/>
      <c r="P649" s="1"/>
      <c r="Q649" s="1"/>
      <c r="R649" s="1"/>
      <c r="S649" s="3"/>
      <c r="T649" s="13"/>
      <c r="U649" s="13"/>
      <c r="W649" s="3"/>
      <c r="X649" s="3"/>
      <c r="Y649" s="3"/>
      <c r="Z649" s="3"/>
      <c r="AA649" s="3"/>
    </row>
    <row r="650" spans="3:27" s="5" customFormat="1" x14ac:dyDescent="0.2">
      <c r="C650" s="25"/>
      <c r="D650" s="1"/>
      <c r="E650" s="2"/>
      <c r="F650" s="3"/>
      <c r="G650" s="3"/>
      <c r="H650" s="3"/>
      <c r="I650" s="3"/>
      <c r="J650" s="3"/>
      <c r="K650" s="3"/>
      <c r="L650" s="3"/>
      <c r="M650" s="3"/>
      <c r="N650" s="3"/>
      <c r="O650" s="1"/>
      <c r="P650" s="1"/>
      <c r="Q650" s="1"/>
      <c r="R650" s="1"/>
      <c r="S650" s="3"/>
      <c r="T650" s="13"/>
      <c r="U650" s="13"/>
      <c r="W650" s="3"/>
      <c r="X650" s="3"/>
      <c r="Y650" s="3"/>
      <c r="Z650" s="3"/>
      <c r="AA650" s="3"/>
    </row>
    <row r="651" spans="3:27" s="5" customFormat="1" x14ac:dyDescent="0.2">
      <c r="C651" s="25"/>
      <c r="D651" s="1"/>
      <c r="E651" s="2"/>
      <c r="F651" s="3"/>
      <c r="G651" s="3"/>
      <c r="H651" s="3"/>
      <c r="I651" s="3"/>
      <c r="J651" s="3"/>
      <c r="K651" s="3"/>
      <c r="L651" s="3"/>
      <c r="M651" s="3"/>
      <c r="N651" s="3"/>
      <c r="O651" s="1"/>
      <c r="P651" s="1"/>
      <c r="Q651" s="1"/>
      <c r="R651" s="1"/>
      <c r="S651" s="3"/>
      <c r="T651" s="13"/>
      <c r="U651" s="13"/>
      <c r="W651" s="3"/>
      <c r="X651" s="3"/>
      <c r="Y651" s="3"/>
      <c r="Z651" s="3"/>
      <c r="AA651" s="3"/>
    </row>
    <row r="652" spans="3:27" s="5" customFormat="1" x14ac:dyDescent="0.2">
      <c r="C652" s="25"/>
      <c r="D652" s="1"/>
      <c r="E652" s="2"/>
      <c r="F652" s="3"/>
      <c r="G652" s="3"/>
      <c r="H652" s="3"/>
      <c r="I652" s="3"/>
      <c r="J652" s="3"/>
      <c r="K652" s="3"/>
      <c r="L652" s="3"/>
      <c r="M652" s="3"/>
      <c r="N652" s="3"/>
      <c r="O652" s="1"/>
      <c r="P652" s="1"/>
      <c r="Q652" s="1"/>
      <c r="R652" s="1"/>
      <c r="S652" s="3"/>
      <c r="T652" s="13"/>
      <c r="U652" s="13"/>
      <c r="W652" s="3"/>
      <c r="X652" s="3"/>
      <c r="Y652" s="3"/>
      <c r="Z652" s="3"/>
      <c r="AA652" s="3"/>
    </row>
    <row r="653" spans="3:27" s="5" customFormat="1" x14ac:dyDescent="0.2">
      <c r="C653" s="25"/>
      <c r="D653" s="1"/>
      <c r="E653" s="2"/>
      <c r="F653" s="3"/>
      <c r="G653" s="3"/>
      <c r="H653" s="3"/>
      <c r="I653" s="3"/>
      <c r="J653" s="3"/>
      <c r="K653" s="3"/>
      <c r="L653" s="3"/>
      <c r="M653" s="3"/>
      <c r="N653" s="3"/>
      <c r="O653" s="1"/>
      <c r="P653" s="1"/>
      <c r="Q653" s="1"/>
      <c r="R653" s="1"/>
      <c r="S653" s="3"/>
      <c r="T653" s="13"/>
      <c r="U653" s="13"/>
      <c r="W653" s="3"/>
      <c r="X653" s="3"/>
      <c r="Y653" s="3"/>
      <c r="Z653" s="3"/>
      <c r="AA653" s="3"/>
    </row>
    <row r="654" spans="3:27" s="5" customFormat="1" x14ac:dyDescent="0.2">
      <c r="C654" s="25"/>
      <c r="D654" s="1"/>
      <c r="E654" s="2"/>
      <c r="F654" s="3"/>
      <c r="G654" s="3"/>
      <c r="H654" s="3"/>
      <c r="I654" s="3"/>
      <c r="J654" s="3"/>
      <c r="K654" s="3"/>
      <c r="L654" s="3"/>
      <c r="M654" s="3"/>
      <c r="N654" s="3"/>
      <c r="O654" s="1"/>
      <c r="P654" s="1"/>
      <c r="Q654" s="1"/>
      <c r="R654" s="1"/>
      <c r="S654" s="3"/>
      <c r="T654" s="13"/>
      <c r="U654" s="13"/>
      <c r="W654" s="3"/>
      <c r="X654" s="3"/>
      <c r="Y654" s="3"/>
      <c r="Z654" s="3"/>
      <c r="AA654" s="3"/>
    </row>
    <row r="655" spans="3:27" s="5" customFormat="1" x14ac:dyDescent="0.2">
      <c r="C655" s="25"/>
      <c r="D655" s="1"/>
      <c r="E655" s="2"/>
      <c r="F655" s="3"/>
      <c r="G655" s="3"/>
      <c r="H655" s="3"/>
      <c r="I655" s="3"/>
      <c r="J655" s="3"/>
      <c r="K655" s="3"/>
      <c r="L655" s="3"/>
      <c r="M655" s="3"/>
      <c r="N655" s="3"/>
      <c r="O655" s="1"/>
      <c r="P655" s="1"/>
      <c r="Q655" s="1"/>
      <c r="R655" s="1"/>
      <c r="S655" s="3"/>
      <c r="T655" s="13"/>
      <c r="U655" s="13"/>
      <c r="W655" s="3"/>
      <c r="X655" s="3"/>
      <c r="Y655" s="3"/>
      <c r="Z655" s="3"/>
      <c r="AA655" s="3"/>
    </row>
    <row r="656" spans="3:27" s="5" customFormat="1" x14ac:dyDescent="0.2">
      <c r="C656" s="25"/>
      <c r="D656" s="1"/>
      <c r="E656" s="2"/>
      <c r="F656" s="3"/>
      <c r="G656" s="3"/>
      <c r="H656" s="3"/>
      <c r="I656" s="3"/>
      <c r="J656" s="3"/>
      <c r="K656" s="3"/>
      <c r="L656" s="3"/>
      <c r="M656" s="3"/>
      <c r="N656" s="3"/>
      <c r="O656" s="1"/>
      <c r="P656" s="1"/>
      <c r="Q656" s="1"/>
      <c r="R656" s="1"/>
      <c r="S656" s="3"/>
      <c r="T656" s="13"/>
      <c r="U656" s="13"/>
      <c r="W656" s="3"/>
      <c r="X656" s="3"/>
      <c r="Y656" s="3"/>
      <c r="Z656" s="3"/>
      <c r="AA656" s="3"/>
    </row>
    <row r="657" spans="3:27" s="5" customFormat="1" x14ac:dyDescent="0.2">
      <c r="C657" s="25"/>
      <c r="D657" s="1"/>
      <c r="E657" s="2"/>
      <c r="F657" s="3"/>
      <c r="G657" s="3"/>
      <c r="H657" s="3"/>
      <c r="I657" s="3"/>
      <c r="J657" s="3"/>
      <c r="K657" s="3"/>
      <c r="L657" s="3"/>
      <c r="M657" s="3"/>
      <c r="N657" s="3"/>
      <c r="O657" s="1"/>
      <c r="P657" s="1"/>
      <c r="Q657" s="1"/>
      <c r="R657" s="1"/>
      <c r="S657" s="3"/>
      <c r="T657" s="13"/>
      <c r="U657" s="13"/>
      <c r="W657" s="3"/>
      <c r="X657" s="3"/>
      <c r="Y657" s="3"/>
      <c r="Z657" s="3"/>
      <c r="AA657" s="3"/>
    </row>
    <row r="658" spans="3:27" s="5" customFormat="1" x14ac:dyDescent="0.2">
      <c r="C658" s="25"/>
      <c r="D658" s="1"/>
      <c r="E658" s="2"/>
      <c r="F658" s="3"/>
      <c r="G658" s="3"/>
      <c r="H658" s="3"/>
      <c r="I658" s="3"/>
      <c r="J658" s="3"/>
      <c r="K658" s="3"/>
      <c r="L658" s="3"/>
      <c r="M658" s="3"/>
      <c r="N658" s="3"/>
      <c r="O658" s="1"/>
      <c r="P658" s="1"/>
      <c r="Q658" s="1"/>
      <c r="R658" s="1"/>
      <c r="S658" s="3"/>
      <c r="T658" s="13"/>
      <c r="U658" s="13"/>
      <c r="W658" s="3"/>
      <c r="X658" s="3"/>
      <c r="Y658" s="3"/>
      <c r="Z658" s="3"/>
      <c r="AA658" s="3"/>
    </row>
    <row r="659" spans="3:27" s="5" customFormat="1" x14ac:dyDescent="0.2">
      <c r="C659" s="25"/>
      <c r="D659" s="1"/>
      <c r="E659" s="2"/>
      <c r="F659" s="3"/>
      <c r="G659" s="3"/>
      <c r="H659" s="3"/>
      <c r="I659" s="3"/>
      <c r="J659" s="3"/>
      <c r="K659" s="3"/>
      <c r="L659" s="3"/>
      <c r="M659" s="3"/>
      <c r="N659" s="3"/>
      <c r="O659" s="1"/>
      <c r="P659" s="1"/>
      <c r="Q659" s="1"/>
      <c r="R659" s="1"/>
      <c r="S659" s="3"/>
      <c r="T659" s="13"/>
      <c r="U659" s="13"/>
      <c r="W659" s="3"/>
      <c r="X659" s="3"/>
      <c r="Y659" s="3"/>
      <c r="Z659" s="3"/>
      <c r="AA659" s="3"/>
    </row>
    <row r="660" spans="3:27" s="5" customFormat="1" x14ac:dyDescent="0.2">
      <c r="C660" s="25"/>
      <c r="D660" s="1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1"/>
      <c r="P660" s="1"/>
      <c r="Q660" s="1"/>
      <c r="R660" s="1"/>
      <c r="S660" s="3"/>
      <c r="T660" s="13"/>
      <c r="U660" s="13"/>
      <c r="W660" s="3"/>
      <c r="X660" s="3"/>
      <c r="Y660" s="3"/>
      <c r="Z660" s="3"/>
      <c r="AA660" s="3"/>
    </row>
    <row r="661" spans="3:27" s="5" customFormat="1" x14ac:dyDescent="0.2">
      <c r="C661" s="25"/>
      <c r="D661" s="1"/>
      <c r="E661" s="2"/>
      <c r="F661" s="3"/>
      <c r="G661" s="3"/>
      <c r="H661" s="3"/>
      <c r="I661" s="3"/>
      <c r="J661" s="3"/>
      <c r="K661" s="3"/>
      <c r="L661" s="3"/>
      <c r="M661" s="3"/>
      <c r="N661" s="3"/>
      <c r="O661" s="1"/>
      <c r="P661" s="1"/>
      <c r="Q661" s="1"/>
      <c r="R661" s="1"/>
      <c r="S661" s="3"/>
      <c r="T661" s="13"/>
      <c r="U661" s="13"/>
      <c r="W661" s="3"/>
      <c r="X661" s="3"/>
      <c r="Y661" s="3"/>
      <c r="Z661" s="3"/>
      <c r="AA661" s="3"/>
    </row>
    <row r="662" spans="3:27" s="5" customFormat="1" x14ac:dyDescent="0.2">
      <c r="C662" s="25"/>
      <c r="D662" s="1"/>
      <c r="E662" s="2"/>
      <c r="F662" s="3"/>
      <c r="G662" s="3"/>
      <c r="H662" s="3"/>
      <c r="I662" s="3"/>
      <c r="J662" s="3"/>
      <c r="K662" s="3"/>
      <c r="L662" s="3"/>
      <c r="M662" s="3"/>
      <c r="N662" s="3"/>
      <c r="O662" s="1"/>
      <c r="P662" s="1"/>
      <c r="Q662" s="1"/>
      <c r="R662" s="1"/>
      <c r="S662" s="3"/>
      <c r="T662" s="13"/>
      <c r="U662" s="13"/>
      <c r="W662" s="3"/>
      <c r="X662" s="3"/>
      <c r="Y662" s="3"/>
      <c r="Z662" s="3"/>
      <c r="AA662" s="3"/>
    </row>
    <row r="663" spans="3:27" s="5" customFormat="1" x14ac:dyDescent="0.2">
      <c r="C663" s="25"/>
      <c r="D663" s="1"/>
      <c r="E663" s="2"/>
      <c r="F663" s="3"/>
      <c r="G663" s="3"/>
      <c r="H663" s="3"/>
      <c r="I663" s="3"/>
      <c r="J663" s="3"/>
      <c r="K663" s="3"/>
      <c r="L663" s="3"/>
      <c r="M663" s="3"/>
      <c r="N663" s="3"/>
      <c r="O663" s="1"/>
      <c r="P663" s="1"/>
      <c r="Q663" s="1"/>
      <c r="R663" s="1"/>
      <c r="S663" s="3"/>
      <c r="T663" s="13"/>
      <c r="U663" s="13"/>
      <c r="W663" s="3"/>
      <c r="X663" s="3"/>
      <c r="Y663" s="3"/>
      <c r="Z663" s="3"/>
      <c r="AA663" s="3"/>
    </row>
    <row r="664" spans="3:27" s="5" customFormat="1" x14ac:dyDescent="0.2">
      <c r="C664" s="25"/>
      <c r="D664" s="1"/>
      <c r="E664" s="2"/>
      <c r="F664" s="3"/>
      <c r="G664" s="3"/>
      <c r="H664" s="3"/>
      <c r="I664" s="3"/>
      <c r="J664" s="3"/>
      <c r="K664" s="3"/>
      <c r="L664" s="3"/>
      <c r="M664" s="3"/>
      <c r="N664" s="3"/>
      <c r="O664" s="1"/>
      <c r="P664" s="1"/>
      <c r="Q664" s="1"/>
      <c r="R664" s="1"/>
      <c r="S664" s="3"/>
      <c r="T664" s="13"/>
      <c r="U664" s="13"/>
      <c r="W664" s="3"/>
      <c r="X664" s="3"/>
      <c r="Y664" s="3"/>
      <c r="Z664" s="3"/>
      <c r="AA664" s="3"/>
    </row>
    <row r="665" spans="3:27" s="5" customFormat="1" x14ac:dyDescent="0.2">
      <c r="C665" s="25"/>
      <c r="D665" s="1"/>
      <c r="E665" s="2"/>
      <c r="F665" s="3"/>
      <c r="G665" s="3"/>
      <c r="H665" s="3"/>
      <c r="I665" s="3"/>
      <c r="J665" s="3"/>
      <c r="K665" s="3"/>
      <c r="L665" s="3"/>
      <c r="M665" s="3"/>
      <c r="N665" s="3"/>
      <c r="O665" s="1"/>
      <c r="P665" s="1"/>
      <c r="Q665" s="1"/>
      <c r="R665" s="1"/>
      <c r="S665" s="3"/>
      <c r="T665" s="13"/>
      <c r="U665" s="13"/>
      <c r="W665" s="3"/>
      <c r="X665" s="3"/>
      <c r="Y665" s="3"/>
      <c r="Z665" s="3"/>
      <c r="AA665" s="3"/>
    </row>
    <row r="666" spans="3:27" s="5" customFormat="1" x14ac:dyDescent="0.2">
      <c r="C666" s="25"/>
      <c r="D666" s="1"/>
      <c r="E666" s="2"/>
      <c r="F666" s="3"/>
      <c r="G666" s="3"/>
      <c r="H666" s="3"/>
      <c r="I666" s="3"/>
      <c r="J666" s="3"/>
      <c r="K666" s="3"/>
      <c r="L666" s="3"/>
      <c r="M666" s="3"/>
      <c r="N666" s="3"/>
      <c r="O666" s="1"/>
      <c r="P666" s="1"/>
      <c r="Q666" s="1"/>
      <c r="R666" s="1"/>
      <c r="S666" s="3"/>
      <c r="T666" s="13"/>
      <c r="U666" s="13"/>
      <c r="W666" s="3"/>
      <c r="X666" s="3"/>
      <c r="Y666" s="3"/>
      <c r="Z666" s="3"/>
      <c r="AA666" s="3"/>
    </row>
    <row r="667" spans="3:27" s="5" customFormat="1" x14ac:dyDescent="0.2">
      <c r="C667" s="25"/>
      <c r="D667" s="1"/>
      <c r="E667" s="2"/>
      <c r="F667" s="3"/>
      <c r="G667" s="3"/>
      <c r="H667" s="3"/>
      <c r="I667" s="3"/>
      <c r="J667" s="3"/>
      <c r="K667" s="3"/>
      <c r="L667" s="3"/>
      <c r="M667" s="3"/>
      <c r="N667" s="3"/>
      <c r="O667" s="1"/>
      <c r="P667" s="1"/>
      <c r="Q667" s="1"/>
      <c r="R667" s="1"/>
      <c r="S667" s="3"/>
      <c r="T667" s="13"/>
      <c r="U667" s="13"/>
      <c r="W667" s="3"/>
      <c r="X667" s="3"/>
      <c r="Y667" s="3"/>
      <c r="Z667" s="3"/>
      <c r="AA667" s="3"/>
    </row>
    <row r="668" spans="3:27" s="5" customFormat="1" x14ac:dyDescent="0.2">
      <c r="C668" s="25"/>
      <c r="D668" s="1"/>
      <c r="E668" s="2"/>
      <c r="F668" s="3"/>
      <c r="G668" s="3"/>
      <c r="H668" s="3"/>
      <c r="I668" s="3"/>
      <c r="J668" s="3"/>
      <c r="K668" s="3"/>
      <c r="L668" s="3"/>
      <c r="M668" s="3"/>
      <c r="N668" s="3"/>
      <c r="O668" s="1"/>
      <c r="P668" s="1"/>
      <c r="Q668" s="1"/>
      <c r="R668" s="1"/>
      <c r="S668" s="3"/>
      <c r="T668" s="13"/>
      <c r="U668" s="13"/>
      <c r="W668" s="3"/>
      <c r="X668" s="3"/>
      <c r="Y668" s="3"/>
      <c r="Z668" s="3"/>
      <c r="AA668" s="3"/>
    </row>
    <row r="669" spans="3:27" s="5" customFormat="1" x14ac:dyDescent="0.2">
      <c r="C669" s="25"/>
      <c r="D669" s="1"/>
      <c r="E669" s="2"/>
      <c r="F669" s="3"/>
      <c r="G669" s="3"/>
      <c r="H669" s="3"/>
      <c r="I669" s="3"/>
      <c r="J669" s="3"/>
      <c r="K669" s="3"/>
      <c r="L669" s="3"/>
      <c r="M669" s="3"/>
      <c r="N669" s="3"/>
      <c r="O669" s="1"/>
      <c r="P669" s="1"/>
      <c r="Q669" s="1"/>
      <c r="R669" s="1"/>
      <c r="S669" s="3"/>
      <c r="T669" s="13"/>
      <c r="U669" s="13"/>
      <c r="W669" s="3"/>
      <c r="X669" s="3"/>
      <c r="Y669" s="3"/>
      <c r="Z669" s="3"/>
      <c r="AA669" s="3"/>
    </row>
    <row r="670" spans="3:27" s="5" customFormat="1" x14ac:dyDescent="0.2">
      <c r="C670" s="25"/>
      <c r="D670" s="1"/>
      <c r="E670" s="2"/>
      <c r="F670" s="3"/>
      <c r="G670" s="3"/>
      <c r="H670" s="3"/>
      <c r="I670" s="3"/>
      <c r="J670" s="3"/>
      <c r="K670" s="3"/>
      <c r="L670" s="3"/>
      <c r="M670" s="3"/>
      <c r="N670" s="3"/>
      <c r="O670" s="1"/>
      <c r="P670" s="1"/>
      <c r="Q670" s="1"/>
      <c r="R670" s="1"/>
      <c r="S670" s="3"/>
      <c r="T670" s="13"/>
      <c r="U670" s="13"/>
      <c r="W670" s="3"/>
      <c r="X670" s="3"/>
      <c r="Y670" s="3"/>
      <c r="Z670" s="3"/>
      <c r="AA670" s="3"/>
    </row>
    <row r="671" spans="3:27" s="5" customFormat="1" x14ac:dyDescent="0.2">
      <c r="C671" s="25"/>
      <c r="D671" s="1"/>
      <c r="E671" s="2"/>
      <c r="F671" s="3"/>
      <c r="G671" s="3"/>
      <c r="H671" s="3"/>
      <c r="I671" s="3"/>
      <c r="J671" s="3"/>
      <c r="K671" s="3"/>
      <c r="L671" s="3"/>
      <c r="M671" s="3"/>
      <c r="N671" s="3"/>
      <c r="O671" s="1"/>
      <c r="P671" s="1"/>
      <c r="Q671" s="1"/>
      <c r="R671" s="1"/>
      <c r="S671" s="3"/>
      <c r="T671" s="13"/>
      <c r="U671" s="13"/>
      <c r="W671" s="3"/>
      <c r="X671" s="3"/>
      <c r="Y671" s="3"/>
      <c r="Z671" s="3"/>
      <c r="AA671" s="3"/>
    </row>
    <row r="672" spans="3:27" s="5" customFormat="1" x14ac:dyDescent="0.2">
      <c r="C672" s="25"/>
      <c r="D672" s="1"/>
      <c r="E672" s="2"/>
      <c r="F672" s="3"/>
      <c r="G672" s="3"/>
      <c r="H672" s="3"/>
      <c r="I672" s="3"/>
      <c r="J672" s="3"/>
      <c r="K672" s="3"/>
      <c r="L672" s="3"/>
      <c r="M672" s="3"/>
      <c r="N672" s="3"/>
      <c r="O672" s="1"/>
      <c r="P672" s="1"/>
      <c r="Q672" s="1"/>
      <c r="R672" s="1"/>
      <c r="S672" s="3"/>
      <c r="T672" s="13"/>
      <c r="U672" s="13"/>
      <c r="W672" s="3"/>
      <c r="X672" s="3"/>
      <c r="Y672" s="3"/>
      <c r="Z672" s="3"/>
      <c r="AA672" s="3"/>
    </row>
    <row r="673" spans="3:27" s="5" customFormat="1" x14ac:dyDescent="0.2">
      <c r="C673" s="25"/>
      <c r="D673" s="1"/>
      <c r="E673" s="2"/>
      <c r="F673" s="3"/>
      <c r="G673" s="3"/>
      <c r="H673" s="3"/>
      <c r="I673" s="3"/>
      <c r="J673" s="3"/>
      <c r="K673" s="3"/>
      <c r="L673" s="3"/>
      <c r="M673" s="3"/>
      <c r="N673" s="3"/>
      <c r="O673" s="1"/>
      <c r="P673" s="1"/>
      <c r="Q673" s="1"/>
      <c r="R673" s="1"/>
      <c r="S673" s="3"/>
      <c r="T673" s="13"/>
      <c r="U673" s="13"/>
      <c r="W673" s="3"/>
      <c r="X673" s="3"/>
      <c r="Y673" s="3"/>
      <c r="Z673" s="3"/>
      <c r="AA673" s="3"/>
    </row>
    <row r="674" spans="3:27" s="5" customFormat="1" x14ac:dyDescent="0.2">
      <c r="C674" s="25"/>
      <c r="D674" s="1"/>
      <c r="E674" s="2"/>
      <c r="F674" s="3"/>
      <c r="G674" s="3"/>
      <c r="H674" s="3"/>
      <c r="I674" s="3"/>
      <c r="J674" s="3"/>
      <c r="K674" s="3"/>
      <c r="L674" s="3"/>
      <c r="M674" s="3"/>
      <c r="N674" s="3"/>
      <c r="O674" s="1"/>
      <c r="P674" s="1"/>
      <c r="Q674" s="1"/>
      <c r="R674" s="1"/>
      <c r="S674" s="3"/>
      <c r="T674" s="13"/>
      <c r="U674" s="13"/>
      <c r="W674" s="3"/>
      <c r="X674" s="3"/>
      <c r="Y674" s="3"/>
      <c r="Z674" s="3"/>
      <c r="AA674" s="3"/>
    </row>
    <row r="675" spans="3:27" s="5" customFormat="1" x14ac:dyDescent="0.2">
      <c r="C675" s="25"/>
      <c r="D675" s="1"/>
      <c r="E675" s="2"/>
      <c r="F675" s="3"/>
      <c r="G675" s="3"/>
      <c r="H675" s="3"/>
      <c r="I675" s="3"/>
      <c r="J675" s="3"/>
      <c r="K675" s="3"/>
      <c r="L675" s="3"/>
      <c r="M675" s="3"/>
      <c r="N675" s="3"/>
      <c r="O675" s="1"/>
      <c r="P675" s="1"/>
      <c r="Q675" s="1"/>
      <c r="R675" s="1"/>
      <c r="S675" s="3"/>
      <c r="T675" s="13"/>
      <c r="U675" s="13"/>
      <c r="W675" s="3"/>
      <c r="X675" s="3"/>
      <c r="Y675" s="3"/>
      <c r="Z675" s="3"/>
      <c r="AA675" s="3"/>
    </row>
    <row r="676" spans="3:27" s="5" customFormat="1" x14ac:dyDescent="0.2">
      <c r="C676" s="25"/>
      <c r="D676" s="1"/>
      <c r="E676" s="2"/>
      <c r="F676" s="3"/>
      <c r="G676" s="3"/>
      <c r="H676" s="3"/>
      <c r="I676" s="3"/>
      <c r="J676" s="3"/>
      <c r="K676" s="3"/>
      <c r="L676" s="3"/>
      <c r="M676" s="3"/>
      <c r="N676" s="3"/>
      <c r="O676" s="1"/>
      <c r="P676" s="1"/>
      <c r="Q676" s="1"/>
      <c r="R676" s="1"/>
      <c r="S676" s="3"/>
      <c r="T676" s="13"/>
      <c r="U676" s="13"/>
      <c r="W676" s="3"/>
      <c r="X676" s="3"/>
      <c r="Y676" s="3"/>
      <c r="Z676" s="3"/>
      <c r="AA676" s="3"/>
    </row>
    <row r="677" spans="3:27" s="5" customFormat="1" x14ac:dyDescent="0.2">
      <c r="C677" s="25"/>
      <c r="D677" s="1"/>
      <c r="E677" s="2"/>
      <c r="F677" s="3"/>
      <c r="G677" s="3"/>
      <c r="H677" s="3"/>
      <c r="I677" s="3"/>
      <c r="J677" s="3"/>
      <c r="K677" s="3"/>
      <c r="L677" s="3"/>
      <c r="M677" s="3"/>
      <c r="N677" s="3"/>
      <c r="O677" s="1"/>
      <c r="P677" s="1"/>
      <c r="Q677" s="1"/>
      <c r="R677" s="1"/>
      <c r="S677" s="3"/>
      <c r="T677" s="13"/>
      <c r="U677" s="13"/>
      <c r="W677" s="3"/>
      <c r="X677" s="3"/>
      <c r="Y677" s="3"/>
      <c r="Z677" s="3"/>
      <c r="AA677" s="3"/>
    </row>
    <row r="678" spans="3:27" s="5" customFormat="1" x14ac:dyDescent="0.2">
      <c r="C678" s="25"/>
      <c r="D678" s="1"/>
      <c r="E678" s="2"/>
      <c r="F678" s="3"/>
      <c r="G678" s="3"/>
      <c r="H678" s="3"/>
      <c r="I678" s="3"/>
      <c r="J678" s="3"/>
      <c r="K678" s="3"/>
      <c r="L678" s="3"/>
      <c r="M678" s="3"/>
      <c r="N678" s="3"/>
      <c r="O678" s="1"/>
      <c r="P678" s="1"/>
      <c r="Q678" s="1"/>
      <c r="R678" s="1"/>
      <c r="S678" s="3"/>
      <c r="T678" s="13"/>
      <c r="U678" s="13"/>
      <c r="W678" s="3"/>
      <c r="X678" s="3"/>
      <c r="Y678" s="3"/>
      <c r="Z678" s="3"/>
      <c r="AA678" s="3"/>
    </row>
    <row r="679" spans="3:27" s="5" customFormat="1" x14ac:dyDescent="0.2">
      <c r="C679" s="25"/>
      <c r="D679" s="1"/>
      <c r="E679" s="2"/>
      <c r="F679" s="3"/>
      <c r="G679" s="3"/>
      <c r="H679" s="3"/>
      <c r="I679" s="3"/>
      <c r="J679" s="3"/>
      <c r="K679" s="3"/>
      <c r="L679" s="3"/>
      <c r="M679" s="3"/>
      <c r="N679" s="3"/>
      <c r="O679" s="1"/>
      <c r="P679" s="1"/>
      <c r="Q679" s="1"/>
      <c r="R679" s="1"/>
      <c r="S679" s="3"/>
      <c r="T679" s="13"/>
      <c r="U679" s="13"/>
      <c r="W679" s="3"/>
      <c r="X679" s="3"/>
      <c r="Y679" s="3"/>
      <c r="Z679" s="3"/>
      <c r="AA679" s="3"/>
    </row>
    <row r="680" spans="3:27" s="5" customFormat="1" x14ac:dyDescent="0.2">
      <c r="C680" s="25"/>
      <c r="D680" s="1"/>
      <c r="E680" s="2"/>
      <c r="F680" s="3"/>
      <c r="G680" s="3"/>
      <c r="H680" s="3"/>
      <c r="I680" s="3"/>
      <c r="J680" s="3"/>
      <c r="K680" s="3"/>
      <c r="L680" s="3"/>
      <c r="M680" s="3"/>
      <c r="N680" s="3"/>
      <c r="O680" s="1"/>
      <c r="P680" s="1"/>
      <c r="Q680" s="1"/>
      <c r="R680" s="1"/>
      <c r="S680" s="3"/>
      <c r="T680" s="13"/>
      <c r="U680" s="13"/>
      <c r="W680" s="3"/>
      <c r="X680" s="3"/>
      <c r="Y680" s="3"/>
      <c r="Z680" s="3"/>
      <c r="AA680" s="3"/>
    </row>
    <row r="681" spans="3:27" s="5" customFormat="1" x14ac:dyDescent="0.2">
      <c r="C681" s="25"/>
      <c r="D681" s="1"/>
      <c r="E681" s="2"/>
      <c r="F681" s="3"/>
      <c r="G681" s="3"/>
      <c r="H681" s="3"/>
      <c r="I681" s="3"/>
      <c r="J681" s="3"/>
      <c r="K681" s="3"/>
      <c r="L681" s="3"/>
      <c r="M681" s="3"/>
      <c r="N681" s="3"/>
      <c r="O681" s="1"/>
      <c r="P681" s="1"/>
      <c r="Q681" s="1"/>
      <c r="R681" s="1"/>
      <c r="S681" s="3"/>
      <c r="T681" s="13"/>
      <c r="U681" s="13"/>
      <c r="W681" s="3"/>
      <c r="X681" s="3"/>
      <c r="Y681" s="3"/>
      <c r="Z681" s="3"/>
      <c r="AA681" s="3"/>
    </row>
    <row r="682" spans="3:27" s="5" customFormat="1" x14ac:dyDescent="0.2">
      <c r="C682" s="25"/>
      <c r="D682" s="1"/>
      <c r="E682" s="2"/>
      <c r="F682" s="3"/>
      <c r="G682" s="3"/>
      <c r="H682" s="3"/>
      <c r="I682" s="3"/>
      <c r="J682" s="3"/>
      <c r="K682" s="3"/>
      <c r="L682" s="3"/>
      <c r="M682" s="3"/>
      <c r="N682" s="3"/>
      <c r="O682" s="1"/>
      <c r="P682" s="1"/>
      <c r="Q682" s="1"/>
      <c r="R682" s="1"/>
      <c r="S682" s="3"/>
      <c r="T682" s="13"/>
      <c r="U682" s="13"/>
      <c r="W682" s="3"/>
      <c r="X682" s="3"/>
      <c r="Y682" s="3"/>
      <c r="Z682" s="3"/>
      <c r="AA682" s="3"/>
    </row>
    <row r="683" spans="3:27" s="5" customFormat="1" x14ac:dyDescent="0.2">
      <c r="C683" s="25"/>
      <c r="D683" s="1"/>
      <c r="E683" s="2"/>
      <c r="F683" s="3"/>
      <c r="G683" s="3"/>
      <c r="H683" s="3"/>
      <c r="I683" s="3"/>
      <c r="J683" s="3"/>
      <c r="K683" s="3"/>
      <c r="L683" s="3"/>
      <c r="M683" s="3"/>
      <c r="N683" s="3"/>
      <c r="O683" s="1"/>
      <c r="P683" s="1"/>
      <c r="Q683" s="1"/>
      <c r="R683" s="1"/>
      <c r="S683" s="3"/>
      <c r="T683" s="13"/>
      <c r="U683" s="13"/>
      <c r="W683" s="3"/>
      <c r="X683" s="3"/>
      <c r="Y683" s="3"/>
      <c r="Z683" s="3"/>
      <c r="AA683" s="3"/>
    </row>
    <row r="684" spans="3:27" s="5" customFormat="1" x14ac:dyDescent="0.2">
      <c r="C684" s="25"/>
      <c r="D684" s="1"/>
      <c r="E684" s="2"/>
      <c r="F684" s="3"/>
      <c r="G684" s="3"/>
      <c r="H684" s="3"/>
      <c r="I684" s="3"/>
      <c r="J684" s="3"/>
      <c r="K684" s="3"/>
      <c r="L684" s="3"/>
      <c r="M684" s="3"/>
      <c r="N684" s="3"/>
      <c r="O684" s="1"/>
      <c r="P684" s="1"/>
      <c r="Q684" s="1"/>
      <c r="R684" s="1"/>
      <c r="S684" s="3"/>
      <c r="T684" s="13"/>
      <c r="U684" s="13"/>
      <c r="W684" s="3"/>
      <c r="X684" s="3"/>
      <c r="Y684" s="3"/>
      <c r="Z684" s="3"/>
      <c r="AA684" s="3"/>
    </row>
    <row r="685" spans="3:27" s="5" customFormat="1" x14ac:dyDescent="0.2">
      <c r="C685" s="25"/>
      <c r="D685" s="1"/>
      <c r="E685" s="2"/>
      <c r="F685" s="3"/>
      <c r="G685" s="3"/>
      <c r="H685" s="3"/>
      <c r="I685" s="3"/>
      <c r="J685" s="3"/>
      <c r="K685" s="3"/>
      <c r="L685" s="3"/>
      <c r="M685" s="3"/>
      <c r="N685" s="3"/>
      <c r="O685" s="1"/>
      <c r="P685" s="1"/>
      <c r="Q685" s="1"/>
      <c r="R685" s="1"/>
      <c r="S685" s="3"/>
      <c r="T685" s="13"/>
      <c r="U685" s="13"/>
      <c r="W685" s="3"/>
      <c r="X685" s="3"/>
      <c r="Y685" s="3"/>
      <c r="Z685" s="3"/>
      <c r="AA685" s="3"/>
    </row>
    <row r="686" spans="3:27" s="5" customFormat="1" x14ac:dyDescent="0.2">
      <c r="C686" s="25"/>
      <c r="D686" s="1"/>
      <c r="E686" s="2"/>
      <c r="F686" s="3"/>
      <c r="G686" s="3"/>
      <c r="H686" s="3"/>
      <c r="I686" s="3"/>
      <c r="J686" s="3"/>
      <c r="K686" s="3"/>
      <c r="L686" s="3"/>
      <c r="M686" s="3"/>
      <c r="N686" s="3"/>
      <c r="O686" s="1"/>
      <c r="P686" s="1"/>
      <c r="Q686" s="1"/>
      <c r="R686" s="1"/>
      <c r="S686" s="3"/>
      <c r="T686" s="13"/>
      <c r="U686" s="13"/>
      <c r="W686" s="3"/>
      <c r="X686" s="3"/>
      <c r="Y686" s="3"/>
      <c r="Z686" s="3"/>
      <c r="AA686" s="3"/>
    </row>
    <row r="687" spans="3:27" s="5" customFormat="1" x14ac:dyDescent="0.2">
      <c r="C687" s="25"/>
      <c r="D687" s="1"/>
      <c r="E687" s="2"/>
      <c r="F687" s="3"/>
      <c r="G687" s="3"/>
      <c r="H687" s="3"/>
      <c r="I687" s="3"/>
      <c r="J687" s="3"/>
      <c r="K687" s="3"/>
      <c r="L687" s="3"/>
      <c r="M687" s="3"/>
      <c r="N687" s="3"/>
      <c r="O687" s="1"/>
      <c r="P687" s="1"/>
      <c r="Q687" s="1"/>
      <c r="R687" s="1"/>
      <c r="S687" s="3"/>
      <c r="T687" s="13"/>
      <c r="U687" s="13"/>
      <c r="W687" s="3"/>
      <c r="X687" s="3"/>
      <c r="Y687" s="3"/>
      <c r="Z687" s="3"/>
      <c r="AA687" s="3"/>
    </row>
    <row r="688" spans="3:27" s="5" customFormat="1" x14ac:dyDescent="0.2">
      <c r="C688" s="25"/>
      <c r="D688" s="1"/>
      <c r="E688" s="2"/>
      <c r="F688" s="3"/>
      <c r="G688" s="3"/>
      <c r="H688" s="3"/>
      <c r="I688" s="3"/>
      <c r="J688" s="3"/>
      <c r="K688" s="3"/>
      <c r="L688" s="3"/>
      <c r="M688" s="3"/>
      <c r="N688" s="3"/>
      <c r="O688" s="1"/>
      <c r="P688" s="1"/>
      <c r="Q688" s="1"/>
      <c r="R688" s="1"/>
      <c r="S688" s="3"/>
      <c r="T688" s="13"/>
      <c r="U688" s="13"/>
      <c r="W688" s="3"/>
      <c r="X688" s="3"/>
      <c r="Y688" s="3"/>
      <c r="Z688" s="3"/>
      <c r="AA688" s="3"/>
    </row>
    <row r="689" spans="3:27" s="5" customFormat="1" x14ac:dyDescent="0.2">
      <c r="C689" s="25"/>
      <c r="D689" s="1"/>
      <c r="E689" s="2"/>
      <c r="F689" s="3"/>
      <c r="G689" s="3"/>
      <c r="H689" s="3"/>
      <c r="I689" s="3"/>
      <c r="J689" s="3"/>
      <c r="K689" s="3"/>
      <c r="L689" s="3"/>
      <c r="M689" s="3"/>
      <c r="N689" s="3"/>
      <c r="O689" s="1"/>
      <c r="P689" s="1"/>
      <c r="Q689" s="1"/>
      <c r="R689" s="1"/>
      <c r="S689" s="3"/>
      <c r="T689" s="13"/>
      <c r="U689" s="13"/>
      <c r="W689" s="3"/>
      <c r="X689" s="3"/>
      <c r="Y689" s="3"/>
      <c r="Z689" s="3"/>
      <c r="AA689" s="3"/>
    </row>
    <row r="690" spans="3:27" s="5" customFormat="1" x14ac:dyDescent="0.2">
      <c r="C690" s="25"/>
      <c r="D690" s="1"/>
      <c r="E690" s="2"/>
      <c r="F690" s="3"/>
      <c r="G690" s="3"/>
      <c r="H690" s="3"/>
      <c r="I690" s="3"/>
      <c r="J690" s="3"/>
      <c r="K690" s="3"/>
      <c r="L690" s="3"/>
      <c r="M690" s="3"/>
      <c r="N690" s="3"/>
      <c r="O690" s="1"/>
      <c r="P690" s="1"/>
      <c r="Q690" s="1"/>
      <c r="R690" s="1"/>
      <c r="S690" s="3"/>
      <c r="T690" s="13"/>
      <c r="U690" s="13"/>
      <c r="W690" s="3"/>
      <c r="X690" s="3"/>
      <c r="Y690" s="3"/>
      <c r="Z690" s="3"/>
      <c r="AA690" s="3"/>
    </row>
    <row r="691" spans="3:27" s="5" customFormat="1" x14ac:dyDescent="0.2">
      <c r="C691" s="25"/>
      <c r="D691" s="1"/>
      <c r="E691" s="2"/>
      <c r="F691" s="3"/>
      <c r="G691" s="3"/>
      <c r="H691" s="3"/>
      <c r="I691" s="3"/>
      <c r="J691" s="3"/>
      <c r="K691" s="3"/>
      <c r="L691" s="3"/>
      <c r="M691" s="3"/>
      <c r="N691" s="3"/>
      <c r="O691" s="1"/>
      <c r="P691" s="1"/>
      <c r="Q691" s="1"/>
      <c r="R691" s="1"/>
      <c r="S691" s="3"/>
      <c r="T691" s="13"/>
      <c r="U691" s="13"/>
      <c r="W691" s="3"/>
      <c r="X691" s="3"/>
      <c r="Y691" s="3"/>
      <c r="Z691" s="3"/>
      <c r="AA691" s="3"/>
    </row>
    <row r="692" spans="3:27" s="5" customFormat="1" x14ac:dyDescent="0.2">
      <c r="C692" s="25"/>
      <c r="D692" s="1"/>
      <c r="E692" s="2"/>
      <c r="F692" s="3"/>
      <c r="G692" s="3"/>
      <c r="H692" s="3"/>
      <c r="I692" s="3"/>
      <c r="J692" s="3"/>
      <c r="K692" s="3"/>
      <c r="L692" s="3"/>
      <c r="M692" s="3"/>
      <c r="N692" s="3"/>
      <c r="O692" s="1"/>
      <c r="P692" s="1"/>
      <c r="Q692" s="1"/>
      <c r="R692" s="1"/>
      <c r="S692" s="3"/>
      <c r="T692" s="13"/>
      <c r="U692" s="13"/>
      <c r="W692" s="3"/>
      <c r="X692" s="3"/>
      <c r="Y692" s="3"/>
      <c r="Z692" s="3"/>
      <c r="AA692" s="3"/>
    </row>
    <row r="693" spans="3:27" s="5" customFormat="1" x14ac:dyDescent="0.2">
      <c r="C693" s="25"/>
      <c r="D693" s="1"/>
      <c r="E693" s="2"/>
      <c r="F693" s="3"/>
      <c r="G693" s="3"/>
      <c r="H693" s="3"/>
      <c r="I693" s="3"/>
      <c r="J693" s="3"/>
      <c r="K693" s="3"/>
      <c r="L693" s="3"/>
      <c r="M693" s="3"/>
      <c r="N693" s="3"/>
      <c r="O693" s="1"/>
      <c r="P693" s="1"/>
      <c r="Q693" s="1"/>
      <c r="R693" s="1"/>
      <c r="S693" s="3"/>
      <c r="T693" s="13"/>
      <c r="U693" s="13"/>
      <c r="W693" s="3"/>
      <c r="X693" s="3"/>
      <c r="Y693" s="3"/>
      <c r="Z693" s="3"/>
      <c r="AA693" s="3"/>
    </row>
    <row r="694" spans="3:27" s="5" customFormat="1" x14ac:dyDescent="0.2">
      <c r="C694" s="25"/>
      <c r="D694" s="1"/>
      <c r="E694" s="2"/>
      <c r="F694" s="3"/>
      <c r="G694" s="3"/>
      <c r="H694" s="3"/>
      <c r="I694" s="3"/>
      <c r="J694" s="3"/>
      <c r="K694" s="3"/>
      <c r="L694" s="3"/>
      <c r="M694" s="3"/>
      <c r="N694" s="3"/>
      <c r="O694" s="1"/>
      <c r="P694" s="1"/>
      <c r="Q694" s="1"/>
      <c r="R694" s="1"/>
      <c r="S694" s="3"/>
      <c r="T694" s="13"/>
      <c r="U694" s="13"/>
      <c r="W694" s="3"/>
      <c r="X694" s="3"/>
      <c r="Y694" s="3"/>
      <c r="Z694" s="3"/>
      <c r="AA694" s="3"/>
    </row>
    <row r="695" spans="3:27" s="5" customFormat="1" x14ac:dyDescent="0.2">
      <c r="C695" s="25"/>
      <c r="D695" s="1"/>
      <c r="E695" s="2"/>
      <c r="F695" s="3"/>
      <c r="G695" s="3"/>
      <c r="H695" s="3"/>
      <c r="I695" s="3"/>
      <c r="J695" s="3"/>
      <c r="K695" s="3"/>
      <c r="L695" s="3"/>
      <c r="M695" s="3"/>
      <c r="N695" s="3"/>
      <c r="O695" s="1"/>
      <c r="P695" s="1"/>
      <c r="Q695" s="1"/>
      <c r="R695" s="1"/>
      <c r="S695" s="3"/>
      <c r="T695" s="13"/>
      <c r="U695" s="13"/>
      <c r="W695" s="3"/>
      <c r="X695" s="3"/>
      <c r="Y695" s="3"/>
      <c r="Z695" s="3"/>
      <c r="AA695" s="3"/>
    </row>
    <row r="696" spans="3:27" s="5" customFormat="1" x14ac:dyDescent="0.2">
      <c r="C696" s="25"/>
      <c r="D696" s="1"/>
      <c r="E696" s="2"/>
      <c r="F696" s="3"/>
      <c r="G696" s="3"/>
      <c r="H696" s="3"/>
      <c r="I696" s="3"/>
      <c r="J696" s="3"/>
      <c r="K696" s="3"/>
      <c r="L696" s="3"/>
      <c r="M696" s="3"/>
      <c r="N696" s="3"/>
      <c r="O696" s="1"/>
      <c r="P696" s="1"/>
      <c r="Q696" s="1"/>
      <c r="R696" s="1"/>
      <c r="S696" s="3"/>
      <c r="T696" s="13"/>
      <c r="U696" s="13"/>
      <c r="W696" s="3"/>
      <c r="X696" s="3"/>
      <c r="Y696" s="3"/>
      <c r="Z696" s="3"/>
      <c r="AA696" s="3"/>
    </row>
    <row r="697" spans="3:27" s="5" customFormat="1" x14ac:dyDescent="0.2">
      <c r="C697" s="25"/>
      <c r="D697" s="1"/>
      <c r="E697" s="2"/>
      <c r="F697" s="3"/>
      <c r="G697" s="3"/>
      <c r="H697" s="3"/>
      <c r="I697" s="3"/>
      <c r="J697" s="3"/>
      <c r="K697" s="3"/>
      <c r="L697" s="3"/>
      <c r="M697" s="3"/>
      <c r="N697" s="3"/>
      <c r="O697" s="1"/>
      <c r="P697" s="1"/>
      <c r="Q697" s="1"/>
      <c r="R697" s="1"/>
      <c r="S697" s="3"/>
      <c r="T697" s="13"/>
      <c r="U697" s="13"/>
      <c r="W697" s="3"/>
      <c r="X697" s="3"/>
      <c r="Y697" s="3"/>
      <c r="Z697" s="3"/>
      <c r="AA697" s="3"/>
    </row>
    <row r="698" spans="3:27" s="5" customFormat="1" x14ac:dyDescent="0.2">
      <c r="C698" s="25"/>
      <c r="D698" s="1"/>
      <c r="E698" s="2"/>
      <c r="F698" s="3"/>
      <c r="G698" s="3"/>
      <c r="H698" s="3"/>
      <c r="I698" s="3"/>
      <c r="J698" s="3"/>
      <c r="K698" s="3"/>
      <c r="L698" s="3"/>
      <c r="M698" s="3"/>
      <c r="N698" s="3"/>
      <c r="O698" s="1"/>
      <c r="P698" s="1"/>
      <c r="Q698" s="1"/>
      <c r="R698" s="1"/>
      <c r="S698" s="3"/>
      <c r="T698" s="13"/>
      <c r="U698" s="13"/>
      <c r="W698" s="3"/>
      <c r="X698" s="3"/>
      <c r="Y698" s="3"/>
      <c r="Z698" s="3"/>
      <c r="AA698" s="3"/>
    </row>
    <row r="699" spans="3:27" s="5" customFormat="1" x14ac:dyDescent="0.2">
      <c r="C699" s="25"/>
      <c r="D699" s="1"/>
      <c r="E699" s="2"/>
      <c r="F699" s="3"/>
      <c r="G699" s="3"/>
      <c r="H699" s="3"/>
      <c r="I699" s="3"/>
      <c r="J699" s="3"/>
      <c r="K699" s="3"/>
      <c r="L699" s="3"/>
      <c r="M699" s="3"/>
      <c r="N699" s="3"/>
      <c r="O699" s="1"/>
      <c r="P699" s="1"/>
      <c r="Q699" s="1"/>
      <c r="R699" s="1"/>
      <c r="S699" s="3"/>
      <c r="T699" s="13"/>
      <c r="U699" s="13"/>
      <c r="W699" s="3"/>
      <c r="X699" s="3"/>
      <c r="Y699" s="3"/>
      <c r="Z699" s="3"/>
      <c r="AA699" s="3"/>
    </row>
    <row r="700" spans="3:27" s="5" customFormat="1" x14ac:dyDescent="0.2">
      <c r="C700" s="25"/>
      <c r="D700" s="1"/>
      <c r="E700" s="2"/>
      <c r="F700" s="3"/>
      <c r="G700" s="3"/>
      <c r="H700" s="3"/>
      <c r="I700" s="3"/>
      <c r="J700" s="3"/>
      <c r="K700" s="3"/>
      <c r="L700" s="3"/>
      <c r="M700" s="3"/>
      <c r="N700" s="3"/>
      <c r="O700" s="1"/>
      <c r="P700" s="1"/>
      <c r="Q700" s="1"/>
      <c r="R700" s="1"/>
      <c r="S700" s="3"/>
      <c r="T700" s="13"/>
      <c r="U700" s="13"/>
      <c r="W700" s="3"/>
      <c r="X700" s="3"/>
      <c r="Y700" s="3"/>
      <c r="Z700" s="3"/>
      <c r="AA700" s="3"/>
    </row>
    <row r="701" spans="3:27" s="5" customFormat="1" x14ac:dyDescent="0.2">
      <c r="C701" s="25"/>
      <c r="D701" s="1"/>
      <c r="E701" s="2"/>
      <c r="F701" s="3"/>
      <c r="G701" s="3"/>
      <c r="H701" s="3"/>
      <c r="I701" s="3"/>
      <c r="J701" s="3"/>
      <c r="K701" s="3"/>
      <c r="L701" s="3"/>
      <c r="M701" s="3"/>
      <c r="N701" s="3"/>
      <c r="O701" s="1"/>
      <c r="P701" s="1"/>
      <c r="Q701" s="1"/>
      <c r="R701" s="1"/>
      <c r="S701" s="3"/>
      <c r="T701" s="13"/>
      <c r="U701" s="13"/>
      <c r="W701" s="3"/>
      <c r="X701" s="3"/>
      <c r="Y701" s="3"/>
      <c r="Z701" s="3"/>
      <c r="AA701" s="3"/>
    </row>
    <row r="702" spans="3:27" s="5" customFormat="1" x14ac:dyDescent="0.2">
      <c r="C702" s="25"/>
      <c r="D702" s="1"/>
      <c r="E702" s="2"/>
      <c r="F702" s="3"/>
      <c r="G702" s="3"/>
      <c r="H702" s="3"/>
      <c r="I702" s="3"/>
      <c r="J702" s="3"/>
      <c r="K702" s="3"/>
      <c r="L702" s="3"/>
      <c r="M702" s="3"/>
      <c r="N702" s="3"/>
      <c r="O702" s="1"/>
      <c r="P702" s="1"/>
      <c r="Q702" s="1"/>
      <c r="R702" s="1"/>
      <c r="S702" s="3"/>
      <c r="T702" s="13"/>
      <c r="U702" s="13"/>
      <c r="W702" s="3"/>
      <c r="X702" s="3"/>
      <c r="Y702" s="3"/>
      <c r="Z702" s="3"/>
      <c r="AA702" s="3"/>
    </row>
    <row r="703" spans="3:27" s="5" customFormat="1" x14ac:dyDescent="0.2">
      <c r="C703" s="25"/>
      <c r="D703" s="1"/>
      <c r="E703" s="2"/>
      <c r="F703" s="3"/>
      <c r="G703" s="3"/>
      <c r="H703" s="3"/>
      <c r="I703" s="3"/>
      <c r="J703" s="3"/>
      <c r="K703" s="3"/>
      <c r="L703" s="3"/>
      <c r="M703" s="3"/>
      <c r="N703" s="3"/>
      <c r="O703" s="1"/>
      <c r="P703" s="1"/>
      <c r="Q703" s="1"/>
      <c r="R703" s="1"/>
      <c r="S703" s="3"/>
      <c r="T703" s="13"/>
      <c r="U703" s="13"/>
      <c r="W703" s="3"/>
      <c r="X703" s="3"/>
      <c r="Y703" s="3"/>
      <c r="Z703" s="3"/>
      <c r="AA703" s="3"/>
    </row>
    <row r="704" spans="3:27" s="5" customFormat="1" x14ac:dyDescent="0.2">
      <c r="C704" s="25"/>
      <c r="D704" s="1"/>
      <c r="E704" s="2"/>
      <c r="F704" s="3"/>
      <c r="G704" s="3"/>
      <c r="H704" s="3"/>
      <c r="I704" s="3"/>
      <c r="J704" s="3"/>
      <c r="K704" s="3"/>
      <c r="L704" s="3"/>
      <c r="M704" s="3"/>
      <c r="N704" s="3"/>
      <c r="O704" s="1"/>
      <c r="P704" s="1"/>
      <c r="Q704" s="1"/>
      <c r="R704" s="1"/>
      <c r="S704" s="3"/>
      <c r="T704" s="13"/>
      <c r="U704" s="13"/>
      <c r="W704" s="3"/>
      <c r="X704" s="3"/>
      <c r="Y704" s="3"/>
      <c r="Z704" s="3"/>
      <c r="AA704" s="3"/>
    </row>
    <row r="705" spans="3:27" s="5" customFormat="1" x14ac:dyDescent="0.2">
      <c r="C705" s="25"/>
      <c r="D705" s="1"/>
      <c r="E705" s="2"/>
      <c r="F705" s="3"/>
      <c r="G705" s="3"/>
      <c r="H705" s="3"/>
      <c r="I705" s="3"/>
      <c r="J705" s="3"/>
      <c r="K705" s="3"/>
      <c r="L705" s="3"/>
      <c r="M705" s="3"/>
      <c r="N705" s="3"/>
      <c r="O705" s="1"/>
      <c r="P705" s="1"/>
      <c r="Q705" s="1"/>
      <c r="R705" s="1"/>
      <c r="S705" s="3"/>
      <c r="T705" s="13"/>
      <c r="U705" s="13"/>
      <c r="W705" s="3"/>
      <c r="X705" s="3"/>
      <c r="Y705" s="3"/>
      <c r="Z705" s="3"/>
      <c r="AA705" s="3"/>
    </row>
    <row r="706" spans="3:27" s="5" customFormat="1" x14ac:dyDescent="0.2">
      <c r="C706" s="25"/>
      <c r="D706" s="1"/>
      <c r="E706" s="2"/>
      <c r="F706" s="3"/>
      <c r="G706" s="3"/>
      <c r="H706" s="3"/>
      <c r="I706" s="3"/>
      <c r="J706" s="3"/>
      <c r="K706" s="3"/>
      <c r="L706" s="3"/>
      <c r="M706" s="3"/>
      <c r="N706" s="3"/>
      <c r="O706" s="1"/>
      <c r="P706" s="1"/>
      <c r="Q706" s="1"/>
      <c r="R706" s="1"/>
      <c r="S706" s="3"/>
      <c r="T706" s="13"/>
      <c r="U706" s="13"/>
      <c r="W706" s="3"/>
      <c r="X706" s="3"/>
      <c r="Y706" s="3"/>
      <c r="Z706" s="3"/>
      <c r="AA706" s="3"/>
    </row>
    <row r="707" spans="3:27" s="5" customFormat="1" x14ac:dyDescent="0.2">
      <c r="C707" s="25"/>
      <c r="D707" s="1"/>
      <c r="E707" s="2"/>
      <c r="F707" s="3"/>
      <c r="G707" s="3"/>
      <c r="H707" s="3"/>
      <c r="I707" s="3"/>
      <c r="J707" s="3"/>
      <c r="K707" s="3"/>
      <c r="L707" s="3"/>
      <c r="M707" s="3"/>
      <c r="N707" s="3"/>
      <c r="O707" s="1"/>
      <c r="P707" s="1"/>
      <c r="Q707" s="1"/>
      <c r="R707" s="1"/>
      <c r="S707" s="3"/>
      <c r="T707" s="13"/>
      <c r="U707" s="13"/>
      <c r="W707" s="3"/>
      <c r="X707" s="3"/>
      <c r="Y707" s="3"/>
      <c r="Z707" s="3"/>
      <c r="AA707" s="3"/>
    </row>
    <row r="708" spans="3:27" s="5" customFormat="1" x14ac:dyDescent="0.2">
      <c r="C708" s="25"/>
      <c r="D708" s="1"/>
      <c r="E708" s="2"/>
      <c r="F708" s="3"/>
      <c r="G708" s="3"/>
      <c r="H708" s="3"/>
      <c r="I708" s="3"/>
      <c r="J708" s="3"/>
      <c r="K708" s="3"/>
      <c r="L708" s="3"/>
      <c r="M708" s="3"/>
      <c r="N708" s="3"/>
      <c r="O708" s="1"/>
      <c r="P708" s="1"/>
      <c r="Q708" s="1"/>
      <c r="R708" s="1"/>
      <c r="S708" s="3"/>
      <c r="T708" s="13"/>
      <c r="U708" s="13"/>
      <c r="W708" s="3"/>
      <c r="X708" s="3"/>
      <c r="Y708" s="3"/>
      <c r="Z708" s="3"/>
      <c r="AA708" s="3"/>
    </row>
    <row r="709" spans="3:27" s="5" customFormat="1" x14ac:dyDescent="0.2">
      <c r="C709" s="25"/>
      <c r="D709" s="1"/>
      <c r="E709" s="2"/>
      <c r="F709" s="3"/>
      <c r="G709" s="3"/>
      <c r="H709" s="3"/>
      <c r="I709" s="3"/>
      <c r="J709" s="3"/>
      <c r="K709" s="3"/>
      <c r="L709" s="3"/>
      <c r="M709" s="3"/>
      <c r="N709" s="3"/>
      <c r="O709" s="1"/>
      <c r="P709" s="1"/>
      <c r="Q709" s="1"/>
      <c r="R709" s="1"/>
      <c r="S709" s="3"/>
      <c r="T709" s="13"/>
      <c r="U709" s="13"/>
      <c r="W709" s="3"/>
      <c r="X709" s="3"/>
      <c r="Y709" s="3"/>
      <c r="Z709" s="3"/>
      <c r="AA709" s="3"/>
    </row>
    <row r="710" spans="3:27" s="5" customFormat="1" x14ac:dyDescent="0.2">
      <c r="C710" s="25"/>
      <c r="D710" s="1"/>
      <c r="E710" s="2"/>
      <c r="F710" s="3"/>
      <c r="G710" s="3"/>
      <c r="H710" s="3"/>
      <c r="I710" s="3"/>
      <c r="J710" s="3"/>
      <c r="K710" s="3"/>
      <c r="L710" s="3"/>
      <c r="M710" s="3"/>
      <c r="N710" s="3"/>
      <c r="O710" s="1"/>
      <c r="P710" s="1"/>
      <c r="Q710" s="1"/>
      <c r="R710" s="1"/>
      <c r="S710" s="3"/>
      <c r="T710" s="13"/>
      <c r="U710" s="13"/>
      <c r="W710" s="3"/>
      <c r="X710" s="3"/>
      <c r="Y710" s="3"/>
      <c r="Z710" s="3"/>
      <c r="AA710" s="3"/>
    </row>
    <row r="711" spans="3:27" s="5" customFormat="1" x14ac:dyDescent="0.2">
      <c r="C711" s="25"/>
      <c r="D711" s="1"/>
      <c r="E711" s="2"/>
      <c r="F711" s="3"/>
      <c r="G711" s="3"/>
      <c r="H711" s="3"/>
      <c r="I711" s="3"/>
      <c r="J711" s="3"/>
      <c r="K711" s="3"/>
      <c r="L711" s="3"/>
      <c r="M711" s="3"/>
      <c r="N711" s="3"/>
      <c r="O711" s="1"/>
      <c r="P711" s="1"/>
      <c r="Q711" s="1"/>
      <c r="R711" s="1"/>
      <c r="S711" s="3"/>
      <c r="T711" s="13"/>
      <c r="U711" s="13"/>
      <c r="W711" s="3"/>
      <c r="X711" s="3"/>
      <c r="Y711" s="3"/>
      <c r="Z711" s="3"/>
      <c r="AA711" s="3"/>
    </row>
    <row r="712" spans="3:27" s="5" customFormat="1" x14ac:dyDescent="0.2">
      <c r="C712" s="25"/>
      <c r="D712" s="1"/>
      <c r="E712" s="2"/>
      <c r="F712" s="3"/>
      <c r="G712" s="3"/>
      <c r="H712" s="3"/>
      <c r="I712" s="3"/>
      <c r="J712" s="3"/>
      <c r="K712" s="3"/>
      <c r="L712" s="3"/>
      <c r="M712" s="3"/>
      <c r="N712" s="3"/>
      <c r="O712" s="1"/>
      <c r="P712" s="1"/>
      <c r="Q712" s="1"/>
      <c r="R712" s="1"/>
      <c r="S712" s="3"/>
      <c r="T712" s="13"/>
      <c r="U712" s="13"/>
      <c r="W712" s="3"/>
      <c r="X712" s="3"/>
      <c r="Y712" s="3"/>
      <c r="Z712" s="3"/>
      <c r="AA712" s="3"/>
    </row>
    <row r="713" spans="3:27" s="5" customFormat="1" x14ac:dyDescent="0.2">
      <c r="C713" s="25"/>
      <c r="D713" s="1"/>
      <c r="E713" s="2"/>
      <c r="F713" s="3"/>
      <c r="G713" s="3"/>
      <c r="H713" s="3"/>
      <c r="I713" s="3"/>
      <c r="J713" s="3"/>
      <c r="K713" s="3"/>
      <c r="L713" s="3"/>
      <c r="M713" s="3"/>
      <c r="N713" s="3"/>
      <c r="O713" s="1"/>
      <c r="P713" s="1"/>
      <c r="Q713" s="1"/>
      <c r="R713" s="1"/>
      <c r="S713" s="3"/>
      <c r="T713" s="13"/>
      <c r="U713" s="13"/>
      <c r="W713" s="3"/>
      <c r="X713" s="3"/>
      <c r="Y713" s="3"/>
      <c r="Z713" s="3"/>
      <c r="AA713" s="3"/>
    </row>
    <row r="714" spans="3:27" s="5" customFormat="1" x14ac:dyDescent="0.2">
      <c r="C714" s="25"/>
      <c r="D714" s="1"/>
      <c r="E714" s="2"/>
      <c r="F714" s="3"/>
      <c r="G714" s="3"/>
      <c r="H714" s="3"/>
      <c r="I714" s="3"/>
      <c r="J714" s="3"/>
      <c r="K714" s="3"/>
      <c r="L714" s="3"/>
      <c r="M714" s="3"/>
      <c r="N714" s="3"/>
      <c r="O714" s="1"/>
      <c r="P714" s="1"/>
      <c r="Q714" s="1"/>
      <c r="R714" s="1"/>
      <c r="S714" s="3"/>
      <c r="T714" s="13"/>
      <c r="U714" s="13"/>
      <c r="W714" s="3"/>
      <c r="X714" s="3"/>
      <c r="Y714" s="3"/>
      <c r="Z714" s="3"/>
      <c r="AA714" s="3"/>
    </row>
    <row r="715" spans="3:27" s="5" customFormat="1" x14ac:dyDescent="0.2">
      <c r="C715" s="25"/>
      <c r="D715" s="1"/>
      <c r="E715" s="2"/>
      <c r="F715" s="3"/>
      <c r="G715" s="3"/>
      <c r="H715" s="3"/>
      <c r="I715" s="3"/>
      <c r="J715" s="3"/>
      <c r="K715" s="3"/>
      <c r="L715" s="3"/>
      <c r="M715" s="3"/>
      <c r="N715" s="3"/>
      <c r="O715" s="1"/>
      <c r="P715" s="1"/>
      <c r="Q715" s="1"/>
      <c r="R715" s="1"/>
      <c r="S715" s="3"/>
      <c r="T715" s="13"/>
      <c r="U715" s="13"/>
      <c r="W715" s="3"/>
      <c r="X715" s="3"/>
      <c r="Y715" s="3"/>
      <c r="Z715" s="3"/>
      <c r="AA715" s="3"/>
    </row>
    <row r="716" spans="3:27" s="5" customFormat="1" x14ac:dyDescent="0.2">
      <c r="C716" s="25"/>
      <c r="D716" s="1"/>
      <c r="E716" s="2"/>
      <c r="F716" s="3"/>
      <c r="G716" s="3"/>
      <c r="H716" s="3"/>
      <c r="I716" s="3"/>
      <c r="J716" s="3"/>
      <c r="K716" s="3"/>
      <c r="L716" s="3"/>
      <c r="M716" s="3"/>
      <c r="N716" s="3"/>
      <c r="O716" s="1"/>
      <c r="P716" s="1"/>
      <c r="Q716" s="1"/>
      <c r="R716" s="1"/>
      <c r="S716" s="3"/>
      <c r="T716" s="13"/>
      <c r="U716" s="13"/>
      <c r="W716" s="3"/>
      <c r="X716" s="3"/>
      <c r="Y716" s="3"/>
      <c r="Z716" s="3"/>
      <c r="AA716" s="3"/>
    </row>
    <row r="717" spans="3:27" s="5" customFormat="1" x14ac:dyDescent="0.2">
      <c r="C717" s="25"/>
      <c r="D717" s="1"/>
      <c r="E717" s="2"/>
      <c r="F717" s="3"/>
      <c r="G717" s="3"/>
      <c r="H717" s="3"/>
      <c r="I717" s="3"/>
      <c r="J717" s="3"/>
      <c r="K717" s="3"/>
      <c r="L717" s="3"/>
      <c r="M717" s="3"/>
      <c r="N717" s="3"/>
      <c r="O717" s="1"/>
      <c r="P717" s="1"/>
      <c r="Q717" s="1"/>
      <c r="R717" s="1"/>
      <c r="S717" s="3"/>
      <c r="T717" s="13"/>
      <c r="U717" s="13"/>
      <c r="W717" s="3"/>
      <c r="X717" s="3"/>
      <c r="Y717" s="3"/>
      <c r="Z717" s="3"/>
      <c r="AA717" s="3"/>
    </row>
    <row r="718" spans="3:27" s="5" customFormat="1" x14ac:dyDescent="0.2">
      <c r="C718" s="25"/>
      <c r="D718" s="1"/>
      <c r="E718" s="2"/>
      <c r="F718" s="3"/>
      <c r="G718" s="3"/>
      <c r="H718" s="3"/>
      <c r="I718" s="3"/>
      <c r="J718" s="3"/>
      <c r="K718" s="3"/>
      <c r="L718" s="3"/>
      <c r="M718" s="3"/>
      <c r="N718" s="3"/>
      <c r="O718" s="1"/>
      <c r="P718" s="1"/>
      <c r="Q718" s="1"/>
      <c r="R718" s="1"/>
      <c r="S718" s="3"/>
      <c r="T718" s="13"/>
      <c r="U718" s="13"/>
      <c r="W718" s="3"/>
      <c r="X718" s="3"/>
      <c r="Y718" s="3"/>
      <c r="Z718" s="3"/>
      <c r="AA718" s="3"/>
    </row>
    <row r="719" spans="3:27" s="5" customFormat="1" x14ac:dyDescent="0.2">
      <c r="C719" s="25"/>
      <c r="D719" s="1"/>
      <c r="E719" s="2"/>
      <c r="F719" s="3"/>
      <c r="G719" s="3"/>
      <c r="H719" s="3"/>
      <c r="I719" s="3"/>
      <c r="J719" s="3"/>
      <c r="K719" s="3"/>
      <c r="L719" s="3"/>
      <c r="M719" s="3"/>
      <c r="N719" s="3"/>
      <c r="O719" s="1"/>
      <c r="P719" s="1"/>
      <c r="Q719" s="1"/>
      <c r="R719" s="1"/>
      <c r="S719" s="3"/>
      <c r="T719" s="13"/>
      <c r="U719" s="13"/>
      <c r="W719" s="3"/>
      <c r="X719" s="3"/>
      <c r="Y719" s="3"/>
      <c r="Z719" s="3"/>
      <c r="AA719" s="3"/>
    </row>
    <row r="720" spans="3:27" s="5" customFormat="1" x14ac:dyDescent="0.2">
      <c r="C720" s="25"/>
      <c r="D720" s="1"/>
      <c r="E720" s="2"/>
      <c r="F720" s="3"/>
      <c r="G720" s="3"/>
      <c r="H720" s="3"/>
      <c r="I720" s="3"/>
      <c r="J720" s="3"/>
      <c r="K720" s="3"/>
      <c r="L720" s="3"/>
      <c r="M720" s="3"/>
      <c r="N720" s="3"/>
      <c r="O720" s="1"/>
      <c r="P720" s="1"/>
      <c r="Q720" s="1"/>
      <c r="R720" s="1"/>
      <c r="S720" s="3"/>
      <c r="T720" s="13"/>
      <c r="U720" s="13"/>
      <c r="W720" s="3"/>
      <c r="X720" s="3"/>
      <c r="Y720" s="3"/>
      <c r="Z720" s="3"/>
      <c r="AA720" s="3"/>
    </row>
    <row r="721" spans="3:27" s="5" customFormat="1" x14ac:dyDescent="0.2">
      <c r="C721" s="25"/>
      <c r="D721" s="1"/>
      <c r="E721" s="2"/>
      <c r="F721" s="3"/>
      <c r="G721" s="3"/>
      <c r="H721" s="3"/>
      <c r="I721" s="3"/>
      <c r="J721" s="3"/>
      <c r="K721" s="3"/>
      <c r="L721" s="3"/>
      <c r="M721" s="3"/>
      <c r="N721" s="3"/>
      <c r="O721" s="1"/>
      <c r="P721" s="1"/>
      <c r="Q721" s="1"/>
      <c r="R721" s="1"/>
      <c r="S721" s="3"/>
      <c r="T721" s="13"/>
      <c r="U721" s="13"/>
      <c r="W721" s="3"/>
      <c r="X721" s="3"/>
      <c r="Y721" s="3"/>
      <c r="Z721" s="3"/>
      <c r="AA721" s="3"/>
    </row>
    <row r="722" spans="3:27" s="5" customFormat="1" x14ac:dyDescent="0.2">
      <c r="C722" s="25"/>
      <c r="D722" s="1"/>
      <c r="E722" s="2"/>
      <c r="F722" s="3"/>
      <c r="G722" s="3"/>
      <c r="H722" s="3"/>
      <c r="I722" s="3"/>
      <c r="J722" s="3"/>
      <c r="K722" s="3"/>
      <c r="L722" s="3"/>
      <c r="M722" s="3"/>
      <c r="N722" s="3"/>
      <c r="O722" s="1"/>
      <c r="P722" s="1"/>
      <c r="Q722" s="1"/>
      <c r="R722" s="1"/>
      <c r="S722" s="3"/>
      <c r="T722" s="13"/>
      <c r="U722" s="13"/>
      <c r="W722" s="3"/>
      <c r="X722" s="3"/>
      <c r="Y722" s="3"/>
      <c r="Z722" s="3"/>
      <c r="AA722" s="3"/>
    </row>
    <row r="723" spans="3:27" s="5" customFormat="1" x14ac:dyDescent="0.2">
      <c r="C723" s="25"/>
      <c r="D723" s="1"/>
      <c r="E723" s="2"/>
      <c r="F723" s="3"/>
      <c r="G723" s="3"/>
      <c r="H723" s="3"/>
      <c r="I723" s="3"/>
      <c r="J723" s="3"/>
      <c r="K723" s="3"/>
      <c r="L723" s="3"/>
      <c r="M723" s="3"/>
      <c r="N723" s="3"/>
      <c r="O723" s="1"/>
      <c r="P723" s="1"/>
      <c r="Q723" s="1"/>
      <c r="R723" s="1"/>
      <c r="S723" s="3"/>
      <c r="T723" s="13"/>
      <c r="U723" s="13"/>
      <c r="W723" s="3"/>
      <c r="X723" s="3"/>
      <c r="Y723" s="3"/>
      <c r="Z723" s="3"/>
      <c r="AA723" s="3"/>
    </row>
    <row r="724" spans="3:27" s="5" customFormat="1" x14ac:dyDescent="0.2">
      <c r="C724" s="25"/>
      <c r="D724" s="1"/>
      <c r="E724" s="2"/>
      <c r="F724" s="3"/>
      <c r="G724" s="3"/>
      <c r="H724" s="3"/>
      <c r="I724" s="3"/>
      <c r="J724" s="3"/>
      <c r="K724" s="3"/>
      <c r="L724" s="3"/>
      <c r="M724" s="3"/>
      <c r="N724" s="3"/>
      <c r="O724" s="1"/>
      <c r="P724" s="1"/>
      <c r="Q724" s="1"/>
      <c r="R724" s="1"/>
      <c r="S724" s="3"/>
      <c r="T724" s="13"/>
      <c r="U724" s="13"/>
      <c r="W724" s="3"/>
      <c r="X724" s="3"/>
      <c r="Y724" s="3"/>
      <c r="Z724" s="3"/>
      <c r="AA724" s="3"/>
    </row>
    <row r="725" spans="3:27" s="5" customFormat="1" x14ac:dyDescent="0.2">
      <c r="C725" s="25"/>
      <c r="D725" s="1"/>
      <c r="E725" s="2"/>
      <c r="F725" s="3"/>
      <c r="G725" s="3"/>
      <c r="H725" s="3"/>
      <c r="I725" s="3"/>
      <c r="J725" s="3"/>
      <c r="K725" s="3"/>
      <c r="L725" s="3"/>
      <c r="M725" s="3"/>
      <c r="N725" s="3"/>
      <c r="O725" s="1"/>
      <c r="P725" s="1"/>
      <c r="Q725" s="1"/>
      <c r="R725" s="1"/>
      <c r="S725" s="3"/>
      <c r="T725" s="13"/>
      <c r="U725" s="13"/>
      <c r="W725" s="3"/>
      <c r="X725" s="3"/>
      <c r="Y725" s="3"/>
      <c r="Z725" s="3"/>
      <c r="AA725" s="3"/>
    </row>
    <row r="726" spans="3:27" s="5" customFormat="1" x14ac:dyDescent="0.2">
      <c r="C726" s="25"/>
      <c r="D726" s="1"/>
      <c r="E726" s="2"/>
      <c r="F726" s="3"/>
      <c r="G726" s="3"/>
      <c r="H726" s="3"/>
      <c r="I726" s="3"/>
      <c r="J726" s="3"/>
      <c r="K726" s="3"/>
      <c r="L726" s="3"/>
      <c r="M726" s="3"/>
      <c r="N726" s="3"/>
      <c r="O726" s="1"/>
      <c r="P726" s="1"/>
      <c r="Q726" s="1"/>
      <c r="R726" s="1"/>
      <c r="S726" s="3"/>
      <c r="T726" s="13"/>
      <c r="U726" s="13"/>
      <c r="W726" s="3"/>
      <c r="X726" s="3"/>
      <c r="Y726" s="3"/>
      <c r="Z726" s="3"/>
      <c r="AA726" s="3"/>
    </row>
    <row r="727" spans="3:27" s="5" customFormat="1" x14ac:dyDescent="0.2">
      <c r="C727" s="25"/>
      <c r="D727" s="1"/>
      <c r="E727" s="2"/>
      <c r="F727" s="3"/>
      <c r="G727" s="3"/>
      <c r="H727" s="3"/>
      <c r="I727" s="3"/>
      <c r="J727" s="3"/>
      <c r="K727" s="3"/>
      <c r="L727" s="3"/>
      <c r="M727" s="3"/>
      <c r="N727" s="3"/>
      <c r="O727" s="1"/>
      <c r="P727" s="1"/>
      <c r="Q727" s="1"/>
      <c r="R727" s="1"/>
      <c r="S727" s="3"/>
      <c r="T727" s="13"/>
      <c r="U727" s="13"/>
      <c r="W727" s="3"/>
      <c r="X727" s="3"/>
      <c r="Y727" s="3"/>
      <c r="Z727" s="3"/>
      <c r="AA727" s="3"/>
    </row>
    <row r="728" spans="3:27" s="5" customFormat="1" x14ac:dyDescent="0.2">
      <c r="C728" s="25"/>
      <c r="D728" s="1"/>
      <c r="E728" s="2"/>
      <c r="F728" s="3"/>
      <c r="G728" s="3"/>
      <c r="H728" s="3"/>
      <c r="I728" s="3"/>
      <c r="J728" s="3"/>
      <c r="K728" s="3"/>
      <c r="L728" s="3"/>
      <c r="M728" s="3"/>
      <c r="N728" s="3"/>
      <c r="O728" s="1"/>
      <c r="P728" s="1"/>
      <c r="Q728" s="1"/>
      <c r="R728" s="1"/>
      <c r="S728" s="3"/>
      <c r="T728" s="13"/>
      <c r="U728" s="13"/>
      <c r="W728" s="3"/>
      <c r="X728" s="3"/>
      <c r="Y728" s="3"/>
      <c r="Z728" s="3"/>
      <c r="AA728" s="3"/>
    </row>
    <row r="729" spans="3:27" s="5" customFormat="1" x14ac:dyDescent="0.2">
      <c r="C729" s="25"/>
      <c r="D729" s="1"/>
      <c r="E729" s="2"/>
      <c r="F729" s="3"/>
      <c r="G729" s="3"/>
      <c r="H729" s="3"/>
      <c r="I729" s="3"/>
      <c r="J729" s="3"/>
      <c r="K729" s="3"/>
      <c r="L729" s="3"/>
      <c r="M729" s="3"/>
      <c r="N729" s="3"/>
      <c r="O729" s="1"/>
      <c r="P729" s="1"/>
      <c r="Q729" s="1"/>
      <c r="R729" s="1"/>
      <c r="S729" s="3"/>
      <c r="T729" s="13"/>
      <c r="U729" s="13"/>
      <c r="W729" s="3"/>
      <c r="X729" s="3"/>
      <c r="Y729" s="3"/>
      <c r="Z729" s="3"/>
      <c r="AA729" s="3"/>
    </row>
    <row r="730" spans="3:27" s="5" customFormat="1" x14ac:dyDescent="0.2">
      <c r="C730" s="25"/>
      <c r="D730" s="1"/>
      <c r="E730" s="2"/>
      <c r="F730" s="3"/>
      <c r="G730" s="3"/>
      <c r="H730" s="3"/>
      <c r="I730" s="3"/>
      <c r="J730" s="3"/>
      <c r="K730" s="3"/>
      <c r="L730" s="3"/>
      <c r="M730" s="3"/>
      <c r="N730" s="3"/>
      <c r="O730" s="1"/>
      <c r="P730" s="1"/>
      <c r="Q730" s="1"/>
      <c r="R730" s="1"/>
      <c r="S730" s="3"/>
      <c r="T730" s="13"/>
      <c r="U730" s="13"/>
      <c r="W730" s="3"/>
      <c r="X730" s="3"/>
      <c r="Y730" s="3"/>
      <c r="Z730" s="3"/>
      <c r="AA730" s="3"/>
    </row>
    <row r="731" spans="3:27" s="5" customFormat="1" x14ac:dyDescent="0.2">
      <c r="C731" s="25"/>
      <c r="D731" s="1"/>
      <c r="E731" s="2"/>
      <c r="F731" s="3"/>
      <c r="G731" s="3"/>
      <c r="H731" s="3"/>
      <c r="I731" s="3"/>
      <c r="J731" s="3"/>
      <c r="K731" s="3"/>
      <c r="L731" s="3"/>
      <c r="M731" s="3"/>
      <c r="N731" s="3"/>
      <c r="O731" s="1"/>
      <c r="P731" s="1"/>
      <c r="Q731" s="1"/>
      <c r="R731" s="1"/>
      <c r="S731" s="3"/>
      <c r="T731" s="13"/>
      <c r="U731" s="13"/>
      <c r="W731" s="3"/>
      <c r="X731" s="3"/>
      <c r="Y731" s="3"/>
      <c r="Z731" s="3"/>
      <c r="AA731" s="3"/>
    </row>
    <row r="732" spans="3:27" s="5" customFormat="1" x14ac:dyDescent="0.2">
      <c r="C732" s="25"/>
      <c r="D732" s="1"/>
      <c r="E732" s="2"/>
      <c r="F732" s="3"/>
      <c r="G732" s="3"/>
      <c r="H732" s="3"/>
      <c r="I732" s="3"/>
      <c r="J732" s="3"/>
      <c r="K732" s="3"/>
      <c r="L732" s="3"/>
      <c r="M732" s="3"/>
      <c r="N732" s="3"/>
      <c r="O732" s="1"/>
      <c r="P732" s="1"/>
      <c r="Q732" s="1"/>
      <c r="R732" s="1"/>
      <c r="S732" s="3"/>
      <c r="T732" s="13"/>
      <c r="U732" s="13"/>
      <c r="W732" s="3"/>
      <c r="X732" s="3"/>
      <c r="Y732" s="3"/>
      <c r="Z732" s="3"/>
      <c r="AA732" s="3"/>
    </row>
    <row r="733" spans="3:27" s="5" customFormat="1" x14ac:dyDescent="0.2">
      <c r="C733" s="25"/>
      <c r="D733" s="1"/>
      <c r="E733" s="2"/>
      <c r="F733" s="3"/>
      <c r="G733" s="3"/>
      <c r="H733" s="3"/>
      <c r="I733" s="3"/>
      <c r="J733" s="3"/>
      <c r="K733" s="3"/>
      <c r="L733" s="3"/>
      <c r="M733" s="3"/>
      <c r="N733" s="3"/>
      <c r="O733" s="1"/>
      <c r="P733" s="1"/>
      <c r="Q733" s="1"/>
      <c r="R733" s="1"/>
      <c r="S733" s="3"/>
      <c r="T733" s="13"/>
      <c r="U733" s="13"/>
      <c r="W733" s="3"/>
      <c r="X733" s="3"/>
      <c r="Y733" s="3"/>
      <c r="Z733" s="3"/>
      <c r="AA733" s="3"/>
    </row>
    <row r="734" spans="3:27" s="5" customFormat="1" x14ac:dyDescent="0.2">
      <c r="C734" s="25"/>
      <c r="D734" s="1"/>
      <c r="E734" s="2"/>
      <c r="F734" s="3"/>
      <c r="G734" s="3"/>
      <c r="H734" s="3"/>
      <c r="I734" s="3"/>
      <c r="J734" s="3"/>
      <c r="K734" s="3"/>
      <c r="L734" s="3"/>
      <c r="M734" s="3"/>
      <c r="N734" s="3"/>
      <c r="O734" s="1"/>
      <c r="P734" s="1"/>
      <c r="Q734" s="1"/>
      <c r="R734" s="1"/>
      <c r="S734" s="3"/>
      <c r="T734" s="13"/>
      <c r="U734" s="13"/>
      <c r="W734" s="3"/>
      <c r="X734" s="3"/>
      <c r="Y734" s="3"/>
      <c r="Z734" s="3"/>
      <c r="AA734" s="3"/>
    </row>
    <row r="735" spans="3:27" s="5" customFormat="1" x14ac:dyDescent="0.2">
      <c r="C735" s="25"/>
      <c r="D735" s="1"/>
      <c r="E735" s="2"/>
      <c r="F735" s="3"/>
      <c r="G735" s="3"/>
      <c r="H735" s="3"/>
      <c r="I735" s="3"/>
      <c r="J735" s="3"/>
      <c r="K735" s="3"/>
      <c r="L735" s="3"/>
      <c r="M735" s="3"/>
      <c r="N735" s="3"/>
      <c r="O735" s="1"/>
      <c r="P735" s="1"/>
      <c r="Q735" s="1"/>
      <c r="R735" s="1"/>
      <c r="S735" s="3"/>
      <c r="T735" s="13"/>
      <c r="U735" s="13"/>
      <c r="W735" s="3"/>
      <c r="X735" s="3"/>
      <c r="Y735" s="3"/>
      <c r="Z735" s="3"/>
      <c r="AA735" s="3"/>
    </row>
    <row r="736" spans="3:27" s="5" customFormat="1" x14ac:dyDescent="0.2">
      <c r="C736" s="25"/>
      <c r="D736" s="1"/>
      <c r="E736" s="2"/>
      <c r="F736" s="3"/>
      <c r="G736" s="3"/>
      <c r="H736" s="3"/>
      <c r="I736" s="3"/>
      <c r="J736" s="3"/>
      <c r="K736" s="3"/>
      <c r="L736" s="3"/>
      <c r="M736" s="3"/>
      <c r="N736" s="3"/>
      <c r="O736" s="1"/>
      <c r="P736" s="1"/>
      <c r="Q736" s="1"/>
      <c r="R736" s="1"/>
      <c r="S736" s="3"/>
      <c r="T736" s="13"/>
      <c r="U736" s="13"/>
      <c r="W736" s="3"/>
      <c r="X736" s="3"/>
      <c r="Y736" s="3"/>
      <c r="Z736" s="3"/>
      <c r="AA736" s="3"/>
    </row>
    <row r="737" spans="3:27" s="5" customFormat="1" x14ac:dyDescent="0.2">
      <c r="C737" s="25"/>
      <c r="D737" s="1"/>
      <c r="E737" s="2"/>
      <c r="F737" s="3"/>
      <c r="G737" s="3"/>
      <c r="H737" s="3"/>
      <c r="I737" s="3"/>
      <c r="J737" s="3"/>
      <c r="K737" s="3"/>
      <c r="L737" s="3"/>
      <c r="M737" s="3"/>
      <c r="N737" s="3"/>
      <c r="O737" s="1"/>
      <c r="P737" s="1"/>
      <c r="Q737" s="1"/>
      <c r="R737" s="1"/>
      <c r="S737" s="3"/>
      <c r="T737" s="13"/>
      <c r="U737" s="13"/>
      <c r="W737" s="3"/>
      <c r="X737" s="3"/>
      <c r="Y737" s="3"/>
      <c r="Z737" s="3"/>
      <c r="AA737" s="3"/>
    </row>
    <row r="738" spans="3:27" s="5" customFormat="1" x14ac:dyDescent="0.2">
      <c r="C738" s="25"/>
      <c r="D738" s="1"/>
      <c r="E738" s="2"/>
      <c r="F738" s="3"/>
      <c r="G738" s="3"/>
      <c r="H738" s="3"/>
      <c r="I738" s="3"/>
      <c r="J738" s="3"/>
      <c r="K738" s="3"/>
      <c r="L738" s="3"/>
      <c r="M738" s="3"/>
      <c r="N738" s="3"/>
      <c r="O738" s="1"/>
      <c r="P738" s="1"/>
      <c r="Q738" s="1"/>
      <c r="R738" s="1"/>
      <c r="S738" s="3"/>
      <c r="T738" s="13"/>
      <c r="U738" s="13"/>
      <c r="W738" s="3"/>
      <c r="X738" s="3"/>
      <c r="Y738" s="3"/>
      <c r="Z738" s="3"/>
      <c r="AA738" s="3"/>
    </row>
    <row r="739" spans="3:27" s="5" customFormat="1" x14ac:dyDescent="0.2">
      <c r="C739" s="25"/>
      <c r="D739" s="1"/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1"/>
      <c r="P739" s="1"/>
      <c r="Q739" s="1"/>
      <c r="R739" s="1"/>
      <c r="S739" s="3"/>
      <c r="T739" s="13"/>
      <c r="U739" s="13"/>
      <c r="W739" s="3"/>
      <c r="X739" s="3"/>
      <c r="Y739" s="3"/>
      <c r="Z739" s="3"/>
      <c r="AA739" s="3"/>
    </row>
    <row r="740" spans="3:27" s="5" customFormat="1" x14ac:dyDescent="0.2">
      <c r="C740" s="25"/>
      <c r="D740" s="1"/>
      <c r="E740" s="2"/>
      <c r="F740" s="3"/>
      <c r="G740" s="3"/>
      <c r="H740" s="3"/>
      <c r="I740" s="3"/>
      <c r="J740" s="3"/>
      <c r="K740" s="3"/>
      <c r="L740" s="3"/>
      <c r="M740" s="3"/>
      <c r="N740" s="3"/>
      <c r="O740" s="1"/>
      <c r="P740" s="1"/>
      <c r="Q740" s="1"/>
      <c r="R740" s="1"/>
      <c r="S740" s="3"/>
      <c r="T740" s="13"/>
      <c r="U740" s="13"/>
      <c r="W740" s="3"/>
      <c r="X740" s="3"/>
      <c r="Y740" s="3"/>
      <c r="Z740" s="3"/>
      <c r="AA740" s="3"/>
    </row>
    <row r="741" spans="3:27" s="5" customFormat="1" x14ac:dyDescent="0.2">
      <c r="C741" s="25"/>
      <c r="D741" s="1"/>
      <c r="E741" s="2"/>
      <c r="F741" s="3"/>
      <c r="G741" s="3"/>
      <c r="H741" s="3"/>
      <c r="I741" s="3"/>
      <c r="J741" s="3"/>
      <c r="K741" s="3"/>
      <c r="L741" s="3"/>
      <c r="M741" s="3"/>
      <c r="N741" s="3"/>
      <c r="O741" s="1"/>
      <c r="P741" s="1"/>
      <c r="Q741" s="1"/>
      <c r="R741" s="1"/>
      <c r="S741" s="3"/>
      <c r="T741" s="13"/>
      <c r="U741" s="13"/>
      <c r="W741" s="3"/>
      <c r="X741" s="3"/>
      <c r="Y741" s="3"/>
      <c r="Z741" s="3"/>
      <c r="AA741" s="3"/>
    </row>
    <row r="742" spans="3:27" s="5" customFormat="1" x14ac:dyDescent="0.2">
      <c r="C742" s="25"/>
      <c r="D742" s="1"/>
      <c r="E742" s="2"/>
      <c r="F742" s="3"/>
      <c r="G742" s="3"/>
      <c r="H742" s="3"/>
      <c r="I742" s="3"/>
      <c r="J742" s="3"/>
      <c r="K742" s="3"/>
      <c r="L742" s="3"/>
      <c r="M742" s="3"/>
      <c r="N742" s="3"/>
      <c r="O742" s="1"/>
      <c r="P742" s="1"/>
      <c r="Q742" s="1"/>
      <c r="R742" s="1"/>
      <c r="S742" s="3"/>
      <c r="T742" s="13"/>
      <c r="U742" s="13"/>
      <c r="W742" s="3"/>
      <c r="X742" s="3"/>
      <c r="Y742" s="3"/>
      <c r="Z742" s="3"/>
      <c r="AA742" s="3"/>
    </row>
    <row r="743" spans="3:27" s="5" customFormat="1" x14ac:dyDescent="0.2">
      <c r="C743" s="25"/>
      <c r="D743" s="1"/>
      <c r="E743" s="2"/>
      <c r="F743" s="3"/>
      <c r="G743" s="3"/>
      <c r="H743" s="3"/>
      <c r="I743" s="3"/>
      <c r="J743" s="3"/>
      <c r="K743" s="3"/>
      <c r="L743" s="3"/>
      <c r="M743" s="3"/>
      <c r="N743" s="3"/>
      <c r="O743" s="1"/>
      <c r="P743" s="1"/>
      <c r="Q743" s="1"/>
      <c r="R743" s="1"/>
      <c r="S743" s="3"/>
      <c r="T743" s="13"/>
      <c r="U743" s="13"/>
      <c r="W743" s="3"/>
      <c r="X743" s="3"/>
      <c r="Y743" s="3"/>
      <c r="Z743" s="3"/>
      <c r="AA743" s="3"/>
    </row>
    <row r="744" spans="3:27" s="5" customFormat="1" x14ac:dyDescent="0.2">
      <c r="C744" s="25"/>
      <c r="D744" s="1"/>
      <c r="E744" s="2"/>
      <c r="F744" s="3"/>
      <c r="G744" s="3"/>
      <c r="H744" s="3"/>
      <c r="I744" s="3"/>
      <c r="J744" s="3"/>
      <c r="K744" s="3"/>
      <c r="L744" s="3"/>
      <c r="M744" s="3"/>
      <c r="N744" s="3"/>
      <c r="O744" s="1"/>
      <c r="P744" s="1"/>
      <c r="Q744" s="1"/>
      <c r="R744" s="1"/>
      <c r="S744" s="3"/>
      <c r="T744" s="13"/>
      <c r="U744" s="13"/>
      <c r="W744" s="3"/>
      <c r="X744" s="3"/>
      <c r="Y744" s="3"/>
      <c r="Z744" s="3"/>
      <c r="AA744" s="3"/>
    </row>
    <row r="745" spans="3:27" s="5" customFormat="1" x14ac:dyDescent="0.2">
      <c r="C745" s="25"/>
      <c r="D745" s="1"/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1"/>
      <c r="P745" s="1"/>
      <c r="Q745" s="1"/>
      <c r="R745" s="1"/>
      <c r="S745" s="3"/>
      <c r="T745" s="13"/>
      <c r="U745" s="13"/>
      <c r="W745" s="3"/>
      <c r="X745" s="3"/>
      <c r="Y745" s="3"/>
      <c r="Z745" s="3"/>
      <c r="AA745" s="3"/>
    </row>
    <row r="746" spans="3:27" s="5" customFormat="1" x14ac:dyDescent="0.2">
      <c r="C746" s="25"/>
      <c r="D746" s="1"/>
      <c r="E746" s="2"/>
      <c r="F746" s="3"/>
      <c r="G746" s="3"/>
      <c r="H746" s="3"/>
      <c r="I746" s="3"/>
      <c r="J746" s="3"/>
      <c r="K746" s="3"/>
      <c r="L746" s="3"/>
      <c r="M746" s="3"/>
      <c r="N746" s="3"/>
      <c r="O746" s="1"/>
      <c r="P746" s="1"/>
      <c r="Q746" s="1"/>
      <c r="R746" s="1"/>
      <c r="S746" s="3"/>
      <c r="T746" s="13"/>
      <c r="U746" s="13"/>
      <c r="W746" s="3"/>
      <c r="X746" s="3"/>
      <c r="Y746" s="3"/>
      <c r="Z746" s="3"/>
      <c r="AA746" s="3"/>
    </row>
    <row r="747" spans="3:27" s="5" customFormat="1" x14ac:dyDescent="0.2">
      <c r="C747" s="25"/>
      <c r="D747" s="1"/>
      <c r="E747" s="2"/>
      <c r="F747" s="3"/>
      <c r="G747" s="3"/>
      <c r="H747" s="3"/>
      <c r="I747" s="3"/>
      <c r="J747" s="3"/>
      <c r="K747" s="3"/>
      <c r="L747" s="3"/>
      <c r="M747" s="3"/>
      <c r="N747" s="3"/>
      <c r="O747" s="1"/>
      <c r="P747" s="1"/>
      <c r="Q747" s="1"/>
      <c r="R747" s="1"/>
      <c r="S747" s="3"/>
      <c r="T747" s="13"/>
      <c r="U747" s="13"/>
      <c r="W747" s="3"/>
      <c r="X747" s="3"/>
      <c r="Y747" s="3"/>
      <c r="Z747" s="3"/>
      <c r="AA747" s="3"/>
    </row>
    <row r="748" spans="3:27" s="5" customFormat="1" x14ac:dyDescent="0.2">
      <c r="C748" s="25"/>
      <c r="D748" s="1"/>
      <c r="E748" s="2"/>
      <c r="F748" s="3"/>
      <c r="G748" s="3"/>
      <c r="H748" s="3"/>
      <c r="I748" s="3"/>
      <c r="J748" s="3"/>
      <c r="K748" s="3"/>
      <c r="L748" s="3"/>
      <c r="M748" s="3"/>
      <c r="N748" s="3"/>
      <c r="O748" s="1"/>
      <c r="P748" s="1"/>
      <c r="Q748" s="1"/>
      <c r="R748" s="1"/>
      <c r="S748" s="3"/>
      <c r="T748" s="13"/>
      <c r="U748" s="13"/>
      <c r="W748" s="3"/>
      <c r="X748" s="3"/>
      <c r="Y748" s="3"/>
      <c r="Z748" s="3"/>
      <c r="AA748" s="3"/>
    </row>
    <row r="749" spans="3:27" s="5" customFormat="1" x14ac:dyDescent="0.2">
      <c r="C749" s="25"/>
      <c r="D749" s="1"/>
      <c r="E749" s="2"/>
      <c r="F749" s="3"/>
      <c r="G749" s="3"/>
      <c r="H749" s="3"/>
      <c r="I749" s="3"/>
      <c r="J749" s="3"/>
      <c r="K749" s="3"/>
      <c r="L749" s="3"/>
      <c r="M749" s="3"/>
      <c r="N749" s="3"/>
      <c r="O749" s="1"/>
      <c r="P749" s="1"/>
      <c r="Q749" s="1"/>
      <c r="R749" s="1"/>
      <c r="S749" s="3"/>
      <c r="T749" s="13"/>
      <c r="U749" s="13"/>
      <c r="W749" s="3"/>
      <c r="X749" s="3"/>
      <c r="Y749" s="3"/>
      <c r="Z749" s="3"/>
      <c r="AA749" s="3"/>
    </row>
    <row r="750" spans="3:27" s="5" customFormat="1" x14ac:dyDescent="0.2">
      <c r="C750" s="25"/>
      <c r="D750" s="1"/>
      <c r="E750" s="2"/>
      <c r="F750" s="3"/>
      <c r="G750" s="3"/>
      <c r="H750" s="3"/>
      <c r="I750" s="3"/>
      <c r="J750" s="3"/>
      <c r="K750" s="3"/>
      <c r="L750" s="3"/>
      <c r="M750" s="3"/>
      <c r="N750" s="3"/>
      <c r="O750" s="1"/>
      <c r="P750" s="1"/>
      <c r="Q750" s="1"/>
      <c r="R750" s="1"/>
      <c r="S750" s="3"/>
      <c r="T750" s="13"/>
      <c r="U750" s="13"/>
      <c r="W750" s="3"/>
      <c r="X750" s="3"/>
      <c r="Y750" s="3"/>
      <c r="Z750" s="3"/>
      <c r="AA750" s="3"/>
    </row>
    <row r="751" spans="3:27" s="5" customFormat="1" x14ac:dyDescent="0.2">
      <c r="C751" s="25"/>
      <c r="D751" s="1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1"/>
      <c r="P751" s="1"/>
      <c r="Q751" s="1"/>
      <c r="R751" s="1"/>
      <c r="S751" s="3"/>
      <c r="T751" s="13"/>
      <c r="U751" s="13"/>
      <c r="W751" s="3"/>
      <c r="X751" s="3"/>
      <c r="Y751" s="3"/>
      <c r="Z751" s="3"/>
      <c r="AA751" s="3"/>
    </row>
    <row r="752" spans="3:27" s="5" customFormat="1" x14ac:dyDescent="0.2">
      <c r="C752" s="25"/>
      <c r="D752" s="1"/>
      <c r="E752" s="2"/>
      <c r="F752" s="3"/>
      <c r="G752" s="3"/>
      <c r="H752" s="3"/>
      <c r="I752" s="3"/>
      <c r="J752" s="3"/>
      <c r="K752" s="3"/>
      <c r="L752" s="3"/>
      <c r="M752" s="3"/>
      <c r="N752" s="3"/>
      <c r="O752" s="1"/>
      <c r="P752" s="1"/>
      <c r="Q752" s="1"/>
      <c r="R752" s="1"/>
      <c r="S752" s="3"/>
      <c r="T752" s="13"/>
      <c r="U752" s="13"/>
      <c r="W752" s="3"/>
      <c r="X752" s="3"/>
      <c r="Y752" s="3"/>
      <c r="Z752" s="3"/>
      <c r="AA752" s="3"/>
    </row>
    <row r="753" spans="3:27" s="5" customFormat="1" x14ac:dyDescent="0.2">
      <c r="C753" s="25"/>
      <c r="D753" s="1"/>
      <c r="E753" s="2"/>
      <c r="F753" s="3"/>
      <c r="G753" s="3"/>
      <c r="H753" s="3"/>
      <c r="I753" s="3"/>
      <c r="J753" s="3"/>
      <c r="K753" s="3"/>
      <c r="L753" s="3"/>
      <c r="M753" s="3"/>
      <c r="N753" s="3"/>
      <c r="O753" s="1"/>
      <c r="P753" s="1"/>
      <c r="Q753" s="1"/>
      <c r="R753" s="1"/>
      <c r="S753" s="3"/>
      <c r="T753" s="13"/>
      <c r="U753" s="13"/>
      <c r="W753" s="3"/>
      <c r="X753" s="3"/>
      <c r="Y753" s="3"/>
      <c r="Z753" s="3"/>
      <c r="AA753" s="3"/>
    </row>
    <row r="754" spans="3:27" s="5" customFormat="1" x14ac:dyDescent="0.2">
      <c r="C754" s="25"/>
      <c r="D754" s="1"/>
      <c r="E754" s="2"/>
      <c r="F754" s="3"/>
      <c r="G754" s="3"/>
      <c r="H754" s="3"/>
      <c r="I754" s="3"/>
      <c r="J754" s="3"/>
      <c r="K754" s="3"/>
      <c r="L754" s="3"/>
      <c r="M754" s="3"/>
      <c r="N754" s="3"/>
      <c r="O754" s="1"/>
      <c r="P754" s="1"/>
      <c r="Q754" s="1"/>
      <c r="R754" s="1"/>
      <c r="S754" s="3"/>
      <c r="T754" s="13"/>
      <c r="U754" s="13"/>
      <c r="W754" s="3"/>
      <c r="X754" s="3"/>
      <c r="Y754" s="3"/>
      <c r="Z754" s="3"/>
      <c r="AA754" s="3"/>
    </row>
    <row r="755" spans="3:27" s="5" customFormat="1" x14ac:dyDescent="0.2">
      <c r="C755" s="25"/>
      <c r="D755" s="1"/>
      <c r="E755" s="2"/>
      <c r="F755" s="3"/>
      <c r="G755" s="3"/>
      <c r="H755" s="3"/>
      <c r="I755" s="3"/>
      <c r="J755" s="3"/>
      <c r="K755" s="3"/>
      <c r="L755" s="3"/>
      <c r="M755" s="3"/>
      <c r="N755" s="3"/>
      <c r="O755" s="1"/>
      <c r="P755" s="1"/>
      <c r="Q755" s="1"/>
      <c r="R755" s="1"/>
      <c r="S755" s="3"/>
      <c r="T755" s="13"/>
      <c r="U755" s="13"/>
      <c r="W755" s="3"/>
      <c r="X755" s="3"/>
      <c r="Y755" s="3"/>
      <c r="Z755" s="3"/>
      <c r="AA755" s="3"/>
    </row>
    <row r="756" spans="3:27" s="5" customFormat="1" x14ac:dyDescent="0.2">
      <c r="C756" s="25"/>
      <c r="D756" s="1"/>
      <c r="E756" s="2"/>
      <c r="F756" s="3"/>
      <c r="G756" s="3"/>
      <c r="H756" s="3"/>
      <c r="I756" s="3"/>
      <c r="J756" s="3"/>
      <c r="K756" s="3"/>
      <c r="L756" s="3"/>
      <c r="M756" s="3"/>
      <c r="N756" s="3"/>
      <c r="O756" s="1"/>
      <c r="P756" s="1"/>
      <c r="Q756" s="1"/>
      <c r="R756" s="1"/>
      <c r="S756" s="3"/>
      <c r="T756" s="13"/>
      <c r="U756" s="13"/>
      <c r="W756" s="3"/>
      <c r="X756" s="3"/>
      <c r="Y756" s="3"/>
      <c r="Z756" s="3"/>
      <c r="AA756" s="3"/>
    </row>
    <row r="757" spans="3:27" s="5" customFormat="1" x14ac:dyDescent="0.2">
      <c r="C757" s="25"/>
      <c r="D757" s="1"/>
      <c r="E757" s="2"/>
      <c r="F757" s="3"/>
      <c r="G757" s="3"/>
      <c r="H757" s="3"/>
      <c r="I757" s="3"/>
      <c r="J757" s="3"/>
      <c r="K757" s="3"/>
      <c r="L757" s="3"/>
      <c r="M757" s="3"/>
      <c r="N757" s="3"/>
      <c r="O757" s="1"/>
      <c r="P757" s="1"/>
      <c r="Q757" s="1"/>
      <c r="R757" s="1"/>
      <c r="S757" s="3"/>
      <c r="T757" s="13"/>
      <c r="U757" s="13"/>
      <c r="W757" s="3"/>
      <c r="X757" s="3"/>
      <c r="Y757" s="3"/>
      <c r="Z757" s="3"/>
      <c r="AA757" s="3"/>
    </row>
    <row r="758" spans="3:27" s="5" customFormat="1" x14ac:dyDescent="0.2">
      <c r="C758" s="25"/>
      <c r="D758" s="1"/>
      <c r="E758" s="2"/>
      <c r="F758" s="3"/>
      <c r="G758" s="3"/>
      <c r="H758" s="3"/>
      <c r="I758" s="3"/>
      <c r="J758" s="3"/>
      <c r="K758" s="3"/>
      <c r="L758" s="3"/>
      <c r="M758" s="3"/>
      <c r="N758" s="3"/>
      <c r="O758" s="1"/>
      <c r="P758" s="1"/>
      <c r="Q758" s="1"/>
      <c r="R758" s="1"/>
      <c r="S758" s="3"/>
      <c r="T758" s="13"/>
      <c r="U758" s="13"/>
      <c r="W758" s="3"/>
      <c r="X758" s="3"/>
      <c r="Y758" s="3"/>
      <c r="Z758" s="3"/>
      <c r="AA758" s="3"/>
    </row>
    <row r="759" spans="3:27" s="5" customFormat="1" x14ac:dyDescent="0.2">
      <c r="C759" s="25"/>
      <c r="D759" s="1"/>
      <c r="E759" s="2"/>
      <c r="F759" s="3"/>
      <c r="G759" s="3"/>
      <c r="H759" s="3"/>
      <c r="I759" s="3"/>
      <c r="J759" s="3"/>
      <c r="K759" s="3"/>
      <c r="L759" s="3"/>
      <c r="M759" s="3"/>
      <c r="N759" s="3"/>
      <c r="O759" s="1"/>
      <c r="P759" s="1"/>
      <c r="Q759" s="1"/>
      <c r="R759" s="1"/>
      <c r="S759" s="3"/>
      <c r="T759" s="13"/>
      <c r="U759" s="13"/>
      <c r="W759" s="3"/>
      <c r="X759" s="3"/>
      <c r="Y759" s="3"/>
      <c r="Z759" s="3"/>
      <c r="AA759" s="3"/>
    </row>
    <row r="760" spans="3:27" s="5" customFormat="1" x14ac:dyDescent="0.2">
      <c r="C760" s="25"/>
      <c r="D760" s="1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1"/>
      <c r="P760" s="1"/>
      <c r="Q760" s="1"/>
      <c r="R760" s="1"/>
      <c r="S760" s="3"/>
      <c r="T760" s="13"/>
      <c r="U760" s="13"/>
      <c r="W760" s="3"/>
      <c r="X760" s="3"/>
      <c r="Y760" s="3"/>
      <c r="Z760" s="3"/>
      <c r="AA760" s="3"/>
    </row>
    <row r="761" spans="3:27" s="5" customFormat="1" x14ac:dyDescent="0.2">
      <c r="C761" s="25"/>
      <c r="D761" s="1"/>
      <c r="E761" s="2"/>
      <c r="F761" s="3"/>
      <c r="G761" s="3"/>
      <c r="H761" s="3"/>
      <c r="I761" s="3"/>
      <c r="J761" s="3"/>
      <c r="K761" s="3"/>
      <c r="L761" s="3"/>
      <c r="M761" s="3"/>
      <c r="N761" s="3"/>
      <c r="O761" s="1"/>
      <c r="P761" s="1"/>
      <c r="Q761" s="1"/>
      <c r="R761" s="1"/>
      <c r="S761" s="3"/>
      <c r="T761" s="13"/>
      <c r="U761" s="13"/>
      <c r="W761" s="3"/>
      <c r="X761" s="3"/>
      <c r="Y761" s="3"/>
      <c r="Z761" s="3"/>
      <c r="AA761" s="3"/>
    </row>
    <row r="762" spans="3:27" s="5" customFormat="1" x14ac:dyDescent="0.2">
      <c r="C762" s="25"/>
      <c r="D762" s="1"/>
      <c r="E762" s="2"/>
      <c r="F762" s="3"/>
      <c r="G762" s="3"/>
      <c r="H762" s="3"/>
      <c r="I762" s="3"/>
      <c r="J762" s="3"/>
      <c r="K762" s="3"/>
      <c r="L762" s="3"/>
      <c r="M762" s="3"/>
      <c r="N762" s="3"/>
      <c r="O762" s="1"/>
      <c r="P762" s="1"/>
      <c r="Q762" s="1"/>
      <c r="R762" s="1"/>
      <c r="S762" s="3"/>
      <c r="T762" s="13"/>
      <c r="U762" s="13"/>
      <c r="W762" s="3"/>
      <c r="X762" s="3"/>
      <c r="Y762" s="3"/>
      <c r="Z762" s="3"/>
      <c r="AA762" s="3"/>
    </row>
    <row r="763" spans="3:27" s="5" customFormat="1" x14ac:dyDescent="0.2">
      <c r="C763" s="25"/>
      <c r="D763" s="1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1"/>
      <c r="P763" s="1"/>
      <c r="Q763" s="1"/>
      <c r="R763" s="1"/>
      <c r="S763" s="3"/>
      <c r="T763" s="13"/>
      <c r="U763" s="13"/>
      <c r="W763" s="3"/>
      <c r="X763" s="3"/>
      <c r="Y763" s="3"/>
      <c r="Z763" s="3"/>
      <c r="AA763" s="3"/>
    </row>
    <row r="764" spans="3:27" s="5" customFormat="1" x14ac:dyDescent="0.2">
      <c r="C764" s="25"/>
      <c r="D764" s="1"/>
      <c r="E764" s="2"/>
      <c r="F764" s="3"/>
      <c r="G764" s="3"/>
      <c r="H764" s="3"/>
      <c r="I764" s="3"/>
      <c r="J764" s="3"/>
      <c r="K764" s="3"/>
      <c r="L764" s="3"/>
      <c r="M764" s="3"/>
      <c r="N764" s="3"/>
      <c r="O764" s="1"/>
      <c r="P764" s="1"/>
      <c r="Q764" s="1"/>
      <c r="R764" s="1"/>
      <c r="S764" s="3"/>
      <c r="T764" s="13"/>
      <c r="U764" s="13"/>
      <c r="W764" s="3"/>
      <c r="X764" s="3"/>
      <c r="Y764" s="3"/>
      <c r="Z764" s="3"/>
      <c r="AA764" s="3"/>
    </row>
    <row r="765" spans="3:27" s="5" customFormat="1" x14ac:dyDescent="0.2">
      <c r="C765" s="25"/>
      <c r="D765" s="1"/>
      <c r="E765" s="2"/>
      <c r="F765" s="3"/>
      <c r="G765" s="3"/>
      <c r="H765" s="3"/>
      <c r="I765" s="3"/>
      <c r="J765" s="3"/>
      <c r="K765" s="3"/>
      <c r="L765" s="3"/>
      <c r="M765" s="3"/>
      <c r="N765" s="3"/>
      <c r="O765" s="1"/>
      <c r="P765" s="1"/>
      <c r="Q765" s="1"/>
      <c r="R765" s="1"/>
      <c r="S765" s="3"/>
      <c r="T765" s="13"/>
      <c r="U765" s="13"/>
      <c r="W765" s="3"/>
      <c r="X765" s="3"/>
      <c r="Y765" s="3"/>
      <c r="Z765" s="3"/>
      <c r="AA765" s="3"/>
    </row>
    <row r="766" spans="3:27" s="5" customFormat="1" x14ac:dyDescent="0.2">
      <c r="C766" s="25"/>
      <c r="D766" s="1"/>
      <c r="E766" s="2"/>
      <c r="F766" s="3"/>
      <c r="G766" s="3"/>
      <c r="H766" s="3"/>
      <c r="I766" s="3"/>
      <c r="J766" s="3"/>
      <c r="K766" s="3"/>
      <c r="L766" s="3"/>
      <c r="M766" s="3"/>
      <c r="N766" s="3"/>
      <c r="O766" s="1"/>
      <c r="P766" s="1"/>
      <c r="Q766" s="1"/>
      <c r="R766" s="1"/>
      <c r="S766" s="3"/>
      <c r="T766" s="13"/>
      <c r="U766" s="13"/>
      <c r="W766" s="3"/>
      <c r="X766" s="3"/>
      <c r="Y766" s="3"/>
      <c r="Z766" s="3"/>
      <c r="AA766" s="3"/>
    </row>
    <row r="767" spans="3:27" s="5" customFormat="1" x14ac:dyDescent="0.2">
      <c r="C767" s="25"/>
      <c r="D767" s="1"/>
      <c r="E767" s="2"/>
      <c r="F767" s="3"/>
      <c r="G767" s="3"/>
      <c r="H767" s="3"/>
      <c r="I767" s="3"/>
      <c r="J767" s="3"/>
      <c r="K767" s="3"/>
      <c r="L767" s="3"/>
      <c r="M767" s="3"/>
      <c r="N767" s="3"/>
      <c r="O767" s="1"/>
      <c r="P767" s="1"/>
      <c r="Q767" s="1"/>
      <c r="R767" s="1"/>
      <c r="S767" s="3"/>
      <c r="T767" s="13"/>
      <c r="U767" s="13"/>
      <c r="W767" s="3"/>
      <c r="X767" s="3"/>
      <c r="Y767" s="3"/>
      <c r="Z767" s="3"/>
      <c r="AA767" s="3"/>
    </row>
    <row r="768" spans="3:27" s="5" customFormat="1" x14ac:dyDescent="0.2">
      <c r="C768" s="25"/>
      <c r="D768" s="1"/>
      <c r="E768" s="2"/>
      <c r="F768" s="3"/>
      <c r="G768" s="3"/>
      <c r="H768" s="3"/>
      <c r="I768" s="3"/>
      <c r="J768" s="3"/>
      <c r="K768" s="3"/>
      <c r="L768" s="3"/>
      <c r="M768" s="3"/>
      <c r="N768" s="3"/>
      <c r="O768" s="1"/>
      <c r="P768" s="1"/>
      <c r="Q768" s="1"/>
      <c r="R768" s="1"/>
      <c r="S768" s="3"/>
      <c r="T768" s="13"/>
      <c r="U768" s="13"/>
      <c r="W768" s="3"/>
      <c r="X768" s="3"/>
      <c r="Y768" s="3"/>
      <c r="Z768" s="3"/>
      <c r="AA768" s="3"/>
    </row>
    <row r="769" spans="3:27" s="5" customFormat="1" x14ac:dyDescent="0.2">
      <c r="C769" s="25"/>
      <c r="D769" s="1"/>
      <c r="E769" s="2"/>
      <c r="F769" s="3"/>
      <c r="G769" s="3"/>
      <c r="H769" s="3"/>
      <c r="I769" s="3"/>
      <c r="J769" s="3"/>
      <c r="K769" s="3"/>
      <c r="L769" s="3"/>
      <c r="M769" s="3"/>
      <c r="N769" s="3"/>
      <c r="O769" s="1"/>
      <c r="P769" s="1"/>
      <c r="Q769" s="1"/>
      <c r="R769" s="1"/>
      <c r="S769" s="3"/>
      <c r="T769" s="13"/>
      <c r="U769" s="13"/>
      <c r="W769" s="3"/>
      <c r="X769" s="3"/>
      <c r="Y769" s="3"/>
      <c r="Z769" s="3"/>
      <c r="AA769" s="3"/>
    </row>
    <row r="770" spans="3:27" s="5" customFormat="1" x14ac:dyDescent="0.2">
      <c r="C770" s="25"/>
      <c r="D770" s="1"/>
      <c r="E770" s="2"/>
      <c r="F770" s="3"/>
      <c r="G770" s="3"/>
      <c r="H770" s="3"/>
      <c r="I770" s="3"/>
      <c r="J770" s="3"/>
      <c r="K770" s="3"/>
      <c r="L770" s="3"/>
      <c r="M770" s="3"/>
      <c r="N770" s="3"/>
      <c r="O770" s="1"/>
      <c r="P770" s="1"/>
      <c r="Q770" s="1"/>
      <c r="R770" s="1"/>
      <c r="S770" s="3"/>
      <c r="T770" s="13"/>
      <c r="U770" s="13"/>
      <c r="W770" s="3"/>
      <c r="X770" s="3"/>
      <c r="Y770" s="3"/>
      <c r="Z770" s="3"/>
      <c r="AA770" s="3"/>
    </row>
    <row r="771" spans="3:27" s="5" customFormat="1" x14ac:dyDescent="0.2">
      <c r="C771" s="25"/>
      <c r="D771" s="1"/>
      <c r="E771" s="2"/>
      <c r="F771" s="3"/>
      <c r="G771" s="3"/>
      <c r="H771" s="3"/>
      <c r="I771" s="3"/>
      <c r="J771" s="3"/>
      <c r="K771" s="3"/>
      <c r="L771" s="3"/>
      <c r="M771" s="3"/>
      <c r="N771" s="3"/>
      <c r="O771" s="1"/>
      <c r="P771" s="1"/>
      <c r="Q771" s="1"/>
      <c r="R771" s="1"/>
      <c r="S771" s="3"/>
      <c r="T771" s="13"/>
      <c r="U771" s="13"/>
      <c r="W771" s="3"/>
      <c r="X771" s="3"/>
      <c r="Y771" s="3"/>
      <c r="Z771" s="3"/>
      <c r="AA771" s="3"/>
    </row>
    <row r="772" spans="3:27" s="5" customFormat="1" x14ac:dyDescent="0.2">
      <c r="C772" s="25"/>
      <c r="D772" s="1"/>
      <c r="E772" s="2"/>
      <c r="F772" s="3"/>
      <c r="G772" s="3"/>
      <c r="H772" s="3"/>
      <c r="I772" s="3"/>
      <c r="J772" s="3"/>
      <c r="K772" s="3"/>
      <c r="L772" s="3"/>
      <c r="M772" s="3"/>
      <c r="N772" s="3"/>
      <c r="O772" s="1"/>
      <c r="P772" s="1"/>
      <c r="Q772" s="1"/>
      <c r="R772" s="1"/>
      <c r="S772" s="3"/>
      <c r="T772" s="13"/>
      <c r="U772" s="13"/>
      <c r="W772" s="3"/>
      <c r="X772" s="3"/>
      <c r="Y772" s="3"/>
      <c r="Z772" s="3"/>
      <c r="AA772" s="3"/>
    </row>
    <row r="773" spans="3:27" s="5" customFormat="1" x14ac:dyDescent="0.2">
      <c r="C773" s="25"/>
      <c r="D773" s="1"/>
      <c r="E773" s="2"/>
      <c r="F773" s="3"/>
      <c r="G773" s="3"/>
      <c r="H773" s="3"/>
      <c r="I773" s="3"/>
      <c r="J773" s="3"/>
      <c r="K773" s="3"/>
      <c r="L773" s="3"/>
      <c r="M773" s="3"/>
      <c r="N773" s="3"/>
      <c r="O773" s="1"/>
      <c r="P773" s="1"/>
      <c r="Q773" s="1"/>
      <c r="R773" s="1"/>
      <c r="S773" s="3"/>
      <c r="T773" s="13"/>
      <c r="U773" s="13"/>
      <c r="W773" s="3"/>
      <c r="X773" s="3"/>
      <c r="Y773" s="3"/>
      <c r="Z773" s="3"/>
      <c r="AA773" s="3"/>
    </row>
    <row r="774" spans="3:27" s="5" customFormat="1" x14ac:dyDescent="0.2">
      <c r="C774" s="25"/>
      <c r="D774" s="1"/>
      <c r="E774" s="2"/>
      <c r="F774" s="3"/>
      <c r="G774" s="3"/>
      <c r="H774" s="3"/>
      <c r="I774" s="3"/>
      <c r="J774" s="3"/>
      <c r="K774" s="3"/>
      <c r="L774" s="3"/>
      <c r="M774" s="3"/>
      <c r="N774" s="3"/>
      <c r="O774" s="1"/>
      <c r="P774" s="1"/>
      <c r="Q774" s="1"/>
      <c r="R774" s="1"/>
      <c r="S774" s="3"/>
      <c r="T774" s="13"/>
      <c r="U774" s="13"/>
      <c r="W774" s="3"/>
      <c r="X774" s="3"/>
      <c r="Y774" s="3"/>
      <c r="Z774" s="3"/>
      <c r="AA774" s="3"/>
    </row>
    <row r="775" spans="3:27" s="5" customFormat="1" x14ac:dyDescent="0.2">
      <c r="C775" s="25"/>
      <c r="D775" s="1"/>
      <c r="E775" s="2"/>
      <c r="F775" s="3"/>
      <c r="G775" s="3"/>
      <c r="H775" s="3"/>
      <c r="I775" s="3"/>
      <c r="J775" s="3"/>
      <c r="K775" s="3"/>
      <c r="L775" s="3"/>
      <c r="M775" s="3"/>
      <c r="N775" s="3"/>
      <c r="O775" s="1"/>
      <c r="P775" s="1"/>
      <c r="Q775" s="1"/>
      <c r="R775" s="1"/>
      <c r="S775" s="3"/>
      <c r="T775" s="13"/>
      <c r="U775" s="13"/>
      <c r="W775" s="3"/>
      <c r="X775" s="3"/>
      <c r="Y775" s="3"/>
      <c r="Z775" s="3"/>
      <c r="AA775" s="3"/>
    </row>
    <row r="776" spans="3:27" s="5" customFormat="1" x14ac:dyDescent="0.2">
      <c r="C776" s="25"/>
      <c r="D776" s="1"/>
      <c r="E776" s="2"/>
      <c r="F776" s="3"/>
      <c r="G776" s="3"/>
      <c r="H776" s="3"/>
      <c r="I776" s="3"/>
      <c r="J776" s="3"/>
      <c r="K776" s="3"/>
      <c r="L776" s="3"/>
      <c r="M776" s="3"/>
      <c r="N776" s="3"/>
      <c r="O776" s="1"/>
      <c r="P776" s="1"/>
      <c r="Q776" s="1"/>
      <c r="R776" s="1"/>
      <c r="S776" s="3"/>
      <c r="T776" s="13"/>
      <c r="U776" s="13"/>
      <c r="W776" s="3"/>
      <c r="X776" s="3"/>
      <c r="Y776" s="3"/>
      <c r="Z776" s="3"/>
      <c r="AA776" s="3"/>
    </row>
    <row r="777" spans="3:27" s="5" customFormat="1" x14ac:dyDescent="0.2">
      <c r="C777" s="25"/>
      <c r="D777" s="1"/>
      <c r="E777" s="2"/>
      <c r="F777" s="3"/>
      <c r="G777" s="3"/>
      <c r="H777" s="3"/>
      <c r="I777" s="3"/>
      <c r="J777" s="3"/>
      <c r="K777" s="3"/>
      <c r="L777" s="3"/>
      <c r="M777" s="3"/>
      <c r="N777" s="3"/>
      <c r="O777" s="1"/>
      <c r="P777" s="1"/>
      <c r="Q777" s="1"/>
      <c r="R777" s="1"/>
      <c r="S777" s="3"/>
      <c r="T777" s="13"/>
      <c r="U777" s="13"/>
      <c r="W777" s="3"/>
      <c r="X777" s="3"/>
      <c r="Y777" s="3"/>
      <c r="Z777" s="3"/>
      <c r="AA777" s="3"/>
    </row>
    <row r="778" spans="3:27" s="5" customFormat="1" x14ac:dyDescent="0.2">
      <c r="C778" s="25"/>
      <c r="D778" s="1"/>
      <c r="E778" s="2"/>
      <c r="F778" s="3"/>
      <c r="G778" s="3"/>
      <c r="H778" s="3"/>
      <c r="I778" s="3"/>
      <c r="J778" s="3"/>
      <c r="K778" s="3"/>
      <c r="L778" s="3"/>
      <c r="M778" s="3"/>
      <c r="N778" s="3"/>
      <c r="O778" s="1"/>
      <c r="P778" s="1"/>
      <c r="Q778" s="1"/>
      <c r="R778" s="1"/>
      <c r="S778" s="3"/>
      <c r="T778" s="13"/>
      <c r="U778" s="13"/>
      <c r="W778" s="3"/>
      <c r="X778" s="3"/>
      <c r="Y778" s="3"/>
      <c r="Z778" s="3"/>
      <c r="AA778" s="3"/>
    </row>
    <row r="779" spans="3:27" s="5" customFormat="1" x14ac:dyDescent="0.2">
      <c r="C779" s="25"/>
      <c r="D779" s="1"/>
      <c r="E779" s="2"/>
      <c r="F779" s="3"/>
      <c r="G779" s="3"/>
      <c r="H779" s="3"/>
      <c r="I779" s="3"/>
      <c r="J779" s="3"/>
      <c r="K779" s="3"/>
      <c r="L779" s="3"/>
      <c r="M779" s="3"/>
      <c r="N779" s="3"/>
      <c r="O779" s="1"/>
      <c r="P779" s="1"/>
      <c r="Q779" s="1"/>
      <c r="R779" s="1"/>
      <c r="S779" s="3"/>
      <c r="T779" s="13"/>
      <c r="U779" s="13"/>
      <c r="W779" s="3"/>
      <c r="X779" s="3"/>
      <c r="Y779" s="3"/>
      <c r="Z779" s="3"/>
      <c r="AA779" s="3"/>
    </row>
    <row r="780" spans="3:27" s="5" customFormat="1" x14ac:dyDescent="0.2">
      <c r="C780" s="25"/>
      <c r="D780" s="1"/>
      <c r="E780" s="2"/>
      <c r="F780" s="3"/>
      <c r="G780" s="3"/>
      <c r="H780" s="3"/>
      <c r="I780" s="3"/>
      <c r="J780" s="3"/>
      <c r="K780" s="3"/>
      <c r="L780" s="3"/>
      <c r="M780" s="3"/>
      <c r="N780" s="3"/>
      <c r="O780" s="1"/>
      <c r="P780" s="1"/>
      <c r="Q780" s="1"/>
      <c r="R780" s="1"/>
      <c r="S780" s="3"/>
      <c r="T780" s="13"/>
      <c r="U780" s="13"/>
      <c r="W780" s="3"/>
      <c r="X780" s="3"/>
      <c r="Y780" s="3"/>
      <c r="Z780" s="3"/>
      <c r="AA780" s="3"/>
    </row>
    <row r="781" spans="3:27" s="5" customFormat="1" x14ac:dyDescent="0.2">
      <c r="C781" s="25"/>
      <c r="D781" s="1"/>
      <c r="E781" s="2"/>
      <c r="F781" s="3"/>
      <c r="G781" s="3"/>
      <c r="H781" s="3"/>
      <c r="I781" s="3"/>
      <c r="J781" s="3"/>
      <c r="K781" s="3"/>
      <c r="L781" s="3"/>
      <c r="M781" s="3"/>
      <c r="N781" s="3"/>
      <c r="O781" s="1"/>
      <c r="P781" s="1"/>
      <c r="Q781" s="1"/>
      <c r="R781" s="1"/>
      <c r="S781" s="3"/>
      <c r="T781" s="13"/>
      <c r="U781" s="13"/>
      <c r="W781" s="3"/>
      <c r="X781" s="3"/>
      <c r="Y781" s="3"/>
      <c r="Z781" s="3"/>
      <c r="AA781" s="3"/>
    </row>
    <row r="782" spans="3:27" s="5" customFormat="1" x14ac:dyDescent="0.2">
      <c r="C782" s="25"/>
      <c r="D782" s="1"/>
      <c r="E782" s="2"/>
      <c r="F782" s="3"/>
      <c r="G782" s="3"/>
      <c r="H782" s="3"/>
      <c r="I782" s="3"/>
      <c r="J782" s="3"/>
      <c r="K782" s="3"/>
      <c r="L782" s="3"/>
      <c r="M782" s="3"/>
      <c r="N782" s="3"/>
      <c r="O782" s="1"/>
      <c r="P782" s="1"/>
      <c r="Q782" s="1"/>
      <c r="R782" s="1"/>
      <c r="S782" s="3"/>
      <c r="T782" s="13"/>
      <c r="U782" s="13"/>
      <c r="W782" s="3"/>
      <c r="X782" s="3"/>
      <c r="Y782" s="3"/>
      <c r="Z782" s="3"/>
      <c r="AA782" s="3"/>
    </row>
    <row r="783" spans="3:27" s="5" customFormat="1" x14ac:dyDescent="0.2">
      <c r="C783" s="25"/>
      <c r="D783" s="1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1"/>
      <c r="P783" s="1"/>
      <c r="Q783" s="1"/>
      <c r="R783" s="1"/>
      <c r="S783" s="3"/>
      <c r="T783" s="13"/>
      <c r="U783" s="13"/>
      <c r="W783" s="3"/>
      <c r="X783" s="3"/>
      <c r="Y783" s="3"/>
      <c r="Z783" s="3"/>
      <c r="AA783" s="3"/>
    </row>
    <row r="784" spans="3:27" s="5" customFormat="1" x14ac:dyDescent="0.2">
      <c r="C784" s="25"/>
      <c r="D784" s="1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1"/>
      <c r="P784" s="1"/>
      <c r="Q784" s="1"/>
      <c r="R784" s="1"/>
      <c r="S784" s="3"/>
      <c r="T784" s="13"/>
      <c r="U784" s="13"/>
      <c r="W784" s="3"/>
      <c r="X784" s="3"/>
      <c r="Y784" s="3"/>
      <c r="Z784" s="3"/>
      <c r="AA784" s="3"/>
    </row>
    <row r="785" spans="3:27" s="5" customFormat="1" x14ac:dyDescent="0.2">
      <c r="C785" s="25"/>
      <c r="D785" s="1"/>
      <c r="E785" s="2"/>
      <c r="F785" s="3"/>
      <c r="G785" s="3"/>
      <c r="H785" s="3"/>
      <c r="I785" s="3"/>
      <c r="J785" s="3"/>
      <c r="K785" s="3"/>
      <c r="L785" s="3"/>
      <c r="M785" s="3"/>
      <c r="N785" s="3"/>
      <c r="O785" s="1"/>
      <c r="P785" s="1"/>
      <c r="Q785" s="1"/>
      <c r="R785" s="1"/>
      <c r="S785" s="3"/>
      <c r="T785" s="13"/>
      <c r="U785" s="13"/>
      <c r="W785" s="3"/>
      <c r="X785" s="3"/>
      <c r="Y785" s="3"/>
      <c r="Z785" s="3"/>
      <c r="AA785" s="3"/>
    </row>
    <row r="786" spans="3:27" s="5" customFormat="1" x14ac:dyDescent="0.2">
      <c r="C786" s="25"/>
      <c r="D786" s="1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1"/>
      <c r="P786" s="1"/>
      <c r="Q786" s="1"/>
      <c r="R786" s="1"/>
      <c r="S786" s="3"/>
      <c r="T786" s="13"/>
      <c r="U786" s="13"/>
      <c r="W786" s="3"/>
      <c r="X786" s="3"/>
      <c r="Y786" s="3"/>
      <c r="Z786" s="3"/>
      <c r="AA786" s="3"/>
    </row>
    <row r="787" spans="3:27" s="5" customFormat="1" x14ac:dyDescent="0.2">
      <c r="C787" s="25"/>
      <c r="D787" s="1"/>
      <c r="E787" s="2"/>
      <c r="F787" s="3"/>
      <c r="G787" s="3"/>
      <c r="H787" s="3"/>
      <c r="I787" s="3"/>
      <c r="J787" s="3"/>
      <c r="K787" s="3"/>
      <c r="L787" s="3"/>
      <c r="M787" s="3"/>
      <c r="N787" s="3"/>
      <c r="O787" s="1"/>
      <c r="P787" s="1"/>
      <c r="Q787" s="1"/>
      <c r="R787" s="1"/>
      <c r="S787" s="3"/>
      <c r="T787" s="13"/>
      <c r="U787" s="13"/>
      <c r="W787" s="3"/>
      <c r="X787" s="3"/>
      <c r="Y787" s="3"/>
      <c r="Z787" s="3"/>
      <c r="AA787" s="3"/>
    </row>
    <row r="788" spans="3:27" s="5" customFormat="1" x14ac:dyDescent="0.2">
      <c r="C788" s="25"/>
      <c r="D788" s="1"/>
      <c r="E788" s="2"/>
      <c r="F788" s="3"/>
      <c r="G788" s="3"/>
      <c r="H788" s="3"/>
      <c r="I788" s="3"/>
      <c r="J788" s="3"/>
      <c r="K788" s="3"/>
      <c r="L788" s="3"/>
      <c r="M788" s="3"/>
      <c r="N788" s="3"/>
      <c r="O788" s="1"/>
      <c r="P788" s="1"/>
      <c r="Q788" s="1"/>
      <c r="R788" s="1"/>
      <c r="S788" s="3"/>
      <c r="T788" s="13"/>
      <c r="U788" s="13"/>
      <c r="W788" s="3"/>
      <c r="X788" s="3"/>
      <c r="Y788" s="3"/>
      <c r="Z788" s="3"/>
      <c r="AA788" s="3"/>
    </row>
    <row r="789" spans="3:27" s="5" customFormat="1" x14ac:dyDescent="0.2">
      <c r="C789" s="25"/>
      <c r="D789" s="1"/>
      <c r="E789" s="2"/>
      <c r="F789" s="3"/>
      <c r="G789" s="3"/>
      <c r="H789" s="3"/>
      <c r="I789" s="3"/>
      <c r="J789" s="3"/>
      <c r="K789" s="3"/>
      <c r="L789" s="3"/>
      <c r="M789" s="3"/>
      <c r="N789" s="3"/>
      <c r="O789" s="1"/>
      <c r="P789" s="1"/>
      <c r="Q789" s="1"/>
      <c r="R789" s="1"/>
      <c r="S789" s="3"/>
      <c r="T789" s="13"/>
      <c r="U789" s="13"/>
      <c r="W789" s="3"/>
      <c r="X789" s="3"/>
      <c r="Y789" s="3"/>
      <c r="Z789" s="3"/>
      <c r="AA789" s="3"/>
    </row>
    <row r="790" spans="3:27" s="5" customFormat="1" x14ac:dyDescent="0.2">
      <c r="C790" s="25"/>
      <c r="D790" s="1"/>
      <c r="E790" s="2"/>
      <c r="F790" s="3"/>
      <c r="G790" s="3"/>
      <c r="H790" s="3"/>
      <c r="I790" s="3"/>
      <c r="J790" s="3"/>
      <c r="K790" s="3"/>
      <c r="L790" s="3"/>
      <c r="M790" s="3"/>
      <c r="N790" s="3"/>
      <c r="O790" s="1"/>
      <c r="P790" s="1"/>
      <c r="Q790" s="1"/>
      <c r="R790" s="1"/>
      <c r="S790" s="3"/>
      <c r="T790" s="13"/>
      <c r="U790" s="13"/>
      <c r="W790" s="3"/>
      <c r="X790" s="3"/>
      <c r="Y790" s="3"/>
      <c r="Z790" s="3"/>
      <c r="AA790" s="3"/>
    </row>
    <row r="791" spans="3:27" s="5" customFormat="1" x14ac:dyDescent="0.2">
      <c r="C791" s="25"/>
      <c r="D791" s="1"/>
      <c r="E791" s="2"/>
      <c r="F791" s="3"/>
      <c r="G791" s="3"/>
      <c r="H791" s="3"/>
      <c r="I791" s="3"/>
      <c r="J791" s="3"/>
      <c r="K791" s="3"/>
      <c r="L791" s="3"/>
      <c r="M791" s="3"/>
      <c r="N791" s="3"/>
      <c r="O791" s="1"/>
      <c r="P791" s="1"/>
      <c r="Q791" s="1"/>
      <c r="R791" s="1"/>
      <c r="S791" s="3"/>
      <c r="T791" s="13"/>
      <c r="U791" s="13"/>
      <c r="W791" s="3"/>
      <c r="X791" s="3"/>
      <c r="Y791" s="3"/>
      <c r="Z791" s="3"/>
      <c r="AA791" s="3"/>
    </row>
    <row r="792" spans="3:27" s="5" customFormat="1" x14ac:dyDescent="0.2">
      <c r="C792" s="25"/>
      <c r="D792" s="1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1"/>
      <c r="P792" s="1"/>
      <c r="Q792" s="1"/>
      <c r="R792" s="1"/>
      <c r="S792" s="3"/>
      <c r="T792" s="13"/>
      <c r="U792" s="13"/>
      <c r="W792" s="3"/>
      <c r="X792" s="3"/>
      <c r="Y792" s="3"/>
      <c r="Z792" s="3"/>
      <c r="AA792" s="3"/>
    </row>
    <row r="793" spans="3:27" s="5" customFormat="1" x14ac:dyDescent="0.2">
      <c r="C793" s="25"/>
      <c r="D793" s="1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1"/>
      <c r="P793" s="1"/>
      <c r="Q793" s="1"/>
      <c r="R793" s="1"/>
      <c r="S793" s="3"/>
      <c r="T793" s="13"/>
      <c r="U793" s="13"/>
      <c r="W793" s="3"/>
      <c r="X793" s="3"/>
      <c r="Y793" s="3"/>
      <c r="Z793" s="3"/>
      <c r="AA793" s="3"/>
    </row>
    <row r="794" spans="3:27" s="5" customFormat="1" x14ac:dyDescent="0.2">
      <c r="C794" s="25"/>
      <c r="D794" s="1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1"/>
      <c r="P794" s="1"/>
      <c r="Q794" s="1"/>
      <c r="R794" s="1"/>
      <c r="S794" s="3"/>
      <c r="T794" s="13"/>
      <c r="U794" s="13"/>
      <c r="W794" s="3"/>
      <c r="X794" s="3"/>
      <c r="Y794" s="3"/>
      <c r="Z794" s="3"/>
      <c r="AA794" s="3"/>
    </row>
    <row r="795" spans="3:27" s="5" customFormat="1" x14ac:dyDescent="0.2">
      <c r="C795" s="25"/>
      <c r="D795" s="1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1"/>
      <c r="P795" s="1"/>
      <c r="Q795" s="1"/>
      <c r="R795" s="1"/>
      <c r="S795" s="3"/>
      <c r="T795" s="13"/>
      <c r="U795" s="13"/>
      <c r="W795" s="3"/>
      <c r="X795" s="3"/>
      <c r="Y795" s="3"/>
      <c r="Z795" s="3"/>
      <c r="AA795" s="3"/>
    </row>
    <row r="796" spans="3:27" s="5" customFormat="1" x14ac:dyDescent="0.2">
      <c r="C796" s="25"/>
      <c r="D796" s="1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1"/>
      <c r="P796" s="1"/>
      <c r="Q796" s="1"/>
      <c r="R796" s="1"/>
      <c r="S796" s="3"/>
      <c r="T796" s="13"/>
      <c r="U796" s="13"/>
      <c r="W796" s="3"/>
      <c r="X796" s="3"/>
      <c r="Y796" s="3"/>
      <c r="Z796" s="3"/>
      <c r="AA796" s="3"/>
    </row>
    <row r="797" spans="3:27" s="5" customFormat="1" x14ac:dyDescent="0.2">
      <c r="C797" s="25"/>
      <c r="D797" s="1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1"/>
      <c r="P797" s="1"/>
      <c r="Q797" s="1"/>
      <c r="R797" s="1"/>
      <c r="S797" s="3"/>
      <c r="T797" s="13"/>
      <c r="U797" s="13"/>
      <c r="W797" s="3"/>
      <c r="X797" s="3"/>
      <c r="Y797" s="3"/>
      <c r="Z797" s="3"/>
      <c r="AA797" s="3"/>
    </row>
    <row r="798" spans="3:27" s="5" customFormat="1" x14ac:dyDescent="0.2">
      <c r="C798" s="25"/>
      <c r="D798" s="1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1"/>
      <c r="P798" s="1"/>
      <c r="Q798" s="1"/>
      <c r="R798" s="1"/>
      <c r="S798" s="3"/>
      <c r="T798" s="13"/>
      <c r="U798" s="13"/>
      <c r="W798" s="3"/>
      <c r="X798" s="3"/>
      <c r="Y798" s="3"/>
      <c r="Z798" s="3"/>
      <c r="AA798" s="3"/>
    </row>
    <row r="799" spans="3:27" s="5" customFormat="1" x14ac:dyDescent="0.2">
      <c r="C799" s="25"/>
      <c r="D799" s="1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1"/>
      <c r="P799" s="1"/>
      <c r="Q799" s="1"/>
      <c r="R799" s="1"/>
      <c r="S799" s="3"/>
      <c r="T799" s="13"/>
      <c r="U799" s="13"/>
      <c r="W799" s="3"/>
      <c r="X799" s="3"/>
      <c r="Y799" s="3"/>
      <c r="Z799" s="3"/>
      <c r="AA799" s="3"/>
    </row>
    <row r="800" spans="3:27" s="5" customFormat="1" x14ac:dyDescent="0.2">
      <c r="C800" s="25"/>
      <c r="D800" s="1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1"/>
      <c r="P800" s="1"/>
      <c r="Q800" s="1"/>
      <c r="R800" s="1"/>
      <c r="S800" s="3"/>
      <c r="T800" s="13"/>
      <c r="U800" s="13"/>
      <c r="W800" s="3"/>
      <c r="X800" s="3"/>
      <c r="Y800" s="3"/>
      <c r="Z800" s="3"/>
      <c r="AA800" s="3"/>
    </row>
    <row r="801" spans="3:27" s="5" customFormat="1" x14ac:dyDescent="0.2">
      <c r="C801" s="25"/>
      <c r="D801" s="1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1"/>
      <c r="P801" s="1"/>
      <c r="Q801" s="1"/>
      <c r="R801" s="1"/>
      <c r="S801" s="3"/>
      <c r="T801" s="13"/>
      <c r="U801" s="13"/>
      <c r="W801" s="3"/>
      <c r="X801" s="3"/>
      <c r="Y801" s="3"/>
      <c r="Z801" s="3"/>
      <c r="AA801" s="3"/>
    </row>
    <row r="802" spans="3:27" s="5" customFormat="1" x14ac:dyDescent="0.2">
      <c r="C802" s="25"/>
      <c r="D802" s="1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1"/>
      <c r="P802" s="1"/>
      <c r="Q802" s="1"/>
      <c r="R802" s="1"/>
      <c r="S802" s="3"/>
      <c r="T802" s="13"/>
      <c r="U802" s="13"/>
      <c r="W802" s="3"/>
      <c r="X802" s="3"/>
      <c r="Y802" s="3"/>
      <c r="Z802" s="3"/>
      <c r="AA802" s="3"/>
    </row>
    <row r="803" spans="3:27" s="5" customFormat="1" x14ac:dyDescent="0.2">
      <c r="C803" s="25"/>
      <c r="D803" s="1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1"/>
      <c r="P803" s="1"/>
      <c r="Q803" s="1"/>
      <c r="R803" s="1"/>
      <c r="S803" s="3"/>
      <c r="T803" s="13"/>
      <c r="U803" s="13"/>
      <c r="W803" s="3"/>
      <c r="X803" s="3"/>
      <c r="Y803" s="3"/>
      <c r="Z803" s="3"/>
      <c r="AA803" s="3"/>
    </row>
    <row r="804" spans="3:27" s="5" customFormat="1" x14ac:dyDescent="0.2">
      <c r="C804" s="25"/>
      <c r="D804" s="1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1"/>
      <c r="P804" s="1"/>
      <c r="Q804" s="1"/>
      <c r="R804" s="1"/>
      <c r="S804" s="3"/>
      <c r="T804" s="13"/>
      <c r="U804" s="13"/>
      <c r="W804" s="3"/>
      <c r="X804" s="3"/>
      <c r="Y804" s="3"/>
      <c r="Z804" s="3"/>
      <c r="AA804" s="3"/>
    </row>
    <row r="805" spans="3:27" s="5" customFormat="1" x14ac:dyDescent="0.2">
      <c r="C805" s="25"/>
      <c r="D805" s="1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1"/>
      <c r="P805" s="1"/>
      <c r="Q805" s="1"/>
      <c r="R805" s="1"/>
      <c r="S805" s="3"/>
      <c r="T805" s="13"/>
      <c r="U805" s="13"/>
      <c r="W805" s="3"/>
      <c r="X805" s="3"/>
      <c r="Y805" s="3"/>
      <c r="Z805" s="3"/>
      <c r="AA805" s="3"/>
    </row>
    <row r="806" spans="3:27" s="5" customFormat="1" x14ac:dyDescent="0.2">
      <c r="C806" s="25"/>
      <c r="D806" s="1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1"/>
      <c r="P806" s="1"/>
      <c r="Q806" s="1"/>
      <c r="R806" s="1"/>
      <c r="S806" s="3"/>
      <c r="T806" s="13"/>
      <c r="U806" s="13"/>
      <c r="W806" s="3"/>
      <c r="X806" s="3"/>
      <c r="Y806" s="3"/>
      <c r="Z806" s="3"/>
      <c r="AA806" s="3"/>
    </row>
    <row r="807" spans="3:27" s="5" customFormat="1" x14ac:dyDescent="0.2">
      <c r="C807" s="25"/>
      <c r="D807" s="1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1"/>
      <c r="P807" s="1"/>
      <c r="Q807" s="1"/>
      <c r="R807" s="1"/>
      <c r="S807" s="3"/>
      <c r="T807" s="13"/>
      <c r="U807" s="13"/>
      <c r="W807" s="3"/>
      <c r="X807" s="3"/>
      <c r="Y807" s="3"/>
      <c r="Z807" s="3"/>
      <c r="AA807" s="3"/>
    </row>
    <row r="808" spans="3:27" s="5" customFormat="1" x14ac:dyDescent="0.2">
      <c r="C808" s="25"/>
      <c r="D808" s="1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1"/>
      <c r="P808" s="1"/>
      <c r="Q808" s="1"/>
      <c r="R808" s="1"/>
      <c r="S808" s="3"/>
      <c r="T808" s="13"/>
      <c r="U808" s="13"/>
      <c r="W808" s="3"/>
      <c r="X808" s="3"/>
      <c r="Y808" s="3"/>
      <c r="Z808" s="3"/>
      <c r="AA808" s="3"/>
    </row>
    <row r="809" spans="3:27" s="5" customFormat="1" x14ac:dyDescent="0.2">
      <c r="C809" s="25"/>
      <c r="D809" s="1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1"/>
      <c r="P809" s="1"/>
      <c r="Q809" s="1"/>
      <c r="R809" s="1"/>
      <c r="S809" s="3"/>
      <c r="T809" s="13"/>
      <c r="U809" s="13"/>
      <c r="W809" s="3"/>
      <c r="X809" s="3"/>
      <c r="Y809" s="3"/>
      <c r="Z809" s="3"/>
      <c r="AA809" s="3"/>
    </row>
    <row r="810" spans="3:27" s="5" customFormat="1" x14ac:dyDescent="0.2">
      <c r="C810" s="25"/>
      <c r="D810" s="1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1"/>
      <c r="P810" s="1"/>
      <c r="Q810" s="1"/>
      <c r="R810" s="1"/>
      <c r="S810" s="3"/>
      <c r="T810" s="13"/>
      <c r="U810" s="13"/>
      <c r="W810" s="3"/>
      <c r="X810" s="3"/>
      <c r="Y810" s="3"/>
      <c r="Z810" s="3"/>
      <c r="AA810" s="3"/>
    </row>
    <row r="811" spans="3:27" s="5" customFormat="1" x14ac:dyDescent="0.2">
      <c r="C811" s="25"/>
      <c r="D811" s="1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1"/>
      <c r="P811" s="1"/>
      <c r="Q811" s="1"/>
      <c r="R811" s="1"/>
      <c r="S811" s="3"/>
      <c r="T811" s="13"/>
      <c r="U811" s="13"/>
      <c r="W811" s="3"/>
      <c r="X811" s="3"/>
      <c r="Y811" s="3"/>
      <c r="Z811" s="3"/>
      <c r="AA811" s="3"/>
    </row>
    <row r="812" spans="3:27" s="5" customFormat="1" x14ac:dyDescent="0.2">
      <c r="C812" s="25"/>
      <c r="D812" s="1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1"/>
      <c r="P812" s="1"/>
      <c r="Q812" s="1"/>
      <c r="R812" s="1"/>
      <c r="S812" s="3"/>
      <c r="T812" s="13"/>
      <c r="U812" s="13"/>
      <c r="W812" s="3"/>
      <c r="X812" s="3"/>
      <c r="Y812" s="3"/>
      <c r="Z812" s="3"/>
      <c r="AA812" s="3"/>
    </row>
    <row r="813" spans="3:27" s="5" customFormat="1" x14ac:dyDescent="0.2">
      <c r="C813" s="25"/>
      <c r="D813" s="1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1"/>
      <c r="P813" s="1"/>
      <c r="Q813" s="1"/>
      <c r="R813" s="1"/>
      <c r="S813" s="3"/>
      <c r="T813" s="13"/>
      <c r="U813" s="13"/>
      <c r="W813" s="3"/>
      <c r="X813" s="3"/>
      <c r="Y813" s="3"/>
      <c r="Z813" s="3"/>
      <c r="AA813" s="3"/>
    </row>
    <row r="814" spans="3:27" s="5" customFormat="1" x14ac:dyDescent="0.2">
      <c r="C814" s="25"/>
      <c r="D814" s="1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1"/>
      <c r="P814" s="1"/>
      <c r="Q814" s="1"/>
      <c r="R814" s="1"/>
      <c r="S814" s="3"/>
      <c r="T814" s="13"/>
      <c r="U814" s="13"/>
      <c r="W814" s="3"/>
      <c r="X814" s="3"/>
      <c r="Y814" s="3"/>
      <c r="Z814" s="3"/>
      <c r="AA814" s="3"/>
    </row>
    <row r="815" spans="3:27" s="5" customFormat="1" x14ac:dyDescent="0.2">
      <c r="C815" s="25"/>
      <c r="D815" s="1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1"/>
      <c r="P815" s="1"/>
      <c r="Q815" s="1"/>
      <c r="R815" s="1"/>
      <c r="S815" s="3"/>
      <c r="T815" s="13"/>
      <c r="U815" s="13"/>
      <c r="W815" s="3"/>
      <c r="X815" s="3"/>
      <c r="Y815" s="3"/>
      <c r="Z815" s="3"/>
      <c r="AA815" s="3"/>
    </row>
    <row r="816" spans="3:27" s="5" customFormat="1" x14ac:dyDescent="0.2">
      <c r="C816" s="25"/>
      <c r="D816" s="1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1"/>
      <c r="P816" s="1"/>
      <c r="Q816" s="1"/>
      <c r="R816" s="1"/>
      <c r="S816" s="3"/>
      <c r="T816" s="13"/>
      <c r="U816" s="13"/>
      <c r="W816" s="3"/>
      <c r="X816" s="3"/>
      <c r="Y816" s="3"/>
      <c r="Z816" s="3"/>
      <c r="AA816" s="3"/>
    </row>
    <row r="817" spans="3:27" s="5" customFormat="1" x14ac:dyDescent="0.2">
      <c r="C817" s="25"/>
      <c r="D817" s="1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1"/>
      <c r="P817" s="1"/>
      <c r="Q817" s="1"/>
      <c r="R817" s="1"/>
      <c r="S817" s="3"/>
      <c r="T817" s="13"/>
      <c r="U817" s="13"/>
      <c r="W817" s="3"/>
      <c r="X817" s="3"/>
      <c r="Y817" s="3"/>
      <c r="Z817" s="3"/>
      <c r="AA817" s="3"/>
    </row>
    <row r="818" spans="3:27" s="5" customFormat="1" x14ac:dyDescent="0.2">
      <c r="C818" s="25"/>
      <c r="D818" s="1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1"/>
      <c r="P818" s="1"/>
      <c r="Q818" s="1"/>
      <c r="R818" s="1"/>
      <c r="S818" s="3"/>
      <c r="T818" s="13"/>
      <c r="U818" s="13"/>
      <c r="W818" s="3"/>
      <c r="X818" s="3"/>
      <c r="Y818" s="3"/>
      <c r="Z818" s="3"/>
      <c r="AA818" s="3"/>
    </row>
    <row r="819" spans="3:27" s="5" customFormat="1" x14ac:dyDescent="0.2">
      <c r="C819" s="25"/>
      <c r="D819" s="1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1"/>
      <c r="P819" s="1"/>
      <c r="Q819" s="1"/>
      <c r="R819" s="1"/>
      <c r="S819" s="3"/>
      <c r="T819" s="13"/>
      <c r="U819" s="13"/>
      <c r="W819" s="3"/>
      <c r="X819" s="3"/>
      <c r="Y819" s="3"/>
      <c r="Z819" s="3"/>
      <c r="AA819" s="3"/>
    </row>
    <row r="820" spans="3:27" s="5" customFormat="1" x14ac:dyDescent="0.2">
      <c r="C820" s="25"/>
      <c r="D820" s="1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1"/>
      <c r="P820" s="1"/>
      <c r="Q820" s="1"/>
      <c r="R820" s="1"/>
      <c r="S820" s="3"/>
      <c r="T820" s="13"/>
      <c r="U820" s="13"/>
      <c r="W820" s="3"/>
      <c r="X820" s="3"/>
      <c r="Y820" s="3"/>
      <c r="Z820" s="3"/>
      <c r="AA820" s="3"/>
    </row>
    <row r="821" spans="3:27" s="5" customFormat="1" x14ac:dyDescent="0.2">
      <c r="C821" s="25"/>
      <c r="D821" s="1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1"/>
      <c r="P821" s="1"/>
      <c r="Q821" s="1"/>
      <c r="R821" s="1"/>
      <c r="S821" s="3"/>
      <c r="T821" s="13"/>
      <c r="U821" s="13"/>
      <c r="W821" s="3"/>
      <c r="X821" s="3"/>
      <c r="Y821" s="3"/>
      <c r="Z821" s="3"/>
      <c r="AA821" s="3"/>
    </row>
    <row r="822" spans="3:27" s="5" customFormat="1" x14ac:dyDescent="0.2">
      <c r="C822" s="25"/>
      <c r="D822" s="1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1"/>
      <c r="P822" s="1"/>
      <c r="Q822" s="1"/>
      <c r="R822" s="1"/>
      <c r="S822" s="3"/>
      <c r="T822" s="13"/>
      <c r="U822" s="13"/>
      <c r="W822" s="3"/>
      <c r="X822" s="3"/>
      <c r="Y822" s="3"/>
      <c r="Z822" s="3"/>
      <c r="AA822" s="3"/>
    </row>
    <row r="823" spans="3:27" s="5" customFormat="1" x14ac:dyDescent="0.2">
      <c r="C823" s="25"/>
      <c r="D823" s="1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1"/>
      <c r="P823" s="1"/>
      <c r="Q823" s="1"/>
      <c r="R823" s="1"/>
      <c r="S823" s="3"/>
      <c r="T823" s="13"/>
      <c r="U823" s="13"/>
      <c r="W823" s="3"/>
      <c r="X823" s="3"/>
      <c r="Y823" s="3"/>
      <c r="Z823" s="3"/>
      <c r="AA823" s="3"/>
    </row>
    <row r="824" spans="3:27" s="5" customFormat="1" x14ac:dyDescent="0.2">
      <c r="C824" s="25"/>
      <c r="D824" s="1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1"/>
      <c r="P824" s="1"/>
      <c r="Q824" s="1"/>
      <c r="R824" s="1"/>
      <c r="S824" s="3"/>
      <c r="T824" s="13"/>
      <c r="U824" s="13"/>
      <c r="W824" s="3"/>
      <c r="X824" s="3"/>
      <c r="Y824" s="3"/>
      <c r="Z824" s="3"/>
      <c r="AA824" s="3"/>
    </row>
    <row r="825" spans="3:27" s="5" customFormat="1" x14ac:dyDescent="0.2">
      <c r="C825" s="25"/>
      <c r="D825" s="1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1"/>
      <c r="P825" s="1"/>
      <c r="Q825" s="1"/>
      <c r="R825" s="1"/>
      <c r="S825" s="3"/>
      <c r="T825" s="13"/>
      <c r="U825" s="13"/>
      <c r="W825" s="3"/>
      <c r="X825" s="3"/>
      <c r="Y825" s="3"/>
      <c r="Z825" s="3"/>
      <c r="AA825" s="3"/>
    </row>
    <row r="826" spans="3:27" s="5" customFormat="1" x14ac:dyDescent="0.2">
      <c r="C826" s="25"/>
      <c r="D826" s="1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1"/>
      <c r="P826" s="1"/>
      <c r="Q826" s="1"/>
      <c r="R826" s="1"/>
      <c r="S826" s="3"/>
      <c r="T826" s="13"/>
      <c r="U826" s="13"/>
      <c r="W826" s="3"/>
      <c r="X826" s="3"/>
      <c r="Y826" s="3"/>
      <c r="Z826" s="3"/>
      <c r="AA826" s="3"/>
    </row>
    <row r="827" spans="3:27" s="5" customFormat="1" x14ac:dyDescent="0.2">
      <c r="C827" s="25"/>
      <c r="D827" s="1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1"/>
      <c r="P827" s="1"/>
      <c r="Q827" s="1"/>
      <c r="R827" s="1"/>
      <c r="S827" s="3"/>
      <c r="T827" s="13"/>
      <c r="U827" s="13"/>
      <c r="W827" s="3"/>
      <c r="X827" s="3"/>
      <c r="Y827" s="3"/>
      <c r="Z827" s="3"/>
      <c r="AA827" s="3"/>
    </row>
    <row r="828" spans="3:27" s="5" customFormat="1" x14ac:dyDescent="0.2">
      <c r="C828" s="25"/>
      <c r="D828" s="1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1"/>
      <c r="P828" s="1"/>
      <c r="Q828" s="1"/>
      <c r="R828" s="1"/>
      <c r="S828" s="3"/>
      <c r="T828" s="13"/>
      <c r="U828" s="13"/>
      <c r="W828" s="3"/>
      <c r="X828" s="3"/>
      <c r="Y828" s="3"/>
      <c r="Z828" s="3"/>
      <c r="AA828" s="3"/>
    </row>
    <row r="829" spans="3:27" s="5" customFormat="1" x14ac:dyDescent="0.2">
      <c r="C829" s="25"/>
      <c r="D829" s="1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1"/>
      <c r="P829" s="1"/>
      <c r="Q829" s="1"/>
      <c r="R829" s="1"/>
      <c r="S829" s="3"/>
      <c r="T829" s="13"/>
      <c r="U829" s="13"/>
      <c r="W829" s="3"/>
      <c r="X829" s="3"/>
      <c r="Y829" s="3"/>
      <c r="Z829" s="3"/>
      <c r="AA829" s="3"/>
    </row>
    <row r="830" spans="3:27" s="5" customFormat="1" x14ac:dyDescent="0.2">
      <c r="C830" s="25"/>
      <c r="D830" s="1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1"/>
      <c r="P830" s="1"/>
      <c r="Q830" s="1"/>
      <c r="R830" s="1"/>
      <c r="S830" s="3"/>
      <c r="T830" s="13"/>
      <c r="U830" s="13"/>
      <c r="W830" s="3"/>
      <c r="X830" s="3"/>
      <c r="Y830" s="3"/>
      <c r="Z830" s="3"/>
      <c r="AA830" s="3"/>
    </row>
    <row r="831" spans="3:27" s="5" customFormat="1" x14ac:dyDescent="0.2">
      <c r="C831" s="25"/>
      <c r="D831" s="1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1"/>
      <c r="P831" s="1"/>
      <c r="Q831" s="1"/>
      <c r="R831" s="1"/>
      <c r="S831" s="3"/>
      <c r="T831" s="13"/>
      <c r="U831" s="13"/>
      <c r="W831" s="3"/>
      <c r="X831" s="3"/>
      <c r="Y831" s="3"/>
      <c r="Z831" s="3"/>
      <c r="AA831" s="3"/>
    </row>
    <row r="832" spans="3:27" s="5" customFormat="1" x14ac:dyDescent="0.2">
      <c r="C832" s="25"/>
      <c r="D832" s="1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1"/>
      <c r="P832" s="1"/>
      <c r="Q832" s="1"/>
      <c r="R832" s="1"/>
      <c r="S832" s="3"/>
      <c r="T832" s="13"/>
      <c r="U832" s="13"/>
      <c r="W832" s="3"/>
      <c r="X832" s="3"/>
      <c r="Y832" s="3"/>
      <c r="Z832" s="3"/>
      <c r="AA832" s="3"/>
    </row>
    <row r="833" spans="3:27" s="5" customFormat="1" x14ac:dyDescent="0.2">
      <c r="C833" s="25"/>
      <c r="D833" s="1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1"/>
      <c r="P833" s="1"/>
      <c r="Q833" s="1"/>
      <c r="R833" s="1"/>
      <c r="S833" s="3"/>
      <c r="T833" s="13"/>
      <c r="U833" s="13"/>
      <c r="W833" s="3"/>
      <c r="X833" s="3"/>
      <c r="Y833" s="3"/>
      <c r="Z833" s="3"/>
      <c r="AA833" s="3"/>
    </row>
    <row r="834" spans="3:27" s="5" customFormat="1" x14ac:dyDescent="0.2">
      <c r="C834" s="25"/>
      <c r="D834" s="1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1"/>
      <c r="P834" s="1"/>
      <c r="Q834" s="1"/>
      <c r="R834" s="1"/>
      <c r="S834" s="3"/>
      <c r="T834" s="13"/>
      <c r="U834" s="13"/>
      <c r="W834" s="3"/>
      <c r="X834" s="3"/>
      <c r="Y834" s="3"/>
      <c r="Z834" s="3"/>
      <c r="AA834" s="3"/>
    </row>
    <row r="835" spans="3:27" s="5" customFormat="1" x14ac:dyDescent="0.2">
      <c r="C835" s="25"/>
      <c r="D835" s="1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1"/>
      <c r="P835" s="1"/>
      <c r="Q835" s="1"/>
      <c r="R835" s="1"/>
      <c r="S835" s="3"/>
      <c r="T835" s="13"/>
      <c r="U835" s="13"/>
      <c r="W835" s="3"/>
      <c r="X835" s="3"/>
      <c r="Y835" s="3"/>
      <c r="Z835" s="3"/>
      <c r="AA835" s="3"/>
    </row>
    <row r="836" spans="3:27" s="5" customFormat="1" x14ac:dyDescent="0.2">
      <c r="C836" s="25"/>
      <c r="D836" s="1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1"/>
      <c r="P836" s="1"/>
      <c r="Q836" s="1"/>
      <c r="R836" s="1"/>
      <c r="S836" s="3"/>
      <c r="T836" s="13"/>
      <c r="U836" s="13"/>
      <c r="W836" s="3"/>
      <c r="X836" s="3"/>
      <c r="Y836" s="3"/>
      <c r="Z836" s="3"/>
      <c r="AA836" s="3"/>
    </row>
    <row r="837" spans="3:27" s="5" customFormat="1" x14ac:dyDescent="0.2">
      <c r="C837" s="25"/>
      <c r="D837" s="1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1"/>
      <c r="P837" s="1"/>
      <c r="Q837" s="1"/>
      <c r="R837" s="1"/>
      <c r="S837" s="3"/>
      <c r="T837" s="13"/>
      <c r="U837" s="13"/>
      <c r="W837" s="3"/>
      <c r="X837" s="3"/>
      <c r="Y837" s="3"/>
      <c r="Z837" s="3"/>
      <c r="AA837" s="3"/>
    </row>
    <row r="838" spans="3:27" s="5" customFormat="1" x14ac:dyDescent="0.2">
      <c r="C838" s="25"/>
      <c r="D838" s="1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1"/>
      <c r="P838" s="1"/>
      <c r="Q838" s="1"/>
      <c r="R838" s="1"/>
      <c r="S838" s="3"/>
      <c r="T838" s="13"/>
      <c r="U838" s="13"/>
      <c r="W838" s="3"/>
      <c r="X838" s="3"/>
      <c r="Y838" s="3"/>
      <c r="Z838" s="3"/>
      <c r="AA838" s="3"/>
    </row>
    <row r="839" spans="3:27" s="5" customFormat="1" x14ac:dyDescent="0.2">
      <c r="C839" s="25"/>
      <c r="D839" s="1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1"/>
      <c r="P839" s="1"/>
      <c r="Q839" s="1"/>
      <c r="R839" s="1"/>
      <c r="S839" s="3"/>
      <c r="T839" s="13"/>
      <c r="U839" s="13"/>
      <c r="W839" s="3"/>
      <c r="X839" s="3"/>
      <c r="Y839" s="3"/>
      <c r="Z839" s="3"/>
      <c r="AA839" s="3"/>
    </row>
    <row r="840" spans="3:27" s="5" customFormat="1" x14ac:dyDescent="0.2">
      <c r="C840" s="25"/>
      <c r="D840" s="1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1"/>
      <c r="P840" s="1"/>
      <c r="Q840" s="1"/>
      <c r="R840" s="1"/>
      <c r="S840" s="3"/>
      <c r="T840" s="13"/>
      <c r="U840" s="13"/>
      <c r="W840" s="3"/>
      <c r="X840" s="3"/>
      <c r="Y840" s="3"/>
      <c r="Z840" s="3"/>
      <c r="AA840" s="3"/>
    </row>
    <row r="841" spans="3:27" s="5" customFormat="1" x14ac:dyDescent="0.2">
      <c r="C841" s="25"/>
      <c r="D841" s="1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1"/>
      <c r="P841" s="1"/>
      <c r="Q841" s="1"/>
      <c r="R841" s="1"/>
      <c r="S841" s="3"/>
      <c r="T841" s="13"/>
      <c r="U841" s="13"/>
      <c r="W841" s="3"/>
      <c r="X841" s="3"/>
      <c r="Y841" s="3"/>
      <c r="Z841" s="3"/>
      <c r="AA841" s="3"/>
    </row>
    <row r="842" spans="3:27" s="5" customFormat="1" x14ac:dyDescent="0.2">
      <c r="C842" s="25"/>
      <c r="D842" s="1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1"/>
      <c r="P842" s="1"/>
      <c r="Q842" s="1"/>
      <c r="R842" s="1"/>
      <c r="S842" s="3"/>
      <c r="T842" s="13"/>
      <c r="U842" s="13"/>
      <c r="W842" s="3"/>
      <c r="X842" s="3"/>
      <c r="Y842" s="3"/>
      <c r="Z842" s="3"/>
      <c r="AA842" s="3"/>
    </row>
    <row r="843" spans="3:27" s="5" customFormat="1" x14ac:dyDescent="0.2">
      <c r="C843" s="25"/>
      <c r="D843" s="1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1"/>
      <c r="P843" s="1"/>
      <c r="Q843" s="1"/>
      <c r="R843" s="1"/>
      <c r="S843" s="3"/>
      <c r="T843" s="13"/>
      <c r="U843" s="13"/>
      <c r="W843" s="3"/>
      <c r="X843" s="3"/>
      <c r="Y843" s="3"/>
      <c r="Z843" s="3"/>
      <c r="AA843" s="3"/>
    </row>
    <row r="844" spans="3:27" s="5" customFormat="1" x14ac:dyDescent="0.2">
      <c r="C844" s="25"/>
      <c r="D844" s="1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1"/>
      <c r="P844" s="1"/>
      <c r="Q844" s="1"/>
      <c r="R844" s="1"/>
      <c r="S844" s="3"/>
      <c r="T844" s="13"/>
      <c r="U844" s="13"/>
      <c r="W844" s="3"/>
      <c r="X844" s="3"/>
      <c r="Y844" s="3"/>
      <c r="Z844" s="3"/>
      <c r="AA844" s="3"/>
    </row>
    <row r="845" spans="3:27" s="5" customFormat="1" x14ac:dyDescent="0.2">
      <c r="C845" s="25"/>
      <c r="D845" s="1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1"/>
      <c r="P845" s="1"/>
      <c r="Q845" s="1"/>
      <c r="R845" s="1"/>
      <c r="S845" s="3"/>
      <c r="T845" s="13"/>
      <c r="U845" s="13"/>
      <c r="W845" s="3"/>
      <c r="X845" s="3"/>
      <c r="Y845" s="3"/>
      <c r="Z845" s="3"/>
      <c r="AA845" s="3"/>
    </row>
    <row r="846" spans="3:27" s="5" customFormat="1" x14ac:dyDescent="0.2">
      <c r="C846" s="25"/>
      <c r="D846" s="1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1"/>
      <c r="P846" s="1"/>
      <c r="Q846" s="1"/>
      <c r="R846" s="1"/>
      <c r="S846" s="3"/>
      <c r="T846" s="13"/>
      <c r="U846" s="13"/>
      <c r="W846" s="3"/>
      <c r="X846" s="3"/>
      <c r="Y846" s="3"/>
      <c r="Z846" s="3"/>
      <c r="AA846" s="3"/>
    </row>
    <row r="847" spans="3:27" s="5" customFormat="1" x14ac:dyDescent="0.2">
      <c r="C847" s="25"/>
      <c r="D847" s="1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1"/>
      <c r="P847" s="1"/>
      <c r="Q847" s="1"/>
      <c r="R847" s="1"/>
      <c r="S847" s="3"/>
      <c r="T847" s="13"/>
      <c r="U847" s="13"/>
      <c r="W847" s="3"/>
      <c r="X847" s="3"/>
      <c r="Y847" s="3"/>
      <c r="Z847" s="3"/>
      <c r="AA847" s="3"/>
    </row>
    <row r="848" spans="3:27" s="5" customFormat="1" x14ac:dyDescent="0.2">
      <c r="C848" s="25"/>
      <c r="D848" s="1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1"/>
      <c r="P848" s="1"/>
      <c r="Q848" s="1"/>
      <c r="R848" s="1"/>
      <c r="S848" s="3"/>
      <c r="T848" s="13"/>
      <c r="U848" s="13"/>
      <c r="W848" s="3"/>
      <c r="X848" s="3"/>
      <c r="Y848" s="3"/>
      <c r="Z848" s="3"/>
      <c r="AA848" s="3"/>
    </row>
    <row r="849" spans="3:27" s="5" customFormat="1" x14ac:dyDescent="0.2">
      <c r="C849" s="25"/>
      <c r="D849" s="1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1"/>
      <c r="P849" s="1"/>
      <c r="Q849" s="1"/>
      <c r="R849" s="1"/>
      <c r="S849" s="3"/>
      <c r="T849" s="13"/>
      <c r="U849" s="13"/>
      <c r="W849" s="3"/>
      <c r="X849" s="3"/>
      <c r="Y849" s="3"/>
      <c r="Z849" s="3"/>
      <c r="AA849" s="3"/>
    </row>
    <row r="850" spans="3:27" s="5" customFormat="1" x14ac:dyDescent="0.2">
      <c r="C850" s="25"/>
      <c r="D850" s="1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1"/>
      <c r="P850" s="1"/>
      <c r="Q850" s="1"/>
      <c r="R850" s="1"/>
      <c r="S850" s="3"/>
      <c r="T850" s="13"/>
      <c r="U850" s="13"/>
      <c r="W850" s="3"/>
      <c r="X850" s="3"/>
      <c r="Y850" s="3"/>
      <c r="Z850" s="3"/>
      <c r="AA850" s="3"/>
    </row>
    <row r="851" spans="3:27" s="5" customFormat="1" x14ac:dyDescent="0.2">
      <c r="C851" s="25"/>
      <c r="D851" s="1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1"/>
      <c r="P851" s="1"/>
      <c r="Q851" s="1"/>
      <c r="R851" s="1"/>
      <c r="S851" s="3"/>
      <c r="T851" s="13"/>
      <c r="U851" s="13"/>
      <c r="W851" s="3"/>
      <c r="X851" s="3"/>
      <c r="Y851" s="3"/>
      <c r="Z851" s="3"/>
      <c r="AA851" s="3"/>
    </row>
    <row r="852" spans="3:27" s="5" customFormat="1" x14ac:dyDescent="0.2">
      <c r="C852" s="25"/>
      <c r="D852" s="1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1"/>
      <c r="P852" s="1"/>
      <c r="Q852" s="1"/>
      <c r="R852" s="1"/>
      <c r="S852" s="3"/>
      <c r="T852" s="13"/>
      <c r="U852" s="13"/>
      <c r="W852" s="3"/>
      <c r="X852" s="3"/>
      <c r="Y852" s="3"/>
      <c r="Z852" s="3"/>
      <c r="AA852" s="3"/>
    </row>
    <row r="853" spans="3:27" s="5" customFormat="1" x14ac:dyDescent="0.2">
      <c r="C853" s="25"/>
      <c r="D853" s="1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1"/>
      <c r="P853" s="1"/>
      <c r="Q853" s="1"/>
      <c r="R853" s="1"/>
      <c r="S853" s="3"/>
      <c r="T853" s="13"/>
      <c r="U853" s="13"/>
      <c r="W853" s="3"/>
      <c r="X853" s="3"/>
      <c r="Y853" s="3"/>
      <c r="Z853" s="3"/>
      <c r="AA853" s="3"/>
    </row>
    <row r="854" spans="3:27" s="5" customFormat="1" x14ac:dyDescent="0.2">
      <c r="C854" s="25"/>
      <c r="D854" s="1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1"/>
      <c r="P854" s="1"/>
      <c r="Q854" s="1"/>
      <c r="R854" s="1"/>
      <c r="S854" s="3"/>
      <c r="T854" s="13"/>
      <c r="U854" s="13"/>
      <c r="W854" s="3"/>
      <c r="X854" s="3"/>
      <c r="Y854" s="3"/>
      <c r="Z854" s="3"/>
      <c r="AA854" s="3"/>
    </row>
    <row r="855" spans="3:27" s="5" customFormat="1" x14ac:dyDescent="0.2">
      <c r="C855" s="25"/>
      <c r="D855" s="1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1"/>
      <c r="P855" s="1"/>
      <c r="Q855" s="1"/>
      <c r="R855" s="1"/>
      <c r="S855" s="3"/>
      <c r="T855" s="13"/>
      <c r="U855" s="13"/>
      <c r="W855" s="3"/>
      <c r="X855" s="3"/>
      <c r="Y855" s="3"/>
      <c r="Z855" s="3"/>
      <c r="AA855" s="3"/>
    </row>
    <row r="856" spans="3:27" s="5" customFormat="1" x14ac:dyDescent="0.2">
      <c r="C856" s="25"/>
      <c r="D856" s="1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1"/>
      <c r="P856" s="1"/>
      <c r="Q856" s="1"/>
      <c r="R856" s="1"/>
      <c r="S856" s="3"/>
      <c r="T856" s="13"/>
      <c r="U856" s="13"/>
      <c r="W856" s="3"/>
      <c r="X856" s="3"/>
      <c r="Y856" s="3"/>
      <c r="Z856" s="3"/>
      <c r="AA856" s="3"/>
    </row>
    <row r="857" spans="3:27" s="5" customFormat="1" x14ac:dyDescent="0.2">
      <c r="C857" s="25"/>
      <c r="D857" s="1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1"/>
      <c r="P857" s="1"/>
      <c r="Q857" s="1"/>
      <c r="R857" s="1"/>
      <c r="S857" s="3"/>
      <c r="T857" s="13"/>
      <c r="U857" s="13"/>
      <c r="W857" s="3"/>
      <c r="X857" s="3"/>
      <c r="Y857" s="3"/>
      <c r="Z857" s="3"/>
      <c r="AA857" s="3"/>
    </row>
    <row r="858" spans="3:27" s="5" customFormat="1" x14ac:dyDescent="0.2">
      <c r="C858" s="25"/>
      <c r="D858" s="1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1"/>
      <c r="P858" s="1"/>
      <c r="Q858" s="1"/>
      <c r="R858" s="1"/>
      <c r="S858" s="3"/>
      <c r="T858" s="13"/>
      <c r="U858" s="13"/>
      <c r="W858" s="3"/>
      <c r="X858" s="3"/>
      <c r="Y858" s="3"/>
      <c r="Z858" s="3"/>
      <c r="AA858" s="3"/>
    </row>
    <row r="859" spans="3:27" s="5" customFormat="1" x14ac:dyDescent="0.2">
      <c r="C859" s="25"/>
      <c r="D859" s="1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1"/>
      <c r="P859" s="1"/>
      <c r="Q859" s="1"/>
      <c r="R859" s="1"/>
      <c r="S859" s="3"/>
      <c r="T859" s="13"/>
      <c r="U859" s="13"/>
      <c r="W859" s="3"/>
      <c r="X859" s="3"/>
      <c r="Y859" s="3"/>
      <c r="Z859" s="3"/>
      <c r="AA859" s="3"/>
    </row>
    <row r="860" spans="3:27" s="5" customFormat="1" x14ac:dyDescent="0.2">
      <c r="C860" s="25"/>
      <c r="D860" s="1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1"/>
      <c r="P860" s="1"/>
      <c r="Q860" s="1"/>
      <c r="R860" s="1"/>
      <c r="S860" s="3"/>
      <c r="T860" s="13"/>
      <c r="U860" s="13"/>
      <c r="W860" s="3"/>
      <c r="X860" s="3"/>
      <c r="Y860" s="3"/>
      <c r="Z860" s="3"/>
      <c r="AA860" s="3"/>
    </row>
    <row r="861" spans="3:27" s="5" customFormat="1" x14ac:dyDescent="0.2">
      <c r="C861" s="25"/>
      <c r="D861" s="1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1"/>
      <c r="P861" s="1"/>
      <c r="Q861" s="1"/>
      <c r="R861" s="1"/>
      <c r="S861" s="3"/>
      <c r="T861" s="13"/>
      <c r="U861" s="13"/>
      <c r="W861" s="3"/>
      <c r="X861" s="3"/>
      <c r="Y861" s="3"/>
      <c r="Z861" s="3"/>
      <c r="AA861" s="3"/>
    </row>
    <row r="862" spans="3:27" s="5" customFormat="1" x14ac:dyDescent="0.2">
      <c r="C862" s="25"/>
      <c r="D862" s="1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1"/>
      <c r="P862" s="1"/>
      <c r="Q862" s="1"/>
      <c r="R862" s="1"/>
      <c r="S862" s="3"/>
      <c r="T862" s="13"/>
      <c r="U862" s="13"/>
      <c r="W862" s="3"/>
      <c r="X862" s="3"/>
      <c r="Y862" s="3"/>
      <c r="Z862" s="3"/>
      <c r="AA862" s="3"/>
    </row>
    <row r="863" spans="3:27" s="5" customFormat="1" x14ac:dyDescent="0.2">
      <c r="C863" s="25"/>
      <c r="D863" s="1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1"/>
      <c r="P863" s="1"/>
      <c r="Q863" s="1"/>
      <c r="R863" s="1"/>
      <c r="S863" s="3"/>
      <c r="T863" s="13"/>
      <c r="U863" s="13"/>
      <c r="W863" s="3"/>
      <c r="X863" s="3"/>
      <c r="Y863" s="3"/>
      <c r="Z863" s="3"/>
      <c r="AA863" s="3"/>
    </row>
    <row r="864" spans="3:27" s="5" customFormat="1" x14ac:dyDescent="0.2">
      <c r="C864" s="25"/>
      <c r="D864" s="1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1"/>
      <c r="P864" s="1"/>
      <c r="Q864" s="1"/>
      <c r="R864" s="1"/>
      <c r="S864" s="3"/>
      <c r="T864" s="13"/>
      <c r="U864" s="13"/>
      <c r="W864" s="3"/>
      <c r="X864" s="3"/>
      <c r="Y864" s="3"/>
      <c r="Z864" s="3"/>
      <c r="AA864" s="3"/>
    </row>
    <row r="865" spans="3:27" s="5" customFormat="1" x14ac:dyDescent="0.2">
      <c r="C865" s="25"/>
      <c r="D865" s="1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1"/>
      <c r="P865" s="1"/>
      <c r="Q865" s="1"/>
      <c r="R865" s="1"/>
      <c r="S865" s="3"/>
      <c r="T865" s="13"/>
      <c r="U865" s="13"/>
      <c r="W865" s="3"/>
      <c r="X865" s="3"/>
      <c r="Y865" s="3"/>
      <c r="Z865" s="3"/>
      <c r="AA865" s="3"/>
    </row>
    <row r="866" spans="3:27" s="5" customFormat="1" x14ac:dyDescent="0.2">
      <c r="C866" s="25"/>
      <c r="D866" s="1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1"/>
      <c r="P866" s="1"/>
      <c r="Q866" s="1"/>
      <c r="R866" s="1"/>
      <c r="S866" s="3"/>
      <c r="T866" s="13"/>
      <c r="U866" s="13"/>
      <c r="W866" s="3"/>
      <c r="X866" s="3"/>
      <c r="Y866" s="3"/>
      <c r="Z866" s="3"/>
      <c r="AA866" s="3"/>
    </row>
    <row r="867" spans="3:27" s="5" customFormat="1" x14ac:dyDescent="0.2">
      <c r="C867" s="25"/>
      <c r="D867" s="1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1"/>
      <c r="P867" s="1"/>
      <c r="Q867" s="1"/>
      <c r="R867" s="1"/>
      <c r="S867" s="3"/>
      <c r="T867" s="13"/>
      <c r="U867" s="13"/>
      <c r="W867" s="3"/>
      <c r="X867" s="3"/>
      <c r="Y867" s="3"/>
      <c r="Z867" s="3"/>
      <c r="AA867" s="3"/>
    </row>
    <row r="868" spans="3:27" s="5" customFormat="1" x14ac:dyDescent="0.2">
      <c r="C868" s="25"/>
      <c r="D868" s="1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1"/>
      <c r="P868" s="1"/>
      <c r="Q868" s="1"/>
      <c r="R868" s="1"/>
      <c r="S868" s="3"/>
      <c r="T868" s="13"/>
      <c r="U868" s="13"/>
      <c r="W868" s="3"/>
      <c r="X868" s="3"/>
      <c r="Y868" s="3"/>
      <c r="Z868" s="3"/>
      <c r="AA868" s="3"/>
    </row>
    <row r="869" spans="3:27" s="5" customFormat="1" x14ac:dyDescent="0.2">
      <c r="C869" s="25"/>
      <c r="D869" s="1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1"/>
      <c r="P869" s="1"/>
      <c r="Q869" s="1"/>
      <c r="R869" s="1"/>
      <c r="S869" s="3"/>
      <c r="T869" s="13"/>
      <c r="U869" s="13"/>
      <c r="W869" s="3"/>
      <c r="X869" s="3"/>
      <c r="Y869" s="3"/>
      <c r="Z869" s="3"/>
      <c r="AA869" s="3"/>
    </row>
    <row r="870" spans="3:27" s="5" customFormat="1" x14ac:dyDescent="0.2">
      <c r="C870" s="25"/>
      <c r="D870" s="1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1"/>
      <c r="P870" s="1"/>
      <c r="Q870" s="1"/>
      <c r="R870" s="1"/>
      <c r="S870" s="3"/>
      <c r="T870" s="13"/>
      <c r="U870" s="13"/>
      <c r="W870" s="3"/>
      <c r="X870" s="3"/>
      <c r="Y870" s="3"/>
      <c r="Z870" s="3"/>
      <c r="AA870" s="3"/>
    </row>
    <row r="871" spans="3:27" s="5" customFormat="1" x14ac:dyDescent="0.2">
      <c r="C871" s="25"/>
      <c r="D871" s="1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1"/>
      <c r="P871" s="1"/>
      <c r="Q871" s="1"/>
      <c r="R871" s="1"/>
      <c r="S871" s="3"/>
      <c r="T871" s="13"/>
      <c r="U871" s="13"/>
      <c r="W871" s="3"/>
      <c r="X871" s="3"/>
      <c r="Y871" s="3"/>
      <c r="Z871" s="3"/>
      <c r="AA871" s="3"/>
    </row>
    <row r="872" spans="3:27" s="5" customFormat="1" x14ac:dyDescent="0.2">
      <c r="C872" s="25"/>
      <c r="D872" s="1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1"/>
      <c r="P872" s="1"/>
      <c r="Q872" s="1"/>
      <c r="R872" s="1"/>
      <c r="S872" s="3"/>
      <c r="T872" s="13"/>
      <c r="U872" s="13"/>
      <c r="W872" s="3"/>
      <c r="X872" s="3"/>
      <c r="Y872" s="3"/>
      <c r="Z872" s="3"/>
      <c r="AA872" s="3"/>
    </row>
    <row r="873" spans="3:27" s="5" customFormat="1" x14ac:dyDescent="0.2">
      <c r="C873" s="25"/>
      <c r="D873" s="1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1"/>
      <c r="P873" s="1"/>
      <c r="Q873" s="1"/>
      <c r="R873" s="1"/>
      <c r="S873" s="3"/>
      <c r="T873" s="13"/>
      <c r="U873" s="13"/>
      <c r="W873" s="3"/>
      <c r="X873" s="3"/>
      <c r="Y873" s="3"/>
      <c r="Z873" s="3"/>
      <c r="AA873" s="3"/>
    </row>
    <row r="874" spans="3:27" s="5" customFormat="1" x14ac:dyDescent="0.2">
      <c r="C874" s="25"/>
      <c r="D874" s="1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1"/>
      <c r="P874" s="1"/>
      <c r="Q874" s="1"/>
      <c r="R874" s="1"/>
      <c r="S874" s="3"/>
      <c r="T874" s="13"/>
      <c r="U874" s="13"/>
      <c r="W874" s="3"/>
      <c r="X874" s="3"/>
      <c r="Y874" s="3"/>
      <c r="Z874" s="3"/>
      <c r="AA874" s="3"/>
    </row>
    <row r="875" spans="3:27" s="5" customFormat="1" x14ac:dyDescent="0.2">
      <c r="C875" s="25"/>
      <c r="D875" s="1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1"/>
      <c r="P875" s="1"/>
      <c r="Q875" s="1"/>
      <c r="R875" s="1"/>
      <c r="S875" s="3"/>
      <c r="T875" s="13"/>
      <c r="U875" s="13"/>
      <c r="W875" s="3"/>
      <c r="X875" s="3"/>
      <c r="Y875" s="3"/>
      <c r="Z875" s="3"/>
      <c r="AA875" s="3"/>
    </row>
    <row r="876" spans="3:27" s="5" customFormat="1" x14ac:dyDescent="0.2">
      <c r="C876" s="25"/>
      <c r="D876" s="1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1"/>
      <c r="P876" s="1"/>
      <c r="Q876" s="1"/>
      <c r="R876" s="1"/>
      <c r="S876" s="3"/>
      <c r="T876" s="13"/>
      <c r="U876" s="13"/>
      <c r="W876" s="3"/>
      <c r="X876" s="3"/>
      <c r="Y876" s="3"/>
      <c r="Z876" s="3"/>
      <c r="AA876" s="3"/>
    </row>
    <row r="877" spans="3:27" s="5" customFormat="1" x14ac:dyDescent="0.2">
      <c r="C877" s="25"/>
      <c r="D877" s="1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1"/>
      <c r="P877" s="1"/>
      <c r="Q877" s="1"/>
      <c r="R877" s="1"/>
      <c r="S877" s="3"/>
      <c r="T877" s="13"/>
      <c r="U877" s="13"/>
      <c r="W877" s="3"/>
      <c r="X877" s="3"/>
      <c r="Y877" s="3"/>
      <c r="Z877" s="3"/>
      <c r="AA877" s="3"/>
    </row>
    <row r="878" spans="3:27" s="5" customFormat="1" x14ac:dyDescent="0.2">
      <c r="C878" s="25"/>
      <c r="D878" s="1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1"/>
      <c r="P878" s="1"/>
      <c r="Q878" s="1"/>
      <c r="R878" s="1"/>
      <c r="S878" s="3"/>
      <c r="T878" s="13"/>
      <c r="U878" s="13"/>
      <c r="W878" s="3"/>
      <c r="X878" s="3"/>
      <c r="Y878" s="3"/>
      <c r="Z878" s="3"/>
      <c r="AA878" s="3"/>
    </row>
    <row r="879" spans="3:27" s="5" customFormat="1" x14ac:dyDescent="0.2">
      <c r="C879" s="25"/>
      <c r="D879" s="1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1"/>
      <c r="P879" s="1"/>
      <c r="Q879" s="1"/>
      <c r="R879" s="1"/>
      <c r="S879" s="3"/>
      <c r="T879" s="13"/>
      <c r="U879" s="13"/>
      <c r="W879" s="3"/>
      <c r="X879" s="3"/>
      <c r="Y879" s="3"/>
      <c r="Z879" s="3"/>
      <c r="AA879" s="3"/>
    </row>
    <row r="880" spans="3:27" s="5" customFormat="1" x14ac:dyDescent="0.2">
      <c r="C880" s="25"/>
      <c r="D880" s="1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1"/>
      <c r="P880" s="1"/>
      <c r="Q880" s="1"/>
      <c r="R880" s="1"/>
      <c r="S880" s="3"/>
      <c r="T880" s="13"/>
      <c r="U880" s="13"/>
      <c r="W880" s="3"/>
      <c r="X880" s="3"/>
      <c r="Y880" s="3"/>
      <c r="Z880" s="3"/>
      <c r="AA880" s="3"/>
    </row>
    <row r="881" spans="3:27" s="5" customFormat="1" x14ac:dyDescent="0.2">
      <c r="C881" s="25"/>
      <c r="D881" s="1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1"/>
      <c r="P881" s="1"/>
      <c r="Q881" s="1"/>
      <c r="R881" s="1"/>
      <c r="S881" s="3"/>
      <c r="T881" s="13"/>
      <c r="U881" s="13"/>
      <c r="W881" s="3"/>
      <c r="X881" s="3"/>
      <c r="Y881" s="3"/>
      <c r="Z881" s="3"/>
      <c r="AA881" s="3"/>
    </row>
    <row r="882" spans="3:27" s="5" customFormat="1" x14ac:dyDescent="0.2">
      <c r="C882" s="25"/>
      <c r="D882" s="1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1"/>
      <c r="P882" s="1"/>
      <c r="Q882" s="1"/>
      <c r="R882" s="1"/>
      <c r="S882" s="3"/>
      <c r="T882" s="13"/>
      <c r="U882" s="13"/>
      <c r="W882" s="3"/>
      <c r="X882" s="3"/>
      <c r="Y882" s="3"/>
      <c r="Z882" s="3"/>
      <c r="AA882" s="3"/>
    </row>
    <row r="883" spans="3:27" s="5" customFormat="1" x14ac:dyDescent="0.2">
      <c r="C883" s="25"/>
      <c r="D883" s="1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1"/>
      <c r="P883" s="1"/>
      <c r="Q883" s="1"/>
      <c r="R883" s="1"/>
      <c r="S883" s="3"/>
      <c r="T883" s="13"/>
      <c r="U883" s="13"/>
      <c r="W883" s="3"/>
      <c r="X883" s="3"/>
      <c r="Y883" s="3"/>
      <c r="Z883" s="3"/>
      <c r="AA883" s="3"/>
    </row>
    <row r="884" spans="3:27" s="5" customFormat="1" x14ac:dyDescent="0.2">
      <c r="C884" s="25"/>
      <c r="D884" s="1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1"/>
      <c r="P884" s="1"/>
      <c r="Q884" s="1"/>
      <c r="R884" s="1"/>
      <c r="S884" s="3"/>
      <c r="T884" s="13"/>
      <c r="U884" s="13"/>
      <c r="W884" s="3"/>
      <c r="X884" s="3"/>
      <c r="Y884" s="3"/>
      <c r="Z884" s="3"/>
      <c r="AA884" s="3"/>
    </row>
    <row r="885" spans="3:27" s="5" customFormat="1" x14ac:dyDescent="0.2">
      <c r="C885" s="25"/>
      <c r="D885" s="1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1"/>
      <c r="P885" s="1"/>
      <c r="Q885" s="1"/>
      <c r="R885" s="1"/>
      <c r="S885" s="3"/>
      <c r="T885" s="13"/>
      <c r="U885" s="13"/>
      <c r="W885" s="3"/>
      <c r="X885" s="3"/>
      <c r="Y885" s="3"/>
      <c r="Z885" s="3"/>
      <c r="AA885" s="3"/>
    </row>
    <row r="886" spans="3:27" s="5" customFormat="1" x14ac:dyDescent="0.2">
      <c r="C886" s="25"/>
      <c r="D886" s="1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1"/>
      <c r="P886" s="1"/>
      <c r="Q886" s="1"/>
      <c r="R886" s="1"/>
      <c r="S886" s="3"/>
      <c r="T886" s="13"/>
      <c r="U886" s="13"/>
      <c r="W886" s="3"/>
      <c r="X886" s="3"/>
      <c r="Y886" s="3"/>
      <c r="Z886" s="3"/>
      <c r="AA886" s="3"/>
    </row>
    <row r="887" spans="3:27" s="5" customFormat="1" x14ac:dyDescent="0.2">
      <c r="C887" s="25"/>
      <c r="D887" s="1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1"/>
      <c r="P887" s="1"/>
      <c r="Q887" s="1"/>
      <c r="R887" s="1"/>
      <c r="S887" s="3"/>
      <c r="T887" s="13"/>
      <c r="U887" s="13"/>
      <c r="W887" s="3"/>
      <c r="X887" s="3"/>
      <c r="Y887" s="3"/>
      <c r="Z887" s="3"/>
      <c r="AA887" s="3"/>
    </row>
    <row r="888" spans="3:27" s="5" customFormat="1" x14ac:dyDescent="0.2">
      <c r="C888" s="25"/>
      <c r="D888" s="1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1"/>
      <c r="P888" s="1"/>
      <c r="Q888" s="1"/>
      <c r="R888" s="1"/>
      <c r="S888" s="3"/>
      <c r="T888" s="13"/>
      <c r="U888" s="13"/>
      <c r="W888" s="3"/>
      <c r="X888" s="3"/>
      <c r="Y888" s="3"/>
      <c r="Z888" s="3"/>
      <c r="AA888" s="3"/>
    </row>
    <row r="889" spans="3:27" s="5" customFormat="1" x14ac:dyDescent="0.2">
      <c r="C889" s="25"/>
      <c r="D889" s="1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1"/>
      <c r="P889" s="1"/>
      <c r="Q889" s="1"/>
      <c r="R889" s="1"/>
      <c r="S889" s="3"/>
      <c r="T889" s="13"/>
      <c r="U889" s="13"/>
      <c r="W889" s="3"/>
      <c r="X889" s="3"/>
      <c r="Y889" s="3"/>
      <c r="Z889" s="3"/>
      <c r="AA889" s="3"/>
    </row>
    <row r="890" spans="3:27" s="5" customFormat="1" x14ac:dyDescent="0.2">
      <c r="C890" s="25"/>
      <c r="D890" s="1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1"/>
      <c r="P890" s="1"/>
      <c r="Q890" s="1"/>
      <c r="R890" s="1"/>
      <c r="S890" s="3"/>
      <c r="T890" s="13"/>
      <c r="U890" s="13"/>
      <c r="W890" s="3"/>
      <c r="X890" s="3"/>
      <c r="Y890" s="3"/>
      <c r="Z890" s="3"/>
      <c r="AA890" s="3"/>
    </row>
    <row r="891" spans="3:27" s="5" customFormat="1" x14ac:dyDescent="0.2">
      <c r="C891" s="25"/>
      <c r="D891" s="1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1"/>
      <c r="P891" s="1"/>
      <c r="Q891" s="1"/>
      <c r="R891" s="1"/>
      <c r="S891" s="3"/>
      <c r="T891" s="13"/>
      <c r="U891" s="13"/>
      <c r="W891" s="3"/>
      <c r="X891" s="3"/>
      <c r="Y891" s="3"/>
      <c r="Z891" s="3"/>
      <c r="AA891" s="3"/>
    </row>
    <row r="892" spans="3:27" s="5" customFormat="1" x14ac:dyDescent="0.2">
      <c r="C892" s="25"/>
      <c r="D892" s="1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1"/>
      <c r="P892" s="1"/>
      <c r="Q892" s="1"/>
      <c r="R892" s="1"/>
      <c r="S892" s="3"/>
      <c r="T892" s="13"/>
      <c r="U892" s="13"/>
      <c r="W892" s="3"/>
      <c r="X892" s="3"/>
      <c r="Y892" s="3"/>
      <c r="Z892" s="3"/>
      <c r="AA892" s="3"/>
    </row>
    <row r="893" spans="3:27" s="5" customFormat="1" x14ac:dyDescent="0.2">
      <c r="C893" s="25"/>
      <c r="D893" s="1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1"/>
      <c r="P893" s="1"/>
      <c r="Q893" s="1"/>
      <c r="R893" s="1"/>
      <c r="S893" s="3"/>
      <c r="T893" s="13"/>
      <c r="U893" s="13"/>
      <c r="W893" s="3"/>
      <c r="X893" s="3"/>
      <c r="Y893" s="3"/>
      <c r="Z893" s="3"/>
      <c r="AA893" s="3"/>
    </row>
    <row r="894" spans="3:27" s="5" customFormat="1" x14ac:dyDescent="0.2">
      <c r="C894" s="25"/>
      <c r="D894" s="1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1"/>
      <c r="P894" s="1"/>
      <c r="Q894" s="1"/>
      <c r="R894" s="1"/>
      <c r="S894" s="3"/>
      <c r="T894" s="13"/>
      <c r="U894" s="13"/>
      <c r="W894" s="3"/>
      <c r="X894" s="3"/>
      <c r="Y894" s="3"/>
      <c r="Z894" s="3"/>
      <c r="AA894" s="3"/>
    </row>
    <row r="895" spans="3:27" s="5" customFormat="1" x14ac:dyDescent="0.2">
      <c r="C895" s="25"/>
      <c r="D895" s="1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1"/>
      <c r="P895" s="1"/>
      <c r="Q895" s="1"/>
      <c r="R895" s="1"/>
      <c r="S895" s="3"/>
      <c r="T895" s="13"/>
      <c r="U895" s="13"/>
      <c r="W895" s="3"/>
      <c r="X895" s="3"/>
      <c r="Y895" s="3"/>
      <c r="Z895" s="3"/>
      <c r="AA895" s="3"/>
    </row>
    <row r="896" spans="3:27" s="5" customFormat="1" x14ac:dyDescent="0.2">
      <c r="C896" s="25"/>
      <c r="D896" s="1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1"/>
      <c r="P896" s="1"/>
      <c r="Q896" s="1"/>
      <c r="R896" s="1"/>
      <c r="S896" s="3"/>
      <c r="T896" s="13"/>
      <c r="U896" s="13"/>
      <c r="W896" s="3"/>
      <c r="X896" s="3"/>
      <c r="Y896" s="3"/>
      <c r="Z896" s="3"/>
      <c r="AA896" s="3"/>
    </row>
    <row r="897" spans="3:27" s="5" customFormat="1" x14ac:dyDescent="0.2">
      <c r="C897" s="25"/>
      <c r="D897" s="1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1"/>
      <c r="P897" s="1"/>
      <c r="Q897" s="1"/>
      <c r="R897" s="1"/>
      <c r="S897" s="3"/>
      <c r="T897" s="13"/>
      <c r="U897" s="13"/>
      <c r="W897" s="3"/>
      <c r="X897" s="3"/>
      <c r="Y897" s="3"/>
      <c r="Z897" s="3"/>
      <c r="AA897" s="3"/>
    </row>
    <row r="898" spans="3:27" s="5" customFormat="1" x14ac:dyDescent="0.2">
      <c r="C898" s="25"/>
      <c r="D898" s="1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1"/>
      <c r="P898" s="1"/>
      <c r="Q898" s="1"/>
      <c r="R898" s="1"/>
      <c r="S898" s="3"/>
      <c r="T898" s="13"/>
      <c r="U898" s="13"/>
      <c r="W898" s="3"/>
      <c r="X898" s="3"/>
      <c r="Y898" s="3"/>
      <c r="Z898" s="3"/>
      <c r="AA898" s="3"/>
    </row>
    <row r="899" spans="3:27" s="5" customFormat="1" x14ac:dyDescent="0.2">
      <c r="C899" s="25"/>
      <c r="D899" s="1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1"/>
      <c r="P899" s="1"/>
      <c r="Q899" s="1"/>
      <c r="R899" s="1"/>
      <c r="S899" s="3"/>
      <c r="T899" s="13"/>
      <c r="U899" s="13"/>
      <c r="W899" s="3"/>
      <c r="X899" s="3"/>
      <c r="Y899" s="3"/>
      <c r="Z899" s="3"/>
      <c r="AA899" s="3"/>
    </row>
    <row r="900" spans="3:27" s="5" customFormat="1" x14ac:dyDescent="0.2">
      <c r="C900" s="25"/>
      <c r="D900" s="1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1"/>
      <c r="P900" s="1"/>
      <c r="Q900" s="1"/>
      <c r="R900" s="1"/>
      <c r="S900" s="3"/>
      <c r="T900" s="13"/>
      <c r="U900" s="13"/>
      <c r="W900" s="3"/>
      <c r="X900" s="3"/>
      <c r="Y900" s="3"/>
      <c r="Z900" s="3"/>
      <c r="AA900" s="3"/>
    </row>
    <row r="901" spans="3:27" s="5" customFormat="1" x14ac:dyDescent="0.2">
      <c r="C901" s="25"/>
      <c r="D901" s="1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1"/>
      <c r="P901" s="1"/>
      <c r="Q901" s="1"/>
      <c r="R901" s="1"/>
      <c r="S901" s="3"/>
      <c r="T901" s="13"/>
      <c r="U901" s="13"/>
      <c r="W901" s="3"/>
      <c r="X901" s="3"/>
      <c r="Y901" s="3"/>
      <c r="Z901" s="3"/>
      <c r="AA901" s="3"/>
    </row>
    <row r="902" spans="3:27" s="5" customFormat="1" x14ac:dyDescent="0.2">
      <c r="C902" s="25"/>
      <c r="D902" s="1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1"/>
      <c r="P902" s="1"/>
      <c r="Q902" s="1"/>
      <c r="R902" s="1"/>
      <c r="S902" s="3"/>
      <c r="T902" s="13"/>
      <c r="U902" s="13"/>
      <c r="W902" s="3"/>
      <c r="X902" s="3"/>
      <c r="Y902" s="3"/>
      <c r="Z902" s="3"/>
      <c r="AA902" s="3"/>
    </row>
    <row r="903" spans="3:27" s="5" customFormat="1" x14ac:dyDescent="0.2">
      <c r="C903" s="25"/>
      <c r="D903" s="1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1"/>
      <c r="P903" s="1"/>
      <c r="Q903" s="1"/>
      <c r="R903" s="1"/>
      <c r="S903" s="3"/>
      <c r="T903" s="13"/>
      <c r="U903" s="13"/>
      <c r="W903" s="3"/>
      <c r="X903" s="3"/>
      <c r="Y903" s="3"/>
      <c r="Z903" s="3"/>
      <c r="AA903" s="3"/>
    </row>
    <row r="904" spans="3:27" s="5" customFormat="1" x14ac:dyDescent="0.2">
      <c r="C904" s="25"/>
      <c r="D904" s="1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1"/>
      <c r="P904" s="1"/>
      <c r="Q904" s="1"/>
      <c r="R904" s="1"/>
      <c r="S904" s="3"/>
      <c r="T904" s="13"/>
      <c r="U904" s="13"/>
      <c r="W904" s="3"/>
      <c r="X904" s="3"/>
      <c r="Y904" s="3"/>
      <c r="Z904" s="3"/>
      <c r="AA904" s="3"/>
    </row>
    <row r="905" spans="3:27" s="5" customFormat="1" x14ac:dyDescent="0.2">
      <c r="C905" s="25"/>
      <c r="D905" s="1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1"/>
      <c r="P905" s="1"/>
      <c r="Q905" s="1"/>
      <c r="R905" s="1"/>
      <c r="S905" s="3"/>
      <c r="T905" s="13"/>
      <c r="U905" s="13"/>
      <c r="W905" s="3"/>
      <c r="X905" s="3"/>
      <c r="Y905" s="3"/>
      <c r="Z905" s="3"/>
      <c r="AA905" s="3"/>
    </row>
    <row r="906" spans="3:27" s="5" customFormat="1" x14ac:dyDescent="0.2">
      <c r="C906" s="25"/>
      <c r="D906" s="1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1"/>
      <c r="P906" s="1"/>
      <c r="Q906" s="1"/>
      <c r="R906" s="1"/>
      <c r="S906" s="3"/>
      <c r="T906" s="13"/>
      <c r="U906" s="13"/>
      <c r="W906" s="3"/>
      <c r="X906" s="3"/>
      <c r="Y906" s="3"/>
      <c r="Z906" s="3"/>
      <c r="AA906" s="3"/>
    </row>
    <row r="907" spans="3:27" s="5" customFormat="1" x14ac:dyDescent="0.2">
      <c r="C907" s="25"/>
      <c r="D907" s="1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1"/>
      <c r="P907" s="1"/>
      <c r="Q907" s="1"/>
      <c r="R907" s="1"/>
      <c r="S907" s="3"/>
      <c r="T907" s="13"/>
      <c r="U907" s="13"/>
      <c r="W907" s="3"/>
      <c r="X907" s="3"/>
      <c r="Y907" s="3"/>
      <c r="Z907" s="3"/>
      <c r="AA907" s="3"/>
    </row>
    <row r="908" spans="3:27" s="5" customFormat="1" x14ac:dyDescent="0.2">
      <c r="C908" s="25"/>
      <c r="D908" s="1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1"/>
      <c r="P908" s="1"/>
      <c r="Q908" s="1"/>
      <c r="R908" s="1"/>
      <c r="S908" s="3"/>
      <c r="T908" s="13"/>
      <c r="U908" s="13"/>
      <c r="W908" s="3"/>
      <c r="X908" s="3"/>
      <c r="Y908" s="3"/>
      <c r="Z908" s="3"/>
      <c r="AA908" s="3"/>
    </row>
    <row r="909" spans="3:27" s="5" customFormat="1" x14ac:dyDescent="0.2">
      <c r="C909" s="25"/>
      <c r="D909" s="1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1"/>
      <c r="P909" s="1"/>
      <c r="Q909" s="1"/>
      <c r="R909" s="1"/>
      <c r="S909" s="3"/>
      <c r="T909" s="13"/>
      <c r="U909" s="13"/>
      <c r="W909" s="3"/>
      <c r="X909" s="3"/>
      <c r="Y909" s="3"/>
      <c r="Z909" s="3"/>
      <c r="AA909" s="3"/>
    </row>
    <row r="910" spans="3:27" s="5" customFormat="1" x14ac:dyDescent="0.2">
      <c r="C910" s="25"/>
      <c r="D910" s="1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1"/>
      <c r="P910" s="1"/>
      <c r="Q910" s="1"/>
      <c r="R910" s="1"/>
      <c r="S910" s="3"/>
      <c r="T910" s="13"/>
      <c r="U910" s="13"/>
      <c r="W910" s="3"/>
      <c r="X910" s="3"/>
      <c r="Y910" s="3"/>
      <c r="Z910" s="3"/>
      <c r="AA910" s="3"/>
    </row>
    <row r="911" spans="3:27" s="5" customFormat="1" x14ac:dyDescent="0.2">
      <c r="C911" s="25"/>
      <c r="D911" s="1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1"/>
      <c r="P911" s="1"/>
      <c r="Q911" s="1"/>
      <c r="R911" s="1"/>
      <c r="S911" s="3"/>
      <c r="T911" s="13"/>
      <c r="U911" s="13"/>
      <c r="W911" s="3"/>
      <c r="X911" s="3"/>
      <c r="Y911" s="3"/>
      <c r="Z911" s="3"/>
      <c r="AA911" s="3"/>
    </row>
    <row r="912" spans="3:27" s="5" customFormat="1" x14ac:dyDescent="0.2">
      <c r="C912" s="25"/>
      <c r="D912" s="1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1"/>
      <c r="P912" s="1"/>
      <c r="Q912" s="1"/>
      <c r="R912" s="1"/>
      <c r="S912" s="3"/>
      <c r="T912" s="13"/>
      <c r="U912" s="13"/>
      <c r="W912" s="3"/>
      <c r="X912" s="3"/>
      <c r="Y912" s="3"/>
      <c r="Z912" s="3"/>
      <c r="AA912" s="3"/>
    </row>
    <row r="913" spans="3:27" s="5" customFormat="1" x14ac:dyDescent="0.2">
      <c r="C913" s="25"/>
      <c r="D913" s="1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1"/>
      <c r="P913" s="1"/>
      <c r="Q913" s="1"/>
      <c r="R913" s="1"/>
      <c r="S913" s="3"/>
      <c r="T913" s="13"/>
      <c r="U913" s="13"/>
      <c r="W913" s="3"/>
      <c r="X913" s="3"/>
      <c r="Y913" s="3"/>
      <c r="Z913" s="3"/>
      <c r="AA913" s="3"/>
    </row>
    <row r="914" spans="3:27" s="5" customFormat="1" x14ac:dyDescent="0.2">
      <c r="C914" s="25"/>
      <c r="D914" s="1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1"/>
      <c r="P914" s="1"/>
      <c r="Q914" s="1"/>
      <c r="R914" s="1"/>
      <c r="S914" s="3"/>
      <c r="T914" s="13"/>
      <c r="U914" s="13"/>
      <c r="W914" s="3"/>
      <c r="X914" s="3"/>
      <c r="Y914" s="3"/>
      <c r="Z914" s="3"/>
      <c r="AA914" s="3"/>
    </row>
    <row r="915" spans="3:27" s="5" customFormat="1" x14ac:dyDescent="0.2">
      <c r="C915" s="25"/>
      <c r="D915" s="1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1"/>
      <c r="P915" s="1"/>
      <c r="Q915" s="1"/>
      <c r="R915" s="1"/>
      <c r="S915" s="3"/>
      <c r="T915" s="13"/>
      <c r="U915" s="13"/>
      <c r="W915" s="3"/>
      <c r="X915" s="3"/>
      <c r="Y915" s="3"/>
      <c r="Z915" s="3"/>
      <c r="AA915" s="3"/>
    </row>
    <row r="916" spans="3:27" s="5" customFormat="1" x14ac:dyDescent="0.2">
      <c r="C916" s="25"/>
      <c r="D916" s="1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1"/>
      <c r="P916" s="1"/>
      <c r="Q916" s="1"/>
      <c r="R916" s="1"/>
      <c r="S916" s="3"/>
      <c r="T916" s="13"/>
      <c r="U916" s="13"/>
      <c r="W916" s="3"/>
      <c r="X916" s="3"/>
      <c r="Y916" s="3"/>
      <c r="Z916" s="3"/>
      <c r="AA916" s="3"/>
    </row>
    <row r="917" spans="3:27" s="5" customFormat="1" x14ac:dyDescent="0.2">
      <c r="C917" s="25"/>
      <c r="D917" s="1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1"/>
      <c r="P917" s="1"/>
      <c r="Q917" s="1"/>
      <c r="R917" s="1"/>
      <c r="S917" s="3"/>
      <c r="T917" s="13"/>
      <c r="U917" s="13"/>
      <c r="W917" s="3"/>
      <c r="X917" s="3"/>
      <c r="Y917" s="3"/>
      <c r="Z917" s="3"/>
      <c r="AA917" s="3"/>
    </row>
    <row r="918" spans="3:27" s="5" customFormat="1" x14ac:dyDescent="0.2">
      <c r="C918" s="25"/>
      <c r="D918" s="1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1"/>
      <c r="P918" s="1"/>
      <c r="Q918" s="1"/>
      <c r="R918" s="1"/>
      <c r="S918" s="3"/>
      <c r="T918" s="13"/>
      <c r="U918" s="13"/>
      <c r="W918" s="3"/>
      <c r="X918" s="3"/>
      <c r="Y918" s="3"/>
      <c r="Z918" s="3"/>
      <c r="AA918" s="3"/>
    </row>
    <row r="919" spans="3:27" s="5" customFormat="1" x14ac:dyDescent="0.2">
      <c r="C919" s="25"/>
      <c r="D919" s="1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1"/>
      <c r="P919" s="1"/>
      <c r="Q919" s="1"/>
      <c r="R919" s="1"/>
      <c r="S919" s="3"/>
      <c r="T919" s="13"/>
      <c r="U919" s="13"/>
      <c r="W919" s="3"/>
      <c r="X919" s="3"/>
      <c r="Y919" s="3"/>
      <c r="Z919" s="3"/>
      <c r="AA919" s="3"/>
    </row>
    <row r="920" spans="3:27" s="5" customFormat="1" x14ac:dyDescent="0.2">
      <c r="C920" s="25"/>
      <c r="D920" s="1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1"/>
      <c r="P920" s="1"/>
      <c r="Q920" s="1"/>
      <c r="R920" s="1"/>
      <c r="S920" s="3"/>
      <c r="T920" s="13"/>
      <c r="U920" s="13"/>
      <c r="W920" s="3"/>
      <c r="X920" s="3"/>
      <c r="Y920" s="3"/>
      <c r="Z920" s="3"/>
      <c r="AA920" s="3"/>
    </row>
    <row r="921" spans="3:27" s="5" customFormat="1" x14ac:dyDescent="0.2">
      <c r="C921" s="25"/>
      <c r="D921" s="1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1"/>
      <c r="P921" s="1"/>
      <c r="Q921" s="1"/>
      <c r="R921" s="1"/>
      <c r="S921" s="3"/>
      <c r="T921" s="13"/>
      <c r="U921" s="13"/>
      <c r="W921" s="3"/>
      <c r="X921" s="3"/>
      <c r="Y921" s="3"/>
      <c r="Z921" s="3"/>
      <c r="AA921" s="3"/>
    </row>
    <row r="922" spans="3:27" s="5" customFormat="1" x14ac:dyDescent="0.2">
      <c r="C922" s="25"/>
      <c r="D922" s="1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1"/>
      <c r="P922" s="1"/>
      <c r="Q922" s="1"/>
      <c r="R922" s="1"/>
      <c r="S922" s="3"/>
      <c r="T922" s="13"/>
      <c r="U922" s="13"/>
      <c r="W922" s="3"/>
      <c r="X922" s="3"/>
      <c r="Y922" s="3"/>
      <c r="Z922" s="3"/>
      <c r="AA922" s="3"/>
    </row>
    <row r="923" spans="3:27" s="5" customFormat="1" x14ac:dyDescent="0.2">
      <c r="C923" s="25"/>
      <c r="D923" s="1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1"/>
      <c r="P923" s="1"/>
      <c r="Q923" s="1"/>
      <c r="R923" s="1"/>
      <c r="S923" s="3"/>
      <c r="T923" s="13"/>
      <c r="U923" s="13"/>
      <c r="W923" s="3"/>
      <c r="X923" s="3"/>
      <c r="Y923" s="3"/>
      <c r="Z923" s="3"/>
      <c r="AA923" s="3"/>
    </row>
    <row r="924" spans="3:27" s="5" customFormat="1" x14ac:dyDescent="0.2">
      <c r="C924" s="25"/>
      <c r="D924" s="1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1"/>
      <c r="P924" s="1"/>
      <c r="Q924" s="1"/>
      <c r="R924" s="1"/>
      <c r="S924" s="3"/>
      <c r="T924" s="13"/>
      <c r="U924" s="13"/>
      <c r="W924" s="3"/>
      <c r="X924" s="3"/>
      <c r="Y924" s="3"/>
      <c r="Z924" s="3"/>
      <c r="AA924" s="3"/>
    </row>
    <row r="925" spans="3:27" s="5" customFormat="1" x14ac:dyDescent="0.2">
      <c r="C925" s="25"/>
      <c r="D925" s="1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1"/>
      <c r="P925" s="1"/>
      <c r="Q925" s="1"/>
      <c r="R925" s="1"/>
      <c r="S925" s="3"/>
      <c r="T925" s="13"/>
      <c r="U925" s="13"/>
      <c r="W925" s="3"/>
      <c r="X925" s="3"/>
      <c r="Y925" s="3"/>
      <c r="Z925" s="3"/>
      <c r="AA925" s="3"/>
    </row>
    <row r="926" spans="3:27" s="5" customFormat="1" x14ac:dyDescent="0.2">
      <c r="C926" s="25"/>
      <c r="D926" s="1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1"/>
      <c r="P926" s="1"/>
      <c r="Q926" s="1"/>
      <c r="R926" s="1"/>
      <c r="S926" s="3"/>
      <c r="T926" s="13"/>
      <c r="U926" s="13"/>
      <c r="W926" s="3"/>
      <c r="X926" s="3"/>
      <c r="Y926" s="3"/>
      <c r="Z926" s="3"/>
      <c r="AA926" s="3"/>
    </row>
    <row r="927" spans="3:27" s="5" customFormat="1" x14ac:dyDescent="0.2">
      <c r="C927" s="25"/>
      <c r="D927" s="1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1"/>
      <c r="P927" s="1"/>
      <c r="Q927" s="1"/>
      <c r="R927" s="1"/>
      <c r="S927" s="3"/>
      <c r="T927" s="13"/>
      <c r="U927" s="13"/>
      <c r="W927" s="3"/>
      <c r="X927" s="3"/>
      <c r="Y927" s="3"/>
      <c r="Z927" s="3"/>
      <c r="AA927" s="3"/>
    </row>
    <row r="928" spans="3:27" s="5" customFormat="1" x14ac:dyDescent="0.2">
      <c r="C928" s="25"/>
      <c r="D928" s="1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1"/>
      <c r="P928" s="1"/>
      <c r="Q928" s="1"/>
      <c r="R928" s="1"/>
      <c r="S928" s="3"/>
      <c r="T928" s="13"/>
      <c r="U928" s="13"/>
      <c r="W928" s="3"/>
      <c r="X928" s="3"/>
      <c r="Y928" s="3"/>
      <c r="Z928" s="3"/>
      <c r="AA928" s="3"/>
    </row>
    <row r="929" spans="3:27" s="5" customFormat="1" x14ac:dyDescent="0.2">
      <c r="C929" s="25"/>
      <c r="D929" s="1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1"/>
      <c r="P929" s="1"/>
      <c r="Q929" s="1"/>
      <c r="R929" s="1"/>
      <c r="S929" s="3"/>
      <c r="T929" s="13"/>
      <c r="U929" s="13"/>
      <c r="W929" s="3"/>
      <c r="X929" s="3"/>
      <c r="Y929" s="3"/>
      <c r="Z929" s="3"/>
      <c r="AA929" s="3"/>
    </row>
    <row r="930" spans="3:27" s="5" customFormat="1" x14ac:dyDescent="0.2">
      <c r="C930" s="25"/>
      <c r="D930" s="1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1"/>
      <c r="P930" s="1"/>
      <c r="Q930" s="1"/>
      <c r="R930" s="1"/>
      <c r="S930" s="3"/>
      <c r="T930" s="13"/>
      <c r="U930" s="13"/>
      <c r="W930" s="3"/>
      <c r="X930" s="3"/>
      <c r="Y930" s="3"/>
      <c r="Z930" s="3"/>
      <c r="AA930" s="3"/>
    </row>
    <row r="931" spans="3:27" s="5" customFormat="1" x14ac:dyDescent="0.2">
      <c r="C931" s="25"/>
      <c r="D931" s="1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1"/>
      <c r="P931" s="1"/>
      <c r="Q931" s="1"/>
      <c r="R931" s="1"/>
      <c r="S931" s="3"/>
      <c r="T931" s="13"/>
      <c r="U931" s="13"/>
      <c r="W931" s="3"/>
      <c r="X931" s="3"/>
      <c r="Y931" s="3"/>
      <c r="Z931" s="3"/>
      <c r="AA931" s="3"/>
    </row>
    <row r="932" spans="3:27" s="5" customFormat="1" x14ac:dyDescent="0.2">
      <c r="C932" s="25"/>
      <c r="D932" s="1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1"/>
      <c r="P932" s="1"/>
      <c r="Q932" s="1"/>
      <c r="R932" s="1"/>
      <c r="S932" s="3"/>
      <c r="T932" s="13"/>
      <c r="U932" s="13"/>
      <c r="W932" s="3"/>
      <c r="X932" s="3"/>
      <c r="Y932" s="3"/>
      <c r="Z932" s="3"/>
      <c r="AA932" s="3"/>
    </row>
    <row r="933" spans="3:27" s="5" customFormat="1" x14ac:dyDescent="0.2">
      <c r="C933" s="25"/>
      <c r="D933" s="1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1"/>
      <c r="P933" s="1"/>
      <c r="Q933" s="1"/>
      <c r="R933" s="1"/>
      <c r="S933" s="3"/>
      <c r="T933" s="13"/>
      <c r="U933" s="13"/>
      <c r="W933" s="3"/>
      <c r="X933" s="3"/>
      <c r="Y933" s="3"/>
      <c r="Z933" s="3"/>
      <c r="AA933" s="3"/>
    </row>
    <row r="934" spans="3:27" s="5" customFormat="1" x14ac:dyDescent="0.2">
      <c r="C934" s="25"/>
      <c r="D934" s="1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1"/>
      <c r="P934" s="1"/>
      <c r="Q934" s="1"/>
      <c r="R934" s="1"/>
      <c r="S934" s="3"/>
      <c r="T934" s="13"/>
      <c r="U934" s="13"/>
      <c r="W934" s="3"/>
      <c r="X934" s="3"/>
      <c r="Y934" s="3"/>
      <c r="Z934" s="3"/>
      <c r="AA934" s="3"/>
    </row>
    <row r="935" spans="3:27" s="5" customFormat="1" x14ac:dyDescent="0.2">
      <c r="C935" s="25"/>
      <c r="D935" s="1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1"/>
      <c r="P935" s="1"/>
      <c r="Q935" s="1"/>
      <c r="R935" s="1"/>
      <c r="S935" s="3"/>
      <c r="T935" s="13"/>
      <c r="U935" s="13"/>
      <c r="W935" s="3"/>
      <c r="X935" s="3"/>
      <c r="Y935" s="3"/>
      <c r="Z935" s="3"/>
      <c r="AA935" s="3"/>
    </row>
    <row r="936" spans="3:27" s="5" customFormat="1" x14ac:dyDescent="0.2">
      <c r="C936" s="25"/>
      <c r="D936" s="1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1"/>
      <c r="P936" s="1"/>
      <c r="Q936" s="1"/>
      <c r="R936" s="1"/>
      <c r="S936" s="3"/>
      <c r="T936" s="13"/>
      <c r="U936" s="13"/>
      <c r="W936" s="3"/>
      <c r="X936" s="3"/>
      <c r="Y936" s="3"/>
      <c r="Z936" s="3"/>
      <c r="AA936" s="3"/>
    </row>
    <row r="937" spans="3:27" s="5" customFormat="1" x14ac:dyDescent="0.2">
      <c r="C937" s="25"/>
      <c r="D937" s="1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1"/>
      <c r="P937" s="1"/>
      <c r="Q937" s="1"/>
      <c r="R937" s="1"/>
      <c r="S937" s="3"/>
      <c r="T937" s="13"/>
      <c r="U937" s="13"/>
      <c r="W937" s="3"/>
      <c r="X937" s="3"/>
      <c r="Y937" s="3"/>
      <c r="Z937" s="3"/>
      <c r="AA937" s="3"/>
    </row>
    <row r="938" spans="3:27" s="5" customFormat="1" x14ac:dyDescent="0.2">
      <c r="C938" s="25"/>
      <c r="D938" s="1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1"/>
      <c r="P938" s="1"/>
      <c r="Q938" s="1"/>
      <c r="R938" s="1"/>
      <c r="S938" s="3"/>
      <c r="T938" s="13"/>
      <c r="U938" s="13"/>
      <c r="W938" s="3"/>
      <c r="X938" s="3"/>
      <c r="Y938" s="3"/>
      <c r="Z938" s="3"/>
      <c r="AA938" s="3"/>
    </row>
    <row r="939" spans="3:27" s="5" customFormat="1" x14ac:dyDescent="0.2">
      <c r="C939" s="25"/>
      <c r="D939" s="1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1"/>
      <c r="P939" s="1"/>
      <c r="Q939" s="1"/>
      <c r="R939" s="1"/>
      <c r="S939" s="3"/>
      <c r="T939" s="13"/>
      <c r="U939" s="13"/>
      <c r="W939" s="3"/>
      <c r="X939" s="3"/>
      <c r="Y939" s="3"/>
      <c r="Z939" s="3"/>
      <c r="AA939" s="3"/>
    </row>
    <row r="940" spans="3:27" s="5" customFormat="1" x14ac:dyDescent="0.2">
      <c r="C940" s="25"/>
      <c r="D940" s="1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1"/>
      <c r="P940" s="1"/>
      <c r="Q940" s="1"/>
      <c r="R940" s="1"/>
      <c r="S940" s="3"/>
      <c r="T940" s="13"/>
      <c r="U940" s="13"/>
      <c r="W940" s="3"/>
      <c r="X940" s="3"/>
      <c r="Y940" s="3"/>
      <c r="Z940" s="3"/>
      <c r="AA940" s="3"/>
    </row>
    <row r="941" spans="3:27" s="5" customFormat="1" x14ac:dyDescent="0.2">
      <c r="C941" s="25"/>
      <c r="D941" s="1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1"/>
      <c r="P941" s="1"/>
      <c r="Q941" s="1"/>
      <c r="R941" s="1"/>
      <c r="S941" s="3"/>
      <c r="T941" s="13"/>
      <c r="U941" s="13"/>
      <c r="W941" s="3"/>
      <c r="X941" s="3"/>
      <c r="Y941" s="3"/>
      <c r="Z941" s="3"/>
      <c r="AA941" s="3"/>
    </row>
    <row r="942" spans="3:27" s="5" customFormat="1" x14ac:dyDescent="0.2">
      <c r="C942" s="25"/>
      <c r="D942" s="1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1"/>
      <c r="P942" s="1"/>
      <c r="Q942" s="1"/>
      <c r="R942" s="1"/>
      <c r="S942" s="3"/>
      <c r="T942" s="13"/>
      <c r="U942" s="13"/>
      <c r="W942" s="3"/>
      <c r="X942" s="3"/>
      <c r="Y942" s="3"/>
      <c r="Z942" s="3"/>
      <c r="AA942" s="3"/>
    </row>
    <row r="943" spans="3:27" s="5" customFormat="1" x14ac:dyDescent="0.2">
      <c r="C943" s="25"/>
      <c r="D943" s="1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1"/>
      <c r="P943" s="1"/>
      <c r="Q943" s="1"/>
      <c r="R943" s="1"/>
      <c r="S943" s="3"/>
      <c r="T943" s="13"/>
      <c r="U943" s="13"/>
      <c r="W943" s="3"/>
      <c r="X943" s="3"/>
      <c r="Y943" s="3"/>
      <c r="Z943" s="3"/>
      <c r="AA943" s="3"/>
    </row>
    <row r="944" spans="3:27" s="5" customFormat="1" x14ac:dyDescent="0.2">
      <c r="C944" s="25"/>
      <c r="D944" s="1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1"/>
      <c r="P944" s="1"/>
      <c r="Q944" s="1"/>
      <c r="R944" s="1"/>
      <c r="S944" s="3"/>
      <c r="T944" s="13"/>
      <c r="U944" s="13"/>
      <c r="W944" s="3"/>
      <c r="X944" s="3"/>
      <c r="Y944" s="3"/>
      <c r="Z944" s="3"/>
      <c r="AA944" s="3"/>
    </row>
    <row r="945" spans="3:27" s="5" customFormat="1" x14ac:dyDescent="0.2">
      <c r="C945" s="25"/>
      <c r="D945" s="1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1"/>
      <c r="P945" s="1"/>
      <c r="Q945" s="1"/>
      <c r="R945" s="1"/>
      <c r="S945" s="3"/>
      <c r="T945" s="13"/>
      <c r="U945" s="13"/>
      <c r="W945" s="3"/>
      <c r="X945" s="3"/>
      <c r="Y945" s="3"/>
      <c r="Z945" s="3"/>
      <c r="AA945" s="3"/>
    </row>
    <row r="946" spans="3:27" s="5" customFormat="1" x14ac:dyDescent="0.2">
      <c r="C946" s="25"/>
      <c r="D946" s="1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1"/>
      <c r="P946" s="1"/>
      <c r="Q946" s="1"/>
      <c r="R946" s="1"/>
      <c r="S946" s="3"/>
      <c r="T946" s="13"/>
      <c r="U946" s="13"/>
      <c r="W946" s="3"/>
      <c r="X946" s="3"/>
      <c r="Y946" s="3"/>
      <c r="Z946" s="3"/>
      <c r="AA946" s="3"/>
    </row>
    <row r="947" spans="3:27" s="5" customFormat="1" x14ac:dyDescent="0.2">
      <c r="C947" s="25"/>
      <c r="D947" s="1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1"/>
      <c r="P947" s="1"/>
      <c r="Q947" s="1"/>
      <c r="R947" s="1"/>
      <c r="S947" s="3"/>
      <c r="T947" s="13"/>
      <c r="U947" s="13"/>
      <c r="W947" s="3"/>
      <c r="X947" s="3"/>
      <c r="Y947" s="3"/>
      <c r="Z947" s="3"/>
      <c r="AA947" s="3"/>
    </row>
    <row r="948" spans="3:27" s="5" customFormat="1" x14ac:dyDescent="0.2">
      <c r="C948" s="25"/>
      <c r="D948" s="1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1"/>
      <c r="P948" s="1"/>
      <c r="Q948" s="1"/>
      <c r="R948" s="1"/>
      <c r="S948" s="3"/>
      <c r="T948" s="13"/>
      <c r="U948" s="13"/>
      <c r="W948" s="3"/>
      <c r="X948" s="3"/>
      <c r="Y948" s="3"/>
      <c r="Z948" s="3"/>
      <c r="AA948" s="3"/>
    </row>
    <row r="949" spans="3:27" s="5" customFormat="1" x14ac:dyDescent="0.2">
      <c r="C949" s="25"/>
      <c r="D949" s="1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1"/>
      <c r="P949" s="1"/>
      <c r="Q949" s="1"/>
      <c r="R949" s="1"/>
      <c r="S949" s="3"/>
      <c r="T949" s="13"/>
      <c r="U949" s="13"/>
      <c r="W949" s="3"/>
      <c r="X949" s="3"/>
      <c r="Y949" s="3"/>
      <c r="Z949" s="3"/>
      <c r="AA949" s="3"/>
    </row>
    <row r="950" spans="3:27" s="5" customFormat="1" x14ac:dyDescent="0.2">
      <c r="C950" s="25"/>
      <c r="D950" s="1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1"/>
      <c r="P950" s="1"/>
      <c r="Q950" s="1"/>
      <c r="R950" s="1"/>
      <c r="S950" s="3"/>
      <c r="T950" s="13"/>
      <c r="U950" s="13"/>
      <c r="W950" s="3"/>
      <c r="X950" s="3"/>
      <c r="Y950" s="3"/>
      <c r="Z950" s="3"/>
      <c r="AA950" s="3"/>
    </row>
    <row r="951" spans="3:27" s="5" customFormat="1" x14ac:dyDescent="0.2">
      <c r="C951" s="25"/>
      <c r="D951" s="1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1"/>
      <c r="P951" s="1"/>
      <c r="Q951" s="1"/>
      <c r="R951" s="1"/>
      <c r="S951" s="3"/>
      <c r="T951" s="13"/>
      <c r="U951" s="13"/>
      <c r="W951" s="3"/>
      <c r="X951" s="3"/>
      <c r="Y951" s="3"/>
      <c r="Z951" s="3"/>
      <c r="AA951" s="3"/>
    </row>
    <row r="952" spans="3:27" s="5" customFormat="1" x14ac:dyDescent="0.2">
      <c r="C952" s="25"/>
      <c r="D952" s="1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1"/>
      <c r="P952" s="1"/>
      <c r="Q952" s="1"/>
      <c r="R952" s="1"/>
      <c r="S952" s="3"/>
      <c r="T952" s="13"/>
      <c r="U952" s="13"/>
      <c r="W952" s="3"/>
      <c r="X952" s="3"/>
      <c r="Y952" s="3"/>
      <c r="Z952" s="3"/>
      <c r="AA952" s="3"/>
    </row>
    <row r="953" spans="3:27" s="5" customFormat="1" x14ac:dyDescent="0.2">
      <c r="C953" s="25"/>
      <c r="D953" s="1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1"/>
      <c r="P953" s="1"/>
      <c r="Q953" s="1"/>
      <c r="R953" s="1"/>
      <c r="S953" s="3"/>
      <c r="T953" s="13"/>
      <c r="U953" s="13"/>
      <c r="W953" s="3"/>
      <c r="X953" s="3"/>
      <c r="Y953" s="3"/>
      <c r="Z953" s="3"/>
      <c r="AA953" s="3"/>
    </row>
    <row r="954" spans="3:27" s="5" customFormat="1" x14ac:dyDescent="0.2">
      <c r="C954" s="25"/>
      <c r="D954" s="1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1"/>
      <c r="P954" s="1"/>
      <c r="Q954" s="1"/>
      <c r="R954" s="1"/>
      <c r="S954" s="3"/>
      <c r="T954" s="13"/>
      <c r="U954" s="13"/>
      <c r="W954" s="3"/>
      <c r="X954" s="3"/>
      <c r="Y954" s="3"/>
      <c r="Z954" s="3"/>
      <c r="AA954" s="3"/>
    </row>
    <row r="955" spans="3:27" s="5" customFormat="1" x14ac:dyDescent="0.2">
      <c r="C955" s="25"/>
      <c r="D955" s="1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1"/>
      <c r="P955" s="1"/>
      <c r="Q955" s="1"/>
      <c r="R955" s="1"/>
      <c r="S955" s="3"/>
      <c r="T955" s="13"/>
      <c r="U955" s="13"/>
      <c r="W955" s="3"/>
      <c r="X955" s="3"/>
      <c r="Y955" s="3"/>
      <c r="Z955" s="3"/>
      <c r="AA955" s="3"/>
    </row>
    <row r="956" spans="3:27" s="5" customFormat="1" x14ac:dyDescent="0.2">
      <c r="C956" s="25"/>
      <c r="D956" s="1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1"/>
      <c r="P956" s="1"/>
      <c r="Q956" s="1"/>
      <c r="R956" s="1"/>
      <c r="S956" s="3"/>
      <c r="T956" s="13"/>
      <c r="U956" s="13"/>
      <c r="W956" s="3"/>
      <c r="X956" s="3"/>
      <c r="Y956" s="3"/>
      <c r="Z956" s="3"/>
      <c r="AA956" s="3"/>
    </row>
    <row r="957" spans="3:27" s="5" customFormat="1" x14ac:dyDescent="0.2">
      <c r="C957" s="25"/>
      <c r="D957" s="1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1"/>
      <c r="P957" s="1"/>
      <c r="Q957" s="1"/>
      <c r="R957" s="1"/>
      <c r="S957" s="3"/>
      <c r="T957" s="13"/>
      <c r="U957" s="13"/>
      <c r="W957" s="3"/>
      <c r="X957" s="3"/>
      <c r="Y957" s="3"/>
      <c r="Z957" s="3"/>
      <c r="AA957" s="3"/>
    </row>
    <row r="958" spans="3:27" s="5" customFormat="1" x14ac:dyDescent="0.2">
      <c r="C958" s="25"/>
      <c r="D958" s="1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1"/>
      <c r="P958" s="1"/>
      <c r="Q958" s="1"/>
      <c r="R958" s="1"/>
      <c r="S958" s="3"/>
      <c r="T958" s="13"/>
      <c r="U958" s="13"/>
      <c r="W958" s="3"/>
      <c r="X958" s="3"/>
      <c r="Y958" s="3"/>
      <c r="Z958" s="3"/>
      <c r="AA958" s="3"/>
    </row>
    <row r="959" spans="3:27" s="5" customFormat="1" x14ac:dyDescent="0.2">
      <c r="C959" s="25"/>
      <c r="D959" s="1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1"/>
      <c r="P959" s="1"/>
      <c r="Q959" s="1"/>
      <c r="R959" s="1"/>
      <c r="S959" s="3"/>
      <c r="T959" s="13"/>
      <c r="U959" s="13"/>
      <c r="W959" s="3"/>
      <c r="X959" s="3"/>
      <c r="Y959" s="3"/>
      <c r="Z959" s="3"/>
      <c r="AA959" s="3"/>
    </row>
    <row r="960" spans="3:27" s="5" customFormat="1" x14ac:dyDescent="0.2">
      <c r="C960" s="25"/>
      <c r="D960" s="1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1"/>
      <c r="P960" s="1"/>
      <c r="Q960" s="1"/>
      <c r="R960" s="1"/>
      <c r="S960" s="3"/>
      <c r="T960" s="13"/>
      <c r="U960" s="13"/>
      <c r="W960" s="3"/>
      <c r="X960" s="3"/>
      <c r="Y960" s="3"/>
      <c r="Z960" s="3"/>
      <c r="AA960" s="3"/>
    </row>
    <row r="961" spans="3:27" s="5" customFormat="1" x14ac:dyDescent="0.2">
      <c r="C961" s="25"/>
      <c r="D961" s="1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1"/>
      <c r="P961" s="1"/>
      <c r="Q961" s="1"/>
      <c r="R961" s="1"/>
      <c r="S961" s="3"/>
      <c r="T961" s="13"/>
      <c r="U961" s="13"/>
      <c r="W961" s="3"/>
      <c r="X961" s="3"/>
      <c r="Y961" s="3"/>
      <c r="Z961" s="3"/>
      <c r="AA961" s="3"/>
    </row>
    <row r="962" spans="3:27" s="5" customFormat="1" x14ac:dyDescent="0.2">
      <c r="C962" s="25"/>
      <c r="D962" s="1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1"/>
      <c r="P962" s="1"/>
      <c r="Q962" s="1"/>
      <c r="R962" s="1"/>
      <c r="S962" s="3"/>
      <c r="T962" s="13"/>
      <c r="U962" s="13"/>
      <c r="W962" s="3"/>
      <c r="X962" s="3"/>
      <c r="Y962" s="3"/>
      <c r="Z962" s="3"/>
      <c r="AA962" s="3"/>
    </row>
    <row r="963" spans="3:27" s="5" customFormat="1" x14ac:dyDescent="0.2">
      <c r="C963" s="25"/>
      <c r="D963" s="1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1"/>
      <c r="P963" s="1"/>
      <c r="Q963" s="1"/>
      <c r="R963" s="1"/>
      <c r="S963" s="3"/>
      <c r="T963" s="13"/>
      <c r="U963" s="13"/>
      <c r="W963" s="3"/>
      <c r="X963" s="3"/>
      <c r="Y963" s="3"/>
      <c r="Z963" s="3"/>
      <c r="AA963" s="3"/>
    </row>
    <row r="964" spans="3:27" s="5" customFormat="1" x14ac:dyDescent="0.2">
      <c r="C964" s="25"/>
      <c r="D964" s="1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1"/>
      <c r="P964" s="1"/>
      <c r="Q964" s="1"/>
      <c r="R964" s="1"/>
      <c r="S964" s="3"/>
      <c r="T964" s="13"/>
      <c r="U964" s="13"/>
      <c r="W964" s="3"/>
      <c r="X964" s="3"/>
      <c r="Y964" s="3"/>
      <c r="Z964" s="3"/>
      <c r="AA964" s="3"/>
    </row>
    <row r="965" spans="3:27" s="5" customFormat="1" x14ac:dyDescent="0.2">
      <c r="C965" s="25"/>
      <c r="D965" s="1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1"/>
      <c r="P965" s="1"/>
      <c r="Q965" s="1"/>
      <c r="R965" s="1"/>
      <c r="S965" s="3"/>
      <c r="T965" s="13"/>
      <c r="U965" s="13"/>
      <c r="W965" s="3"/>
      <c r="X965" s="3"/>
      <c r="Y965" s="3"/>
      <c r="Z965" s="3"/>
      <c r="AA965" s="3"/>
    </row>
    <row r="966" spans="3:27" s="5" customFormat="1" x14ac:dyDescent="0.2">
      <c r="C966" s="25"/>
      <c r="D966" s="1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1"/>
      <c r="P966" s="1"/>
      <c r="Q966" s="1"/>
      <c r="R966" s="1"/>
      <c r="S966" s="3"/>
      <c r="T966" s="13"/>
      <c r="U966" s="13"/>
      <c r="W966" s="3"/>
      <c r="X966" s="3"/>
      <c r="Y966" s="3"/>
      <c r="Z966" s="3"/>
      <c r="AA966" s="3"/>
    </row>
    <row r="967" spans="3:27" s="5" customFormat="1" x14ac:dyDescent="0.2">
      <c r="C967" s="25"/>
      <c r="D967" s="1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1"/>
      <c r="P967" s="1"/>
      <c r="Q967" s="1"/>
      <c r="R967" s="1"/>
      <c r="S967" s="3"/>
      <c r="T967" s="13"/>
      <c r="U967" s="13"/>
      <c r="W967" s="3"/>
      <c r="X967" s="3"/>
      <c r="Y967" s="3"/>
      <c r="Z967" s="3"/>
      <c r="AA967" s="3"/>
    </row>
    <row r="968" spans="3:27" s="5" customFormat="1" x14ac:dyDescent="0.2">
      <c r="C968" s="25"/>
      <c r="D968" s="1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1"/>
      <c r="P968" s="1"/>
      <c r="Q968" s="1"/>
      <c r="R968" s="1"/>
      <c r="S968" s="3"/>
      <c r="T968" s="13"/>
      <c r="U968" s="13"/>
      <c r="W968" s="3"/>
      <c r="X968" s="3"/>
      <c r="Y968" s="3"/>
      <c r="Z968" s="3"/>
      <c r="AA968" s="3"/>
    </row>
    <row r="969" spans="3:27" s="5" customFormat="1" x14ac:dyDescent="0.2">
      <c r="C969" s="25"/>
      <c r="D969" s="1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1"/>
      <c r="P969" s="1"/>
      <c r="Q969" s="1"/>
      <c r="R969" s="1"/>
      <c r="S969" s="3"/>
      <c r="T969" s="13"/>
      <c r="U969" s="13"/>
      <c r="W969" s="3"/>
      <c r="X969" s="3"/>
      <c r="Y969" s="3"/>
      <c r="Z969" s="3"/>
      <c r="AA969" s="3"/>
    </row>
    <row r="970" spans="3:27" s="5" customFormat="1" x14ac:dyDescent="0.2">
      <c r="C970" s="25"/>
      <c r="D970" s="1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1"/>
      <c r="P970" s="1"/>
      <c r="Q970" s="1"/>
      <c r="R970" s="1"/>
      <c r="S970" s="3"/>
      <c r="T970" s="13"/>
      <c r="U970" s="13"/>
      <c r="W970" s="3"/>
      <c r="X970" s="3"/>
      <c r="Y970" s="3"/>
      <c r="Z970" s="3"/>
      <c r="AA970" s="3"/>
    </row>
    <row r="971" spans="3:27" s="5" customFormat="1" x14ac:dyDescent="0.2">
      <c r="C971" s="25"/>
      <c r="D971" s="1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1"/>
      <c r="P971" s="1"/>
      <c r="Q971" s="1"/>
      <c r="R971" s="1"/>
      <c r="S971" s="3"/>
      <c r="T971" s="13"/>
      <c r="U971" s="13"/>
      <c r="W971" s="3"/>
      <c r="X971" s="3"/>
      <c r="Y971" s="3"/>
      <c r="Z971" s="3"/>
      <c r="AA971" s="3"/>
    </row>
    <row r="972" spans="3:27" s="5" customFormat="1" x14ac:dyDescent="0.2">
      <c r="C972" s="25"/>
      <c r="D972" s="1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1"/>
      <c r="P972" s="1"/>
      <c r="Q972" s="1"/>
      <c r="R972" s="1"/>
      <c r="S972" s="3"/>
      <c r="T972" s="13"/>
      <c r="U972" s="13"/>
      <c r="W972" s="3"/>
      <c r="X972" s="3"/>
      <c r="Y972" s="3"/>
      <c r="Z972" s="3"/>
      <c r="AA972" s="3"/>
    </row>
    <row r="973" spans="3:27" s="5" customFormat="1" x14ac:dyDescent="0.2">
      <c r="C973" s="25"/>
      <c r="D973" s="1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1"/>
      <c r="P973" s="1"/>
      <c r="Q973" s="1"/>
      <c r="R973" s="1"/>
      <c r="S973" s="3"/>
      <c r="T973" s="13"/>
      <c r="U973" s="13"/>
      <c r="W973" s="3"/>
      <c r="X973" s="3"/>
      <c r="Y973" s="3"/>
      <c r="Z973" s="3"/>
      <c r="AA973" s="3"/>
    </row>
    <row r="974" spans="3:27" s="5" customFormat="1" x14ac:dyDescent="0.2">
      <c r="C974" s="25"/>
      <c r="D974" s="1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1"/>
      <c r="P974" s="1"/>
      <c r="Q974" s="1"/>
      <c r="R974" s="1"/>
      <c r="S974" s="3"/>
      <c r="T974" s="13"/>
      <c r="U974" s="13"/>
      <c r="W974" s="3"/>
      <c r="X974" s="3"/>
      <c r="Y974" s="3"/>
      <c r="Z974" s="3"/>
      <c r="AA974" s="3"/>
    </row>
    <row r="975" spans="3:27" s="5" customFormat="1" x14ac:dyDescent="0.2">
      <c r="C975" s="25"/>
      <c r="D975" s="1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1"/>
      <c r="P975" s="1"/>
      <c r="Q975" s="1"/>
      <c r="R975" s="1"/>
      <c r="S975" s="3"/>
      <c r="T975" s="13"/>
      <c r="U975" s="13"/>
      <c r="W975" s="3"/>
      <c r="X975" s="3"/>
      <c r="Y975" s="3"/>
      <c r="Z975" s="3"/>
      <c r="AA975" s="3"/>
    </row>
    <row r="976" spans="3:27" s="5" customFormat="1" x14ac:dyDescent="0.2">
      <c r="C976" s="25"/>
      <c r="D976" s="1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1"/>
      <c r="P976" s="1"/>
      <c r="Q976" s="1"/>
      <c r="R976" s="1"/>
      <c r="S976" s="3"/>
      <c r="T976" s="13"/>
      <c r="U976" s="13"/>
      <c r="W976" s="3"/>
      <c r="X976" s="3"/>
      <c r="Y976" s="3"/>
      <c r="Z976" s="3"/>
      <c r="AA976" s="3"/>
    </row>
    <row r="977" spans="3:27" s="5" customFormat="1" x14ac:dyDescent="0.2">
      <c r="C977" s="25"/>
      <c r="D977" s="1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1"/>
      <c r="P977" s="1"/>
      <c r="Q977" s="1"/>
      <c r="R977" s="1"/>
      <c r="S977" s="3"/>
      <c r="T977" s="13"/>
      <c r="U977" s="13"/>
      <c r="W977" s="3"/>
      <c r="X977" s="3"/>
      <c r="Y977" s="3"/>
      <c r="Z977" s="3"/>
      <c r="AA977" s="3"/>
    </row>
    <row r="978" spans="3:27" s="5" customFormat="1" x14ac:dyDescent="0.2">
      <c r="C978" s="25"/>
      <c r="D978" s="1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1"/>
      <c r="P978" s="1"/>
      <c r="Q978" s="1"/>
      <c r="R978" s="1"/>
      <c r="S978" s="3"/>
      <c r="T978" s="13"/>
      <c r="U978" s="13"/>
      <c r="W978" s="3"/>
      <c r="X978" s="3"/>
      <c r="Y978" s="3"/>
      <c r="Z978" s="3"/>
      <c r="AA978" s="3"/>
    </row>
    <row r="979" spans="3:27" s="5" customFormat="1" x14ac:dyDescent="0.2">
      <c r="C979" s="25"/>
      <c r="D979" s="1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1"/>
      <c r="P979" s="1"/>
      <c r="Q979" s="1"/>
      <c r="R979" s="1"/>
      <c r="S979" s="3"/>
      <c r="T979" s="13"/>
      <c r="U979" s="13"/>
      <c r="W979" s="3"/>
      <c r="X979" s="3"/>
      <c r="Y979" s="3"/>
      <c r="Z979" s="3"/>
      <c r="AA979" s="3"/>
    </row>
    <row r="980" spans="3:27" s="5" customFormat="1" x14ac:dyDescent="0.2">
      <c r="C980" s="25"/>
      <c r="D980" s="1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1"/>
      <c r="P980" s="1"/>
      <c r="Q980" s="1"/>
      <c r="R980" s="1"/>
      <c r="S980" s="3"/>
      <c r="T980" s="13"/>
      <c r="U980" s="13"/>
      <c r="W980" s="3"/>
      <c r="X980" s="3"/>
      <c r="Y980" s="3"/>
      <c r="Z980" s="3"/>
      <c r="AA980" s="3"/>
    </row>
    <row r="981" spans="3:27" s="5" customFormat="1" x14ac:dyDescent="0.2">
      <c r="C981" s="25"/>
      <c r="D981" s="1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1"/>
      <c r="P981" s="1"/>
      <c r="Q981" s="1"/>
      <c r="R981" s="1"/>
      <c r="S981" s="3"/>
      <c r="T981" s="13"/>
      <c r="U981" s="13"/>
      <c r="W981" s="3"/>
      <c r="X981" s="3"/>
      <c r="Y981" s="3"/>
      <c r="Z981" s="3"/>
      <c r="AA981" s="3"/>
    </row>
    <row r="982" spans="3:27" s="5" customFormat="1" x14ac:dyDescent="0.2">
      <c r="C982" s="25"/>
      <c r="D982" s="1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1"/>
      <c r="P982" s="1"/>
      <c r="Q982" s="1"/>
      <c r="R982" s="1"/>
      <c r="S982" s="3"/>
      <c r="T982" s="13"/>
      <c r="U982" s="13"/>
      <c r="W982" s="3"/>
      <c r="X982" s="3"/>
      <c r="Y982" s="3"/>
      <c r="Z982" s="3"/>
      <c r="AA982" s="3"/>
    </row>
    <row r="983" spans="3:27" s="5" customFormat="1" x14ac:dyDescent="0.2">
      <c r="C983" s="25"/>
      <c r="D983" s="1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1"/>
      <c r="P983" s="1"/>
      <c r="Q983" s="1"/>
      <c r="R983" s="1"/>
      <c r="S983" s="3"/>
      <c r="T983" s="13"/>
      <c r="U983" s="13"/>
      <c r="W983" s="3"/>
      <c r="X983" s="3"/>
      <c r="Y983" s="3"/>
      <c r="Z983" s="3"/>
      <c r="AA983" s="3"/>
    </row>
    <row r="984" spans="3:27" s="5" customFormat="1" x14ac:dyDescent="0.2">
      <c r="C984" s="25"/>
      <c r="D984" s="1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1"/>
      <c r="P984" s="1"/>
      <c r="Q984" s="1"/>
      <c r="R984" s="1"/>
      <c r="S984" s="3"/>
      <c r="T984" s="13"/>
      <c r="U984" s="13"/>
      <c r="W984" s="3"/>
      <c r="X984" s="3"/>
      <c r="Y984" s="3"/>
      <c r="Z984" s="3"/>
      <c r="AA984" s="3"/>
    </row>
    <row r="985" spans="3:27" s="5" customFormat="1" x14ac:dyDescent="0.2">
      <c r="C985" s="25"/>
      <c r="D985" s="1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1"/>
      <c r="P985" s="1"/>
      <c r="Q985" s="1"/>
      <c r="R985" s="1"/>
      <c r="S985" s="3"/>
      <c r="T985" s="13"/>
      <c r="U985" s="13"/>
      <c r="W985" s="3"/>
      <c r="X985" s="3"/>
      <c r="Y985" s="3"/>
      <c r="Z985" s="3"/>
      <c r="AA985" s="3"/>
    </row>
    <row r="986" spans="3:27" s="5" customFormat="1" x14ac:dyDescent="0.2">
      <c r="C986" s="25"/>
      <c r="D986" s="1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1"/>
      <c r="P986" s="1"/>
      <c r="Q986" s="1"/>
      <c r="R986" s="1"/>
      <c r="S986" s="3"/>
      <c r="T986" s="13"/>
      <c r="U986" s="13"/>
      <c r="W986" s="3"/>
      <c r="X986" s="3"/>
      <c r="Y986" s="3"/>
      <c r="Z986" s="3"/>
      <c r="AA986" s="3"/>
    </row>
    <row r="987" spans="3:27" s="5" customFormat="1" x14ac:dyDescent="0.2">
      <c r="C987" s="25"/>
      <c r="D987" s="1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1"/>
      <c r="P987" s="1"/>
      <c r="Q987" s="1"/>
      <c r="R987" s="1"/>
      <c r="S987" s="3"/>
      <c r="T987" s="13"/>
      <c r="U987" s="13"/>
      <c r="W987" s="3"/>
      <c r="X987" s="3"/>
      <c r="Y987" s="3"/>
      <c r="Z987" s="3"/>
      <c r="AA987" s="3"/>
    </row>
    <row r="988" spans="3:27" s="5" customFormat="1" x14ac:dyDescent="0.2">
      <c r="C988" s="25"/>
      <c r="D988" s="1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1"/>
      <c r="P988" s="1"/>
      <c r="Q988" s="1"/>
      <c r="R988" s="1"/>
      <c r="S988" s="3"/>
      <c r="T988" s="13"/>
      <c r="U988" s="13"/>
      <c r="W988" s="3"/>
      <c r="X988" s="3"/>
      <c r="Y988" s="3"/>
      <c r="Z988" s="3"/>
      <c r="AA988" s="3"/>
    </row>
    <row r="989" spans="3:27" s="5" customFormat="1" x14ac:dyDescent="0.2">
      <c r="C989" s="25"/>
      <c r="D989" s="1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1"/>
      <c r="P989" s="1"/>
      <c r="Q989" s="1"/>
      <c r="R989" s="1"/>
      <c r="S989" s="3"/>
      <c r="T989" s="13"/>
      <c r="U989" s="13"/>
      <c r="W989" s="3"/>
      <c r="X989" s="3"/>
      <c r="Y989" s="3"/>
      <c r="Z989" s="3"/>
      <c r="AA989" s="3"/>
    </row>
    <row r="990" spans="3:27" s="5" customFormat="1" x14ac:dyDescent="0.2">
      <c r="C990" s="25"/>
      <c r="D990" s="1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1"/>
      <c r="P990" s="1"/>
      <c r="Q990" s="1"/>
      <c r="R990" s="1"/>
      <c r="S990" s="3"/>
      <c r="T990" s="13"/>
      <c r="U990" s="13"/>
      <c r="W990" s="3"/>
      <c r="X990" s="3"/>
      <c r="Y990" s="3"/>
      <c r="Z990" s="3"/>
      <c r="AA990" s="3"/>
    </row>
    <row r="991" spans="3:27" s="5" customFormat="1" x14ac:dyDescent="0.2">
      <c r="C991" s="25"/>
      <c r="D991" s="1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1"/>
      <c r="P991" s="1"/>
      <c r="Q991" s="1"/>
      <c r="R991" s="1"/>
      <c r="S991" s="3"/>
      <c r="T991" s="13"/>
      <c r="U991" s="13"/>
      <c r="W991" s="3"/>
      <c r="X991" s="3"/>
      <c r="Y991" s="3"/>
      <c r="Z991" s="3"/>
      <c r="AA991" s="3"/>
    </row>
    <row r="992" spans="3:27" s="5" customFormat="1" x14ac:dyDescent="0.2">
      <c r="C992" s="25"/>
      <c r="D992" s="1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1"/>
      <c r="P992" s="1"/>
      <c r="Q992" s="1"/>
      <c r="R992" s="1"/>
      <c r="S992" s="3"/>
      <c r="T992" s="13"/>
      <c r="U992" s="13"/>
      <c r="W992" s="3"/>
      <c r="X992" s="3"/>
      <c r="Y992" s="3"/>
      <c r="Z992" s="3"/>
      <c r="AA992" s="3"/>
    </row>
    <row r="993" spans="3:27" s="5" customFormat="1" x14ac:dyDescent="0.2">
      <c r="C993" s="25"/>
      <c r="D993" s="1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1"/>
      <c r="P993" s="1"/>
      <c r="Q993" s="1"/>
      <c r="R993" s="1"/>
      <c r="S993" s="3"/>
      <c r="T993" s="13"/>
      <c r="U993" s="13"/>
      <c r="W993" s="3"/>
      <c r="X993" s="3"/>
      <c r="Y993" s="3"/>
      <c r="Z993" s="3"/>
      <c r="AA993" s="3"/>
    </row>
    <row r="994" spans="3:27" s="5" customFormat="1" x14ac:dyDescent="0.2">
      <c r="C994" s="25"/>
      <c r="D994" s="1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1"/>
      <c r="P994" s="1"/>
      <c r="Q994" s="1"/>
      <c r="R994" s="1"/>
      <c r="S994" s="3"/>
      <c r="T994" s="13"/>
      <c r="U994" s="13"/>
      <c r="W994" s="3"/>
      <c r="X994" s="3"/>
      <c r="Y994" s="3"/>
      <c r="Z994" s="3"/>
      <c r="AA994" s="3"/>
    </row>
    <row r="995" spans="3:27" s="5" customFormat="1" x14ac:dyDescent="0.2">
      <c r="C995" s="25"/>
      <c r="D995" s="1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1"/>
      <c r="P995" s="1"/>
      <c r="Q995" s="1"/>
      <c r="R995" s="1"/>
      <c r="S995" s="3"/>
      <c r="T995" s="13"/>
      <c r="U995" s="13"/>
      <c r="W995" s="3"/>
      <c r="X995" s="3"/>
      <c r="Y995" s="3"/>
      <c r="Z995" s="3"/>
      <c r="AA995" s="3"/>
    </row>
    <row r="996" spans="3:27" s="5" customFormat="1" x14ac:dyDescent="0.2">
      <c r="C996" s="25"/>
      <c r="D996" s="1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1"/>
      <c r="P996" s="1"/>
      <c r="Q996" s="1"/>
      <c r="R996" s="1"/>
      <c r="S996" s="3"/>
      <c r="T996" s="13"/>
      <c r="U996" s="13"/>
      <c r="W996" s="3"/>
      <c r="X996" s="3"/>
      <c r="Y996" s="3"/>
      <c r="Z996" s="3"/>
      <c r="AA996" s="3"/>
    </row>
    <row r="997" spans="3:27" s="5" customFormat="1" x14ac:dyDescent="0.2">
      <c r="C997" s="25"/>
      <c r="D997" s="1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1"/>
      <c r="P997" s="1"/>
      <c r="Q997" s="1"/>
      <c r="R997" s="1"/>
      <c r="S997" s="3"/>
      <c r="T997" s="13"/>
      <c r="U997" s="13"/>
      <c r="W997" s="3"/>
      <c r="X997" s="3"/>
      <c r="Y997" s="3"/>
      <c r="Z997" s="3"/>
      <c r="AA997" s="3"/>
    </row>
    <row r="998" spans="3:27" s="5" customFormat="1" x14ac:dyDescent="0.2">
      <c r="C998" s="25"/>
      <c r="D998" s="1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1"/>
      <c r="P998" s="1"/>
      <c r="Q998" s="1"/>
      <c r="R998" s="1"/>
      <c r="S998" s="3"/>
      <c r="T998" s="13"/>
      <c r="U998" s="13"/>
      <c r="W998" s="3"/>
      <c r="X998" s="3"/>
      <c r="Y998" s="3"/>
      <c r="Z998" s="3"/>
      <c r="AA998" s="3"/>
    </row>
    <row r="999" spans="3:27" s="5" customFormat="1" x14ac:dyDescent="0.2">
      <c r="C999" s="25"/>
      <c r="D999" s="1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1"/>
      <c r="P999" s="1"/>
      <c r="Q999" s="1"/>
      <c r="R999" s="1"/>
      <c r="S999" s="3"/>
      <c r="T999" s="13"/>
      <c r="U999" s="13"/>
      <c r="W999" s="3"/>
      <c r="X999" s="3"/>
      <c r="Y999" s="3"/>
      <c r="Z999" s="3"/>
      <c r="AA999" s="3"/>
    </row>
    <row r="1000" spans="3:27" s="5" customFormat="1" x14ac:dyDescent="0.2">
      <c r="C1000" s="25"/>
      <c r="D1000" s="1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1"/>
      <c r="P1000" s="1"/>
      <c r="Q1000" s="1"/>
      <c r="R1000" s="1"/>
      <c r="S1000" s="3"/>
      <c r="T1000" s="13"/>
      <c r="U1000" s="13"/>
      <c r="W1000" s="3"/>
      <c r="X1000" s="3"/>
      <c r="Y1000" s="3"/>
      <c r="Z1000" s="3"/>
      <c r="AA1000" s="3"/>
    </row>
    <row r="1001" spans="3:27" s="5" customFormat="1" x14ac:dyDescent="0.2">
      <c r="C1001" s="25"/>
      <c r="D1001" s="1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1"/>
      <c r="P1001" s="1"/>
      <c r="Q1001" s="1"/>
      <c r="R1001" s="1"/>
      <c r="S1001" s="3"/>
      <c r="T1001" s="13"/>
      <c r="U1001" s="13"/>
      <c r="W1001" s="3"/>
      <c r="X1001" s="3"/>
      <c r="Y1001" s="3"/>
      <c r="Z1001" s="3"/>
      <c r="AA1001" s="3"/>
    </row>
    <row r="1002" spans="3:27" s="5" customFormat="1" x14ac:dyDescent="0.2">
      <c r="C1002" s="25"/>
      <c r="D1002" s="1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1"/>
      <c r="P1002" s="1"/>
      <c r="Q1002" s="1"/>
      <c r="R1002" s="1"/>
      <c r="S1002" s="3"/>
      <c r="T1002" s="13"/>
      <c r="U1002" s="13"/>
      <c r="W1002" s="3"/>
      <c r="X1002" s="3"/>
      <c r="Y1002" s="3"/>
      <c r="Z1002" s="3"/>
      <c r="AA1002" s="3"/>
    </row>
    <row r="1003" spans="3:27" s="5" customFormat="1" x14ac:dyDescent="0.2">
      <c r="C1003" s="25"/>
      <c r="D1003" s="1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1"/>
      <c r="P1003" s="1"/>
      <c r="Q1003" s="1"/>
      <c r="R1003" s="1"/>
      <c r="S1003" s="3"/>
      <c r="T1003" s="13"/>
      <c r="U1003" s="13"/>
      <c r="W1003" s="3"/>
      <c r="X1003" s="3"/>
      <c r="Y1003" s="3"/>
      <c r="Z1003" s="3"/>
      <c r="AA1003" s="3"/>
    </row>
    <row r="1004" spans="3:27" s="5" customFormat="1" x14ac:dyDescent="0.2">
      <c r="C1004" s="25"/>
      <c r="D1004" s="1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1"/>
      <c r="P1004" s="1"/>
      <c r="Q1004" s="1"/>
      <c r="R1004" s="1"/>
      <c r="S1004" s="3"/>
      <c r="T1004" s="13"/>
      <c r="U1004" s="13"/>
      <c r="W1004" s="3"/>
      <c r="X1004" s="3"/>
      <c r="Y1004" s="3"/>
      <c r="Z1004" s="3"/>
      <c r="AA1004" s="3"/>
    </row>
    <row r="1005" spans="3:27" s="5" customFormat="1" x14ac:dyDescent="0.2">
      <c r="C1005" s="25"/>
      <c r="D1005" s="1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1"/>
      <c r="P1005" s="1"/>
      <c r="Q1005" s="1"/>
      <c r="R1005" s="1"/>
      <c r="S1005" s="3"/>
      <c r="T1005" s="13"/>
      <c r="U1005" s="13"/>
      <c r="W1005" s="3"/>
      <c r="X1005" s="3"/>
      <c r="Y1005" s="3"/>
      <c r="Z1005" s="3"/>
      <c r="AA1005" s="3"/>
    </row>
    <row r="1006" spans="3:27" s="5" customFormat="1" x14ac:dyDescent="0.2">
      <c r="C1006" s="25"/>
      <c r="D1006" s="1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1"/>
      <c r="P1006" s="1"/>
      <c r="Q1006" s="1"/>
      <c r="R1006" s="1"/>
      <c r="S1006" s="3"/>
      <c r="T1006" s="13"/>
      <c r="U1006" s="13"/>
      <c r="W1006" s="3"/>
      <c r="X1006" s="3"/>
      <c r="Y1006" s="3"/>
      <c r="Z1006" s="3"/>
      <c r="AA1006" s="3"/>
    </row>
    <row r="1007" spans="3:27" s="5" customFormat="1" x14ac:dyDescent="0.2">
      <c r="C1007" s="25"/>
      <c r="D1007" s="1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1"/>
      <c r="P1007" s="1"/>
      <c r="Q1007" s="1"/>
      <c r="R1007" s="1"/>
      <c r="S1007" s="3"/>
      <c r="T1007" s="13"/>
      <c r="U1007" s="13"/>
      <c r="W1007" s="3"/>
      <c r="X1007" s="3"/>
      <c r="Y1007" s="3"/>
      <c r="Z1007" s="3"/>
      <c r="AA1007" s="3"/>
    </row>
    <row r="1008" spans="3:27" s="5" customFormat="1" x14ac:dyDescent="0.2">
      <c r="C1008" s="25"/>
      <c r="D1008" s="1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1"/>
      <c r="P1008" s="1"/>
      <c r="Q1008" s="1"/>
      <c r="R1008" s="1"/>
      <c r="S1008" s="3"/>
      <c r="T1008" s="13"/>
      <c r="U1008" s="13"/>
      <c r="W1008" s="3"/>
      <c r="X1008" s="3"/>
      <c r="Y1008" s="3"/>
      <c r="Z1008" s="3"/>
      <c r="AA1008" s="3"/>
    </row>
    <row r="1009" spans="3:27" s="5" customFormat="1" x14ac:dyDescent="0.2">
      <c r="C1009" s="25"/>
      <c r="D1009" s="1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1"/>
      <c r="P1009" s="1"/>
      <c r="Q1009" s="1"/>
      <c r="R1009" s="1"/>
      <c r="S1009" s="3"/>
      <c r="T1009" s="13"/>
      <c r="U1009" s="13"/>
      <c r="W1009" s="3"/>
      <c r="X1009" s="3"/>
      <c r="Y1009" s="3"/>
      <c r="Z1009" s="3"/>
      <c r="AA1009" s="3"/>
    </row>
    <row r="1010" spans="3:27" s="5" customFormat="1" x14ac:dyDescent="0.2">
      <c r="C1010" s="25"/>
      <c r="D1010" s="1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1"/>
      <c r="P1010" s="1"/>
      <c r="Q1010" s="1"/>
      <c r="R1010" s="1"/>
      <c r="S1010" s="3"/>
      <c r="T1010" s="13"/>
      <c r="U1010" s="13"/>
      <c r="W1010" s="3"/>
      <c r="X1010" s="3"/>
      <c r="Y1010" s="3"/>
      <c r="Z1010" s="3"/>
      <c r="AA1010" s="3"/>
    </row>
    <row r="1011" spans="3:27" s="5" customFormat="1" x14ac:dyDescent="0.2">
      <c r="C1011" s="25"/>
      <c r="D1011" s="1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1"/>
      <c r="P1011" s="1"/>
      <c r="Q1011" s="1"/>
      <c r="R1011" s="1"/>
      <c r="S1011" s="3"/>
      <c r="T1011" s="13"/>
      <c r="U1011" s="13"/>
      <c r="W1011" s="3"/>
      <c r="X1011" s="3"/>
      <c r="Y1011" s="3"/>
      <c r="Z1011" s="3"/>
      <c r="AA1011" s="3"/>
    </row>
    <row r="1012" spans="3:27" s="5" customFormat="1" x14ac:dyDescent="0.2">
      <c r="C1012" s="25"/>
      <c r="D1012" s="1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1"/>
      <c r="P1012" s="1"/>
      <c r="Q1012" s="1"/>
      <c r="R1012" s="1"/>
      <c r="S1012" s="3"/>
      <c r="T1012" s="13"/>
      <c r="U1012" s="13"/>
      <c r="W1012" s="3"/>
      <c r="X1012" s="3"/>
      <c r="Y1012" s="3"/>
      <c r="Z1012" s="3"/>
      <c r="AA1012" s="3"/>
    </row>
    <row r="1013" spans="3:27" s="5" customFormat="1" x14ac:dyDescent="0.2">
      <c r="C1013" s="25"/>
      <c r="D1013" s="1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1"/>
      <c r="P1013" s="1"/>
      <c r="Q1013" s="1"/>
      <c r="R1013" s="1"/>
      <c r="S1013" s="3"/>
      <c r="T1013" s="13"/>
      <c r="U1013" s="13"/>
      <c r="W1013" s="3"/>
      <c r="X1013" s="3"/>
      <c r="Y1013" s="3"/>
      <c r="Z1013" s="3"/>
      <c r="AA1013" s="3"/>
    </row>
    <row r="1014" spans="3:27" s="5" customFormat="1" x14ac:dyDescent="0.2">
      <c r="C1014" s="25"/>
      <c r="D1014" s="1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1"/>
      <c r="P1014" s="1"/>
      <c r="Q1014" s="1"/>
      <c r="R1014" s="1"/>
      <c r="S1014" s="3"/>
      <c r="T1014" s="13"/>
      <c r="U1014" s="13"/>
      <c r="W1014" s="3"/>
      <c r="X1014" s="3"/>
      <c r="Y1014" s="3"/>
      <c r="Z1014" s="3"/>
      <c r="AA1014" s="3"/>
    </row>
    <row r="1015" spans="3:27" s="5" customFormat="1" x14ac:dyDescent="0.2">
      <c r="C1015" s="25"/>
      <c r="D1015" s="1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1"/>
      <c r="P1015" s="1"/>
      <c r="Q1015" s="1"/>
      <c r="R1015" s="1"/>
      <c r="S1015" s="3"/>
      <c r="T1015" s="13"/>
      <c r="U1015" s="13"/>
      <c r="W1015" s="3"/>
      <c r="X1015" s="3"/>
      <c r="Y1015" s="3"/>
      <c r="Z1015" s="3"/>
      <c r="AA1015" s="3"/>
    </row>
    <row r="1016" spans="3:27" s="5" customFormat="1" x14ac:dyDescent="0.2">
      <c r="C1016" s="25"/>
      <c r="D1016" s="1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1"/>
      <c r="P1016" s="1"/>
      <c r="Q1016" s="1"/>
      <c r="R1016" s="1"/>
      <c r="S1016" s="3"/>
      <c r="T1016" s="13"/>
      <c r="U1016" s="13"/>
      <c r="W1016" s="3"/>
      <c r="X1016" s="3"/>
      <c r="Y1016" s="3"/>
      <c r="Z1016" s="3"/>
      <c r="AA1016" s="3"/>
    </row>
    <row r="1017" spans="3:27" s="5" customFormat="1" x14ac:dyDescent="0.2">
      <c r="C1017" s="25"/>
      <c r="D1017" s="1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1"/>
      <c r="P1017" s="1"/>
      <c r="Q1017" s="1"/>
      <c r="R1017" s="1"/>
      <c r="S1017" s="3"/>
      <c r="T1017" s="13"/>
      <c r="U1017" s="13"/>
      <c r="W1017" s="3"/>
      <c r="X1017" s="3"/>
      <c r="Y1017" s="3"/>
      <c r="Z1017" s="3"/>
      <c r="AA1017" s="3"/>
    </row>
    <row r="1018" spans="3:27" s="5" customFormat="1" x14ac:dyDescent="0.2">
      <c r="C1018" s="25"/>
      <c r="D1018" s="1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1"/>
      <c r="P1018" s="1"/>
      <c r="Q1018" s="1"/>
      <c r="R1018" s="1"/>
      <c r="S1018" s="3"/>
      <c r="T1018" s="13"/>
      <c r="U1018" s="13"/>
      <c r="W1018" s="3"/>
      <c r="X1018" s="3"/>
      <c r="Y1018" s="3"/>
      <c r="Z1018" s="3"/>
      <c r="AA1018" s="3"/>
    </row>
    <row r="1019" spans="3:27" s="5" customFormat="1" x14ac:dyDescent="0.2">
      <c r="C1019" s="25"/>
      <c r="D1019" s="1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1"/>
      <c r="P1019" s="1"/>
      <c r="Q1019" s="1"/>
      <c r="R1019" s="1"/>
      <c r="S1019" s="3"/>
      <c r="T1019" s="13"/>
      <c r="U1019" s="13"/>
      <c r="W1019" s="3"/>
      <c r="X1019" s="3"/>
      <c r="Y1019" s="3"/>
      <c r="Z1019" s="3"/>
      <c r="AA1019" s="3"/>
    </row>
    <row r="1020" spans="3:27" s="5" customFormat="1" x14ac:dyDescent="0.2">
      <c r="C1020" s="25"/>
      <c r="D1020" s="1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1"/>
      <c r="P1020" s="1"/>
      <c r="Q1020" s="1"/>
      <c r="R1020" s="1"/>
      <c r="S1020" s="3"/>
      <c r="T1020" s="13"/>
      <c r="U1020" s="13"/>
      <c r="W1020" s="3"/>
      <c r="X1020" s="3"/>
      <c r="Y1020" s="3"/>
      <c r="Z1020" s="3"/>
      <c r="AA1020" s="3"/>
    </row>
    <row r="1021" spans="3:27" s="5" customFormat="1" x14ac:dyDescent="0.2">
      <c r="C1021" s="25"/>
      <c r="D1021" s="1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1"/>
      <c r="P1021" s="1"/>
      <c r="Q1021" s="1"/>
      <c r="R1021" s="1"/>
      <c r="S1021" s="3"/>
      <c r="T1021" s="13"/>
      <c r="U1021" s="13"/>
      <c r="W1021" s="3"/>
      <c r="X1021" s="3"/>
      <c r="Y1021" s="3"/>
      <c r="Z1021" s="3"/>
      <c r="AA1021" s="3"/>
    </row>
    <row r="1022" spans="3:27" s="5" customFormat="1" x14ac:dyDescent="0.2">
      <c r="C1022" s="25"/>
      <c r="D1022" s="1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1"/>
      <c r="P1022" s="1"/>
      <c r="Q1022" s="1"/>
      <c r="R1022" s="1"/>
      <c r="S1022" s="3"/>
      <c r="T1022" s="13"/>
      <c r="U1022" s="13"/>
      <c r="W1022" s="3"/>
      <c r="X1022" s="3"/>
      <c r="Y1022" s="3"/>
      <c r="Z1022" s="3"/>
      <c r="AA1022" s="3"/>
    </row>
    <row r="1023" spans="3:27" s="5" customFormat="1" x14ac:dyDescent="0.2">
      <c r="C1023" s="25"/>
      <c r="D1023" s="1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1"/>
      <c r="P1023" s="1"/>
      <c r="Q1023" s="1"/>
      <c r="R1023" s="1"/>
      <c r="S1023" s="3"/>
      <c r="T1023" s="13"/>
      <c r="U1023" s="13"/>
      <c r="W1023" s="3"/>
      <c r="X1023" s="3"/>
      <c r="Y1023" s="3"/>
      <c r="Z1023" s="3"/>
      <c r="AA1023" s="3"/>
    </row>
    <row r="1024" spans="3:27" s="5" customFormat="1" x14ac:dyDescent="0.2">
      <c r="C1024" s="25"/>
      <c r="D1024" s="1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1"/>
      <c r="P1024" s="1"/>
      <c r="Q1024" s="1"/>
      <c r="R1024" s="1"/>
      <c r="S1024" s="3"/>
      <c r="T1024" s="13"/>
      <c r="U1024" s="13"/>
      <c r="W1024" s="3"/>
      <c r="X1024" s="3"/>
      <c r="Y1024" s="3"/>
      <c r="Z1024" s="3"/>
      <c r="AA1024" s="3"/>
    </row>
    <row r="1025" spans="3:27" s="5" customFormat="1" x14ac:dyDescent="0.2">
      <c r="C1025" s="25"/>
      <c r="D1025" s="1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1"/>
      <c r="P1025" s="1"/>
      <c r="Q1025" s="1"/>
      <c r="R1025" s="1"/>
      <c r="S1025" s="3"/>
      <c r="T1025" s="13"/>
      <c r="U1025" s="13"/>
      <c r="W1025" s="3"/>
      <c r="X1025" s="3"/>
      <c r="Y1025" s="3"/>
      <c r="Z1025" s="3"/>
      <c r="AA1025" s="3"/>
    </row>
    <row r="1026" spans="3:27" s="5" customFormat="1" x14ac:dyDescent="0.2">
      <c r="C1026" s="25"/>
      <c r="D1026" s="1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1"/>
      <c r="P1026" s="1"/>
      <c r="Q1026" s="1"/>
      <c r="R1026" s="1"/>
      <c r="S1026" s="3"/>
      <c r="T1026" s="13"/>
      <c r="U1026" s="13"/>
      <c r="W1026" s="3"/>
      <c r="X1026" s="3"/>
      <c r="Y1026" s="3"/>
      <c r="Z1026" s="3"/>
      <c r="AA1026" s="3"/>
    </row>
    <row r="1027" spans="3:27" s="5" customFormat="1" x14ac:dyDescent="0.2">
      <c r="C1027" s="25"/>
      <c r="D1027" s="1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1"/>
      <c r="P1027" s="1"/>
      <c r="Q1027" s="1"/>
      <c r="R1027" s="1"/>
      <c r="S1027" s="3"/>
      <c r="T1027" s="13"/>
      <c r="U1027" s="13"/>
      <c r="W1027" s="3"/>
      <c r="X1027" s="3"/>
      <c r="Y1027" s="3"/>
      <c r="Z1027" s="3"/>
      <c r="AA1027" s="3"/>
    </row>
    <row r="1028" spans="3:27" s="5" customFormat="1" x14ac:dyDescent="0.2">
      <c r="C1028" s="25"/>
      <c r="D1028" s="1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1"/>
      <c r="P1028" s="1"/>
      <c r="Q1028" s="1"/>
      <c r="R1028" s="1"/>
      <c r="S1028" s="3"/>
      <c r="T1028" s="13"/>
      <c r="U1028" s="13"/>
      <c r="W1028" s="3"/>
      <c r="X1028" s="3"/>
      <c r="Y1028" s="3"/>
      <c r="Z1028" s="3"/>
      <c r="AA1028" s="3"/>
    </row>
    <row r="1029" spans="3:27" s="5" customFormat="1" x14ac:dyDescent="0.2">
      <c r="C1029" s="25"/>
      <c r="D1029" s="1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1"/>
      <c r="P1029" s="1"/>
      <c r="Q1029" s="1"/>
      <c r="R1029" s="1"/>
      <c r="S1029" s="3"/>
      <c r="T1029" s="13"/>
      <c r="U1029" s="13"/>
      <c r="W1029" s="3"/>
      <c r="X1029" s="3"/>
      <c r="Y1029" s="3"/>
      <c r="Z1029" s="3"/>
      <c r="AA1029" s="3"/>
    </row>
    <row r="1030" spans="3:27" s="5" customFormat="1" x14ac:dyDescent="0.2">
      <c r="C1030" s="25"/>
      <c r="D1030" s="1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1"/>
      <c r="P1030" s="1"/>
      <c r="Q1030" s="1"/>
      <c r="R1030" s="1"/>
      <c r="S1030" s="3"/>
      <c r="T1030" s="13"/>
      <c r="U1030" s="13"/>
      <c r="W1030" s="3"/>
      <c r="X1030" s="3"/>
      <c r="Y1030" s="3"/>
      <c r="Z1030" s="3"/>
      <c r="AA1030" s="3"/>
    </row>
    <row r="1031" spans="3:27" s="5" customFormat="1" x14ac:dyDescent="0.2">
      <c r="C1031" s="25"/>
      <c r="D1031" s="1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1"/>
      <c r="P1031" s="1"/>
      <c r="Q1031" s="1"/>
      <c r="R1031" s="1"/>
      <c r="S1031" s="3"/>
      <c r="T1031" s="13"/>
      <c r="U1031" s="13"/>
      <c r="W1031" s="3"/>
      <c r="X1031" s="3"/>
      <c r="Y1031" s="3"/>
      <c r="Z1031" s="3"/>
      <c r="AA1031" s="3"/>
    </row>
    <row r="1032" spans="3:27" s="5" customFormat="1" x14ac:dyDescent="0.2">
      <c r="C1032" s="25"/>
      <c r="D1032" s="1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1"/>
      <c r="P1032" s="1"/>
      <c r="Q1032" s="1"/>
      <c r="R1032" s="1"/>
      <c r="S1032" s="3"/>
      <c r="T1032" s="13"/>
      <c r="U1032" s="13"/>
      <c r="W1032" s="3"/>
      <c r="X1032" s="3"/>
      <c r="Y1032" s="3"/>
      <c r="Z1032" s="3"/>
      <c r="AA1032" s="3"/>
    </row>
    <row r="1033" spans="3:27" s="5" customFormat="1" x14ac:dyDescent="0.2">
      <c r="C1033" s="25"/>
      <c r="D1033" s="1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1"/>
      <c r="P1033" s="1"/>
      <c r="Q1033" s="1"/>
      <c r="R1033" s="1"/>
      <c r="S1033" s="3"/>
      <c r="T1033" s="13"/>
      <c r="U1033" s="13"/>
      <c r="W1033" s="3"/>
      <c r="X1033" s="3"/>
      <c r="Y1033" s="3"/>
      <c r="Z1033" s="3"/>
      <c r="AA1033" s="3"/>
    </row>
    <row r="1034" spans="3:27" s="5" customFormat="1" x14ac:dyDescent="0.2">
      <c r="C1034" s="25"/>
      <c r="D1034" s="1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1"/>
      <c r="P1034" s="1"/>
      <c r="Q1034" s="1"/>
      <c r="R1034" s="1"/>
      <c r="S1034" s="3"/>
      <c r="T1034" s="13"/>
      <c r="U1034" s="13"/>
      <c r="W1034" s="3"/>
      <c r="X1034" s="3"/>
      <c r="Y1034" s="3"/>
      <c r="Z1034" s="3"/>
      <c r="AA1034" s="3"/>
    </row>
    <row r="1035" spans="3:27" s="5" customFormat="1" x14ac:dyDescent="0.2">
      <c r="C1035" s="25"/>
      <c r="D1035" s="1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1"/>
      <c r="P1035" s="1"/>
      <c r="Q1035" s="1"/>
      <c r="R1035" s="1"/>
      <c r="S1035" s="3"/>
      <c r="T1035" s="13"/>
      <c r="U1035" s="13"/>
      <c r="W1035" s="3"/>
      <c r="X1035" s="3"/>
      <c r="Y1035" s="3"/>
      <c r="Z1035" s="3"/>
      <c r="AA1035" s="3"/>
    </row>
    <row r="1036" spans="3:27" s="5" customFormat="1" x14ac:dyDescent="0.2">
      <c r="C1036" s="25"/>
      <c r="D1036" s="1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1"/>
      <c r="P1036" s="1"/>
      <c r="Q1036" s="1"/>
      <c r="R1036" s="1"/>
      <c r="S1036" s="3"/>
      <c r="T1036" s="13"/>
      <c r="U1036" s="13"/>
      <c r="W1036" s="3"/>
      <c r="X1036" s="3"/>
      <c r="Y1036" s="3"/>
      <c r="Z1036" s="3"/>
      <c r="AA1036" s="3"/>
    </row>
    <row r="1037" spans="3:27" s="5" customFormat="1" x14ac:dyDescent="0.2">
      <c r="C1037" s="25"/>
      <c r="D1037" s="1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1"/>
      <c r="P1037" s="1"/>
      <c r="Q1037" s="1"/>
      <c r="R1037" s="1"/>
      <c r="S1037" s="3"/>
      <c r="T1037" s="13"/>
      <c r="U1037" s="13"/>
      <c r="W1037" s="3"/>
      <c r="X1037" s="3"/>
      <c r="Y1037" s="3"/>
      <c r="Z1037" s="3"/>
      <c r="AA1037" s="3"/>
    </row>
    <row r="1038" spans="3:27" s="5" customFormat="1" x14ac:dyDescent="0.2">
      <c r="C1038" s="25"/>
      <c r="D1038" s="1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1"/>
      <c r="P1038" s="1"/>
      <c r="Q1038" s="1"/>
      <c r="R1038" s="1"/>
      <c r="S1038" s="3"/>
      <c r="T1038" s="13"/>
      <c r="U1038" s="13"/>
      <c r="W1038" s="3"/>
      <c r="X1038" s="3"/>
      <c r="Y1038" s="3"/>
      <c r="Z1038" s="3"/>
      <c r="AA1038" s="3"/>
    </row>
    <row r="1039" spans="3:27" s="5" customFormat="1" x14ac:dyDescent="0.2">
      <c r="C1039" s="25"/>
      <c r="D1039" s="1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1"/>
      <c r="P1039" s="1"/>
      <c r="Q1039" s="1"/>
      <c r="R1039" s="1"/>
      <c r="S1039" s="3"/>
      <c r="T1039" s="13"/>
      <c r="U1039" s="13"/>
      <c r="W1039" s="3"/>
      <c r="X1039" s="3"/>
      <c r="Y1039" s="3"/>
      <c r="Z1039" s="3"/>
      <c r="AA1039" s="3"/>
    </row>
    <row r="1040" spans="3:27" s="5" customFormat="1" x14ac:dyDescent="0.2">
      <c r="C1040" s="25"/>
      <c r="D1040" s="1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1"/>
      <c r="P1040" s="1"/>
      <c r="Q1040" s="1"/>
      <c r="R1040" s="1"/>
      <c r="S1040" s="3"/>
      <c r="T1040" s="13"/>
      <c r="U1040" s="13"/>
      <c r="W1040" s="3"/>
      <c r="X1040" s="3"/>
      <c r="Y1040" s="3"/>
      <c r="Z1040" s="3"/>
      <c r="AA1040" s="3"/>
    </row>
    <row r="1041" spans="3:27" s="5" customFormat="1" x14ac:dyDescent="0.2">
      <c r="C1041" s="25"/>
      <c r="D1041" s="1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1"/>
      <c r="P1041" s="1"/>
      <c r="Q1041" s="1"/>
      <c r="R1041" s="1"/>
      <c r="S1041" s="3"/>
      <c r="T1041" s="13"/>
      <c r="U1041" s="13"/>
      <c r="W1041" s="3"/>
      <c r="X1041" s="3"/>
      <c r="Y1041" s="3"/>
      <c r="Z1041" s="3"/>
      <c r="AA1041" s="3"/>
    </row>
    <row r="1042" spans="3:27" s="5" customFormat="1" x14ac:dyDescent="0.2">
      <c r="C1042" s="25"/>
      <c r="D1042" s="1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1"/>
      <c r="P1042" s="1"/>
      <c r="Q1042" s="1"/>
      <c r="R1042" s="1"/>
      <c r="S1042" s="3"/>
      <c r="T1042" s="13"/>
      <c r="U1042" s="13"/>
      <c r="W1042" s="3"/>
      <c r="X1042" s="3"/>
      <c r="Y1042" s="3"/>
      <c r="Z1042" s="3"/>
      <c r="AA1042" s="3"/>
    </row>
    <row r="1043" spans="3:27" s="5" customFormat="1" x14ac:dyDescent="0.2">
      <c r="C1043" s="25"/>
      <c r="D1043" s="1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1"/>
      <c r="P1043" s="1"/>
      <c r="Q1043" s="1"/>
      <c r="R1043" s="1"/>
      <c r="S1043" s="3"/>
      <c r="T1043" s="13"/>
      <c r="U1043" s="13"/>
      <c r="W1043" s="3"/>
      <c r="X1043" s="3"/>
      <c r="Y1043" s="3"/>
      <c r="Z1043" s="3"/>
      <c r="AA1043" s="3"/>
    </row>
    <row r="1044" spans="3:27" s="5" customFormat="1" x14ac:dyDescent="0.2">
      <c r="C1044" s="25"/>
      <c r="D1044" s="1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1"/>
      <c r="P1044" s="1"/>
      <c r="Q1044" s="1"/>
      <c r="R1044" s="1"/>
      <c r="S1044" s="3"/>
      <c r="T1044" s="13"/>
      <c r="U1044" s="13"/>
      <c r="W1044" s="3"/>
      <c r="X1044" s="3"/>
      <c r="Y1044" s="3"/>
      <c r="Z1044" s="3"/>
      <c r="AA1044" s="3"/>
    </row>
    <row r="1045" spans="3:27" s="5" customFormat="1" x14ac:dyDescent="0.2">
      <c r="C1045" s="25"/>
      <c r="D1045" s="1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1"/>
      <c r="P1045" s="1"/>
      <c r="Q1045" s="1"/>
      <c r="R1045" s="1"/>
      <c r="S1045" s="3"/>
      <c r="T1045" s="13"/>
      <c r="U1045" s="13"/>
      <c r="W1045" s="3"/>
      <c r="X1045" s="3"/>
      <c r="Y1045" s="3"/>
      <c r="Z1045" s="3"/>
      <c r="AA1045" s="3"/>
    </row>
    <row r="1046" spans="3:27" s="5" customFormat="1" x14ac:dyDescent="0.2">
      <c r="C1046" s="25"/>
      <c r="D1046" s="1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1"/>
      <c r="P1046" s="1"/>
      <c r="Q1046" s="1"/>
      <c r="R1046" s="1"/>
      <c r="S1046" s="3"/>
      <c r="T1046" s="13"/>
      <c r="U1046" s="13"/>
      <c r="W1046" s="3"/>
      <c r="X1046" s="3"/>
      <c r="Y1046" s="3"/>
      <c r="Z1046" s="3"/>
      <c r="AA1046" s="3"/>
    </row>
    <row r="1047" spans="3:27" s="5" customFormat="1" x14ac:dyDescent="0.2">
      <c r="C1047" s="25"/>
      <c r="D1047" s="1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1"/>
      <c r="P1047" s="1"/>
      <c r="Q1047" s="1"/>
      <c r="R1047" s="1"/>
      <c r="S1047" s="3"/>
      <c r="T1047" s="13"/>
      <c r="U1047" s="13"/>
      <c r="W1047" s="3"/>
      <c r="X1047" s="3"/>
      <c r="Y1047" s="3"/>
      <c r="Z1047" s="3"/>
      <c r="AA1047" s="3"/>
    </row>
    <row r="1048" spans="3:27" s="5" customFormat="1" x14ac:dyDescent="0.2">
      <c r="C1048" s="25"/>
      <c r="D1048" s="1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1"/>
      <c r="P1048" s="1"/>
      <c r="Q1048" s="1"/>
      <c r="R1048" s="1"/>
      <c r="S1048" s="3"/>
      <c r="T1048" s="13"/>
      <c r="U1048" s="13"/>
      <c r="W1048" s="3"/>
      <c r="X1048" s="3"/>
      <c r="Y1048" s="3"/>
      <c r="Z1048" s="3"/>
      <c r="AA1048" s="3"/>
    </row>
    <row r="1049" spans="3:27" s="5" customFormat="1" x14ac:dyDescent="0.2">
      <c r="C1049" s="25"/>
      <c r="D1049" s="1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1"/>
      <c r="P1049" s="1"/>
      <c r="Q1049" s="1"/>
      <c r="R1049" s="1"/>
      <c r="S1049" s="3"/>
      <c r="T1049" s="13"/>
      <c r="U1049" s="13"/>
      <c r="W1049" s="3"/>
      <c r="X1049" s="3"/>
      <c r="Y1049" s="3"/>
      <c r="Z1049" s="3"/>
      <c r="AA1049" s="3"/>
    </row>
    <row r="1050" spans="3:27" s="5" customFormat="1" x14ac:dyDescent="0.2">
      <c r="C1050" s="25"/>
      <c r="D1050" s="1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1"/>
      <c r="P1050" s="1"/>
      <c r="Q1050" s="1"/>
      <c r="R1050" s="1"/>
      <c r="S1050" s="3"/>
      <c r="T1050" s="13"/>
      <c r="U1050" s="13"/>
      <c r="W1050" s="3"/>
      <c r="X1050" s="3"/>
      <c r="Y1050" s="3"/>
      <c r="Z1050" s="3"/>
      <c r="AA1050" s="3"/>
    </row>
    <row r="1051" spans="3:27" s="5" customFormat="1" x14ac:dyDescent="0.2">
      <c r="C1051" s="25"/>
      <c r="D1051" s="1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1"/>
      <c r="P1051" s="1"/>
      <c r="Q1051" s="1"/>
      <c r="R1051" s="1"/>
      <c r="S1051" s="3"/>
      <c r="T1051" s="13"/>
      <c r="U1051" s="13"/>
      <c r="W1051" s="3"/>
      <c r="X1051" s="3"/>
      <c r="Y1051" s="3"/>
      <c r="Z1051" s="3"/>
      <c r="AA1051" s="3"/>
    </row>
    <row r="1052" spans="3:27" s="5" customFormat="1" x14ac:dyDescent="0.2">
      <c r="C1052" s="25"/>
      <c r="D1052" s="1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1"/>
      <c r="P1052" s="1"/>
      <c r="Q1052" s="1"/>
      <c r="R1052" s="1"/>
      <c r="S1052" s="3"/>
      <c r="T1052" s="13"/>
      <c r="U1052" s="13"/>
      <c r="W1052" s="3"/>
      <c r="X1052" s="3"/>
      <c r="Y1052" s="3"/>
      <c r="Z1052" s="3"/>
      <c r="AA1052" s="3"/>
    </row>
    <row r="1053" spans="3:27" s="5" customFormat="1" x14ac:dyDescent="0.2">
      <c r="C1053" s="25"/>
      <c r="D1053" s="1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1"/>
      <c r="P1053" s="1"/>
      <c r="Q1053" s="1"/>
      <c r="R1053" s="1"/>
      <c r="S1053" s="3"/>
      <c r="T1053" s="13"/>
      <c r="U1053" s="13"/>
      <c r="W1053" s="3"/>
      <c r="X1053" s="3"/>
      <c r="Y1053" s="3"/>
      <c r="Z1053" s="3"/>
      <c r="AA1053" s="3"/>
    </row>
    <row r="1054" spans="3:27" s="5" customFormat="1" x14ac:dyDescent="0.2">
      <c r="C1054" s="25"/>
      <c r="D1054" s="1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1"/>
      <c r="P1054" s="1"/>
      <c r="Q1054" s="1"/>
      <c r="R1054" s="1"/>
      <c r="S1054" s="3"/>
      <c r="T1054" s="13"/>
      <c r="U1054" s="13"/>
      <c r="W1054" s="3"/>
      <c r="X1054" s="3"/>
      <c r="Y1054" s="3"/>
      <c r="Z1054" s="3"/>
      <c r="AA1054" s="3"/>
    </row>
    <row r="1055" spans="3:27" s="5" customFormat="1" x14ac:dyDescent="0.2">
      <c r="C1055" s="25"/>
      <c r="D1055" s="1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1"/>
      <c r="P1055" s="1"/>
      <c r="Q1055" s="1"/>
      <c r="R1055" s="1"/>
      <c r="S1055" s="3"/>
      <c r="T1055" s="13"/>
      <c r="U1055" s="13"/>
      <c r="W1055" s="3"/>
      <c r="X1055" s="3"/>
      <c r="Y1055" s="3"/>
      <c r="Z1055" s="3"/>
      <c r="AA1055" s="3"/>
    </row>
    <row r="1056" spans="3:27" s="5" customFormat="1" x14ac:dyDescent="0.2">
      <c r="C1056" s="25"/>
      <c r="D1056" s="1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1"/>
      <c r="P1056" s="1"/>
      <c r="Q1056" s="1"/>
      <c r="R1056" s="1"/>
      <c r="S1056" s="3"/>
      <c r="T1056" s="13"/>
      <c r="U1056" s="13"/>
      <c r="W1056" s="3"/>
      <c r="X1056" s="3"/>
      <c r="Y1056" s="3"/>
      <c r="Z1056" s="3"/>
      <c r="AA1056" s="3"/>
    </row>
    <row r="1057" spans="3:27" s="5" customFormat="1" x14ac:dyDescent="0.2">
      <c r="C1057" s="25"/>
      <c r="D1057" s="1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1"/>
      <c r="P1057" s="1"/>
      <c r="Q1057" s="1"/>
      <c r="R1057" s="1"/>
      <c r="S1057" s="3"/>
      <c r="T1057" s="13"/>
      <c r="U1057" s="13"/>
      <c r="W1057" s="3"/>
      <c r="X1057" s="3"/>
      <c r="Y1057" s="3"/>
      <c r="Z1057" s="3"/>
      <c r="AA1057" s="3"/>
    </row>
    <row r="1058" spans="3:27" s="5" customFormat="1" x14ac:dyDescent="0.2">
      <c r="C1058" s="25"/>
      <c r="D1058" s="1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1"/>
      <c r="P1058" s="1"/>
      <c r="Q1058" s="1"/>
      <c r="R1058" s="1"/>
      <c r="S1058" s="3"/>
      <c r="T1058" s="13"/>
      <c r="U1058" s="13"/>
      <c r="W1058" s="3"/>
      <c r="X1058" s="3"/>
      <c r="Y1058" s="3"/>
      <c r="Z1058" s="3"/>
      <c r="AA1058" s="3"/>
    </row>
    <row r="1059" spans="3:27" s="5" customFormat="1" x14ac:dyDescent="0.2">
      <c r="C1059" s="25"/>
      <c r="D1059" s="1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1"/>
      <c r="P1059" s="1"/>
      <c r="Q1059" s="1"/>
      <c r="R1059" s="1"/>
      <c r="S1059" s="3"/>
      <c r="T1059" s="13"/>
      <c r="U1059" s="13"/>
      <c r="W1059" s="3"/>
      <c r="X1059" s="3"/>
      <c r="Y1059" s="3"/>
      <c r="Z1059" s="3"/>
      <c r="AA1059" s="3"/>
    </row>
    <row r="1060" spans="3:27" s="5" customFormat="1" x14ac:dyDescent="0.2">
      <c r="C1060" s="25"/>
      <c r="D1060" s="1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1"/>
      <c r="P1060" s="1"/>
      <c r="Q1060" s="1"/>
      <c r="R1060" s="1"/>
      <c r="S1060" s="3"/>
      <c r="T1060" s="13"/>
      <c r="U1060" s="13"/>
      <c r="W1060" s="3"/>
      <c r="X1060" s="3"/>
      <c r="Y1060" s="3"/>
      <c r="Z1060" s="3"/>
      <c r="AA1060" s="3"/>
    </row>
    <row r="1061" spans="3:27" s="5" customFormat="1" x14ac:dyDescent="0.2">
      <c r="C1061" s="25"/>
      <c r="D1061" s="1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1"/>
      <c r="P1061" s="1"/>
      <c r="Q1061" s="1"/>
      <c r="R1061" s="1"/>
      <c r="S1061" s="3"/>
      <c r="T1061" s="13"/>
      <c r="U1061" s="13"/>
      <c r="W1061" s="3"/>
      <c r="X1061" s="3"/>
      <c r="Y1061" s="3"/>
      <c r="Z1061" s="3"/>
      <c r="AA1061" s="3"/>
    </row>
    <row r="1062" spans="3:27" s="5" customFormat="1" x14ac:dyDescent="0.2">
      <c r="C1062" s="25"/>
      <c r="D1062" s="1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1"/>
      <c r="P1062" s="1"/>
      <c r="Q1062" s="1"/>
      <c r="R1062" s="1"/>
      <c r="S1062" s="3"/>
      <c r="T1062" s="13"/>
      <c r="U1062" s="13"/>
      <c r="W1062" s="3"/>
      <c r="X1062" s="3"/>
      <c r="Y1062" s="3"/>
      <c r="Z1062" s="3"/>
      <c r="AA1062" s="3"/>
    </row>
    <row r="1063" spans="3:27" s="5" customFormat="1" x14ac:dyDescent="0.2">
      <c r="C1063" s="25"/>
      <c r="D1063" s="1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1"/>
      <c r="P1063" s="1"/>
      <c r="Q1063" s="1"/>
      <c r="R1063" s="1"/>
      <c r="S1063" s="3"/>
      <c r="T1063" s="13"/>
      <c r="U1063" s="13"/>
      <c r="W1063" s="3"/>
      <c r="X1063" s="3"/>
      <c r="Y1063" s="3"/>
      <c r="Z1063" s="3"/>
      <c r="AA1063" s="3"/>
    </row>
    <row r="1064" spans="3:27" s="5" customFormat="1" x14ac:dyDescent="0.2">
      <c r="C1064" s="25"/>
      <c r="D1064" s="1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1"/>
      <c r="P1064" s="1"/>
      <c r="Q1064" s="1"/>
      <c r="R1064" s="1"/>
      <c r="S1064" s="3"/>
      <c r="T1064" s="13"/>
      <c r="U1064" s="13"/>
      <c r="W1064" s="3"/>
      <c r="X1064" s="3"/>
      <c r="Y1064" s="3"/>
      <c r="Z1064" s="3"/>
      <c r="AA1064" s="3"/>
    </row>
    <row r="1065" spans="3:27" s="5" customFormat="1" x14ac:dyDescent="0.2">
      <c r="C1065" s="25"/>
      <c r="D1065" s="1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1"/>
      <c r="P1065" s="1"/>
      <c r="Q1065" s="1"/>
      <c r="R1065" s="1"/>
      <c r="S1065" s="3"/>
      <c r="T1065" s="13"/>
      <c r="U1065" s="13"/>
      <c r="W1065" s="3"/>
      <c r="X1065" s="3"/>
      <c r="Y1065" s="3"/>
      <c r="Z1065" s="3"/>
      <c r="AA1065" s="3"/>
    </row>
    <row r="1066" spans="3:27" s="5" customFormat="1" x14ac:dyDescent="0.2">
      <c r="C1066" s="25"/>
      <c r="D1066" s="1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1"/>
      <c r="P1066" s="1"/>
      <c r="Q1066" s="1"/>
      <c r="R1066" s="1"/>
      <c r="S1066" s="3"/>
      <c r="T1066" s="13"/>
      <c r="U1066" s="13"/>
      <c r="W1066" s="3"/>
      <c r="X1066" s="3"/>
      <c r="Y1066" s="3"/>
      <c r="Z1066" s="3"/>
      <c r="AA1066" s="3"/>
    </row>
    <row r="1067" spans="3:27" s="5" customFormat="1" x14ac:dyDescent="0.2">
      <c r="C1067" s="25"/>
      <c r="D1067" s="1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1"/>
      <c r="P1067" s="1"/>
      <c r="Q1067" s="1"/>
      <c r="R1067" s="1"/>
      <c r="S1067" s="3"/>
      <c r="T1067" s="13"/>
      <c r="U1067" s="13"/>
      <c r="W1067" s="3"/>
      <c r="X1067" s="3"/>
      <c r="Y1067" s="3"/>
      <c r="Z1067" s="3"/>
      <c r="AA1067" s="3"/>
    </row>
    <row r="1068" spans="3:27" s="5" customFormat="1" x14ac:dyDescent="0.2">
      <c r="C1068" s="25"/>
      <c r="D1068" s="1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1"/>
      <c r="P1068" s="1"/>
      <c r="Q1068" s="1"/>
      <c r="R1068" s="1"/>
      <c r="S1068" s="3"/>
      <c r="T1068" s="13"/>
      <c r="U1068" s="13"/>
      <c r="W1068" s="3"/>
      <c r="X1068" s="3"/>
      <c r="Y1068" s="3"/>
      <c r="Z1068" s="3"/>
      <c r="AA1068" s="3"/>
    </row>
    <row r="1069" spans="3:27" s="5" customFormat="1" x14ac:dyDescent="0.2">
      <c r="C1069" s="25"/>
      <c r="D1069" s="1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1"/>
      <c r="P1069" s="1"/>
      <c r="Q1069" s="1"/>
      <c r="R1069" s="1"/>
      <c r="S1069" s="3"/>
      <c r="T1069" s="13"/>
      <c r="U1069" s="13"/>
      <c r="W1069" s="3"/>
      <c r="X1069" s="3"/>
      <c r="Y1069" s="3"/>
      <c r="Z1069" s="3"/>
      <c r="AA1069" s="3"/>
    </row>
    <row r="1070" spans="3:27" s="5" customFormat="1" x14ac:dyDescent="0.2">
      <c r="C1070" s="25"/>
      <c r="D1070" s="1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1"/>
      <c r="P1070" s="1"/>
      <c r="Q1070" s="1"/>
      <c r="R1070" s="1"/>
      <c r="S1070" s="3"/>
      <c r="T1070" s="13"/>
      <c r="U1070" s="13"/>
      <c r="W1070" s="3"/>
      <c r="X1070" s="3"/>
      <c r="Y1070" s="3"/>
      <c r="Z1070" s="3"/>
      <c r="AA1070" s="3"/>
    </row>
    <row r="1071" spans="3:27" s="5" customFormat="1" x14ac:dyDescent="0.2">
      <c r="C1071" s="25"/>
      <c r="D1071" s="1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1"/>
      <c r="P1071" s="1"/>
      <c r="Q1071" s="1"/>
      <c r="R1071" s="1"/>
      <c r="S1071" s="3"/>
      <c r="T1071" s="13"/>
      <c r="U1071" s="13"/>
      <c r="W1071" s="3"/>
      <c r="X1071" s="3"/>
      <c r="Y1071" s="3"/>
      <c r="Z1071" s="3"/>
      <c r="AA1071" s="3"/>
    </row>
    <row r="1072" spans="3:27" s="5" customFormat="1" x14ac:dyDescent="0.2">
      <c r="C1072" s="25"/>
      <c r="D1072" s="1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1"/>
      <c r="P1072" s="1"/>
      <c r="Q1072" s="1"/>
      <c r="R1072" s="1"/>
      <c r="S1072" s="3"/>
      <c r="T1072" s="13"/>
      <c r="U1072" s="13"/>
      <c r="W1072" s="3"/>
      <c r="X1072" s="3"/>
      <c r="Y1072" s="3"/>
      <c r="Z1072" s="3"/>
      <c r="AA1072" s="3"/>
    </row>
    <row r="1073" spans="3:27" s="5" customFormat="1" x14ac:dyDescent="0.2">
      <c r="C1073" s="25"/>
      <c r="D1073" s="1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1"/>
      <c r="P1073" s="1"/>
      <c r="Q1073" s="1"/>
      <c r="R1073" s="1"/>
      <c r="S1073" s="3"/>
      <c r="T1073" s="13"/>
      <c r="U1073" s="13"/>
      <c r="W1073" s="3"/>
      <c r="X1073" s="3"/>
      <c r="Y1073" s="3"/>
      <c r="Z1073" s="3"/>
      <c r="AA1073" s="3"/>
    </row>
    <row r="1074" spans="3:27" s="5" customFormat="1" x14ac:dyDescent="0.2">
      <c r="C1074" s="25"/>
      <c r="D1074" s="1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1"/>
      <c r="P1074" s="1"/>
      <c r="Q1074" s="1"/>
      <c r="R1074" s="1"/>
      <c r="S1074" s="3"/>
      <c r="T1074" s="13"/>
      <c r="U1074" s="13"/>
      <c r="W1074" s="3"/>
      <c r="X1074" s="3"/>
      <c r="Y1074" s="3"/>
      <c r="Z1074" s="3"/>
      <c r="AA1074" s="3"/>
    </row>
    <row r="1075" spans="3:27" s="5" customFormat="1" x14ac:dyDescent="0.2">
      <c r="C1075" s="25"/>
      <c r="D1075" s="1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1"/>
      <c r="P1075" s="1"/>
      <c r="Q1075" s="1"/>
      <c r="R1075" s="1"/>
      <c r="S1075" s="3"/>
      <c r="T1075" s="13"/>
      <c r="U1075" s="13"/>
      <c r="W1075" s="3"/>
      <c r="X1075" s="3"/>
      <c r="Y1075" s="3"/>
      <c r="Z1075" s="3"/>
      <c r="AA1075" s="3"/>
    </row>
    <row r="1076" spans="3:27" s="5" customFormat="1" x14ac:dyDescent="0.2">
      <c r="C1076" s="25"/>
      <c r="D1076" s="1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1"/>
      <c r="P1076" s="1"/>
      <c r="Q1076" s="1"/>
      <c r="R1076" s="1"/>
      <c r="S1076" s="3"/>
      <c r="T1076" s="13"/>
      <c r="U1076" s="13"/>
      <c r="W1076" s="3"/>
      <c r="X1076" s="3"/>
      <c r="Y1076" s="3"/>
      <c r="Z1076" s="3"/>
      <c r="AA1076" s="3"/>
    </row>
    <row r="1077" spans="3:27" s="5" customFormat="1" x14ac:dyDescent="0.2">
      <c r="C1077" s="25"/>
      <c r="D1077" s="1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1"/>
      <c r="P1077" s="1"/>
      <c r="Q1077" s="1"/>
      <c r="R1077" s="1"/>
      <c r="S1077" s="3"/>
      <c r="T1077" s="13"/>
      <c r="U1077" s="13"/>
      <c r="W1077" s="3"/>
      <c r="X1077" s="3"/>
      <c r="Y1077" s="3"/>
      <c r="Z1077" s="3"/>
      <c r="AA1077" s="3"/>
    </row>
    <row r="1078" spans="3:27" s="5" customFormat="1" x14ac:dyDescent="0.2">
      <c r="C1078" s="25"/>
      <c r="D1078" s="1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1"/>
      <c r="P1078" s="1"/>
      <c r="Q1078" s="1"/>
      <c r="R1078" s="1"/>
      <c r="S1078" s="3"/>
      <c r="T1078" s="13"/>
      <c r="U1078" s="13"/>
      <c r="W1078" s="3"/>
      <c r="X1078" s="3"/>
      <c r="Y1078" s="3"/>
      <c r="Z1078" s="3"/>
      <c r="AA1078" s="3"/>
    </row>
    <row r="1079" spans="3:27" s="5" customFormat="1" x14ac:dyDescent="0.2">
      <c r="C1079" s="25"/>
      <c r="D1079" s="1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1"/>
      <c r="P1079" s="1"/>
      <c r="Q1079" s="1"/>
      <c r="R1079" s="1"/>
      <c r="S1079" s="3"/>
      <c r="T1079" s="13"/>
      <c r="U1079" s="13"/>
      <c r="W1079" s="3"/>
      <c r="X1079" s="3"/>
      <c r="Y1079" s="3"/>
      <c r="Z1079" s="3"/>
      <c r="AA1079" s="3"/>
    </row>
    <row r="1080" spans="3:27" s="5" customFormat="1" x14ac:dyDescent="0.2">
      <c r="C1080" s="25"/>
      <c r="D1080" s="1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1"/>
      <c r="P1080" s="1"/>
      <c r="Q1080" s="1"/>
      <c r="R1080" s="1"/>
      <c r="S1080" s="3"/>
      <c r="T1080" s="13"/>
      <c r="U1080" s="13"/>
      <c r="W1080" s="3"/>
      <c r="X1080" s="3"/>
      <c r="Y1080" s="3"/>
      <c r="Z1080" s="3"/>
      <c r="AA1080" s="3"/>
    </row>
    <row r="1081" spans="3:27" s="5" customFormat="1" x14ac:dyDescent="0.2">
      <c r="C1081" s="25"/>
      <c r="D1081" s="1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1"/>
      <c r="P1081" s="1"/>
      <c r="Q1081" s="1"/>
      <c r="R1081" s="1"/>
      <c r="S1081" s="3"/>
      <c r="T1081" s="13"/>
      <c r="U1081" s="13"/>
      <c r="W1081" s="3"/>
      <c r="X1081" s="3"/>
      <c r="Y1081" s="3"/>
      <c r="Z1081" s="3"/>
      <c r="AA1081" s="3"/>
    </row>
    <row r="1082" spans="3:27" s="5" customFormat="1" x14ac:dyDescent="0.2">
      <c r="C1082" s="25"/>
      <c r="D1082" s="1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1"/>
      <c r="P1082" s="1"/>
      <c r="Q1082" s="1"/>
      <c r="R1082" s="1"/>
      <c r="S1082" s="3"/>
      <c r="T1082" s="13"/>
      <c r="U1082" s="13"/>
      <c r="W1082" s="3"/>
      <c r="X1082" s="3"/>
      <c r="Y1082" s="3"/>
      <c r="Z1082" s="3"/>
      <c r="AA1082" s="3"/>
    </row>
    <row r="1083" spans="3:27" s="5" customFormat="1" x14ac:dyDescent="0.2">
      <c r="C1083" s="25"/>
      <c r="D1083" s="1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1"/>
      <c r="P1083" s="1"/>
      <c r="Q1083" s="1"/>
      <c r="R1083" s="1"/>
      <c r="S1083" s="3"/>
      <c r="T1083" s="13"/>
      <c r="U1083" s="13"/>
      <c r="W1083" s="3"/>
      <c r="X1083" s="3"/>
      <c r="Y1083" s="3"/>
      <c r="Z1083" s="3"/>
      <c r="AA1083" s="3"/>
    </row>
    <row r="1084" spans="3:27" s="5" customFormat="1" x14ac:dyDescent="0.2">
      <c r="C1084" s="25"/>
      <c r="D1084" s="1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1"/>
      <c r="P1084" s="1"/>
      <c r="Q1084" s="1"/>
      <c r="R1084" s="1"/>
      <c r="S1084" s="3"/>
      <c r="T1084" s="13"/>
      <c r="U1084" s="13"/>
      <c r="W1084" s="3"/>
      <c r="X1084" s="3"/>
      <c r="Y1084" s="3"/>
      <c r="Z1084" s="3"/>
      <c r="AA1084" s="3"/>
    </row>
    <row r="1085" spans="3:27" s="5" customFormat="1" x14ac:dyDescent="0.2">
      <c r="C1085" s="25"/>
      <c r="D1085" s="1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1"/>
      <c r="P1085" s="1"/>
      <c r="Q1085" s="1"/>
      <c r="R1085" s="1"/>
      <c r="S1085" s="3"/>
      <c r="T1085" s="13"/>
      <c r="U1085" s="13"/>
      <c r="W1085" s="3"/>
      <c r="X1085" s="3"/>
      <c r="Y1085" s="3"/>
      <c r="Z1085" s="3"/>
      <c r="AA1085" s="3"/>
    </row>
    <row r="1086" spans="3:27" s="5" customFormat="1" x14ac:dyDescent="0.2">
      <c r="C1086" s="25"/>
      <c r="D1086" s="1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1"/>
      <c r="P1086" s="1"/>
      <c r="Q1086" s="1"/>
      <c r="R1086" s="1"/>
      <c r="S1086" s="3"/>
      <c r="T1086" s="13"/>
      <c r="U1086" s="13"/>
      <c r="W1086" s="3"/>
      <c r="X1086" s="3"/>
      <c r="Y1086" s="3"/>
      <c r="Z1086" s="3"/>
      <c r="AA1086" s="3"/>
    </row>
    <row r="1087" spans="3:27" s="5" customFormat="1" x14ac:dyDescent="0.2">
      <c r="C1087" s="25"/>
      <c r="D1087" s="1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1"/>
      <c r="P1087" s="1"/>
      <c r="Q1087" s="1"/>
      <c r="R1087" s="1"/>
      <c r="S1087" s="3"/>
      <c r="T1087" s="13"/>
      <c r="U1087" s="13"/>
      <c r="W1087" s="3"/>
      <c r="X1087" s="3"/>
      <c r="Y1087" s="3"/>
      <c r="Z1087" s="3"/>
      <c r="AA1087" s="3"/>
    </row>
    <row r="1088" spans="3:27" s="5" customFormat="1" x14ac:dyDescent="0.2">
      <c r="C1088" s="25"/>
      <c r="D1088" s="1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1"/>
      <c r="P1088" s="1"/>
      <c r="Q1088" s="1"/>
      <c r="R1088" s="1"/>
      <c r="S1088" s="3"/>
      <c r="T1088" s="13"/>
      <c r="U1088" s="13"/>
      <c r="W1088" s="3"/>
      <c r="X1088" s="3"/>
      <c r="Y1088" s="3"/>
      <c r="Z1088" s="3"/>
      <c r="AA1088" s="3"/>
    </row>
    <row r="1089" spans="3:27" s="5" customFormat="1" x14ac:dyDescent="0.2">
      <c r="C1089" s="25"/>
      <c r="D1089" s="1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1"/>
      <c r="P1089" s="1"/>
      <c r="Q1089" s="1"/>
      <c r="R1089" s="1"/>
      <c r="S1089" s="3"/>
      <c r="T1089" s="13"/>
      <c r="U1089" s="13"/>
      <c r="W1089" s="3"/>
      <c r="X1089" s="3"/>
      <c r="Y1089" s="3"/>
      <c r="Z1089" s="3"/>
      <c r="AA1089" s="3"/>
    </row>
    <row r="1090" spans="3:27" s="5" customFormat="1" x14ac:dyDescent="0.2">
      <c r="C1090" s="25"/>
      <c r="D1090" s="1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1"/>
      <c r="P1090" s="1"/>
      <c r="Q1090" s="1"/>
      <c r="R1090" s="1"/>
      <c r="S1090" s="3"/>
      <c r="T1090" s="13"/>
      <c r="U1090" s="13"/>
      <c r="W1090" s="3"/>
      <c r="X1090" s="3"/>
      <c r="Y1090" s="3"/>
      <c r="Z1090" s="3"/>
      <c r="AA1090" s="3"/>
    </row>
    <row r="1091" spans="3:27" s="5" customFormat="1" x14ac:dyDescent="0.2">
      <c r="C1091" s="25"/>
      <c r="D1091" s="1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1"/>
      <c r="P1091" s="1"/>
      <c r="Q1091" s="1"/>
      <c r="R1091" s="1"/>
      <c r="S1091" s="3"/>
      <c r="T1091" s="13"/>
      <c r="U1091" s="13"/>
      <c r="W1091" s="3"/>
      <c r="X1091" s="3"/>
      <c r="Y1091" s="3"/>
      <c r="Z1091" s="3"/>
      <c r="AA1091" s="3"/>
    </row>
    <row r="1092" spans="3:27" s="5" customFormat="1" x14ac:dyDescent="0.2">
      <c r="C1092" s="25"/>
      <c r="D1092" s="1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1"/>
      <c r="P1092" s="1"/>
      <c r="Q1092" s="1"/>
      <c r="R1092" s="1"/>
      <c r="S1092" s="3"/>
      <c r="T1092" s="13"/>
      <c r="U1092" s="13"/>
      <c r="W1092" s="3"/>
      <c r="X1092" s="3"/>
      <c r="Y1092" s="3"/>
      <c r="Z1092" s="3"/>
      <c r="AA1092" s="3"/>
    </row>
    <row r="1093" spans="3:27" s="5" customFormat="1" x14ac:dyDescent="0.2">
      <c r="C1093" s="25"/>
      <c r="D1093" s="1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1"/>
      <c r="P1093" s="1"/>
      <c r="Q1093" s="1"/>
      <c r="R1093" s="1"/>
      <c r="S1093" s="3"/>
      <c r="T1093" s="13"/>
      <c r="U1093" s="13"/>
      <c r="W1093" s="3"/>
      <c r="X1093" s="3"/>
      <c r="Y1093" s="3"/>
      <c r="Z1093" s="3"/>
      <c r="AA1093" s="3"/>
    </row>
    <row r="1094" spans="3:27" s="5" customFormat="1" x14ac:dyDescent="0.2">
      <c r="C1094" s="25"/>
      <c r="D1094" s="1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1"/>
      <c r="P1094" s="1"/>
      <c r="Q1094" s="1"/>
      <c r="R1094" s="1"/>
      <c r="S1094" s="3"/>
      <c r="T1094" s="13"/>
      <c r="U1094" s="13"/>
      <c r="W1094" s="3"/>
      <c r="X1094" s="3"/>
      <c r="Y1094" s="3"/>
      <c r="Z1094" s="3"/>
      <c r="AA1094" s="3"/>
    </row>
    <row r="1095" spans="3:27" s="5" customFormat="1" x14ac:dyDescent="0.2">
      <c r="C1095" s="25"/>
      <c r="D1095" s="1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1"/>
      <c r="P1095" s="1"/>
      <c r="Q1095" s="1"/>
      <c r="R1095" s="1"/>
      <c r="S1095" s="3"/>
      <c r="T1095" s="13"/>
      <c r="U1095" s="13"/>
      <c r="W1095" s="3"/>
      <c r="X1095" s="3"/>
      <c r="Y1095" s="3"/>
      <c r="Z1095" s="3"/>
      <c r="AA1095" s="3"/>
    </row>
    <row r="1096" spans="3:27" s="5" customFormat="1" x14ac:dyDescent="0.2">
      <c r="C1096" s="25"/>
      <c r="D1096" s="1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1"/>
      <c r="P1096" s="1"/>
      <c r="Q1096" s="1"/>
      <c r="R1096" s="1"/>
      <c r="S1096" s="3"/>
      <c r="T1096" s="13"/>
      <c r="U1096" s="13"/>
      <c r="W1096" s="3"/>
      <c r="X1096" s="3"/>
      <c r="Y1096" s="3"/>
      <c r="Z1096" s="3"/>
      <c r="AA1096" s="3"/>
    </row>
    <row r="1097" spans="3:27" s="5" customFormat="1" x14ac:dyDescent="0.2">
      <c r="C1097" s="25"/>
      <c r="D1097" s="1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1"/>
      <c r="P1097" s="1"/>
      <c r="Q1097" s="1"/>
      <c r="R1097" s="1"/>
      <c r="S1097" s="3"/>
      <c r="T1097" s="13"/>
      <c r="U1097" s="13"/>
      <c r="W1097" s="3"/>
      <c r="X1097" s="3"/>
      <c r="Y1097" s="3"/>
      <c r="Z1097" s="3"/>
      <c r="AA1097" s="3"/>
    </row>
    <row r="1098" spans="3:27" s="5" customFormat="1" x14ac:dyDescent="0.2">
      <c r="C1098" s="25"/>
      <c r="D1098" s="1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1"/>
      <c r="P1098" s="1"/>
      <c r="Q1098" s="1"/>
      <c r="R1098" s="1"/>
      <c r="S1098" s="3"/>
      <c r="T1098" s="13"/>
      <c r="U1098" s="13"/>
      <c r="W1098" s="3"/>
      <c r="X1098" s="3"/>
      <c r="Y1098" s="3"/>
      <c r="Z1098" s="3"/>
      <c r="AA1098" s="3"/>
    </row>
    <row r="1099" spans="3:27" s="5" customFormat="1" x14ac:dyDescent="0.2">
      <c r="C1099" s="25"/>
      <c r="D1099" s="1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1"/>
      <c r="P1099" s="1"/>
      <c r="Q1099" s="1"/>
      <c r="R1099" s="1"/>
      <c r="S1099" s="3"/>
      <c r="T1099" s="13"/>
      <c r="U1099" s="13"/>
      <c r="W1099" s="3"/>
      <c r="X1099" s="3"/>
      <c r="Y1099" s="3"/>
      <c r="Z1099" s="3"/>
      <c r="AA1099" s="3"/>
    </row>
    <row r="1100" spans="3:27" s="5" customFormat="1" x14ac:dyDescent="0.2">
      <c r="C1100" s="25"/>
      <c r="D1100" s="1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1"/>
      <c r="P1100" s="1"/>
      <c r="Q1100" s="1"/>
      <c r="R1100" s="1"/>
      <c r="S1100" s="3"/>
      <c r="T1100" s="13"/>
      <c r="U1100" s="13"/>
      <c r="W1100" s="3"/>
      <c r="X1100" s="3"/>
      <c r="Y1100" s="3"/>
      <c r="Z1100" s="3"/>
      <c r="AA1100" s="3"/>
    </row>
    <row r="1101" spans="3:27" s="5" customFormat="1" x14ac:dyDescent="0.2">
      <c r="C1101" s="25"/>
      <c r="D1101" s="1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1"/>
      <c r="P1101" s="1"/>
      <c r="Q1101" s="1"/>
      <c r="R1101" s="1"/>
      <c r="S1101" s="3"/>
      <c r="T1101" s="13"/>
      <c r="U1101" s="13"/>
      <c r="W1101" s="3"/>
      <c r="X1101" s="3"/>
      <c r="Y1101" s="3"/>
      <c r="Z1101" s="3"/>
      <c r="AA1101" s="3"/>
    </row>
    <row r="1102" spans="3:27" s="5" customFormat="1" x14ac:dyDescent="0.2">
      <c r="C1102" s="25"/>
      <c r="D1102" s="1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1"/>
      <c r="P1102" s="1"/>
      <c r="Q1102" s="1"/>
      <c r="R1102" s="1"/>
      <c r="S1102" s="3"/>
      <c r="T1102" s="13"/>
      <c r="U1102" s="13"/>
      <c r="W1102" s="3"/>
      <c r="X1102" s="3"/>
      <c r="Y1102" s="3"/>
      <c r="Z1102" s="3"/>
      <c r="AA1102" s="3"/>
    </row>
    <row r="1103" spans="3:27" s="5" customFormat="1" x14ac:dyDescent="0.2">
      <c r="C1103" s="25"/>
      <c r="D1103" s="1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1"/>
      <c r="P1103" s="1"/>
      <c r="Q1103" s="1"/>
      <c r="R1103" s="1"/>
      <c r="S1103" s="3"/>
      <c r="T1103" s="13"/>
      <c r="U1103" s="13"/>
      <c r="W1103" s="3"/>
      <c r="X1103" s="3"/>
      <c r="Y1103" s="3"/>
      <c r="Z1103" s="3"/>
      <c r="AA1103" s="3"/>
    </row>
    <row r="1104" spans="3:27" s="5" customFormat="1" x14ac:dyDescent="0.2">
      <c r="C1104" s="25"/>
      <c r="D1104" s="1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1"/>
      <c r="P1104" s="1"/>
      <c r="Q1104" s="1"/>
      <c r="R1104" s="1"/>
      <c r="S1104" s="3"/>
      <c r="T1104" s="13"/>
      <c r="U1104" s="13"/>
      <c r="W1104" s="3"/>
      <c r="X1104" s="3"/>
      <c r="Y1104" s="3"/>
      <c r="Z1104" s="3"/>
      <c r="AA1104" s="3"/>
    </row>
    <row r="1105" spans="3:27" s="5" customFormat="1" x14ac:dyDescent="0.2">
      <c r="C1105" s="25"/>
      <c r="D1105" s="1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1"/>
      <c r="P1105" s="1"/>
      <c r="Q1105" s="1"/>
      <c r="R1105" s="1"/>
      <c r="S1105" s="3"/>
      <c r="T1105" s="13"/>
      <c r="U1105" s="13"/>
      <c r="W1105" s="3"/>
      <c r="X1105" s="3"/>
      <c r="Y1105" s="3"/>
      <c r="Z1105" s="3"/>
      <c r="AA1105" s="3"/>
    </row>
    <row r="1106" spans="3:27" s="5" customFormat="1" x14ac:dyDescent="0.2">
      <c r="C1106" s="25"/>
      <c r="D1106" s="1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1"/>
      <c r="P1106" s="1"/>
      <c r="Q1106" s="1"/>
      <c r="R1106" s="1"/>
      <c r="S1106" s="3"/>
      <c r="T1106" s="13"/>
      <c r="U1106" s="13"/>
      <c r="W1106" s="3"/>
      <c r="X1106" s="3"/>
      <c r="Y1106" s="3"/>
      <c r="Z1106" s="3"/>
      <c r="AA1106" s="3"/>
    </row>
    <row r="1107" spans="3:27" s="5" customFormat="1" x14ac:dyDescent="0.2">
      <c r="C1107" s="25"/>
      <c r="D1107" s="1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1"/>
      <c r="P1107" s="1"/>
      <c r="Q1107" s="1"/>
      <c r="R1107" s="1"/>
      <c r="S1107" s="3"/>
      <c r="T1107" s="13"/>
      <c r="U1107" s="13"/>
      <c r="W1107" s="3"/>
      <c r="X1107" s="3"/>
      <c r="Y1107" s="3"/>
      <c r="Z1107" s="3"/>
      <c r="AA1107" s="3"/>
    </row>
    <row r="1108" spans="3:27" s="5" customFormat="1" x14ac:dyDescent="0.2">
      <c r="C1108" s="25"/>
      <c r="D1108" s="1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1"/>
      <c r="P1108" s="1"/>
      <c r="Q1108" s="1"/>
      <c r="R1108" s="1"/>
      <c r="S1108" s="3"/>
      <c r="T1108" s="13"/>
      <c r="U1108" s="13"/>
      <c r="W1108" s="3"/>
      <c r="X1108" s="3"/>
      <c r="Y1108" s="3"/>
      <c r="Z1108" s="3"/>
      <c r="AA1108" s="3"/>
    </row>
    <row r="1109" spans="3:27" s="5" customFormat="1" x14ac:dyDescent="0.2">
      <c r="C1109" s="25"/>
      <c r="D1109" s="1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1"/>
      <c r="P1109" s="1"/>
      <c r="Q1109" s="1"/>
      <c r="R1109" s="1"/>
      <c r="S1109" s="3"/>
      <c r="T1109" s="13"/>
      <c r="U1109" s="13"/>
      <c r="W1109" s="3"/>
      <c r="X1109" s="3"/>
      <c r="Y1109" s="3"/>
      <c r="Z1109" s="3"/>
      <c r="AA1109" s="3"/>
    </row>
    <row r="1110" spans="3:27" s="5" customFormat="1" x14ac:dyDescent="0.2">
      <c r="C1110" s="25"/>
      <c r="D1110" s="1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1"/>
      <c r="P1110" s="1"/>
      <c r="Q1110" s="1"/>
      <c r="R1110" s="1"/>
      <c r="S1110" s="3"/>
      <c r="T1110" s="13"/>
      <c r="U1110" s="13"/>
      <c r="W1110" s="3"/>
      <c r="X1110" s="3"/>
      <c r="Y1110" s="3"/>
      <c r="Z1110" s="3"/>
      <c r="AA1110" s="3"/>
    </row>
    <row r="1111" spans="3:27" s="5" customFormat="1" x14ac:dyDescent="0.2">
      <c r="C1111" s="25"/>
      <c r="D1111" s="1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1"/>
      <c r="P1111" s="1"/>
      <c r="Q1111" s="1"/>
      <c r="R1111" s="1"/>
      <c r="S1111" s="3"/>
      <c r="T1111" s="13"/>
      <c r="U1111" s="13"/>
      <c r="W1111" s="3"/>
      <c r="X1111" s="3"/>
      <c r="Y1111" s="3"/>
      <c r="Z1111" s="3"/>
      <c r="AA1111" s="3"/>
    </row>
    <row r="1112" spans="3:27" s="5" customFormat="1" x14ac:dyDescent="0.2">
      <c r="C1112" s="25"/>
      <c r="D1112" s="1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1"/>
      <c r="P1112" s="1"/>
      <c r="Q1112" s="1"/>
      <c r="R1112" s="1"/>
      <c r="S1112" s="3"/>
      <c r="T1112" s="13"/>
      <c r="U1112" s="13"/>
      <c r="W1112" s="3"/>
      <c r="X1112" s="3"/>
      <c r="Y1112" s="3"/>
      <c r="Z1112" s="3"/>
      <c r="AA1112" s="3"/>
    </row>
    <row r="1113" spans="3:27" s="5" customFormat="1" x14ac:dyDescent="0.2">
      <c r="C1113" s="25"/>
      <c r="D1113" s="1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1"/>
      <c r="P1113" s="1"/>
      <c r="Q1113" s="1"/>
      <c r="R1113" s="1"/>
      <c r="S1113" s="3"/>
      <c r="T1113" s="13"/>
      <c r="U1113" s="13"/>
      <c r="W1113" s="3"/>
      <c r="X1113" s="3"/>
      <c r="Y1113" s="3"/>
      <c r="Z1113" s="3"/>
      <c r="AA1113" s="3"/>
    </row>
    <row r="1114" spans="3:27" s="5" customFormat="1" x14ac:dyDescent="0.2">
      <c r="C1114" s="25"/>
      <c r="D1114" s="1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1"/>
      <c r="P1114" s="1"/>
      <c r="Q1114" s="1"/>
      <c r="R1114" s="1"/>
      <c r="S1114" s="3"/>
      <c r="T1114" s="13"/>
      <c r="U1114" s="13"/>
      <c r="W1114" s="3"/>
      <c r="X1114" s="3"/>
      <c r="Y1114" s="3"/>
      <c r="Z1114" s="3"/>
      <c r="AA1114" s="3"/>
    </row>
    <row r="1115" spans="3:27" s="5" customFormat="1" x14ac:dyDescent="0.2">
      <c r="C1115" s="25"/>
      <c r="D1115" s="1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1"/>
      <c r="P1115" s="1"/>
      <c r="Q1115" s="1"/>
      <c r="R1115" s="1"/>
      <c r="S1115" s="3"/>
      <c r="T1115" s="13"/>
      <c r="U1115" s="13"/>
      <c r="W1115" s="3"/>
      <c r="X1115" s="3"/>
      <c r="Y1115" s="3"/>
      <c r="Z1115" s="3"/>
      <c r="AA1115" s="3"/>
    </row>
    <row r="1116" spans="3:27" s="5" customFormat="1" x14ac:dyDescent="0.2">
      <c r="C1116" s="25"/>
      <c r="D1116" s="1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1"/>
      <c r="P1116" s="1"/>
      <c r="Q1116" s="1"/>
      <c r="R1116" s="1"/>
      <c r="S1116" s="3"/>
      <c r="T1116" s="13"/>
      <c r="U1116" s="13"/>
      <c r="W1116" s="3"/>
      <c r="X1116" s="3"/>
      <c r="Y1116" s="3"/>
      <c r="Z1116" s="3"/>
      <c r="AA1116" s="3"/>
    </row>
    <row r="1117" spans="3:27" s="5" customFormat="1" x14ac:dyDescent="0.2">
      <c r="C1117" s="25"/>
      <c r="D1117" s="1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1"/>
      <c r="P1117" s="1"/>
      <c r="Q1117" s="1"/>
      <c r="R1117" s="1"/>
      <c r="S1117" s="3"/>
      <c r="T1117" s="13"/>
      <c r="U1117" s="13"/>
      <c r="W1117" s="3"/>
      <c r="X1117" s="3"/>
      <c r="Y1117" s="3"/>
      <c r="Z1117" s="3"/>
      <c r="AA1117" s="3"/>
    </row>
    <row r="1118" spans="3:27" s="5" customFormat="1" x14ac:dyDescent="0.2">
      <c r="C1118" s="25"/>
      <c r="D1118" s="1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1"/>
      <c r="P1118" s="1"/>
      <c r="Q1118" s="1"/>
      <c r="R1118" s="1"/>
      <c r="S1118" s="3"/>
      <c r="T1118" s="13"/>
      <c r="U1118" s="13"/>
      <c r="W1118" s="3"/>
      <c r="X1118" s="3"/>
      <c r="Y1118" s="3"/>
      <c r="Z1118" s="3"/>
      <c r="AA1118" s="3"/>
    </row>
    <row r="1119" spans="3:27" s="5" customFormat="1" x14ac:dyDescent="0.2">
      <c r="C1119" s="25"/>
      <c r="D1119" s="1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1"/>
      <c r="P1119" s="1"/>
      <c r="Q1119" s="1"/>
      <c r="R1119" s="1"/>
      <c r="S1119" s="3"/>
      <c r="T1119" s="13"/>
      <c r="U1119" s="13"/>
      <c r="W1119" s="3"/>
      <c r="X1119" s="3"/>
      <c r="Y1119" s="3"/>
      <c r="Z1119" s="3"/>
      <c r="AA1119" s="3"/>
    </row>
    <row r="1120" spans="3:27" s="5" customFormat="1" x14ac:dyDescent="0.2">
      <c r="C1120" s="25"/>
      <c r="D1120" s="1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1"/>
      <c r="P1120" s="1"/>
      <c r="Q1120" s="1"/>
      <c r="R1120" s="1"/>
      <c r="S1120" s="3"/>
      <c r="T1120" s="13"/>
      <c r="U1120" s="13"/>
      <c r="W1120" s="3"/>
      <c r="X1120" s="3"/>
      <c r="Y1120" s="3"/>
      <c r="Z1120" s="3"/>
      <c r="AA1120" s="3"/>
    </row>
    <row r="1121" spans="3:27" s="5" customFormat="1" x14ac:dyDescent="0.2">
      <c r="C1121" s="25"/>
      <c r="D1121" s="1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1"/>
      <c r="P1121" s="1"/>
      <c r="Q1121" s="1"/>
      <c r="R1121" s="1"/>
      <c r="S1121" s="3"/>
      <c r="T1121" s="13"/>
      <c r="U1121" s="13"/>
      <c r="W1121" s="3"/>
      <c r="X1121" s="3"/>
      <c r="Y1121" s="3"/>
      <c r="Z1121" s="3"/>
      <c r="AA1121" s="3"/>
    </row>
    <row r="1122" spans="3:27" s="5" customFormat="1" x14ac:dyDescent="0.2">
      <c r="C1122" s="25"/>
      <c r="D1122" s="1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1"/>
      <c r="P1122" s="1"/>
      <c r="Q1122" s="1"/>
      <c r="R1122" s="1"/>
      <c r="S1122" s="3"/>
      <c r="T1122" s="13"/>
      <c r="U1122" s="13"/>
      <c r="W1122" s="3"/>
      <c r="X1122" s="3"/>
      <c r="Y1122" s="3"/>
      <c r="Z1122" s="3"/>
      <c r="AA1122" s="3"/>
    </row>
    <row r="1123" spans="3:27" s="5" customFormat="1" x14ac:dyDescent="0.2">
      <c r="C1123" s="25"/>
      <c r="D1123" s="1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1"/>
      <c r="P1123" s="1"/>
      <c r="Q1123" s="1"/>
      <c r="R1123" s="1"/>
      <c r="S1123" s="3"/>
      <c r="T1123" s="13"/>
      <c r="U1123" s="13"/>
      <c r="W1123" s="3"/>
      <c r="X1123" s="3"/>
      <c r="Y1123" s="3"/>
      <c r="Z1123" s="3"/>
      <c r="AA1123" s="3"/>
    </row>
    <row r="1124" spans="3:27" s="5" customFormat="1" x14ac:dyDescent="0.2">
      <c r="C1124" s="25"/>
      <c r="D1124" s="1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1"/>
      <c r="P1124" s="1"/>
      <c r="Q1124" s="1"/>
      <c r="R1124" s="1"/>
      <c r="S1124" s="3"/>
      <c r="T1124" s="13"/>
      <c r="U1124" s="13"/>
      <c r="W1124" s="3"/>
      <c r="X1124" s="3"/>
      <c r="Y1124" s="3"/>
      <c r="Z1124" s="3"/>
      <c r="AA1124" s="3"/>
    </row>
    <row r="1125" spans="3:27" s="5" customFormat="1" x14ac:dyDescent="0.2">
      <c r="C1125" s="25"/>
      <c r="D1125" s="1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1"/>
      <c r="P1125" s="1"/>
      <c r="Q1125" s="1"/>
      <c r="R1125" s="1"/>
      <c r="S1125" s="3"/>
      <c r="T1125" s="13"/>
      <c r="U1125" s="13"/>
      <c r="W1125" s="3"/>
      <c r="X1125" s="3"/>
      <c r="Y1125" s="3"/>
      <c r="Z1125" s="3"/>
      <c r="AA1125" s="3"/>
    </row>
    <row r="1126" spans="3:27" s="5" customFormat="1" x14ac:dyDescent="0.2">
      <c r="C1126" s="25"/>
      <c r="D1126" s="1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1"/>
      <c r="P1126" s="1"/>
      <c r="Q1126" s="1"/>
      <c r="R1126" s="1"/>
      <c r="S1126" s="3"/>
      <c r="T1126" s="13"/>
      <c r="U1126" s="13"/>
      <c r="W1126" s="3"/>
      <c r="X1126" s="3"/>
      <c r="Y1126" s="3"/>
      <c r="Z1126" s="3"/>
      <c r="AA1126" s="3"/>
    </row>
    <row r="1127" spans="3:27" s="5" customFormat="1" x14ac:dyDescent="0.2">
      <c r="C1127" s="25"/>
      <c r="D1127" s="1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1"/>
      <c r="P1127" s="1"/>
      <c r="Q1127" s="1"/>
      <c r="R1127" s="1"/>
      <c r="S1127" s="3"/>
      <c r="T1127" s="13"/>
      <c r="U1127" s="13"/>
      <c r="W1127" s="3"/>
      <c r="X1127" s="3"/>
      <c r="Y1127" s="3"/>
      <c r="Z1127" s="3"/>
      <c r="AA1127" s="3"/>
    </row>
    <row r="1128" spans="3:27" s="5" customFormat="1" x14ac:dyDescent="0.2">
      <c r="C1128" s="25"/>
      <c r="D1128" s="1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1"/>
      <c r="P1128" s="1"/>
      <c r="Q1128" s="1"/>
      <c r="R1128" s="1"/>
      <c r="S1128" s="3"/>
      <c r="T1128" s="13"/>
      <c r="U1128" s="13"/>
      <c r="W1128" s="3"/>
      <c r="X1128" s="3"/>
      <c r="Y1128" s="3"/>
      <c r="Z1128" s="3"/>
      <c r="AA1128" s="3"/>
    </row>
    <row r="1129" spans="3:27" s="5" customFormat="1" x14ac:dyDescent="0.2">
      <c r="C1129" s="25"/>
      <c r="D1129" s="1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1"/>
      <c r="P1129" s="1"/>
      <c r="Q1129" s="1"/>
      <c r="R1129" s="1"/>
      <c r="S1129" s="3"/>
      <c r="T1129" s="13"/>
      <c r="U1129" s="13"/>
      <c r="W1129" s="3"/>
      <c r="X1129" s="3"/>
      <c r="Y1129" s="3"/>
      <c r="Z1129" s="3"/>
      <c r="AA1129" s="3"/>
    </row>
    <row r="1130" spans="3:27" s="5" customFormat="1" x14ac:dyDescent="0.2">
      <c r="C1130" s="25"/>
      <c r="D1130" s="1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1"/>
      <c r="P1130" s="1"/>
      <c r="Q1130" s="1"/>
      <c r="R1130" s="1"/>
      <c r="S1130" s="3"/>
      <c r="T1130" s="13"/>
      <c r="U1130" s="13"/>
      <c r="W1130" s="3"/>
      <c r="X1130" s="3"/>
      <c r="Y1130" s="3"/>
      <c r="Z1130" s="3"/>
      <c r="AA1130" s="3"/>
    </row>
    <row r="1131" spans="3:27" s="5" customFormat="1" x14ac:dyDescent="0.2">
      <c r="C1131" s="25"/>
      <c r="D1131" s="1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1"/>
      <c r="P1131" s="1"/>
      <c r="Q1131" s="1"/>
      <c r="R1131" s="1"/>
      <c r="S1131" s="3"/>
      <c r="T1131" s="13"/>
      <c r="U1131" s="13"/>
      <c r="W1131" s="3"/>
      <c r="X1131" s="3"/>
      <c r="Y1131" s="3"/>
      <c r="Z1131" s="3"/>
      <c r="AA1131" s="3"/>
    </row>
    <row r="1132" spans="3:27" s="5" customFormat="1" x14ac:dyDescent="0.2">
      <c r="C1132" s="25"/>
      <c r="D1132" s="1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1"/>
      <c r="P1132" s="1"/>
      <c r="Q1132" s="1"/>
      <c r="R1132" s="1"/>
      <c r="S1132" s="3"/>
      <c r="T1132" s="13"/>
      <c r="U1132" s="13"/>
      <c r="W1132" s="3"/>
      <c r="X1132" s="3"/>
      <c r="Y1132" s="3"/>
      <c r="Z1132" s="3"/>
      <c r="AA1132" s="3"/>
    </row>
    <row r="1133" spans="3:27" s="5" customFormat="1" x14ac:dyDescent="0.2">
      <c r="C1133" s="25"/>
      <c r="D1133" s="1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1"/>
      <c r="P1133" s="1"/>
      <c r="Q1133" s="1"/>
      <c r="R1133" s="1"/>
      <c r="S1133" s="3"/>
      <c r="T1133" s="13"/>
      <c r="U1133" s="13"/>
      <c r="W1133" s="3"/>
      <c r="X1133" s="3"/>
      <c r="Y1133" s="3"/>
      <c r="Z1133" s="3"/>
      <c r="AA1133" s="3"/>
    </row>
    <row r="1134" spans="3:27" s="5" customFormat="1" x14ac:dyDescent="0.2">
      <c r="C1134" s="25"/>
      <c r="D1134" s="1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1"/>
      <c r="P1134" s="1"/>
      <c r="Q1134" s="1"/>
      <c r="R1134" s="1"/>
      <c r="S1134" s="3"/>
      <c r="T1134" s="13"/>
      <c r="U1134" s="13"/>
      <c r="W1134" s="3"/>
      <c r="X1134" s="3"/>
      <c r="Y1134" s="3"/>
      <c r="Z1134" s="3"/>
      <c r="AA1134" s="3"/>
    </row>
    <row r="1135" spans="3:27" s="5" customFormat="1" x14ac:dyDescent="0.2">
      <c r="C1135" s="25"/>
      <c r="D1135" s="1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1"/>
      <c r="P1135" s="1"/>
      <c r="Q1135" s="1"/>
      <c r="R1135" s="1"/>
      <c r="S1135" s="3"/>
      <c r="T1135" s="13"/>
      <c r="U1135" s="13"/>
      <c r="W1135" s="3"/>
      <c r="X1135" s="3"/>
      <c r="Y1135" s="3"/>
      <c r="Z1135" s="3"/>
      <c r="AA1135" s="3"/>
    </row>
    <row r="1136" spans="3:27" s="5" customFormat="1" x14ac:dyDescent="0.2">
      <c r="C1136" s="25"/>
      <c r="D1136" s="1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1"/>
      <c r="P1136" s="1"/>
      <c r="Q1136" s="1"/>
      <c r="R1136" s="1"/>
      <c r="S1136" s="3"/>
      <c r="T1136" s="13"/>
      <c r="U1136" s="13"/>
      <c r="W1136" s="3"/>
      <c r="X1136" s="3"/>
      <c r="Y1136" s="3"/>
      <c r="Z1136" s="3"/>
      <c r="AA1136" s="3"/>
    </row>
    <row r="1137" spans="3:27" s="5" customFormat="1" x14ac:dyDescent="0.2">
      <c r="C1137" s="25"/>
      <c r="D1137" s="1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1"/>
      <c r="P1137" s="1"/>
      <c r="Q1137" s="1"/>
      <c r="R1137" s="1"/>
      <c r="S1137" s="3"/>
      <c r="T1137" s="13"/>
      <c r="U1137" s="13"/>
      <c r="W1137" s="3"/>
      <c r="X1137" s="3"/>
      <c r="Y1137" s="3"/>
      <c r="Z1137" s="3"/>
      <c r="AA1137" s="3"/>
    </row>
    <row r="1138" spans="3:27" s="5" customFormat="1" x14ac:dyDescent="0.2">
      <c r="C1138" s="25"/>
      <c r="D1138" s="1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1"/>
      <c r="P1138" s="1"/>
      <c r="Q1138" s="1"/>
      <c r="R1138" s="1"/>
      <c r="S1138" s="3"/>
      <c r="T1138" s="13"/>
      <c r="U1138" s="13"/>
      <c r="W1138" s="3"/>
      <c r="X1138" s="3"/>
      <c r="Y1138" s="3"/>
      <c r="Z1138" s="3"/>
      <c r="AA1138" s="3"/>
    </row>
    <row r="1139" spans="3:27" s="5" customFormat="1" x14ac:dyDescent="0.2">
      <c r="C1139" s="25"/>
      <c r="D1139" s="1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1"/>
      <c r="P1139" s="1"/>
      <c r="Q1139" s="1"/>
      <c r="R1139" s="1"/>
      <c r="S1139" s="3"/>
      <c r="T1139" s="13"/>
      <c r="U1139" s="13"/>
      <c r="W1139" s="3"/>
      <c r="X1139" s="3"/>
      <c r="Y1139" s="3"/>
      <c r="Z1139" s="3"/>
      <c r="AA1139" s="3"/>
    </row>
    <row r="1140" spans="3:27" s="5" customFormat="1" x14ac:dyDescent="0.2">
      <c r="C1140" s="25"/>
      <c r="D1140" s="1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1"/>
      <c r="P1140" s="1"/>
      <c r="Q1140" s="1"/>
      <c r="R1140" s="1"/>
      <c r="S1140" s="3"/>
      <c r="T1140" s="13"/>
      <c r="U1140" s="13"/>
      <c r="W1140" s="3"/>
      <c r="X1140" s="3"/>
      <c r="Y1140" s="3"/>
      <c r="Z1140" s="3"/>
      <c r="AA1140" s="3"/>
    </row>
    <row r="1141" spans="3:27" s="5" customFormat="1" x14ac:dyDescent="0.2">
      <c r="C1141" s="25"/>
      <c r="D1141" s="1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1"/>
      <c r="P1141" s="1"/>
      <c r="Q1141" s="1"/>
      <c r="R1141" s="1"/>
      <c r="S1141" s="3"/>
      <c r="T1141" s="13"/>
      <c r="U1141" s="13"/>
      <c r="W1141" s="3"/>
      <c r="X1141" s="3"/>
      <c r="Y1141" s="3"/>
      <c r="Z1141" s="3"/>
      <c r="AA1141" s="3"/>
    </row>
    <row r="1142" spans="3:27" s="5" customFormat="1" x14ac:dyDescent="0.2">
      <c r="C1142" s="25"/>
      <c r="D1142" s="1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1"/>
      <c r="P1142" s="1"/>
      <c r="Q1142" s="1"/>
      <c r="R1142" s="1"/>
      <c r="S1142" s="3"/>
      <c r="T1142" s="13"/>
      <c r="U1142" s="13"/>
      <c r="W1142" s="3"/>
      <c r="X1142" s="3"/>
      <c r="Y1142" s="3"/>
      <c r="Z1142" s="3"/>
      <c r="AA1142" s="3"/>
    </row>
    <row r="1143" spans="3:27" s="5" customFormat="1" x14ac:dyDescent="0.2">
      <c r="C1143" s="25"/>
      <c r="D1143" s="1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1"/>
      <c r="P1143" s="1"/>
      <c r="Q1143" s="1"/>
      <c r="R1143" s="1"/>
      <c r="S1143" s="3"/>
      <c r="T1143" s="13"/>
      <c r="U1143" s="13"/>
      <c r="W1143" s="3"/>
      <c r="X1143" s="3"/>
      <c r="Y1143" s="3"/>
      <c r="Z1143" s="3"/>
      <c r="AA1143" s="3"/>
    </row>
    <row r="1144" spans="3:27" s="5" customFormat="1" x14ac:dyDescent="0.2">
      <c r="C1144" s="25"/>
      <c r="D1144" s="1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1"/>
      <c r="P1144" s="1"/>
      <c r="Q1144" s="1"/>
      <c r="R1144" s="1"/>
      <c r="S1144" s="3"/>
      <c r="T1144" s="13"/>
      <c r="U1144" s="13"/>
      <c r="W1144" s="3"/>
      <c r="X1144" s="3"/>
      <c r="Y1144" s="3"/>
      <c r="Z1144" s="3"/>
      <c r="AA1144" s="3"/>
    </row>
    <row r="1145" spans="3:27" s="5" customFormat="1" x14ac:dyDescent="0.2">
      <c r="C1145" s="25"/>
      <c r="D1145" s="1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1"/>
      <c r="P1145" s="1"/>
      <c r="Q1145" s="1"/>
      <c r="R1145" s="1"/>
      <c r="S1145" s="3"/>
      <c r="T1145" s="13"/>
      <c r="U1145" s="13"/>
      <c r="W1145" s="3"/>
      <c r="X1145" s="3"/>
      <c r="Y1145" s="3"/>
      <c r="Z1145" s="3"/>
      <c r="AA1145" s="3"/>
    </row>
    <row r="1146" spans="3:27" s="5" customFormat="1" x14ac:dyDescent="0.2">
      <c r="C1146" s="25"/>
      <c r="D1146" s="1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1"/>
      <c r="P1146" s="1"/>
      <c r="Q1146" s="1"/>
      <c r="R1146" s="1"/>
      <c r="S1146" s="3"/>
      <c r="T1146" s="13"/>
      <c r="U1146" s="13"/>
      <c r="W1146" s="3"/>
      <c r="X1146" s="3"/>
      <c r="Y1146" s="3"/>
      <c r="Z1146" s="3"/>
      <c r="AA1146" s="3"/>
    </row>
    <row r="1147" spans="3:27" s="5" customFormat="1" x14ac:dyDescent="0.2">
      <c r="C1147" s="25"/>
      <c r="D1147" s="1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1"/>
      <c r="P1147" s="1"/>
      <c r="Q1147" s="1"/>
      <c r="R1147" s="1"/>
      <c r="S1147" s="3"/>
      <c r="T1147" s="13"/>
      <c r="U1147" s="13"/>
      <c r="W1147" s="3"/>
      <c r="X1147" s="3"/>
      <c r="Y1147" s="3"/>
      <c r="Z1147" s="3"/>
      <c r="AA1147" s="3"/>
    </row>
    <row r="1148" spans="3:27" s="5" customFormat="1" x14ac:dyDescent="0.2">
      <c r="C1148" s="25"/>
      <c r="D1148" s="1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1"/>
      <c r="P1148" s="1"/>
      <c r="Q1148" s="1"/>
      <c r="R1148" s="1"/>
      <c r="S1148" s="3"/>
      <c r="T1148" s="13"/>
      <c r="U1148" s="13"/>
      <c r="W1148" s="3"/>
      <c r="X1148" s="3"/>
      <c r="Y1148" s="3"/>
      <c r="Z1148" s="3"/>
      <c r="AA1148" s="3"/>
    </row>
    <row r="1149" spans="3:27" s="5" customFormat="1" x14ac:dyDescent="0.2">
      <c r="C1149" s="25"/>
      <c r="D1149" s="1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1"/>
      <c r="P1149" s="1"/>
      <c r="Q1149" s="1"/>
      <c r="R1149" s="1"/>
      <c r="S1149" s="3"/>
      <c r="T1149" s="13"/>
      <c r="U1149" s="13"/>
      <c r="W1149" s="3"/>
      <c r="X1149" s="3"/>
      <c r="Y1149" s="3"/>
      <c r="Z1149" s="3"/>
      <c r="AA1149" s="3"/>
    </row>
    <row r="1150" spans="3:27" s="5" customFormat="1" x14ac:dyDescent="0.2">
      <c r="C1150" s="25"/>
      <c r="D1150" s="1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1"/>
      <c r="P1150" s="1"/>
      <c r="Q1150" s="1"/>
      <c r="R1150" s="1"/>
      <c r="S1150" s="3"/>
      <c r="T1150" s="13"/>
      <c r="U1150" s="13"/>
      <c r="W1150" s="3"/>
      <c r="X1150" s="3"/>
      <c r="Y1150" s="3"/>
      <c r="Z1150" s="3"/>
      <c r="AA1150" s="3"/>
    </row>
    <row r="1151" spans="3:27" s="5" customFormat="1" x14ac:dyDescent="0.2">
      <c r="C1151" s="25"/>
      <c r="D1151" s="1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1"/>
      <c r="P1151" s="1"/>
      <c r="Q1151" s="1"/>
      <c r="R1151" s="1"/>
      <c r="S1151" s="3"/>
      <c r="T1151" s="13"/>
      <c r="U1151" s="13"/>
      <c r="W1151" s="3"/>
      <c r="X1151" s="3"/>
      <c r="Y1151" s="3"/>
      <c r="Z1151" s="3"/>
      <c r="AA1151" s="3"/>
    </row>
    <row r="1152" spans="3:27" s="5" customFormat="1" x14ac:dyDescent="0.2">
      <c r="C1152" s="25"/>
      <c r="D1152" s="1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1"/>
      <c r="P1152" s="1"/>
      <c r="Q1152" s="1"/>
      <c r="R1152" s="1"/>
      <c r="S1152" s="3"/>
      <c r="T1152" s="13"/>
      <c r="U1152" s="13"/>
      <c r="W1152" s="3"/>
      <c r="X1152" s="3"/>
      <c r="Y1152" s="3"/>
      <c r="Z1152" s="3"/>
      <c r="AA1152" s="3"/>
    </row>
    <row r="1153" spans="3:27" s="5" customFormat="1" x14ac:dyDescent="0.2">
      <c r="C1153" s="25"/>
      <c r="D1153" s="1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1"/>
      <c r="P1153" s="1"/>
      <c r="Q1153" s="1"/>
      <c r="R1153" s="1"/>
      <c r="S1153" s="3"/>
      <c r="T1153" s="13"/>
      <c r="U1153" s="13"/>
      <c r="W1153" s="3"/>
      <c r="X1153" s="3"/>
      <c r="Y1153" s="3"/>
      <c r="Z1153" s="3"/>
      <c r="AA1153" s="3"/>
    </row>
    <row r="1154" spans="3:27" s="5" customFormat="1" x14ac:dyDescent="0.2">
      <c r="C1154" s="25"/>
      <c r="D1154" s="1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1"/>
      <c r="P1154" s="1"/>
      <c r="Q1154" s="1"/>
      <c r="R1154" s="1"/>
      <c r="S1154" s="3"/>
      <c r="T1154" s="13"/>
      <c r="U1154" s="13"/>
      <c r="W1154" s="3"/>
      <c r="X1154" s="3"/>
      <c r="Y1154" s="3"/>
      <c r="Z1154" s="3"/>
      <c r="AA1154" s="3"/>
    </row>
    <row r="1155" spans="3:27" s="5" customFormat="1" x14ac:dyDescent="0.2">
      <c r="C1155" s="25"/>
      <c r="D1155" s="1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1"/>
      <c r="P1155" s="1"/>
      <c r="Q1155" s="1"/>
      <c r="R1155" s="1"/>
      <c r="S1155" s="3"/>
      <c r="T1155" s="13"/>
      <c r="U1155" s="13"/>
      <c r="W1155" s="3"/>
      <c r="X1155" s="3"/>
      <c r="Y1155" s="3"/>
      <c r="Z1155" s="3"/>
      <c r="AA1155" s="3"/>
    </row>
    <row r="1156" spans="3:27" s="5" customFormat="1" x14ac:dyDescent="0.2">
      <c r="C1156" s="25"/>
      <c r="D1156" s="1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1"/>
      <c r="P1156" s="1"/>
      <c r="Q1156" s="1"/>
      <c r="R1156" s="1"/>
      <c r="S1156" s="3"/>
      <c r="T1156" s="13"/>
      <c r="U1156" s="13"/>
      <c r="W1156" s="3"/>
      <c r="X1156" s="3"/>
      <c r="Y1156" s="3"/>
      <c r="Z1156" s="3"/>
      <c r="AA1156" s="3"/>
    </row>
    <row r="1157" spans="3:27" s="5" customFormat="1" x14ac:dyDescent="0.2">
      <c r="C1157" s="25"/>
      <c r="D1157" s="1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1"/>
      <c r="P1157" s="1"/>
      <c r="Q1157" s="1"/>
      <c r="R1157" s="1"/>
      <c r="S1157" s="3"/>
      <c r="T1157" s="13"/>
      <c r="U1157" s="13"/>
      <c r="W1157" s="3"/>
      <c r="X1157" s="3"/>
      <c r="Y1157" s="3"/>
      <c r="Z1157" s="3"/>
      <c r="AA1157" s="3"/>
    </row>
    <row r="1158" spans="3:27" s="5" customFormat="1" x14ac:dyDescent="0.2">
      <c r="C1158" s="25"/>
      <c r="D1158" s="1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1"/>
      <c r="P1158" s="1"/>
      <c r="Q1158" s="1"/>
      <c r="R1158" s="1"/>
      <c r="S1158" s="3"/>
      <c r="T1158" s="13"/>
      <c r="U1158" s="13"/>
      <c r="W1158" s="3"/>
      <c r="X1158" s="3"/>
      <c r="Y1158" s="3"/>
      <c r="Z1158" s="3"/>
      <c r="AA1158" s="3"/>
    </row>
    <row r="1159" spans="3:27" s="5" customFormat="1" x14ac:dyDescent="0.2">
      <c r="C1159" s="25"/>
      <c r="D1159" s="1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1"/>
      <c r="P1159" s="1"/>
      <c r="Q1159" s="1"/>
      <c r="R1159" s="1"/>
      <c r="S1159" s="3"/>
      <c r="T1159" s="13"/>
      <c r="U1159" s="13"/>
      <c r="W1159" s="3"/>
      <c r="X1159" s="3"/>
      <c r="Y1159" s="3"/>
      <c r="Z1159" s="3"/>
      <c r="AA1159" s="3"/>
    </row>
    <row r="1160" spans="3:27" s="5" customFormat="1" x14ac:dyDescent="0.2">
      <c r="C1160" s="25"/>
      <c r="D1160" s="1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1"/>
      <c r="P1160" s="1"/>
      <c r="Q1160" s="1"/>
      <c r="R1160" s="1"/>
      <c r="S1160" s="3"/>
      <c r="T1160" s="13"/>
      <c r="U1160" s="13"/>
      <c r="W1160" s="3"/>
      <c r="X1160" s="3"/>
      <c r="Y1160" s="3"/>
      <c r="Z1160" s="3"/>
      <c r="AA1160" s="3"/>
    </row>
    <row r="1161" spans="3:27" s="5" customFormat="1" x14ac:dyDescent="0.2">
      <c r="C1161" s="25"/>
      <c r="D1161" s="1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1"/>
      <c r="P1161" s="1"/>
      <c r="Q1161" s="1"/>
      <c r="R1161" s="1"/>
      <c r="S1161" s="3"/>
      <c r="T1161" s="13"/>
      <c r="U1161" s="13"/>
      <c r="W1161" s="3"/>
      <c r="X1161" s="3"/>
      <c r="Y1161" s="3"/>
      <c r="Z1161" s="3"/>
      <c r="AA1161" s="3"/>
    </row>
    <row r="1162" spans="3:27" s="5" customFormat="1" x14ac:dyDescent="0.2">
      <c r="C1162" s="25"/>
      <c r="D1162" s="1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1"/>
      <c r="P1162" s="1"/>
      <c r="Q1162" s="1"/>
      <c r="R1162" s="1"/>
      <c r="S1162" s="3"/>
      <c r="T1162" s="13"/>
      <c r="U1162" s="13"/>
      <c r="W1162" s="3"/>
      <c r="X1162" s="3"/>
      <c r="Y1162" s="3"/>
      <c r="Z1162" s="3"/>
      <c r="AA1162" s="3"/>
    </row>
    <row r="1163" spans="3:27" s="5" customFormat="1" x14ac:dyDescent="0.2">
      <c r="C1163" s="25"/>
      <c r="D1163" s="1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1"/>
      <c r="P1163" s="1"/>
      <c r="Q1163" s="1"/>
      <c r="R1163" s="1"/>
      <c r="S1163" s="3"/>
      <c r="T1163" s="13"/>
      <c r="U1163" s="13"/>
      <c r="W1163" s="3"/>
      <c r="X1163" s="3"/>
      <c r="Y1163" s="3"/>
      <c r="Z1163" s="3"/>
      <c r="AA1163" s="3"/>
    </row>
    <row r="1164" spans="3:27" s="5" customFormat="1" x14ac:dyDescent="0.2">
      <c r="C1164" s="25"/>
      <c r="D1164" s="1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1"/>
      <c r="P1164" s="1"/>
      <c r="Q1164" s="1"/>
      <c r="R1164" s="1"/>
      <c r="S1164" s="3"/>
      <c r="T1164" s="13"/>
      <c r="U1164" s="13"/>
      <c r="W1164" s="3"/>
      <c r="X1164" s="3"/>
      <c r="Y1164" s="3"/>
      <c r="Z1164" s="3"/>
      <c r="AA1164" s="3"/>
    </row>
    <row r="1165" spans="3:27" s="5" customFormat="1" x14ac:dyDescent="0.2">
      <c r="C1165" s="25"/>
      <c r="D1165" s="1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1"/>
      <c r="P1165" s="1"/>
      <c r="Q1165" s="1"/>
      <c r="R1165" s="1"/>
      <c r="S1165" s="3"/>
      <c r="T1165" s="13"/>
      <c r="U1165" s="13"/>
      <c r="W1165" s="3"/>
      <c r="X1165" s="3"/>
      <c r="Y1165" s="3"/>
      <c r="Z1165" s="3"/>
      <c r="AA1165" s="3"/>
    </row>
    <row r="1166" spans="3:27" s="5" customFormat="1" x14ac:dyDescent="0.2">
      <c r="C1166" s="25"/>
      <c r="D1166" s="1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1"/>
      <c r="P1166" s="1"/>
      <c r="Q1166" s="1"/>
      <c r="R1166" s="1"/>
      <c r="S1166" s="3"/>
      <c r="T1166" s="13"/>
      <c r="U1166" s="13"/>
      <c r="W1166" s="3"/>
      <c r="X1166" s="3"/>
      <c r="Y1166" s="3"/>
      <c r="Z1166" s="3"/>
      <c r="AA1166" s="3"/>
    </row>
    <row r="1167" spans="3:27" s="5" customFormat="1" x14ac:dyDescent="0.2">
      <c r="C1167" s="25"/>
      <c r="D1167" s="1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1"/>
      <c r="P1167" s="1"/>
      <c r="Q1167" s="1"/>
      <c r="R1167" s="1"/>
      <c r="S1167" s="3"/>
      <c r="T1167" s="13"/>
      <c r="U1167" s="13"/>
      <c r="W1167" s="3"/>
      <c r="X1167" s="3"/>
      <c r="Y1167" s="3"/>
      <c r="Z1167" s="3"/>
      <c r="AA1167" s="3"/>
    </row>
    <row r="1168" spans="3:27" s="5" customFormat="1" x14ac:dyDescent="0.2">
      <c r="C1168" s="25"/>
      <c r="D1168" s="1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1"/>
      <c r="P1168" s="1"/>
      <c r="Q1168" s="1"/>
      <c r="R1168" s="1"/>
      <c r="S1168" s="3"/>
      <c r="T1168" s="13"/>
      <c r="U1168" s="13"/>
      <c r="W1168" s="3"/>
      <c r="X1168" s="3"/>
      <c r="Y1168" s="3"/>
      <c r="Z1168" s="3"/>
      <c r="AA1168" s="3"/>
    </row>
    <row r="1169" spans="3:27" s="5" customFormat="1" x14ac:dyDescent="0.2">
      <c r="C1169" s="25"/>
      <c r="D1169" s="1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1"/>
      <c r="P1169" s="1"/>
      <c r="Q1169" s="1"/>
      <c r="R1169" s="1"/>
      <c r="S1169" s="3"/>
      <c r="T1169" s="13"/>
      <c r="U1169" s="13"/>
      <c r="W1169" s="3"/>
      <c r="X1169" s="3"/>
      <c r="Y1169" s="3"/>
      <c r="Z1169" s="3"/>
      <c r="AA1169" s="3"/>
    </row>
    <row r="1170" spans="3:27" s="5" customFormat="1" x14ac:dyDescent="0.2">
      <c r="C1170" s="25"/>
      <c r="D1170" s="1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1"/>
      <c r="P1170" s="1"/>
      <c r="Q1170" s="1"/>
      <c r="R1170" s="1"/>
      <c r="S1170" s="3"/>
      <c r="T1170" s="13"/>
      <c r="U1170" s="13"/>
      <c r="W1170" s="3"/>
      <c r="X1170" s="3"/>
      <c r="Y1170" s="3"/>
      <c r="Z1170" s="3"/>
      <c r="AA1170" s="3"/>
    </row>
    <row r="1171" spans="3:27" s="5" customFormat="1" x14ac:dyDescent="0.2">
      <c r="C1171" s="25"/>
      <c r="D1171" s="1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1"/>
      <c r="P1171" s="1"/>
      <c r="Q1171" s="1"/>
      <c r="R1171" s="1"/>
      <c r="S1171" s="3"/>
      <c r="T1171" s="13"/>
      <c r="U1171" s="13"/>
      <c r="W1171" s="3"/>
      <c r="X1171" s="3"/>
      <c r="Y1171" s="3"/>
      <c r="Z1171" s="3"/>
      <c r="AA1171" s="3"/>
    </row>
    <row r="1172" spans="3:27" s="5" customFormat="1" x14ac:dyDescent="0.2">
      <c r="C1172" s="25"/>
      <c r="D1172" s="1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1"/>
      <c r="P1172" s="1"/>
      <c r="Q1172" s="1"/>
      <c r="R1172" s="1"/>
      <c r="S1172" s="3"/>
      <c r="T1172" s="13"/>
      <c r="U1172" s="13"/>
      <c r="W1172" s="3"/>
      <c r="X1172" s="3"/>
      <c r="Y1172" s="3"/>
      <c r="Z1172" s="3"/>
      <c r="AA1172" s="3"/>
    </row>
    <row r="1173" spans="3:27" s="5" customFormat="1" x14ac:dyDescent="0.2">
      <c r="C1173" s="25"/>
      <c r="D1173" s="1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1"/>
      <c r="P1173" s="1"/>
      <c r="Q1173" s="1"/>
      <c r="R1173" s="1"/>
      <c r="S1173" s="3"/>
      <c r="T1173" s="13"/>
      <c r="U1173" s="13"/>
      <c r="W1173" s="3"/>
      <c r="X1173" s="3"/>
      <c r="Y1173" s="3"/>
      <c r="Z1173" s="3"/>
      <c r="AA1173" s="3"/>
    </row>
    <row r="1174" spans="3:27" s="5" customFormat="1" x14ac:dyDescent="0.2">
      <c r="C1174" s="25"/>
      <c r="D1174" s="1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1"/>
      <c r="P1174" s="1"/>
      <c r="Q1174" s="1"/>
      <c r="R1174" s="1"/>
      <c r="S1174" s="3"/>
      <c r="T1174" s="13"/>
      <c r="U1174" s="13"/>
      <c r="W1174" s="3"/>
      <c r="X1174" s="3"/>
      <c r="Y1174" s="3"/>
      <c r="Z1174" s="3"/>
      <c r="AA1174" s="3"/>
    </row>
    <row r="1175" spans="3:27" s="5" customFormat="1" x14ac:dyDescent="0.2">
      <c r="C1175" s="25"/>
      <c r="D1175" s="1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1"/>
      <c r="P1175" s="1"/>
      <c r="Q1175" s="1"/>
      <c r="R1175" s="1"/>
      <c r="S1175" s="3"/>
      <c r="T1175" s="13"/>
      <c r="U1175" s="13"/>
      <c r="W1175" s="3"/>
      <c r="X1175" s="3"/>
      <c r="Y1175" s="3"/>
      <c r="Z1175" s="3"/>
      <c r="AA1175" s="3"/>
    </row>
    <row r="1176" spans="3:27" s="5" customFormat="1" x14ac:dyDescent="0.2">
      <c r="C1176" s="25"/>
      <c r="D1176" s="1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1"/>
      <c r="P1176" s="1"/>
      <c r="Q1176" s="1"/>
      <c r="R1176" s="1"/>
      <c r="S1176" s="3"/>
      <c r="T1176" s="13"/>
      <c r="U1176" s="13"/>
      <c r="W1176" s="3"/>
      <c r="X1176" s="3"/>
      <c r="Y1176" s="3"/>
      <c r="Z1176" s="3"/>
      <c r="AA1176" s="3"/>
    </row>
    <row r="1177" spans="3:27" s="5" customFormat="1" x14ac:dyDescent="0.2">
      <c r="C1177" s="25"/>
      <c r="D1177" s="1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1"/>
      <c r="P1177" s="1"/>
      <c r="Q1177" s="1"/>
      <c r="R1177" s="1"/>
      <c r="S1177" s="3"/>
      <c r="T1177" s="13"/>
      <c r="U1177" s="13"/>
      <c r="W1177" s="3"/>
      <c r="X1177" s="3"/>
      <c r="Y1177" s="3"/>
      <c r="Z1177" s="3"/>
      <c r="AA1177" s="3"/>
    </row>
    <row r="1178" spans="3:27" s="5" customFormat="1" x14ac:dyDescent="0.2">
      <c r="C1178" s="25"/>
      <c r="D1178" s="1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1"/>
      <c r="P1178" s="1"/>
      <c r="Q1178" s="1"/>
      <c r="R1178" s="1"/>
      <c r="S1178" s="3"/>
      <c r="T1178" s="13"/>
      <c r="U1178" s="13"/>
      <c r="W1178" s="3"/>
      <c r="X1178" s="3"/>
      <c r="Y1178" s="3"/>
      <c r="Z1178" s="3"/>
      <c r="AA1178" s="3"/>
    </row>
    <row r="1179" spans="3:27" s="5" customFormat="1" x14ac:dyDescent="0.2">
      <c r="C1179" s="25"/>
      <c r="D1179" s="1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1"/>
      <c r="P1179" s="1"/>
      <c r="Q1179" s="1"/>
      <c r="R1179" s="1"/>
      <c r="S1179" s="3"/>
      <c r="T1179" s="13"/>
      <c r="U1179" s="13"/>
      <c r="W1179" s="3"/>
      <c r="X1179" s="3"/>
      <c r="Y1179" s="3"/>
      <c r="Z1179" s="3"/>
      <c r="AA1179" s="3"/>
    </row>
    <row r="1180" spans="3:27" s="5" customFormat="1" x14ac:dyDescent="0.2">
      <c r="C1180" s="25"/>
      <c r="D1180" s="1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1"/>
      <c r="P1180" s="1"/>
      <c r="Q1180" s="1"/>
      <c r="R1180" s="1"/>
      <c r="S1180" s="3"/>
      <c r="T1180" s="13"/>
      <c r="U1180" s="13"/>
      <c r="W1180" s="3"/>
      <c r="X1180" s="3"/>
      <c r="Y1180" s="3"/>
      <c r="Z1180" s="3"/>
      <c r="AA1180" s="3"/>
    </row>
    <row r="1181" spans="3:27" s="5" customFormat="1" x14ac:dyDescent="0.2">
      <c r="C1181" s="25"/>
      <c r="D1181" s="1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1"/>
      <c r="P1181" s="1"/>
      <c r="Q1181" s="1"/>
      <c r="R1181" s="1"/>
      <c r="S1181" s="3"/>
      <c r="T1181" s="13"/>
      <c r="U1181" s="13"/>
      <c r="W1181" s="3"/>
      <c r="X1181" s="3"/>
      <c r="Y1181" s="3"/>
      <c r="Z1181" s="3"/>
      <c r="AA1181" s="3"/>
    </row>
    <row r="1182" spans="3:27" s="5" customFormat="1" x14ac:dyDescent="0.2">
      <c r="C1182" s="25"/>
      <c r="D1182" s="1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1"/>
      <c r="P1182" s="1"/>
      <c r="Q1182" s="1"/>
      <c r="R1182" s="1"/>
      <c r="S1182" s="3"/>
      <c r="T1182" s="13"/>
      <c r="U1182" s="13"/>
      <c r="W1182" s="3"/>
      <c r="X1182" s="3"/>
      <c r="Y1182" s="3"/>
      <c r="Z1182" s="3"/>
      <c r="AA1182" s="3"/>
    </row>
    <row r="1183" spans="3:27" s="5" customFormat="1" x14ac:dyDescent="0.2">
      <c r="C1183" s="25"/>
      <c r="D1183" s="1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1"/>
      <c r="P1183" s="1"/>
      <c r="Q1183" s="1"/>
      <c r="R1183" s="1"/>
      <c r="S1183" s="3"/>
      <c r="T1183" s="13"/>
      <c r="U1183" s="13"/>
      <c r="W1183" s="3"/>
      <c r="X1183" s="3"/>
      <c r="Y1183" s="3"/>
      <c r="Z1183" s="3"/>
      <c r="AA1183" s="3"/>
    </row>
    <row r="1184" spans="3:27" s="5" customFormat="1" x14ac:dyDescent="0.2">
      <c r="C1184" s="25"/>
      <c r="D1184" s="1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1"/>
      <c r="P1184" s="1"/>
      <c r="Q1184" s="1"/>
      <c r="R1184" s="1"/>
      <c r="S1184" s="3"/>
      <c r="T1184" s="13"/>
      <c r="U1184" s="13"/>
      <c r="W1184" s="3"/>
      <c r="X1184" s="3"/>
      <c r="Y1184" s="3"/>
      <c r="Z1184" s="3"/>
      <c r="AA1184" s="3"/>
    </row>
    <row r="1185" spans="3:27" s="5" customFormat="1" x14ac:dyDescent="0.2">
      <c r="C1185" s="25"/>
      <c r="D1185" s="1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1"/>
      <c r="P1185" s="1"/>
      <c r="Q1185" s="1"/>
      <c r="R1185" s="1"/>
      <c r="S1185" s="3"/>
      <c r="T1185" s="13"/>
      <c r="U1185" s="13"/>
      <c r="W1185" s="3"/>
      <c r="X1185" s="3"/>
      <c r="Y1185" s="3"/>
      <c r="Z1185" s="3"/>
      <c r="AA1185" s="3"/>
    </row>
    <row r="1186" spans="3:27" s="5" customFormat="1" x14ac:dyDescent="0.2">
      <c r="C1186" s="25"/>
      <c r="D1186" s="1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1"/>
      <c r="P1186" s="1"/>
      <c r="Q1186" s="1"/>
      <c r="R1186" s="1"/>
      <c r="S1186" s="3"/>
      <c r="T1186" s="13"/>
      <c r="U1186" s="13"/>
      <c r="W1186" s="3"/>
      <c r="X1186" s="3"/>
      <c r="Y1186" s="3"/>
      <c r="Z1186" s="3"/>
      <c r="AA1186" s="3"/>
    </row>
    <row r="1187" spans="3:27" s="5" customFormat="1" x14ac:dyDescent="0.2">
      <c r="C1187" s="25"/>
      <c r="D1187" s="1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1"/>
      <c r="P1187" s="1"/>
      <c r="Q1187" s="1"/>
      <c r="R1187" s="1"/>
      <c r="S1187" s="3"/>
      <c r="T1187" s="13"/>
      <c r="U1187" s="13"/>
      <c r="W1187" s="3"/>
      <c r="X1187" s="3"/>
      <c r="Y1187" s="3"/>
      <c r="Z1187" s="3"/>
      <c r="AA1187" s="3"/>
    </row>
    <row r="1188" spans="3:27" s="5" customFormat="1" x14ac:dyDescent="0.2">
      <c r="C1188" s="25"/>
      <c r="D1188" s="1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1"/>
      <c r="P1188" s="1"/>
      <c r="Q1188" s="1"/>
      <c r="R1188" s="1"/>
      <c r="S1188" s="3"/>
      <c r="T1188" s="13"/>
      <c r="U1188" s="13"/>
      <c r="W1188" s="3"/>
      <c r="X1188" s="3"/>
      <c r="Y1188" s="3"/>
      <c r="Z1188" s="3"/>
      <c r="AA1188" s="3"/>
    </row>
    <row r="1189" spans="3:27" s="5" customFormat="1" x14ac:dyDescent="0.2">
      <c r="C1189" s="25"/>
      <c r="D1189" s="1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1"/>
      <c r="P1189" s="1"/>
      <c r="Q1189" s="1"/>
      <c r="R1189" s="1"/>
      <c r="S1189" s="3"/>
      <c r="T1189" s="13"/>
      <c r="U1189" s="13"/>
      <c r="W1189" s="3"/>
      <c r="X1189" s="3"/>
      <c r="Y1189" s="3"/>
      <c r="Z1189" s="3"/>
      <c r="AA1189" s="3"/>
    </row>
    <row r="1190" spans="3:27" s="5" customFormat="1" x14ac:dyDescent="0.2">
      <c r="C1190" s="25"/>
      <c r="D1190" s="1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1"/>
      <c r="P1190" s="1"/>
      <c r="Q1190" s="1"/>
      <c r="R1190" s="1"/>
      <c r="S1190" s="3"/>
      <c r="T1190" s="13"/>
      <c r="U1190" s="13"/>
      <c r="W1190" s="3"/>
      <c r="X1190" s="3"/>
      <c r="Y1190" s="3"/>
      <c r="Z1190" s="3"/>
      <c r="AA1190" s="3"/>
    </row>
    <row r="1191" spans="3:27" s="5" customFormat="1" x14ac:dyDescent="0.2">
      <c r="C1191" s="25"/>
      <c r="D1191" s="1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1"/>
      <c r="P1191" s="1"/>
      <c r="Q1191" s="1"/>
      <c r="R1191" s="1"/>
      <c r="S1191" s="3"/>
      <c r="T1191" s="13"/>
      <c r="U1191" s="13"/>
      <c r="W1191" s="3"/>
      <c r="X1191" s="3"/>
      <c r="Y1191" s="3"/>
      <c r="Z1191" s="3"/>
      <c r="AA1191" s="3"/>
    </row>
    <row r="1192" spans="3:27" s="5" customFormat="1" x14ac:dyDescent="0.2">
      <c r="C1192" s="25"/>
      <c r="D1192" s="1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1"/>
      <c r="P1192" s="1"/>
      <c r="Q1192" s="1"/>
      <c r="R1192" s="1"/>
      <c r="S1192" s="3"/>
      <c r="T1192" s="13"/>
      <c r="U1192" s="13"/>
      <c r="W1192" s="3"/>
      <c r="X1192" s="3"/>
      <c r="Y1192" s="3"/>
      <c r="Z1192" s="3"/>
      <c r="AA1192" s="3"/>
    </row>
    <row r="1193" spans="3:27" s="5" customFormat="1" x14ac:dyDescent="0.2">
      <c r="C1193" s="25"/>
      <c r="D1193" s="1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1"/>
      <c r="P1193" s="1"/>
      <c r="Q1193" s="1"/>
      <c r="R1193" s="1"/>
      <c r="S1193" s="3"/>
      <c r="T1193" s="13"/>
      <c r="U1193" s="13"/>
      <c r="W1193" s="3"/>
      <c r="X1193" s="3"/>
      <c r="Y1193" s="3"/>
      <c r="Z1193" s="3"/>
      <c r="AA1193" s="3"/>
    </row>
    <row r="1194" spans="3:27" s="5" customFormat="1" x14ac:dyDescent="0.2">
      <c r="C1194" s="25"/>
      <c r="D1194" s="1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1"/>
      <c r="P1194" s="1"/>
      <c r="Q1194" s="1"/>
      <c r="R1194" s="1"/>
      <c r="S1194" s="3"/>
      <c r="T1194" s="13"/>
      <c r="U1194" s="13"/>
      <c r="W1194" s="3"/>
      <c r="X1194" s="3"/>
      <c r="Y1194" s="3"/>
      <c r="Z1194" s="3"/>
      <c r="AA1194" s="3"/>
    </row>
    <row r="1195" spans="3:27" s="5" customFormat="1" x14ac:dyDescent="0.2">
      <c r="C1195" s="25"/>
      <c r="D1195" s="1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1"/>
      <c r="P1195" s="1"/>
      <c r="Q1195" s="1"/>
      <c r="R1195" s="1"/>
      <c r="S1195" s="3"/>
      <c r="T1195" s="13"/>
      <c r="U1195" s="13"/>
      <c r="W1195" s="3"/>
      <c r="X1195" s="3"/>
      <c r="Y1195" s="3"/>
      <c r="Z1195" s="3"/>
      <c r="AA1195" s="3"/>
    </row>
    <row r="1196" spans="3:27" s="5" customFormat="1" x14ac:dyDescent="0.2">
      <c r="C1196" s="25"/>
      <c r="D1196" s="1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1"/>
      <c r="P1196" s="1"/>
      <c r="Q1196" s="1"/>
      <c r="R1196" s="1"/>
      <c r="S1196" s="3"/>
      <c r="T1196" s="13"/>
      <c r="U1196" s="13"/>
      <c r="W1196" s="3"/>
      <c r="X1196" s="3"/>
      <c r="Y1196" s="3"/>
      <c r="Z1196" s="3"/>
      <c r="AA1196" s="3"/>
    </row>
    <row r="1197" spans="3:27" s="5" customFormat="1" x14ac:dyDescent="0.2">
      <c r="C1197" s="25"/>
      <c r="D1197" s="1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1"/>
      <c r="P1197" s="1"/>
      <c r="Q1197" s="1"/>
      <c r="R1197" s="1"/>
      <c r="S1197" s="3"/>
      <c r="T1197" s="13"/>
      <c r="U1197" s="13"/>
      <c r="W1197" s="3"/>
      <c r="X1197" s="3"/>
      <c r="Y1197" s="3"/>
      <c r="Z1197" s="3"/>
      <c r="AA1197" s="3"/>
    </row>
    <row r="1198" spans="3:27" s="5" customFormat="1" x14ac:dyDescent="0.2">
      <c r="C1198" s="25"/>
      <c r="D1198" s="1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1"/>
      <c r="P1198" s="1"/>
      <c r="Q1198" s="1"/>
      <c r="R1198" s="1"/>
      <c r="S1198" s="3"/>
      <c r="T1198" s="13"/>
      <c r="U1198" s="13"/>
      <c r="W1198" s="3"/>
      <c r="X1198" s="3"/>
      <c r="Y1198" s="3"/>
      <c r="Z1198" s="3"/>
      <c r="AA1198" s="3"/>
    </row>
    <row r="1199" spans="3:27" s="5" customFormat="1" x14ac:dyDescent="0.2">
      <c r="C1199" s="25"/>
      <c r="D1199" s="1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1"/>
      <c r="P1199" s="1"/>
      <c r="Q1199" s="1"/>
      <c r="R1199" s="1"/>
      <c r="S1199" s="3"/>
      <c r="T1199" s="13"/>
      <c r="U1199" s="13"/>
      <c r="W1199" s="3"/>
      <c r="X1199" s="3"/>
      <c r="Y1199" s="3"/>
      <c r="Z1199" s="3"/>
      <c r="AA1199" s="3"/>
    </row>
    <row r="1200" spans="3:27" s="5" customFormat="1" x14ac:dyDescent="0.2">
      <c r="C1200" s="25"/>
      <c r="D1200" s="1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1"/>
      <c r="P1200" s="1"/>
      <c r="Q1200" s="1"/>
      <c r="R1200" s="1"/>
      <c r="S1200" s="3"/>
      <c r="T1200" s="13"/>
      <c r="U1200" s="13"/>
      <c r="W1200" s="3"/>
      <c r="X1200" s="3"/>
      <c r="Y1200" s="3"/>
      <c r="Z1200" s="3"/>
      <c r="AA1200" s="3"/>
    </row>
    <row r="1201" spans="3:27" s="5" customFormat="1" x14ac:dyDescent="0.2">
      <c r="C1201" s="25"/>
      <c r="D1201" s="1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1"/>
      <c r="P1201" s="1"/>
      <c r="Q1201" s="1"/>
      <c r="R1201" s="1"/>
      <c r="S1201" s="3"/>
      <c r="T1201" s="13"/>
      <c r="U1201" s="13"/>
      <c r="W1201" s="3"/>
      <c r="X1201" s="3"/>
      <c r="Y1201" s="3"/>
      <c r="Z1201" s="3"/>
      <c r="AA1201" s="3"/>
    </row>
    <row r="1202" spans="3:27" s="5" customFormat="1" x14ac:dyDescent="0.2">
      <c r="C1202" s="25"/>
      <c r="D1202" s="1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1"/>
      <c r="P1202" s="1"/>
      <c r="Q1202" s="1"/>
      <c r="R1202" s="1"/>
      <c r="S1202" s="3"/>
      <c r="T1202" s="13"/>
      <c r="U1202" s="13"/>
      <c r="W1202" s="3"/>
      <c r="X1202" s="3"/>
      <c r="Y1202" s="3"/>
      <c r="Z1202" s="3"/>
      <c r="AA1202" s="3"/>
    </row>
    <row r="1203" spans="3:27" s="5" customFormat="1" x14ac:dyDescent="0.2">
      <c r="C1203" s="25"/>
      <c r="D1203" s="1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1"/>
      <c r="P1203" s="1"/>
      <c r="Q1203" s="1"/>
      <c r="R1203" s="1"/>
      <c r="S1203" s="3"/>
      <c r="T1203" s="13"/>
      <c r="U1203" s="13"/>
      <c r="W1203" s="3"/>
      <c r="X1203" s="3"/>
      <c r="Y1203" s="3"/>
      <c r="Z1203" s="3"/>
      <c r="AA1203" s="3"/>
    </row>
    <row r="1204" spans="3:27" s="5" customFormat="1" x14ac:dyDescent="0.2">
      <c r="C1204" s="25"/>
      <c r="D1204" s="1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1"/>
      <c r="P1204" s="1"/>
      <c r="Q1204" s="1"/>
      <c r="R1204" s="1"/>
      <c r="S1204" s="3"/>
      <c r="T1204" s="13"/>
      <c r="U1204" s="13"/>
      <c r="W1204" s="3"/>
      <c r="X1204" s="3"/>
      <c r="Y1204" s="3"/>
      <c r="Z1204" s="3"/>
      <c r="AA1204" s="3"/>
    </row>
    <row r="1205" spans="3:27" s="5" customFormat="1" x14ac:dyDescent="0.2">
      <c r="C1205" s="25"/>
      <c r="D1205" s="1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1"/>
      <c r="P1205" s="1"/>
      <c r="Q1205" s="1"/>
      <c r="R1205" s="1"/>
      <c r="S1205" s="3"/>
      <c r="T1205" s="13"/>
      <c r="U1205" s="13"/>
      <c r="W1205" s="3"/>
      <c r="X1205" s="3"/>
      <c r="Y1205" s="3"/>
      <c r="Z1205" s="3"/>
      <c r="AA1205" s="3"/>
    </row>
    <row r="1206" spans="3:27" s="5" customFormat="1" x14ac:dyDescent="0.2">
      <c r="C1206" s="25"/>
      <c r="D1206" s="1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1"/>
      <c r="P1206" s="1"/>
      <c r="Q1206" s="1"/>
      <c r="R1206" s="1"/>
      <c r="S1206" s="3"/>
      <c r="T1206" s="13"/>
      <c r="U1206" s="13"/>
      <c r="W1206" s="3"/>
      <c r="X1206" s="3"/>
      <c r="Y1206" s="3"/>
      <c r="Z1206" s="3"/>
      <c r="AA1206" s="3"/>
    </row>
    <row r="1207" spans="3:27" s="5" customFormat="1" x14ac:dyDescent="0.2">
      <c r="C1207" s="25"/>
      <c r="D1207" s="1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1"/>
      <c r="P1207" s="1"/>
      <c r="Q1207" s="1"/>
      <c r="R1207" s="1"/>
      <c r="S1207" s="3"/>
      <c r="T1207" s="13"/>
      <c r="U1207" s="13"/>
      <c r="W1207" s="3"/>
      <c r="X1207" s="3"/>
      <c r="Y1207" s="3"/>
      <c r="Z1207" s="3"/>
      <c r="AA1207" s="3"/>
    </row>
    <row r="1208" spans="3:27" s="5" customFormat="1" x14ac:dyDescent="0.2">
      <c r="C1208" s="25"/>
      <c r="D1208" s="1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1"/>
      <c r="P1208" s="1"/>
      <c r="Q1208" s="1"/>
      <c r="R1208" s="1"/>
      <c r="S1208" s="3"/>
      <c r="T1208" s="13"/>
      <c r="U1208" s="13"/>
      <c r="W1208" s="3"/>
      <c r="X1208" s="3"/>
      <c r="Y1208" s="3"/>
      <c r="Z1208" s="3"/>
      <c r="AA1208" s="3"/>
    </row>
    <row r="1209" spans="3:27" s="5" customFormat="1" x14ac:dyDescent="0.2">
      <c r="C1209" s="25"/>
      <c r="D1209" s="1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1"/>
      <c r="P1209" s="1"/>
      <c r="Q1209" s="1"/>
      <c r="R1209" s="1"/>
      <c r="S1209" s="3"/>
      <c r="T1209" s="13"/>
      <c r="U1209" s="13"/>
      <c r="W1209" s="3"/>
      <c r="X1209" s="3"/>
      <c r="Y1209" s="3"/>
      <c r="Z1209" s="3"/>
      <c r="AA1209" s="3"/>
    </row>
    <row r="1210" spans="3:27" s="5" customFormat="1" x14ac:dyDescent="0.2">
      <c r="C1210" s="25"/>
      <c r="D1210" s="1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1"/>
      <c r="P1210" s="1"/>
      <c r="Q1210" s="1"/>
      <c r="R1210" s="1"/>
      <c r="S1210" s="3"/>
      <c r="T1210" s="13"/>
      <c r="U1210" s="13"/>
      <c r="W1210" s="3"/>
      <c r="X1210" s="3"/>
      <c r="Y1210" s="3"/>
      <c r="Z1210" s="3"/>
      <c r="AA1210" s="3"/>
    </row>
    <row r="1211" spans="3:27" s="5" customFormat="1" x14ac:dyDescent="0.2">
      <c r="C1211" s="25"/>
      <c r="D1211" s="1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1"/>
      <c r="P1211" s="1"/>
      <c r="Q1211" s="1"/>
      <c r="R1211" s="1"/>
      <c r="S1211" s="3"/>
      <c r="T1211" s="13"/>
      <c r="U1211" s="13"/>
      <c r="W1211" s="3"/>
      <c r="X1211" s="3"/>
      <c r="Y1211" s="3"/>
      <c r="Z1211" s="3"/>
      <c r="AA1211" s="3"/>
    </row>
    <row r="1212" spans="3:27" s="5" customFormat="1" x14ac:dyDescent="0.2">
      <c r="C1212" s="25"/>
      <c r="D1212" s="1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1"/>
      <c r="P1212" s="1"/>
      <c r="Q1212" s="1"/>
      <c r="R1212" s="1"/>
      <c r="S1212" s="3"/>
      <c r="T1212" s="13"/>
      <c r="U1212" s="13"/>
      <c r="W1212" s="3"/>
      <c r="X1212" s="3"/>
      <c r="Y1212" s="3"/>
      <c r="Z1212" s="3"/>
      <c r="AA1212" s="3"/>
    </row>
    <row r="1213" spans="3:27" s="5" customFormat="1" x14ac:dyDescent="0.2">
      <c r="C1213" s="25"/>
      <c r="D1213" s="1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1"/>
      <c r="P1213" s="1"/>
      <c r="Q1213" s="1"/>
      <c r="R1213" s="1"/>
      <c r="S1213" s="3"/>
      <c r="T1213" s="13"/>
      <c r="U1213" s="13"/>
      <c r="W1213" s="3"/>
      <c r="X1213" s="3"/>
      <c r="Y1213" s="3"/>
      <c r="Z1213" s="3"/>
      <c r="AA1213" s="3"/>
    </row>
    <row r="1214" spans="3:27" s="5" customFormat="1" x14ac:dyDescent="0.2">
      <c r="C1214" s="25"/>
      <c r="D1214" s="1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1"/>
      <c r="P1214" s="1"/>
      <c r="Q1214" s="1"/>
      <c r="R1214" s="1"/>
      <c r="S1214" s="3"/>
      <c r="T1214" s="13"/>
      <c r="U1214" s="13"/>
      <c r="W1214" s="3"/>
      <c r="X1214" s="3"/>
      <c r="Y1214" s="3"/>
      <c r="Z1214" s="3"/>
      <c r="AA1214" s="3"/>
    </row>
    <row r="1215" spans="3:27" s="5" customFormat="1" x14ac:dyDescent="0.2">
      <c r="C1215" s="25"/>
      <c r="D1215" s="1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1"/>
      <c r="P1215" s="1"/>
      <c r="Q1215" s="1"/>
      <c r="R1215" s="1"/>
      <c r="S1215" s="3"/>
      <c r="T1215" s="13"/>
      <c r="U1215" s="13"/>
      <c r="W1215" s="3"/>
      <c r="X1215" s="3"/>
      <c r="Y1215" s="3"/>
      <c r="Z1215" s="3"/>
      <c r="AA1215" s="3"/>
    </row>
    <row r="1216" spans="3:27" s="5" customFormat="1" x14ac:dyDescent="0.2">
      <c r="C1216" s="25"/>
      <c r="D1216" s="1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1"/>
      <c r="P1216" s="1"/>
      <c r="Q1216" s="1"/>
      <c r="R1216" s="1"/>
      <c r="S1216" s="3"/>
      <c r="T1216" s="13"/>
      <c r="U1216" s="13"/>
      <c r="W1216" s="3"/>
      <c r="X1216" s="3"/>
      <c r="Y1216" s="3"/>
      <c r="Z1216" s="3"/>
      <c r="AA1216" s="3"/>
    </row>
    <row r="1217" spans="3:27" s="5" customFormat="1" x14ac:dyDescent="0.2">
      <c r="C1217" s="25"/>
      <c r="D1217" s="1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1"/>
      <c r="P1217" s="1"/>
      <c r="Q1217" s="1"/>
      <c r="R1217" s="1"/>
      <c r="S1217" s="3"/>
      <c r="T1217" s="13"/>
      <c r="U1217" s="13"/>
      <c r="W1217" s="3"/>
      <c r="X1217" s="3"/>
      <c r="Y1217" s="3"/>
      <c r="Z1217" s="3"/>
      <c r="AA1217" s="3"/>
    </row>
    <row r="1218" spans="3:27" s="5" customFormat="1" x14ac:dyDescent="0.2">
      <c r="C1218" s="25"/>
      <c r="D1218" s="1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1"/>
      <c r="P1218" s="1"/>
      <c r="Q1218" s="1"/>
      <c r="R1218" s="1"/>
      <c r="S1218" s="3"/>
      <c r="T1218" s="13"/>
      <c r="U1218" s="13"/>
      <c r="W1218" s="3"/>
      <c r="X1218" s="3"/>
      <c r="Y1218" s="3"/>
      <c r="Z1218" s="3"/>
      <c r="AA1218" s="3"/>
    </row>
    <row r="1219" spans="3:27" s="5" customFormat="1" x14ac:dyDescent="0.2">
      <c r="C1219" s="25"/>
      <c r="D1219" s="1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1"/>
      <c r="P1219" s="1"/>
      <c r="Q1219" s="1"/>
      <c r="R1219" s="1"/>
      <c r="S1219" s="3"/>
      <c r="T1219" s="13"/>
      <c r="U1219" s="13"/>
      <c r="W1219" s="3"/>
      <c r="X1219" s="3"/>
      <c r="Y1219" s="3"/>
      <c r="Z1219" s="3"/>
      <c r="AA1219" s="3"/>
    </row>
    <row r="1220" spans="3:27" s="5" customFormat="1" x14ac:dyDescent="0.2">
      <c r="C1220" s="25"/>
      <c r="D1220" s="1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1"/>
      <c r="P1220" s="1"/>
      <c r="Q1220" s="1"/>
      <c r="R1220" s="1"/>
      <c r="S1220" s="3"/>
      <c r="T1220" s="13"/>
      <c r="U1220" s="13"/>
      <c r="W1220" s="3"/>
      <c r="X1220" s="3"/>
      <c r="Y1220" s="3"/>
      <c r="Z1220" s="3"/>
      <c r="AA1220" s="3"/>
    </row>
    <row r="1221" spans="3:27" s="5" customFormat="1" x14ac:dyDescent="0.2">
      <c r="C1221" s="25"/>
      <c r="D1221" s="1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1"/>
      <c r="P1221" s="1"/>
      <c r="Q1221" s="1"/>
      <c r="R1221" s="1"/>
      <c r="S1221" s="3"/>
      <c r="T1221" s="13"/>
      <c r="U1221" s="13"/>
      <c r="W1221" s="3"/>
      <c r="X1221" s="3"/>
      <c r="Y1221" s="3"/>
      <c r="Z1221" s="3"/>
      <c r="AA1221" s="3"/>
    </row>
    <row r="1222" spans="3:27" s="5" customFormat="1" x14ac:dyDescent="0.2">
      <c r="C1222" s="25"/>
      <c r="D1222" s="1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1"/>
      <c r="P1222" s="1"/>
      <c r="Q1222" s="1"/>
      <c r="R1222" s="1"/>
      <c r="S1222" s="3"/>
      <c r="T1222" s="13"/>
      <c r="U1222" s="13"/>
      <c r="W1222" s="3"/>
      <c r="X1222" s="3"/>
      <c r="Y1222" s="3"/>
      <c r="Z1222" s="3"/>
      <c r="AA1222" s="3"/>
    </row>
    <row r="1223" spans="3:27" s="5" customFormat="1" x14ac:dyDescent="0.2">
      <c r="C1223" s="25"/>
      <c r="D1223" s="1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1"/>
      <c r="P1223" s="1"/>
      <c r="Q1223" s="1"/>
      <c r="R1223" s="1"/>
      <c r="S1223" s="3"/>
      <c r="T1223" s="13"/>
      <c r="U1223" s="13"/>
      <c r="W1223" s="3"/>
      <c r="X1223" s="3"/>
      <c r="Y1223" s="3"/>
      <c r="Z1223" s="3"/>
      <c r="AA1223" s="3"/>
    </row>
    <row r="1224" spans="3:27" s="5" customFormat="1" x14ac:dyDescent="0.2">
      <c r="C1224" s="25"/>
      <c r="D1224" s="1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1"/>
      <c r="P1224" s="1"/>
      <c r="Q1224" s="1"/>
      <c r="R1224" s="1"/>
      <c r="S1224" s="3"/>
      <c r="T1224" s="13"/>
      <c r="U1224" s="13"/>
      <c r="W1224" s="3"/>
      <c r="X1224" s="3"/>
      <c r="Y1224" s="3"/>
      <c r="Z1224" s="3"/>
      <c r="AA1224" s="3"/>
    </row>
    <row r="1225" spans="3:27" s="5" customFormat="1" x14ac:dyDescent="0.2">
      <c r="C1225" s="25"/>
      <c r="D1225" s="1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1"/>
      <c r="P1225" s="1"/>
      <c r="Q1225" s="1"/>
      <c r="R1225" s="1"/>
      <c r="S1225" s="3"/>
      <c r="T1225" s="13"/>
      <c r="U1225" s="13"/>
      <c r="W1225" s="3"/>
      <c r="X1225" s="3"/>
      <c r="Y1225" s="3"/>
      <c r="Z1225" s="3"/>
      <c r="AA1225" s="3"/>
    </row>
    <row r="1226" spans="3:27" s="5" customFormat="1" x14ac:dyDescent="0.2">
      <c r="C1226" s="25"/>
      <c r="D1226" s="1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1"/>
      <c r="P1226" s="1"/>
      <c r="Q1226" s="1"/>
      <c r="R1226" s="1"/>
      <c r="S1226" s="3"/>
      <c r="T1226" s="13"/>
      <c r="U1226" s="13"/>
      <c r="W1226" s="3"/>
      <c r="X1226" s="3"/>
      <c r="Y1226" s="3"/>
      <c r="Z1226" s="3"/>
      <c r="AA1226" s="3"/>
    </row>
    <row r="1227" spans="3:27" s="5" customFormat="1" x14ac:dyDescent="0.2">
      <c r="C1227" s="25"/>
      <c r="D1227" s="1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1"/>
      <c r="P1227" s="1"/>
      <c r="Q1227" s="1"/>
      <c r="R1227" s="1"/>
      <c r="S1227" s="3"/>
      <c r="T1227" s="13"/>
      <c r="U1227" s="13"/>
      <c r="W1227" s="3"/>
      <c r="X1227" s="3"/>
      <c r="Y1227" s="3"/>
      <c r="Z1227" s="3"/>
      <c r="AA1227" s="3"/>
    </row>
    <row r="1228" spans="3:27" s="5" customFormat="1" x14ac:dyDescent="0.2">
      <c r="C1228" s="25"/>
      <c r="D1228" s="1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1"/>
      <c r="P1228" s="1"/>
      <c r="Q1228" s="1"/>
      <c r="R1228" s="1"/>
      <c r="S1228" s="3"/>
      <c r="T1228" s="13"/>
      <c r="U1228" s="13"/>
      <c r="W1228" s="3"/>
      <c r="X1228" s="3"/>
      <c r="Y1228" s="3"/>
      <c r="Z1228" s="3"/>
      <c r="AA1228" s="3"/>
    </row>
    <row r="1229" spans="3:27" s="5" customFormat="1" x14ac:dyDescent="0.2">
      <c r="C1229" s="25"/>
      <c r="D1229" s="1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1"/>
      <c r="P1229" s="1"/>
      <c r="Q1229" s="1"/>
      <c r="R1229" s="1"/>
      <c r="S1229" s="3"/>
      <c r="T1229" s="13"/>
      <c r="U1229" s="13"/>
      <c r="W1229" s="3"/>
      <c r="X1229" s="3"/>
      <c r="Y1229" s="3"/>
      <c r="Z1229" s="3"/>
      <c r="AA1229" s="3"/>
    </row>
    <row r="1230" spans="3:27" s="5" customFormat="1" x14ac:dyDescent="0.2">
      <c r="C1230" s="25"/>
      <c r="D1230" s="1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1"/>
      <c r="P1230" s="1"/>
      <c r="Q1230" s="1"/>
      <c r="R1230" s="1"/>
      <c r="S1230" s="3"/>
      <c r="T1230" s="13"/>
      <c r="U1230" s="13"/>
      <c r="W1230" s="3"/>
      <c r="X1230" s="3"/>
      <c r="Y1230" s="3"/>
      <c r="Z1230" s="3"/>
      <c r="AA1230" s="3"/>
    </row>
    <row r="1231" spans="3:27" s="5" customFormat="1" x14ac:dyDescent="0.2">
      <c r="C1231" s="25"/>
      <c r="D1231" s="1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1"/>
      <c r="P1231" s="1"/>
      <c r="Q1231" s="1"/>
      <c r="R1231" s="1"/>
      <c r="S1231" s="3"/>
      <c r="T1231" s="13"/>
      <c r="U1231" s="13"/>
      <c r="W1231" s="3"/>
      <c r="X1231" s="3"/>
      <c r="Y1231" s="3"/>
      <c r="Z1231" s="3"/>
      <c r="AA1231" s="3"/>
    </row>
    <row r="1232" spans="3:27" s="5" customFormat="1" x14ac:dyDescent="0.2">
      <c r="C1232" s="25"/>
      <c r="D1232" s="1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1"/>
      <c r="P1232" s="1"/>
      <c r="Q1232" s="1"/>
      <c r="R1232" s="1"/>
      <c r="S1232" s="3"/>
      <c r="T1232" s="13"/>
      <c r="U1232" s="13"/>
      <c r="W1232" s="3"/>
      <c r="X1232" s="3"/>
      <c r="Y1232" s="3"/>
      <c r="Z1232" s="3"/>
      <c r="AA1232" s="3"/>
    </row>
    <row r="1233" spans="3:27" s="5" customFormat="1" x14ac:dyDescent="0.2">
      <c r="C1233" s="25"/>
      <c r="D1233" s="1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1"/>
      <c r="P1233" s="1"/>
      <c r="Q1233" s="1"/>
      <c r="R1233" s="1"/>
      <c r="S1233" s="3"/>
      <c r="T1233" s="13"/>
      <c r="U1233" s="13"/>
      <c r="W1233" s="3"/>
      <c r="X1233" s="3"/>
      <c r="Y1233" s="3"/>
      <c r="Z1233" s="3"/>
      <c r="AA1233" s="3"/>
    </row>
    <row r="1234" spans="3:27" s="5" customFormat="1" x14ac:dyDescent="0.2">
      <c r="C1234" s="25"/>
      <c r="D1234" s="1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1"/>
      <c r="P1234" s="1"/>
      <c r="Q1234" s="1"/>
      <c r="R1234" s="1"/>
      <c r="S1234" s="3"/>
      <c r="T1234" s="13"/>
      <c r="U1234" s="13"/>
      <c r="W1234" s="3"/>
      <c r="X1234" s="3"/>
      <c r="Y1234" s="3"/>
      <c r="Z1234" s="3"/>
      <c r="AA1234" s="3"/>
    </row>
    <row r="1235" spans="3:27" s="5" customFormat="1" x14ac:dyDescent="0.2">
      <c r="C1235" s="25"/>
      <c r="D1235" s="1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1"/>
      <c r="P1235" s="1"/>
      <c r="Q1235" s="1"/>
      <c r="R1235" s="1"/>
      <c r="S1235" s="3"/>
      <c r="T1235" s="13"/>
      <c r="U1235" s="13"/>
      <c r="W1235" s="3"/>
      <c r="X1235" s="3"/>
      <c r="Y1235" s="3"/>
      <c r="Z1235" s="3"/>
      <c r="AA1235" s="3"/>
    </row>
    <row r="1236" spans="3:27" s="5" customFormat="1" x14ac:dyDescent="0.2">
      <c r="C1236" s="25"/>
      <c r="D1236" s="1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1"/>
      <c r="P1236" s="1"/>
      <c r="Q1236" s="1"/>
      <c r="R1236" s="1"/>
      <c r="S1236" s="3"/>
      <c r="T1236" s="13"/>
      <c r="U1236" s="13"/>
      <c r="W1236" s="3"/>
      <c r="X1236" s="3"/>
      <c r="Y1236" s="3"/>
      <c r="Z1236" s="3"/>
      <c r="AA1236" s="3"/>
    </row>
    <row r="1237" spans="3:27" s="5" customFormat="1" x14ac:dyDescent="0.2">
      <c r="C1237" s="25"/>
      <c r="D1237" s="1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1"/>
      <c r="P1237" s="1"/>
      <c r="Q1237" s="1"/>
      <c r="R1237" s="1"/>
      <c r="S1237" s="3"/>
      <c r="T1237" s="13"/>
      <c r="U1237" s="13"/>
      <c r="W1237" s="3"/>
      <c r="X1237" s="3"/>
      <c r="Y1237" s="3"/>
      <c r="Z1237" s="3"/>
      <c r="AA1237" s="3"/>
    </row>
    <row r="1238" spans="3:27" s="5" customFormat="1" x14ac:dyDescent="0.2">
      <c r="C1238" s="25"/>
      <c r="D1238" s="1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1"/>
      <c r="P1238" s="1"/>
      <c r="Q1238" s="1"/>
      <c r="R1238" s="1"/>
      <c r="S1238" s="3"/>
      <c r="T1238" s="13"/>
      <c r="U1238" s="13"/>
      <c r="W1238" s="3"/>
      <c r="X1238" s="3"/>
      <c r="Y1238" s="3"/>
      <c r="Z1238" s="3"/>
      <c r="AA1238" s="3"/>
    </row>
    <row r="1239" spans="3:27" s="5" customFormat="1" x14ac:dyDescent="0.2">
      <c r="C1239" s="25"/>
      <c r="D1239" s="1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1"/>
      <c r="P1239" s="1"/>
      <c r="Q1239" s="1"/>
      <c r="R1239" s="1"/>
      <c r="S1239" s="3"/>
      <c r="T1239" s="13"/>
      <c r="U1239" s="13"/>
      <c r="W1239" s="3"/>
      <c r="X1239" s="3"/>
      <c r="Y1239" s="3"/>
      <c r="Z1239" s="3"/>
      <c r="AA1239" s="3"/>
    </row>
    <row r="1240" spans="3:27" s="5" customFormat="1" x14ac:dyDescent="0.2">
      <c r="C1240" s="25"/>
      <c r="D1240" s="1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1"/>
      <c r="P1240" s="1"/>
      <c r="Q1240" s="1"/>
      <c r="R1240" s="1"/>
      <c r="S1240" s="3"/>
      <c r="T1240" s="13"/>
      <c r="U1240" s="13"/>
      <c r="W1240" s="3"/>
      <c r="X1240" s="3"/>
      <c r="Y1240" s="3"/>
      <c r="Z1240" s="3"/>
      <c r="AA1240" s="3"/>
    </row>
    <row r="1241" spans="3:27" s="5" customFormat="1" x14ac:dyDescent="0.2">
      <c r="C1241" s="25"/>
      <c r="D1241" s="1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1"/>
      <c r="P1241" s="1"/>
      <c r="Q1241" s="1"/>
      <c r="R1241" s="1"/>
      <c r="S1241" s="3"/>
      <c r="T1241" s="13"/>
      <c r="U1241" s="13"/>
      <c r="W1241" s="3"/>
      <c r="X1241" s="3"/>
      <c r="Y1241" s="3"/>
      <c r="Z1241" s="3"/>
      <c r="AA1241" s="3"/>
    </row>
    <row r="1242" spans="3:27" s="5" customFormat="1" x14ac:dyDescent="0.2">
      <c r="C1242" s="25"/>
      <c r="D1242" s="1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1"/>
      <c r="P1242" s="1"/>
      <c r="Q1242" s="1"/>
      <c r="R1242" s="1"/>
      <c r="S1242" s="3"/>
      <c r="T1242" s="13"/>
      <c r="U1242" s="13"/>
      <c r="W1242" s="3"/>
      <c r="X1242" s="3"/>
      <c r="Y1242" s="3"/>
      <c r="Z1242" s="3"/>
      <c r="AA1242" s="3"/>
    </row>
    <row r="1243" spans="3:27" s="5" customFormat="1" x14ac:dyDescent="0.2">
      <c r="C1243" s="25"/>
      <c r="D1243" s="1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1"/>
      <c r="P1243" s="1"/>
      <c r="Q1243" s="1"/>
      <c r="R1243" s="1"/>
      <c r="S1243" s="3"/>
      <c r="T1243" s="13"/>
      <c r="U1243" s="13"/>
      <c r="W1243" s="3"/>
      <c r="X1243" s="3"/>
      <c r="Y1243" s="3"/>
      <c r="Z1243" s="3"/>
      <c r="AA1243" s="3"/>
    </row>
    <row r="1244" spans="3:27" s="5" customFormat="1" x14ac:dyDescent="0.2">
      <c r="C1244" s="25"/>
      <c r="D1244" s="1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1"/>
      <c r="P1244" s="1"/>
      <c r="Q1244" s="1"/>
      <c r="R1244" s="1"/>
      <c r="S1244" s="3"/>
      <c r="T1244" s="13"/>
      <c r="U1244" s="13"/>
      <c r="W1244" s="3"/>
      <c r="X1244" s="3"/>
      <c r="Y1244" s="3"/>
      <c r="Z1244" s="3"/>
      <c r="AA1244" s="3"/>
    </row>
    <row r="1245" spans="3:27" s="5" customFormat="1" x14ac:dyDescent="0.2">
      <c r="C1245" s="25"/>
      <c r="D1245" s="1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1"/>
      <c r="P1245" s="1"/>
      <c r="Q1245" s="1"/>
      <c r="R1245" s="1"/>
      <c r="S1245" s="3"/>
      <c r="T1245" s="13"/>
      <c r="U1245" s="13"/>
      <c r="W1245" s="3"/>
      <c r="X1245" s="3"/>
      <c r="Y1245" s="3"/>
      <c r="Z1245" s="3"/>
      <c r="AA1245" s="3"/>
    </row>
    <row r="1246" spans="3:27" s="5" customFormat="1" x14ac:dyDescent="0.2">
      <c r="C1246" s="25"/>
      <c r="D1246" s="1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1"/>
      <c r="P1246" s="1"/>
      <c r="Q1246" s="1"/>
      <c r="R1246" s="1"/>
      <c r="S1246" s="3"/>
      <c r="T1246" s="13"/>
      <c r="U1246" s="13"/>
      <c r="W1246" s="3"/>
      <c r="X1246" s="3"/>
      <c r="Y1246" s="3"/>
      <c r="Z1246" s="3"/>
      <c r="AA1246" s="3"/>
    </row>
    <row r="1247" spans="3:27" s="5" customFormat="1" x14ac:dyDescent="0.2">
      <c r="C1247" s="25"/>
      <c r="D1247" s="1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1"/>
      <c r="P1247" s="1"/>
      <c r="Q1247" s="1"/>
      <c r="R1247" s="1"/>
      <c r="S1247" s="3"/>
      <c r="T1247" s="13"/>
      <c r="U1247" s="13"/>
      <c r="W1247" s="3"/>
      <c r="X1247" s="3"/>
      <c r="Y1247" s="3"/>
      <c r="Z1247" s="3"/>
      <c r="AA1247" s="3"/>
    </row>
    <row r="1248" spans="3:27" s="5" customFormat="1" x14ac:dyDescent="0.2">
      <c r="C1248" s="25"/>
      <c r="D1248" s="1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1"/>
      <c r="P1248" s="1"/>
      <c r="Q1248" s="1"/>
      <c r="R1248" s="1"/>
      <c r="S1248" s="3"/>
      <c r="T1248" s="13"/>
      <c r="U1248" s="13"/>
      <c r="W1248" s="3"/>
      <c r="X1248" s="3"/>
      <c r="Y1248" s="3"/>
      <c r="Z1248" s="3"/>
      <c r="AA1248" s="3"/>
    </row>
    <row r="1249" spans="3:27" s="5" customFormat="1" x14ac:dyDescent="0.2">
      <c r="C1249" s="25"/>
      <c r="D1249" s="1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1"/>
      <c r="P1249" s="1"/>
      <c r="Q1249" s="1"/>
      <c r="R1249" s="1"/>
      <c r="S1249" s="3"/>
      <c r="T1249" s="13"/>
      <c r="U1249" s="13"/>
      <c r="W1249" s="3"/>
      <c r="X1249" s="3"/>
      <c r="Y1249" s="3"/>
      <c r="Z1249" s="3"/>
      <c r="AA1249" s="3"/>
    </row>
    <row r="1250" spans="3:27" s="5" customFormat="1" x14ac:dyDescent="0.2">
      <c r="C1250" s="25"/>
      <c r="D1250" s="1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1"/>
      <c r="P1250" s="1"/>
      <c r="Q1250" s="1"/>
      <c r="R1250" s="1"/>
      <c r="S1250" s="3"/>
      <c r="T1250" s="13"/>
      <c r="U1250" s="13"/>
      <c r="W1250" s="3"/>
      <c r="X1250" s="3"/>
      <c r="Y1250" s="3"/>
      <c r="Z1250" s="3"/>
      <c r="AA1250" s="3"/>
    </row>
    <row r="1251" spans="3:27" s="5" customFormat="1" x14ac:dyDescent="0.2">
      <c r="C1251" s="25"/>
      <c r="D1251" s="1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1"/>
      <c r="P1251" s="1"/>
      <c r="Q1251" s="1"/>
      <c r="R1251" s="1"/>
      <c r="S1251" s="3"/>
      <c r="T1251" s="13"/>
      <c r="U1251" s="13"/>
      <c r="W1251" s="3"/>
      <c r="X1251" s="3"/>
      <c r="Y1251" s="3"/>
      <c r="Z1251" s="3"/>
      <c r="AA1251" s="3"/>
    </row>
    <row r="1252" spans="3:27" s="5" customFormat="1" x14ac:dyDescent="0.2">
      <c r="C1252" s="25"/>
      <c r="D1252" s="1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1"/>
      <c r="P1252" s="1"/>
      <c r="Q1252" s="1"/>
      <c r="R1252" s="1"/>
      <c r="S1252" s="3"/>
      <c r="T1252" s="13"/>
      <c r="U1252" s="13"/>
      <c r="W1252" s="3"/>
      <c r="X1252" s="3"/>
      <c r="Y1252" s="3"/>
      <c r="Z1252" s="3"/>
      <c r="AA1252" s="3"/>
    </row>
    <row r="1253" spans="3:27" s="5" customFormat="1" x14ac:dyDescent="0.2">
      <c r="C1253" s="25"/>
      <c r="D1253" s="1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1"/>
      <c r="P1253" s="1"/>
      <c r="Q1253" s="1"/>
      <c r="R1253" s="1"/>
      <c r="S1253" s="3"/>
      <c r="T1253" s="13"/>
      <c r="U1253" s="13"/>
      <c r="W1253" s="3"/>
      <c r="X1253" s="3"/>
      <c r="Y1253" s="3"/>
      <c r="Z1253" s="3"/>
      <c r="AA1253" s="3"/>
    </row>
    <row r="1254" spans="3:27" s="5" customFormat="1" x14ac:dyDescent="0.2">
      <c r="C1254" s="25"/>
      <c r="D1254" s="1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1"/>
      <c r="P1254" s="1"/>
      <c r="Q1254" s="1"/>
      <c r="R1254" s="1"/>
      <c r="S1254" s="3"/>
      <c r="T1254" s="13"/>
      <c r="U1254" s="13"/>
      <c r="W1254" s="3"/>
      <c r="X1254" s="3"/>
      <c r="Y1254" s="3"/>
      <c r="Z1254" s="3"/>
      <c r="AA1254" s="3"/>
    </row>
    <row r="1255" spans="3:27" s="5" customFormat="1" x14ac:dyDescent="0.2">
      <c r="C1255" s="25"/>
      <c r="D1255" s="1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1"/>
      <c r="P1255" s="1"/>
      <c r="Q1255" s="1"/>
      <c r="R1255" s="1"/>
      <c r="S1255" s="3"/>
      <c r="T1255" s="13"/>
      <c r="U1255" s="13"/>
      <c r="W1255" s="3"/>
      <c r="X1255" s="3"/>
      <c r="Y1255" s="3"/>
      <c r="Z1255" s="3"/>
      <c r="AA1255" s="3"/>
    </row>
    <row r="1256" spans="3:27" s="5" customFormat="1" x14ac:dyDescent="0.2">
      <c r="C1256" s="25"/>
      <c r="D1256" s="1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1"/>
      <c r="P1256" s="1"/>
      <c r="Q1256" s="1"/>
      <c r="R1256" s="1"/>
      <c r="S1256" s="3"/>
      <c r="T1256" s="13"/>
      <c r="U1256" s="13"/>
      <c r="W1256" s="3"/>
      <c r="X1256" s="3"/>
      <c r="Y1256" s="3"/>
      <c r="Z1256" s="3"/>
      <c r="AA1256" s="3"/>
    </row>
    <row r="1257" spans="3:27" s="5" customFormat="1" x14ac:dyDescent="0.2">
      <c r="C1257" s="25"/>
      <c r="D1257" s="1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1"/>
      <c r="P1257" s="1"/>
      <c r="Q1257" s="1"/>
      <c r="R1257" s="1"/>
      <c r="S1257" s="3"/>
      <c r="T1257" s="13"/>
      <c r="U1257" s="13"/>
      <c r="W1257" s="3"/>
      <c r="X1257" s="3"/>
      <c r="Y1257" s="3"/>
      <c r="Z1257" s="3"/>
      <c r="AA1257" s="3"/>
    </row>
    <row r="1258" spans="3:27" s="5" customFormat="1" x14ac:dyDescent="0.2">
      <c r="C1258" s="25"/>
      <c r="D1258" s="1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1"/>
      <c r="P1258" s="1"/>
      <c r="Q1258" s="1"/>
      <c r="R1258" s="1"/>
      <c r="S1258" s="3"/>
      <c r="T1258" s="13"/>
      <c r="U1258" s="13"/>
      <c r="W1258" s="3"/>
      <c r="X1258" s="3"/>
      <c r="Y1258" s="3"/>
      <c r="Z1258" s="3"/>
      <c r="AA1258" s="3"/>
    </row>
    <row r="1259" spans="3:27" s="5" customFormat="1" x14ac:dyDescent="0.2">
      <c r="C1259" s="25"/>
      <c r="D1259" s="1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1"/>
      <c r="P1259" s="1"/>
      <c r="Q1259" s="1"/>
      <c r="R1259" s="1"/>
      <c r="S1259" s="3"/>
      <c r="T1259" s="13"/>
      <c r="U1259" s="13"/>
      <c r="W1259" s="3"/>
      <c r="X1259" s="3"/>
      <c r="Y1259" s="3"/>
      <c r="Z1259" s="3"/>
      <c r="AA1259" s="3"/>
    </row>
    <row r="1260" spans="3:27" s="5" customFormat="1" x14ac:dyDescent="0.2">
      <c r="C1260" s="25"/>
      <c r="D1260" s="1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1"/>
      <c r="P1260" s="1"/>
      <c r="Q1260" s="1"/>
      <c r="R1260" s="1"/>
      <c r="S1260" s="3"/>
      <c r="T1260" s="13"/>
      <c r="U1260" s="13"/>
      <c r="W1260" s="3"/>
      <c r="X1260" s="3"/>
      <c r="Y1260" s="3"/>
      <c r="Z1260" s="3"/>
      <c r="AA1260" s="3"/>
    </row>
    <row r="1261" spans="3:27" s="5" customFormat="1" x14ac:dyDescent="0.2">
      <c r="C1261" s="25"/>
      <c r="D1261" s="1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1"/>
      <c r="P1261" s="1"/>
      <c r="Q1261" s="1"/>
      <c r="R1261" s="1"/>
      <c r="S1261" s="3"/>
      <c r="T1261" s="13"/>
      <c r="U1261" s="13"/>
      <c r="W1261" s="3"/>
      <c r="X1261" s="3"/>
      <c r="Y1261" s="3"/>
      <c r="Z1261" s="3"/>
      <c r="AA1261" s="3"/>
    </row>
    <row r="1262" spans="3:27" s="5" customFormat="1" x14ac:dyDescent="0.2">
      <c r="C1262" s="25"/>
      <c r="D1262" s="1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1"/>
      <c r="P1262" s="1"/>
      <c r="Q1262" s="1"/>
      <c r="R1262" s="1"/>
      <c r="S1262" s="3"/>
      <c r="T1262" s="13"/>
      <c r="U1262" s="13"/>
      <c r="W1262" s="3"/>
      <c r="X1262" s="3"/>
      <c r="Y1262" s="3"/>
      <c r="Z1262" s="3"/>
      <c r="AA1262" s="3"/>
    </row>
    <row r="1263" spans="3:27" s="5" customFormat="1" x14ac:dyDescent="0.2">
      <c r="C1263" s="25"/>
      <c r="D1263" s="1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1"/>
      <c r="P1263" s="1"/>
      <c r="Q1263" s="1"/>
      <c r="R1263" s="1"/>
      <c r="S1263" s="3"/>
      <c r="T1263" s="13"/>
      <c r="U1263" s="13"/>
      <c r="W1263" s="3"/>
      <c r="X1263" s="3"/>
      <c r="Y1263" s="3"/>
      <c r="Z1263" s="3"/>
      <c r="AA1263" s="3"/>
    </row>
    <row r="1264" spans="3:27" s="5" customFormat="1" x14ac:dyDescent="0.2">
      <c r="C1264" s="25"/>
      <c r="D1264" s="1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1"/>
      <c r="P1264" s="1"/>
      <c r="Q1264" s="1"/>
      <c r="R1264" s="1"/>
      <c r="S1264" s="3"/>
      <c r="T1264" s="13"/>
      <c r="U1264" s="13"/>
      <c r="W1264" s="3"/>
      <c r="X1264" s="3"/>
      <c r="Y1264" s="3"/>
      <c r="Z1264" s="3"/>
      <c r="AA1264" s="3"/>
    </row>
    <row r="1265" spans="3:27" s="5" customFormat="1" x14ac:dyDescent="0.2">
      <c r="C1265" s="25"/>
      <c r="D1265" s="1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1"/>
      <c r="P1265" s="1"/>
      <c r="Q1265" s="1"/>
      <c r="R1265" s="1"/>
      <c r="S1265" s="3"/>
      <c r="T1265" s="13"/>
      <c r="U1265" s="13"/>
      <c r="W1265" s="3"/>
      <c r="X1265" s="3"/>
      <c r="Y1265" s="3"/>
      <c r="Z1265" s="3"/>
      <c r="AA1265" s="3"/>
    </row>
    <row r="1266" spans="3:27" s="5" customFormat="1" x14ac:dyDescent="0.2">
      <c r="C1266" s="25"/>
      <c r="D1266" s="1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1"/>
      <c r="P1266" s="1"/>
      <c r="Q1266" s="1"/>
      <c r="R1266" s="1"/>
      <c r="S1266" s="3"/>
      <c r="T1266" s="13"/>
      <c r="U1266" s="13"/>
      <c r="W1266" s="3"/>
      <c r="X1266" s="3"/>
      <c r="Y1266" s="3"/>
      <c r="Z1266" s="3"/>
      <c r="AA1266" s="3"/>
    </row>
    <row r="1267" spans="3:27" s="5" customFormat="1" x14ac:dyDescent="0.2">
      <c r="C1267" s="25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5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5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5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5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5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5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5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5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5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5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5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5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5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5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5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5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5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5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5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5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5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5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5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5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5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5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5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5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5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5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5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5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5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5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5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5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5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5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5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5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5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5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5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5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5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5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5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5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5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5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5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5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5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5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5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5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5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5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5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5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5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5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5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5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5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5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5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5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5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5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5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5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5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5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5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5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5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5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5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5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5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5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5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5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5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5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5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5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5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5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5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5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5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5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5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5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5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5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5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5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5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5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5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5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5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5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5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5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5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5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5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5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5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5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5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5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5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5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5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5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5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5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5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5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5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5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5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5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5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5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5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5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5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5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5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5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5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5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5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5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5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5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5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5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5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5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5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5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5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5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5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5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5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5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5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5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5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5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5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5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5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5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5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5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5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5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5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5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5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5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5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5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5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5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5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5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5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5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5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5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5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5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5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5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5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5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5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5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5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5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5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5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5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5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5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5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5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5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5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5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5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5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5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5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5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5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5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5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5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5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5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5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5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5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5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5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5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5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5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5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5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5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5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5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5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5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5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5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5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5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5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5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5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5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5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5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5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5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5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5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5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5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5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5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5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5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5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5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5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5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5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5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5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5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5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5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5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5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5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5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5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5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5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5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5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5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5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5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5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5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5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5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5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5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5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5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5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5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5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5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5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5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5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5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5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5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5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5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5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5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5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5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5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5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5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5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5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5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5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5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5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5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5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5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5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5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5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5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5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5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5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5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5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5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5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5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5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5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5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5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5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5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5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5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5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5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5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5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5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5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5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5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5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5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5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5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5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5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5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5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5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5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5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5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5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5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5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5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5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5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5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5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5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5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5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5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5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5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5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5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5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5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5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5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5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5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5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5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5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5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5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5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5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5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5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5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5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5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5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5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5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5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5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5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5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5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5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5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5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5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5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5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5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5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5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5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5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5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5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5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5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5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5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5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5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5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5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5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5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5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5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5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5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5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5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5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5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5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5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5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5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5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5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5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5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5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5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5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5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5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5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5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5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5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5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5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5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5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5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5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5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5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5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5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5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5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5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5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5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5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5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5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5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5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5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5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5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5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5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5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5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5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5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5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5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5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5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5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5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5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5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5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5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5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5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5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5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5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5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5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5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5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5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5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5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5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5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5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5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5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5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5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5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5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5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5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5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5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5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5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5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5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5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5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5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5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5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5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5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5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5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5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5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5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5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5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5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5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5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5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5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5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5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5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5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5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5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5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5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5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5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5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5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5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5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5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5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5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5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5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5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5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5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5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5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5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5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5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5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5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5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5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5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5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5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5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5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5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5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5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5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5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5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5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5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5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5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5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5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5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5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5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5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5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5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5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5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5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5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5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5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5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5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5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5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5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5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5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5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5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5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5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5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5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5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5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5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5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5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5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5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5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5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5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5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5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5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5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5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5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5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5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5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5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5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5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5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5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5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5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5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5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5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5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5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5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5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5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5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5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5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5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5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5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5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5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5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5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5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5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5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5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5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5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5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5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5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5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5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5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5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5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5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5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5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5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5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5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5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5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5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5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5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5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5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5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5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5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5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5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5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5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5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5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5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5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5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5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5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5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5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5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5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5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5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5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5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5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5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5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5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5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5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5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5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5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5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5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5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5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5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5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5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5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5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5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5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5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5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5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5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5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5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5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5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5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5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5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5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5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5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5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5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5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5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5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5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5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5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5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5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5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5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5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5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5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5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5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5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5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5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5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5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5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5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5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5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5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5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5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5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5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5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5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5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5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5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5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5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5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5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5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5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5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5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5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5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5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5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5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5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5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5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5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5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5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5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5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5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5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5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5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5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5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5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5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5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5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5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5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5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5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5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5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5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5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5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5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5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5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5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5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5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5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5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5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5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5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5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5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5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5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5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5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5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5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5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5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5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5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5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5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5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5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5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5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5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5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5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5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5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5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5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5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5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5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5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5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5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5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5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5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5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5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5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5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5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5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5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5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5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5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5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5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5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5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5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5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5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5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5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5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5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5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5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5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5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5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5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5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5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5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5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5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5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5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5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5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5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5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5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5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5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5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5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5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5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5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5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5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5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5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5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5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5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5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5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5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5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5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5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5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5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5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5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5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5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5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5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5"/>
      <c r="Q2177" s="1"/>
      <c r="R2177" s="1"/>
      <c r="S2177" s="3"/>
      <c r="T2177" s="13"/>
      <c r="U2177" s="13"/>
    </row>
    <row r="2178" spans="3:21" s="5" customFormat="1" x14ac:dyDescent="0.2">
      <c r="C2178" s="25"/>
      <c r="Q2178" s="1"/>
      <c r="R2178" s="1"/>
      <c r="S2178" s="3"/>
      <c r="T2178" s="13"/>
      <c r="U2178" s="13"/>
    </row>
    <row r="2179" spans="3:21" s="5" customFormat="1" x14ac:dyDescent="0.2">
      <c r="C2179" s="25"/>
      <c r="Q2179" s="1"/>
      <c r="R2179" s="1"/>
      <c r="S2179" s="3"/>
      <c r="T2179" s="13"/>
      <c r="U2179" s="13"/>
    </row>
    <row r="2180" spans="3:21" s="5" customFormat="1" x14ac:dyDescent="0.2">
      <c r="C2180" s="25"/>
      <c r="Q2180" s="1"/>
      <c r="R2180" s="1"/>
      <c r="S2180" s="3"/>
      <c r="T2180" s="13"/>
      <c r="U2180" s="13"/>
    </row>
    <row r="2181" spans="3:21" s="5" customFormat="1" x14ac:dyDescent="0.2">
      <c r="C2181" s="25"/>
      <c r="Q2181" s="1"/>
      <c r="R2181" s="1"/>
      <c r="S2181" s="3"/>
      <c r="T2181" s="13"/>
      <c r="U2181" s="13"/>
    </row>
    <row r="2182" spans="3:21" s="5" customFormat="1" x14ac:dyDescent="0.2">
      <c r="C2182" s="25"/>
      <c r="Q2182" s="1"/>
      <c r="R2182" s="1"/>
      <c r="S2182" s="3"/>
      <c r="T2182" s="13"/>
      <c r="U2182" s="13"/>
    </row>
    <row r="2183" spans="3:21" s="5" customFormat="1" x14ac:dyDescent="0.2">
      <c r="C2183" s="25"/>
      <c r="Q2183" s="1"/>
      <c r="R2183" s="1"/>
      <c r="S2183" s="3"/>
      <c r="T2183" s="13"/>
      <c r="U2183" s="13"/>
    </row>
    <row r="2184" spans="3:21" s="5" customFormat="1" x14ac:dyDescent="0.2">
      <c r="C2184" s="25"/>
      <c r="Q2184" s="1"/>
      <c r="R2184" s="1"/>
      <c r="S2184" s="3"/>
      <c r="T2184" s="13"/>
      <c r="U2184" s="13"/>
    </row>
    <row r="2185" spans="3:21" s="5" customFormat="1" x14ac:dyDescent="0.2">
      <c r="C2185" s="25"/>
      <c r="Q2185" s="1"/>
      <c r="R2185" s="1"/>
      <c r="S2185" s="3"/>
      <c r="T2185" s="13"/>
      <c r="U2185" s="13"/>
    </row>
    <row r="2186" spans="3:21" s="5" customFormat="1" x14ac:dyDescent="0.2">
      <c r="C2186" s="25"/>
      <c r="Q2186" s="1"/>
      <c r="R2186" s="1"/>
      <c r="S2186" s="3"/>
      <c r="T2186" s="13"/>
      <c r="U2186" s="13"/>
    </row>
    <row r="2187" spans="3:21" s="5" customFormat="1" x14ac:dyDescent="0.2">
      <c r="C2187" s="25"/>
      <c r="Q2187" s="1"/>
      <c r="R2187" s="1"/>
      <c r="S2187" s="3"/>
      <c r="T2187" s="13"/>
      <c r="U2187" s="13"/>
    </row>
    <row r="2188" spans="3:21" s="5" customFormat="1" x14ac:dyDescent="0.2">
      <c r="C2188" s="25"/>
      <c r="Q2188" s="1"/>
      <c r="R2188" s="1"/>
      <c r="S2188" s="3"/>
      <c r="T2188" s="13"/>
      <c r="U2188" s="13"/>
    </row>
    <row r="2189" spans="3:21" s="5" customFormat="1" x14ac:dyDescent="0.2">
      <c r="C2189" s="25"/>
      <c r="Q2189" s="1"/>
      <c r="R2189" s="1"/>
      <c r="S2189" s="3"/>
      <c r="T2189" s="13"/>
      <c r="U2189" s="13"/>
    </row>
    <row r="2190" spans="3:21" s="5" customFormat="1" x14ac:dyDescent="0.2">
      <c r="C2190" s="25"/>
      <c r="Q2190" s="1"/>
      <c r="R2190" s="1"/>
      <c r="S2190" s="3"/>
      <c r="T2190" s="13"/>
      <c r="U2190" s="13"/>
    </row>
    <row r="2191" spans="3:21" s="5" customFormat="1" x14ac:dyDescent="0.2">
      <c r="C2191" s="25"/>
      <c r="Q2191" s="1"/>
      <c r="R2191" s="1"/>
      <c r="S2191" s="3"/>
      <c r="T2191" s="13"/>
      <c r="U2191" s="13"/>
    </row>
    <row r="2192" spans="3:21" s="5" customFormat="1" x14ac:dyDescent="0.2">
      <c r="C2192" s="25"/>
      <c r="Q2192" s="1"/>
      <c r="R2192" s="1"/>
      <c r="S2192" s="3"/>
      <c r="T2192" s="13"/>
      <c r="U2192" s="13"/>
    </row>
    <row r="2193" spans="3:21" s="5" customFormat="1" x14ac:dyDescent="0.2">
      <c r="C2193" s="25"/>
      <c r="Q2193" s="1"/>
      <c r="R2193" s="1"/>
      <c r="S2193" s="3"/>
      <c r="T2193" s="13"/>
      <c r="U2193" s="13"/>
    </row>
    <row r="2194" spans="3:21" s="5" customFormat="1" x14ac:dyDescent="0.2">
      <c r="C2194" s="25"/>
      <c r="Q2194" s="1"/>
      <c r="R2194" s="1"/>
      <c r="S2194" s="3"/>
      <c r="T2194" s="13"/>
      <c r="U2194" s="13"/>
    </row>
    <row r="2195" spans="3:21" s="5" customFormat="1" x14ac:dyDescent="0.2">
      <c r="C2195" s="25"/>
      <c r="Q2195" s="1"/>
      <c r="R2195" s="1"/>
      <c r="S2195" s="3"/>
      <c r="T2195" s="13"/>
      <c r="U2195" s="13"/>
    </row>
    <row r="2196" spans="3:21" s="5" customFormat="1" x14ac:dyDescent="0.2">
      <c r="C2196" s="25"/>
      <c r="Q2196" s="1"/>
      <c r="R2196" s="1"/>
      <c r="S2196" s="3"/>
      <c r="T2196" s="13"/>
      <c r="U2196" s="13"/>
    </row>
    <row r="2197" spans="3:21" s="5" customFormat="1" x14ac:dyDescent="0.2">
      <c r="C2197" s="25"/>
      <c r="Q2197" s="1"/>
      <c r="R2197" s="1"/>
      <c r="S2197" s="3"/>
      <c r="T2197" s="13"/>
      <c r="U2197" s="13"/>
    </row>
    <row r="2198" spans="3:21" s="5" customFormat="1" x14ac:dyDescent="0.2">
      <c r="C2198" s="25"/>
      <c r="Q2198" s="1"/>
      <c r="R2198" s="1"/>
      <c r="S2198" s="3"/>
      <c r="T2198" s="13"/>
      <c r="U2198" s="13"/>
    </row>
    <row r="2199" spans="3:21" s="5" customFormat="1" x14ac:dyDescent="0.2">
      <c r="C2199" s="25"/>
      <c r="Q2199" s="1"/>
      <c r="R2199" s="1"/>
      <c r="S2199" s="3"/>
      <c r="T2199" s="13"/>
      <c r="U2199" s="13"/>
    </row>
    <row r="2200" spans="3:21" s="5" customFormat="1" x14ac:dyDescent="0.2">
      <c r="C2200" s="25"/>
      <c r="Q2200" s="1"/>
      <c r="R2200" s="1"/>
      <c r="S2200" s="3"/>
      <c r="T2200" s="13"/>
      <c r="U2200" s="13"/>
    </row>
    <row r="2201" spans="3:21" s="5" customFormat="1" x14ac:dyDescent="0.2">
      <c r="C2201" s="25"/>
      <c r="Q2201" s="1"/>
      <c r="R2201" s="1"/>
      <c r="S2201" s="3"/>
      <c r="T2201" s="13"/>
      <c r="U2201" s="13"/>
    </row>
    <row r="2202" spans="3:21" s="5" customFormat="1" x14ac:dyDescent="0.2">
      <c r="C2202" s="25"/>
      <c r="Q2202" s="1"/>
      <c r="R2202" s="1"/>
      <c r="S2202" s="3"/>
      <c r="T2202" s="13"/>
      <c r="U2202" s="13"/>
    </row>
    <row r="2203" spans="3:21" s="5" customFormat="1" x14ac:dyDescent="0.2">
      <c r="C2203" s="25"/>
      <c r="Q2203" s="1"/>
      <c r="R2203" s="1"/>
      <c r="S2203" s="3"/>
      <c r="T2203" s="13"/>
      <c r="U2203" s="13"/>
    </row>
    <row r="2204" spans="3:21" s="5" customFormat="1" x14ac:dyDescent="0.2">
      <c r="C2204" s="25"/>
      <c r="Q2204" s="1"/>
      <c r="R2204" s="1"/>
      <c r="S2204" s="3"/>
      <c r="T2204" s="13"/>
      <c r="U2204" s="13"/>
    </row>
    <row r="2205" spans="3:21" s="5" customFormat="1" x14ac:dyDescent="0.2">
      <c r="C2205" s="25"/>
      <c r="Q2205" s="1"/>
      <c r="R2205" s="1"/>
      <c r="S2205" s="3"/>
      <c r="T2205" s="13"/>
      <c r="U2205" s="13"/>
    </row>
    <row r="2206" spans="3:21" s="5" customFormat="1" x14ac:dyDescent="0.2">
      <c r="C2206" s="25"/>
      <c r="Q2206" s="1"/>
      <c r="R2206" s="1"/>
      <c r="S2206" s="3"/>
      <c r="T2206" s="13"/>
      <c r="U2206" s="13"/>
    </row>
    <row r="2207" spans="3:21" s="5" customFormat="1" x14ac:dyDescent="0.2">
      <c r="C2207" s="25"/>
      <c r="Q2207" s="1"/>
      <c r="R2207" s="1"/>
      <c r="S2207" s="3"/>
      <c r="T2207" s="13"/>
      <c r="U2207" s="13"/>
    </row>
    <row r="2208" spans="3:21" s="5" customFormat="1" x14ac:dyDescent="0.2">
      <c r="C2208" s="25"/>
      <c r="Q2208" s="1"/>
      <c r="R2208" s="1"/>
      <c r="S2208" s="3"/>
      <c r="T2208" s="13"/>
      <c r="U2208" s="13"/>
    </row>
    <row r="2209" spans="3:21" s="5" customFormat="1" x14ac:dyDescent="0.2">
      <c r="C2209" s="25"/>
      <c r="Q2209" s="1"/>
      <c r="R2209" s="1"/>
      <c r="S2209" s="3"/>
      <c r="T2209" s="13"/>
      <c r="U2209" s="13"/>
    </row>
    <row r="2210" spans="3:21" s="5" customFormat="1" x14ac:dyDescent="0.2">
      <c r="C2210" s="25"/>
      <c r="Q2210" s="1"/>
      <c r="R2210" s="1"/>
      <c r="S2210" s="3"/>
      <c r="T2210" s="13"/>
      <c r="U2210" s="13"/>
    </row>
    <row r="2211" spans="3:21" s="5" customFormat="1" x14ac:dyDescent="0.2">
      <c r="C2211" s="25"/>
      <c r="Q2211" s="1"/>
      <c r="R2211" s="1"/>
      <c r="S2211" s="3"/>
      <c r="T2211" s="13"/>
      <c r="U2211" s="13"/>
    </row>
    <row r="2212" spans="3:21" s="5" customFormat="1" x14ac:dyDescent="0.2">
      <c r="C2212" s="25"/>
      <c r="Q2212" s="1"/>
      <c r="R2212" s="1"/>
      <c r="S2212" s="3"/>
      <c r="T2212" s="13"/>
      <c r="U2212" s="13"/>
    </row>
    <row r="2213" spans="3:21" s="5" customFormat="1" x14ac:dyDescent="0.2">
      <c r="C2213" s="25"/>
      <c r="Q2213" s="1"/>
      <c r="R2213" s="1"/>
      <c r="S2213" s="3"/>
      <c r="T2213" s="13"/>
      <c r="U2213" s="13"/>
    </row>
    <row r="2214" spans="3:21" s="5" customFormat="1" x14ac:dyDescent="0.2">
      <c r="C2214" s="25"/>
      <c r="Q2214" s="1"/>
      <c r="R2214" s="1"/>
      <c r="S2214" s="3"/>
      <c r="T2214" s="13"/>
      <c r="U2214" s="13"/>
    </row>
    <row r="2215" spans="3:21" s="5" customFormat="1" x14ac:dyDescent="0.2">
      <c r="C2215" s="25"/>
      <c r="Q2215" s="1"/>
      <c r="R2215" s="1"/>
      <c r="S2215" s="3"/>
      <c r="T2215" s="13"/>
      <c r="U2215" s="13"/>
    </row>
    <row r="2216" spans="3:21" s="5" customFormat="1" x14ac:dyDescent="0.2">
      <c r="C2216" s="25"/>
      <c r="Q2216" s="1"/>
      <c r="R2216" s="1"/>
      <c r="S2216" s="3"/>
      <c r="T2216" s="13"/>
      <c r="U2216" s="13"/>
    </row>
    <row r="2217" spans="3:21" s="5" customFormat="1" x14ac:dyDescent="0.2">
      <c r="C2217" s="25"/>
      <c r="Q2217" s="1"/>
      <c r="R2217" s="1"/>
      <c r="S2217" s="3"/>
      <c r="T2217" s="13"/>
      <c r="U2217" s="13"/>
    </row>
    <row r="2218" spans="3:21" s="5" customFormat="1" x14ac:dyDescent="0.2">
      <c r="C2218" s="25"/>
      <c r="Q2218" s="1"/>
      <c r="R2218" s="1"/>
      <c r="S2218" s="3"/>
      <c r="T2218" s="13"/>
      <c r="U2218" s="13"/>
    </row>
    <row r="2219" spans="3:21" s="5" customFormat="1" x14ac:dyDescent="0.2">
      <c r="C2219" s="25"/>
      <c r="Q2219" s="1"/>
      <c r="R2219" s="1"/>
      <c r="S2219" s="3"/>
      <c r="T2219" s="13"/>
      <c r="U2219" s="13"/>
    </row>
    <row r="2220" spans="3:21" s="5" customFormat="1" x14ac:dyDescent="0.2">
      <c r="C2220" s="25"/>
      <c r="Q2220" s="1"/>
      <c r="R2220" s="1"/>
      <c r="S2220" s="3"/>
      <c r="T2220" s="13"/>
      <c r="U2220" s="13"/>
    </row>
    <row r="2221" spans="3:21" s="5" customFormat="1" x14ac:dyDescent="0.2">
      <c r="C2221" s="25"/>
      <c r="Q2221" s="1"/>
      <c r="R2221" s="1"/>
      <c r="S2221" s="3"/>
      <c r="T2221" s="13"/>
      <c r="U2221" s="13"/>
    </row>
    <row r="2222" spans="3:21" s="5" customFormat="1" x14ac:dyDescent="0.2">
      <c r="C2222" s="25"/>
      <c r="Q2222" s="1"/>
      <c r="R2222" s="1"/>
      <c r="S2222" s="3"/>
      <c r="T2222" s="13"/>
      <c r="U2222" s="13"/>
    </row>
    <row r="2223" spans="3:21" s="5" customFormat="1" x14ac:dyDescent="0.2">
      <c r="C2223" s="25"/>
      <c r="Q2223" s="1"/>
      <c r="R2223" s="1"/>
      <c r="S2223" s="3"/>
      <c r="T2223" s="13"/>
      <c r="U2223" s="13"/>
    </row>
    <row r="2224" spans="3:21" s="5" customFormat="1" x14ac:dyDescent="0.2">
      <c r="C2224" s="25"/>
      <c r="Q2224" s="1"/>
      <c r="R2224" s="1"/>
      <c r="S2224" s="3"/>
      <c r="T2224" s="13"/>
      <c r="U2224" s="13"/>
    </row>
    <row r="2225" spans="3:21" s="5" customFormat="1" x14ac:dyDescent="0.2">
      <c r="C2225" s="25"/>
      <c r="Q2225" s="1"/>
      <c r="R2225" s="1"/>
      <c r="S2225" s="3"/>
      <c r="T2225" s="13"/>
      <c r="U2225" s="13"/>
    </row>
    <row r="2226" spans="3:21" s="5" customFormat="1" x14ac:dyDescent="0.2">
      <c r="C2226" s="25"/>
      <c r="Q2226" s="1"/>
      <c r="R2226" s="1"/>
      <c r="S2226" s="3"/>
      <c r="T2226" s="13"/>
      <c r="U2226" s="13"/>
    </row>
    <row r="2227" spans="3:21" s="5" customFormat="1" x14ac:dyDescent="0.2">
      <c r="C2227" s="25"/>
      <c r="Q2227" s="1"/>
      <c r="R2227" s="1"/>
      <c r="S2227" s="3"/>
      <c r="T2227" s="13"/>
      <c r="U2227" s="13"/>
    </row>
    <row r="2228" spans="3:21" s="5" customFormat="1" x14ac:dyDescent="0.2">
      <c r="C2228" s="25"/>
      <c r="Q2228" s="1"/>
      <c r="R2228" s="1"/>
      <c r="S2228" s="3"/>
      <c r="T2228" s="13"/>
      <c r="U2228" s="13"/>
    </row>
    <row r="2229" spans="3:21" s="5" customFormat="1" x14ac:dyDescent="0.2">
      <c r="C2229" s="25"/>
      <c r="Q2229" s="1"/>
      <c r="R2229" s="1"/>
      <c r="S2229" s="3"/>
      <c r="T2229" s="13"/>
      <c r="U2229" s="13"/>
    </row>
    <row r="2230" spans="3:21" s="5" customFormat="1" x14ac:dyDescent="0.2">
      <c r="C2230" s="25"/>
      <c r="Q2230" s="1"/>
      <c r="R2230" s="1"/>
      <c r="S2230" s="3"/>
      <c r="T2230" s="13"/>
      <c r="U2230" s="13"/>
    </row>
    <row r="2231" spans="3:21" s="5" customFormat="1" x14ac:dyDescent="0.2">
      <c r="C2231" s="25"/>
      <c r="Q2231" s="1"/>
      <c r="R2231" s="1"/>
      <c r="S2231" s="3"/>
      <c r="T2231" s="13"/>
      <c r="U2231" s="13"/>
    </row>
    <row r="2232" spans="3:21" s="5" customFormat="1" x14ac:dyDescent="0.2">
      <c r="C2232" s="25"/>
      <c r="Q2232" s="1"/>
      <c r="R2232" s="1"/>
      <c r="S2232" s="3"/>
      <c r="T2232" s="13"/>
      <c r="U2232" s="13"/>
    </row>
    <row r="2233" spans="3:21" s="5" customFormat="1" x14ac:dyDescent="0.2">
      <c r="C2233" s="25"/>
      <c r="Q2233" s="1"/>
      <c r="R2233" s="1"/>
      <c r="S2233" s="3"/>
      <c r="T2233" s="13"/>
      <c r="U2233" s="13"/>
    </row>
    <row r="2234" spans="3:21" s="5" customFormat="1" x14ac:dyDescent="0.2">
      <c r="C2234" s="25"/>
      <c r="Q2234" s="1"/>
      <c r="R2234" s="1"/>
      <c r="S2234" s="3"/>
      <c r="T2234" s="13"/>
      <c r="U2234" s="13"/>
    </row>
    <row r="2235" spans="3:21" s="5" customFormat="1" x14ac:dyDescent="0.2">
      <c r="C2235" s="25"/>
      <c r="Q2235" s="1"/>
      <c r="R2235" s="1"/>
      <c r="S2235" s="3"/>
      <c r="T2235" s="13"/>
      <c r="U2235" s="13"/>
    </row>
    <row r="2236" spans="3:21" s="5" customFormat="1" x14ac:dyDescent="0.2">
      <c r="C2236" s="25"/>
      <c r="Q2236" s="1"/>
      <c r="R2236" s="1"/>
      <c r="S2236" s="3"/>
      <c r="T2236" s="13"/>
      <c r="U2236" s="13"/>
    </row>
    <row r="2237" spans="3:21" s="5" customFormat="1" x14ac:dyDescent="0.2">
      <c r="C2237" s="25"/>
      <c r="Q2237" s="1"/>
      <c r="R2237" s="1"/>
      <c r="S2237" s="3"/>
      <c r="T2237" s="13"/>
      <c r="U2237" s="13"/>
    </row>
    <row r="2238" spans="3:21" s="5" customFormat="1" x14ac:dyDescent="0.2">
      <c r="C2238" s="25"/>
      <c r="Q2238" s="1"/>
      <c r="R2238" s="1"/>
      <c r="S2238" s="3"/>
      <c r="T2238" s="13"/>
      <c r="U2238" s="13"/>
    </row>
    <row r="2239" spans="3:21" s="5" customFormat="1" x14ac:dyDescent="0.2">
      <c r="C2239" s="25"/>
      <c r="Q2239" s="1"/>
      <c r="R2239" s="1"/>
      <c r="S2239" s="3"/>
      <c r="T2239" s="13"/>
      <c r="U2239" s="13"/>
    </row>
    <row r="2240" spans="3:21" s="5" customFormat="1" x14ac:dyDescent="0.2">
      <c r="C2240" s="25"/>
      <c r="Q2240" s="1"/>
      <c r="R2240" s="1"/>
      <c r="S2240" s="3"/>
      <c r="T2240" s="13"/>
      <c r="U2240" s="13"/>
    </row>
    <row r="2241" spans="3:21" s="5" customFormat="1" x14ac:dyDescent="0.2">
      <c r="C2241" s="25"/>
      <c r="Q2241" s="1"/>
      <c r="R2241" s="1"/>
      <c r="S2241" s="3"/>
      <c r="T2241" s="13"/>
      <c r="U2241" s="13"/>
    </row>
    <row r="2242" spans="3:21" s="5" customFormat="1" x14ac:dyDescent="0.2">
      <c r="C2242" s="25"/>
      <c r="Q2242" s="1"/>
      <c r="R2242" s="1"/>
      <c r="S2242" s="3"/>
      <c r="T2242" s="13"/>
      <c r="U2242" s="13"/>
    </row>
    <row r="2243" spans="3:21" s="5" customFormat="1" x14ac:dyDescent="0.2">
      <c r="C2243" s="25"/>
      <c r="Q2243" s="1"/>
      <c r="R2243" s="1"/>
      <c r="S2243" s="3"/>
      <c r="T2243" s="13"/>
      <c r="U2243" s="13"/>
    </row>
    <row r="2244" spans="3:21" s="5" customFormat="1" x14ac:dyDescent="0.2">
      <c r="C2244" s="25"/>
      <c r="Q2244" s="1"/>
      <c r="R2244" s="1"/>
      <c r="S2244" s="3"/>
      <c r="T2244" s="13"/>
      <c r="U2244" s="13"/>
    </row>
    <row r="2245" spans="3:21" s="5" customFormat="1" x14ac:dyDescent="0.2">
      <c r="C2245" s="25"/>
      <c r="Q2245" s="1"/>
      <c r="R2245" s="1"/>
      <c r="S2245" s="3"/>
      <c r="T2245" s="13"/>
      <c r="U2245" s="13"/>
    </row>
    <row r="2246" spans="3:21" s="5" customFormat="1" x14ac:dyDescent="0.2">
      <c r="C2246" s="25"/>
      <c r="Q2246" s="1"/>
      <c r="R2246" s="1"/>
      <c r="S2246" s="3"/>
      <c r="T2246" s="13"/>
      <c r="U2246" s="13"/>
    </row>
    <row r="2247" spans="3:21" s="5" customFormat="1" x14ac:dyDescent="0.2">
      <c r="C2247" s="25"/>
      <c r="Q2247" s="1"/>
      <c r="R2247" s="1"/>
      <c r="S2247" s="3"/>
      <c r="T2247" s="13"/>
      <c r="U2247" s="13"/>
    </row>
    <row r="2248" spans="3:21" s="5" customFormat="1" x14ac:dyDescent="0.2">
      <c r="C2248" s="25"/>
      <c r="Q2248" s="1"/>
      <c r="R2248" s="1"/>
      <c r="S2248" s="3"/>
      <c r="T2248" s="13"/>
      <c r="U2248" s="13"/>
    </row>
    <row r="2249" spans="3:21" s="5" customFormat="1" x14ac:dyDescent="0.2">
      <c r="C2249" s="25"/>
      <c r="Q2249" s="1"/>
      <c r="R2249" s="1"/>
      <c r="S2249" s="3"/>
      <c r="T2249" s="13"/>
      <c r="U2249" s="13"/>
    </row>
    <row r="2250" spans="3:21" s="5" customFormat="1" x14ac:dyDescent="0.2">
      <c r="C2250" s="25"/>
      <c r="Q2250" s="1"/>
      <c r="R2250" s="1"/>
      <c r="S2250" s="3"/>
      <c r="T2250" s="13"/>
      <c r="U2250" s="13"/>
    </row>
    <row r="2251" spans="3:21" s="5" customFormat="1" x14ac:dyDescent="0.2">
      <c r="C2251" s="25"/>
      <c r="Q2251" s="1"/>
      <c r="R2251" s="1"/>
      <c r="S2251" s="3"/>
      <c r="T2251" s="13"/>
      <c r="U2251" s="13"/>
    </row>
    <row r="2252" spans="3:21" s="5" customFormat="1" x14ac:dyDescent="0.2">
      <c r="C2252" s="25"/>
      <c r="Q2252" s="1"/>
      <c r="R2252" s="1"/>
      <c r="S2252" s="3"/>
      <c r="T2252" s="13"/>
      <c r="U2252" s="13"/>
    </row>
    <row r="2253" spans="3:21" s="5" customFormat="1" x14ac:dyDescent="0.2">
      <c r="C2253" s="25"/>
      <c r="Q2253" s="1"/>
      <c r="R2253" s="1"/>
      <c r="S2253" s="3"/>
      <c r="T2253" s="13"/>
      <c r="U2253" s="13"/>
    </row>
    <row r="2254" spans="3:21" s="5" customFormat="1" x14ac:dyDescent="0.2">
      <c r="C2254" s="25"/>
      <c r="Q2254" s="1"/>
      <c r="R2254" s="1"/>
      <c r="S2254" s="3"/>
      <c r="T2254" s="13"/>
      <c r="U2254" s="13"/>
    </row>
    <row r="2255" spans="3:21" s="5" customFormat="1" x14ac:dyDescent="0.2">
      <c r="C2255" s="25"/>
      <c r="Q2255" s="1"/>
      <c r="R2255" s="1"/>
      <c r="S2255" s="3"/>
      <c r="T2255" s="13"/>
      <c r="U2255" s="13"/>
    </row>
    <row r="2256" spans="3:21" s="5" customFormat="1" x14ac:dyDescent="0.2">
      <c r="C2256" s="25"/>
      <c r="Q2256" s="1"/>
      <c r="R2256" s="1"/>
      <c r="S2256" s="3"/>
      <c r="T2256" s="13"/>
      <c r="U2256" s="13"/>
    </row>
    <row r="2257" spans="3:21" s="5" customFormat="1" x14ac:dyDescent="0.2">
      <c r="C2257" s="25"/>
      <c r="Q2257" s="1"/>
      <c r="R2257" s="1"/>
      <c r="S2257" s="3"/>
      <c r="T2257" s="13"/>
      <c r="U2257" s="13"/>
    </row>
    <row r="2258" spans="3:21" s="5" customFormat="1" x14ac:dyDescent="0.2">
      <c r="C2258" s="25"/>
      <c r="Q2258" s="1"/>
      <c r="R2258" s="1"/>
      <c r="S2258" s="3"/>
      <c r="T2258" s="13"/>
      <c r="U2258" s="13"/>
    </row>
    <row r="2259" spans="3:21" s="5" customFormat="1" x14ac:dyDescent="0.2">
      <c r="C2259" s="25"/>
      <c r="Q2259" s="1"/>
      <c r="R2259" s="1"/>
      <c r="S2259" s="3"/>
      <c r="T2259" s="13"/>
      <c r="U2259" s="13"/>
    </row>
    <row r="2260" spans="3:21" s="5" customFormat="1" x14ac:dyDescent="0.2">
      <c r="C2260" s="25"/>
      <c r="Q2260" s="1"/>
      <c r="R2260" s="1"/>
      <c r="S2260" s="3"/>
      <c r="T2260" s="13"/>
      <c r="U2260" s="13"/>
    </row>
    <row r="2261" spans="3:21" s="5" customFormat="1" x14ac:dyDescent="0.2">
      <c r="C2261" s="25"/>
      <c r="Q2261" s="1"/>
      <c r="R2261" s="1"/>
      <c r="S2261" s="3"/>
      <c r="T2261" s="13"/>
      <c r="U2261" s="13"/>
    </row>
    <row r="2262" spans="3:21" s="5" customFormat="1" x14ac:dyDescent="0.2">
      <c r="C2262" s="25"/>
      <c r="Q2262" s="1"/>
      <c r="R2262" s="1"/>
      <c r="S2262" s="3"/>
      <c r="T2262" s="13"/>
      <c r="U2262" s="13"/>
    </row>
    <row r="2263" spans="3:21" s="5" customFormat="1" x14ac:dyDescent="0.2">
      <c r="C2263" s="25"/>
      <c r="Q2263" s="1"/>
      <c r="R2263" s="1"/>
      <c r="S2263" s="3"/>
      <c r="T2263" s="13"/>
      <c r="U2263" s="13"/>
    </row>
    <row r="2264" spans="3:21" s="5" customFormat="1" x14ac:dyDescent="0.2">
      <c r="C2264" s="25"/>
      <c r="Q2264" s="1"/>
      <c r="R2264" s="1"/>
      <c r="S2264" s="3"/>
      <c r="T2264" s="13"/>
      <c r="U2264" s="13"/>
    </row>
    <row r="2265" spans="3:21" s="5" customFormat="1" x14ac:dyDescent="0.2">
      <c r="C2265" s="25"/>
      <c r="Q2265" s="1"/>
      <c r="R2265" s="1"/>
      <c r="S2265" s="3"/>
      <c r="T2265" s="13"/>
      <c r="U2265" s="13"/>
    </row>
    <row r="2266" spans="3:21" s="5" customFormat="1" x14ac:dyDescent="0.2">
      <c r="C2266" s="25"/>
      <c r="Q2266" s="1"/>
      <c r="R2266" s="1"/>
      <c r="S2266" s="3"/>
      <c r="T2266" s="13"/>
      <c r="U2266" s="13"/>
    </row>
    <row r="2267" spans="3:21" s="5" customFormat="1" x14ac:dyDescent="0.2">
      <c r="C2267" s="25"/>
      <c r="Q2267" s="1"/>
      <c r="R2267" s="1"/>
      <c r="S2267" s="3"/>
      <c r="T2267" s="13"/>
      <c r="U2267" s="13"/>
    </row>
    <row r="2268" spans="3:21" s="5" customFormat="1" x14ac:dyDescent="0.2">
      <c r="C2268" s="25"/>
      <c r="Q2268" s="1"/>
      <c r="R2268" s="1"/>
      <c r="S2268" s="3"/>
      <c r="T2268" s="13"/>
      <c r="U2268" s="13"/>
    </row>
    <row r="2269" spans="3:21" s="5" customFormat="1" x14ac:dyDescent="0.2">
      <c r="C2269" s="25"/>
      <c r="Q2269" s="1"/>
      <c r="R2269" s="1"/>
      <c r="S2269" s="3"/>
      <c r="T2269" s="13"/>
      <c r="U2269" s="13"/>
    </row>
    <row r="2270" spans="3:21" s="5" customFormat="1" x14ac:dyDescent="0.2">
      <c r="C2270" s="25"/>
      <c r="Q2270" s="1"/>
      <c r="R2270" s="1"/>
      <c r="S2270" s="3"/>
      <c r="T2270" s="13"/>
      <c r="U2270" s="13"/>
    </row>
    <row r="2271" spans="3:21" s="5" customFormat="1" x14ac:dyDescent="0.2">
      <c r="C2271" s="25"/>
      <c r="Q2271" s="1"/>
      <c r="R2271" s="1"/>
      <c r="S2271" s="3"/>
      <c r="T2271" s="13"/>
      <c r="U2271" s="13"/>
    </row>
    <row r="2272" spans="3:21" s="5" customFormat="1" x14ac:dyDescent="0.2">
      <c r="C2272" s="25"/>
      <c r="Q2272" s="1"/>
      <c r="R2272" s="1"/>
      <c r="S2272" s="3"/>
      <c r="T2272" s="13"/>
      <c r="U2272" s="13"/>
    </row>
    <row r="2273" spans="3:21" s="5" customFormat="1" x14ac:dyDescent="0.2">
      <c r="C2273" s="25"/>
      <c r="Q2273" s="1"/>
      <c r="R2273" s="1"/>
      <c r="S2273" s="3"/>
      <c r="T2273" s="13"/>
      <c r="U2273" s="13"/>
    </row>
    <row r="2274" spans="3:21" s="5" customFormat="1" x14ac:dyDescent="0.2">
      <c r="C2274" s="25"/>
      <c r="Q2274" s="1"/>
      <c r="R2274" s="1"/>
      <c r="S2274" s="3"/>
      <c r="T2274" s="13"/>
      <c r="U2274" s="13"/>
    </row>
    <row r="2275" spans="3:21" s="5" customFormat="1" x14ac:dyDescent="0.2">
      <c r="C2275" s="25"/>
      <c r="Q2275" s="1"/>
      <c r="R2275" s="1"/>
      <c r="S2275" s="3"/>
      <c r="T2275" s="13"/>
      <c r="U2275" s="13"/>
    </row>
    <row r="2276" spans="3:21" s="5" customFormat="1" x14ac:dyDescent="0.2">
      <c r="C2276" s="25"/>
      <c r="Q2276" s="1"/>
      <c r="R2276" s="1"/>
      <c r="S2276" s="3"/>
      <c r="T2276" s="13"/>
      <c r="U2276" s="13"/>
    </row>
    <row r="2277" spans="3:21" s="5" customFormat="1" x14ac:dyDescent="0.2">
      <c r="C2277" s="25"/>
      <c r="Q2277" s="1"/>
      <c r="R2277" s="1"/>
      <c r="S2277" s="3"/>
      <c r="T2277" s="13"/>
      <c r="U2277" s="13"/>
    </row>
    <row r="2278" spans="3:21" s="5" customFormat="1" x14ac:dyDescent="0.2">
      <c r="C2278" s="25"/>
      <c r="Q2278" s="1"/>
      <c r="R2278" s="1"/>
      <c r="S2278" s="3"/>
      <c r="T2278" s="13"/>
      <c r="U2278" s="13"/>
    </row>
    <row r="2279" spans="3:21" s="5" customFormat="1" x14ac:dyDescent="0.2">
      <c r="C2279" s="25"/>
      <c r="Q2279" s="1"/>
      <c r="R2279" s="1"/>
      <c r="S2279" s="3"/>
      <c r="T2279" s="13"/>
      <c r="U2279" s="13"/>
    </row>
    <row r="2280" spans="3:21" s="5" customFormat="1" x14ac:dyDescent="0.2">
      <c r="C2280" s="25"/>
      <c r="Q2280" s="1"/>
      <c r="R2280" s="1"/>
      <c r="S2280" s="3"/>
      <c r="T2280" s="13"/>
      <c r="U2280" s="13"/>
    </row>
    <row r="2281" spans="3:21" s="5" customFormat="1" x14ac:dyDescent="0.2">
      <c r="C2281" s="25"/>
      <c r="Q2281" s="1"/>
      <c r="R2281" s="1"/>
      <c r="S2281" s="3"/>
      <c r="T2281" s="13"/>
      <c r="U2281" s="13"/>
    </row>
    <row r="2282" spans="3:21" s="5" customFormat="1" x14ac:dyDescent="0.2">
      <c r="C2282" s="25"/>
      <c r="Q2282" s="1"/>
      <c r="R2282" s="1"/>
      <c r="S2282" s="3"/>
      <c r="T2282" s="13"/>
      <c r="U2282" s="13"/>
    </row>
    <row r="2283" spans="3:21" s="5" customFormat="1" x14ac:dyDescent="0.2">
      <c r="C2283" s="25"/>
      <c r="Q2283" s="1"/>
      <c r="R2283" s="1"/>
      <c r="S2283" s="3"/>
      <c r="T2283" s="13"/>
      <c r="U2283" s="13"/>
    </row>
    <row r="2284" spans="3:21" s="5" customFormat="1" x14ac:dyDescent="0.2">
      <c r="C2284" s="25"/>
      <c r="Q2284" s="1"/>
      <c r="R2284" s="1"/>
      <c r="S2284" s="3"/>
      <c r="T2284" s="13"/>
      <c r="U2284" s="13"/>
    </row>
    <row r="2285" spans="3:21" s="5" customFormat="1" x14ac:dyDescent="0.2">
      <c r="C2285" s="25"/>
      <c r="Q2285" s="1"/>
      <c r="R2285" s="1"/>
      <c r="S2285" s="3"/>
      <c r="T2285" s="13"/>
      <c r="U2285" s="13"/>
    </row>
    <row r="2286" spans="3:21" s="5" customFormat="1" x14ac:dyDescent="0.2">
      <c r="C2286" s="25"/>
      <c r="Q2286" s="1"/>
      <c r="R2286" s="1"/>
      <c r="S2286" s="3"/>
      <c r="T2286" s="13"/>
      <c r="U2286" s="13"/>
    </row>
    <row r="2287" spans="3:21" s="5" customFormat="1" x14ac:dyDescent="0.2">
      <c r="C2287" s="25"/>
      <c r="Q2287" s="1"/>
      <c r="R2287" s="1"/>
      <c r="S2287" s="3"/>
      <c r="T2287" s="13"/>
      <c r="U2287" s="13"/>
    </row>
    <row r="2288" spans="3:21" s="5" customFormat="1" x14ac:dyDescent="0.2">
      <c r="C2288" s="25"/>
      <c r="Q2288" s="1"/>
      <c r="R2288" s="1"/>
      <c r="S2288" s="3"/>
      <c r="T2288" s="13"/>
      <c r="U2288" s="13"/>
    </row>
    <row r="2289" spans="3:21" s="5" customFormat="1" x14ac:dyDescent="0.2">
      <c r="C2289" s="25"/>
      <c r="Q2289" s="1"/>
      <c r="R2289" s="1"/>
      <c r="S2289" s="3"/>
      <c r="T2289" s="13"/>
      <c r="U2289" s="13"/>
    </row>
    <row r="2290" spans="3:21" s="5" customFormat="1" x14ac:dyDescent="0.2">
      <c r="C2290" s="25"/>
      <c r="Q2290" s="1"/>
      <c r="R2290" s="1"/>
      <c r="S2290" s="3"/>
      <c r="T2290" s="13"/>
      <c r="U2290" s="13"/>
    </row>
    <row r="2291" spans="3:21" s="5" customFormat="1" x14ac:dyDescent="0.2">
      <c r="C2291" s="25"/>
      <c r="Q2291" s="1"/>
      <c r="R2291" s="1"/>
      <c r="S2291" s="3"/>
      <c r="T2291" s="13"/>
      <c r="U2291" s="13"/>
    </row>
    <row r="2292" spans="3:21" s="5" customFormat="1" x14ac:dyDescent="0.2">
      <c r="C2292" s="25"/>
      <c r="Q2292" s="1"/>
      <c r="R2292" s="1"/>
      <c r="S2292" s="3"/>
      <c r="T2292" s="13"/>
      <c r="U2292" s="13"/>
    </row>
    <row r="2293" spans="3:21" s="5" customFormat="1" x14ac:dyDescent="0.2">
      <c r="C2293" s="25"/>
      <c r="Q2293" s="1"/>
      <c r="R2293" s="1"/>
      <c r="S2293" s="3"/>
      <c r="T2293" s="13"/>
      <c r="U2293" s="13"/>
    </row>
    <row r="2294" spans="3:21" s="5" customFormat="1" x14ac:dyDescent="0.2">
      <c r="C2294" s="25"/>
      <c r="Q2294" s="1"/>
      <c r="R2294" s="1"/>
      <c r="S2294" s="3"/>
      <c r="T2294" s="13"/>
      <c r="U2294" s="13"/>
    </row>
    <row r="2295" spans="3:21" s="5" customFormat="1" x14ac:dyDescent="0.2">
      <c r="C2295" s="25"/>
      <c r="Q2295" s="1"/>
      <c r="R2295" s="1"/>
      <c r="S2295" s="3"/>
      <c r="T2295" s="13"/>
      <c r="U2295" s="13"/>
    </row>
    <row r="2296" spans="3:21" s="5" customFormat="1" x14ac:dyDescent="0.2">
      <c r="C2296" s="25"/>
      <c r="Q2296" s="1"/>
      <c r="R2296" s="1"/>
      <c r="S2296" s="3"/>
      <c r="T2296" s="13"/>
      <c r="U2296" s="13"/>
    </row>
    <row r="2297" spans="3:21" s="5" customFormat="1" x14ac:dyDescent="0.2">
      <c r="C2297" s="25"/>
      <c r="Q2297" s="1"/>
      <c r="R2297" s="1"/>
      <c r="S2297" s="3"/>
      <c r="T2297" s="13"/>
      <c r="U2297" s="13"/>
    </row>
    <row r="2298" spans="3:21" s="5" customFormat="1" x14ac:dyDescent="0.2">
      <c r="C2298" s="25"/>
      <c r="Q2298" s="1"/>
      <c r="R2298" s="1"/>
      <c r="S2298" s="3"/>
      <c r="T2298" s="13"/>
      <c r="U2298" s="13"/>
    </row>
    <row r="2299" spans="3:21" s="5" customFormat="1" x14ac:dyDescent="0.2">
      <c r="C2299" s="25"/>
      <c r="Q2299" s="1"/>
      <c r="R2299" s="1"/>
      <c r="S2299" s="3"/>
      <c r="T2299" s="13"/>
      <c r="U2299" s="13"/>
    </row>
    <row r="2300" spans="3:21" s="5" customFormat="1" x14ac:dyDescent="0.2">
      <c r="C2300" s="25"/>
      <c r="Q2300" s="1"/>
      <c r="R2300" s="1"/>
      <c r="S2300" s="3"/>
      <c r="T2300" s="13"/>
      <c r="U2300" s="13"/>
    </row>
    <row r="2301" spans="3:21" s="5" customFormat="1" x14ac:dyDescent="0.2">
      <c r="C2301" s="25"/>
      <c r="Q2301" s="1"/>
      <c r="R2301" s="1"/>
      <c r="S2301" s="3"/>
      <c r="T2301" s="13"/>
      <c r="U2301" s="13"/>
    </row>
    <row r="2302" spans="3:21" s="5" customFormat="1" x14ac:dyDescent="0.2">
      <c r="C2302" s="25"/>
      <c r="Q2302" s="1"/>
      <c r="R2302" s="1"/>
      <c r="S2302" s="3"/>
      <c r="T2302" s="13"/>
      <c r="U2302" s="13"/>
    </row>
    <row r="2303" spans="3:21" s="5" customFormat="1" x14ac:dyDescent="0.2">
      <c r="C2303" s="25"/>
      <c r="Q2303" s="1"/>
      <c r="R2303" s="1"/>
      <c r="S2303" s="3"/>
      <c r="T2303" s="13"/>
      <c r="U2303" s="13"/>
    </row>
    <row r="2304" spans="3:21" s="5" customFormat="1" x14ac:dyDescent="0.2">
      <c r="C2304" s="25"/>
      <c r="Q2304" s="1"/>
      <c r="R2304" s="1"/>
      <c r="S2304" s="3"/>
      <c r="T2304" s="13"/>
      <c r="U2304" s="13"/>
    </row>
    <row r="2305" spans="3:21" s="5" customFormat="1" x14ac:dyDescent="0.2">
      <c r="C2305" s="25"/>
      <c r="Q2305" s="1"/>
      <c r="R2305" s="1"/>
      <c r="S2305" s="3"/>
      <c r="T2305" s="13"/>
      <c r="U2305" s="13"/>
    </row>
    <row r="2306" spans="3:21" s="5" customFormat="1" x14ac:dyDescent="0.2">
      <c r="C2306" s="25"/>
      <c r="Q2306" s="1"/>
      <c r="R2306" s="1"/>
      <c r="S2306" s="3"/>
      <c r="T2306" s="13"/>
      <c r="U2306" s="13"/>
    </row>
    <row r="2307" spans="3:21" s="5" customFormat="1" x14ac:dyDescent="0.2">
      <c r="C2307" s="25"/>
      <c r="Q2307" s="1"/>
      <c r="R2307" s="1"/>
      <c r="S2307" s="3"/>
      <c r="T2307" s="13"/>
      <c r="U2307" s="13"/>
    </row>
    <row r="2308" spans="3:21" s="5" customFormat="1" x14ac:dyDescent="0.2">
      <c r="C2308" s="25"/>
      <c r="Q2308" s="1"/>
      <c r="R2308" s="1"/>
      <c r="S2308" s="3"/>
      <c r="T2308" s="13"/>
      <c r="U2308" s="13"/>
    </row>
    <row r="2309" spans="3:21" s="5" customFormat="1" x14ac:dyDescent="0.2">
      <c r="C2309" s="25"/>
      <c r="Q2309" s="1"/>
      <c r="R2309" s="1"/>
      <c r="S2309" s="3"/>
      <c r="T2309" s="13"/>
      <c r="U2309" s="13"/>
    </row>
    <row r="2310" spans="3:21" s="5" customFormat="1" x14ac:dyDescent="0.2">
      <c r="C2310" s="25"/>
      <c r="Q2310" s="1"/>
      <c r="R2310" s="1"/>
      <c r="S2310" s="3"/>
      <c r="T2310" s="13"/>
      <c r="U2310" s="13"/>
    </row>
    <row r="2311" spans="3:21" s="5" customFormat="1" x14ac:dyDescent="0.2">
      <c r="C2311" s="25"/>
      <c r="Q2311" s="1"/>
      <c r="R2311" s="1"/>
      <c r="S2311" s="3"/>
      <c r="T2311" s="13"/>
      <c r="U2311" s="13"/>
    </row>
    <row r="2312" spans="3:21" s="5" customFormat="1" x14ac:dyDescent="0.2">
      <c r="C2312" s="25"/>
      <c r="Q2312" s="1"/>
      <c r="R2312" s="1"/>
      <c r="S2312" s="3"/>
      <c r="T2312" s="13"/>
      <c r="U2312" s="13"/>
    </row>
    <row r="2313" spans="3:21" s="5" customFormat="1" x14ac:dyDescent="0.2">
      <c r="C2313" s="25"/>
      <c r="Q2313" s="1"/>
      <c r="R2313" s="1"/>
      <c r="S2313" s="3"/>
      <c r="T2313" s="13"/>
      <c r="U2313" s="13"/>
    </row>
    <row r="2314" spans="3:21" s="5" customFormat="1" x14ac:dyDescent="0.2">
      <c r="C2314" s="25"/>
      <c r="Q2314" s="1"/>
      <c r="R2314" s="1"/>
      <c r="S2314" s="3"/>
      <c r="T2314" s="13"/>
      <c r="U2314" s="13"/>
    </row>
    <row r="2315" spans="3:21" s="5" customFormat="1" x14ac:dyDescent="0.2">
      <c r="C2315" s="25"/>
      <c r="Q2315" s="1"/>
      <c r="R2315" s="1"/>
      <c r="S2315" s="3"/>
      <c r="T2315" s="13"/>
      <c r="U2315" s="13"/>
    </row>
    <row r="2316" spans="3:21" s="5" customFormat="1" x14ac:dyDescent="0.2">
      <c r="C2316" s="25"/>
      <c r="Q2316" s="1"/>
      <c r="R2316" s="1"/>
      <c r="S2316" s="3"/>
      <c r="T2316" s="13"/>
      <c r="U2316" s="13"/>
    </row>
    <row r="2317" spans="3:21" s="5" customFormat="1" x14ac:dyDescent="0.2">
      <c r="C2317" s="25"/>
      <c r="Q2317" s="1"/>
      <c r="R2317" s="1"/>
      <c r="S2317" s="3"/>
      <c r="T2317" s="13"/>
      <c r="U2317" s="13"/>
    </row>
    <row r="2318" spans="3:21" s="5" customFormat="1" x14ac:dyDescent="0.2">
      <c r="C2318" s="25"/>
      <c r="Q2318" s="1"/>
      <c r="R2318" s="1"/>
      <c r="S2318" s="3"/>
      <c r="T2318" s="13"/>
      <c r="U2318" s="13"/>
    </row>
    <row r="2319" spans="3:21" s="5" customFormat="1" x14ac:dyDescent="0.2">
      <c r="C2319" s="25"/>
      <c r="Q2319" s="1"/>
      <c r="R2319" s="1"/>
      <c r="S2319" s="3"/>
      <c r="T2319" s="13"/>
      <c r="U2319" s="13"/>
    </row>
    <row r="2320" spans="3:21" s="5" customFormat="1" x14ac:dyDescent="0.2">
      <c r="C2320" s="25"/>
      <c r="Q2320" s="1"/>
      <c r="R2320" s="1"/>
      <c r="S2320" s="3"/>
      <c r="T2320" s="13"/>
      <c r="U2320" s="13"/>
    </row>
    <row r="2321" spans="3:21" s="5" customFormat="1" x14ac:dyDescent="0.2">
      <c r="C2321" s="25"/>
      <c r="Q2321" s="1"/>
      <c r="R2321" s="1"/>
      <c r="S2321" s="3"/>
      <c r="T2321" s="13"/>
      <c r="U2321" s="13"/>
    </row>
    <row r="2322" spans="3:21" s="5" customFormat="1" x14ac:dyDescent="0.2">
      <c r="C2322" s="25"/>
      <c r="Q2322" s="1"/>
      <c r="R2322" s="1"/>
      <c r="S2322" s="3"/>
      <c r="T2322" s="13"/>
      <c r="U2322" s="13"/>
    </row>
    <row r="2323" spans="3:21" s="5" customFormat="1" x14ac:dyDescent="0.2">
      <c r="C2323" s="25"/>
      <c r="Q2323" s="1"/>
      <c r="R2323" s="1"/>
      <c r="S2323" s="3"/>
      <c r="T2323" s="13"/>
      <c r="U2323" s="13"/>
    </row>
    <row r="2324" spans="3:21" s="5" customFormat="1" x14ac:dyDescent="0.2">
      <c r="C2324" s="25"/>
      <c r="Q2324" s="1"/>
      <c r="R2324" s="1"/>
      <c r="S2324" s="3"/>
      <c r="T2324" s="13"/>
      <c r="U2324" s="13"/>
    </row>
    <row r="2325" spans="3:21" s="5" customFormat="1" x14ac:dyDescent="0.2">
      <c r="C2325" s="25"/>
      <c r="Q2325" s="1"/>
      <c r="R2325" s="1"/>
      <c r="S2325" s="3"/>
      <c r="T2325" s="13"/>
      <c r="U2325" s="13"/>
    </row>
    <row r="2326" spans="3:21" s="5" customFormat="1" x14ac:dyDescent="0.2">
      <c r="C2326" s="25"/>
      <c r="Q2326" s="1"/>
      <c r="R2326" s="1"/>
      <c r="S2326" s="3"/>
      <c r="T2326" s="13"/>
      <c r="U2326" s="13"/>
    </row>
    <row r="2327" spans="3:21" s="5" customFormat="1" x14ac:dyDescent="0.2">
      <c r="C2327" s="25"/>
      <c r="Q2327" s="1"/>
      <c r="R2327" s="1"/>
      <c r="S2327" s="3"/>
      <c r="T2327" s="13"/>
      <c r="U2327" s="13"/>
    </row>
    <row r="2328" spans="3:21" s="5" customFormat="1" x14ac:dyDescent="0.2">
      <c r="C2328" s="25"/>
      <c r="Q2328" s="1"/>
      <c r="R2328" s="1"/>
      <c r="S2328" s="3"/>
      <c r="T2328" s="13"/>
      <c r="U2328" s="13"/>
    </row>
    <row r="2329" spans="3:21" s="5" customFormat="1" x14ac:dyDescent="0.2">
      <c r="C2329" s="25"/>
      <c r="Q2329" s="1"/>
      <c r="R2329" s="1"/>
      <c r="S2329" s="3"/>
      <c r="T2329" s="13"/>
      <c r="U2329" s="13"/>
    </row>
    <row r="2330" spans="3:21" s="5" customFormat="1" x14ac:dyDescent="0.2">
      <c r="C2330" s="25"/>
      <c r="Q2330" s="1"/>
      <c r="R2330" s="1"/>
      <c r="S2330" s="3"/>
      <c r="T2330" s="13"/>
      <c r="U2330" s="13"/>
    </row>
    <row r="2331" spans="3:21" s="5" customFormat="1" x14ac:dyDescent="0.2">
      <c r="C2331" s="25"/>
      <c r="Q2331" s="1"/>
      <c r="R2331" s="1"/>
      <c r="S2331" s="3"/>
      <c r="T2331" s="13"/>
      <c r="U2331" s="13"/>
    </row>
    <row r="2332" spans="3:21" s="5" customFormat="1" x14ac:dyDescent="0.2">
      <c r="C2332" s="25"/>
      <c r="Q2332" s="1"/>
      <c r="R2332" s="1"/>
      <c r="S2332" s="3"/>
      <c r="T2332" s="13"/>
      <c r="U2332" s="13"/>
    </row>
    <row r="2333" spans="3:21" s="5" customFormat="1" x14ac:dyDescent="0.2">
      <c r="C2333" s="25"/>
      <c r="Q2333" s="1"/>
      <c r="R2333" s="1"/>
      <c r="S2333" s="3"/>
      <c r="T2333" s="13"/>
      <c r="U2333" s="13"/>
    </row>
    <row r="2334" spans="3:21" s="5" customFormat="1" x14ac:dyDescent="0.2">
      <c r="C2334" s="25"/>
      <c r="Q2334" s="1"/>
      <c r="R2334" s="1"/>
      <c r="S2334" s="3"/>
      <c r="T2334" s="13"/>
      <c r="U2334" s="13"/>
    </row>
    <row r="2335" spans="3:21" s="5" customFormat="1" x14ac:dyDescent="0.2">
      <c r="C2335" s="25"/>
      <c r="Q2335" s="1"/>
      <c r="R2335" s="1"/>
      <c r="S2335" s="3"/>
      <c r="T2335" s="13"/>
      <c r="U2335" s="13"/>
    </row>
    <row r="2336" spans="3:21" s="5" customFormat="1" x14ac:dyDescent="0.2">
      <c r="C2336" s="25"/>
      <c r="Q2336" s="1"/>
      <c r="R2336" s="1"/>
      <c r="S2336" s="3"/>
      <c r="T2336" s="13"/>
      <c r="U2336" s="13"/>
    </row>
    <row r="2337" spans="3:21" s="5" customFormat="1" x14ac:dyDescent="0.2">
      <c r="C2337" s="25"/>
      <c r="Q2337" s="1"/>
      <c r="R2337" s="1"/>
      <c r="S2337" s="3"/>
      <c r="T2337" s="13"/>
      <c r="U2337" s="13"/>
    </row>
    <row r="2338" spans="3:21" s="5" customFormat="1" x14ac:dyDescent="0.2">
      <c r="C2338" s="25"/>
      <c r="Q2338" s="1"/>
      <c r="R2338" s="1"/>
      <c r="S2338" s="3"/>
      <c r="T2338" s="13"/>
      <c r="U2338" s="13"/>
    </row>
    <row r="2339" spans="3:21" s="5" customFormat="1" x14ac:dyDescent="0.2">
      <c r="C2339" s="25"/>
      <c r="Q2339" s="1"/>
      <c r="R2339" s="1"/>
      <c r="S2339" s="3"/>
      <c r="T2339" s="13"/>
      <c r="U2339" s="13"/>
    </row>
    <row r="2340" spans="3:21" s="5" customFormat="1" x14ac:dyDescent="0.2">
      <c r="C2340" s="25"/>
      <c r="Q2340" s="1"/>
      <c r="R2340" s="1"/>
      <c r="S2340" s="3"/>
      <c r="T2340" s="13"/>
      <c r="U2340" s="13"/>
    </row>
    <row r="2341" spans="3:21" s="5" customFormat="1" x14ac:dyDescent="0.2">
      <c r="C2341" s="25"/>
      <c r="Q2341" s="1"/>
      <c r="R2341" s="1"/>
      <c r="S2341" s="3"/>
      <c r="T2341" s="13"/>
      <c r="U2341" s="13"/>
    </row>
    <row r="2342" spans="3:21" s="5" customFormat="1" x14ac:dyDescent="0.2">
      <c r="C2342" s="25"/>
      <c r="Q2342" s="1"/>
      <c r="R2342" s="1"/>
      <c r="S2342" s="3"/>
      <c r="T2342" s="13"/>
      <c r="U2342" s="13"/>
    </row>
    <row r="2343" spans="3:21" s="5" customFormat="1" x14ac:dyDescent="0.2">
      <c r="C2343" s="25"/>
      <c r="Q2343" s="1"/>
      <c r="R2343" s="1"/>
      <c r="S2343" s="3"/>
      <c r="T2343" s="13"/>
      <c r="U2343" s="13"/>
    </row>
    <row r="2344" spans="3:21" s="5" customFormat="1" x14ac:dyDescent="0.2">
      <c r="C2344" s="25"/>
      <c r="Q2344" s="1"/>
      <c r="R2344" s="1"/>
      <c r="S2344" s="3"/>
      <c r="T2344" s="13"/>
      <c r="U2344" s="13"/>
    </row>
    <row r="2345" spans="3:21" s="5" customFormat="1" x14ac:dyDescent="0.2">
      <c r="C2345" s="25"/>
      <c r="Q2345" s="1"/>
      <c r="R2345" s="1"/>
      <c r="S2345" s="3"/>
      <c r="T2345" s="13"/>
      <c r="U2345" s="13"/>
    </row>
    <row r="2346" spans="3:21" s="5" customFormat="1" x14ac:dyDescent="0.2">
      <c r="C2346" s="25"/>
      <c r="Q2346" s="1"/>
      <c r="R2346" s="1"/>
      <c r="S2346" s="3"/>
      <c r="T2346" s="13"/>
      <c r="U2346" s="13"/>
    </row>
    <row r="2347" spans="3:21" s="5" customFormat="1" x14ac:dyDescent="0.2">
      <c r="C2347" s="25"/>
      <c r="Q2347" s="1"/>
      <c r="R2347" s="1"/>
      <c r="S2347" s="3"/>
      <c r="T2347" s="13"/>
      <c r="U2347" s="13"/>
    </row>
    <row r="2348" spans="3:21" s="5" customFormat="1" x14ac:dyDescent="0.2">
      <c r="C2348" s="25"/>
      <c r="Q2348" s="1"/>
      <c r="R2348" s="1"/>
      <c r="S2348" s="3"/>
      <c r="T2348" s="13"/>
      <c r="U2348" s="13"/>
    </row>
    <row r="2349" spans="3:21" s="5" customFormat="1" x14ac:dyDescent="0.2">
      <c r="C2349" s="25"/>
      <c r="Q2349" s="1"/>
      <c r="R2349" s="1"/>
      <c r="S2349" s="3"/>
      <c r="T2349" s="13"/>
      <c r="U2349" s="13"/>
    </row>
    <row r="2350" spans="3:21" s="5" customFormat="1" x14ac:dyDescent="0.2">
      <c r="C2350" s="25"/>
      <c r="Q2350" s="1"/>
      <c r="R2350" s="1"/>
      <c r="S2350" s="3"/>
      <c r="T2350" s="13"/>
      <c r="U2350" s="13"/>
    </row>
    <row r="2351" spans="3:21" s="5" customFormat="1" x14ac:dyDescent="0.2">
      <c r="C2351" s="25"/>
      <c r="Q2351" s="1"/>
      <c r="R2351" s="1"/>
      <c r="S2351" s="3"/>
      <c r="T2351" s="13"/>
      <c r="U2351" s="13"/>
    </row>
    <row r="2352" spans="3:21" s="5" customFormat="1" x14ac:dyDescent="0.2">
      <c r="C2352" s="25"/>
      <c r="Q2352" s="1"/>
      <c r="R2352" s="1"/>
      <c r="S2352" s="3"/>
      <c r="T2352" s="13"/>
      <c r="U2352" s="13"/>
    </row>
    <row r="2353" spans="3:21" s="5" customFormat="1" x14ac:dyDescent="0.2">
      <c r="C2353" s="25"/>
      <c r="Q2353" s="1"/>
      <c r="R2353" s="1"/>
      <c r="S2353" s="3"/>
      <c r="T2353" s="13"/>
      <c r="U2353" s="13"/>
    </row>
    <row r="2354" spans="3:21" s="5" customFormat="1" x14ac:dyDescent="0.2">
      <c r="C2354" s="25"/>
      <c r="Q2354" s="1"/>
      <c r="R2354" s="1"/>
      <c r="S2354" s="3"/>
      <c r="T2354" s="13"/>
      <c r="U2354" s="13"/>
    </row>
    <row r="2355" spans="3:21" s="5" customFormat="1" x14ac:dyDescent="0.2">
      <c r="C2355" s="25"/>
      <c r="Q2355" s="1"/>
      <c r="R2355" s="1"/>
      <c r="S2355" s="3"/>
      <c r="T2355" s="13"/>
      <c r="U2355" s="13"/>
    </row>
    <row r="2356" spans="3:21" s="5" customFormat="1" x14ac:dyDescent="0.2">
      <c r="C2356" s="25"/>
      <c r="Q2356" s="1"/>
      <c r="R2356" s="1"/>
      <c r="S2356" s="3"/>
      <c r="T2356" s="13"/>
      <c r="U2356" s="13"/>
    </row>
    <row r="2357" spans="3:21" s="5" customFormat="1" x14ac:dyDescent="0.2">
      <c r="C2357" s="25"/>
      <c r="Q2357" s="1"/>
      <c r="R2357" s="1"/>
      <c r="S2357" s="3"/>
      <c r="T2357" s="13"/>
      <c r="U2357" s="13"/>
    </row>
    <row r="2358" spans="3:21" s="5" customFormat="1" x14ac:dyDescent="0.2">
      <c r="C2358" s="25"/>
      <c r="Q2358" s="1"/>
      <c r="R2358" s="1"/>
      <c r="S2358" s="3"/>
      <c r="T2358" s="13"/>
      <c r="U2358" s="13"/>
    </row>
    <row r="2359" spans="3:21" s="5" customFormat="1" x14ac:dyDescent="0.2">
      <c r="C2359" s="25"/>
      <c r="Q2359" s="1"/>
      <c r="R2359" s="1"/>
      <c r="S2359" s="3"/>
      <c r="T2359" s="13"/>
      <c r="U2359" s="13"/>
    </row>
    <row r="2360" spans="3:21" s="5" customFormat="1" x14ac:dyDescent="0.2">
      <c r="C2360" s="25"/>
      <c r="Q2360" s="1"/>
      <c r="R2360" s="1"/>
      <c r="S2360" s="3"/>
      <c r="T2360" s="13"/>
      <c r="U2360" s="13"/>
    </row>
    <row r="2361" spans="3:21" s="5" customFormat="1" x14ac:dyDescent="0.2">
      <c r="C2361" s="25"/>
      <c r="Q2361" s="1"/>
      <c r="R2361" s="1"/>
      <c r="S2361" s="3"/>
      <c r="T2361" s="13"/>
      <c r="U2361" s="13"/>
    </row>
    <row r="2362" spans="3:21" s="5" customFormat="1" x14ac:dyDescent="0.2">
      <c r="C2362" s="25"/>
      <c r="Q2362" s="1"/>
      <c r="R2362" s="1"/>
      <c r="S2362" s="3"/>
      <c r="T2362" s="13"/>
      <c r="U2362" s="13"/>
    </row>
    <row r="2363" spans="3:21" s="5" customFormat="1" x14ac:dyDescent="0.2">
      <c r="C2363" s="25"/>
      <c r="Q2363" s="1"/>
      <c r="R2363" s="1"/>
      <c r="S2363" s="3"/>
      <c r="T2363" s="13"/>
      <c r="U2363" s="13"/>
    </row>
    <row r="2364" spans="3:21" s="5" customFormat="1" x14ac:dyDescent="0.2">
      <c r="C2364" s="25"/>
      <c r="Q2364" s="1"/>
      <c r="R2364" s="1"/>
      <c r="S2364" s="3"/>
      <c r="T2364" s="13"/>
      <c r="U2364" s="13"/>
    </row>
    <row r="2365" spans="3:21" s="5" customFormat="1" x14ac:dyDescent="0.2">
      <c r="C2365" s="25"/>
      <c r="Q2365" s="1"/>
      <c r="R2365" s="1"/>
      <c r="S2365" s="3"/>
      <c r="T2365" s="13"/>
      <c r="U2365" s="13"/>
    </row>
    <row r="2366" spans="3:21" s="5" customFormat="1" x14ac:dyDescent="0.2">
      <c r="C2366" s="25"/>
      <c r="Q2366" s="1"/>
      <c r="R2366" s="1"/>
      <c r="S2366" s="3"/>
      <c r="T2366" s="13"/>
      <c r="U2366" s="13"/>
    </row>
    <row r="2367" spans="3:21" s="5" customFormat="1" x14ac:dyDescent="0.2">
      <c r="C2367" s="25"/>
      <c r="Q2367" s="1"/>
      <c r="R2367" s="1"/>
      <c r="S2367" s="3"/>
      <c r="T2367" s="13"/>
      <c r="U2367" s="13"/>
    </row>
    <row r="2368" spans="3:21" s="5" customFormat="1" x14ac:dyDescent="0.2">
      <c r="C2368" s="25"/>
      <c r="Q2368" s="1"/>
      <c r="R2368" s="1"/>
      <c r="S2368" s="3"/>
      <c r="T2368" s="13"/>
      <c r="U2368" s="13"/>
    </row>
    <row r="2369" spans="3:21" s="5" customFormat="1" x14ac:dyDescent="0.2">
      <c r="C2369" s="25"/>
      <c r="Q2369" s="1"/>
      <c r="R2369" s="1"/>
      <c r="S2369" s="3"/>
      <c r="T2369" s="13"/>
      <c r="U2369" s="13"/>
    </row>
    <row r="2370" spans="3:21" s="5" customFormat="1" x14ac:dyDescent="0.2">
      <c r="C2370" s="25"/>
      <c r="Q2370" s="1"/>
      <c r="R2370" s="1"/>
      <c r="S2370" s="3"/>
      <c r="T2370" s="13"/>
      <c r="U2370" s="13"/>
    </row>
    <row r="2371" spans="3:21" s="5" customFormat="1" x14ac:dyDescent="0.2">
      <c r="C2371" s="25"/>
      <c r="Q2371" s="1"/>
      <c r="R2371" s="1"/>
      <c r="S2371" s="3"/>
      <c r="T2371" s="13"/>
      <c r="U2371" s="13"/>
    </row>
    <row r="2372" spans="3:21" s="5" customFormat="1" x14ac:dyDescent="0.2">
      <c r="C2372" s="25"/>
      <c r="Q2372" s="1"/>
      <c r="R2372" s="1"/>
      <c r="S2372" s="3"/>
      <c r="T2372" s="13"/>
      <c r="U2372" s="13"/>
    </row>
    <row r="2373" spans="3:21" s="5" customFormat="1" x14ac:dyDescent="0.2">
      <c r="C2373" s="25"/>
      <c r="Q2373" s="1"/>
      <c r="R2373" s="1"/>
      <c r="S2373" s="3"/>
      <c r="T2373" s="13"/>
      <c r="U2373" s="13"/>
    </row>
    <row r="2374" spans="3:21" s="5" customFormat="1" x14ac:dyDescent="0.2">
      <c r="C2374" s="25"/>
      <c r="Q2374" s="1"/>
      <c r="R2374" s="1"/>
      <c r="S2374" s="3"/>
      <c r="T2374" s="13"/>
      <c r="U2374" s="13"/>
    </row>
    <row r="2375" spans="3:21" s="5" customFormat="1" x14ac:dyDescent="0.2">
      <c r="C2375" s="25"/>
      <c r="Q2375" s="1"/>
      <c r="R2375" s="1"/>
      <c r="S2375" s="3"/>
      <c r="T2375" s="13"/>
      <c r="U2375" s="13"/>
    </row>
    <row r="2376" spans="3:21" s="5" customFormat="1" x14ac:dyDescent="0.2">
      <c r="C2376" s="25"/>
      <c r="Q2376" s="1"/>
      <c r="R2376" s="1"/>
      <c r="S2376" s="3"/>
      <c r="T2376" s="13"/>
      <c r="U2376" s="13"/>
    </row>
    <row r="2377" spans="3:21" s="5" customFormat="1" x14ac:dyDescent="0.2">
      <c r="C2377" s="25"/>
      <c r="Q2377" s="1"/>
      <c r="R2377" s="1"/>
      <c r="S2377" s="3"/>
      <c r="T2377" s="13"/>
      <c r="U2377" s="13"/>
    </row>
    <row r="2378" spans="3:21" s="5" customFormat="1" x14ac:dyDescent="0.2">
      <c r="C2378" s="25"/>
      <c r="Q2378" s="1"/>
      <c r="R2378" s="1"/>
      <c r="S2378" s="3"/>
      <c r="T2378" s="13"/>
      <c r="U2378" s="13"/>
    </row>
    <row r="2379" spans="3:21" s="5" customFormat="1" x14ac:dyDescent="0.2">
      <c r="C2379" s="25"/>
      <c r="Q2379" s="1"/>
      <c r="R2379" s="1"/>
      <c r="S2379" s="3"/>
      <c r="T2379" s="13"/>
      <c r="U2379" s="13"/>
    </row>
    <row r="2380" spans="3:21" s="5" customFormat="1" x14ac:dyDescent="0.2">
      <c r="C2380" s="25"/>
      <c r="Q2380" s="1"/>
      <c r="R2380" s="1"/>
      <c r="S2380" s="3"/>
      <c r="T2380" s="13"/>
      <c r="U2380" s="13"/>
    </row>
    <row r="2381" spans="3:21" s="5" customFormat="1" x14ac:dyDescent="0.2">
      <c r="C2381" s="25"/>
      <c r="Q2381" s="1"/>
      <c r="R2381" s="1"/>
      <c r="S2381" s="3"/>
      <c r="T2381" s="13"/>
      <c r="U2381" s="13"/>
    </row>
    <row r="2382" spans="3:21" s="5" customFormat="1" x14ac:dyDescent="0.2">
      <c r="C2382" s="25"/>
      <c r="Q2382" s="1"/>
      <c r="R2382" s="1"/>
      <c r="S2382" s="3"/>
      <c r="T2382" s="13"/>
      <c r="U2382" s="13"/>
    </row>
    <row r="2383" spans="3:21" s="5" customFormat="1" x14ac:dyDescent="0.2">
      <c r="C2383" s="25"/>
      <c r="Q2383" s="1"/>
      <c r="R2383" s="1"/>
      <c r="S2383" s="3"/>
      <c r="T2383" s="13"/>
      <c r="U2383" s="13"/>
    </row>
    <row r="2384" spans="3:21" s="5" customFormat="1" x14ac:dyDescent="0.2">
      <c r="C2384" s="25"/>
      <c r="Q2384" s="1"/>
      <c r="R2384" s="1"/>
      <c r="S2384" s="3"/>
      <c r="T2384" s="13"/>
      <c r="U2384" s="13"/>
    </row>
    <row r="2385" spans="3:21" s="5" customFormat="1" x14ac:dyDescent="0.2">
      <c r="C2385" s="25"/>
      <c r="Q2385" s="1"/>
      <c r="R2385" s="1"/>
      <c r="S2385" s="3"/>
      <c r="T2385" s="13"/>
      <c r="U2385" s="13"/>
    </row>
    <row r="2386" spans="3:21" s="5" customFormat="1" x14ac:dyDescent="0.2">
      <c r="C2386" s="25"/>
      <c r="Q2386" s="1"/>
      <c r="R2386" s="1"/>
      <c r="S2386" s="3"/>
      <c r="T2386" s="13"/>
      <c r="U2386" s="13"/>
    </row>
    <row r="2387" spans="3:21" s="5" customFormat="1" x14ac:dyDescent="0.2">
      <c r="C2387" s="25"/>
      <c r="Q2387" s="1"/>
      <c r="R2387" s="1"/>
      <c r="S2387" s="3"/>
      <c r="T2387" s="13"/>
      <c r="U2387" s="13"/>
    </row>
    <row r="2388" spans="3:21" s="5" customFormat="1" x14ac:dyDescent="0.2">
      <c r="C2388" s="25"/>
      <c r="Q2388" s="1"/>
      <c r="R2388" s="1"/>
      <c r="S2388" s="3"/>
      <c r="T2388" s="13"/>
      <c r="U2388" s="13"/>
    </row>
    <row r="2389" spans="3:21" s="5" customFormat="1" x14ac:dyDescent="0.2">
      <c r="C2389" s="25"/>
      <c r="Q2389" s="1"/>
      <c r="R2389" s="1"/>
      <c r="S2389" s="3"/>
      <c r="T2389" s="13"/>
      <c r="U2389" s="13"/>
    </row>
    <row r="2390" spans="3:21" s="5" customFormat="1" x14ac:dyDescent="0.2">
      <c r="C2390" s="25"/>
      <c r="Q2390" s="1"/>
      <c r="R2390" s="1"/>
      <c r="S2390" s="3"/>
      <c r="T2390" s="13"/>
      <c r="U2390" s="13"/>
    </row>
    <row r="2391" spans="3:21" s="5" customFormat="1" x14ac:dyDescent="0.2">
      <c r="C2391" s="25"/>
      <c r="Q2391" s="1"/>
      <c r="R2391" s="1"/>
      <c r="S2391" s="3"/>
      <c r="T2391" s="13"/>
      <c r="U2391" s="13"/>
    </row>
    <row r="2392" spans="3:21" s="5" customFormat="1" x14ac:dyDescent="0.2">
      <c r="C2392" s="25"/>
      <c r="Q2392" s="1"/>
      <c r="R2392" s="1"/>
      <c r="S2392" s="3"/>
      <c r="T2392" s="13"/>
      <c r="U2392" s="13"/>
    </row>
    <row r="2393" spans="3:21" s="5" customFormat="1" x14ac:dyDescent="0.2">
      <c r="C2393" s="25"/>
      <c r="Q2393" s="1"/>
      <c r="R2393" s="1"/>
      <c r="S2393" s="3"/>
      <c r="T2393" s="13"/>
      <c r="U2393" s="13"/>
    </row>
    <row r="2394" spans="3:21" s="5" customFormat="1" x14ac:dyDescent="0.2">
      <c r="C2394" s="25"/>
      <c r="Q2394" s="1"/>
      <c r="R2394" s="1"/>
      <c r="S2394" s="3"/>
      <c r="T2394" s="13"/>
      <c r="U2394" s="13"/>
    </row>
    <row r="2395" spans="3:21" s="5" customFormat="1" x14ac:dyDescent="0.2">
      <c r="C2395" s="25"/>
      <c r="Q2395" s="1"/>
      <c r="R2395" s="1"/>
      <c r="S2395" s="3"/>
      <c r="T2395" s="13"/>
      <c r="U2395" s="13"/>
    </row>
    <row r="2396" spans="3:21" s="5" customFormat="1" x14ac:dyDescent="0.2">
      <c r="C2396" s="25"/>
      <c r="Q2396" s="1"/>
      <c r="R2396" s="1"/>
      <c r="S2396" s="3"/>
      <c r="T2396" s="13"/>
      <c r="U2396" s="13"/>
    </row>
    <row r="2397" spans="3:21" s="5" customFormat="1" x14ac:dyDescent="0.2">
      <c r="C2397" s="25"/>
      <c r="Q2397" s="1"/>
      <c r="R2397" s="1"/>
      <c r="S2397" s="3"/>
      <c r="T2397" s="13"/>
      <c r="U2397" s="13"/>
    </row>
    <row r="2398" spans="3:21" s="5" customFormat="1" x14ac:dyDescent="0.2">
      <c r="C2398" s="25"/>
      <c r="Q2398" s="1"/>
      <c r="R2398" s="1"/>
      <c r="S2398" s="3"/>
      <c r="T2398" s="13"/>
      <c r="U2398" s="13"/>
    </row>
    <row r="2399" spans="3:21" s="5" customFormat="1" x14ac:dyDescent="0.2">
      <c r="C2399" s="25"/>
      <c r="Q2399" s="1"/>
      <c r="R2399" s="1"/>
      <c r="S2399" s="3"/>
      <c r="T2399" s="13"/>
      <c r="U2399" s="13"/>
    </row>
    <row r="2400" spans="3:21" s="5" customFormat="1" x14ac:dyDescent="0.2">
      <c r="C2400" s="25"/>
      <c r="Q2400" s="1"/>
      <c r="R2400" s="1"/>
      <c r="S2400" s="3"/>
      <c r="T2400" s="13"/>
      <c r="U2400" s="13"/>
    </row>
    <row r="2401" spans="3:21" s="5" customFormat="1" x14ac:dyDescent="0.2">
      <c r="C2401" s="25"/>
      <c r="Q2401" s="1"/>
      <c r="R2401" s="1"/>
      <c r="S2401" s="3"/>
      <c r="T2401" s="13"/>
      <c r="U2401" s="13"/>
    </row>
    <row r="2402" spans="3:21" s="5" customFormat="1" x14ac:dyDescent="0.2">
      <c r="C2402" s="25"/>
      <c r="Q2402" s="1"/>
      <c r="R2402" s="1"/>
      <c r="S2402" s="3"/>
      <c r="T2402" s="13"/>
      <c r="U2402" s="13"/>
    </row>
    <row r="2403" spans="3:21" s="5" customFormat="1" x14ac:dyDescent="0.2">
      <c r="C2403" s="25"/>
      <c r="Q2403" s="1"/>
      <c r="R2403" s="1"/>
      <c r="S2403" s="3"/>
      <c r="T2403" s="13"/>
      <c r="U2403" s="13"/>
    </row>
    <row r="2404" spans="3:21" s="5" customFormat="1" x14ac:dyDescent="0.2">
      <c r="C2404" s="25"/>
      <c r="Q2404" s="1"/>
      <c r="R2404" s="1"/>
      <c r="S2404" s="3"/>
      <c r="T2404" s="13"/>
      <c r="U2404" s="13"/>
    </row>
    <row r="2405" spans="3:21" s="5" customFormat="1" x14ac:dyDescent="0.2">
      <c r="C2405" s="25"/>
      <c r="Q2405" s="1"/>
      <c r="R2405" s="1"/>
      <c r="S2405" s="3"/>
      <c r="T2405" s="13"/>
      <c r="U2405" s="13"/>
    </row>
    <row r="2406" spans="3:21" s="5" customFormat="1" x14ac:dyDescent="0.2">
      <c r="C2406" s="25"/>
      <c r="Q2406" s="1"/>
      <c r="R2406" s="1"/>
      <c r="S2406" s="3"/>
      <c r="T2406" s="13"/>
      <c r="U2406" s="13"/>
    </row>
    <row r="2407" spans="3:21" s="5" customFormat="1" x14ac:dyDescent="0.2">
      <c r="C2407" s="25"/>
      <c r="Q2407" s="1"/>
      <c r="R2407" s="1"/>
      <c r="S2407" s="3"/>
      <c r="T2407" s="13"/>
      <c r="U2407" s="13"/>
    </row>
    <row r="2408" spans="3:21" s="5" customFormat="1" x14ac:dyDescent="0.2">
      <c r="C2408" s="25"/>
      <c r="Q2408" s="1"/>
      <c r="R2408" s="1"/>
      <c r="S2408" s="3"/>
      <c r="T2408" s="13"/>
      <c r="U2408" s="13"/>
    </row>
    <row r="2409" spans="3:21" s="5" customFormat="1" x14ac:dyDescent="0.2">
      <c r="C2409" s="25"/>
      <c r="Q2409" s="1"/>
      <c r="R2409" s="1"/>
      <c r="S2409" s="3"/>
      <c r="T2409" s="13"/>
      <c r="U2409" s="13"/>
    </row>
    <row r="2410" spans="3:21" s="5" customFormat="1" x14ac:dyDescent="0.2">
      <c r="C2410" s="25"/>
      <c r="Q2410" s="1"/>
      <c r="R2410" s="1"/>
      <c r="S2410" s="3"/>
      <c r="T2410" s="13"/>
      <c r="U2410" s="13"/>
    </row>
    <row r="2411" spans="3:21" s="5" customFormat="1" x14ac:dyDescent="0.2">
      <c r="C2411" s="25"/>
      <c r="Q2411" s="1"/>
      <c r="R2411" s="1"/>
      <c r="S2411" s="3"/>
      <c r="T2411" s="13"/>
      <c r="U2411" s="13"/>
    </row>
    <row r="2412" spans="3:21" s="5" customFormat="1" x14ac:dyDescent="0.2">
      <c r="C2412" s="25"/>
      <c r="Q2412" s="1"/>
      <c r="R2412" s="1"/>
      <c r="S2412" s="3"/>
      <c r="T2412" s="13"/>
      <c r="U2412" s="13"/>
    </row>
    <row r="2413" spans="3:21" s="5" customFormat="1" x14ac:dyDescent="0.2">
      <c r="C2413" s="25"/>
      <c r="Q2413" s="1"/>
      <c r="R2413" s="1"/>
      <c r="S2413" s="3"/>
      <c r="T2413" s="13"/>
      <c r="U2413" s="13"/>
    </row>
    <row r="2414" spans="3:21" s="5" customFormat="1" x14ac:dyDescent="0.2">
      <c r="C2414" s="25"/>
      <c r="Q2414" s="1"/>
      <c r="R2414" s="1"/>
      <c r="S2414" s="3"/>
      <c r="T2414" s="13"/>
      <c r="U2414" s="13"/>
    </row>
    <row r="2415" spans="3:21" s="5" customFormat="1" x14ac:dyDescent="0.2">
      <c r="C2415" s="25"/>
      <c r="Q2415" s="1"/>
      <c r="R2415" s="1"/>
      <c r="S2415" s="3"/>
      <c r="T2415" s="13"/>
      <c r="U2415" s="13"/>
    </row>
    <row r="2416" spans="3:21" s="5" customFormat="1" x14ac:dyDescent="0.2">
      <c r="C2416" s="25"/>
      <c r="Q2416" s="1"/>
      <c r="R2416" s="1"/>
      <c r="S2416" s="3"/>
      <c r="T2416" s="13"/>
      <c r="U2416" s="13"/>
    </row>
    <row r="2417" spans="3:21" s="5" customFormat="1" x14ac:dyDescent="0.2">
      <c r="C2417" s="25"/>
      <c r="Q2417" s="1"/>
      <c r="R2417" s="1"/>
      <c r="S2417" s="3"/>
      <c r="T2417" s="13"/>
      <c r="U2417" s="13"/>
    </row>
    <row r="2418" spans="3:21" s="5" customFormat="1" x14ac:dyDescent="0.2">
      <c r="C2418" s="25"/>
      <c r="Q2418" s="1"/>
      <c r="R2418" s="1"/>
      <c r="S2418" s="3"/>
      <c r="T2418" s="13"/>
      <c r="U2418" s="13"/>
    </row>
    <row r="2419" spans="3:21" s="5" customFormat="1" x14ac:dyDescent="0.2">
      <c r="C2419" s="25"/>
      <c r="Q2419" s="1"/>
      <c r="R2419" s="1"/>
      <c r="S2419" s="3"/>
      <c r="T2419" s="13"/>
      <c r="U2419" s="13"/>
    </row>
    <row r="2420" spans="3:21" s="5" customFormat="1" x14ac:dyDescent="0.2">
      <c r="C2420" s="25"/>
      <c r="Q2420" s="1"/>
      <c r="R2420" s="1"/>
      <c r="S2420" s="3"/>
      <c r="T2420" s="13"/>
      <c r="U2420" s="13"/>
    </row>
    <row r="2421" spans="3:21" s="5" customFormat="1" x14ac:dyDescent="0.2">
      <c r="C2421" s="25"/>
      <c r="Q2421" s="1"/>
      <c r="R2421" s="1"/>
      <c r="S2421" s="3"/>
      <c r="T2421" s="13"/>
      <c r="U2421" s="13"/>
    </row>
    <row r="2422" spans="3:21" s="5" customFormat="1" x14ac:dyDescent="0.2">
      <c r="C2422" s="25"/>
      <c r="Q2422" s="1"/>
      <c r="R2422" s="1"/>
      <c r="S2422" s="3"/>
      <c r="T2422" s="13"/>
      <c r="U2422" s="13"/>
    </row>
    <row r="2423" spans="3:21" s="5" customFormat="1" x14ac:dyDescent="0.2">
      <c r="C2423" s="25"/>
      <c r="Q2423" s="1"/>
      <c r="R2423" s="1"/>
      <c r="S2423" s="3"/>
      <c r="T2423" s="13"/>
      <c r="U2423" s="13"/>
    </row>
    <row r="2424" spans="3:21" s="5" customFormat="1" x14ac:dyDescent="0.2">
      <c r="C2424" s="25"/>
      <c r="Q2424" s="1"/>
      <c r="R2424" s="1"/>
      <c r="S2424" s="3"/>
      <c r="T2424" s="13"/>
      <c r="U2424" s="13"/>
    </row>
    <row r="2425" spans="3:21" s="5" customFormat="1" x14ac:dyDescent="0.2">
      <c r="C2425" s="25"/>
      <c r="Q2425" s="1"/>
      <c r="R2425" s="1"/>
      <c r="S2425" s="3"/>
      <c r="T2425" s="13"/>
      <c r="U2425" s="13"/>
    </row>
    <row r="2426" spans="3:21" s="5" customFormat="1" x14ac:dyDescent="0.2">
      <c r="C2426" s="25"/>
      <c r="Q2426" s="1"/>
      <c r="R2426" s="1"/>
      <c r="S2426" s="3"/>
      <c r="T2426" s="13"/>
      <c r="U2426" s="13"/>
    </row>
    <row r="2427" spans="3:21" s="5" customFormat="1" x14ac:dyDescent="0.2">
      <c r="C2427" s="25"/>
      <c r="Q2427" s="1"/>
      <c r="R2427" s="1"/>
      <c r="S2427" s="3"/>
      <c r="T2427" s="13"/>
      <c r="U2427" s="13"/>
    </row>
    <row r="2428" spans="3:21" s="5" customFormat="1" x14ac:dyDescent="0.2">
      <c r="C2428" s="25"/>
      <c r="Q2428" s="1"/>
      <c r="R2428" s="1"/>
      <c r="S2428" s="3"/>
      <c r="T2428" s="13"/>
      <c r="U2428" s="13"/>
    </row>
    <row r="2429" spans="3:21" s="5" customFormat="1" x14ac:dyDescent="0.2">
      <c r="C2429" s="25"/>
      <c r="Q2429" s="1"/>
      <c r="R2429" s="1"/>
      <c r="S2429" s="3"/>
      <c r="T2429" s="13"/>
      <c r="U2429" s="13"/>
    </row>
    <row r="2430" spans="3:21" s="5" customFormat="1" x14ac:dyDescent="0.2">
      <c r="C2430" s="25"/>
      <c r="Q2430" s="1"/>
      <c r="R2430" s="1"/>
      <c r="S2430" s="3"/>
      <c r="T2430" s="13"/>
      <c r="U2430" s="13"/>
    </row>
    <row r="2431" spans="3:21" s="5" customFormat="1" x14ac:dyDescent="0.2">
      <c r="C2431" s="25"/>
      <c r="Q2431" s="1"/>
      <c r="R2431" s="1"/>
      <c r="S2431" s="3"/>
      <c r="T2431" s="13"/>
      <c r="U2431" s="13"/>
    </row>
    <row r="2432" spans="3:21" s="5" customFormat="1" x14ac:dyDescent="0.2">
      <c r="C2432" s="25"/>
      <c r="Q2432" s="1"/>
      <c r="R2432" s="1"/>
      <c r="S2432" s="3"/>
      <c r="T2432" s="13"/>
      <c r="U2432" s="13"/>
    </row>
    <row r="2433" spans="3:21" s="5" customFormat="1" x14ac:dyDescent="0.2">
      <c r="C2433" s="25"/>
      <c r="Q2433" s="1"/>
      <c r="R2433" s="1"/>
      <c r="S2433" s="3"/>
      <c r="T2433" s="13"/>
      <c r="U2433" s="13"/>
    </row>
    <row r="2434" spans="3:21" s="5" customFormat="1" x14ac:dyDescent="0.2">
      <c r="C2434" s="25"/>
      <c r="Q2434" s="1"/>
      <c r="R2434" s="1"/>
      <c r="S2434" s="3"/>
      <c r="T2434" s="13"/>
      <c r="U2434" s="13"/>
    </row>
    <row r="2435" spans="3:21" s="5" customFormat="1" x14ac:dyDescent="0.2">
      <c r="C2435" s="25"/>
      <c r="Q2435" s="1"/>
      <c r="R2435" s="1"/>
      <c r="S2435" s="3"/>
      <c r="T2435" s="13"/>
      <c r="U2435" s="13"/>
    </row>
    <row r="2436" spans="3:21" s="5" customFormat="1" x14ac:dyDescent="0.2">
      <c r="C2436" s="25"/>
      <c r="Q2436" s="1"/>
      <c r="R2436" s="1"/>
      <c r="S2436" s="3"/>
      <c r="T2436" s="13"/>
      <c r="U2436" s="13"/>
    </row>
    <row r="2437" spans="3:21" s="5" customFormat="1" x14ac:dyDescent="0.2">
      <c r="C2437" s="25"/>
      <c r="Q2437" s="1"/>
      <c r="R2437" s="1"/>
      <c r="S2437" s="3"/>
      <c r="T2437" s="13"/>
      <c r="U2437" s="13"/>
    </row>
    <row r="2438" spans="3:21" s="5" customFormat="1" x14ac:dyDescent="0.2">
      <c r="C2438" s="25"/>
      <c r="Q2438" s="1"/>
      <c r="R2438" s="1"/>
      <c r="S2438" s="3"/>
      <c r="T2438" s="13"/>
      <c r="U2438" s="13"/>
    </row>
    <row r="2439" spans="3:21" s="5" customFormat="1" x14ac:dyDescent="0.2">
      <c r="C2439" s="25"/>
      <c r="Q2439" s="1"/>
      <c r="R2439" s="1"/>
      <c r="S2439" s="3"/>
      <c r="T2439" s="13"/>
      <c r="U2439" s="13"/>
    </row>
    <row r="2440" spans="3:21" s="5" customFormat="1" x14ac:dyDescent="0.2">
      <c r="C2440" s="25"/>
      <c r="Q2440" s="1"/>
      <c r="R2440" s="1"/>
      <c r="S2440" s="3"/>
      <c r="T2440" s="13"/>
      <c r="U2440" s="13"/>
    </row>
    <row r="2441" spans="3:21" s="5" customFormat="1" x14ac:dyDescent="0.2">
      <c r="C2441" s="25"/>
      <c r="Q2441" s="1"/>
      <c r="R2441" s="1"/>
      <c r="S2441" s="3"/>
      <c r="T2441" s="13"/>
      <c r="U2441" s="13"/>
    </row>
    <row r="2442" spans="3:21" s="5" customFormat="1" x14ac:dyDescent="0.2">
      <c r="C2442" s="25"/>
      <c r="Q2442" s="1"/>
      <c r="R2442" s="1"/>
      <c r="S2442" s="3"/>
      <c r="T2442" s="13"/>
      <c r="U2442" s="13"/>
    </row>
    <row r="2443" spans="3:21" s="5" customFormat="1" x14ac:dyDescent="0.2">
      <c r="C2443" s="25"/>
      <c r="Q2443" s="1"/>
      <c r="R2443" s="1"/>
      <c r="S2443" s="3"/>
      <c r="T2443" s="13"/>
      <c r="U2443" s="13"/>
    </row>
    <row r="2444" spans="3:21" s="5" customFormat="1" x14ac:dyDescent="0.2">
      <c r="C2444" s="25"/>
      <c r="Q2444" s="1"/>
      <c r="R2444" s="1"/>
      <c r="S2444" s="3"/>
      <c r="T2444" s="13"/>
      <c r="U2444" s="13"/>
    </row>
    <row r="2445" spans="3:21" s="5" customFormat="1" x14ac:dyDescent="0.2">
      <c r="C2445" s="25"/>
      <c r="Q2445" s="1"/>
      <c r="R2445" s="1"/>
      <c r="S2445" s="3"/>
      <c r="T2445" s="13"/>
      <c r="U2445" s="13"/>
    </row>
    <row r="2446" spans="3:21" s="5" customFormat="1" x14ac:dyDescent="0.2">
      <c r="C2446" s="25"/>
      <c r="Q2446" s="1"/>
      <c r="R2446" s="1"/>
      <c r="S2446" s="3"/>
      <c r="T2446" s="13"/>
      <c r="U2446" s="13"/>
    </row>
    <row r="2447" spans="3:21" s="5" customFormat="1" x14ac:dyDescent="0.2">
      <c r="C2447" s="25"/>
      <c r="Q2447" s="1"/>
      <c r="R2447" s="1"/>
      <c r="S2447" s="3"/>
      <c r="T2447" s="13"/>
      <c r="U2447" s="13"/>
    </row>
    <row r="2448" spans="3:21" s="5" customFormat="1" x14ac:dyDescent="0.2">
      <c r="C2448" s="25"/>
      <c r="Q2448" s="1"/>
      <c r="R2448" s="1"/>
      <c r="S2448" s="3"/>
      <c r="T2448" s="13"/>
      <c r="U2448" s="13"/>
    </row>
    <row r="2449" spans="3:21" s="5" customFormat="1" x14ac:dyDescent="0.2">
      <c r="C2449" s="25"/>
      <c r="Q2449" s="1"/>
      <c r="R2449" s="1"/>
      <c r="S2449" s="3"/>
      <c r="T2449" s="13"/>
      <c r="U2449" s="13"/>
    </row>
    <row r="2450" spans="3:21" s="5" customFormat="1" x14ac:dyDescent="0.2">
      <c r="C2450" s="25"/>
      <c r="Q2450" s="1"/>
      <c r="R2450" s="1"/>
      <c r="S2450" s="3"/>
      <c r="T2450" s="13"/>
      <c r="U2450" s="13"/>
    </row>
    <row r="2451" spans="3:21" s="5" customFormat="1" x14ac:dyDescent="0.2">
      <c r="C2451" s="25"/>
      <c r="Q2451" s="1"/>
      <c r="R2451" s="1"/>
      <c r="S2451" s="3"/>
      <c r="T2451" s="13"/>
      <c r="U2451" s="13"/>
    </row>
    <row r="2452" spans="3:21" s="5" customFormat="1" x14ac:dyDescent="0.2">
      <c r="C2452" s="25"/>
      <c r="Q2452" s="1"/>
      <c r="R2452" s="1"/>
      <c r="S2452" s="3"/>
      <c r="T2452" s="13"/>
      <c r="U2452" s="13"/>
    </row>
    <row r="2453" spans="3:21" s="5" customFormat="1" x14ac:dyDescent="0.2">
      <c r="C2453" s="25"/>
      <c r="Q2453" s="1"/>
      <c r="R2453" s="1"/>
      <c r="S2453" s="3"/>
      <c r="T2453" s="13"/>
      <c r="U2453" s="13"/>
    </row>
    <row r="2454" spans="3:21" s="5" customFormat="1" x14ac:dyDescent="0.2">
      <c r="C2454" s="25"/>
      <c r="Q2454" s="1"/>
      <c r="R2454" s="1"/>
      <c r="S2454" s="3"/>
      <c r="T2454" s="13"/>
      <c r="U2454" s="13"/>
    </row>
    <row r="2455" spans="3:21" s="5" customFormat="1" x14ac:dyDescent="0.2">
      <c r="C2455" s="25"/>
      <c r="Q2455" s="1"/>
      <c r="R2455" s="1"/>
      <c r="S2455" s="3"/>
      <c r="T2455" s="13"/>
      <c r="U2455" s="13"/>
    </row>
    <row r="2456" spans="3:21" s="5" customFormat="1" x14ac:dyDescent="0.2">
      <c r="C2456" s="25"/>
      <c r="Q2456" s="1"/>
      <c r="R2456" s="1"/>
      <c r="S2456" s="3"/>
      <c r="T2456" s="13"/>
      <c r="U2456" s="13"/>
    </row>
    <row r="2457" spans="3:21" s="5" customFormat="1" x14ac:dyDescent="0.2">
      <c r="C2457" s="25"/>
      <c r="Q2457" s="1"/>
      <c r="R2457" s="1"/>
      <c r="S2457" s="3"/>
      <c r="T2457" s="13"/>
      <c r="U2457" s="13"/>
    </row>
    <row r="2458" spans="3:21" s="5" customFormat="1" x14ac:dyDescent="0.2">
      <c r="C2458" s="25"/>
      <c r="Q2458" s="1"/>
      <c r="R2458" s="1"/>
      <c r="S2458" s="3"/>
      <c r="T2458" s="13"/>
      <c r="U2458" s="13"/>
    </row>
    <row r="2459" spans="3:21" s="5" customFormat="1" x14ac:dyDescent="0.2">
      <c r="C2459" s="25"/>
      <c r="Q2459" s="1"/>
      <c r="R2459" s="1"/>
      <c r="S2459" s="3"/>
      <c r="T2459" s="13"/>
      <c r="U2459" s="13"/>
    </row>
    <row r="2460" spans="3:21" s="5" customFormat="1" x14ac:dyDescent="0.2">
      <c r="C2460" s="25"/>
      <c r="Q2460" s="1"/>
      <c r="R2460" s="1"/>
      <c r="S2460" s="3"/>
      <c r="T2460" s="13"/>
      <c r="U2460" s="13"/>
    </row>
    <row r="2461" spans="3:21" s="5" customFormat="1" x14ac:dyDescent="0.2">
      <c r="C2461" s="25"/>
      <c r="Q2461" s="1"/>
      <c r="R2461" s="1"/>
      <c r="S2461" s="3"/>
      <c r="T2461" s="13"/>
      <c r="U2461" s="13"/>
    </row>
    <row r="2462" spans="3:21" s="5" customFormat="1" x14ac:dyDescent="0.2">
      <c r="C2462" s="25"/>
      <c r="Q2462" s="1"/>
      <c r="R2462" s="1"/>
      <c r="S2462" s="3"/>
      <c r="T2462" s="13"/>
      <c r="U2462" s="13"/>
    </row>
    <row r="2463" spans="3:21" s="5" customFormat="1" x14ac:dyDescent="0.2">
      <c r="C2463" s="25"/>
      <c r="Q2463" s="1"/>
      <c r="R2463" s="1"/>
      <c r="S2463" s="3"/>
      <c r="T2463" s="13"/>
      <c r="U2463" s="13"/>
    </row>
    <row r="2464" spans="3:21" s="5" customFormat="1" x14ac:dyDescent="0.2">
      <c r="C2464" s="25"/>
      <c r="Q2464" s="1"/>
      <c r="R2464" s="1"/>
      <c r="S2464" s="3"/>
      <c r="T2464" s="13"/>
      <c r="U2464" s="13"/>
    </row>
    <row r="2465" spans="3:21" s="5" customFormat="1" x14ac:dyDescent="0.2">
      <c r="C2465" s="25"/>
      <c r="Q2465" s="1"/>
      <c r="R2465" s="1"/>
      <c r="S2465" s="3"/>
      <c r="T2465" s="13"/>
      <c r="U2465" s="13"/>
    </row>
    <row r="2466" spans="3:21" s="5" customFormat="1" x14ac:dyDescent="0.2">
      <c r="C2466" s="25"/>
      <c r="Q2466" s="1"/>
      <c r="R2466" s="1"/>
      <c r="S2466" s="3"/>
      <c r="T2466" s="13"/>
      <c r="U2466" s="13"/>
    </row>
    <row r="2467" spans="3:21" s="5" customFormat="1" x14ac:dyDescent="0.2">
      <c r="C2467" s="25"/>
      <c r="Q2467" s="1"/>
      <c r="R2467" s="1"/>
      <c r="S2467" s="3"/>
      <c r="T2467" s="13"/>
      <c r="U2467" s="13"/>
    </row>
    <row r="2468" spans="3:21" s="5" customFormat="1" x14ac:dyDescent="0.2">
      <c r="C2468" s="25"/>
      <c r="Q2468" s="1"/>
      <c r="R2468" s="1"/>
      <c r="S2468" s="3"/>
      <c r="T2468" s="13"/>
      <c r="U2468" s="13"/>
    </row>
    <row r="2469" spans="3:21" s="5" customFormat="1" x14ac:dyDescent="0.2">
      <c r="C2469" s="25"/>
      <c r="Q2469" s="1"/>
      <c r="R2469" s="1"/>
      <c r="S2469" s="3"/>
      <c r="T2469" s="13"/>
      <c r="U2469" s="13"/>
    </row>
    <row r="2470" spans="3:21" s="5" customFormat="1" x14ac:dyDescent="0.2">
      <c r="C2470" s="25"/>
      <c r="Q2470" s="1"/>
      <c r="R2470" s="1"/>
      <c r="S2470" s="3"/>
      <c r="T2470" s="13"/>
      <c r="U2470" s="13"/>
    </row>
    <row r="2471" spans="3:21" s="5" customFormat="1" x14ac:dyDescent="0.2">
      <c r="C2471" s="25"/>
      <c r="Q2471" s="1"/>
      <c r="R2471" s="1"/>
      <c r="S2471" s="3"/>
      <c r="T2471" s="13"/>
      <c r="U2471" s="13"/>
    </row>
    <row r="2472" spans="3:21" s="5" customFormat="1" x14ac:dyDescent="0.2">
      <c r="C2472" s="25"/>
      <c r="Q2472" s="1"/>
      <c r="R2472" s="1"/>
      <c r="S2472" s="3"/>
      <c r="T2472" s="13"/>
      <c r="U2472" s="13"/>
    </row>
    <row r="2473" spans="3:21" s="5" customFormat="1" x14ac:dyDescent="0.2">
      <c r="C2473" s="25"/>
      <c r="Q2473" s="1"/>
      <c r="R2473" s="1"/>
      <c r="S2473" s="3"/>
      <c r="T2473" s="13"/>
      <c r="U2473" s="13"/>
    </row>
    <row r="2474" spans="3:21" s="5" customFormat="1" x14ac:dyDescent="0.2">
      <c r="C2474" s="25"/>
      <c r="Q2474" s="1"/>
      <c r="R2474" s="1"/>
      <c r="S2474" s="3"/>
      <c r="T2474" s="13"/>
      <c r="U2474" s="13"/>
    </row>
    <row r="2475" spans="3:21" s="5" customFormat="1" x14ac:dyDescent="0.2">
      <c r="C2475" s="25"/>
      <c r="Q2475" s="1"/>
      <c r="R2475" s="1"/>
      <c r="S2475" s="3"/>
      <c r="T2475" s="13"/>
      <c r="U2475" s="13"/>
    </row>
    <row r="2476" spans="3:21" s="5" customFormat="1" x14ac:dyDescent="0.2">
      <c r="C2476" s="25"/>
      <c r="Q2476" s="1"/>
      <c r="R2476" s="1"/>
      <c r="S2476" s="3"/>
      <c r="T2476" s="13"/>
      <c r="U2476" s="13"/>
    </row>
    <row r="2477" spans="3:21" s="5" customFormat="1" x14ac:dyDescent="0.2">
      <c r="C2477" s="25"/>
      <c r="Q2477" s="1"/>
      <c r="R2477" s="1"/>
      <c r="S2477" s="3"/>
      <c r="T2477" s="13"/>
      <c r="U2477" s="13"/>
    </row>
    <row r="2478" spans="3:21" s="5" customFormat="1" x14ac:dyDescent="0.2">
      <c r="C2478" s="25"/>
      <c r="Q2478" s="1"/>
      <c r="R2478" s="1"/>
      <c r="S2478" s="3"/>
      <c r="T2478" s="13"/>
      <c r="U2478" s="13"/>
    </row>
    <row r="2479" spans="3:21" s="5" customFormat="1" x14ac:dyDescent="0.2">
      <c r="C2479" s="25"/>
      <c r="Q2479" s="1"/>
      <c r="R2479" s="1"/>
      <c r="S2479" s="3"/>
      <c r="T2479" s="13"/>
      <c r="U2479" s="13"/>
    </row>
    <row r="2480" spans="3:21" s="5" customFormat="1" x14ac:dyDescent="0.2">
      <c r="C2480" s="25"/>
      <c r="Q2480" s="1"/>
      <c r="R2480" s="1"/>
      <c r="S2480" s="3"/>
      <c r="T2480" s="13"/>
      <c r="U2480" s="13"/>
    </row>
    <row r="2481" spans="3:21" s="5" customFormat="1" x14ac:dyDescent="0.2">
      <c r="C2481" s="25"/>
      <c r="Q2481" s="1"/>
      <c r="R2481" s="1"/>
      <c r="S2481" s="3"/>
      <c r="T2481" s="13"/>
      <c r="U2481" s="13"/>
    </row>
    <row r="2482" spans="3:21" s="5" customFormat="1" x14ac:dyDescent="0.2">
      <c r="C2482" s="25"/>
      <c r="Q2482" s="1"/>
      <c r="R2482" s="1"/>
      <c r="S2482" s="3"/>
      <c r="T2482" s="13"/>
      <c r="U2482" s="13"/>
    </row>
    <row r="2483" spans="3:21" s="5" customFormat="1" x14ac:dyDescent="0.2">
      <c r="C2483" s="25"/>
      <c r="Q2483" s="1"/>
      <c r="R2483" s="1"/>
      <c r="S2483" s="3"/>
      <c r="T2483" s="13"/>
      <c r="U2483" s="13"/>
    </row>
    <row r="2484" spans="3:21" s="5" customFormat="1" x14ac:dyDescent="0.2">
      <c r="C2484" s="25"/>
      <c r="Q2484" s="1"/>
      <c r="R2484" s="1"/>
      <c r="S2484" s="3"/>
      <c r="T2484" s="13"/>
      <c r="U2484" s="13"/>
    </row>
    <row r="2485" spans="3:21" s="5" customFormat="1" x14ac:dyDescent="0.2">
      <c r="C2485" s="25"/>
      <c r="Q2485" s="1"/>
      <c r="R2485" s="1"/>
      <c r="S2485" s="3"/>
      <c r="T2485" s="13"/>
      <c r="U2485" s="13"/>
    </row>
    <row r="2486" spans="3:21" s="5" customFormat="1" x14ac:dyDescent="0.2">
      <c r="C2486" s="25"/>
      <c r="Q2486" s="1"/>
      <c r="R2486" s="1"/>
      <c r="S2486" s="3"/>
      <c r="T2486" s="13"/>
      <c r="U2486" s="13"/>
    </row>
    <row r="2487" spans="3:21" s="5" customFormat="1" x14ac:dyDescent="0.2">
      <c r="C2487" s="25"/>
      <c r="Q2487" s="1"/>
      <c r="R2487" s="1"/>
      <c r="S2487" s="3"/>
      <c r="T2487" s="13"/>
      <c r="U2487" s="13"/>
    </row>
    <row r="2488" spans="3:21" s="5" customFormat="1" x14ac:dyDescent="0.2">
      <c r="C2488" s="25"/>
      <c r="Q2488" s="1"/>
      <c r="R2488" s="1"/>
      <c r="S2488" s="3"/>
      <c r="T2488" s="13"/>
      <c r="U2488" s="13"/>
    </row>
    <row r="2489" spans="3:21" s="5" customFormat="1" x14ac:dyDescent="0.2">
      <c r="C2489" s="25"/>
      <c r="Q2489" s="1"/>
      <c r="R2489" s="1"/>
      <c r="S2489" s="3"/>
      <c r="T2489" s="13"/>
      <c r="U2489" s="13"/>
    </row>
    <row r="2490" spans="3:21" s="5" customFormat="1" x14ac:dyDescent="0.2">
      <c r="C2490" s="25"/>
      <c r="Q2490" s="1"/>
      <c r="R2490" s="1"/>
      <c r="S2490" s="3"/>
      <c r="T2490" s="13"/>
      <c r="U2490" s="13"/>
    </row>
    <row r="2491" spans="3:21" s="5" customFormat="1" x14ac:dyDescent="0.2">
      <c r="C2491" s="25"/>
      <c r="Q2491" s="1"/>
      <c r="R2491" s="1"/>
      <c r="S2491" s="3"/>
      <c r="T2491" s="13"/>
      <c r="U2491" s="13"/>
    </row>
    <row r="2492" spans="3:21" s="5" customFormat="1" x14ac:dyDescent="0.2">
      <c r="C2492" s="25"/>
      <c r="Q2492" s="1"/>
      <c r="R2492" s="1"/>
      <c r="S2492" s="3"/>
      <c r="T2492" s="13"/>
      <c r="U2492" s="13"/>
    </row>
    <row r="2493" spans="3:21" s="5" customFormat="1" x14ac:dyDescent="0.2">
      <c r="C2493" s="25"/>
      <c r="Q2493" s="1"/>
      <c r="R2493" s="1"/>
      <c r="S2493" s="3"/>
      <c r="T2493" s="13"/>
      <c r="U2493" s="13"/>
    </row>
    <row r="2494" spans="3:21" s="5" customFormat="1" x14ac:dyDescent="0.2">
      <c r="C2494" s="25"/>
      <c r="Q2494" s="1"/>
      <c r="R2494" s="1"/>
      <c r="S2494" s="3"/>
      <c r="T2494" s="13"/>
      <c r="U2494" s="13"/>
    </row>
    <row r="2495" spans="3:21" s="5" customFormat="1" x14ac:dyDescent="0.2">
      <c r="C2495" s="25"/>
      <c r="Q2495" s="1"/>
      <c r="R2495" s="1"/>
      <c r="S2495" s="3"/>
      <c r="T2495" s="13"/>
      <c r="U2495" s="13"/>
    </row>
    <row r="2496" spans="3:21" s="5" customFormat="1" x14ac:dyDescent="0.2">
      <c r="C2496" s="25"/>
      <c r="Q2496" s="1"/>
      <c r="R2496" s="1"/>
      <c r="S2496" s="3"/>
      <c r="T2496" s="13"/>
      <c r="U2496" s="13"/>
    </row>
    <row r="2497" spans="3:21" s="5" customFormat="1" x14ac:dyDescent="0.2">
      <c r="C2497" s="25"/>
      <c r="Q2497" s="1"/>
      <c r="R2497" s="1"/>
      <c r="S2497" s="3"/>
      <c r="T2497" s="13"/>
      <c r="U2497" s="13"/>
    </row>
    <row r="2498" spans="3:21" s="5" customFormat="1" x14ac:dyDescent="0.2">
      <c r="C2498" s="25"/>
      <c r="Q2498" s="1"/>
      <c r="R2498" s="1"/>
      <c r="S2498" s="3"/>
      <c r="T2498" s="13"/>
      <c r="U2498" s="13"/>
    </row>
    <row r="2499" spans="3:21" s="5" customFormat="1" x14ac:dyDescent="0.2">
      <c r="C2499" s="25"/>
      <c r="Q2499" s="1"/>
      <c r="R2499" s="1"/>
      <c r="S2499" s="3"/>
      <c r="T2499" s="13"/>
      <c r="U2499" s="13"/>
    </row>
    <row r="2500" spans="3:21" s="5" customFormat="1" x14ac:dyDescent="0.2">
      <c r="C2500" s="25"/>
      <c r="Q2500" s="1"/>
      <c r="R2500" s="1"/>
      <c r="S2500" s="3"/>
      <c r="T2500" s="13"/>
      <c r="U2500" s="13"/>
    </row>
    <row r="2501" spans="3:21" s="5" customFormat="1" x14ac:dyDescent="0.2">
      <c r="C2501" s="25"/>
      <c r="Q2501" s="1"/>
      <c r="R2501" s="1"/>
      <c r="S2501" s="3"/>
      <c r="T2501" s="13"/>
      <c r="U2501" s="13"/>
    </row>
    <row r="2502" spans="3:21" s="5" customFormat="1" x14ac:dyDescent="0.2">
      <c r="C2502" s="25"/>
      <c r="Q2502" s="1"/>
      <c r="R2502" s="1"/>
      <c r="S2502" s="3"/>
      <c r="T2502" s="13"/>
      <c r="U2502" s="13"/>
    </row>
    <row r="2503" spans="3:21" s="5" customFormat="1" x14ac:dyDescent="0.2">
      <c r="C2503" s="25"/>
      <c r="Q2503" s="1"/>
      <c r="R2503" s="1"/>
      <c r="S2503" s="3"/>
      <c r="T2503" s="13"/>
      <c r="U2503" s="13"/>
    </row>
    <row r="2504" spans="3:21" s="5" customFormat="1" x14ac:dyDescent="0.2">
      <c r="C2504" s="25"/>
      <c r="Q2504" s="1"/>
      <c r="R2504" s="1"/>
      <c r="S2504" s="3"/>
      <c r="T2504" s="13"/>
      <c r="U2504" s="13"/>
    </row>
    <row r="2505" spans="3:21" s="5" customFormat="1" x14ac:dyDescent="0.2">
      <c r="C2505" s="25"/>
      <c r="Q2505" s="1"/>
      <c r="R2505" s="1"/>
      <c r="S2505" s="3"/>
      <c r="T2505" s="13"/>
      <c r="U2505" s="13"/>
    </row>
    <row r="2506" spans="3:21" s="5" customFormat="1" x14ac:dyDescent="0.2">
      <c r="C2506" s="25"/>
      <c r="Q2506" s="1"/>
      <c r="R2506" s="1"/>
      <c r="S2506" s="3"/>
      <c r="T2506" s="13"/>
      <c r="U2506" s="13"/>
    </row>
    <row r="2507" spans="3:21" s="5" customFormat="1" x14ac:dyDescent="0.2">
      <c r="C2507" s="25"/>
      <c r="Q2507" s="1"/>
      <c r="R2507" s="1"/>
      <c r="S2507" s="3"/>
      <c r="T2507" s="13"/>
      <c r="U2507" s="13"/>
    </row>
    <row r="2508" spans="3:21" s="5" customFormat="1" x14ac:dyDescent="0.2">
      <c r="C2508" s="25"/>
      <c r="Q2508" s="1"/>
      <c r="R2508" s="1"/>
      <c r="S2508" s="3"/>
      <c r="T2508" s="13"/>
      <c r="U2508" s="13"/>
    </row>
    <row r="2509" spans="3:21" s="5" customFormat="1" x14ac:dyDescent="0.2">
      <c r="C2509" s="25"/>
      <c r="Q2509" s="1"/>
      <c r="R2509" s="1"/>
      <c r="S2509" s="3"/>
      <c r="T2509" s="13"/>
      <c r="U2509" s="13"/>
    </row>
    <row r="2510" spans="3:21" s="5" customFormat="1" x14ac:dyDescent="0.2">
      <c r="C2510" s="25"/>
      <c r="Q2510" s="1"/>
      <c r="R2510" s="1"/>
      <c r="S2510" s="3"/>
      <c r="T2510" s="13"/>
      <c r="U2510" s="13"/>
    </row>
    <row r="2511" spans="3:21" s="5" customFormat="1" x14ac:dyDescent="0.2">
      <c r="C2511" s="25"/>
      <c r="Q2511" s="1"/>
      <c r="R2511" s="1"/>
      <c r="S2511" s="3"/>
      <c r="T2511" s="13"/>
      <c r="U2511" s="13"/>
    </row>
    <row r="2512" spans="3:21" s="5" customFormat="1" x14ac:dyDescent="0.2">
      <c r="C2512" s="25"/>
      <c r="Q2512" s="1"/>
      <c r="R2512" s="1"/>
      <c r="S2512" s="3"/>
      <c r="T2512" s="13"/>
      <c r="U2512" s="13"/>
    </row>
    <row r="2513" spans="3:21" s="5" customFormat="1" x14ac:dyDescent="0.2">
      <c r="C2513" s="25"/>
      <c r="Q2513" s="1"/>
      <c r="R2513" s="1"/>
      <c r="S2513" s="3"/>
      <c r="T2513" s="13"/>
      <c r="U2513" s="13"/>
    </row>
    <row r="2514" spans="3:21" s="5" customFormat="1" x14ac:dyDescent="0.2">
      <c r="C2514" s="25"/>
      <c r="Q2514" s="1"/>
      <c r="R2514" s="1"/>
      <c r="S2514" s="3"/>
      <c r="T2514" s="13"/>
      <c r="U2514" s="13"/>
    </row>
    <row r="2515" spans="3:21" s="5" customFormat="1" x14ac:dyDescent="0.2">
      <c r="C2515" s="25"/>
      <c r="Q2515" s="1"/>
      <c r="R2515" s="1"/>
      <c r="S2515" s="3"/>
      <c r="T2515" s="13"/>
      <c r="U2515" s="13"/>
    </row>
    <row r="2516" spans="3:21" s="5" customFormat="1" x14ac:dyDescent="0.2">
      <c r="C2516" s="25"/>
      <c r="Q2516" s="1"/>
      <c r="R2516" s="1"/>
      <c r="S2516" s="3"/>
      <c r="T2516" s="13"/>
      <c r="U2516" s="13"/>
    </row>
    <row r="2517" spans="3:21" s="5" customFormat="1" x14ac:dyDescent="0.2">
      <c r="C2517" s="25"/>
      <c r="Q2517" s="1"/>
      <c r="R2517" s="1"/>
      <c r="S2517" s="3"/>
      <c r="T2517" s="13"/>
      <c r="U2517" s="13"/>
    </row>
    <row r="2518" spans="3:21" s="5" customFormat="1" x14ac:dyDescent="0.2">
      <c r="C2518" s="25"/>
      <c r="Q2518" s="1"/>
      <c r="R2518" s="1"/>
      <c r="S2518" s="3"/>
      <c r="T2518" s="13"/>
      <c r="U2518" s="13"/>
    </row>
    <row r="2519" spans="3:21" s="5" customFormat="1" x14ac:dyDescent="0.2">
      <c r="C2519" s="25"/>
      <c r="Q2519" s="1"/>
      <c r="R2519" s="1"/>
      <c r="S2519" s="3"/>
      <c r="T2519" s="13"/>
      <c r="U2519" s="13"/>
    </row>
    <row r="2520" spans="3:21" s="5" customFormat="1" x14ac:dyDescent="0.2">
      <c r="C2520" s="25"/>
      <c r="Q2520" s="1"/>
      <c r="R2520" s="1"/>
      <c r="S2520" s="3"/>
      <c r="T2520" s="13"/>
      <c r="U2520" s="13"/>
    </row>
    <row r="2521" spans="3:21" s="5" customFormat="1" x14ac:dyDescent="0.2">
      <c r="C2521" s="25"/>
      <c r="Q2521" s="1"/>
      <c r="R2521" s="1"/>
      <c r="S2521" s="3"/>
      <c r="T2521" s="13"/>
      <c r="U2521" s="13"/>
    </row>
    <row r="2522" spans="3:21" s="5" customFormat="1" x14ac:dyDescent="0.2">
      <c r="C2522" s="25"/>
      <c r="Q2522" s="1"/>
      <c r="R2522" s="1"/>
      <c r="S2522" s="3"/>
      <c r="T2522" s="13"/>
      <c r="U2522" s="13"/>
    </row>
    <row r="2523" spans="3:21" s="5" customFormat="1" x14ac:dyDescent="0.2">
      <c r="C2523" s="25"/>
      <c r="Q2523" s="1"/>
      <c r="R2523" s="1"/>
      <c r="S2523" s="3"/>
      <c r="T2523" s="13"/>
      <c r="U2523" s="13"/>
    </row>
    <row r="2524" spans="3:21" s="5" customFormat="1" x14ac:dyDescent="0.2">
      <c r="C2524" s="25"/>
      <c r="Q2524" s="1"/>
      <c r="R2524" s="1"/>
      <c r="S2524" s="3"/>
      <c r="T2524" s="13"/>
      <c r="U2524" s="13"/>
    </row>
    <row r="2525" spans="3:21" s="5" customFormat="1" x14ac:dyDescent="0.2">
      <c r="C2525" s="25"/>
      <c r="Q2525" s="1"/>
      <c r="R2525" s="1"/>
      <c r="S2525" s="3"/>
      <c r="T2525" s="13"/>
      <c r="U2525" s="13"/>
    </row>
    <row r="2526" spans="3:21" s="5" customFormat="1" x14ac:dyDescent="0.2">
      <c r="C2526" s="25"/>
      <c r="Q2526" s="1"/>
      <c r="R2526" s="1"/>
      <c r="S2526" s="3"/>
      <c r="T2526" s="13"/>
      <c r="U2526" s="13"/>
    </row>
    <row r="2527" spans="3:21" s="5" customFormat="1" x14ac:dyDescent="0.2">
      <c r="C2527" s="25"/>
      <c r="Q2527" s="1"/>
      <c r="R2527" s="1"/>
      <c r="S2527" s="3"/>
      <c r="T2527" s="13"/>
      <c r="U2527" s="13"/>
    </row>
    <row r="2528" spans="3:21" s="5" customFormat="1" x14ac:dyDescent="0.2">
      <c r="C2528" s="25"/>
      <c r="Q2528" s="1"/>
      <c r="R2528" s="1"/>
      <c r="S2528" s="3"/>
      <c r="T2528" s="13"/>
      <c r="U2528" s="13"/>
    </row>
    <row r="2529" spans="3:21" s="5" customFormat="1" x14ac:dyDescent="0.2">
      <c r="C2529" s="25"/>
      <c r="Q2529" s="1"/>
      <c r="R2529" s="1"/>
      <c r="S2529" s="3"/>
      <c r="T2529" s="13"/>
      <c r="U2529" s="13"/>
    </row>
    <row r="2530" spans="3:21" s="5" customFormat="1" x14ac:dyDescent="0.2">
      <c r="C2530" s="25"/>
      <c r="Q2530" s="1"/>
      <c r="R2530" s="1"/>
      <c r="S2530" s="3"/>
      <c r="T2530" s="13"/>
      <c r="U2530" s="13"/>
    </row>
    <row r="2531" spans="3:21" s="5" customFormat="1" x14ac:dyDescent="0.2">
      <c r="C2531" s="25"/>
      <c r="Q2531" s="1"/>
      <c r="R2531" s="1"/>
      <c r="S2531" s="3"/>
      <c r="T2531" s="13"/>
      <c r="U2531" s="13"/>
    </row>
    <row r="2532" spans="3:21" s="5" customFormat="1" x14ac:dyDescent="0.2">
      <c r="C2532" s="25"/>
      <c r="Q2532" s="1"/>
      <c r="R2532" s="1"/>
      <c r="S2532" s="3"/>
      <c r="T2532" s="13"/>
      <c r="U2532" s="13"/>
    </row>
    <row r="2533" spans="3:21" s="5" customFormat="1" x14ac:dyDescent="0.2">
      <c r="C2533" s="25"/>
      <c r="Q2533" s="1"/>
      <c r="R2533" s="1"/>
      <c r="S2533" s="3"/>
      <c r="T2533" s="13"/>
      <c r="U2533" s="13"/>
    </row>
    <row r="2534" spans="3:21" s="5" customFormat="1" x14ac:dyDescent="0.2">
      <c r="C2534" s="25"/>
      <c r="Q2534" s="1"/>
      <c r="R2534" s="1"/>
      <c r="S2534" s="3"/>
      <c r="T2534" s="13"/>
      <c r="U2534" s="13"/>
    </row>
    <row r="2535" spans="3:21" s="5" customFormat="1" x14ac:dyDescent="0.2">
      <c r="C2535" s="25"/>
      <c r="Q2535" s="1"/>
      <c r="R2535" s="1"/>
      <c r="S2535" s="3"/>
      <c r="T2535" s="13"/>
      <c r="U2535" s="13"/>
    </row>
    <row r="2536" spans="3:21" s="5" customFormat="1" x14ac:dyDescent="0.2">
      <c r="C2536" s="25"/>
      <c r="Q2536" s="1"/>
      <c r="R2536" s="1"/>
      <c r="S2536" s="3"/>
      <c r="T2536" s="13"/>
      <c r="U2536" s="13"/>
    </row>
    <row r="2537" spans="3:21" s="5" customFormat="1" x14ac:dyDescent="0.2">
      <c r="C2537" s="25"/>
      <c r="Q2537" s="1"/>
      <c r="R2537" s="1"/>
      <c r="S2537" s="3"/>
      <c r="T2537" s="13"/>
      <c r="U2537" s="13"/>
    </row>
    <row r="2538" spans="3:21" s="5" customFormat="1" x14ac:dyDescent="0.2">
      <c r="C2538" s="25"/>
      <c r="Q2538" s="1"/>
      <c r="R2538" s="1"/>
      <c r="S2538" s="3"/>
      <c r="T2538" s="13"/>
      <c r="U2538" s="13"/>
    </row>
    <row r="2539" spans="3:21" s="5" customFormat="1" x14ac:dyDescent="0.2">
      <c r="C2539" s="25"/>
      <c r="Q2539" s="1"/>
      <c r="R2539" s="1"/>
      <c r="S2539" s="3"/>
      <c r="T2539" s="13"/>
      <c r="U2539" s="13"/>
    </row>
    <row r="2540" spans="3:21" s="5" customFormat="1" x14ac:dyDescent="0.2">
      <c r="C2540" s="25"/>
      <c r="Q2540" s="1"/>
      <c r="R2540" s="1"/>
      <c r="S2540" s="3"/>
      <c r="T2540" s="13"/>
      <c r="U2540" s="13"/>
    </row>
    <row r="2541" spans="3:21" s="5" customFormat="1" x14ac:dyDescent="0.2">
      <c r="C2541" s="25"/>
      <c r="Q2541" s="1"/>
      <c r="R2541" s="1"/>
      <c r="S2541" s="3"/>
      <c r="T2541" s="13"/>
      <c r="U2541" s="13"/>
    </row>
    <row r="2542" spans="3:21" s="5" customFormat="1" x14ac:dyDescent="0.2">
      <c r="C2542" s="25"/>
      <c r="Q2542" s="1"/>
      <c r="R2542" s="1"/>
      <c r="S2542" s="3"/>
      <c r="T2542" s="13"/>
      <c r="U2542" s="13"/>
    </row>
    <row r="2543" spans="3:21" s="5" customFormat="1" x14ac:dyDescent="0.2">
      <c r="C2543" s="25"/>
      <c r="Q2543" s="1"/>
      <c r="R2543" s="1"/>
      <c r="S2543" s="3"/>
      <c r="T2543" s="13"/>
      <c r="U2543" s="13"/>
    </row>
    <row r="2544" spans="3:21" s="5" customFormat="1" x14ac:dyDescent="0.2">
      <c r="C2544" s="25"/>
      <c r="Q2544" s="1"/>
      <c r="R2544" s="1"/>
      <c r="S2544" s="3"/>
      <c r="T2544" s="13"/>
      <c r="U2544" s="13"/>
    </row>
    <row r="2545" spans="3:21" s="5" customFormat="1" x14ac:dyDescent="0.2">
      <c r="C2545" s="25"/>
      <c r="Q2545" s="1"/>
      <c r="R2545" s="1"/>
      <c r="S2545" s="3"/>
      <c r="T2545" s="13"/>
      <c r="U2545" s="13"/>
    </row>
    <row r="2546" spans="3:21" s="5" customFormat="1" x14ac:dyDescent="0.2">
      <c r="C2546" s="25"/>
      <c r="Q2546" s="1"/>
      <c r="R2546" s="1"/>
      <c r="S2546" s="3"/>
      <c r="T2546" s="13"/>
      <c r="U2546" s="13"/>
    </row>
    <row r="2547" spans="3:21" s="5" customFormat="1" x14ac:dyDescent="0.2">
      <c r="C2547" s="25"/>
      <c r="Q2547" s="1"/>
      <c r="R2547" s="1"/>
      <c r="S2547" s="3"/>
      <c r="T2547" s="13"/>
      <c r="U2547" s="13"/>
    </row>
    <row r="2548" spans="3:21" s="5" customFormat="1" x14ac:dyDescent="0.2">
      <c r="C2548" s="25"/>
      <c r="Q2548" s="1"/>
      <c r="R2548" s="1"/>
      <c r="S2548" s="3"/>
      <c r="T2548" s="13"/>
      <c r="U2548" s="13"/>
    </row>
    <row r="2549" spans="3:21" s="5" customFormat="1" x14ac:dyDescent="0.2">
      <c r="C2549" s="25"/>
      <c r="Q2549" s="1"/>
      <c r="R2549" s="1"/>
      <c r="S2549" s="3"/>
      <c r="T2549" s="13"/>
      <c r="U2549" s="13"/>
    </row>
    <row r="2550" spans="3:21" s="5" customFormat="1" x14ac:dyDescent="0.2">
      <c r="C2550" s="25"/>
      <c r="Q2550" s="1"/>
      <c r="R2550" s="1"/>
      <c r="S2550" s="3"/>
      <c r="T2550" s="13"/>
      <c r="U2550" s="13"/>
    </row>
    <row r="2551" spans="3:21" s="5" customFormat="1" x14ac:dyDescent="0.2">
      <c r="C2551" s="25"/>
      <c r="Q2551" s="1"/>
      <c r="R2551" s="1"/>
      <c r="S2551" s="3"/>
      <c r="T2551" s="13"/>
      <c r="U2551" s="13"/>
    </row>
    <row r="2552" spans="3:21" s="5" customFormat="1" x14ac:dyDescent="0.2">
      <c r="C2552" s="25"/>
      <c r="Q2552" s="1"/>
      <c r="R2552" s="1"/>
      <c r="S2552" s="3"/>
      <c r="T2552" s="13"/>
      <c r="U2552" s="13"/>
    </row>
    <row r="2553" spans="3:21" s="5" customFormat="1" x14ac:dyDescent="0.2">
      <c r="C2553" s="25"/>
      <c r="Q2553" s="1"/>
      <c r="R2553" s="1"/>
      <c r="S2553" s="3"/>
      <c r="T2553" s="13"/>
      <c r="U2553" s="13"/>
    </row>
    <row r="2554" spans="3:21" s="5" customFormat="1" x14ac:dyDescent="0.2">
      <c r="C2554" s="25"/>
      <c r="Q2554" s="1"/>
      <c r="R2554" s="1"/>
      <c r="S2554" s="3"/>
      <c r="T2554" s="13"/>
      <c r="U2554" s="13"/>
    </row>
    <row r="2555" spans="3:21" s="5" customFormat="1" x14ac:dyDescent="0.2">
      <c r="C2555" s="25"/>
      <c r="Q2555" s="1"/>
      <c r="R2555" s="1"/>
      <c r="S2555" s="3"/>
      <c r="T2555" s="13"/>
      <c r="U2555" s="13"/>
    </row>
    <row r="2556" spans="3:21" s="5" customFormat="1" x14ac:dyDescent="0.2">
      <c r="C2556" s="25"/>
      <c r="Q2556" s="1"/>
      <c r="R2556" s="1"/>
      <c r="S2556" s="3"/>
      <c r="T2556" s="13"/>
      <c r="U2556" s="13"/>
    </row>
    <row r="2557" spans="3:21" s="5" customFormat="1" x14ac:dyDescent="0.2">
      <c r="C2557" s="25"/>
      <c r="Q2557" s="1"/>
      <c r="R2557" s="1"/>
      <c r="S2557" s="3"/>
      <c r="T2557" s="13"/>
      <c r="U2557" s="13"/>
    </row>
    <row r="2558" spans="3:21" s="5" customFormat="1" x14ac:dyDescent="0.2">
      <c r="C2558" s="25"/>
      <c r="Q2558" s="1"/>
      <c r="R2558" s="1"/>
      <c r="S2558" s="3"/>
      <c r="T2558" s="13"/>
      <c r="U2558" s="13"/>
    </row>
    <row r="2559" spans="3:21" s="5" customFormat="1" x14ac:dyDescent="0.2">
      <c r="C2559" s="25"/>
      <c r="Q2559" s="1"/>
      <c r="R2559" s="1"/>
      <c r="S2559" s="3"/>
      <c r="T2559" s="13"/>
      <c r="U2559" s="13"/>
    </row>
    <row r="2560" spans="3:21" s="5" customFormat="1" x14ac:dyDescent="0.2">
      <c r="C2560" s="25"/>
      <c r="Q2560" s="1"/>
      <c r="R2560" s="1"/>
      <c r="S2560" s="3"/>
      <c r="T2560" s="13"/>
      <c r="U2560" s="13"/>
    </row>
    <row r="2561" spans="3:21" s="5" customFormat="1" x14ac:dyDescent="0.2">
      <c r="C2561" s="25"/>
      <c r="Q2561" s="1"/>
      <c r="R2561" s="1"/>
      <c r="S2561" s="3"/>
      <c r="T2561" s="13"/>
      <c r="U2561" s="13"/>
    </row>
    <row r="2562" spans="3:21" s="5" customFormat="1" x14ac:dyDescent="0.2">
      <c r="C2562" s="25"/>
      <c r="Q2562" s="1"/>
      <c r="R2562" s="1"/>
      <c r="S2562" s="3"/>
      <c r="T2562" s="13"/>
      <c r="U2562" s="13"/>
    </row>
    <row r="2563" spans="3:21" s="5" customFormat="1" x14ac:dyDescent="0.2">
      <c r="C2563" s="25"/>
      <c r="Q2563" s="1"/>
      <c r="R2563" s="1"/>
      <c r="S2563" s="3"/>
      <c r="T2563" s="13"/>
      <c r="U2563" s="13"/>
    </row>
    <row r="2564" spans="3:21" s="5" customFormat="1" x14ac:dyDescent="0.2">
      <c r="C2564" s="25"/>
      <c r="Q2564" s="1"/>
      <c r="R2564" s="1"/>
      <c r="S2564" s="3"/>
      <c r="T2564" s="13"/>
      <c r="U2564" s="13"/>
    </row>
    <row r="2565" spans="3:21" s="5" customFormat="1" x14ac:dyDescent="0.2">
      <c r="C2565" s="25"/>
      <c r="Q2565" s="1"/>
      <c r="R2565" s="1"/>
      <c r="S2565" s="3"/>
      <c r="T2565" s="13"/>
      <c r="U2565" s="13"/>
    </row>
    <row r="2566" spans="3:21" s="5" customFormat="1" x14ac:dyDescent="0.2">
      <c r="C2566" s="25"/>
      <c r="Q2566" s="1"/>
      <c r="R2566" s="1"/>
      <c r="S2566" s="3"/>
      <c r="T2566" s="13"/>
      <c r="U2566" s="13"/>
    </row>
    <row r="2567" spans="3:21" s="5" customFormat="1" x14ac:dyDescent="0.2">
      <c r="C2567" s="25"/>
      <c r="Q2567" s="1"/>
      <c r="R2567" s="1"/>
      <c r="S2567" s="3"/>
      <c r="T2567" s="13"/>
      <c r="U2567" s="13"/>
    </row>
    <row r="2568" spans="3:21" s="5" customFormat="1" x14ac:dyDescent="0.2">
      <c r="C2568" s="25"/>
      <c r="Q2568" s="1"/>
      <c r="R2568" s="1"/>
      <c r="S2568" s="3"/>
      <c r="T2568" s="13"/>
      <c r="U2568" s="13"/>
    </row>
    <row r="2569" spans="3:21" s="5" customFormat="1" x14ac:dyDescent="0.2">
      <c r="C2569" s="25"/>
      <c r="Q2569" s="1"/>
      <c r="R2569" s="1"/>
      <c r="S2569" s="3"/>
      <c r="T2569" s="13"/>
      <c r="U2569" s="13"/>
    </row>
    <row r="2570" spans="3:21" s="5" customFormat="1" x14ac:dyDescent="0.2">
      <c r="C2570" s="25"/>
      <c r="Q2570" s="1"/>
      <c r="R2570" s="1"/>
      <c r="S2570" s="3"/>
      <c r="T2570" s="13"/>
      <c r="U2570" s="13"/>
    </row>
    <row r="2571" spans="3:21" s="5" customFormat="1" x14ac:dyDescent="0.2">
      <c r="C2571" s="25"/>
      <c r="Q2571" s="1"/>
      <c r="R2571" s="1"/>
      <c r="S2571" s="3"/>
      <c r="T2571" s="13"/>
      <c r="U2571" s="13"/>
    </row>
    <row r="2572" spans="3:21" s="5" customFormat="1" x14ac:dyDescent="0.2">
      <c r="C2572" s="25"/>
      <c r="Q2572" s="1"/>
      <c r="R2572" s="1"/>
      <c r="S2572" s="3"/>
      <c r="T2572" s="13"/>
      <c r="U2572" s="13"/>
    </row>
    <row r="2573" spans="3:21" s="5" customFormat="1" x14ac:dyDescent="0.2">
      <c r="C2573" s="25"/>
      <c r="Q2573" s="1"/>
      <c r="R2573" s="1"/>
      <c r="S2573" s="3"/>
      <c r="T2573" s="13"/>
      <c r="U2573" s="13"/>
    </row>
    <row r="2574" spans="3:21" s="5" customFormat="1" x14ac:dyDescent="0.2">
      <c r="C2574" s="25"/>
      <c r="Q2574" s="1"/>
      <c r="R2574" s="1"/>
      <c r="S2574" s="3"/>
      <c r="T2574" s="13"/>
      <c r="U2574" s="13"/>
    </row>
    <row r="2575" spans="3:21" s="5" customFormat="1" x14ac:dyDescent="0.2">
      <c r="C2575" s="25"/>
      <c r="Q2575" s="1"/>
      <c r="R2575" s="1"/>
      <c r="S2575" s="3"/>
      <c r="T2575" s="13"/>
      <c r="U2575" s="13"/>
    </row>
    <row r="2576" spans="3:21" s="5" customFormat="1" x14ac:dyDescent="0.2">
      <c r="C2576" s="25"/>
      <c r="Q2576" s="1"/>
      <c r="R2576" s="1"/>
      <c r="S2576" s="3"/>
      <c r="T2576" s="13"/>
      <c r="U2576" s="13"/>
    </row>
    <row r="2577" spans="3:21" s="5" customFormat="1" x14ac:dyDescent="0.2">
      <c r="C2577" s="25"/>
      <c r="Q2577" s="1"/>
      <c r="R2577" s="1"/>
      <c r="S2577" s="3"/>
      <c r="T2577" s="13"/>
      <c r="U2577" s="13"/>
    </row>
    <row r="2578" spans="3:21" s="5" customFormat="1" x14ac:dyDescent="0.2">
      <c r="C2578" s="25"/>
      <c r="Q2578" s="1"/>
      <c r="R2578" s="1"/>
      <c r="S2578" s="3"/>
      <c r="T2578" s="13"/>
      <c r="U2578" s="13"/>
    </row>
    <row r="2579" spans="3:21" s="5" customFormat="1" x14ac:dyDescent="0.2">
      <c r="C2579" s="25"/>
      <c r="Q2579" s="1"/>
      <c r="R2579" s="1"/>
      <c r="S2579" s="3"/>
      <c r="T2579" s="13"/>
      <c r="U2579" s="13"/>
    </row>
    <row r="2580" spans="3:21" s="5" customFormat="1" x14ac:dyDescent="0.2">
      <c r="C2580" s="25"/>
      <c r="Q2580" s="1"/>
      <c r="R2580" s="1"/>
      <c r="S2580" s="3"/>
      <c r="T2580" s="13"/>
      <c r="U2580" s="13"/>
    </row>
    <row r="2581" spans="3:21" s="5" customFormat="1" x14ac:dyDescent="0.2">
      <c r="C2581" s="25"/>
      <c r="Q2581" s="1"/>
      <c r="R2581" s="1"/>
      <c r="S2581" s="3"/>
      <c r="T2581" s="13"/>
      <c r="U2581" s="13"/>
    </row>
    <row r="2582" spans="3:21" s="5" customFormat="1" x14ac:dyDescent="0.2">
      <c r="C2582" s="25"/>
      <c r="Q2582" s="1"/>
      <c r="R2582" s="1"/>
      <c r="S2582" s="3"/>
      <c r="T2582" s="13"/>
      <c r="U2582" s="13"/>
    </row>
    <row r="2583" spans="3:21" s="5" customFormat="1" x14ac:dyDescent="0.2">
      <c r="C2583" s="25"/>
      <c r="Q2583" s="1"/>
      <c r="R2583" s="1"/>
      <c r="S2583" s="3"/>
      <c r="T2583" s="13"/>
      <c r="U2583" s="13"/>
    </row>
    <row r="2584" spans="3:21" s="5" customFormat="1" x14ac:dyDescent="0.2">
      <c r="C2584" s="25"/>
      <c r="Q2584" s="1"/>
      <c r="R2584" s="1"/>
      <c r="S2584" s="3"/>
      <c r="T2584" s="13"/>
      <c r="U2584" s="13"/>
    </row>
    <row r="2585" spans="3:21" s="5" customFormat="1" x14ac:dyDescent="0.2">
      <c r="C2585" s="25"/>
      <c r="Q2585" s="1"/>
      <c r="R2585" s="1"/>
      <c r="S2585" s="3"/>
      <c r="T2585" s="13"/>
      <c r="U2585" s="13"/>
    </row>
    <row r="2586" spans="3:21" s="5" customFormat="1" x14ac:dyDescent="0.2">
      <c r="C2586" s="25"/>
      <c r="Q2586" s="1"/>
      <c r="R2586" s="1"/>
      <c r="S2586" s="3"/>
      <c r="T2586" s="13"/>
      <c r="U2586" s="13"/>
    </row>
    <row r="2587" spans="3:21" s="5" customFormat="1" x14ac:dyDescent="0.2">
      <c r="C2587" s="25"/>
      <c r="Q2587" s="1"/>
      <c r="R2587" s="1"/>
      <c r="S2587" s="3"/>
      <c r="T2587" s="13"/>
      <c r="U2587" s="13"/>
    </row>
    <row r="2588" spans="3:21" s="5" customFormat="1" x14ac:dyDescent="0.2">
      <c r="C2588" s="25"/>
      <c r="Q2588" s="1"/>
      <c r="R2588" s="1"/>
      <c r="S2588" s="3"/>
      <c r="T2588" s="13"/>
      <c r="U2588" s="13"/>
    </row>
    <row r="2589" spans="3:21" s="5" customFormat="1" x14ac:dyDescent="0.2">
      <c r="C2589" s="25"/>
      <c r="Q2589" s="1"/>
      <c r="R2589" s="1"/>
      <c r="S2589" s="3"/>
      <c r="T2589" s="13"/>
      <c r="U2589" s="13"/>
    </row>
    <row r="2590" spans="3:21" s="5" customFormat="1" x14ac:dyDescent="0.2">
      <c r="C2590" s="25"/>
      <c r="Q2590" s="1"/>
      <c r="R2590" s="1"/>
      <c r="S2590" s="3"/>
      <c r="T2590" s="13"/>
      <c r="U2590" s="13"/>
    </row>
    <row r="2591" spans="3:21" s="5" customFormat="1" x14ac:dyDescent="0.2">
      <c r="C2591" s="25"/>
      <c r="Q2591" s="1"/>
      <c r="R2591" s="1"/>
      <c r="S2591" s="3"/>
      <c r="T2591" s="13"/>
      <c r="U2591" s="13"/>
    </row>
    <row r="2592" spans="3:21" s="5" customFormat="1" x14ac:dyDescent="0.2">
      <c r="C2592" s="25"/>
      <c r="Q2592" s="1"/>
      <c r="R2592" s="1"/>
      <c r="S2592" s="3"/>
      <c r="T2592" s="13"/>
      <c r="U2592" s="13"/>
    </row>
    <row r="2593" spans="3:21" s="5" customFormat="1" x14ac:dyDescent="0.2">
      <c r="C2593" s="25"/>
      <c r="Q2593" s="1"/>
      <c r="R2593" s="1"/>
      <c r="S2593" s="3"/>
      <c r="T2593" s="13"/>
      <c r="U2593" s="13"/>
    </row>
    <row r="2594" spans="3:21" s="5" customFormat="1" x14ac:dyDescent="0.2">
      <c r="C2594" s="25"/>
      <c r="Q2594" s="1"/>
      <c r="R2594" s="1"/>
      <c r="S2594" s="3"/>
      <c r="T2594" s="13"/>
      <c r="U2594" s="13"/>
    </row>
    <row r="2595" spans="3:21" s="5" customFormat="1" x14ac:dyDescent="0.2">
      <c r="C2595" s="25"/>
      <c r="Q2595" s="1"/>
      <c r="R2595" s="1"/>
      <c r="S2595" s="3"/>
      <c r="T2595" s="13"/>
      <c r="U2595" s="13"/>
    </row>
    <row r="2596" spans="3:21" s="5" customFormat="1" x14ac:dyDescent="0.2">
      <c r="C2596" s="25"/>
      <c r="Q2596" s="1"/>
      <c r="R2596" s="1"/>
      <c r="S2596" s="3"/>
      <c r="T2596" s="13"/>
      <c r="U2596" s="13"/>
    </row>
    <row r="2597" spans="3:21" s="5" customFormat="1" x14ac:dyDescent="0.2">
      <c r="C2597" s="25"/>
      <c r="Q2597" s="1"/>
      <c r="R2597" s="1"/>
      <c r="S2597" s="3"/>
      <c r="T2597" s="13"/>
      <c r="U2597" s="13"/>
    </row>
    <row r="2598" spans="3:21" s="5" customFormat="1" x14ac:dyDescent="0.2">
      <c r="C2598" s="25"/>
      <c r="Q2598" s="1"/>
      <c r="R2598" s="1"/>
      <c r="S2598" s="3"/>
      <c r="T2598" s="13"/>
      <c r="U2598" s="13"/>
    </row>
    <row r="2599" spans="3:21" s="5" customFormat="1" x14ac:dyDescent="0.2">
      <c r="C2599" s="25"/>
      <c r="Q2599" s="1"/>
      <c r="R2599" s="1"/>
      <c r="S2599" s="3"/>
      <c r="T2599" s="13"/>
      <c r="U2599" s="13"/>
    </row>
    <row r="2600" spans="3:21" s="5" customFormat="1" x14ac:dyDescent="0.2">
      <c r="C2600" s="25"/>
      <c r="Q2600" s="1"/>
      <c r="R2600" s="1"/>
      <c r="S2600" s="3"/>
      <c r="T2600" s="13"/>
      <c r="U2600" s="13"/>
    </row>
    <row r="2601" spans="3:21" s="5" customFormat="1" x14ac:dyDescent="0.2">
      <c r="C2601" s="25"/>
      <c r="Q2601" s="1"/>
      <c r="R2601" s="1"/>
      <c r="S2601" s="3"/>
      <c r="T2601" s="13"/>
      <c r="U2601" s="13"/>
    </row>
    <row r="2602" spans="3:21" s="5" customFormat="1" x14ac:dyDescent="0.2">
      <c r="C2602" s="25"/>
      <c r="Q2602" s="1"/>
      <c r="R2602" s="1"/>
      <c r="S2602" s="3"/>
      <c r="T2602" s="13"/>
      <c r="U2602" s="13"/>
    </row>
    <row r="2603" spans="3:21" s="5" customFormat="1" x14ac:dyDescent="0.2">
      <c r="C2603" s="25"/>
      <c r="Q2603" s="1"/>
      <c r="R2603" s="1"/>
      <c r="S2603" s="3"/>
      <c r="T2603" s="13"/>
      <c r="U2603" s="13"/>
    </row>
    <row r="2604" spans="3:21" s="5" customFormat="1" x14ac:dyDescent="0.2">
      <c r="C2604" s="25"/>
      <c r="Q2604" s="1"/>
      <c r="R2604" s="1"/>
      <c r="S2604" s="3"/>
      <c r="T2604" s="13"/>
      <c r="U2604" s="13"/>
    </row>
    <row r="2605" spans="3:21" s="5" customFormat="1" x14ac:dyDescent="0.2">
      <c r="C2605" s="25"/>
      <c r="Q2605" s="1"/>
      <c r="R2605" s="1"/>
      <c r="S2605" s="3"/>
      <c r="T2605" s="13"/>
      <c r="U2605" s="13"/>
    </row>
    <row r="2606" spans="3:21" s="5" customFormat="1" x14ac:dyDescent="0.2">
      <c r="C2606" s="25"/>
      <c r="Q2606" s="1"/>
      <c r="R2606" s="1"/>
      <c r="S2606" s="3"/>
      <c r="T2606" s="13"/>
      <c r="U2606" s="13"/>
    </row>
    <row r="2607" spans="3:21" s="5" customFormat="1" x14ac:dyDescent="0.2">
      <c r="C2607" s="25"/>
      <c r="Q2607" s="1"/>
      <c r="R2607" s="1"/>
      <c r="S2607" s="3"/>
      <c r="T2607" s="13"/>
      <c r="U2607" s="13"/>
    </row>
    <row r="2608" spans="3:21" s="5" customFormat="1" x14ac:dyDescent="0.2">
      <c r="C2608" s="25"/>
      <c r="Q2608" s="1"/>
      <c r="R2608" s="1"/>
      <c r="S2608" s="3"/>
      <c r="T2608" s="13"/>
      <c r="U2608" s="13"/>
    </row>
    <row r="2609" spans="3:21" s="5" customFormat="1" x14ac:dyDescent="0.2">
      <c r="C2609" s="25"/>
      <c r="Q2609" s="1"/>
      <c r="R2609" s="1"/>
      <c r="S2609" s="3"/>
      <c r="T2609" s="13"/>
      <c r="U2609" s="13"/>
    </row>
    <row r="2610" spans="3:21" s="5" customFormat="1" x14ac:dyDescent="0.2">
      <c r="C2610" s="25"/>
      <c r="Q2610" s="1"/>
      <c r="R2610" s="1"/>
      <c r="S2610" s="3"/>
      <c r="T2610" s="13"/>
      <c r="U2610" s="13"/>
    </row>
    <row r="2611" spans="3:21" s="5" customFormat="1" x14ac:dyDescent="0.2">
      <c r="C2611" s="25"/>
      <c r="Q2611" s="1"/>
      <c r="R2611" s="1"/>
      <c r="S2611" s="3"/>
      <c r="T2611" s="13"/>
      <c r="U2611" s="13"/>
    </row>
    <row r="2612" spans="3:21" s="5" customFormat="1" x14ac:dyDescent="0.2">
      <c r="C2612" s="25"/>
      <c r="Q2612" s="1"/>
      <c r="R2612" s="1"/>
      <c r="S2612" s="3"/>
      <c r="T2612" s="13"/>
      <c r="U2612" s="13"/>
    </row>
    <row r="2613" spans="3:21" s="5" customFormat="1" x14ac:dyDescent="0.2">
      <c r="C2613" s="25"/>
      <c r="Q2613" s="1"/>
      <c r="R2613" s="1"/>
      <c r="S2613" s="3"/>
      <c r="T2613" s="13"/>
      <c r="U2613" s="13"/>
    </row>
    <row r="2614" spans="3:21" s="5" customFormat="1" x14ac:dyDescent="0.2">
      <c r="C2614" s="25"/>
      <c r="Q2614" s="1"/>
      <c r="R2614" s="1"/>
      <c r="S2614" s="3"/>
      <c r="T2614" s="13"/>
      <c r="U2614" s="13"/>
    </row>
    <row r="2615" spans="3:21" s="5" customFormat="1" x14ac:dyDescent="0.2">
      <c r="C2615" s="25"/>
      <c r="Q2615" s="1"/>
      <c r="R2615" s="1"/>
      <c r="S2615" s="3"/>
      <c r="T2615" s="13"/>
      <c r="U2615" s="13"/>
    </row>
    <row r="2616" spans="3:21" s="5" customFormat="1" x14ac:dyDescent="0.2">
      <c r="C2616" s="25"/>
      <c r="Q2616" s="1"/>
      <c r="R2616" s="1"/>
      <c r="S2616" s="3"/>
      <c r="T2616" s="13"/>
      <c r="U2616" s="13"/>
    </row>
    <row r="2617" spans="3:21" s="5" customFormat="1" x14ac:dyDescent="0.2">
      <c r="C2617" s="25"/>
      <c r="Q2617" s="1"/>
      <c r="R2617" s="1"/>
      <c r="S2617" s="3"/>
      <c r="T2617" s="13"/>
      <c r="U2617" s="13"/>
    </row>
    <row r="2618" spans="3:21" s="5" customFormat="1" x14ac:dyDescent="0.2">
      <c r="C2618" s="25"/>
      <c r="Q2618" s="1"/>
      <c r="R2618" s="1"/>
      <c r="S2618" s="3"/>
      <c r="T2618" s="13"/>
      <c r="U2618" s="13"/>
    </row>
    <row r="2619" spans="3:21" s="5" customFormat="1" x14ac:dyDescent="0.2">
      <c r="C2619" s="25"/>
      <c r="Q2619" s="1"/>
      <c r="R2619" s="1"/>
      <c r="S2619" s="3"/>
      <c r="T2619" s="13"/>
      <c r="U2619" s="13"/>
    </row>
    <row r="2620" spans="3:21" s="5" customFormat="1" x14ac:dyDescent="0.2">
      <c r="C2620" s="25"/>
      <c r="Q2620" s="1"/>
      <c r="R2620" s="1"/>
      <c r="S2620" s="3"/>
      <c r="T2620" s="13"/>
      <c r="U2620" s="13"/>
    </row>
    <row r="2621" spans="3:21" s="5" customFormat="1" x14ac:dyDescent="0.2">
      <c r="C2621" s="25"/>
      <c r="Q2621" s="1"/>
      <c r="R2621" s="1"/>
      <c r="S2621" s="3"/>
      <c r="T2621" s="13"/>
      <c r="U2621" s="13"/>
    </row>
    <row r="2622" spans="3:21" s="5" customFormat="1" x14ac:dyDescent="0.2">
      <c r="C2622" s="25"/>
      <c r="Q2622" s="1"/>
      <c r="R2622" s="1"/>
      <c r="S2622" s="3"/>
      <c r="T2622" s="13"/>
      <c r="U2622" s="13"/>
    </row>
    <row r="2623" spans="3:21" s="5" customFormat="1" x14ac:dyDescent="0.2">
      <c r="C2623" s="25"/>
      <c r="Q2623" s="1"/>
      <c r="R2623" s="1"/>
      <c r="S2623" s="3"/>
      <c r="T2623" s="13"/>
      <c r="U2623" s="13"/>
    </row>
    <row r="2624" spans="3:21" s="5" customFormat="1" x14ac:dyDescent="0.2">
      <c r="C2624" s="25"/>
      <c r="Q2624" s="1"/>
      <c r="R2624" s="1"/>
      <c r="S2624" s="3"/>
      <c r="T2624" s="13"/>
      <c r="U2624" s="13"/>
    </row>
    <row r="2625" spans="3:21" s="5" customFormat="1" x14ac:dyDescent="0.2">
      <c r="C2625" s="25"/>
      <c r="Q2625" s="1"/>
      <c r="R2625" s="1"/>
      <c r="S2625" s="3"/>
      <c r="T2625" s="13"/>
      <c r="U2625" s="13"/>
    </row>
    <row r="2626" spans="3:21" s="5" customFormat="1" x14ac:dyDescent="0.2">
      <c r="C2626" s="25"/>
      <c r="Q2626" s="1"/>
      <c r="R2626" s="1"/>
      <c r="S2626" s="3"/>
      <c r="T2626" s="13"/>
      <c r="U2626" s="13"/>
    </row>
    <row r="2627" spans="3:21" s="5" customFormat="1" x14ac:dyDescent="0.2">
      <c r="C2627" s="25"/>
      <c r="Q2627" s="1"/>
      <c r="R2627" s="1"/>
      <c r="S2627" s="3"/>
      <c r="T2627" s="13"/>
      <c r="U2627" s="13"/>
    </row>
    <row r="2628" spans="3:21" s="5" customFormat="1" x14ac:dyDescent="0.2">
      <c r="C2628" s="25"/>
      <c r="Q2628" s="1"/>
      <c r="R2628" s="1"/>
      <c r="S2628" s="3"/>
      <c r="T2628" s="13"/>
      <c r="U2628" s="13"/>
    </row>
    <row r="2629" spans="3:21" s="5" customFormat="1" x14ac:dyDescent="0.2">
      <c r="C2629" s="25"/>
      <c r="Q2629" s="1"/>
      <c r="R2629" s="1"/>
      <c r="S2629" s="3"/>
      <c r="T2629" s="13"/>
      <c r="U2629" s="13"/>
    </row>
    <row r="2630" spans="3:21" s="5" customFormat="1" x14ac:dyDescent="0.2">
      <c r="C2630" s="25"/>
      <c r="Q2630" s="1"/>
      <c r="R2630" s="1"/>
      <c r="S2630" s="3"/>
      <c r="T2630" s="13"/>
      <c r="U2630" s="13"/>
    </row>
    <row r="2631" spans="3:21" s="5" customFormat="1" x14ac:dyDescent="0.2">
      <c r="C2631" s="25"/>
      <c r="Q2631" s="1"/>
      <c r="R2631" s="1"/>
      <c r="S2631" s="3"/>
      <c r="T2631" s="13"/>
      <c r="U2631" s="13"/>
    </row>
    <row r="2632" spans="3:21" s="5" customFormat="1" x14ac:dyDescent="0.2">
      <c r="C2632" s="25"/>
      <c r="Q2632" s="1"/>
      <c r="R2632" s="1"/>
      <c r="S2632" s="3"/>
      <c r="T2632" s="13"/>
      <c r="U2632" s="13"/>
    </row>
    <row r="2633" spans="3:21" s="5" customFormat="1" x14ac:dyDescent="0.2">
      <c r="C2633" s="25"/>
      <c r="Q2633" s="1"/>
      <c r="R2633" s="1"/>
      <c r="S2633" s="3"/>
      <c r="T2633" s="13"/>
      <c r="U2633" s="13"/>
    </row>
    <row r="2634" spans="3:21" s="5" customFormat="1" x14ac:dyDescent="0.2">
      <c r="C2634" s="25"/>
      <c r="Q2634" s="1"/>
      <c r="R2634" s="1"/>
      <c r="S2634" s="3"/>
      <c r="T2634" s="13"/>
      <c r="U2634" s="13"/>
    </row>
    <row r="2635" spans="3:21" s="5" customFormat="1" x14ac:dyDescent="0.2">
      <c r="C2635" s="25"/>
      <c r="Q2635" s="1"/>
      <c r="R2635" s="1"/>
      <c r="S2635" s="3"/>
      <c r="T2635" s="13"/>
      <c r="U2635" s="13"/>
    </row>
    <row r="2636" spans="3:21" s="5" customFormat="1" x14ac:dyDescent="0.2">
      <c r="C2636" s="25"/>
      <c r="Q2636" s="1"/>
      <c r="R2636" s="1"/>
      <c r="S2636" s="3"/>
      <c r="T2636" s="13"/>
      <c r="U2636" s="13"/>
    </row>
    <row r="2637" spans="3:21" s="5" customFormat="1" x14ac:dyDescent="0.2">
      <c r="C2637" s="25"/>
      <c r="Q2637" s="1"/>
      <c r="R2637" s="1"/>
      <c r="S2637" s="3"/>
      <c r="T2637" s="13"/>
      <c r="U2637" s="13"/>
    </row>
    <row r="2638" spans="3:21" s="5" customFormat="1" x14ac:dyDescent="0.2">
      <c r="C2638" s="25"/>
      <c r="Q2638" s="1"/>
      <c r="R2638" s="1"/>
      <c r="S2638" s="3"/>
      <c r="T2638" s="13"/>
      <c r="U2638" s="13"/>
    </row>
    <row r="2639" spans="3:21" s="5" customFormat="1" x14ac:dyDescent="0.2">
      <c r="C2639" s="25"/>
      <c r="Q2639" s="1"/>
      <c r="R2639" s="1"/>
      <c r="S2639" s="3"/>
      <c r="T2639" s="13"/>
      <c r="U2639" s="13"/>
    </row>
    <row r="2640" spans="3:21" s="5" customFormat="1" x14ac:dyDescent="0.2">
      <c r="C2640" s="25"/>
      <c r="Q2640" s="1"/>
      <c r="R2640" s="1"/>
      <c r="S2640" s="3"/>
      <c r="T2640" s="13"/>
      <c r="U2640" s="13"/>
    </row>
    <row r="2641" spans="3:21" s="5" customFormat="1" x14ac:dyDescent="0.2">
      <c r="C2641" s="25"/>
      <c r="Q2641" s="1"/>
      <c r="R2641" s="1"/>
      <c r="S2641" s="3"/>
      <c r="T2641" s="13"/>
      <c r="U2641" s="13"/>
    </row>
    <row r="2642" spans="3:21" s="5" customFormat="1" x14ac:dyDescent="0.2">
      <c r="C2642" s="25"/>
      <c r="Q2642" s="1"/>
      <c r="R2642" s="1"/>
      <c r="S2642" s="3"/>
      <c r="T2642" s="13"/>
      <c r="U2642" s="13"/>
    </row>
    <row r="2643" spans="3:21" s="5" customFormat="1" x14ac:dyDescent="0.2">
      <c r="C2643" s="25"/>
      <c r="Q2643" s="1"/>
      <c r="R2643" s="1"/>
      <c r="S2643" s="3"/>
      <c r="T2643" s="13"/>
      <c r="U2643" s="13"/>
    </row>
    <row r="2644" spans="3:21" s="5" customFormat="1" x14ac:dyDescent="0.2">
      <c r="C2644" s="25"/>
      <c r="Q2644" s="1"/>
      <c r="R2644" s="1"/>
      <c r="S2644" s="3"/>
      <c r="T2644" s="13"/>
      <c r="U2644" s="13"/>
    </row>
    <row r="2645" spans="3:21" s="5" customFormat="1" x14ac:dyDescent="0.2">
      <c r="C2645" s="25"/>
      <c r="Q2645" s="1"/>
      <c r="R2645" s="1"/>
      <c r="S2645" s="3"/>
      <c r="T2645" s="13"/>
      <c r="U2645" s="13"/>
    </row>
    <row r="2646" spans="3:21" s="5" customFormat="1" x14ac:dyDescent="0.2">
      <c r="C2646" s="25"/>
      <c r="Q2646" s="1"/>
      <c r="R2646" s="1"/>
      <c r="S2646" s="3"/>
      <c r="T2646" s="13"/>
      <c r="U2646" s="13"/>
    </row>
    <row r="2647" spans="3:21" s="5" customFormat="1" x14ac:dyDescent="0.2">
      <c r="C2647" s="25"/>
      <c r="Q2647" s="1"/>
      <c r="R2647" s="1"/>
      <c r="S2647" s="3"/>
      <c r="T2647" s="13"/>
      <c r="U2647" s="13"/>
    </row>
    <row r="2648" spans="3:21" s="5" customFormat="1" x14ac:dyDescent="0.2">
      <c r="C2648" s="25"/>
      <c r="Q2648" s="1"/>
      <c r="R2648" s="1"/>
      <c r="S2648" s="3"/>
      <c r="T2648" s="13"/>
      <c r="U2648" s="13"/>
    </row>
    <row r="2649" spans="3:21" s="5" customFormat="1" x14ac:dyDescent="0.2">
      <c r="C2649" s="25"/>
      <c r="Q2649" s="1"/>
      <c r="R2649" s="1"/>
      <c r="S2649" s="3"/>
      <c r="T2649" s="13"/>
      <c r="U2649" s="13"/>
    </row>
    <row r="2650" spans="3:21" s="5" customFormat="1" x14ac:dyDescent="0.2">
      <c r="C2650" s="25"/>
      <c r="Q2650" s="1"/>
      <c r="R2650" s="1"/>
      <c r="S2650" s="3"/>
      <c r="T2650" s="13"/>
      <c r="U2650" s="13"/>
    </row>
    <row r="2651" spans="3:21" s="5" customFormat="1" x14ac:dyDescent="0.2">
      <c r="C2651" s="25"/>
      <c r="Q2651" s="1"/>
      <c r="R2651" s="1"/>
      <c r="S2651" s="3"/>
      <c r="T2651" s="13"/>
      <c r="U2651" s="13"/>
    </row>
    <row r="2652" spans="3:21" s="5" customFormat="1" x14ac:dyDescent="0.2">
      <c r="C2652" s="25"/>
      <c r="Q2652" s="1"/>
      <c r="R2652" s="1"/>
      <c r="S2652" s="3"/>
      <c r="T2652" s="13"/>
      <c r="U2652" s="13"/>
    </row>
    <row r="2653" spans="3:21" s="5" customFormat="1" x14ac:dyDescent="0.2">
      <c r="C2653" s="25"/>
      <c r="Q2653" s="1"/>
      <c r="R2653" s="1"/>
      <c r="S2653" s="3"/>
      <c r="T2653" s="13"/>
      <c r="U2653" s="13"/>
    </row>
    <row r="2654" spans="3:21" s="5" customFormat="1" x14ac:dyDescent="0.2">
      <c r="C2654" s="25"/>
      <c r="Q2654" s="1"/>
      <c r="R2654" s="1"/>
      <c r="S2654" s="3"/>
      <c r="T2654" s="13"/>
      <c r="U2654" s="13"/>
    </row>
    <row r="2655" spans="3:21" s="5" customFormat="1" x14ac:dyDescent="0.2">
      <c r="C2655" s="25"/>
      <c r="Q2655" s="1"/>
      <c r="R2655" s="1"/>
      <c r="S2655" s="3"/>
      <c r="T2655" s="13"/>
      <c r="U2655" s="13"/>
    </row>
    <row r="2656" spans="3:21" s="5" customFormat="1" x14ac:dyDescent="0.2">
      <c r="C2656" s="25"/>
      <c r="Q2656" s="1"/>
      <c r="R2656" s="1"/>
      <c r="S2656" s="3"/>
      <c r="T2656" s="13"/>
      <c r="U2656" s="13"/>
    </row>
    <row r="2657" spans="3:21" s="5" customFormat="1" x14ac:dyDescent="0.2">
      <c r="C2657" s="25"/>
      <c r="Q2657" s="1"/>
      <c r="R2657" s="1"/>
      <c r="S2657" s="3"/>
      <c r="T2657" s="13"/>
      <c r="U2657" s="13"/>
    </row>
    <row r="2658" spans="3:21" s="5" customFormat="1" x14ac:dyDescent="0.2">
      <c r="C2658" s="25"/>
      <c r="Q2658" s="1"/>
      <c r="R2658" s="1"/>
      <c r="S2658" s="3"/>
      <c r="T2658" s="13"/>
      <c r="U2658" s="13"/>
    </row>
    <row r="2659" spans="3:21" s="5" customFormat="1" x14ac:dyDescent="0.2">
      <c r="C2659" s="25"/>
      <c r="Q2659" s="1"/>
      <c r="R2659" s="1"/>
      <c r="S2659" s="3"/>
      <c r="T2659" s="13"/>
      <c r="U2659" s="13"/>
    </row>
    <row r="2660" spans="3:21" s="5" customFormat="1" x14ac:dyDescent="0.2">
      <c r="C2660" s="25"/>
      <c r="Q2660" s="1"/>
      <c r="R2660" s="1"/>
      <c r="S2660" s="3"/>
      <c r="T2660" s="13"/>
      <c r="U2660" s="13"/>
    </row>
    <row r="2661" spans="3:21" s="5" customFormat="1" x14ac:dyDescent="0.2">
      <c r="C2661" s="25"/>
      <c r="Q2661" s="1"/>
      <c r="R2661" s="1"/>
      <c r="S2661" s="3"/>
      <c r="T2661" s="13"/>
      <c r="U2661" s="13"/>
    </row>
    <row r="2662" spans="3:21" s="5" customFormat="1" x14ac:dyDescent="0.2">
      <c r="C2662" s="25"/>
      <c r="Q2662" s="1"/>
      <c r="R2662" s="1"/>
      <c r="S2662" s="3"/>
      <c r="T2662" s="13"/>
      <c r="U2662" s="13"/>
    </row>
    <row r="2663" spans="3:21" s="5" customFormat="1" x14ac:dyDescent="0.2">
      <c r="C2663" s="25"/>
      <c r="Q2663" s="1"/>
      <c r="R2663" s="1"/>
      <c r="S2663" s="3"/>
      <c r="T2663" s="13"/>
      <c r="U2663" s="13"/>
    </row>
    <row r="2664" spans="3:21" s="5" customFormat="1" x14ac:dyDescent="0.2">
      <c r="C2664" s="25"/>
      <c r="Q2664" s="1"/>
      <c r="R2664" s="1"/>
      <c r="S2664" s="3"/>
      <c r="T2664" s="13"/>
      <c r="U2664" s="13"/>
    </row>
    <row r="2665" spans="3:21" s="5" customFormat="1" x14ac:dyDescent="0.2">
      <c r="C2665" s="25"/>
      <c r="Q2665" s="1"/>
      <c r="R2665" s="1"/>
      <c r="S2665" s="3"/>
      <c r="T2665" s="13"/>
      <c r="U2665" s="13"/>
    </row>
    <row r="2666" spans="3:21" s="5" customFormat="1" x14ac:dyDescent="0.2">
      <c r="C2666" s="25"/>
      <c r="Q2666" s="1"/>
      <c r="R2666" s="1"/>
      <c r="S2666" s="3"/>
      <c r="T2666" s="13"/>
      <c r="U2666" s="13"/>
    </row>
    <row r="2667" spans="3:21" s="5" customFormat="1" x14ac:dyDescent="0.2">
      <c r="C2667" s="25"/>
      <c r="Q2667" s="1"/>
      <c r="R2667" s="1"/>
      <c r="S2667" s="3"/>
      <c r="T2667" s="13"/>
      <c r="U2667" s="13"/>
    </row>
    <row r="2668" spans="3:21" s="5" customFormat="1" x14ac:dyDescent="0.2">
      <c r="C2668" s="25"/>
      <c r="Q2668" s="1"/>
      <c r="R2668" s="1"/>
      <c r="S2668" s="3"/>
      <c r="T2668" s="13"/>
      <c r="U2668" s="13"/>
    </row>
    <row r="2669" spans="3:21" s="5" customFormat="1" x14ac:dyDescent="0.2">
      <c r="C2669" s="25"/>
      <c r="Q2669" s="1"/>
      <c r="R2669" s="1"/>
      <c r="S2669" s="3"/>
      <c r="T2669" s="13"/>
      <c r="U2669" s="13"/>
    </row>
    <row r="2670" spans="3:21" s="5" customFormat="1" x14ac:dyDescent="0.2">
      <c r="C2670" s="25"/>
      <c r="Q2670" s="1"/>
      <c r="R2670" s="1"/>
      <c r="S2670" s="3"/>
      <c r="T2670" s="13"/>
      <c r="U2670" s="13"/>
    </row>
    <row r="2671" spans="3:21" s="5" customFormat="1" x14ac:dyDescent="0.2">
      <c r="C2671" s="25"/>
      <c r="Q2671" s="1"/>
      <c r="R2671" s="1"/>
      <c r="S2671" s="3"/>
      <c r="T2671" s="13"/>
      <c r="U2671" s="13"/>
    </row>
    <row r="2672" spans="3:21" s="5" customFormat="1" x14ac:dyDescent="0.2">
      <c r="C2672" s="25"/>
      <c r="Q2672" s="1"/>
      <c r="R2672" s="1"/>
      <c r="S2672" s="3"/>
      <c r="T2672" s="13"/>
      <c r="U2672" s="13"/>
    </row>
    <row r="2673" spans="3:21" s="5" customFormat="1" x14ac:dyDescent="0.2">
      <c r="C2673" s="25"/>
      <c r="Q2673" s="1"/>
      <c r="R2673" s="1"/>
      <c r="S2673" s="3"/>
      <c r="T2673" s="13"/>
      <c r="U2673" s="13"/>
    </row>
    <row r="2674" spans="3:21" s="5" customFormat="1" x14ac:dyDescent="0.2">
      <c r="C2674" s="25"/>
      <c r="Q2674" s="1"/>
      <c r="R2674" s="1"/>
      <c r="S2674" s="3"/>
      <c r="T2674" s="13"/>
      <c r="U2674" s="13"/>
    </row>
    <row r="2675" spans="3:21" s="5" customFormat="1" x14ac:dyDescent="0.2">
      <c r="C2675" s="25"/>
      <c r="Q2675" s="1"/>
      <c r="R2675" s="1"/>
      <c r="S2675" s="3"/>
      <c r="T2675" s="13"/>
      <c r="U2675" s="13"/>
    </row>
    <row r="2676" spans="3:21" s="5" customFormat="1" x14ac:dyDescent="0.2">
      <c r="C2676" s="25"/>
      <c r="Q2676" s="1"/>
      <c r="R2676" s="1"/>
      <c r="S2676" s="3"/>
      <c r="T2676" s="13"/>
      <c r="U2676" s="13"/>
    </row>
    <row r="2677" spans="3:21" s="5" customFormat="1" x14ac:dyDescent="0.2">
      <c r="C2677" s="25"/>
      <c r="Q2677" s="1"/>
      <c r="R2677" s="1"/>
      <c r="S2677" s="3"/>
      <c r="T2677" s="13"/>
      <c r="U2677" s="13"/>
    </row>
    <row r="2678" spans="3:21" s="5" customFormat="1" x14ac:dyDescent="0.2">
      <c r="C2678" s="25"/>
      <c r="Q2678" s="1"/>
      <c r="R2678" s="1"/>
      <c r="S2678" s="3"/>
      <c r="T2678" s="13"/>
      <c r="U2678" s="13"/>
    </row>
    <row r="2679" spans="3:21" s="5" customFormat="1" x14ac:dyDescent="0.2">
      <c r="C2679" s="25"/>
      <c r="Q2679" s="1"/>
      <c r="R2679" s="1"/>
      <c r="S2679" s="3"/>
      <c r="T2679" s="13"/>
      <c r="U2679" s="13"/>
    </row>
    <row r="2680" spans="3:21" s="5" customFormat="1" x14ac:dyDescent="0.2">
      <c r="C2680" s="25"/>
      <c r="Q2680" s="1"/>
      <c r="R2680" s="1"/>
      <c r="S2680" s="3"/>
      <c r="T2680" s="13"/>
      <c r="U2680" s="13"/>
    </row>
    <row r="2681" spans="3:21" s="5" customFormat="1" x14ac:dyDescent="0.2">
      <c r="C2681" s="25"/>
      <c r="Q2681" s="1"/>
      <c r="R2681" s="1"/>
      <c r="S2681" s="3"/>
      <c r="T2681" s="13"/>
      <c r="U2681" s="13"/>
    </row>
    <row r="2682" spans="3:21" s="5" customFormat="1" x14ac:dyDescent="0.2">
      <c r="C2682" s="25"/>
      <c r="Q2682" s="1"/>
      <c r="R2682" s="1"/>
      <c r="S2682" s="3"/>
      <c r="T2682" s="13"/>
      <c r="U2682" s="13"/>
    </row>
    <row r="2683" spans="3:21" s="5" customFormat="1" x14ac:dyDescent="0.2">
      <c r="C2683" s="25"/>
      <c r="Q2683" s="1"/>
      <c r="R2683" s="1"/>
      <c r="S2683" s="3"/>
      <c r="T2683" s="13"/>
      <c r="U2683" s="13"/>
    </row>
    <row r="2684" spans="3:21" s="5" customFormat="1" x14ac:dyDescent="0.2">
      <c r="C2684" s="25"/>
      <c r="Q2684" s="1"/>
      <c r="R2684" s="1"/>
      <c r="S2684" s="3"/>
      <c r="T2684" s="13"/>
      <c r="U2684" s="13"/>
    </row>
    <row r="2685" spans="3:21" s="5" customFormat="1" x14ac:dyDescent="0.2">
      <c r="C2685" s="25"/>
      <c r="Q2685" s="1"/>
      <c r="R2685" s="1"/>
      <c r="S2685" s="3"/>
      <c r="T2685" s="13"/>
      <c r="U2685" s="13"/>
    </row>
    <row r="2686" spans="3:21" s="5" customFormat="1" x14ac:dyDescent="0.2">
      <c r="C2686" s="25"/>
      <c r="Q2686" s="1"/>
      <c r="R2686" s="1"/>
      <c r="S2686" s="3"/>
      <c r="T2686" s="13"/>
      <c r="U2686" s="13"/>
    </row>
    <row r="2687" spans="3:21" s="5" customFormat="1" x14ac:dyDescent="0.2">
      <c r="C2687" s="25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5" priority="1" operator="lessThanOrEqual">
      <formula>0</formula>
    </cfRule>
    <cfRule type="cellIs" dxfId="4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opLeftCell="G1" workbookViewId="0">
      <selection activeCell="J4" sqref="J4"/>
    </sheetView>
  </sheetViews>
  <sheetFormatPr baseColWidth="10" defaultRowHeight="16" x14ac:dyDescent="0.2"/>
  <cols>
    <col min="1" max="1" width="13.5" style="5" bestFit="1" customWidth="1"/>
    <col min="2" max="2" width="11.5" style="17" customWidth="1"/>
    <col min="3" max="3" width="11.5" style="21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8" t="s">
        <v>0</v>
      </c>
      <c r="B1" s="28"/>
      <c r="C1" s="28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3" t="s">
        <v>31</v>
      </c>
      <c r="T1" s="23" t="s">
        <v>36</v>
      </c>
      <c r="U1" s="23" t="s">
        <v>30</v>
      </c>
      <c r="V1" s="23" t="s">
        <v>29</v>
      </c>
      <c r="W1" s="24" t="s">
        <v>35</v>
      </c>
      <c r="X1" s="24" t="s">
        <v>37</v>
      </c>
      <c r="Y1" s="24" t="s">
        <v>38</v>
      </c>
      <c r="Z1" s="24" t="s">
        <v>39</v>
      </c>
      <c r="AA1" s="24" t="s">
        <v>40</v>
      </c>
    </row>
    <row r="2" spans="1:37" x14ac:dyDescent="0.2">
      <c r="A2" s="7" t="s">
        <v>6</v>
      </c>
      <c r="B2" s="26">
        <v>0.1</v>
      </c>
      <c r="C2" s="19" t="s">
        <v>1</v>
      </c>
      <c r="D2" s="1">
        <v>0</v>
      </c>
      <c r="E2" s="2">
        <f>'Barbados with AIM120-AMRAAP'!$B2</f>
        <v>0.1</v>
      </c>
      <c r="F2" s="3">
        <f>B5*COS(B4)</f>
        <v>658.17930687617343</v>
      </c>
      <c r="G2" s="3">
        <f>B5*SIN(B4)</f>
        <v>379.99999999999994</v>
      </c>
      <c r="H2" s="3">
        <f>SQRT(F2^2 + G2^2)</f>
        <v>760</v>
      </c>
      <c r="I2" s="4">
        <v>0</v>
      </c>
      <c r="J2" s="4">
        <v>12</v>
      </c>
      <c r="K2" s="4">
        <f>SQRT(I2^2 + J2^2)</f>
        <v>12</v>
      </c>
      <c r="L2" s="3">
        <f xml:space="preserve"> -(9.780327 * (1 + 0.0053024 * ((SIN($B$7))^2) - (5.8*10^(-6)) * (SIN(2*($B$7))^2) - (3.086*10^(-6)) * J2))</f>
        <v>-9.7826058785710988</v>
      </c>
      <c r="M2" s="3">
        <f>ATAN(G2/F2)</f>
        <v>0.52359877559829882</v>
      </c>
      <c r="N2" s="3">
        <f>M2*(180/PI())</f>
        <v>29.999999999999996</v>
      </c>
      <c r="O2" s="1">
        <f t="shared" ref="O2:O65" si="0">(0.5)*($B$11)*(H2^2)</f>
        <v>196384000</v>
      </c>
      <c r="P2" s="1">
        <f t="shared" ref="P2:P65" si="1">($B$11)*L2*J2</f>
        <v>-79826.063969140159</v>
      </c>
      <c r="Q2" s="1">
        <f xml:space="preserve"> ABS(O2) + ABS(P2)</f>
        <v>196463826.06396914</v>
      </c>
      <c r="R2" s="1">
        <f t="shared" ref="R2:R65" si="2" xml:space="preserve"> ($B$11)*H2</f>
        <v>516800</v>
      </c>
      <c r="S2" s="3">
        <f>IF(J2&lt;30000,( (-0.00406576*J2)+340.3), "")</f>
        <v>340.25121088000003</v>
      </c>
      <c r="T2" s="13">
        <f xml:space="preserve"> IF(J2&lt;30000, H2/S2, "")</f>
        <v>2.233643777591249</v>
      </c>
      <c r="U2" s="13">
        <f xml:space="preserve"> IF(J2&lt;30000, (( 359.01*(1 - (2.25577*10^(-5))*(J2))^(5.25588) ) / (298.15 - 0.0074545*J2)), "")</f>
        <v>1.2027741537771846</v>
      </c>
      <c r="V2" s="5">
        <v>0.35</v>
      </c>
      <c r="W2" s="3">
        <f>(0.5)*(U2)*(H2)*(V2)*($B$13)</f>
        <v>15.923026039518751</v>
      </c>
      <c r="X2" s="3">
        <f xml:space="preserve"> -W2*COS(M2)</f>
        <v>-13.789745055344358</v>
      </c>
      <c r="Y2" s="3">
        <f>-W2*SIN(M2)</f>
        <v>-7.9615130197593746</v>
      </c>
      <c r="Z2" s="3">
        <f xml:space="preserve"> X2/($B$11)</f>
        <v>-2.0279036846094646E-2</v>
      </c>
      <c r="AA2" s="3">
        <f>Y2/($B$11)</f>
        <v>-1.1708107381999081E-2</v>
      </c>
    </row>
    <row r="3" spans="1:37" x14ac:dyDescent="0.2">
      <c r="A3" s="7" t="s">
        <v>7</v>
      </c>
      <c r="B3" s="27">
        <v>30</v>
      </c>
      <c r="C3" s="19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658.17930687617343</v>
      </c>
      <c r="G3" s="3">
        <f>G2 + L2*$B$2</f>
        <v>379.02173941214284</v>
      </c>
      <c r="H3" s="3">
        <f t="shared" ref="H3:H66" ca="1" si="3">SQRT(F3^2 + G3^2)</f>
        <v>759.51134221090228</v>
      </c>
      <c r="I3" s="3">
        <f>I2 + F2*($B$2)</f>
        <v>65.817930687617348</v>
      </c>
      <c r="J3" s="29">
        <f xml:space="preserve"> J2 + G2*($B$2) + (0.5)*(L2)*($B$2)^2</f>
        <v>49.951086970607136</v>
      </c>
      <c r="K3" s="3">
        <f>K2+ SQRT( (I3-I2)^2 + (J3-J2)^2 )</f>
        <v>87.975555294124618</v>
      </c>
      <c r="L3" s="3">
        <f xml:space="preserve"> -(9.780327 * (1 + 0.0053024 * ((SIN($B$7))^2) - (5.8*10^(-6)) * (SIN(2*($B$7))^2) - (3.086*10^(-6)) * J3))</f>
        <v>-9.7814604354818755</v>
      </c>
      <c r="M3" s="3">
        <f t="shared" ref="M3:M66" ca="1" si="4">ATAN(G3/F3)</f>
        <v>0.52248332326835101</v>
      </c>
      <c r="N3" s="3">
        <f t="shared" ref="N3:N66" ca="1" si="5">M3*(180/PI())</f>
        <v>29.936089289245952</v>
      </c>
      <c r="O3" s="1">
        <f t="shared" ca="1" si="0"/>
        <v>196131542.84198213</v>
      </c>
      <c r="P3" s="1">
        <f t="shared" si="1"/>
        <v>-332244.31502036937</v>
      </c>
      <c r="Q3" s="1">
        <f t="shared" ref="Q3:Q66" ca="1" si="6" xml:space="preserve"> ABS(O3) + ABS(P3)</f>
        <v>196463787.15700251</v>
      </c>
      <c r="R3" s="1">
        <f t="shared" ca="1" si="2"/>
        <v>516467.71270341356</v>
      </c>
      <c r="S3" s="3">
        <f t="shared" ref="S3:S66" si="7">IF(J3&lt;30000,( (-0.00406576*J3)+340.3), "")</f>
        <v>340.09691086863842</v>
      </c>
      <c r="T3" s="13">
        <f t="shared" ref="T3:T66" ca="1" si="8" xml:space="preserve"> IF(J3&lt;30000, H3/S3, "")</f>
        <v>2.2332203496675147</v>
      </c>
      <c r="U3" s="13">
        <f t="shared" ref="U3:U66" si="9" xml:space="preserve"> IF(J3&lt;30000, (( 359.01*(1 - (2.25577*10^(-5))*(J3))^(5.25588) ) / (298.15 - 0.0074545*J3)), "")</f>
        <v>1.1985082313893651</v>
      </c>
      <c r="V3" s="5">
        <v>0.35</v>
      </c>
      <c r="W3" s="3">
        <f t="shared" ref="W3:W66" ca="1" si="10">(0.5)*(U3)*(H3)*(V3)*($B$13)</f>
        <v>15.856349541109889</v>
      </c>
      <c r="X3" s="3">
        <f t="shared" ref="X3:X66" ca="1" si="11" xml:space="preserve"> -W3*COS(M3)</f>
        <v>-13.740836470163027</v>
      </c>
      <c r="Y3" s="3">
        <f t="shared" ref="Y3:Y66" ca="1" si="12">-W3*SIN(M3)</f>
        <v>-7.9128524483964373</v>
      </c>
      <c r="Z3" s="3">
        <f t="shared" ref="Z3:Z66" ca="1" si="13" xml:space="preserve"> X3/($B$11)</f>
        <v>-2.0207112456122098E-2</v>
      </c>
      <c r="AA3" s="3">
        <f t="shared" ref="AA3:AA66" ca="1" si="14">Y3/($B$11)</f>
        <v>-1.1636547718230054E-2</v>
      </c>
    </row>
    <row r="4" spans="1:37" x14ac:dyDescent="0.2">
      <c r="A4" s="7" t="s">
        <v>7</v>
      </c>
      <c r="B4" s="15">
        <f>B3*(PI()/180)</f>
        <v>0.52359877559829882</v>
      </c>
      <c r="C4" s="19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658.17930687617343</v>
      </c>
      <c r="G4" s="3">
        <f t="shared" ref="G4:G67" si="18">G3 + L3*$B$2</f>
        <v>378.04359336859466</v>
      </c>
      <c r="H4" s="3">
        <f t="shared" ca="1" si="3"/>
        <v>759.02368769824272</v>
      </c>
      <c r="I4" s="3">
        <f t="shared" ref="I4:I67" ca="1" si="19">I3 + F3*($B$2)</f>
        <v>131.6358613752347</v>
      </c>
      <c r="J4" s="3">
        <f t="shared" ref="J4:J67" si="20" xml:space="preserve"> J3 + G3*($B$2) + (0.5)*(L3)*($B$2)^2</f>
        <v>87.804353609644011</v>
      </c>
      <c r="K4" s="3">
        <f ca="1">K3+ SQRT( (I4-I3)^2 + (J4-J3)^2 )</f>
        <v>163.90229495312764</v>
      </c>
      <c r="L4" s="3">
        <f t="shared" ref="L4:L67" si="21" xml:space="preserve"> -(9.780327 * (1 + 0.0053024 * ((SIN($B$7))^2) - (5.8*10^(-6)) * (SIN(2*($B$7))^2) - (3.086*10^(-6)) * J4))</f>
        <v>-9.7803179448146178</v>
      </c>
      <c r="M4" s="3">
        <f t="shared" ca="1" si="4"/>
        <v>0.52136656693678329</v>
      </c>
      <c r="N4" s="3">
        <f t="shared" ca="1" si="5"/>
        <v>29.872103864702613</v>
      </c>
      <c r="O4" s="1">
        <f t="shared" ca="1" si="0"/>
        <v>195879765.88559344</v>
      </c>
      <c r="P4" s="1">
        <f t="shared" si="1"/>
        <v>-583953.05676404957</v>
      </c>
      <c r="Q4" s="1">
        <f t="shared" ca="1" si="6"/>
        <v>196463718.94235748</v>
      </c>
      <c r="R4" s="1">
        <f t="shared" ca="1" si="2"/>
        <v>516136.10763480503</v>
      </c>
      <c r="S4" s="3">
        <f t="shared" si="7"/>
        <v>339.94300857126808</v>
      </c>
      <c r="T4" s="13">
        <f t="shared" ca="1" si="8"/>
        <v>2.2327968764185235</v>
      </c>
      <c r="U4" s="13">
        <f t="shared" si="9"/>
        <v>1.1942648572137657</v>
      </c>
      <c r="V4" s="5">
        <v>0.35</v>
      </c>
      <c r="W4" s="3">
        <f t="shared" ca="1" si="10"/>
        <v>15.790064659766985</v>
      </c>
      <c r="X4" s="3">
        <f t="shared" ca="1" si="11"/>
        <v>-13.692186399098407</v>
      </c>
      <c r="Y4" s="3">
        <f t="shared" ca="1" si="12"/>
        <v>-7.8644881315929824</v>
      </c>
      <c r="Z4" s="3">
        <f t="shared" ca="1" si="13"/>
        <v>-2.0135568233968247E-2</v>
      </c>
      <c r="AA4" s="3">
        <f t="shared" ca="1" si="14"/>
        <v>-1.1565423722930856E-2</v>
      </c>
      <c r="AJ4"/>
      <c r="AK4"/>
    </row>
    <row r="5" spans="1:37" x14ac:dyDescent="0.2">
      <c r="A5" s="7" t="s">
        <v>8</v>
      </c>
      <c r="B5" s="27">
        <v>760</v>
      </c>
      <c r="C5" s="19" t="s">
        <v>4</v>
      </c>
      <c r="D5" s="1">
        <f t="shared" si="15"/>
        <v>3</v>
      </c>
      <c r="E5" s="2">
        <f t="shared" si="16"/>
        <v>0.4</v>
      </c>
      <c r="F5" s="3">
        <f t="shared" ca="1" si="17"/>
        <v>658.17930687617343</v>
      </c>
      <c r="G5" s="3">
        <f t="shared" si="18"/>
        <v>377.06556157411319</v>
      </c>
      <c r="H5" s="3">
        <f t="shared" ca="1" si="3"/>
        <v>758.53703780712078</v>
      </c>
      <c r="I5" s="3">
        <f t="shared" ca="1" si="19"/>
        <v>197.45379206285205</v>
      </c>
      <c r="J5" s="3">
        <f t="shared" si="20"/>
        <v>125.55981135677942</v>
      </c>
      <c r="K5" s="3">
        <f t="shared" ref="K5:K68" ca="1" si="22">K4+ SQRT( (I5-I4)^2 + (J5-J4)^2 )</f>
        <v>239.78031937189945</v>
      </c>
      <c r="L5" s="3">
        <f t="shared" si="21"/>
        <v>-9.7791784062240499</v>
      </c>
      <c r="M5" s="3">
        <f t="shared" ca="1" si="4"/>
        <v>0.52024850679130485</v>
      </c>
      <c r="N5" s="3">
        <f t="shared" ca="1" si="5"/>
        <v>29.808043737124915</v>
      </c>
      <c r="O5" s="1">
        <f t="shared" ca="1" si="0"/>
        <v>195628668.82656845</v>
      </c>
      <c r="P5" s="1">
        <f t="shared" si="1"/>
        <v>-834952.82121865219</v>
      </c>
      <c r="Q5" s="1">
        <f t="shared" ca="1" si="6"/>
        <v>196463621.64778709</v>
      </c>
      <c r="R5" s="1">
        <f t="shared" ca="1" si="2"/>
        <v>515805.18570884212</v>
      </c>
      <c r="S5" s="3">
        <f t="shared" si="7"/>
        <v>339.78950394137809</v>
      </c>
      <c r="T5" s="13">
        <f t="shared" ca="1" si="8"/>
        <v>2.2323733635338741</v>
      </c>
      <c r="U5" s="13">
        <f t="shared" si="9"/>
        <v>1.1900439188945875</v>
      </c>
      <c r="V5" s="5">
        <v>0.35</v>
      </c>
      <c r="W5" s="3">
        <f t="shared" ca="1" si="10"/>
        <v>15.724169141719596</v>
      </c>
      <c r="X5" s="3">
        <f t="shared" ca="1" si="11"/>
        <v>-13.643793553996927</v>
      </c>
      <c r="Y5" s="3">
        <f t="shared" ca="1" si="12"/>
        <v>-7.8164181472921896</v>
      </c>
      <c r="Z5" s="3">
        <f t="shared" ca="1" si="13"/>
        <v>-2.00644022852896E-2</v>
      </c>
      <c r="AA5" s="3">
        <f t="shared" ca="1" si="14"/>
        <v>-1.1494732569547337E-2</v>
      </c>
      <c r="AJ5"/>
      <c r="AK5"/>
    </row>
    <row r="6" spans="1:37" x14ac:dyDescent="0.2">
      <c r="A6" s="7" t="s">
        <v>9</v>
      </c>
      <c r="B6" s="27">
        <v>13.07</v>
      </c>
      <c r="C6" s="19" t="s">
        <v>2</v>
      </c>
      <c r="D6" s="1">
        <f t="shared" si="15"/>
        <v>4</v>
      </c>
      <c r="E6" s="2">
        <f t="shared" si="16"/>
        <v>0.5</v>
      </c>
      <c r="F6" s="3">
        <f t="shared" ca="1" si="17"/>
        <v>658.17930687617343</v>
      </c>
      <c r="G6" s="3">
        <f t="shared" si="18"/>
        <v>376.08764373349078</v>
      </c>
      <c r="H6" s="3">
        <f t="shared" ca="1" si="3"/>
        <v>758.05139388369253</v>
      </c>
      <c r="I6" s="3">
        <f t="shared" ca="1" si="19"/>
        <v>263.27172275046939</v>
      </c>
      <c r="J6" s="14">
        <f t="shared" si="20"/>
        <v>163.21747162215962</v>
      </c>
      <c r="K6" s="30">
        <f t="shared" ca="1" si="22"/>
        <v>315.60972907989333</v>
      </c>
      <c r="L6" s="3">
        <f t="shared" si="21"/>
        <v>-9.7780418193657965</v>
      </c>
      <c r="M6" s="3">
        <f t="shared" ca="1" si="4"/>
        <v>0.51912914303225477</v>
      </c>
      <c r="N6" s="3">
        <f t="shared" ca="1" si="5"/>
        <v>29.743908917991444</v>
      </c>
      <c r="O6" s="1">
        <f t="shared" ca="1" si="0"/>
        <v>195378251.3614631</v>
      </c>
      <c r="P6" s="1">
        <f t="shared" si="1"/>
        <v>-1085244.1389573864</v>
      </c>
      <c r="Q6" s="1">
        <f t="shared" ca="1" si="6"/>
        <v>196463495.50042048</v>
      </c>
      <c r="R6" s="1">
        <f t="shared" ca="1" si="2"/>
        <v>515474.94784091093</v>
      </c>
      <c r="S6" s="3">
        <f t="shared" si="7"/>
        <v>339.6363969325775</v>
      </c>
      <c r="T6" s="13">
        <f t="shared" ca="1" si="8"/>
        <v>2.2319498167158338</v>
      </c>
      <c r="U6" s="13">
        <f t="shared" si="9"/>
        <v>1.1858453046821731</v>
      </c>
      <c r="V6" s="5">
        <v>0.35</v>
      </c>
      <c r="W6" s="3">
        <f t="shared" ca="1" si="10"/>
        <v>15.658660746995768</v>
      </c>
      <c r="X6" s="3">
        <f t="shared" ca="1" si="11"/>
        <v>-13.595656653654403</v>
      </c>
      <c r="Y6" s="3">
        <f t="shared" ca="1" si="12"/>
        <v>-7.7686405854209024</v>
      </c>
      <c r="Z6" s="3">
        <f t="shared" ca="1" si="13"/>
        <v>-1.9993612725962357E-2</v>
      </c>
      <c r="AA6" s="3">
        <f t="shared" ca="1" si="14"/>
        <v>-1.1424471449148385E-2</v>
      </c>
      <c r="AJ6"/>
      <c r="AK6"/>
    </row>
    <row r="7" spans="1:37" x14ac:dyDescent="0.2">
      <c r="A7" s="7" t="s">
        <v>9</v>
      </c>
      <c r="B7" s="15">
        <f xml:space="preserve"> B6 *(PI()/180)</f>
        <v>0.22811453323565889</v>
      </c>
      <c r="C7" s="19" t="s">
        <v>3</v>
      </c>
      <c r="D7" s="1">
        <f t="shared" si="15"/>
        <v>5</v>
      </c>
      <c r="E7" s="2">
        <f t="shared" si="16"/>
        <v>0.6</v>
      </c>
      <c r="F7" s="3">
        <f t="shared" ca="1" si="17"/>
        <v>658.17930687617343</v>
      </c>
      <c r="G7" s="3">
        <f t="shared" si="18"/>
        <v>375.10983955155422</v>
      </c>
      <c r="H7" s="3">
        <f t="shared" ca="1" si="3"/>
        <v>757.56675727515449</v>
      </c>
      <c r="I7" s="3">
        <f t="shared" ca="1" si="19"/>
        <v>329.08965343808677</v>
      </c>
      <c r="J7" s="3">
        <f t="shared" si="20"/>
        <v>200.77734578641187</v>
      </c>
      <c r="K7" s="3">
        <f t="shared" ca="1" si="22"/>
        <v>391.39062474123045</v>
      </c>
      <c r="L7" s="3">
        <f t="shared" si="21"/>
        <v>-9.7769081838963583</v>
      </c>
      <c r="M7" s="3">
        <f t="shared" ca="1" si="4"/>
        <v>0.51800847587265952</v>
      </c>
      <c r="N7" s="3">
        <f t="shared" ca="1" si="5"/>
        <v>29.679699419507724</v>
      </c>
      <c r="O7" s="1">
        <f t="shared" ca="1" si="0"/>
        <v>195128513.18765354</v>
      </c>
      <c r="P7" s="1">
        <f t="shared" si="1"/>
        <v>-1334827.5391089083</v>
      </c>
      <c r="Q7" s="1">
        <f t="shared" ca="1" si="6"/>
        <v>196463340.72676244</v>
      </c>
      <c r="R7" s="1">
        <f t="shared" ca="1" si="2"/>
        <v>515145.39494710503</v>
      </c>
      <c r="S7" s="3">
        <f t="shared" si="7"/>
        <v>339.48368749859543</v>
      </c>
      <c r="T7" s="13">
        <f t="shared" ca="1" si="8"/>
        <v>2.2315262416792523</v>
      </c>
      <c r="U7" s="13">
        <f t="shared" si="9"/>
        <v>1.1816689034300512</v>
      </c>
      <c r="V7" s="5">
        <v>0.35</v>
      </c>
      <c r="W7" s="3">
        <f t="shared" ca="1" si="10"/>
        <v>15.593537249342296</v>
      </c>
      <c r="X7" s="3">
        <f t="shared" ca="1" si="11"/>
        <v>-13.547774423782132</v>
      </c>
      <c r="Y7" s="3">
        <f t="shared" ca="1" si="12"/>
        <v>-7.721153547815276</v>
      </c>
      <c r="Z7" s="3">
        <f t="shared" ca="1" si="13"/>
        <v>-1.9923197682032545E-2</v>
      </c>
      <c r="AA7" s="3">
        <f t="shared" ca="1" si="14"/>
        <v>-1.1354637570316583E-2</v>
      </c>
      <c r="AJ7"/>
      <c r="AK7"/>
    </row>
    <row r="8" spans="1:37" x14ac:dyDescent="0.2">
      <c r="A8" s="7" t="s">
        <v>26</v>
      </c>
      <c r="B8" s="16">
        <v>6378137</v>
      </c>
      <c r="C8" s="19" t="s">
        <v>5</v>
      </c>
      <c r="D8" s="1">
        <f t="shared" si="15"/>
        <v>6</v>
      </c>
      <c r="E8" s="2">
        <f t="shared" si="16"/>
        <v>0.7</v>
      </c>
      <c r="F8" s="3">
        <f t="shared" ca="1" si="17"/>
        <v>658.17930687617343</v>
      </c>
      <c r="G8" s="3">
        <f t="shared" si="18"/>
        <v>374.13214873316457</v>
      </c>
      <c r="H8" s="3">
        <f t="shared" ca="1" si="3"/>
        <v>757.08312932972876</v>
      </c>
      <c r="I8" s="3">
        <f t="shared" ca="1" si="19"/>
        <v>394.90758412570415</v>
      </c>
      <c r="J8" s="3">
        <f t="shared" si="20"/>
        <v>238.23944520064779</v>
      </c>
      <c r="K8" s="3">
        <f t="shared" ca="1" si="22"/>
        <v>467.12310715480317</v>
      </c>
      <c r="L8" s="3">
        <f t="shared" si="21"/>
        <v>-9.7757774994731417</v>
      </c>
      <c r="M8" s="3">
        <f t="shared" ca="1" si="4"/>
        <v>0.51688650553828919</v>
      </c>
      <c r="N8" s="3">
        <f t="shared" ca="1" si="5"/>
        <v>29.615415254609424</v>
      </c>
      <c r="O8" s="1">
        <f t="shared" ca="1" si="0"/>
        <v>194879454.00333622</v>
      </c>
      <c r="P8" s="1">
        <f t="shared" si="1"/>
        <v>-1583703.549358031</v>
      </c>
      <c r="Q8" s="1">
        <f t="shared" ca="1" si="6"/>
        <v>196463157.55269426</v>
      </c>
      <c r="R8" s="1">
        <f t="shared" ca="1" si="2"/>
        <v>514816.52794421557</v>
      </c>
      <c r="S8" s="3">
        <f t="shared" si="7"/>
        <v>339.33137559328105</v>
      </c>
      <c r="T8" s="13">
        <f t="shared" ca="1" si="8"/>
        <v>2.2311026441514814</v>
      </c>
      <c r="U8" s="13">
        <f t="shared" si="9"/>
        <v>1.1775146045919973</v>
      </c>
      <c r="V8" s="5">
        <v>0.35</v>
      </c>
      <c r="W8" s="3">
        <f t="shared" ca="1" si="10"/>
        <v>15.528796436145523</v>
      </c>
      <c r="X8" s="3">
        <f t="shared" ca="1" si="11"/>
        <v>-13.50014559697323</v>
      </c>
      <c r="Y8" s="3">
        <f t="shared" ca="1" si="12"/>
        <v>-7.6739551481468933</v>
      </c>
      <c r="Z8" s="3">
        <f t="shared" ca="1" si="13"/>
        <v>-1.9853155289666514E-2</v>
      </c>
      <c r="AA8" s="3">
        <f t="shared" ca="1" si="14"/>
        <v>-1.1285228159039548E-2</v>
      </c>
      <c r="AJ8"/>
      <c r="AK8"/>
    </row>
    <row r="9" spans="1:37" x14ac:dyDescent="0.2">
      <c r="A9" s="7" t="s">
        <v>27</v>
      </c>
      <c r="B9" s="16">
        <v>6356752.2999999998</v>
      </c>
      <c r="C9" s="19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658.17930687617343</v>
      </c>
      <c r="G9" s="3">
        <f t="shared" si="18"/>
        <v>373.15457098321724</v>
      </c>
      <c r="H9" s="3">
        <f t="shared" ca="1" si="3"/>
        <v>756.60051139664779</v>
      </c>
      <c r="I9" s="3">
        <f t="shared" ca="1" si="19"/>
        <v>460.72551481332152</v>
      </c>
      <c r="J9" s="3">
        <f t="shared" si="20"/>
        <v>275.60378118646685</v>
      </c>
      <c r="K9" s="3">
        <f t="shared" ca="1" si="22"/>
        <v>542.80727725437669</v>
      </c>
      <c r="L9" s="3">
        <f t="shared" si="21"/>
        <v>-9.7746497657544325</v>
      </c>
      <c r="M9" s="3">
        <f t="shared" ca="1" si="4"/>
        <v>0.51576323226771603</v>
      </c>
      <c r="N9" s="3">
        <f t="shared" ca="1" si="5"/>
        <v>29.551056436965723</v>
      </c>
      <c r="O9" s="1">
        <f t="shared" ca="1" si="0"/>
        <v>194631073.50752744</v>
      </c>
      <c r="P9" s="1">
        <f t="shared" si="1"/>
        <v>-1831872.6959464271</v>
      </c>
      <c r="Q9" s="1">
        <f t="shared" ca="1" si="6"/>
        <v>196462946.20347387</v>
      </c>
      <c r="R9" s="1">
        <f t="shared" ca="1" si="2"/>
        <v>514488.3477497205</v>
      </c>
      <c r="S9" s="3">
        <f t="shared" si="7"/>
        <v>339.1794611706033</v>
      </c>
      <c r="T9" s="13">
        <f t="shared" ca="1" si="8"/>
        <v>2.2306790298722912</v>
      </c>
      <c r="U9" s="13">
        <f t="shared" si="9"/>
        <v>1.173382298219106</v>
      </c>
      <c r="V9" s="5">
        <v>0.35</v>
      </c>
      <c r="W9" s="3">
        <f t="shared" ca="1" si="10"/>
        <v>15.464436108352503</v>
      </c>
      <c r="X9" s="3">
        <f t="shared" ca="1" si="11"/>
        <v>-13.452768912669038</v>
      </c>
      <c r="Y9" s="3">
        <f t="shared" ca="1" si="12"/>
        <v>-7.6270435118492834</v>
      </c>
      <c r="Z9" s="3">
        <f t="shared" ca="1" si="13"/>
        <v>-1.9783483695101526E-2</v>
      </c>
      <c r="AA9" s="3">
        <f t="shared" ca="1" si="14"/>
        <v>-1.1216240458601888E-2</v>
      </c>
      <c r="AJ9"/>
      <c r="AK9"/>
    </row>
    <row r="10" spans="1:37" x14ac:dyDescent="0.2">
      <c r="A10" s="7" t="s">
        <v>28</v>
      </c>
      <c r="B10" s="16">
        <v>6365755.0999999996</v>
      </c>
      <c r="C10" s="19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658.17930687617343</v>
      </c>
      <c r="G10" s="3">
        <f t="shared" si="18"/>
        <v>372.17710600664179</v>
      </c>
      <c r="H10" s="3">
        <f t="shared" ca="1" si="3"/>
        <v>756.11890482613853</v>
      </c>
      <c r="I10" s="3">
        <f t="shared" ca="1" si="19"/>
        <v>526.5434455009389</v>
      </c>
      <c r="J10" s="3">
        <f t="shared" si="20"/>
        <v>312.87036503595976</v>
      </c>
      <c r="K10" s="3">
        <f t="shared" ca="1" si="22"/>
        <v>618.44323610868946</v>
      </c>
      <c r="L10" s="3">
        <f t="shared" si="21"/>
        <v>-9.7735249823994153</v>
      </c>
      <c r="M10" s="3">
        <f t="shared" ca="1" si="4"/>
        <v>0.51463865631237027</v>
      </c>
      <c r="N10" s="3">
        <f t="shared" ca="1" si="5"/>
        <v>29.486622980982521</v>
      </c>
      <c r="O10" s="1">
        <f t="shared" ca="1" si="0"/>
        <v>194383371.40006292</v>
      </c>
      <c r="P10" s="1">
        <f t="shared" si="1"/>
        <v>-2079335.5036733365</v>
      </c>
      <c r="Q10" s="1">
        <f t="shared" ca="1" si="6"/>
        <v>196462706.90373626</v>
      </c>
      <c r="R10" s="1">
        <f t="shared" ca="1" si="2"/>
        <v>514160.85528177419</v>
      </c>
      <c r="S10" s="3">
        <f t="shared" si="7"/>
        <v>339.0279441846514</v>
      </c>
      <c r="T10" s="13">
        <f t="shared" ca="1" si="8"/>
        <v>2.2302554045937839</v>
      </c>
      <c r="U10" s="13">
        <f t="shared" si="9"/>
        <v>1.1692718749568765</v>
      </c>
      <c r="V10" s="5">
        <v>0.35</v>
      </c>
      <c r="W10" s="3">
        <f t="shared" ca="1" si="10"/>
        <v>15.400454080392624</v>
      </c>
      <c r="X10" s="3">
        <f t="shared" ca="1" si="11"/>
        <v>-13.40564311712571</v>
      </c>
      <c r="Y10" s="3">
        <f t="shared" ca="1" si="12"/>
        <v>-7.5804167760448289</v>
      </c>
      <c r="Z10" s="3">
        <f t="shared" ca="1" si="13"/>
        <v>-1.971418105459663E-2</v>
      </c>
      <c r="AA10" s="3">
        <f t="shared" ca="1" si="14"/>
        <v>-1.114767172947769E-2</v>
      </c>
      <c r="AJ10"/>
      <c r="AK10"/>
    </row>
    <row r="11" spans="1:37" x14ac:dyDescent="0.2">
      <c r="A11" s="7" t="s">
        <v>32</v>
      </c>
      <c r="B11" s="27">
        <v>680</v>
      </c>
      <c r="C11" s="20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658.17930687617343</v>
      </c>
      <c r="G11" s="3">
        <f t="shared" si="18"/>
        <v>371.19975350840184</v>
      </c>
      <c r="H11" s="3">
        <f t="shared" ca="1" si="3"/>
        <v>755.63831096940703</v>
      </c>
      <c r="I11" s="3">
        <f t="shared" ca="1" si="19"/>
        <v>592.36137618855628</v>
      </c>
      <c r="J11" s="3">
        <f t="shared" si="20"/>
        <v>350.03920801171193</v>
      </c>
      <c r="K11" s="3">
        <f t="shared" ca="1" si="22"/>
        <v>694.03108492155172</v>
      </c>
      <c r="L11" s="3">
        <f t="shared" si="21"/>
        <v>-9.7724031490681593</v>
      </c>
      <c r="M11" s="3">
        <f t="shared" ca="1" si="4"/>
        <v>0.51351277793659855</v>
      </c>
      <c r="N11" s="3">
        <f t="shared" ca="1" si="5"/>
        <v>29.422114901805756</v>
      </c>
      <c r="O11" s="1">
        <f t="shared" ca="1" si="0"/>
        <v>194136347.3815974</v>
      </c>
      <c r="P11" s="1">
        <f t="shared" si="1"/>
        <v>-2326092.4958962649</v>
      </c>
      <c r="Q11" s="1">
        <f t="shared" ca="1" si="6"/>
        <v>196462439.87749368</v>
      </c>
      <c r="R11" s="1">
        <f t="shared" ca="1" si="2"/>
        <v>513834.05145919678</v>
      </c>
      <c r="S11" s="3">
        <f t="shared" si="7"/>
        <v>338.87682458963434</v>
      </c>
      <c r="T11" s="13">
        <f t="shared" ca="1" si="8"/>
        <v>2.2298317740803122</v>
      </c>
      <c r="U11" s="13">
        <f t="shared" si="9"/>
        <v>1.1651832260423183</v>
      </c>
      <c r="V11" s="5">
        <v>0.35</v>
      </c>
      <c r="W11" s="3">
        <f t="shared" ca="1" si="10"/>
        <v>15.336848180099771</v>
      </c>
      <c r="X11" s="3">
        <f t="shared" ca="1" si="11"/>
        <v>-13.358766963381045</v>
      </c>
      <c r="Y11" s="3">
        <f t="shared" ca="1" si="12"/>
        <v>-7.5340730894721748</v>
      </c>
      <c r="Z11" s="3">
        <f t="shared" ca="1" si="13"/>
        <v>-1.964524553438389E-2</v>
      </c>
      <c r="AA11" s="3">
        <f t="shared" ca="1" si="14"/>
        <v>-1.1079519249223787E-2</v>
      </c>
      <c r="AJ11"/>
      <c r="AK11"/>
    </row>
    <row r="12" spans="1:37" x14ac:dyDescent="0.2">
      <c r="A12" s="18" t="s">
        <v>33</v>
      </c>
      <c r="B12" s="27">
        <v>0.35599999999999998</v>
      </c>
      <c r="C12" s="21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658.17930687617343</v>
      </c>
      <c r="G12" s="3">
        <f t="shared" si="18"/>
        <v>370.22251319349505</v>
      </c>
      <c r="H12" s="3">
        <f t="shared" ca="1" si="3"/>
        <v>755.15873117862293</v>
      </c>
      <c r="I12" s="3">
        <f t="shared" ca="1" si="19"/>
        <v>658.17930687617365</v>
      </c>
      <c r="J12" s="3">
        <f t="shared" si="20"/>
        <v>387.11032134680681</v>
      </c>
      <c r="K12" s="3">
        <f t="shared" ca="1" si="22"/>
        <v>769.57092503194281</v>
      </c>
      <c r="L12" s="3">
        <f t="shared" si="21"/>
        <v>-9.7712842654216274</v>
      </c>
      <c r="M12" s="3">
        <f t="shared" ca="1" si="4"/>
        <v>0.51238559741771961</v>
      </c>
      <c r="N12" s="3">
        <f t="shared" ca="1" si="5"/>
        <v>29.357532215324625</v>
      </c>
      <c r="O12" s="1">
        <f t="shared" ca="1" si="0"/>
        <v>193890001.15360463</v>
      </c>
      <c r="P12" s="1">
        <f t="shared" si="1"/>
        <v>-2572144.1945316871</v>
      </c>
      <c r="Q12" s="1">
        <f t="shared" ca="1" si="6"/>
        <v>196462145.34813631</v>
      </c>
      <c r="R12" s="1">
        <f t="shared" ca="1" si="2"/>
        <v>513507.93720146362</v>
      </c>
      <c r="S12" s="3">
        <f t="shared" si="7"/>
        <v>338.72610233988104</v>
      </c>
      <c r="T12" s="13">
        <f t="shared" ca="1" si="8"/>
        <v>2.2294081441083904</v>
      </c>
      <c r="U12" s="13">
        <f t="shared" si="9"/>
        <v>1.1611162433010616</v>
      </c>
      <c r="V12" s="5">
        <v>0.35</v>
      </c>
      <c r="W12" s="3">
        <f t="shared" ca="1" si="10"/>
        <v>15.273616248634786</v>
      </c>
      <c r="X12" s="3">
        <f t="shared" ca="1" si="11"/>
        <v>-13.312139211221343</v>
      </c>
      <c r="Y12" s="3">
        <f t="shared" ca="1" si="12"/>
        <v>-7.4880106124139383</v>
      </c>
      <c r="Z12" s="3">
        <f t="shared" ca="1" si="13"/>
        <v>-1.9576675310619622E-2</v>
      </c>
      <c r="AA12" s="3">
        <f t="shared" ca="1" si="14"/>
        <v>-1.1011780312373438E-2</v>
      </c>
      <c r="AJ12"/>
      <c r="AK12"/>
    </row>
    <row r="13" spans="1:37" x14ac:dyDescent="0.2">
      <c r="A13" s="18" t="s">
        <v>34</v>
      </c>
      <c r="B13" s="22">
        <f xml:space="preserve"> PI()*((B12/2)^2)</f>
        <v>9.9538221636338992E-2</v>
      </c>
      <c r="D13" s="1">
        <f t="shared" si="15"/>
        <v>11</v>
      </c>
      <c r="E13" s="2">
        <f t="shared" si="16"/>
        <v>1.2</v>
      </c>
      <c r="F13" s="3">
        <f t="shared" ca="1" si="17"/>
        <v>658.17930687617343</v>
      </c>
      <c r="G13" s="3">
        <f t="shared" si="18"/>
        <v>369.2453847669529</v>
      </c>
      <c r="H13" s="3">
        <f t="shared" ca="1" si="3"/>
        <v>754.68016680690312</v>
      </c>
      <c r="I13" s="3">
        <f t="shared" ca="1" si="19"/>
        <v>723.99723756379103</v>
      </c>
      <c r="J13" s="3">
        <f t="shared" si="20"/>
        <v>424.08371624482919</v>
      </c>
      <c r="K13" s="3">
        <f t="shared" ca="1" si="22"/>
        <v>845.06285791410653</v>
      </c>
      <c r="L13" s="3">
        <f t="shared" si="21"/>
        <v>-9.7701683311216723</v>
      </c>
      <c r="M13" s="3">
        <f t="shared" ca="1" si="4"/>
        <v>0.51125711504608196</v>
      </c>
      <c r="N13" s="3">
        <f t="shared" ca="1" si="5"/>
        <v>29.292874938174876</v>
      </c>
      <c r="O13" s="1">
        <f t="shared" ca="1" si="0"/>
        <v>193644332.41837633</v>
      </c>
      <c r="P13" s="1">
        <f t="shared" si="1"/>
        <v>-2817491.1200557412</v>
      </c>
      <c r="Q13" s="1">
        <f t="shared" ca="1" si="6"/>
        <v>196461823.53843206</v>
      </c>
      <c r="R13" s="1">
        <f t="shared" ca="1" si="2"/>
        <v>513182.5134286941</v>
      </c>
      <c r="S13" s="3">
        <f t="shared" si="7"/>
        <v>338.57577738984043</v>
      </c>
      <c r="T13" s="13">
        <f t="shared" ca="1" si="8"/>
        <v>2.2289845204666099</v>
      </c>
      <c r="U13" s="13">
        <f t="shared" si="9"/>
        <v>1.1570708191444916</v>
      </c>
      <c r="V13" s="5">
        <v>0.35</v>
      </c>
      <c r="W13" s="3">
        <f t="shared" ca="1" si="10"/>
        <v>15.210756140408543</v>
      </c>
      <c r="X13" s="3">
        <f t="shared" ca="1" si="11"/>
        <v>-13.265758627148566</v>
      </c>
      <c r="Y13" s="3">
        <f t="shared" ca="1" si="12"/>
        <v>-7.4422275166249525</v>
      </c>
      <c r="Z13" s="3">
        <f t="shared" ca="1" si="13"/>
        <v>-1.9508468569336128E-2</v>
      </c>
      <c r="AA13" s="3">
        <f t="shared" ca="1" si="14"/>
        <v>-1.0944452230330812E-2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658.17930687617343</v>
      </c>
      <c r="G14" s="3">
        <f t="shared" si="18"/>
        <v>368.26836793384075</v>
      </c>
      <c r="H14" s="3">
        <f t="shared" ca="1" si="3"/>
        <v>754.2026192082966</v>
      </c>
      <c r="I14" s="3">
        <f t="shared" ca="1" si="19"/>
        <v>789.81516825140841</v>
      </c>
      <c r="J14" s="3">
        <f t="shared" si="20"/>
        <v>460.95940387986889</v>
      </c>
      <c r="K14" s="3">
        <f t="shared" ca="1" si="22"/>
        <v>920.50698517764522</v>
      </c>
      <c r="L14" s="3">
        <f t="shared" si="21"/>
        <v>-9.7690553458310365</v>
      </c>
      <c r="M14" s="3">
        <f t="shared" ca="1" si="4"/>
        <v>0.5101273311251211</v>
      </c>
      <c r="N14" s="3">
        <f t="shared" ca="1" si="5"/>
        <v>29.228143087742076</v>
      </c>
      <c r="O14" s="1">
        <f t="shared" ca="1" si="0"/>
        <v>193399340.87902266</v>
      </c>
      <c r="P14" s="1">
        <f t="shared" si="1"/>
        <v>-3062133.7915049302</v>
      </c>
      <c r="Q14" s="1">
        <f t="shared" ca="1" si="6"/>
        <v>196461474.67052758</v>
      </c>
      <c r="R14" s="1">
        <f t="shared" ca="1" si="2"/>
        <v>512857.7810616417</v>
      </c>
      <c r="S14" s="3">
        <f t="shared" si="7"/>
        <v>338.42584969408142</v>
      </c>
      <c r="T14" s="13">
        <f t="shared" ca="1" si="8"/>
        <v>2.2285609089555503</v>
      </c>
      <c r="U14" s="13">
        <f t="shared" si="9"/>
        <v>1.153046846566891</v>
      </c>
      <c r="V14" s="5">
        <v>0.35</v>
      </c>
      <c r="W14" s="3">
        <f t="shared" ca="1" si="10"/>
        <v>15.148265723005316</v>
      </c>
      <c r="X14" s="3">
        <f t="shared" ca="1" si="11"/>
        <v>-13.219623984347544</v>
      </c>
      <c r="Y14" s="3">
        <f t="shared" ca="1" si="12"/>
        <v>-7.3967219852608315</v>
      </c>
      <c r="Z14" s="3">
        <f t="shared" ca="1" si="13"/>
        <v>-1.9440623506393449E-2</v>
      </c>
      <c r="AA14" s="3">
        <f t="shared" ca="1" si="14"/>
        <v>-1.0877532331265928E-2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658.17930687617343</v>
      </c>
      <c r="G15" s="3">
        <f t="shared" si="18"/>
        <v>367.29146239925763</v>
      </c>
      <c r="H15" s="3">
        <f t="shared" ca="1" si="3"/>
        <v>753.72608973776767</v>
      </c>
      <c r="I15" s="3">
        <f t="shared" ca="1" si="19"/>
        <v>855.63309893902579</v>
      </c>
      <c r="J15" s="3">
        <f t="shared" si="20"/>
        <v>497.73739539652382</v>
      </c>
      <c r="K15" s="3">
        <f t="shared" ca="1" si="22"/>
        <v>995.90340856761213</v>
      </c>
      <c r="L15" s="3">
        <f t="shared" si="21"/>
        <v>-9.7679453092133528</v>
      </c>
      <c r="M15" s="3">
        <f t="shared" ca="1" si="4"/>
        <v>0.50899624597141524</v>
      </c>
      <c r="N15" s="3">
        <f t="shared" ca="1" si="5"/>
        <v>29.163336682164825</v>
      </c>
      <c r="O15" s="1">
        <f t="shared" ca="1" si="0"/>
        <v>193155026.23947102</v>
      </c>
      <c r="P15" s="1">
        <f t="shared" si="1"/>
        <v>-3306072.7264768118</v>
      </c>
      <c r="Q15" s="1">
        <f t="shared" ca="1" si="6"/>
        <v>196461098.96594784</v>
      </c>
      <c r="R15" s="1">
        <f t="shared" ca="1" si="2"/>
        <v>512533.74102168198</v>
      </c>
      <c r="S15" s="3">
        <f t="shared" si="7"/>
        <v>338.27631920729266</v>
      </c>
      <c r="T15" s="13">
        <f t="shared" ca="1" si="8"/>
        <v>2.228137315387694</v>
      </c>
      <c r="U15" s="13">
        <f t="shared" si="9"/>
        <v>1.1490442191425951</v>
      </c>
      <c r="V15" s="5">
        <v>0.35</v>
      </c>
      <c r="W15" s="3">
        <f t="shared" ca="1" si="10"/>
        <v>15.086142877106665</v>
      </c>
      <c r="X15" s="3">
        <f t="shared" ca="1" si="11"/>
        <v>-13.173734062653404</v>
      </c>
      <c r="Y15" s="3">
        <f t="shared" ca="1" si="12"/>
        <v>-7.351492212806976</v>
      </c>
      <c r="Z15" s="3">
        <f t="shared" ca="1" si="13"/>
        <v>-1.9373138327431476E-2</v>
      </c>
      <c r="AA15" s="3">
        <f t="shared" ca="1" si="14"/>
        <v>-1.0811017960010258E-2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658.17930687617343</v>
      </c>
      <c r="G16" s="3">
        <f t="shared" si="18"/>
        <v>366.3146678683363</v>
      </c>
      <c r="H16" s="3">
        <f t="shared" ca="1" si="3"/>
        <v>753.25057975118045</v>
      </c>
      <c r="I16" s="3">
        <f t="shared" ca="1" si="19"/>
        <v>921.45102962664316</v>
      </c>
      <c r="J16" s="3">
        <f t="shared" si="20"/>
        <v>534.4177019099036</v>
      </c>
      <c r="K16" s="3">
        <f t="shared" ca="1" si="22"/>
        <v>1071.2522299646021</v>
      </c>
      <c r="L16" s="3">
        <f t="shared" si="21"/>
        <v>-9.7668382209331437</v>
      </c>
      <c r="M16" s="3">
        <f t="shared" ca="1" si="4"/>
        <v>0.50786385991474348</v>
      </c>
      <c r="N16" s="3">
        <f t="shared" ca="1" si="5"/>
        <v>29.098455740338071</v>
      </c>
      <c r="O16" s="1">
        <f t="shared" ca="1" si="0"/>
        <v>192911388.2044664</v>
      </c>
      <c r="P16" s="1">
        <f t="shared" si="1"/>
        <v>-3549308.4411306935</v>
      </c>
      <c r="Q16" s="1">
        <f t="shared" ca="1" si="6"/>
        <v>196460696.6455971</v>
      </c>
      <c r="R16" s="1">
        <f t="shared" ca="1" si="2"/>
        <v>512210.39423080272</v>
      </c>
      <c r="S16" s="3">
        <f t="shared" si="7"/>
        <v>338.12718588428282</v>
      </c>
      <c r="T16" s="13">
        <f t="shared" ca="1" si="8"/>
        <v>2.2277137455873341</v>
      </c>
      <c r="U16" s="13">
        <f t="shared" si="9"/>
        <v>1.1450628310231661</v>
      </c>
      <c r="V16" s="5">
        <v>0.35</v>
      </c>
      <c r="W16" s="3">
        <f t="shared" ca="1" si="10"/>
        <v>15.024385496415753</v>
      </c>
      <c r="X16" s="3">
        <f t="shared" ca="1" si="11"/>
        <v>-13.128087648519138</v>
      </c>
      <c r="Y16" s="3">
        <f t="shared" ca="1" si="12"/>
        <v>-7.3065364050080044</v>
      </c>
      <c r="Z16" s="3">
        <f t="shared" ca="1" si="13"/>
        <v>-1.9306011247822261E-2</v>
      </c>
      <c r="AA16" s="3">
        <f t="shared" ca="1" si="14"/>
        <v>-1.0744906477952948E-2</v>
      </c>
      <c r="AJ16"/>
      <c r="AK16"/>
    </row>
    <row r="17" spans="3:37" s="5" customFormat="1" x14ac:dyDescent="0.2">
      <c r="C17" s="25"/>
      <c r="D17" s="1">
        <f t="shared" si="15"/>
        <v>15</v>
      </c>
      <c r="E17" s="2">
        <f t="shared" si="16"/>
        <v>1.6000000000000003</v>
      </c>
      <c r="F17" s="3">
        <f t="shared" ca="1" si="17"/>
        <v>658.17930687617343</v>
      </c>
      <c r="G17" s="3">
        <f t="shared" si="18"/>
        <v>365.33798404624298</v>
      </c>
      <c r="H17" s="3">
        <f t="shared" ca="1" si="3"/>
        <v>752.77609060528277</v>
      </c>
      <c r="I17" s="3">
        <f t="shared" ca="1" si="19"/>
        <v>987.26896031426054</v>
      </c>
      <c r="J17" s="3">
        <f t="shared" si="20"/>
        <v>571.00033450563251</v>
      </c>
      <c r="K17" s="3">
        <f t="shared" ca="1" si="22"/>
        <v>1146.5535513848408</v>
      </c>
      <c r="L17" s="3">
        <f t="shared" si="21"/>
        <v>-9.7657340806558217</v>
      </c>
      <c r="M17" s="3">
        <f t="shared" ca="1" si="4"/>
        <v>0.50673017329814107</v>
      </c>
      <c r="N17" s="3">
        <f t="shared" ca="1" si="5"/>
        <v>29.033500281916286</v>
      </c>
      <c r="O17" s="1">
        <f t="shared" ca="1" si="0"/>
        <v>192668426.47957078</v>
      </c>
      <c r="P17" s="1">
        <f t="shared" si="1"/>
        <v>-3791841.4501883201</v>
      </c>
      <c r="Q17" s="1">
        <f t="shared" ca="1" si="6"/>
        <v>196460267.92975909</v>
      </c>
      <c r="R17" s="1">
        <f t="shared" ca="1" si="2"/>
        <v>511887.7416115923</v>
      </c>
      <c r="S17" s="3">
        <f t="shared" si="7"/>
        <v>337.97844967998037</v>
      </c>
      <c r="T17" s="13">
        <f t="shared" ca="1" si="8"/>
        <v>2.2272902053904895</v>
      </c>
      <c r="U17" s="13">
        <f t="shared" si="9"/>
        <v>1.1411025769345786</v>
      </c>
      <c r="V17" s="5">
        <v>0.35</v>
      </c>
      <c r="W17" s="3">
        <f t="shared" ca="1" si="10"/>
        <v>14.962991487582103</v>
      </c>
      <c r="X17" s="3">
        <f t="shared" ca="1" si="11"/>
        <v>-13.082683534983355</v>
      </c>
      <c r="Y17" s="3">
        <f t="shared" ca="1" si="12"/>
        <v>-7.2618527787975635</v>
      </c>
      <c r="Z17" s="3">
        <f t="shared" ca="1" si="13"/>
        <v>-1.9239240492622579E-2</v>
      </c>
      <c r="AA17" s="3">
        <f t="shared" ca="1" si="14"/>
        <v>-1.0679195262937594E-2</v>
      </c>
      <c r="AJ17"/>
      <c r="AK17"/>
    </row>
    <row r="18" spans="3:37" s="5" customFormat="1" x14ac:dyDescent="0.2">
      <c r="C18" s="25"/>
      <c r="D18" s="1">
        <f t="shared" si="15"/>
        <v>16</v>
      </c>
      <c r="E18" s="2">
        <f t="shared" si="16"/>
        <v>1.7000000000000004</v>
      </c>
      <c r="F18" s="3">
        <f t="shared" ca="1" si="17"/>
        <v>658.17930687617343</v>
      </c>
      <c r="G18" s="3">
        <f t="shared" si="18"/>
        <v>364.3614106381774</v>
      </c>
      <c r="H18" s="3">
        <f t="shared" ca="1" si="3"/>
        <v>752.3026236576892</v>
      </c>
      <c r="I18" s="3">
        <f t="shared" ca="1" si="19"/>
        <v>1053.0868910018778</v>
      </c>
      <c r="J18" s="3">
        <f t="shared" si="20"/>
        <v>607.48530423985358</v>
      </c>
      <c r="K18" s="3">
        <f t="shared" ca="1" si="22"/>
        <v>1221.8074749802722</v>
      </c>
      <c r="L18" s="3">
        <f t="shared" si="21"/>
        <v>-9.7646328880476911</v>
      </c>
      <c r="M18" s="3">
        <f t="shared" ca="1" si="4"/>
        <v>0.5055951864779572</v>
      </c>
      <c r="N18" s="3">
        <f t="shared" ca="1" si="5"/>
        <v>28.968470327316776</v>
      </c>
      <c r="O18" s="1">
        <f t="shared" ca="1" si="0"/>
        <v>192426140.77116254</v>
      </c>
      <c r="P18" s="1">
        <f t="shared" si="1"/>
        <v>-4033672.2669345695</v>
      </c>
      <c r="Q18" s="1">
        <f t="shared" ca="1" si="6"/>
        <v>196459813.03809711</v>
      </c>
      <c r="R18" s="1">
        <f t="shared" ca="1" si="2"/>
        <v>511565.78408722865</v>
      </c>
      <c r="S18" s="3">
        <f t="shared" si="7"/>
        <v>337.83011054943381</v>
      </c>
      <c r="T18" s="13">
        <f t="shared" ca="1" si="8"/>
        <v>2.2268667006448104</v>
      </c>
      <c r="U18" s="13">
        <f t="shared" si="9"/>
        <v>1.1371633521744178</v>
      </c>
      <c r="V18" s="5">
        <v>0.35</v>
      </c>
      <c r="W18" s="3">
        <f t="shared" ca="1" si="10"/>
        <v>14.901958770126749</v>
      </c>
      <c r="X18" s="3">
        <f t="shared" ca="1" si="11"/>
        <v>-13.037520521638141</v>
      </c>
      <c r="Y18" s="3">
        <f t="shared" ca="1" si="12"/>
        <v>-7.2174395622285497</v>
      </c>
      <c r="Z18" s="3">
        <f t="shared" ca="1" si="13"/>
        <v>-1.917282429652668E-2</v>
      </c>
      <c r="AA18" s="3">
        <f t="shared" ca="1" si="14"/>
        <v>-1.0613881709159632E-2</v>
      </c>
      <c r="AJ18"/>
      <c r="AK18"/>
    </row>
    <row r="19" spans="3:37" s="5" customFormat="1" x14ac:dyDescent="0.2">
      <c r="C19" s="25"/>
      <c r="D19" s="1">
        <f t="shared" si="15"/>
        <v>17</v>
      </c>
      <c r="E19" s="2">
        <f t="shared" si="16"/>
        <v>1.8000000000000005</v>
      </c>
      <c r="F19" s="3">
        <f t="shared" ca="1" si="17"/>
        <v>658.17930687617343</v>
      </c>
      <c r="G19" s="3">
        <f t="shared" si="18"/>
        <v>363.38494734937262</v>
      </c>
      <c r="H19" s="3">
        <f t="shared" ca="1" si="3"/>
        <v>751.83018026686477</v>
      </c>
      <c r="I19" s="3">
        <f t="shared" ca="1" si="19"/>
        <v>1118.9048216894951</v>
      </c>
      <c r="J19" s="3">
        <f t="shared" si="20"/>
        <v>643.87262213923111</v>
      </c>
      <c r="K19" s="3">
        <f t="shared" ca="1" si="22"/>
        <v>1297.0141030386444</v>
      </c>
      <c r="L19" s="3">
        <f t="shared" si="21"/>
        <v>-9.7635346427759409</v>
      </c>
      <c r="M19" s="3">
        <f t="shared" ca="1" si="4"/>
        <v>0.50445889982391079</v>
      </c>
      <c r="N19" s="3">
        <f t="shared" ca="1" si="5"/>
        <v>28.903365897722875</v>
      </c>
      <c r="O19" s="1">
        <f t="shared" ca="1" si="0"/>
        <v>192184530.78643614</v>
      </c>
      <c r="P19" s="1">
        <f t="shared" si="1"/>
        <v>-4274801.4032181287</v>
      </c>
      <c r="Q19" s="1">
        <f t="shared" ca="1" si="6"/>
        <v>196459332.18965426</v>
      </c>
      <c r="R19" s="1">
        <f t="shared" ca="1" si="2"/>
        <v>511244.52258146805</v>
      </c>
      <c r="S19" s="3">
        <f t="shared" si="7"/>
        <v>337.68216844781119</v>
      </c>
      <c r="T19" s="13">
        <f t="shared" ca="1" si="8"/>
        <v>2.2264432372094891</v>
      </c>
      <c r="U19" s="13">
        <f t="shared" si="9"/>
        <v>1.1332450526090898</v>
      </c>
      <c r="V19" s="5">
        <v>0.35</v>
      </c>
      <c r="W19" s="3">
        <f t="shared" ca="1" si="10"/>
        <v>14.841285276367826</v>
      </c>
      <c r="X19" s="3">
        <f t="shared" ca="1" si="11"/>
        <v>-12.992597414597093</v>
      </c>
      <c r="Y19" s="3">
        <f t="shared" ca="1" si="12"/>
        <v>-7.1732949944037117</v>
      </c>
      <c r="Z19" s="3">
        <f t="shared" ca="1" si="13"/>
        <v>-1.9106760903819252E-2</v>
      </c>
      <c r="AA19" s="3">
        <f t="shared" ca="1" si="14"/>
        <v>-1.0548963227064282E-2</v>
      </c>
      <c r="AJ19"/>
      <c r="AK19"/>
    </row>
    <row r="20" spans="3:37" s="5" customFormat="1" x14ac:dyDescent="0.2">
      <c r="C20" s="25"/>
      <c r="D20" s="1">
        <f t="shared" si="15"/>
        <v>18</v>
      </c>
      <c r="E20" s="2">
        <f t="shared" si="16"/>
        <v>1.9000000000000006</v>
      </c>
      <c r="F20" s="3">
        <f t="shared" ca="1" si="17"/>
        <v>658.17930687617343</v>
      </c>
      <c r="G20" s="3">
        <f t="shared" si="18"/>
        <v>362.408593885095</v>
      </c>
      <c r="H20" s="3">
        <f t="shared" ca="1" si="3"/>
        <v>751.35876179210936</v>
      </c>
      <c r="I20" s="3">
        <f t="shared" ca="1" si="19"/>
        <v>1184.7227523771123</v>
      </c>
      <c r="J20" s="3">
        <f t="shared" si="20"/>
        <v>680.16229920095452</v>
      </c>
      <c r="K20" s="3">
        <f t="shared" ca="1" si="22"/>
        <v>1372.1735379835943</v>
      </c>
      <c r="L20" s="3">
        <f t="shared" si="21"/>
        <v>-9.762439344508655</v>
      </c>
      <c r="M20" s="3">
        <f t="shared" ca="1" si="4"/>
        <v>0.50332131371914735</v>
      </c>
      <c r="N20" s="3">
        <f t="shared" ca="1" si="5"/>
        <v>28.838187015087204</v>
      </c>
      <c r="O20" s="1">
        <f t="shared" ca="1" si="0"/>
        <v>191943596.2334024</v>
      </c>
      <c r="P20" s="1">
        <f t="shared" si="1"/>
        <v>-4515229.3694521887</v>
      </c>
      <c r="Q20" s="1">
        <f t="shared" ca="1" si="6"/>
        <v>196458825.60285458</v>
      </c>
      <c r="R20" s="1">
        <f t="shared" ca="1" si="2"/>
        <v>510923.95801863435</v>
      </c>
      <c r="S20" s="3">
        <f t="shared" si="7"/>
        <v>337.53462333040073</v>
      </c>
      <c r="T20" s="13">
        <f t="shared" ca="1" si="8"/>
        <v>2.22601982095517</v>
      </c>
      <c r="U20" s="13">
        <f t="shared" si="9"/>
        <v>1.1293475746710542</v>
      </c>
      <c r="V20" s="5">
        <v>0.35</v>
      </c>
      <c r="W20" s="3">
        <f t="shared" ca="1" si="10"/>
        <v>14.780968951346678</v>
      </c>
      <c r="X20" s="3">
        <f t="shared" ca="1" si="11"/>
        <v>-12.947913026463576</v>
      </c>
      <c r="Y20" s="3">
        <f t="shared" ca="1" si="12"/>
        <v>-7.1294173254067097</v>
      </c>
      <c r="Z20" s="3">
        <f t="shared" ca="1" si="13"/>
        <v>-1.9041048568328788E-2</v>
      </c>
      <c r="AA20" s="3">
        <f t="shared" ca="1" si="14"/>
        <v>-1.0484437243245161E-2</v>
      </c>
      <c r="AJ20"/>
      <c r="AK20"/>
    </row>
    <row r="21" spans="3:37" s="5" customFormat="1" x14ac:dyDescent="0.2">
      <c r="C21" s="25"/>
      <c r="D21" s="1">
        <f t="shared" si="15"/>
        <v>19</v>
      </c>
      <c r="E21" s="2">
        <f t="shared" si="16"/>
        <v>2.0000000000000004</v>
      </c>
      <c r="F21" s="3">
        <f t="shared" ca="1" si="17"/>
        <v>658.17930687617343</v>
      </c>
      <c r="G21" s="3">
        <f t="shared" si="18"/>
        <v>361.43234995064415</v>
      </c>
      <c r="H21" s="3">
        <f t="shared" ca="1" si="3"/>
        <v>750.88836959354023</v>
      </c>
      <c r="I21" s="3">
        <f t="shared" ca="1" si="19"/>
        <v>1250.5406830647296</v>
      </c>
      <c r="J21" s="3">
        <f t="shared" si="20"/>
        <v>716.35434639274149</v>
      </c>
      <c r="K21" s="3">
        <f t="shared" ca="1" si="22"/>
        <v>1447.2858823747297</v>
      </c>
      <c r="L21" s="3">
        <f t="shared" si="21"/>
        <v>-9.761346992914806</v>
      </c>
      <c r="M21" s="3">
        <f t="shared" ca="1" si="4"/>
        <v>0.50218242856029494</v>
      </c>
      <c r="N21" s="3">
        <f t="shared" ca="1" si="5"/>
        <v>28.772933702134875</v>
      </c>
      <c r="O21" s="1">
        <f t="shared" ca="1" si="0"/>
        <v>191703336.82088733</v>
      </c>
      <c r="P21" s="1">
        <f t="shared" si="1"/>
        <v>-4754956.6746151224</v>
      </c>
      <c r="Q21" s="1">
        <f t="shared" ca="1" si="6"/>
        <v>196458293.49550244</v>
      </c>
      <c r="R21" s="1">
        <f t="shared" ca="1" si="2"/>
        <v>510604.09132360737</v>
      </c>
      <c r="S21" s="3">
        <f t="shared" si="7"/>
        <v>337.38747515261025</v>
      </c>
      <c r="T21" s="13">
        <f t="shared" ca="1" si="8"/>
        <v>2.2255964577638556</v>
      </c>
      <c r="U21" s="13">
        <f t="shared" si="9"/>
        <v>1.125470815356058</v>
      </c>
      <c r="V21" s="5">
        <v>0.35</v>
      </c>
      <c r="W21" s="3">
        <f t="shared" ca="1" si="10"/>
        <v>14.721007752754252</v>
      </c>
      <c r="X21" s="3">
        <f t="shared" ca="1" si="11"/>
        <v>-12.903466176299027</v>
      </c>
      <c r="Y21" s="3">
        <f t="shared" ca="1" si="12"/>
        <v>-7.085804816233491</v>
      </c>
      <c r="Z21" s="3">
        <f t="shared" ca="1" si="13"/>
        <v>-1.8975685553380923E-2</v>
      </c>
      <c r="AA21" s="3">
        <f t="shared" ca="1" si="14"/>
        <v>-1.0420301200343369E-2</v>
      </c>
      <c r="AJ21"/>
      <c r="AK21"/>
    </row>
    <row r="22" spans="3:37" s="5" customFormat="1" x14ac:dyDescent="0.2">
      <c r="C22" s="25"/>
      <c r="D22" s="1">
        <f t="shared" si="15"/>
        <v>20</v>
      </c>
      <c r="E22" s="2">
        <f t="shared" si="16"/>
        <v>2.1000000000000005</v>
      </c>
      <c r="F22" s="3">
        <f t="shared" ca="1" si="17"/>
        <v>658.17930687617343</v>
      </c>
      <c r="G22" s="3">
        <f t="shared" si="18"/>
        <v>360.45621525135266</v>
      </c>
      <c r="H22" s="3">
        <f t="shared" ca="1" si="3"/>
        <v>750.41900503207512</v>
      </c>
      <c r="I22" s="3">
        <f t="shared" ca="1" si="19"/>
        <v>1316.3586137523469</v>
      </c>
      <c r="J22" s="3">
        <f t="shared" si="20"/>
        <v>752.44877465284128</v>
      </c>
      <c r="K22" s="3">
        <f t="shared" ca="1" si="22"/>
        <v>1522.3512389077102</v>
      </c>
      <c r="L22" s="3">
        <f t="shared" si="21"/>
        <v>-9.7602575876642508</v>
      </c>
      <c r="M22" s="3">
        <f t="shared" ca="1" si="4"/>
        <v>0.5010422447575209</v>
      </c>
      <c r="N22" s="3">
        <f t="shared" ca="1" si="5"/>
        <v>28.707605982366744</v>
      </c>
      <c r="O22" s="1">
        <f t="shared" ca="1" si="0"/>
        <v>191463752.25853205</v>
      </c>
      <c r="P22" s="1">
        <f t="shared" si="1"/>
        <v>-4993983.8262511622</v>
      </c>
      <c r="Q22" s="1">
        <f t="shared" ca="1" si="6"/>
        <v>196457736.0847832</v>
      </c>
      <c r="R22" s="1">
        <f t="shared" ca="1" si="2"/>
        <v>510284.92342181108</v>
      </c>
      <c r="S22" s="3">
        <f t="shared" si="7"/>
        <v>337.2407238699675</v>
      </c>
      <c r="T22" s="13">
        <f t="shared" ca="1" si="8"/>
        <v>2.2251731535288126</v>
      </c>
      <c r="U22" s="13">
        <f t="shared" si="9"/>
        <v>1.121614672220395</v>
      </c>
      <c r="V22" s="5">
        <v>0.35</v>
      </c>
      <c r="W22" s="3">
        <f t="shared" ca="1" si="10"/>
        <v>14.661399650858035</v>
      </c>
      <c r="X22" s="3">
        <f t="shared" ca="1" si="11"/>
        <v>-12.859255689591512</v>
      </c>
      <c r="Y22" s="3">
        <f t="shared" ca="1" si="12"/>
        <v>-7.042455738724132</v>
      </c>
      <c r="Z22" s="3">
        <f t="shared" ca="1" si="13"/>
        <v>-1.8910670131752225E-2</v>
      </c>
      <c r="AA22" s="3">
        <f t="shared" ca="1" si="14"/>
        <v>-1.0356552556947254E-2</v>
      </c>
      <c r="AJ22"/>
      <c r="AK22"/>
    </row>
    <row r="23" spans="3:37" s="5" customFormat="1" x14ac:dyDescent="0.2">
      <c r="C23" s="25"/>
      <c r="D23" s="1">
        <f t="shared" si="15"/>
        <v>21</v>
      </c>
      <c r="E23" s="2">
        <f t="shared" si="16"/>
        <v>2.2000000000000006</v>
      </c>
      <c r="F23" s="3">
        <f t="shared" ca="1" si="17"/>
        <v>658.17930687617343</v>
      </c>
      <c r="G23" s="3">
        <f t="shared" si="18"/>
        <v>359.48018949258625</v>
      </c>
      <c r="H23" s="3">
        <f t="shared" ca="1" si="3"/>
        <v>749.95066946941631</v>
      </c>
      <c r="I23" s="3">
        <f t="shared" ca="1" si="19"/>
        <v>1382.1765444399641</v>
      </c>
      <c r="J23" s="3">
        <f t="shared" si="20"/>
        <v>788.44559489003825</v>
      </c>
      <c r="K23" s="3">
        <f t="shared" ca="1" si="22"/>
        <v>1597.3697104143268</v>
      </c>
      <c r="L23" s="3">
        <f t="shared" si="21"/>
        <v>-9.7591711284277434</v>
      </c>
      <c r="M23" s="3">
        <f t="shared" ca="1" si="4"/>
        <v>0.49990076273458783</v>
      </c>
      <c r="N23" s="3">
        <f t="shared" ca="1" si="5"/>
        <v>28.642203880062624</v>
      </c>
      <c r="O23" s="1">
        <f t="shared" ca="1" si="0"/>
        <v>191224842.25679275</v>
      </c>
      <c r="P23" s="1">
        <f t="shared" si="1"/>
        <v>-5232311.330471091</v>
      </c>
      <c r="Q23" s="1">
        <f t="shared" ca="1" si="6"/>
        <v>196457153.58726385</v>
      </c>
      <c r="R23" s="1">
        <f t="shared" ca="1" si="2"/>
        <v>509966.45523920312</v>
      </c>
      <c r="S23" s="3">
        <f t="shared" si="7"/>
        <v>337.09436943811988</v>
      </c>
      <c r="T23" s="13">
        <f t="shared" ca="1" si="8"/>
        <v>2.2247499141544815</v>
      </c>
      <c r="U23" s="13">
        <f t="shared" si="9"/>
        <v>1.1177790433781665</v>
      </c>
      <c r="V23" s="5">
        <v>0.35</v>
      </c>
      <c r="W23" s="3">
        <f t="shared" ca="1" si="10"/>
        <v>14.602142628429313</v>
      </c>
      <c r="X23" s="3">
        <f t="shared" ca="1" si="11"/>
        <v>-12.815280398224337</v>
      </c>
      <c r="Y23" s="3">
        <f t="shared" ca="1" si="12"/>
        <v>-6.9993683754950053</v>
      </c>
      <c r="Z23" s="3">
        <f t="shared" ca="1" si="13"/>
        <v>-1.8846000585624023E-2</v>
      </c>
      <c r="AA23" s="3">
        <f t="shared" ca="1" si="14"/>
        <v>-1.0293188787492654E-2</v>
      </c>
      <c r="AJ23"/>
      <c r="AK23"/>
    </row>
    <row r="24" spans="3:37" s="5" customFormat="1" x14ac:dyDescent="0.2">
      <c r="C24" s="25"/>
      <c r="D24" s="1">
        <f t="shared" si="15"/>
        <v>22</v>
      </c>
      <c r="E24" s="2">
        <f t="shared" si="16"/>
        <v>2.3000000000000007</v>
      </c>
      <c r="F24" s="3">
        <f t="shared" ca="1" si="17"/>
        <v>658.17930687617343</v>
      </c>
      <c r="G24" s="3">
        <f t="shared" si="18"/>
        <v>358.5042723797435</v>
      </c>
      <c r="H24" s="3">
        <f t="shared" ca="1" si="3"/>
        <v>749.48336426803326</v>
      </c>
      <c r="I24" s="3">
        <f t="shared" ca="1" si="19"/>
        <v>1447.9944751275814</v>
      </c>
      <c r="J24" s="3">
        <f t="shared" si="20"/>
        <v>824.34481798365482</v>
      </c>
      <c r="K24" s="3">
        <f t="shared" ca="1" si="22"/>
        <v>1672.3413998625795</v>
      </c>
      <c r="L24" s="3">
        <f t="shared" si="21"/>
        <v>-9.7580876148769224</v>
      </c>
      <c r="M24" s="3">
        <f t="shared" ca="1" si="4"/>
        <v>0.49875798292890966</v>
      </c>
      <c r="N24" s="3">
        <f t="shared" ca="1" si="5"/>
        <v>28.576727420284485</v>
      </c>
      <c r="O24" s="1">
        <f t="shared" ca="1" si="0"/>
        <v>190986606.52694002</v>
      </c>
      <c r="P24" s="1">
        <f t="shared" si="1"/>
        <v>-5469939.6919529056</v>
      </c>
      <c r="Q24" s="1">
        <f t="shared" ca="1" si="6"/>
        <v>196456546.21889293</v>
      </c>
      <c r="R24" s="1">
        <f t="shared" ca="1" si="2"/>
        <v>509648.6877022626</v>
      </c>
      <c r="S24" s="3">
        <f t="shared" si="7"/>
        <v>336.94841181283476</v>
      </c>
      <c r="T24" s="13">
        <f t="shared" ca="1" si="8"/>
        <v>2.2243267455563789</v>
      </c>
      <c r="U24" s="13">
        <f t="shared" si="9"/>
        <v>1.1139638274985679</v>
      </c>
      <c r="V24" s="5">
        <v>0.35</v>
      </c>
      <c r="W24" s="3">
        <f t="shared" ca="1" si="10"/>
        <v>14.54323468067096</v>
      </c>
      <c r="X24" s="3">
        <f t="shared" ca="1" si="11"/>
        <v>-12.77153914044494</v>
      </c>
      <c r="Y24" s="3">
        <f t="shared" ca="1" si="12"/>
        <v>-6.9565410198714019</v>
      </c>
      <c r="Z24" s="3">
        <f t="shared" ca="1" si="13"/>
        <v>-1.8781675206536678E-2</v>
      </c>
      <c r="AA24" s="3">
        <f t="shared" ca="1" si="14"/>
        <v>-1.0230207382163826E-2</v>
      </c>
      <c r="AJ24"/>
      <c r="AK24"/>
    </row>
    <row r="25" spans="3:37" s="5" customFormat="1" x14ac:dyDescent="0.2">
      <c r="C25" s="25"/>
      <c r="D25" s="1">
        <f t="shared" si="15"/>
        <v>23</v>
      </c>
      <c r="E25" s="2">
        <f t="shared" si="16"/>
        <v>2.4000000000000008</v>
      </c>
      <c r="F25" s="3">
        <f t="shared" ca="1" si="17"/>
        <v>658.17930687617343</v>
      </c>
      <c r="G25" s="3">
        <f t="shared" si="18"/>
        <v>357.52846361825578</v>
      </c>
      <c r="H25" s="3">
        <f t="shared" ca="1" si="3"/>
        <v>749.01709079114505</v>
      </c>
      <c r="I25" s="3">
        <f t="shared" ca="1" si="19"/>
        <v>1513.8124058151986</v>
      </c>
      <c r="J25" s="3">
        <f t="shared" si="20"/>
        <v>860.14645478355476</v>
      </c>
      <c r="K25" s="3">
        <f t="shared" ca="1" si="22"/>
        <v>1747.2664103567524</v>
      </c>
      <c r="L25" s="3">
        <f t="shared" si="21"/>
        <v>-9.7570070466843131</v>
      </c>
      <c r="M25" s="3">
        <f t="shared" ca="1" si="4"/>
        <v>0.49761390579160736</v>
      </c>
      <c r="N25" s="3">
        <f t="shared" ca="1" si="5"/>
        <v>28.511176628879653</v>
      </c>
      <c r="O25" s="1">
        <f t="shared" ca="1" si="0"/>
        <v>190749044.78105834</v>
      </c>
      <c r="P25" s="1">
        <f t="shared" si="1"/>
        <v>-5706869.4139424982</v>
      </c>
      <c r="Q25" s="1">
        <f t="shared" ca="1" si="6"/>
        <v>196455914.19500083</v>
      </c>
      <c r="R25" s="1">
        <f t="shared" ca="1" si="2"/>
        <v>509331.62173797865</v>
      </c>
      <c r="S25" s="3">
        <f t="shared" si="7"/>
        <v>336.80285094999925</v>
      </c>
      <c r="T25" s="13">
        <f t="shared" ca="1" si="8"/>
        <v>2.2239036536610013</v>
      </c>
      <c r="U25" s="13">
        <f t="shared" si="9"/>
        <v>1.11016892380318</v>
      </c>
      <c r="V25" s="5">
        <v>0.35</v>
      </c>
      <c r="W25" s="3">
        <f t="shared" ca="1" si="10"/>
        <v>14.484673815145539</v>
      </c>
      <c r="X25" s="3">
        <f t="shared" ca="1" si="11"/>
        <v>-12.728030760833816</v>
      </c>
      <c r="Y25" s="3">
        <f t="shared" ca="1" si="12"/>
        <v>-6.9139719758204832</v>
      </c>
      <c r="Z25" s="3">
        <f t="shared" ca="1" si="13"/>
        <v>-1.8717692295343848E-2</v>
      </c>
      <c r="AA25" s="3">
        <f t="shared" ca="1" si="14"/>
        <v>-1.0167605846794828E-2</v>
      </c>
      <c r="AJ25"/>
      <c r="AK25"/>
    </row>
    <row r="26" spans="3:37" s="5" customFormat="1" x14ac:dyDescent="0.2">
      <c r="C26" s="25"/>
      <c r="D26" s="1">
        <f t="shared" si="15"/>
        <v>24</v>
      </c>
      <c r="E26" s="2">
        <f t="shared" si="16"/>
        <v>2.5000000000000009</v>
      </c>
      <c r="F26" s="3">
        <f t="shared" ca="1" si="17"/>
        <v>658.17930687617343</v>
      </c>
      <c r="G26" s="3">
        <f t="shared" si="18"/>
        <v>356.55276291358734</v>
      </c>
      <c r="H26" s="3">
        <f t="shared" ca="1" si="3"/>
        <v>748.55185040270442</v>
      </c>
      <c r="I26" s="3">
        <f t="shared" ca="1" si="19"/>
        <v>1579.6303365028159</v>
      </c>
      <c r="J26" s="3">
        <f t="shared" si="20"/>
        <v>895.85051611014694</v>
      </c>
      <c r="K26" s="3">
        <f t="shared" ca="1" si="22"/>
        <v>1822.1448451374893</v>
      </c>
      <c r="L26" s="3">
        <f t="shared" si="21"/>
        <v>-9.7559294235233374</v>
      </c>
      <c r="M26" s="3">
        <f t="shared" ca="1" si="4"/>
        <v>0.4964685317875655</v>
      </c>
      <c r="N26" s="3">
        <f t="shared" ca="1" si="5"/>
        <v>28.445551532484057</v>
      </c>
      <c r="O26" s="1">
        <f t="shared" ca="1" si="0"/>
        <v>190512156.73204634</v>
      </c>
      <c r="P26" s="1">
        <f t="shared" si="1"/>
        <v>-5943100.9982543336</v>
      </c>
      <c r="Q26" s="1">
        <f t="shared" ca="1" si="6"/>
        <v>196455257.73030066</v>
      </c>
      <c r="R26" s="1">
        <f t="shared" ca="1" si="2"/>
        <v>509015.25827383902</v>
      </c>
      <c r="S26" s="3">
        <f t="shared" si="7"/>
        <v>336.65768680562002</v>
      </c>
      <c r="T26" s="13">
        <f t="shared" ca="1" si="8"/>
        <v>2.2234806444057358</v>
      </c>
      <c r="U26" s="13">
        <f t="shared" si="9"/>
        <v>1.1063942320632754</v>
      </c>
      <c r="V26" s="5">
        <v>0.35</v>
      </c>
      <c r="W26" s="3">
        <f t="shared" ca="1" si="10"/>
        <v>14.426458051703895</v>
      </c>
      <c r="X26" s="3">
        <f t="shared" ca="1" si="11"/>
        <v>-12.684754110273662</v>
      </c>
      <c r="Y26" s="3">
        <f t="shared" ca="1" si="12"/>
        <v>-6.8716595578846595</v>
      </c>
      <c r="Z26" s="3">
        <f t="shared" ca="1" si="13"/>
        <v>-1.865405016216715E-2</v>
      </c>
      <c r="AA26" s="3">
        <f t="shared" ca="1" si="14"/>
        <v>-1.0105381702771558E-2</v>
      </c>
      <c r="AJ26"/>
      <c r="AK26"/>
    </row>
    <row r="27" spans="3:37" s="5" customFormat="1" x14ac:dyDescent="0.2">
      <c r="C27" s="25"/>
      <c r="D27" s="1">
        <f t="shared" si="15"/>
        <v>25</v>
      </c>
      <c r="E27" s="2">
        <f t="shared" si="16"/>
        <v>2.600000000000001</v>
      </c>
      <c r="F27" s="3">
        <f t="shared" ca="1" si="17"/>
        <v>658.17930687617343</v>
      </c>
      <c r="G27" s="3">
        <f t="shared" si="18"/>
        <v>355.57716997123504</v>
      </c>
      <c r="H27" s="3">
        <f t="shared" ca="1" si="3"/>
        <v>748.08764446737962</v>
      </c>
      <c r="I27" s="3">
        <f t="shared" ca="1" si="19"/>
        <v>1645.4482671904332</v>
      </c>
      <c r="J27" s="3">
        <f t="shared" si="20"/>
        <v>931.45701275438807</v>
      </c>
      <c r="K27" s="3">
        <f t="shared" ca="1" si="22"/>
        <v>1896.9768075818643</v>
      </c>
      <c r="L27" s="3">
        <f t="shared" si="21"/>
        <v>-9.7548547450682985</v>
      </c>
      <c r="M27" s="3">
        <f t="shared" ca="1" si="4"/>
        <v>0.4953218613954874</v>
      </c>
      <c r="N27" s="3">
        <f t="shared" ca="1" si="5"/>
        <v>28.37985215852537</v>
      </c>
      <c r="O27" s="1">
        <f t="shared" ca="1" si="0"/>
        <v>190275942.09361589</v>
      </c>
      <c r="P27" s="1">
        <f t="shared" si="1"/>
        <v>-6178634.9452721141</v>
      </c>
      <c r="Q27" s="1">
        <f t="shared" ca="1" si="6"/>
        <v>196454577.03888801</v>
      </c>
      <c r="R27" s="1">
        <f t="shared" ca="1" si="2"/>
        <v>508699.59823781817</v>
      </c>
      <c r="S27" s="3">
        <f t="shared" si="7"/>
        <v>336.51291933582371</v>
      </c>
      <c r="T27" s="13">
        <f t="shared" ca="1" si="8"/>
        <v>2.2230577237387554</v>
      </c>
      <c r="U27" s="13">
        <f t="shared" si="9"/>
        <v>1.1026396525971411</v>
      </c>
      <c r="V27" s="5">
        <v>0.35</v>
      </c>
      <c r="W27" s="3">
        <f t="shared" ca="1" si="10"/>
        <v>14.368585422414119</v>
      </c>
      <c r="X27" s="3">
        <f t="shared" ca="1" si="11"/>
        <v>-12.641708045918664</v>
      </c>
      <c r="Y27" s="3">
        <f t="shared" ca="1" si="12"/>
        <v>-6.8296020911153272</v>
      </c>
      <c r="Z27" s="3">
        <f t="shared" ca="1" si="13"/>
        <v>-1.8590747126350976E-2</v>
      </c>
      <c r="AA27" s="3">
        <f t="shared" ca="1" si="14"/>
        <v>-1.0043532486934304E-2</v>
      </c>
      <c r="AJ27"/>
      <c r="AK27"/>
    </row>
    <row r="28" spans="3:37" s="5" customFormat="1" x14ac:dyDescent="0.2">
      <c r="C28" s="25"/>
      <c r="D28" s="1">
        <f t="shared" si="15"/>
        <v>26</v>
      </c>
      <c r="E28" s="2">
        <f t="shared" si="16"/>
        <v>2.7000000000000011</v>
      </c>
      <c r="F28" s="3">
        <f t="shared" ca="1" si="17"/>
        <v>658.17930687617343</v>
      </c>
      <c r="G28" s="3">
        <f t="shared" si="18"/>
        <v>354.60168449672818</v>
      </c>
      <c r="H28" s="3">
        <f t="shared" ca="1" si="3"/>
        <v>747.6244743505373</v>
      </c>
      <c r="I28" s="3">
        <f t="shared" ca="1" si="19"/>
        <v>1711.2661978780504</v>
      </c>
      <c r="J28" s="3">
        <f t="shared" si="20"/>
        <v>966.96595547778622</v>
      </c>
      <c r="K28" s="3">
        <f t="shared" ca="1" si="22"/>
        <v>1971.7624012034539</v>
      </c>
      <c r="L28" s="3">
        <f t="shared" si="21"/>
        <v>-9.7537830109943915</v>
      </c>
      <c r="M28" s="3">
        <f t="shared" ca="1" si="4"/>
        <v>0.49417389510795107</v>
      </c>
      <c r="N28" s="3">
        <f t="shared" ca="1" si="5"/>
        <v>28.314078535226237</v>
      </c>
      <c r="O28" s="1">
        <f t="shared" ca="1" si="0"/>
        <v>190040400.58029184</v>
      </c>
      <c r="P28" s="1">
        <f t="shared" si="1"/>
        <v>-6413471.7539494494</v>
      </c>
      <c r="Q28" s="1">
        <f t="shared" ca="1" si="6"/>
        <v>196453872.3342413</v>
      </c>
      <c r="R28" s="1">
        <f t="shared" ca="1" si="2"/>
        <v>508384.64255836536</v>
      </c>
      <c r="S28" s="3">
        <f t="shared" si="7"/>
        <v>336.36854849685665</v>
      </c>
      <c r="T28" s="13">
        <f t="shared" ca="1" si="8"/>
        <v>2.2226348976189247</v>
      </c>
      <c r="U28" s="13">
        <f t="shared" si="9"/>
        <v>1.0989050862674117</v>
      </c>
      <c r="V28" s="5">
        <v>0.35</v>
      </c>
      <c r="W28" s="3">
        <f t="shared" ca="1" si="10"/>
        <v>14.31105397149094</v>
      </c>
      <c r="X28" s="3">
        <f t="shared" ca="1" si="11"/>
        <v>-12.598891431163922</v>
      </c>
      <c r="Y28" s="3">
        <f t="shared" ca="1" si="12"/>
        <v>-6.7877979110069946</v>
      </c>
      <c r="Z28" s="3">
        <f t="shared" ca="1" si="13"/>
        <v>-1.8527781516417534E-2</v>
      </c>
      <c r="AA28" s="3">
        <f t="shared" ca="1" si="14"/>
        <v>-9.9820557514808742E-3</v>
      </c>
      <c r="AJ28"/>
      <c r="AK28"/>
    </row>
    <row r="29" spans="3:37" s="5" customFormat="1" x14ac:dyDescent="0.2">
      <c r="C29" s="25"/>
      <c r="D29" s="1">
        <f t="shared" si="15"/>
        <v>27</v>
      </c>
      <c r="E29" s="2">
        <f t="shared" si="16"/>
        <v>2.8000000000000012</v>
      </c>
      <c r="F29" s="3">
        <f t="shared" ca="1" si="17"/>
        <v>658.17930687617343</v>
      </c>
      <c r="G29" s="3">
        <f t="shared" si="18"/>
        <v>353.62630619562873</v>
      </c>
      <c r="H29" s="3">
        <f t="shared" ca="1" si="3"/>
        <v>747.16234141822531</v>
      </c>
      <c r="I29" s="3">
        <f t="shared" ca="1" si="19"/>
        <v>1777.0841285656677</v>
      </c>
      <c r="J29" s="3">
        <f t="shared" si="20"/>
        <v>1002.377355012404</v>
      </c>
      <c r="K29" s="3">
        <f t="shared" ca="1" si="22"/>
        <v>2046.5017296524059</v>
      </c>
      <c r="L29" s="3">
        <f t="shared" si="21"/>
        <v>-9.7527142209777047</v>
      </c>
      <c r="M29" s="3">
        <f t="shared" ca="1" si="4"/>
        <v>0.4930246334314648</v>
      </c>
      <c r="N29" s="3">
        <f t="shared" ca="1" si="5"/>
        <v>28.248230691607443</v>
      </c>
      <c r="O29" s="1">
        <f t="shared" ca="1" si="0"/>
        <v>189805531.90741199</v>
      </c>
      <c r="P29" s="1">
        <f t="shared" si="1"/>
        <v>-6647611.9218105329</v>
      </c>
      <c r="Q29" s="1">
        <f t="shared" ca="1" si="6"/>
        <v>196453143.82922253</v>
      </c>
      <c r="R29" s="1">
        <f t="shared" ca="1" si="2"/>
        <v>508070.39216439321</v>
      </c>
      <c r="S29" s="3">
        <f t="shared" si="7"/>
        <v>336.2245742450848</v>
      </c>
      <c r="T29" s="13">
        <f t="shared" ca="1" si="8"/>
        <v>2.2222121720157042</v>
      </c>
      <c r="U29" s="13">
        <f t="shared" si="9"/>
        <v>1.0951904344784151</v>
      </c>
      <c r="V29" s="5">
        <v>0.35</v>
      </c>
      <c r="W29" s="3">
        <f t="shared" ca="1" si="10"/>
        <v>14.253861755225508</v>
      </c>
      <c r="X29" s="3">
        <f t="shared" ca="1" si="11"/>
        <v>-12.556303135615019</v>
      </c>
      <c r="Y29" s="3">
        <f t="shared" ca="1" si="12"/>
        <v>-6.7462453634317825</v>
      </c>
      <c r="Z29" s="3">
        <f t="shared" ca="1" si="13"/>
        <v>-1.8465151670022089E-2</v>
      </c>
      <c r="AA29" s="3">
        <f t="shared" ca="1" si="14"/>
        <v>-9.9209490638702685E-3</v>
      </c>
      <c r="AJ29"/>
      <c r="AK29"/>
    </row>
    <row r="30" spans="3:37" s="5" customFormat="1" x14ac:dyDescent="0.2">
      <c r="C30" s="25"/>
      <c r="D30" s="1">
        <f t="shared" si="15"/>
        <v>28</v>
      </c>
      <c r="E30" s="2">
        <f t="shared" si="16"/>
        <v>2.9000000000000012</v>
      </c>
      <c r="F30" s="3">
        <f t="shared" ca="1" si="17"/>
        <v>658.17930687617343</v>
      </c>
      <c r="G30" s="3">
        <f t="shared" si="18"/>
        <v>352.65103477353097</v>
      </c>
      <c r="H30" s="3">
        <f t="shared" ca="1" si="3"/>
        <v>746.70124703715487</v>
      </c>
      <c r="I30" s="3">
        <f t="shared" ca="1" si="19"/>
        <v>1842.902059253285</v>
      </c>
      <c r="J30" s="3">
        <f t="shared" si="20"/>
        <v>1037.6912220608619</v>
      </c>
      <c r="K30" s="3">
        <f t="shared" ca="1" si="22"/>
        <v>2121.1948967155058</v>
      </c>
      <c r="L30" s="3">
        <f t="shared" si="21"/>
        <v>-9.7516483746952058</v>
      </c>
      <c r="M30" s="3">
        <f t="shared" ca="1" si="4"/>
        <v>0.49187407688652257</v>
      </c>
      <c r="N30" s="3">
        <f t="shared" ca="1" si="5"/>
        <v>28.182308657491099</v>
      </c>
      <c r="O30" s="1">
        <f t="shared" ca="1" si="0"/>
        <v>189571335.79112634</v>
      </c>
      <c r="P30" s="1">
        <f t="shared" si="1"/>
        <v>-6881055.9449507948</v>
      </c>
      <c r="Q30" s="1">
        <f t="shared" ca="1" si="6"/>
        <v>196452391.73607713</v>
      </c>
      <c r="R30" s="1">
        <f t="shared" ca="1" si="2"/>
        <v>507756.84798526531</v>
      </c>
      <c r="S30" s="3">
        <f t="shared" si="7"/>
        <v>336.08099653699384</v>
      </c>
      <c r="T30" s="13">
        <f t="shared" ca="1" si="8"/>
        <v>2.2217895529090481</v>
      </c>
      <c r="U30" s="13">
        <f t="shared" si="9"/>
        <v>1.091495599173536</v>
      </c>
      <c r="V30" s="5">
        <v>0.35</v>
      </c>
      <c r="W30" s="3">
        <f t="shared" ca="1" si="10"/>
        <v>14.197006841915655</v>
      </c>
      <c r="X30" s="3">
        <f t="shared" ca="1" si="11"/>
        <v>-12.513942035057809</v>
      </c>
      <c r="Y30" s="3">
        <f t="shared" ca="1" si="12"/>
        <v>-6.7049428045743342</v>
      </c>
      <c r="Z30" s="3">
        <f t="shared" ca="1" si="13"/>
        <v>-1.8402855933908543E-2</v>
      </c>
      <c r="AA30" s="3">
        <f t="shared" ca="1" si="14"/>
        <v>-9.8602100067269622E-3</v>
      </c>
      <c r="AJ30"/>
      <c r="AK30"/>
    </row>
    <row r="31" spans="3:37" s="5" customFormat="1" x14ac:dyDescent="0.2">
      <c r="C31" s="25"/>
      <c r="D31" s="1">
        <f t="shared" si="15"/>
        <v>29</v>
      </c>
      <c r="E31" s="2">
        <f t="shared" si="16"/>
        <v>3.0000000000000013</v>
      </c>
      <c r="F31" s="3">
        <f t="shared" ca="1" si="17"/>
        <v>658.17930687617343</v>
      </c>
      <c r="G31" s="3">
        <f t="shared" si="18"/>
        <v>351.67586993606147</v>
      </c>
      <c r="H31" s="3">
        <f t="shared" ca="1" si="3"/>
        <v>746.2411925746834</v>
      </c>
      <c r="I31" s="3">
        <f t="shared" ca="1" si="19"/>
        <v>1908.7199899409022</v>
      </c>
      <c r="J31" s="3">
        <f t="shared" si="20"/>
        <v>1072.9075672963415</v>
      </c>
      <c r="K31" s="3">
        <f t="shared" ca="1" si="22"/>
        <v>2195.842006316243</v>
      </c>
      <c r="L31" s="3">
        <f t="shared" si="21"/>
        <v>-9.7505854718247562</v>
      </c>
      <c r="M31" s="3">
        <f t="shared" ca="1" si="4"/>
        <v>0.4907222260076593</v>
      </c>
      <c r="N31" s="3">
        <f t="shared" ca="1" si="5"/>
        <v>28.1163124635038</v>
      </c>
      <c r="O31" s="1">
        <f t="shared" ca="1" si="0"/>
        <v>189337811.94839716</v>
      </c>
      <c r="P31" s="1">
        <f t="shared" si="1"/>
        <v>-7113804.3180375732</v>
      </c>
      <c r="Q31" s="1">
        <f t="shared" ca="1" si="6"/>
        <v>196451616.26643473</v>
      </c>
      <c r="R31" s="1">
        <f t="shared" ca="1" si="2"/>
        <v>507444.01095078472</v>
      </c>
      <c r="S31" s="3">
        <f t="shared" si="7"/>
        <v>335.93781532918922</v>
      </c>
      <c r="T31" s="13">
        <f t="shared" ca="1" si="8"/>
        <v>2.221367046289306</v>
      </c>
      <c r="U31" s="13">
        <f t="shared" si="9"/>
        <v>1.0878204828325844</v>
      </c>
      <c r="V31" s="5">
        <v>0.35</v>
      </c>
      <c r="W31" s="3">
        <f t="shared" ca="1" si="10"/>
        <v>14.140487311796429</v>
      </c>
      <c r="X31" s="3">
        <f t="shared" ca="1" si="11"/>
        <v>-12.471807011428227</v>
      </c>
      <c r="Y31" s="3">
        <f t="shared" ca="1" si="12"/>
        <v>-6.6638886008670264</v>
      </c>
      <c r="Z31" s="3">
        <f t="shared" ca="1" si="13"/>
        <v>-1.834089266386504E-2</v>
      </c>
      <c r="AA31" s="3">
        <f t="shared" ca="1" si="14"/>
        <v>-9.7998361777456265E-3</v>
      </c>
      <c r="AJ31"/>
      <c r="AK31"/>
    </row>
    <row r="32" spans="3:37" s="5" customFormat="1" x14ac:dyDescent="0.2">
      <c r="C32" s="25"/>
      <c r="D32" s="1">
        <f t="shared" si="15"/>
        <v>30</v>
      </c>
      <c r="E32" s="2">
        <f t="shared" si="16"/>
        <v>3.1000000000000014</v>
      </c>
      <c r="F32" s="3">
        <f t="shared" ca="1" si="17"/>
        <v>658.17930687617343</v>
      </c>
      <c r="G32" s="3">
        <f t="shared" si="18"/>
        <v>350.700811388879</v>
      </c>
      <c r="H32" s="3">
        <f t="shared" ca="1" si="3"/>
        <v>745.78217939879619</v>
      </c>
      <c r="I32" s="3">
        <f t="shared" ca="1" si="19"/>
        <v>1974.5379206285195</v>
      </c>
      <c r="J32" s="3">
        <f t="shared" si="20"/>
        <v>1108.0264013625886</v>
      </c>
      <c r="K32" s="3">
        <f t="shared" ca="1" si="22"/>
        <v>2270.4431625148741</v>
      </c>
      <c r="L32" s="3">
        <f t="shared" si="21"/>
        <v>-9.7495255120451088</v>
      </c>
      <c r="M32" s="3">
        <f t="shared" ca="1" si="4"/>
        <v>0.48956908134350613</v>
      </c>
      <c r="N32" s="3">
        <f t="shared" ca="1" si="5"/>
        <v>28.050242141079792</v>
      </c>
      <c r="O32" s="1">
        <f t="shared" ca="1" si="0"/>
        <v>189104960.09699818</v>
      </c>
      <c r="P32" s="1">
        <f t="shared" si="1"/>
        <v>-7345857.5343107814</v>
      </c>
      <c r="Q32" s="1">
        <f t="shared" ca="1" si="6"/>
        <v>196450817.63130897</v>
      </c>
      <c r="R32" s="1">
        <f t="shared" ca="1" si="2"/>
        <v>507131.88199118141</v>
      </c>
      <c r="S32" s="3">
        <f t="shared" si="7"/>
        <v>335.79503057839605</v>
      </c>
      <c r="T32" s="13">
        <f t="shared" ca="1" si="8"/>
        <v>2.2209446581571219</v>
      </c>
      <c r="U32" s="13">
        <f t="shared" si="9"/>
        <v>1.0841649884691862</v>
      </c>
      <c r="V32" s="5">
        <v>0.35</v>
      </c>
      <c r="W32" s="3">
        <f t="shared" ca="1" si="10"/>
        <v>14.084301256971164</v>
      </c>
      <c r="X32" s="3">
        <f t="shared" ca="1" si="11"/>
        <v>-12.42989695278238</v>
      </c>
      <c r="Y32" s="3">
        <f t="shared" ca="1" si="12"/>
        <v>-6.6230811289256302</v>
      </c>
      <c r="Z32" s="3">
        <f t="shared" ca="1" si="13"/>
        <v>-1.8279260224679971E-2</v>
      </c>
      <c r="AA32" s="3">
        <f t="shared" ca="1" si="14"/>
        <v>-9.7398251895965144E-3</v>
      </c>
      <c r="AJ32"/>
      <c r="AK32"/>
    </row>
    <row r="33" spans="3:37" s="5" customFormat="1" x14ac:dyDescent="0.2">
      <c r="C33" s="25"/>
      <c r="D33" s="1">
        <f t="shared" si="15"/>
        <v>31</v>
      </c>
      <c r="E33" s="2">
        <f t="shared" si="16"/>
        <v>3.2000000000000015</v>
      </c>
      <c r="F33" s="3">
        <f t="shared" ca="1" si="17"/>
        <v>658.17930687617343</v>
      </c>
      <c r="G33" s="3">
        <f t="shared" si="18"/>
        <v>349.72585883767448</v>
      </c>
      <c r="H33" s="3">
        <f t="shared" ca="1" si="3"/>
        <v>745.32420887808883</v>
      </c>
      <c r="I33" s="3">
        <f t="shared" ca="1" si="19"/>
        <v>2040.3558513161368</v>
      </c>
      <c r="J33" s="3">
        <f t="shared" si="20"/>
        <v>1143.0477348739162</v>
      </c>
      <c r="K33" s="3">
        <f t="shared" ca="1" si="22"/>
        <v>2344.9984695084854</v>
      </c>
      <c r="L33" s="3">
        <f t="shared" si="21"/>
        <v>-9.7484684950358993</v>
      </c>
      <c r="M33" s="3">
        <f t="shared" ca="1" si="4"/>
        <v>0.48841464345684527</v>
      </c>
      <c r="N33" s="3">
        <f t="shared" ca="1" si="5"/>
        <v>27.984097722464121</v>
      </c>
      <c r="O33" s="1">
        <f t="shared" ca="1" si="0"/>
        <v>188872779.95551467</v>
      </c>
      <c r="P33" s="1">
        <f t="shared" si="1"/>
        <v>-7577216.0855835536</v>
      </c>
      <c r="Q33" s="1">
        <f t="shared" ca="1" si="6"/>
        <v>196449996.04109824</v>
      </c>
      <c r="R33" s="1">
        <f t="shared" ca="1" si="2"/>
        <v>506820.4620371004</v>
      </c>
      <c r="S33" s="3">
        <f t="shared" si="7"/>
        <v>335.65264224145903</v>
      </c>
      <c r="T33" s="13">
        <f t="shared" ca="1" si="8"/>
        <v>2.2205223945233348</v>
      </c>
      <c r="U33" s="13">
        <f t="shared" si="9"/>
        <v>1.0805290196281787</v>
      </c>
      <c r="V33" s="5">
        <v>0.35</v>
      </c>
      <c r="W33" s="3">
        <f t="shared" ca="1" si="10"/>
        <v>14.028446781342863</v>
      </c>
      <c r="X33" s="3">
        <f t="shared" ca="1" si="11"/>
        <v>-12.388210753266693</v>
      </c>
      <c r="Y33" s="3">
        <f t="shared" ca="1" si="12"/>
        <v>-6.5825187754852932</v>
      </c>
      <c r="Z33" s="3">
        <f t="shared" ca="1" si="13"/>
        <v>-1.8217956990098077E-2</v>
      </c>
      <c r="AA33" s="3">
        <f t="shared" ca="1" si="14"/>
        <v>-9.6801746698313134E-3</v>
      </c>
      <c r="AJ33"/>
      <c r="AK33"/>
    </row>
    <row r="34" spans="3:37" s="5" customFormat="1" x14ac:dyDescent="0.2">
      <c r="C34" s="25"/>
      <c r="D34" s="1">
        <f t="shared" si="15"/>
        <v>32</v>
      </c>
      <c r="E34" s="2">
        <f t="shared" si="16"/>
        <v>3.3000000000000016</v>
      </c>
      <c r="F34" s="3">
        <f t="shared" ca="1" si="17"/>
        <v>658.17930687617343</v>
      </c>
      <c r="G34" s="3">
        <f t="shared" si="18"/>
        <v>348.75101198817089</v>
      </c>
      <c r="H34" s="3">
        <f t="shared" ca="1" si="3"/>
        <v>744.86728238174976</v>
      </c>
      <c r="I34" s="3">
        <f t="shared" ca="1" si="19"/>
        <v>2106.1737820037542</v>
      </c>
      <c r="J34" s="3">
        <f t="shared" si="20"/>
        <v>1177.9715784152083</v>
      </c>
      <c r="K34" s="3">
        <f t="shared" ca="1" si="22"/>
        <v>2419.5080316310523</v>
      </c>
      <c r="L34" s="3">
        <f t="shared" si="21"/>
        <v>-9.7474144204776536</v>
      </c>
      <c r="M34" s="3">
        <f t="shared" ca="1" si="4"/>
        <v>0.48725891292466544</v>
      </c>
      <c r="N34" s="3">
        <f t="shared" ca="1" si="5"/>
        <v>27.917879240715809</v>
      </c>
      <c r="O34" s="1">
        <f t="shared" ca="1" si="0"/>
        <v>188641271.24334294</v>
      </c>
      <c r="P34" s="1">
        <f t="shared" si="1"/>
        <v>-7807880.4622429134</v>
      </c>
      <c r="Q34" s="1">
        <f t="shared" ca="1" si="6"/>
        <v>196449151.70558584</v>
      </c>
      <c r="R34" s="1">
        <f t="shared" ca="1" si="2"/>
        <v>506509.75201958983</v>
      </c>
      <c r="S34" s="3">
        <f t="shared" si="7"/>
        <v>335.51065027534258</v>
      </c>
      <c r="T34" s="13">
        <f t="shared" ca="1" si="8"/>
        <v>2.220100261408875</v>
      </c>
      <c r="U34" s="13">
        <f t="shared" si="9"/>
        <v>1.0769124803830259</v>
      </c>
      <c r="V34" s="5">
        <v>0.35</v>
      </c>
      <c r="W34" s="3">
        <f t="shared" ca="1" si="10"/>
        <v>13.972922000546037</v>
      </c>
      <c r="X34" s="3">
        <f t="shared" ca="1" si="11"/>
        <v>-12.346747313088263</v>
      </c>
      <c r="Y34" s="3">
        <f t="shared" ca="1" si="12"/>
        <v>-6.542199937336922</v>
      </c>
      <c r="Z34" s="3">
        <f t="shared" ca="1" si="13"/>
        <v>-1.8156981342776858E-2</v>
      </c>
      <c r="AA34" s="3">
        <f t="shared" ca="1" si="14"/>
        <v>-9.6208822607895903E-3</v>
      </c>
      <c r="AJ34"/>
      <c r="AK34"/>
    </row>
    <row r="35" spans="3:37" s="5" customFormat="1" x14ac:dyDescent="0.2">
      <c r="C35" s="25"/>
      <c r="D35" s="1">
        <f t="shared" si="15"/>
        <v>33</v>
      </c>
      <c r="E35" s="2">
        <f t="shared" si="16"/>
        <v>3.4000000000000017</v>
      </c>
      <c r="F35" s="3">
        <f t="shared" ca="1" si="17"/>
        <v>658.17930687617343</v>
      </c>
      <c r="G35" s="3">
        <f t="shared" si="18"/>
        <v>347.7762705461231</v>
      </c>
      <c r="H35" s="3">
        <f t="shared" ca="1" si="3"/>
        <v>744.41140127954134</v>
      </c>
      <c r="I35" s="3">
        <f t="shared" ca="1" si="19"/>
        <v>2171.9917126913715</v>
      </c>
      <c r="J35" s="3">
        <f t="shared" si="20"/>
        <v>1212.797942541923</v>
      </c>
      <c r="K35" s="3">
        <f t="shared" ca="1" si="22"/>
        <v>2493.9719533534981</v>
      </c>
      <c r="L35" s="3">
        <f t="shared" si="21"/>
        <v>-9.7463632880517839</v>
      </c>
      <c r="M35" s="3">
        <f t="shared" ca="1" si="4"/>
        <v>0.48610189033821627</v>
      </c>
      <c r="N35" s="3">
        <f t="shared" ca="1" si="5"/>
        <v>27.851586729710963</v>
      </c>
      <c r="O35" s="1">
        <f t="shared" ca="1" si="0"/>
        <v>188410433.68068993</v>
      </c>
      <c r="P35" s="1">
        <f t="shared" si="1"/>
        <v>-8037851.1532504279</v>
      </c>
      <c r="Q35" s="1">
        <f t="shared" ca="1" si="6"/>
        <v>196448284.83394036</v>
      </c>
      <c r="R35" s="1">
        <f t="shared" ca="1" si="2"/>
        <v>506199.75287008809</v>
      </c>
      <c r="S35" s="3">
        <f t="shared" si="7"/>
        <v>335.36905463713077</v>
      </c>
      <c r="T35" s="13">
        <f t="shared" ca="1" si="8"/>
        <v>2.2196782648446627</v>
      </c>
      <c r="U35" s="13">
        <f t="shared" si="9"/>
        <v>1.0733152753332413</v>
      </c>
      <c r="V35" s="5">
        <v>0.35</v>
      </c>
      <c r="W35" s="3">
        <f t="shared" ca="1" si="10"/>
        <v>13.91772504187889</v>
      </c>
      <c r="X35" s="3">
        <f t="shared" ca="1" si="11"/>
        <v>-12.305505538485315</v>
      </c>
      <c r="Y35" s="3">
        <f t="shared" ca="1" si="12"/>
        <v>-6.5021230212639018</v>
      </c>
      <c r="Z35" s="3">
        <f t="shared" ca="1" si="13"/>
        <v>-1.8096331674243109E-2</v>
      </c>
      <c r="AA35" s="3">
        <f t="shared" ca="1" si="14"/>
        <v>-9.5619456195057372E-3</v>
      </c>
      <c r="AJ35"/>
      <c r="AK35"/>
    </row>
    <row r="36" spans="3:37" s="5" customFormat="1" x14ac:dyDescent="0.2">
      <c r="C36" s="25"/>
      <c r="D36" s="1">
        <f t="shared" si="15"/>
        <v>34</v>
      </c>
      <c r="E36" s="2">
        <f t="shared" si="16"/>
        <v>3.5000000000000018</v>
      </c>
      <c r="F36" s="3">
        <f t="shared" ca="1" si="17"/>
        <v>658.17930687617343</v>
      </c>
      <c r="G36" s="3">
        <f t="shared" si="18"/>
        <v>346.80163421731794</v>
      </c>
      <c r="H36" s="3">
        <f t="shared" ca="1" si="3"/>
        <v>743.95656694178217</v>
      </c>
      <c r="I36" s="3">
        <f t="shared" ca="1" si="19"/>
        <v>2237.8096433789888</v>
      </c>
      <c r="J36" s="3">
        <f t="shared" si="20"/>
        <v>1247.5268377800951</v>
      </c>
      <c r="K36" s="3">
        <f t="shared" ca="1" si="22"/>
        <v>2568.3903392837501</v>
      </c>
      <c r="L36" s="3">
        <f t="shared" si="21"/>
        <v>-9.7453150974405975</v>
      </c>
      <c r="M36" s="3">
        <f t="shared" ca="1" si="4"/>
        <v>0.48494357630306301</v>
      </c>
      <c r="N36" s="3">
        <f t="shared" ca="1" si="5"/>
        <v>27.785220224145913</v>
      </c>
      <c r="O36" s="1">
        <f t="shared" ca="1" si="0"/>
        <v>188180266.98857281</v>
      </c>
      <c r="P36" s="1">
        <f t="shared" si="1"/>
        <v>-8267128.6461428683</v>
      </c>
      <c r="Q36" s="1">
        <f t="shared" ca="1" si="6"/>
        <v>196447395.63471568</v>
      </c>
      <c r="R36" s="1">
        <f t="shared" ca="1" si="2"/>
        <v>505890.4655204119</v>
      </c>
      <c r="S36" s="3">
        <f t="shared" si="7"/>
        <v>335.22785528402721</v>
      </c>
      <c r="T36" s="13">
        <f t="shared" ca="1" si="8"/>
        <v>2.219256410871504</v>
      </c>
      <c r="U36" s="13">
        <f t="shared" si="9"/>
        <v>1.0697373096018261</v>
      </c>
      <c r="V36" s="5">
        <v>0.35</v>
      </c>
      <c r="W36" s="3">
        <f t="shared" ca="1" si="10"/>
        <v>13.862854044235949</v>
      </c>
      <c r="X36" s="3">
        <f t="shared" ca="1" si="11"/>
        <v>-12.264484341697846</v>
      </c>
      <c r="Y36" s="3">
        <f t="shared" ca="1" si="12"/>
        <v>-6.462286443979198</v>
      </c>
      <c r="Z36" s="3">
        <f t="shared" ca="1" si="13"/>
        <v>-1.8036006384849774E-2</v>
      </c>
      <c r="AA36" s="3">
        <f t="shared" ca="1" si="14"/>
        <v>-9.503362417616467E-3</v>
      </c>
      <c r="AJ36"/>
      <c r="AK36"/>
    </row>
    <row r="37" spans="3:37" s="5" customFormat="1" x14ac:dyDescent="0.2">
      <c r="C37" s="25"/>
      <c r="D37" s="1">
        <f t="shared" si="15"/>
        <v>35</v>
      </c>
      <c r="E37" s="2">
        <f t="shared" si="16"/>
        <v>3.6000000000000019</v>
      </c>
      <c r="F37" s="3">
        <f t="shared" ca="1" si="17"/>
        <v>658.17930687617343</v>
      </c>
      <c r="G37" s="3">
        <f t="shared" si="18"/>
        <v>345.82710270757389</v>
      </c>
      <c r="H37" s="3">
        <f t="shared" ca="1" si="3"/>
        <v>743.50278073932907</v>
      </c>
      <c r="I37" s="3">
        <f t="shared" ca="1" si="19"/>
        <v>2303.627574066606</v>
      </c>
      <c r="J37" s="3">
        <f t="shared" si="20"/>
        <v>1282.1582746263396</v>
      </c>
      <c r="K37" s="3">
        <f t="shared" ca="1" si="22"/>
        <v>2642.7632941667948</v>
      </c>
      <c r="L37" s="3">
        <f t="shared" si="21"/>
        <v>-9.7442698483272814</v>
      </c>
      <c r="M37" s="3">
        <f t="shared" ca="1" si="4"/>
        <v>0.4837839714391412</v>
      </c>
      <c r="N37" s="3">
        <f t="shared" ca="1" si="5"/>
        <v>27.71877975954035</v>
      </c>
      <c r="O37" s="1">
        <f t="shared" ca="1" si="0"/>
        <v>187950770.88881907</v>
      </c>
      <c r="P37" s="1">
        <f t="shared" si="1"/>
        <v>-8495713.4270328451</v>
      </c>
      <c r="Q37" s="1">
        <f t="shared" ca="1" si="6"/>
        <v>196446484.31585193</v>
      </c>
      <c r="R37" s="1">
        <f t="shared" ca="1" si="2"/>
        <v>505581.89090274379</v>
      </c>
      <c r="S37" s="3">
        <f t="shared" si="7"/>
        <v>335.08705217335523</v>
      </c>
      <c r="T37" s="13">
        <f t="shared" ca="1" si="8"/>
        <v>2.2188347055399875</v>
      </c>
      <c r="U37" s="13">
        <f t="shared" si="9"/>
        <v>1.0661784888327199</v>
      </c>
      <c r="V37" s="5">
        <v>0.35</v>
      </c>
      <c r="W37" s="3">
        <f t="shared" ca="1" si="10"/>
        <v>13.808307158041032</v>
      </c>
      <c r="X37" s="3">
        <f t="shared" ca="1" si="11"/>
        <v>-12.223682640938378</v>
      </c>
      <c r="Y37" s="3">
        <f t="shared" ca="1" si="12"/>
        <v>-6.4226886320628189</v>
      </c>
      <c r="Z37" s="3">
        <f t="shared" ca="1" si="13"/>
        <v>-1.7976003883732911E-2</v>
      </c>
      <c r="AA37" s="3">
        <f t="shared" ca="1" si="14"/>
        <v>-9.4451303412688512E-3</v>
      </c>
      <c r="AJ37"/>
      <c r="AK37"/>
    </row>
    <row r="38" spans="3:37" s="5" customFormat="1" x14ac:dyDescent="0.2">
      <c r="C38" s="25"/>
      <c r="D38" s="1">
        <f t="shared" si="15"/>
        <v>36</v>
      </c>
      <c r="E38" s="2">
        <f t="shared" si="16"/>
        <v>3.700000000000002</v>
      </c>
      <c r="F38" s="3">
        <f t="shared" ca="1" si="17"/>
        <v>658.17930687617343</v>
      </c>
      <c r="G38" s="3">
        <f t="shared" si="18"/>
        <v>344.85267572274114</v>
      </c>
      <c r="H38" s="3">
        <f t="shared" ca="1" si="3"/>
        <v>743.05004404355839</v>
      </c>
      <c r="I38" s="3">
        <f t="shared" ca="1" si="19"/>
        <v>2369.4455047542233</v>
      </c>
      <c r="J38" s="3">
        <f t="shared" si="20"/>
        <v>1316.6922635478554</v>
      </c>
      <c r="K38" s="3">
        <f t="shared" ca="1" si="22"/>
        <v>2717.0909228847308</v>
      </c>
      <c r="L38" s="3">
        <f t="shared" si="21"/>
        <v>-9.7432275403959139</v>
      </c>
      <c r="M38" s="3">
        <f t="shared" ca="1" si="4"/>
        <v>0.48262307638081103</v>
      </c>
      <c r="N38" s="3">
        <f t="shared" ca="1" si="5"/>
        <v>27.652265372240439</v>
      </c>
      <c r="O38" s="1">
        <f t="shared" ca="1" si="0"/>
        <v>187721945.10406557</v>
      </c>
      <c r="P38" s="1">
        <f t="shared" si="1"/>
        <v>-8723605.9806094766</v>
      </c>
      <c r="Q38" s="1">
        <f t="shared" ca="1" si="6"/>
        <v>196445551.08467504</v>
      </c>
      <c r="R38" s="1">
        <f t="shared" ca="1" si="2"/>
        <v>505274.02994961973</v>
      </c>
      <c r="S38" s="3">
        <f t="shared" si="7"/>
        <v>334.94664526255769</v>
      </c>
      <c r="T38" s="13">
        <f t="shared" ca="1" si="8"/>
        <v>2.2184131549103796</v>
      </c>
      <c r="U38" s="13">
        <f t="shared" si="9"/>
        <v>1.0626387191882647</v>
      </c>
      <c r="V38" s="5">
        <v>0.35</v>
      </c>
      <c r="W38" s="3">
        <f t="shared" ca="1" si="10"/>
        <v>13.75408254518068</v>
      </c>
      <c r="X38" s="3">
        <f t="shared" ca="1" si="11"/>
        <v>-12.183099360362892</v>
      </c>
      <c r="Y38" s="3">
        <f t="shared" ca="1" si="12"/>
        <v>-6.3833280218996391</v>
      </c>
      <c r="Z38" s="3">
        <f t="shared" ca="1" si="13"/>
        <v>-1.7916322588768959E-2</v>
      </c>
      <c r="AA38" s="3">
        <f t="shared" ca="1" si="14"/>
        <v>-9.3872470910288802E-3</v>
      </c>
      <c r="AJ38"/>
      <c r="AK38"/>
    </row>
    <row r="39" spans="3:37" s="5" customFormat="1" x14ac:dyDescent="0.2">
      <c r="C39" s="25"/>
      <c r="D39" s="1">
        <f t="shared" si="15"/>
        <v>37</v>
      </c>
      <c r="E39" s="2">
        <f t="shared" si="16"/>
        <v>3.800000000000002</v>
      </c>
      <c r="F39" s="3">
        <f t="shared" ca="1" si="17"/>
        <v>658.17930687617343</v>
      </c>
      <c r="G39" s="3">
        <f t="shared" si="18"/>
        <v>343.87835296870156</v>
      </c>
      <c r="H39" s="3">
        <f t="shared" ca="1" si="3"/>
        <v>742.59835822634761</v>
      </c>
      <c r="I39" s="3">
        <f t="shared" ca="1" si="19"/>
        <v>2435.2634354418406</v>
      </c>
      <c r="J39" s="3">
        <f t="shared" si="20"/>
        <v>1351.1288149824275</v>
      </c>
      <c r="K39" s="3">
        <f t="shared" ca="1" si="22"/>
        <v>2791.3733304568195</v>
      </c>
      <c r="L39" s="3">
        <f t="shared" si="21"/>
        <v>-9.7421881733314617</v>
      </c>
      <c r="M39" s="3">
        <f t="shared" ca="1" si="4"/>
        <v>0.48146089177691159</v>
      </c>
      <c r="N39" s="3">
        <f t="shared" ca="1" si="5"/>
        <v>27.585677099421918</v>
      </c>
      <c r="O39" s="1">
        <f t="shared" ca="1" si="0"/>
        <v>187493789.35775876</v>
      </c>
      <c r="P39" s="1">
        <f t="shared" si="1"/>
        <v>-8950806.7901390269</v>
      </c>
      <c r="Q39" s="1">
        <f t="shared" ca="1" si="6"/>
        <v>196444596.14789778</v>
      </c>
      <c r="R39" s="1">
        <f t="shared" ca="1" si="2"/>
        <v>504966.88359391637</v>
      </c>
      <c r="S39" s="3">
        <f t="shared" si="7"/>
        <v>334.80663450919707</v>
      </c>
      <c r="T39" s="13">
        <f t="shared" ca="1" si="8"/>
        <v>2.2179917650525192</v>
      </c>
      <c r="U39" s="13">
        <f t="shared" si="9"/>
        <v>1.0591179073466783</v>
      </c>
      <c r="V39" s="5">
        <v>0.35</v>
      </c>
      <c r="W39" s="3">
        <f t="shared" ca="1" si="10"/>
        <v>13.700178378937876</v>
      </c>
      <c r="X39" s="3">
        <f t="shared" ca="1" si="11"/>
        <v>-12.142733430041854</v>
      </c>
      <c r="Y39" s="3">
        <f t="shared" ca="1" si="12"/>
        <v>-6.3442030596175618</v>
      </c>
      <c r="Z39" s="3">
        <f t="shared" ca="1" si="13"/>
        <v>-1.7856960926532137E-2</v>
      </c>
      <c r="AA39" s="3">
        <f t="shared" ca="1" si="14"/>
        <v>-9.3297103817905312E-3</v>
      </c>
      <c r="AJ39"/>
      <c r="AK39"/>
    </row>
    <row r="40" spans="3:37" s="5" customFormat="1" x14ac:dyDescent="0.2">
      <c r="C40" s="25"/>
      <c r="D40" s="1">
        <f t="shared" si="15"/>
        <v>38</v>
      </c>
      <c r="E40" s="2">
        <f t="shared" si="16"/>
        <v>3.9000000000000021</v>
      </c>
      <c r="F40" s="3">
        <f t="shared" ca="1" si="17"/>
        <v>658.17930687617343</v>
      </c>
      <c r="G40" s="3">
        <f t="shared" si="18"/>
        <v>342.9041341513684</v>
      </c>
      <c r="H40" s="3">
        <f t="shared" ca="1" si="3"/>
        <v>742.14772466005695</v>
      </c>
      <c r="I40" s="3">
        <f t="shared" ca="1" si="19"/>
        <v>2501.0813661294578</v>
      </c>
      <c r="J40" s="3">
        <f t="shared" si="20"/>
        <v>1385.4679393384311</v>
      </c>
      <c r="K40" s="3">
        <f t="shared" ca="1" si="22"/>
        <v>2865.6106220395345</v>
      </c>
      <c r="L40" s="3">
        <f t="shared" si="21"/>
        <v>-9.7411517468197779</v>
      </c>
      <c r="M40" s="3">
        <f t="shared" ca="1" si="4"/>
        <v>0.48029741829081479</v>
      </c>
      <c r="N40" s="3">
        <f t="shared" ca="1" si="5"/>
        <v>27.519014979093196</v>
      </c>
      <c r="O40" s="1">
        <f t="shared" ca="1" si="0"/>
        <v>187266303.37415388</v>
      </c>
      <c r="P40" s="1">
        <f t="shared" si="1"/>
        <v>-9177316.3374655619</v>
      </c>
      <c r="Q40" s="1">
        <f t="shared" ca="1" si="6"/>
        <v>196443619.71161944</v>
      </c>
      <c r="R40" s="1">
        <f t="shared" ca="1" si="2"/>
        <v>504660.45276883873</v>
      </c>
      <c r="S40" s="3">
        <f t="shared" si="7"/>
        <v>334.66701987095541</v>
      </c>
      <c r="T40" s="13">
        <f t="shared" ca="1" si="8"/>
        <v>2.2175705420457099</v>
      </c>
      <c r="U40" s="13">
        <f t="shared" si="9"/>
        <v>1.055615960499545</v>
      </c>
      <c r="V40" s="5">
        <v>0.35</v>
      </c>
      <c r="W40" s="3">
        <f t="shared" ca="1" si="10"/>
        <v>13.646592843926253</v>
      </c>
      <c r="X40" s="3">
        <f t="shared" ca="1" si="11"/>
        <v>-12.102583785931458</v>
      </c>
      <c r="Y40" s="3">
        <f t="shared" ca="1" si="12"/>
        <v>-6.3053122010260676</v>
      </c>
      <c r="Z40" s="3">
        <f t="shared" ca="1" si="13"/>
        <v>-1.7797917332252142E-2</v>
      </c>
      <c r="AA40" s="3">
        <f t="shared" ca="1" si="14"/>
        <v>-9.2725179426853942E-3</v>
      </c>
      <c r="AJ40"/>
      <c r="AK40"/>
    </row>
    <row r="41" spans="3:37" s="5" customFormat="1" x14ac:dyDescent="0.2">
      <c r="C41" s="25"/>
      <c r="D41" s="1">
        <f t="shared" si="15"/>
        <v>39</v>
      </c>
      <c r="E41" s="2">
        <f t="shared" si="16"/>
        <v>4.0000000000000018</v>
      </c>
      <c r="F41" s="3">
        <f t="shared" ca="1" si="17"/>
        <v>658.17930687617343</v>
      </c>
      <c r="G41" s="3">
        <f t="shared" si="18"/>
        <v>341.93001897668643</v>
      </c>
      <c r="H41" s="3">
        <f t="shared" ca="1" si="3"/>
        <v>741.69814471751056</v>
      </c>
      <c r="I41" s="3">
        <f t="shared" ca="1" si="19"/>
        <v>2566.8992968170751</v>
      </c>
      <c r="J41" s="3">
        <f t="shared" si="20"/>
        <v>1419.7096469948337</v>
      </c>
      <c r="K41" s="3">
        <f t="shared" ca="1" si="22"/>
        <v>2939.802902926609</v>
      </c>
      <c r="L41" s="3">
        <f t="shared" si="21"/>
        <v>-9.740118260547602</v>
      </c>
      <c r="M41" s="3">
        <f t="shared" ca="1" si="4"/>
        <v>0.47913265660047966</v>
      </c>
      <c r="N41" s="3">
        <f t="shared" ca="1" si="5"/>
        <v>27.452279050098468</v>
      </c>
      <c r="O41" s="1">
        <f t="shared" ca="1" si="0"/>
        <v>187039486.87831506</v>
      </c>
      <c r="P41" s="1">
        <f t="shared" si="1"/>
        <v>-9403135.1030115802</v>
      </c>
      <c r="Q41" s="1">
        <f t="shared" ca="1" si="6"/>
        <v>196442621.98132664</v>
      </c>
      <c r="R41" s="1">
        <f t="shared" ca="1" si="2"/>
        <v>504354.73840790719</v>
      </c>
      <c r="S41" s="3">
        <f t="shared" si="7"/>
        <v>334.52780130563428</v>
      </c>
      <c r="T41" s="13">
        <f t="shared" ca="1" si="8"/>
        <v>2.2171494919786165</v>
      </c>
      <c r="U41" s="13">
        <f t="shared" si="9"/>
        <v>1.052132786349316</v>
      </c>
      <c r="V41" s="5">
        <v>0.35</v>
      </c>
      <c r="W41" s="3">
        <f t="shared" ca="1" si="10"/>
        <v>13.593324136024638</v>
      </c>
      <c r="X41" s="3">
        <f t="shared" ca="1" si="11"/>
        <v>-12.06264936984496</v>
      </c>
      <c r="Y41" s="3">
        <f t="shared" ca="1" si="12"/>
        <v>-6.2666539115551076</v>
      </c>
      <c r="Z41" s="3">
        <f t="shared" ca="1" si="13"/>
        <v>-1.7739190249772E-2</v>
      </c>
      <c r="AA41" s="3">
        <f t="shared" ca="1" si="14"/>
        <v>-9.2156675169928048E-3</v>
      </c>
      <c r="AJ41"/>
      <c r="AK41"/>
    </row>
    <row r="42" spans="3:37" s="5" customFormat="1" x14ac:dyDescent="0.2">
      <c r="C42" s="25"/>
      <c r="D42" s="1">
        <f t="shared" si="15"/>
        <v>40</v>
      </c>
      <c r="E42" s="2">
        <f t="shared" si="16"/>
        <v>4.1000000000000014</v>
      </c>
      <c r="F42" s="3">
        <f t="shared" ca="1" si="17"/>
        <v>658.17930687617343</v>
      </c>
      <c r="G42" s="3">
        <f t="shared" si="18"/>
        <v>340.95600715063165</v>
      </c>
      <c r="H42" s="3">
        <f t="shared" ca="1" si="3"/>
        <v>741.24961977197779</v>
      </c>
      <c r="I42" s="3">
        <f t="shared" ca="1" si="19"/>
        <v>2632.7172275046923</v>
      </c>
      <c r="J42" s="3">
        <f t="shared" si="20"/>
        <v>1453.8539483011996</v>
      </c>
      <c r="K42" s="3">
        <f t="shared" ca="1" si="22"/>
        <v>3013.9502785490804</v>
      </c>
      <c r="L42" s="3">
        <f t="shared" si="21"/>
        <v>-9.7390877142025634</v>
      </c>
      <c r="M42" s="3">
        <f t="shared" ca="1" si="4"/>
        <v>0.47796660739850583</v>
      </c>
      <c r="N42" s="3">
        <f t="shared" ca="1" si="5"/>
        <v>27.385469352120772</v>
      </c>
      <c r="O42" s="1">
        <f t="shared" ca="1" si="0"/>
        <v>186813339.59611458</v>
      </c>
      <c r="P42" s="1">
        <f t="shared" si="1"/>
        <v>-9628263.565778669</v>
      </c>
      <c r="Q42" s="1">
        <f t="shared" ca="1" si="6"/>
        <v>196441603.16189325</v>
      </c>
      <c r="R42" s="1">
        <f t="shared" ca="1" si="2"/>
        <v>504049.74144494487</v>
      </c>
      <c r="S42" s="3">
        <f t="shared" si="7"/>
        <v>334.38897877115494</v>
      </c>
      <c r="T42" s="13">
        <f t="shared" ca="1" si="8"/>
        <v>2.2167286209491528</v>
      </c>
      <c r="U42" s="13">
        <f t="shared" si="9"/>
        <v>1.0486682931068216</v>
      </c>
      <c r="V42" s="5">
        <v>0.35</v>
      </c>
      <c r="W42" s="3">
        <f t="shared" ca="1" si="10"/>
        <v>13.540370462311948</v>
      </c>
      <c r="X42" s="3">
        <f t="shared" ca="1" si="11"/>
        <v>-12.022929129424153</v>
      </c>
      <c r="Y42" s="3">
        <f t="shared" ca="1" si="12"/>
        <v>-6.2282266661943222</v>
      </c>
      <c r="Z42" s="3">
        <f t="shared" ca="1" si="13"/>
        <v>-1.7680778131506106E-2</v>
      </c>
      <c r="AA42" s="3">
        <f t="shared" ca="1" si="14"/>
        <v>-9.1591568620504743E-3</v>
      </c>
      <c r="AJ42"/>
      <c r="AK42"/>
    </row>
    <row r="43" spans="3:37" s="5" customFormat="1" x14ac:dyDescent="0.2">
      <c r="C43" s="25"/>
      <c r="D43" s="1">
        <f t="shared" si="15"/>
        <v>41</v>
      </c>
      <c r="E43" s="2">
        <f t="shared" si="16"/>
        <v>4.2000000000000011</v>
      </c>
      <c r="F43" s="3">
        <f t="shared" ca="1" si="17"/>
        <v>658.17930687617343</v>
      </c>
      <c r="G43" s="3">
        <f t="shared" si="18"/>
        <v>339.98209837921138</v>
      </c>
      <c r="H43" s="3">
        <f t="shared" ca="1" si="3"/>
        <v>740.80215119715456</v>
      </c>
      <c r="I43" s="3">
        <f t="shared" ca="1" si="19"/>
        <v>2698.5351581923096</v>
      </c>
      <c r="J43" s="3">
        <f t="shared" si="20"/>
        <v>1487.9008535776918</v>
      </c>
      <c r="K43" s="3">
        <f t="shared" ca="1" si="22"/>
        <v>3088.0528544753356</v>
      </c>
      <c r="L43" s="3">
        <f t="shared" si="21"/>
        <v>-9.7380601074731814</v>
      </c>
      <c r="M43" s="3">
        <f t="shared" ca="1" si="4"/>
        <v>0.4767992713921872</v>
      </c>
      <c r="N43" s="3">
        <f t="shared" ca="1" si="5"/>
        <v>27.318585925685056</v>
      </c>
      <c r="O43" s="1">
        <f t="shared" ca="1" si="0"/>
        <v>186587861.25423282</v>
      </c>
      <c r="P43" s="1">
        <f t="shared" si="1"/>
        <v>-9852702.2033481468</v>
      </c>
      <c r="Q43" s="1">
        <f t="shared" ca="1" si="6"/>
        <v>196440563.45758098</v>
      </c>
      <c r="R43" s="1">
        <f t="shared" ca="1" si="2"/>
        <v>503745.4628140651</v>
      </c>
      <c r="S43" s="3">
        <f t="shared" si="7"/>
        <v>334.25055222555795</v>
      </c>
      <c r="T43" s="13">
        <f t="shared" ca="1" si="8"/>
        <v>2.2163079350643784</v>
      </c>
      <c r="U43" s="13">
        <f t="shared" si="9"/>
        <v>1.0452223894887998</v>
      </c>
      <c r="V43" s="5">
        <v>0.35</v>
      </c>
      <c r="W43" s="3">
        <f t="shared" ca="1" si="10"/>
        <v>13.48773004100256</v>
      </c>
      <c r="X43" s="3">
        <f t="shared" ca="1" si="11"/>
        <v>-11.983422018111042</v>
      </c>
      <c r="Y43" s="3">
        <f t="shared" ca="1" si="12"/>
        <v>-6.1900289494326604</v>
      </c>
      <c r="Z43" s="3">
        <f t="shared" ca="1" si="13"/>
        <v>-1.762267943839859E-2</v>
      </c>
      <c r="AA43" s="3">
        <f t="shared" ca="1" si="14"/>
        <v>-9.1029837491656777E-3</v>
      </c>
      <c r="AJ43"/>
      <c r="AK43"/>
    </row>
    <row r="44" spans="3:37" s="5" customFormat="1" x14ac:dyDescent="0.2">
      <c r="C44" s="25"/>
      <c r="D44" s="1">
        <f t="shared" si="15"/>
        <v>42</v>
      </c>
      <c r="E44" s="2">
        <f t="shared" si="16"/>
        <v>4.3000000000000007</v>
      </c>
      <c r="F44" s="3">
        <f t="shared" ca="1" si="17"/>
        <v>658.17930687617343</v>
      </c>
      <c r="G44" s="3">
        <f t="shared" si="18"/>
        <v>339.00829236846408</v>
      </c>
      <c r="H44" s="3">
        <f t="shared" ca="1" si="3"/>
        <v>740.35574036714411</v>
      </c>
      <c r="I44" s="3">
        <f t="shared" ca="1" si="19"/>
        <v>2764.3530888799269</v>
      </c>
      <c r="J44" s="3">
        <f t="shared" si="20"/>
        <v>1521.8503731150756</v>
      </c>
      <c r="K44" s="3">
        <f t="shared" ca="1" si="22"/>
        <v>3162.1107364111513</v>
      </c>
      <c r="L44" s="3">
        <f t="shared" si="21"/>
        <v>-9.7370354400488548</v>
      </c>
      <c r="M44" s="3">
        <f t="shared" ca="1" si="4"/>
        <v>0.47563064930356547</v>
      </c>
      <c r="N44" s="3">
        <f t="shared" ca="1" si="5"/>
        <v>27.251628812161268</v>
      </c>
      <c r="O44" s="1">
        <f t="shared" ca="1" si="0"/>
        <v>186363051.58015791</v>
      </c>
      <c r="P44" s="1">
        <f t="shared" si="1"/>
        <v>-10076451.491881683</v>
      </c>
      <c r="Q44" s="1">
        <f t="shared" ca="1" si="6"/>
        <v>196439503.0720396</v>
      </c>
      <c r="R44" s="1">
        <f t="shared" ca="1" si="2"/>
        <v>503441.90344965801</v>
      </c>
      <c r="S44" s="3">
        <f t="shared" si="7"/>
        <v>334.11252162700367</v>
      </c>
      <c r="T44" s="13">
        <f t="shared" ca="1" si="8"/>
        <v>2.2158874404403854</v>
      </c>
      <c r="U44" s="13">
        <f t="shared" si="9"/>
        <v>1.0417949847154315</v>
      </c>
      <c r="V44" s="5">
        <v>0.35</v>
      </c>
      <c r="W44" s="3">
        <f t="shared" ca="1" si="10"/>
        <v>13.435401101381943</v>
      </c>
      <c r="X44" s="3">
        <f t="shared" ca="1" si="11"/>
        <v>-11.944126995119573</v>
      </c>
      <c r="Y44" s="3">
        <f t="shared" ca="1" si="12"/>
        <v>-6.152059255198294</v>
      </c>
      <c r="Z44" s="3">
        <f t="shared" ca="1" si="13"/>
        <v>-1.7564892639881726E-2</v>
      </c>
      <c r="AA44" s="3">
        <f t="shared" ca="1" si="14"/>
        <v>-9.0471459635269036E-3</v>
      </c>
      <c r="AJ44"/>
      <c r="AK44"/>
    </row>
    <row r="45" spans="3:37" s="5" customFormat="1" x14ac:dyDescent="0.2">
      <c r="C45" s="25"/>
      <c r="D45" s="1">
        <f t="shared" si="15"/>
        <v>43</v>
      </c>
      <c r="E45" s="2">
        <f t="shared" si="16"/>
        <v>4.4000000000000004</v>
      </c>
      <c r="F45" s="3">
        <f t="shared" ca="1" si="17"/>
        <v>658.17930687617343</v>
      </c>
      <c r="G45" s="3">
        <f t="shared" si="18"/>
        <v>338.03458882445921</v>
      </c>
      <c r="H45" s="3">
        <f t="shared" ca="1" si="3"/>
        <v>739.91038865643804</v>
      </c>
      <c r="I45" s="3">
        <f t="shared" ca="1" si="19"/>
        <v>2830.1710195675441</v>
      </c>
      <c r="J45" s="3">
        <f t="shared" si="20"/>
        <v>1555.7025171747218</v>
      </c>
      <c r="K45" s="3">
        <f t="shared" ca="1" si="22"/>
        <v>3236.1240301997336</v>
      </c>
      <c r="L45" s="3">
        <f t="shared" si="21"/>
        <v>-9.7360137116198757</v>
      </c>
      <c r="M45" s="3">
        <f t="shared" ca="1" si="4"/>
        <v>0.47446074186948339</v>
      </c>
      <c r="N45" s="3">
        <f t="shared" ca="1" si="5"/>
        <v>27.184598053767388</v>
      </c>
      <c r="O45" s="1">
        <f t="shared" ca="1" si="0"/>
        <v>186138910.30218521</v>
      </c>
      <c r="P45" s="1">
        <f t="shared" si="1"/>
        <v>-10299511.90612196</v>
      </c>
      <c r="Q45" s="1">
        <f t="shared" ca="1" si="6"/>
        <v>196438422.20830718</v>
      </c>
      <c r="R45" s="1">
        <f t="shared" ca="1" si="2"/>
        <v>503139.06428637786</v>
      </c>
      <c r="S45" s="3">
        <f t="shared" si="7"/>
        <v>333.9748869337717</v>
      </c>
      <c r="T45" s="13">
        <f t="shared" ca="1" si="8"/>
        <v>2.2154671432021913</v>
      </c>
      <c r="U45" s="13">
        <f t="shared" si="9"/>
        <v>1.0383859885078932</v>
      </c>
      <c r="V45" s="5">
        <v>0.35</v>
      </c>
      <c r="W45" s="3">
        <f t="shared" ca="1" si="10"/>
        <v>13.383381883742757</v>
      </c>
      <c r="X45" s="3">
        <f t="shared" ca="1" si="11"/>
        <v>-11.905043025407585</v>
      </c>
      <c r="Y45" s="3">
        <f t="shared" ca="1" si="12"/>
        <v>-6.1143160867989188</v>
      </c>
      <c r="Z45" s="3">
        <f t="shared" ca="1" si="13"/>
        <v>-1.7507416213834684E-2</v>
      </c>
      <c r="AA45" s="3">
        <f t="shared" ca="1" si="14"/>
        <v>-8.9916413041160569E-3</v>
      </c>
      <c r="AJ45"/>
      <c r="AK45"/>
    </row>
    <row r="46" spans="3:37" s="5" customFormat="1" x14ac:dyDescent="0.2">
      <c r="C46" s="25"/>
      <c r="D46" s="1">
        <f t="shared" si="15"/>
        <v>44</v>
      </c>
      <c r="E46" s="2">
        <f t="shared" si="16"/>
        <v>4.5</v>
      </c>
      <c r="F46" s="3">
        <f t="shared" ca="1" si="17"/>
        <v>658.17930687617343</v>
      </c>
      <c r="G46" s="3">
        <f t="shared" si="18"/>
        <v>337.06098745329723</v>
      </c>
      <c r="H46" s="3">
        <f t="shared" ca="1" si="3"/>
        <v>739.46609743989734</v>
      </c>
      <c r="I46" s="3">
        <f t="shared" ca="1" si="19"/>
        <v>2895.9889502551614</v>
      </c>
      <c r="J46" s="3">
        <f t="shared" si="20"/>
        <v>1589.4572959886098</v>
      </c>
      <c r="K46" s="3">
        <f t="shared" ca="1" si="22"/>
        <v>3310.0928418217577</v>
      </c>
      <c r="L46" s="3">
        <f t="shared" si="21"/>
        <v>-9.734994921877421</v>
      </c>
      <c r="M46" s="3">
        <f t="shared" ca="1" si="4"/>
        <v>0.47328954984163774</v>
      </c>
      <c r="N46" s="3">
        <f t="shared" ca="1" si="5"/>
        <v>27.117493693572463</v>
      </c>
      <c r="O46" s="1">
        <f t="shared" ca="1" si="0"/>
        <v>185915437.14941716</v>
      </c>
      <c r="P46" s="1">
        <f t="shared" si="1"/>
        <v>-10521883.91939329</v>
      </c>
      <c r="Q46" s="1">
        <f t="shared" ca="1" si="6"/>
        <v>196437321.06881046</v>
      </c>
      <c r="R46" s="1">
        <f t="shared" ca="1" si="2"/>
        <v>502836.9462591302</v>
      </c>
      <c r="S46" s="3">
        <f t="shared" si="7"/>
        <v>333.83764810426135</v>
      </c>
      <c r="T46" s="13">
        <f t="shared" ca="1" si="8"/>
        <v>2.2150470494836267</v>
      </c>
      <c r="U46" s="13">
        <f t="shared" si="9"/>
        <v>1.0349953110859185</v>
      </c>
      <c r="V46" s="5">
        <v>0.35</v>
      </c>
      <c r="W46" s="3">
        <f t="shared" ca="1" si="10"/>
        <v>13.331670639321285</v>
      </c>
      <c r="X46" s="3">
        <f t="shared" ca="1" si="11"/>
        <v>-11.866169079648852</v>
      </c>
      <c r="Y46" s="3">
        <f t="shared" ca="1" si="12"/>
        <v>-6.0767979568623751</v>
      </c>
      <c r="Z46" s="3">
        <f t="shared" ca="1" si="13"/>
        <v>-1.7450248646542429E-2</v>
      </c>
      <c r="AA46" s="3">
        <f t="shared" ca="1" si="14"/>
        <v>-8.9364675836211393E-3</v>
      </c>
      <c r="AJ46"/>
      <c r="AK46"/>
    </row>
    <row r="47" spans="3:37" s="5" customFormat="1" x14ac:dyDescent="0.2">
      <c r="C47" s="25"/>
      <c r="D47" s="1">
        <f t="shared" si="15"/>
        <v>45</v>
      </c>
      <c r="E47" s="2">
        <f t="shared" si="16"/>
        <v>4.5999999999999996</v>
      </c>
      <c r="F47" s="3">
        <f t="shared" ca="1" si="17"/>
        <v>658.17930687617343</v>
      </c>
      <c r="G47" s="3">
        <f t="shared" si="18"/>
        <v>336.0874879611095</v>
      </c>
      <c r="H47" s="3">
        <f t="shared" ca="1" si="3"/>
        <v>739.02286809273289</v>
      </c>
      <c r="I47" s="3">
        <f t="shared" ca="1" si="19"/>
        <v>2961.8068809427787</v>
      </c>
      <c r="J47" s="3">
        <f t="shared" si="20"/>
        <v>1623.11471975933</v>
      </c>
      <c r="K47" s="3">
        <f t="shared" ca="1" si="22"/>
        <v>3384.0172773954018</v>
      </c>
      <c r="L47" s="3">
        <f t="shared" si="21"/>
        <v>-9.7339790705135574</v>
      </c>
      <c r="M47" s="3">
        <f t="shared" ca="1" si="4"/>
        <v>0.47211707398663261</v>
      </c>
      <c r="N47" s="3">
        <f t="shared" ca="1" si="5"/>
        <v>27.050315775499676</v>
      </c>
      <c r="O47" s="1">
        <f t="shared" ca="1" si="0"/>
        <v>185692631.85176301</v>
      </c>
      <c r="P47" s="1">
        <f t="shared" si="1"/>
        <v>-10743568.003602261</v>
      </c>
      <c r="Q47" s="1">
        <f t="shared" ca="1" si="6"/>
        <v>196436199.85536528</v>
      </c>
      <c r="R47" s="1">
        <f t="shared" ca="1" si="2"/>
        <v>502535.55030305835</v>
      </c>
      <c r="S47" s="3">
        <f t="shared" si="7"/>
        <v>333.7008050969913</v>
      </c>
      <c r="T47" s="13">
        <f t="shared" ca="1" si="8"/>
        <v>2.2146271654272254</v>
      </c>
      <c r="U47" s="13">
        <f t="shared" si="9"/>
        <v>1.0316228631653748</v>
      </c>
      <c r="V47" s="5">
        <v>0.35</v>
      </c>
      <c r="W47" s="3">
        <f t="shared" ca="1" si="10"/>
        <v>13.280265630234249</v>
      </c>
      <c r="X47" s="3">
        <f t="shared" ca="1" si="11"/>
        <v>-11.827504134205286</v>
      </c>
      <c r="Y47" s="3">
        <f t="shared" ca="1" si="12"/>
        <v>-6.0395033872776285</v>
      </c>
      <c r="Z47" s="3">
        <f t="shared" ca="1" si="13"/>
        <v>-1.7393388432654831E-2</v>
      </c>
      <c r="AA47" s="3">
        <f t="shared" ca="1" si="14"/>
        <v>-8.8816226283494528E-3</v>
      </c>
      <c r="AJ47"/>
      <c r="AK47"/>
    </row>
    <row r="48" spans="3:37" s="5" customFormat="1" x14ac:dyDescent="0.2">
      <c r="C48" s="25"/>
      <c r="D48" s="1">
        <f t="shared" si="15"/>
        <v>46</v>
      </c>
      <c r="E48" s="2">
        <f t="shared" si="16"/>
        <v>4.6999999999999993</v>
      </c>
      <c r="F48" s="3">
        <f t="shared" ca="1" si="17"/>
        <v>658.17930687617343</v>
      </c>
      <c r="G48" s="3">
        <f t="shared" si="18"/>
        <v>335.11409005405812</v>
      </c>
      <c r="H48" s="3">
        <f t="shared" ca="1" si="3"/>
        <v>738.5807019904862</v>
      </c>
      <c r="I48" s="3">
        <f t="shared" ca="1" si="19"/>
        <v>3027.6248116303959</v>
      </c>
      <c r="J48" s="3">
        <f t="shared" si="20"/>
        <v>1656.6747986600885</v>
      </c>
      <c r="K48" s="3">
        <f t="shared" ca="1" si="22"/>
        <v>3457.8974431763822</v>
      </c>
      <c r="L48" s="3">
        <f t="shared" si="21"/>
        <v>-9.7329661572212327</v>
      </c>
      <c r="M48" s="3">
        <f t="shared" ca="1" si="4"/>
        <v>0.47094331508603188</v>
      </c>
      <c r="N48" s="3">
        <f t="shared" ca="1" si="5"/>
        <v>26.983064344329339</v>
      </c>
      <c r="O48" s="1">
        <f t="shared" ca="1" si="0"/>
        <v>185470494.13993818</v>
      </c>
      <c r="P48" s="1">
        <f t="shared" si="1"/>
        <v>-10964564.62923836</v>
      </c>
      <c r="Q48" s="1">
        <f t="shared" ca="1" si="6"/>
        <v>196435058.76917654</v>
      </c>
      <c r="R48" s="1">
        <f t="shared" ca="1" si="2"/>
        <v>502234.87735353061</v>
      </c>
      <c r="S48" s="3">
        <f t="shared" si="7"/>
        <v>333.56435787059979</v>
      </c>
      <c r="T48" s="13">
        <f t="shared" ca="1" si="8"/>
        <v>2.2142074971841121</v>
      </c>
      <c r="U48" s="13">
        <f t="shared" si="9"/>
        <v>1.0282685559558493</v>
      </c>
      <c r="V48" s="5">
        <v>0.35</v>
      </c>
      <c r="W48" s="3">
        <f t="shared" ca="1" si="10"/>
        <v>13.229165129416002</v>
      </c>
      <c r="X48" s="3">
        <f t="shared" ca="1" si="11"/>
        <v>-11.789047171099286</v>
      </c>
      <c r="Y48" s="3">
        <f t="shared" ca="1" si="12"/>
        <v>-6.0024309091360815</v>
      </c>
      <c r="Z48" s="3">
        <f t="shared" ca="1" si="13"/>
        <v>-1.733683407514601E-2</v>
      </c>
      <c r="AA48" s="3">
        <f t="shared" ca="1" si="14"/>
        <v>-8.827104278141297E-3</v>
      </c>
      <c r="AJ48"/>
      <c r="AK48"/>
    </row>
    <row r="49" spans="3:37" s="5" customFormat="1" x14ac:dyDescent="0.2">
      <c r="C49" s="25"/>
      <c r="D49" s="1">
        <f t="shared" si="15"/>
        <v>47</v>
      </c>
      <c r="E49" s="2">
        <f t="shared" si="16"/>
        <v>4.7999999999999989</v>
      </c>
      <c r="F49" s="3">
        <f t="shared" ca="1" si="17"/>
        <v>658.17930687617343</v>
      </c>
      <c r="G49" s="3">
        <f t="shared" si="18"/>
        <v>334.140793438336</v>
      </c>
      <c r="H49" s="3">
        <f t="shared" ca="1" si="3"/>
        <v>738.13960050900994</v>
      </c>
      <c r="I49" s="3">
        <f t="shared" ca="1" si="19"/>
        <v>3093.4427423180132</v>
      </c>
      <c r="J49" s="3">
        <f t="shared" si="20"/>
        <v>1690.1375428347083</v>
      </c>
      <c r="K49" s="3">
        <f t="shared" ca="1" si="22"/>
        <v>3531.7334455579849</v>
      </c>
      <c r="L49" s="3">
        <f t="shared" si="21"/>
        <v>-9.7319561816942883</v>
      </c>
      <c r="M49" s="3">
        <f t="shared" ca="1" si="4"/>
        <v>0.46976827393641168</v>
      </c>
      <c r="N49" s="3">
        <f t="shared" ca="1" si="5"/>
        <v>26.915739445701902</v>
      </c>
      <c r="O49" s="1">
        <f t="shared" ca="1" si="0"/>
        <v>185249023.74546427</v>
      </c>
      <c r="P49" s="1">
        <f t="shared" si="1"/>
        <v>-11184874.265374606</v>
      </c>
      <c r="Q49" s="1">
        <f t="shared" ca="1" si="6"/>
        <v>196433898.01083887</v>
      </c>
      <c r="R49" s="1">
        <f t="shared" ca="1" si="2"/>
        <v>501934.92834612675</v>
      </c>
      <c r="S49" s="3">
        <f t="shared" si="7"/>
        <v>333.42830638384436</v>
      </c>
      <c r="T49" s="13">
        <f t="shared" ca="1" si="8"/>
        <v>2.2137880509138892</v>
      </c>
      <c r="U49" s="13">
        <f t="shared" si="9"/>
        <v>1.024932301158249</v>
      </c>
      <c r="V49" s="5">
        <v>0.35</v>
      </c>
      <c r="W49" s="3">
        <f t="shared" ca="1" si="10"/>
        <v>13.178367420556061</v>
      </c>
      <c r="X49" s="3">
        <f t="shared" ca="1" si="11"/>
        <v>-11.750797177986197</v>
      </c>
      <c r="Y49" s="3">
        <f t="shared" ca="1" si="12"/>
        <v>-5.9655790626732124</v>
      </c>
      <c r="Z49" s="3">
        <f t="shared" ca="1" si="13"/>
        <v>-1.7280584085273817E-2</v>
      </c>
      <c r="AA49" s="3">
        <f t="shared" ca="1" si="14"/>
        <v>-8.772910386284135E-3</v>
      </c>
      <c r="AJ49"/>
      <c r="AK49"/>
    </row>
    <row r="50" spans="3:37" s="5" customFormat="1" x14ac:dyDescent="0.2">
      <c r="C50" s="25"/>
      <c r="D50" s="1">
        <f t="shared" si="15"/>
        <v>48</v>
      </c>
      <c r="E50" s="2">
        <f t="shared" si="16"/>
        <v>4.8999999999999986</v>
      </c>
      <c r="F50" s="3">
        <f t="shared" ca="1" si="17"/>
        <v>658.17930687617343</v>
      </c>
      <c r="G50" s="3">
        <f t="shared" si="18"/>
        <v>333.16759782016658</v>
      </c>
      <c r="H50" s="3">
        <f t="shared" ca="1" si="3"/>
        <v>737.69956502444836</v>
      </c>
      <c r="I50" s="3">
        <f t="shared" ca="1" si="19"/>
        <v>3159.2606730056305</v>
      </c>
      <c r="J50" s="3">
        <f t="shared" si="20"/>
        <v>1723.5029623976334</v>
      </c>
      <c r="K50" s="3">
        <f t="shared" ca="1" si="22"/>
        <v>3605.5253910710962</v>
      </c>
      <c r="L50" s="3">
        <f t="shared" si="21"/>
        <v>-9.7309491436274467</v>
      </c>
      <c r="M50" s="3">
        <f t="shared" ca="1" si="4"/>
        <v>0.46859195134941317</v>
      </c>
      <c r="N50" s="3">
        <f t="shared" ca="1" si="5"/>
        <v>26.848341126120975</v>
      </c>
      <c r="O50" s="1">
        <f t="shared" ca="1" si="0"/>
        <v>185028220.4006685</v>
      </c>
      <c r="P50" s="1">
        <f t="shared" si="1"/>
        <v>-11404497.37966818</v>
      </c>
      <c r="Q50" s="1">
        <f t="shared" ca="1" si="6"/>
        <v>196432717.78033668</v>
      </c>
      <c r="R50" s="1">
        <f t="shared" ca="1" si="2"/>
        <v>501635.7042166249</v>
      </c>
      <c r="S50" s="3">
        <f t="shared" si="7"/>
        <v>333.2926505956022</v>
      </c>
      <c r="T50" s="13">
        <f t="shared" ca="1" si="8"/>
        <v>2.2133688327845245</v>
      </c>
      <c r="U50" s="13">
        <f t="shared" si="9"/>
        <v>1.021614010962413</v>
      </c>
      <c r="V50" s="5">
        <v>0.35</v>
      </c>
      <c r="W50" s="3">
        <f t="shared" ca="1" si="10"/>
        <v>13.127870798037064</v>
      </c>
      <c r="X50" s="3">
        <f t="shared" ca="1" si="11"/>
        <v>-11.712753148126954</v>
      </c>
      <c r="Y50" s="3">
        <f t="shared" ca="1" si="12"/>
        <v>-5.9289463972105887</v>
      </c>
      <c r="Z50" s="3">
        <f t="shared" ca="1" si="13"/>
        <v>-1.7224636982539638E-2</v>
      </c>
      <c r="AA50" s="3">
        <f t="shared" ca="1" si="14"/>
        <v>-8.7190388194273369E-3</v>
      </c>
      <c r="AJ50"/>
      <c r="AK50"/>
    </row>
    <row r="51" spans="3:37" s="5" customFormat="1" x14ac:dyDescent="0.2">
      <c r="C51" s="25"/>
      <c r="D51" s="1">
        <f t="shared" si="15"/>
        <v>49</v>
      </c>
      <c r="E51" s="2">
        <f t="shared" si="16"/>
        <v>4.9999999999999982</v>
      </c>
      <c r="F51" s="3">
        <f t="shared" ca="1" si="17"/>
        <v>658.17930687617343</v>
      </c>
      <c r="G51" s="3">
        <f t="shared" si="18"/>
        <v>332.19450290580386</v>
      </c>
      <c r="H51" s="3">
        <f t="shared" ca="1" si="3"/>
        <v>737.2605969132178</v>
      </c>
      <c r="I51" s="3">
        <f t="shared" ca="1" si="19"/>
        <v>3225.0786036932477</v>
      </c>
      <c r="J51" s="3">
        <f t="shared" si="20"/>
        <v>1756.7710674339319</v>
      </c>
      <c r="K51" s="3">
        <f t="shared" ca="1" si="22"/>
        <v>3679.2733863842313</v>
      </c>
      <c r="L51" s="3">
        <f t="shared" si="21"/>
        <v>-9.7299450427163201</v>
      </c>
      <c r="M51" s="3">
        <f t="shared" ca="1" si="4"/>
        <v>0.46741434815179445</v>
      </c>
      <c r="N51" s="3">
        <f t="shared" ca="1" si="5"/>
        <v>26.780869432956312</v>
      </c>
      <c r="O51" s="1">
        <f t="shared" ca="1" si="0"/>
        <v>184808083.83868363</v>
      </c>
      <c r="P51" s="1">
        <f t="shared" si="1"/>
        <v>-11623434.438361045</v>
      </c>
      <c r="Q51" s="1">
        <f t="shared" ca="1" si="6"/>
        <v>196431518.27704468</v>
      </c>
      <c r="R51" s="1">
        <f t="shared" ca="1" si="2"/>
        <v>501337.20590098808</v>
      </c>
      <c r="S51" s="3">
        <f t="shared" si="7"/>
        <v>333.15739046486982</v>
      </c>
      <c r="T51" s="13">
        <f t="shared" ca="1" si="8"/>
        <v>2.2129498489722357</v>
      </c>
      <c r="U51" s="13">
        <f t="shared" si="9"/>
        <v>1.0183135980447335</v>
      </c>
      <c r="V51" s="5">
        <v>0.35</v>
      </c>
      <c r="W51" s="3">
        <f t="shared" ca="1" si="10"/>
        <v>13.077673566873003</v>
      </c>
      <c r="X51" s="3">
        <f t="shared" ca="1" si="11"/>
        <v>-11.674914080360791</v>
      </c>
      <c r="Y51" s="3">
        <f t="shared" ca="1" si="12"/>
        <v>-5.892531471098156</v>
      </c>
      <c r="Z51" s="3">
        <f t="shared" ca="1" si="13"/>
        <v>-1.7168991294648224E-2</v>
      </c>
      <c r="AA51" s="3">
        <f t="shared" ca="1" si="14"/>
        <v>-8.6654874574972878E-3</v>
      </c>
      <c r="AJ51"/>
      <c r="AK51"/>
    </row>
    <row r="52" spans="3:37" s="5" customFormat="1" x14ac:dyDescent="0.2">
      <c r="C52" s="25"/>
      <c r="D52" s="1">
        <f t="shared" si="15"/>
        <v>50</v>
      </c>
      <c r="E52" s="2">
        <f t="shared" si="16"/>
        <v>5.0999999999999979</v>
      </c>
      <c r="F52" s="3">
        <f t="shared" ca="1" si="17"/>
        <v>658.17930687617343</v>
      </c>
      <c r="G52" s="3">
        <f t="shared" si="18"/>
        <v>331.22150840153222</v>
      </c>
      <c r="H52" s="3">
        <f t="shared" ca="1" si="3"/>
        <v>736.82269755198661</v>
      </c>
      <c r="I52" s="3">
        <f t="shared" ca="1" si="19"/>
        <v>3290.896534380865</v>
      </c>
      <c r="J52" s="3">
        <f t="shared" si="20"/>
        <v>1789.9418679992987</v>
      </c>
      <c r="K52" s="3">
        <f t="shared" ca="1" si="22"/>
        <v>3752.977538303559</v>
      </c>
      <c r="L52" s="3">
        <f t="shared" si="21"/>
        <v>-9.7289438786574092</v>
      </c>
      <c r="M52" s="3">
        <f t="shared" ca="1" si="4"/>
        <v>0.46623546518548231</v>
      </c>
      <c r="N52" s="3">
        <f t="shared" ca="1" si="5"/>
        <v>26.713324414446763</v>
      </c>
      <c r="O52" s="1">
        <f t="shared" ca="1" si="0"/>
        <v>184588613.79344735</v>
      </c>
      <c r="P52" s="1">
        <f t="shared" si="1"/>
        <v>-11841685.906280581</v>
      </c>
      <c r="Q52" s="1">
        <f t="shared" ca="1" si="6"/>
        <v>196430299.69972792</v>
      </c>
      <c r="R52" s="1">
        <f t="shared" ca="1" si="2"/>
        <v>501039.43433535087</v>
      </c>
      <c r="S52" s="3">
        <f t="shared" si="7"/>
        <v>333.02252595076317</v>
      </c>
      <c r="T52" s="13">
        <f t="shared" ca="1" si="8"/>
        <v>2.2125311056613768</v>
      </c>
      <c r="U52" s="13">
        <f t="shared" si="9"/>
        <v>1.0150309755657965</v>
      </c>
      <c r="V52" s="5">
        <v>0.35</v>
      </c>
      <c r="W52" s="3">
        <f t="shared" ca="1" si="10"/>
        <v>13.027774042647946</v>
      </c>
      <c r="X52" s="3">
        <f t="shared" ca="1" si="11"/>
        <v>-11.637278979078202</v>
      </c>
      <c r="Y52" s="3">
        <f t="shared" ca="1" si="12"/>
        <v>-5.8563328516569335</v>
      </c>
      <c r="Z52" s="3">
        <f t="shared" ca="1" si="13"/>
        <v>-1.7113645557467944E-2</v>
      </c>
      <c r="AA52" s="3">
        <f t="shared" ca="1" si="14"/>
        <v>-8.6122541936131374E-3</v>
      </c>
      <c r="AJ52"/>
      <c r="AK52"/>
    </row>
    <row r="53" spans="3:37" s="5" customFormat="1" x14ac:dyDescent="0.2">
      <c r="C53" s="25"/>
      <c r="D53" s="1">
        <f t="shared" si="15"/>
        <v>51</v>
      </c>
      <c r="E53" s="2">
        <f t="shared" si="16"/>
        <v>5.1999999999999975</v>
      </c>
      <c r="F53" s="3">
        <f t="shared" ca="1" si="17"/>
        <v>658.17930687617343</v>
      </c>
      <c r="G53" s="3">
        <f t="shared" si="18"/>
        <v>330.2486140136665</v>
      </c>
      <c r="H53" s="3">
        <f t="shared" ca="1" si="3"/>
        <v>736.38586831765565</v>
      </c>
      <c r="I53" s="3">
        <f t="shared" ca="1" si="19"/>
        <v>3356.7144650684822</v>
      </c>
      <c r="J53" s="3">
        <f t="shared" si="20"/>
        <v>1823.0153741200586</v>
      </c>
      <c r="K53" s="3">
        <f t="shared" ca="1" si="22"/>
        <v>3826.6379537729272</v>
      </c>
      <c r="L53" s="3">
        <f t="shared" si="21"/>
        <v>-9.7279456511480955</v>
      </c>
      <c r="M53" s="3">
        <f t="shared" ca="1" si="4"/>
        <v>0.46505530330762479</v>
      </c>
      <c r="N53" s="3">
        <f t="shared" ca="1" si="5"/>
        <v>26.645706119703295</v>
      </c>
      <c r="O53" s="1">
        <f t="shared" ca="1" si="0"/>
        <v>184369809.99970222</v>
      </c>
      <c r="P53" s="1">
        <f t="shared" si="1"/>
        <v>-12059252.246840194</v>
      </c>
      <c r="Q53" s="1">
        <f t="shared" ca="1" si="6"/>
        <v>196429062.24654239</v>
      </c>
      <c r="R53" s="1">
        <f t="shared" ca="1" si="2"/>
        <v>500742.39045600581</v>
      </c>
      <c r="S53" s="3">
        <f t="shared" si="7"/>
        <v>332.88805701251766</v>
      </c>
      <c r="T53" s="13">
        <f t="shared" ca="1" si="8"/>
        <v>2.2121126090443224</v>
      </c>
      <c r="U53" s="13">
        <f t="shared" si="9"/>
        <v>1.0117660571680229</v>
      </c>
      <c r="V53" s="5">
        <v>0.35</v>
      </c>
      <c r="W53" s="3">
        <f t="shared" ca="1" si="10"/>
        <v>12.978170551454973</v>
      </c>
      <c r="X53" s="3">
        <f t="shared" ca="1" si="11"/>
        <v>-11.599846854193895</v>
      </c>
      <c r="Y53" s="3">
        <f t="shared" ca="1" si="12"/>
        <v>-5.8203491151219646</v>
      </c>
      <c r="Z53" s="3">
        <f t="shared" ca="1" si="13"/>
        <v>-1.7058598314991024E-2</v>
      </c>
      <c r="AA53" s="3">
        <f t="shared" ca="1" si="14"/>
        <v>-8.5593369340028896E-3</v>
      </c>
      <c r="AJ53"/>
      <c r="AK53"/>
    </row>
    <row r="54" spans="3:37" s="5" customFormat="1" x14ac:dyDescent="0.2">
      <c r="C54" s="25"/>
      <c r="D54" s="1">
        <f t="shared" si="15"/>
        <v>52</v>
      </c>
      <c r="E54" s="2">
        <f t="shared" si="16"/>
        <v>5.2999999999999972</v>
      </c>
      <c r="F54" s="3">
        <f t="shared" ca="1" si="17"/>
        <v>658.17930687617343</v>
      </c>
      <c r="G54" s="3">
        <f t="shared" si="18"/>
        <v>329.27581944855172</v>
      </c>
      <c r="H54" s="3">
        <f t="shared" ca="1" si="3"/>
        <v>735.95011058733814</v>
      </c>
      <c r="I54" s="3">
        <f t="shared" ca="1" si="19"/>
        <v>3422.5323957560995</v>
      </c>
      <c r="J54" s="3">
        <f t="shared" si="20"/>
        <v>1855.9915957931696</v>
      </c>
      <c r="K54" s="3">
        <f t="shared" ca="1" si="22"/>
        <v>3900.2547398738848</v>
      </c>
      <c r="L54" s="3">
        <f t="shared" si="21"/>
        <v>-9.7269503598866507</v>
      </c>
      <c r="M54" s="3">
        <f t="shared" ca="1" si="4"/>
        <v>0.46387386339064191</v>
      </c>
      <c r="N54" s="3">
        <f t="shared" ca="1" si="5"/>
        <v>26.578014598711889</v>
      </c>
      <c r="O54" s="1">
        <f t="shared" ca="1" si="0"/>
        <v>184151672.19299519</v>
      </c>
      <c r="P54" s="1">
        <f t="shared" si="1"/>
        <v>-12276133.922039941</v>
      </c>
      <c r="Q54" s="1">
        <f t="shared" ca="1" si="6"/>
        <v>196427806.11503512</v>
      </c>
      <c r="R54" s="1">
        <f t="shared" ca="1" si="2"/>
        <v>500446.07519938995</v>
      </c>
      <c r="S54" s="3">
        <f t="shared" si="7"/>
        <v>332.75398360948799</v>
      </c>
      <c r="T54" s="13">
        <f t="shared" ca="1" si="8"/>
        <v>2.2116943653213523</v>
      </c>
      <c r="U54" s="13">
        <f t="shared" si="9"/>
        <v>1.0085187569733338</v>
      </c>
      <c r="V54" s="5">
        <v>0.35</v>
      </c>
      <c r="W54" s="3">
        <f t="shared" ca="1" si="10"/>
        <v>12.928861429835607</v>
      </c>
      <c r="X54" s="3">
        <f t="shared" ca="1" si="11"/>
        <v>-11.562616721120031</v>
      </c>
      <c r="Y54" s="3">
        <f t="shared" ca="1" si="12"/>
        <v>-5.78457884658566</v>
      </c>
      <c r="Z54" s="3">
        <f t="shared" ca="1" si="13"/>
        <v>-1.7003848119294163E-2</v>
      </c>
      <c r="AA54" s="3">
        <f t="shared" ca="1" si="14"/>
        <v>-8.5067335979200874E-3</v>
      </c>
      <c r="AJ54"/>
      <c r="AK54"/>
    </row>
    <row r="55" spans="3:37" s="5" customFormat="1" x14ac:dyDescent="0.2">
      <c r="C55" s="25"/>
      <c r="D55" s="1">
        <f t="shared" si="15"/>
        <v>53</v>
      </c>
      <c r="E55" s="2">
        <f t="shared" si="16"/>
        <v>5.3999999999999968</v>
      </c>
      <c r="F55" s="3">
        <f t="shared" ca="1" si="17"/>
        <v>658.17930687617343</v>
      </c>
      <c r="G55" s="3">
        <f t="shared" si="18"/>
        <v>328.30312441256302</v>
      </c>
      <c r="H55" s="3">
        <f t="shared" ca="1" si="3"/>
        <v>735.51542573833956</v>
      </c>
      <c r="I55" s="3">
        <f t="shared" ca="1" si="19"/>
        <v>3488.3503264437168</v>
      </c>
      <c r="J55" s="3">
        <f t="shared" si="20"/>
        <v>1888.8705429862252</v>
      </c>
      <c r="K55" s="3">
        <f t="shared" ca="1" si="22"/>
        <v>3973.8280038257017</v>
      </c>
      <c r="L55" s="3">
        <f t="shared" si="21"/>
        <v>-9.7259580045722327</v>
      </c>
      <c r="M55" s="3">
        <f t="shared" ca="1" si="4"/>
        <v>0.46269114632227759</v>
      </c>
      <c r="N55" s="3">
        <f t="shared" ca="1" si="5"/>
        <v>26.510249902336529</v>
      </c>
      <c r="O55" s="1">
        <f t="shared" ca="1" si="0"/>
        <v>183934200.10967731</v>
      </c>
      <c r="P55" s="1">
        <f t="shared" si="1"/>
        <v>-12492331.392467152</v>
      </c>
      <c r="Q55" s="1">
        <f t="shared" ca="1" si="6"/>
        <v>196426531.50214446</v>
      </c>
      <c r="R55" s="1">
        <f t="shared" ca="1" si="2"/>
        <v>500150.48950207088</v>
      </c>
      <c r="S55" s="3">
        <f t="shared" si="7"/>
        <v>332.62030570114831</v>
      </c>
      <c r="T55" s="13">
        <f t="shared" ca="1" si="8"/>
        <v>2.2112763807005313</v>
      </c>
      <c r="U55" s="13">
        <f t="shared" si="9"/>
        <v>1.005288989580817</v>
      </c>
      <c r="V55" s="5">
        <v>0.35</v>
      </c>
      <c r="W55" s="3">
        <f t="shared" ca="1" si="10"/>
        <v>12.879845024719485</v>
      </c>
      <c r="X55" s="3">
        <f t="shared" ca="1" si="11"/>
        <v>-11.525587600739446</v>
      </c>
      <c r="Y55" s="3">
        <f t="shared" ca="1" si="12"/>
        <v>-5.7490206399414152</v>
      </c>
      <c r="Z55" s="3">
        <f t="shared" ca="1" si="13"/>
        <v>-1.6949393530499186E-2</v>
      </c>
      <c r="AA55" s="3">
        <f t="shared" ca="1" si="14"/>
        <v>-8.454442117560905E-3</v>
      </c>
      <c r="AJ55"/>
      <c r="AK55"/>
    </row>
    <row r="56" spans="3:37" s="5" customFormat="1" x14ac:dyDescent="0.2">
      <c r="C56" s="25"/>
      <c r="D56" s="1">
        <f t="shared" si="15"/>
        <v>54</v>
      </c>
      <c r="E56" s="2">
        <f t="shared" si="16"/>
        <v>5.4999999999999964</v>
      </c>
      <c r="F56" s="3">
        <f t="shared" ca="1" si="17"/>
        <v>658.17930687617343</v>
      </c>
      <c r="G56" s="3">
        <f t="shared" si="18"/>
        <v>327.33052861210581</v>
      </c>
      <c r="H56" s="3">
        <f t="shared" ca="1" si="3"/>
        <v>735.08181514813748</v>
      </c>
      <c r="I56" s="3">
        <f t="shared" ca="1" si="19"/>
        <v>3554.168257131334</v>
      </c>
      <c r="J56" s="3">
        <f t="shared" si="20"/>
        <v>1921.6522256374587</v>
      </c>
      <c r="K56" s="3">
        <f t="shared" ca="1" si="22"/>
        <v>4047.3578529853876</v>
      </c>
      <c r="L56" s="3">
        <f t="shared" si="21"/>
        <v>-9.7249685849048841</v>
      </c>
      <c r="M56" s="3">
        <f t="shared" ca="1" si="4"/>
        <v>0.46150715300565076</v>
      </c>
      <c r="N56" s="3">
        <f t="shared" ca="1" si="5"/>
        <v>26.442412082322114</v>
      </c>
      <c r="O56" s="1">
        <f t="shared" ca="1" si="0"/>
        <v>183717393.48690337</v>
      </c>
      <c r="P56" s="1">
        <f t="shared" si="1"/>
        <v>-12707845.11729705</v>
      </c>
      <c r="Q56" s="1">
        <f t="shared" ca="1" si="6"/>
        <v>196425238.60420042</v>
      </c>
      <c r="R56" s="1">
        <f t="shared" ca="1" si="2"/>
        <v>499855.63430073351</v>
      </c>
      <c r="S56" s="3">
        <f t="shared" si="7"/>
        <v>332.48702324709228</v>
      </c>
      <c r="T56" s="13">
        <f t="shared" ca="1" si="8"/>
        <v>2.2108586613975949</v>
      </c>
      <c r="U56" s="13">
        <f t="shared" si="9"/>
        <v>1.0020766700644137</v>
      </c>
      <c r="V56" s="5">
        <v>0.35</v>
      </c>
      <c r="W56" s="3">
        <f t="shared" ca="1" si="10"/>
        <v>12.831119693364494</v>
      </c>
      <c r="X56" s="3">
        <f t="shared" ca="1" si="11"/>
        <v>-11.488758519379159</v>
      </c>
      <c r="Y56" s="3">
        <f t="shared" ca="1" si="12"/>
        <v>-5.7136730978276082</v>
      </c>
      <c r="Z56" s="3">
        <f t="shared" ca="1" si="13"/>
        <v>-1.6895233116734059E-2</v>
      </c>
      <c r="AA56" s="3">
        <f t="shared" ca="1" si="14"/>
        <v>-8.4024604379817763E-3</v>
      </c>
      <c r="AJ56"/>
      <c r="AK56"/>
    </row>
    <row r="57" spans="3:37" s="5" customFormat="1" x14ac:dyDescent="0.2">
      <c r="C57" s="25"/>
      <c r="D57" s="1">
        <f t="shared" si="15"/>
        <v>55</v>
      </c>
      <c r="E57" s="2">
        <f t="shared" si="16"/>
        <v>5.5999999999999961</v>
      </c>
      <c r="F57" s="3">
        <f t="shared" ca="1" si="17"/>
        <v>658.17930687617343</v>
      </c>
      <c r="G57" s="3">
        <f t="shared" si="18"/>
        <v>326.35803175361531</v>
      </c>
      <c r="H57" s="3">
        <f t="shared" ca="1" si="3"/>
        <v>734.64928019436172</v>
      </c>
      <c r="I57" s="3">
        <f t="shared" ca="1" si="19"/>
        <v>3619.9861878189513</v>
      </c>
      <c r="J57" s="3">
        <f t="shared" si="20"/>
        <v>1954.3366536557448</v>
      </c>
      <c r="K57" s="3">
        <f t="shared" ca="1" si="22"/>
        <v>4120.8443948477079</v>
      </c>
      <c r="L57" s="3">
        <f t="shared" si="21"/>
        <v>-9.723982100585534</v>
      </c>
      <c r="M57" s="3">
        <f t="shared" ca="1" si="4"/>
        <v>0.46032188435930604</v>
      </c>
      <c r="N57" s="3">
        <f t="shared" ca="1" si="5"/>
        <v>26.374501191297377</v>
      </c>
      <c r="O57" s="1">
        <f t="shared" ca="1" si="0"/>
        <v>183501252.06263188</v>
      </c>
      <c r="P57" s="1">
        <f t="shared" si="1"/>
        <v>-12922675.554293351</v>
      </c>
      <c r="Q57" s="1">
        <f t="shared" ca="1" si="6"/>
        <v>196423927.61692524</v>
      </c>
      <c r="R57" s="1">
        <f t="shared" ca="1" si="2"/>
        <v>499561.51053216599</v>
      </c>
      <c r="S57" s="3">
        <f t="shared" si="7"/>
        <v>332.35413620703264</v>
      </c>
      <c r="T57" s="13">
        <f t="shared" ca="1" si="8"/>
        <v>2.2104412136358316</v>
      </c>
      <c r="U57" s="13">
        <f t="shared" si="9"/>
        <v>0.9988817139706121</v>
      </c>
      <c r="V57" s="5">
        <v>0.35</v>
      </c>
      <c r="W57" s="3">
        <f t="shared" ca="1" si="10"/>
        <v>12.782683803297193</v>
      </c>
      <c r="X57" s="3">
        <f t="shared" ca="1" si="11"/>
        <v>-11.452128508783918</v>
      </c>
      <c r="Y57" s="3">
        <f t="shared" ca="1" si="12"/>
        <v>-5.6785348315718744</v>
      </c>
      <c r="Z57" s="3">
        <f t="shared" ca="1" si="13"/>
        <v>-1.6841365454093999E-2</v>
      </c>
      <c r="AA57" s="3">
        <f t="shared" ca="1" si="14"/>
        <v>-8.3507865170174625E-3</v>
      </c>
      <c r="AJ57"/>
      <c r="AK57"/>
    </row>
    <row r="58" spans="3:37" s="5" customFormat="1" x14ac:dyDescent="0.2">
      <c r="C58" s="25"/>
      <c r="D58" s="1">
        <f t="shared" si="15"/>
        <v>56</v>
      </c>
      <c r="E58" s="2">
        <f t="shared" si="16"/>
        <v>5.6999999999999957</v>
      </c>
      <c r="F58" s="3">
        <f t="shared" ca="1" si="17"/>
        <v>658.17930687617343</v>
      </c>
      <c r="G58" s="3">
        <f t="shared" si="18"/>
        <v>325.38563354355676</v>
      </c>
      <c r="H58" s="3">
        <f t="shared" ca="1" si="3"/>
        <v>734.2178222547733</v>
      </c>
      <c r="I58" s="3">
        <f t="shared" ca="1" si="19"/>
        <v>3685.8041185065686</v>
      </c>
      <c r="J58" s="3">
        <f t="shared" si="20"/>
        <v>1986.9238369206034</v>
      </c>
      <c r="K58" s="3">
        <f t="shared" ca="1" si="22"/>
        <v>4194.287737045197</v>
      </c>
      <c r="L58" s="3">
        <f t="shared" si="21"/>
        <v>-9.7229985513159995</v>
      </c>
      <c r="M58" s="3">
        <f t="shared" ca="1" si="4"/>
        <v>0.45913534131726491</v>
      </c>
      <c r="N58" s="3">
        <f t="shared" ca="1" si="5"/>
        <v>26.306517282777808</v>
      </c>
      <c r="O58" s="1">
        <f t="shared" ca="1" si="0"/>
        <v>183285775.57562423</v>
      </c>
      <c r="P58" s="1">
        <f t="shared" si="1"/>
        <v>-13136823.159808893</v>
      </c>
      <c r="Q58" s="1">
        <f t="shared" ca="1" si="6"/>
        <v>196422598.73543313</v>
      </c>
      <c r="R58" s="1">
        <f t="shared" ca="1" si="2"/>
        <v>499268.11913324584</v>
      </c>
      <c r="S58" s="3">
        <f t="shared" si="7"/>
        <v>332.22164454080172</v>
      </c>
      <c r="T58" s="13">
        <f t="shared" ca="1" si="8"/>
        <v>2.2100240436459595</v>
      </c>
      <c r="U58" s="13">
        <f t="shared" si="9"/>
        <v>0.99570403731615376</v>
      </c>
      <c r="V58" s="5">
        <v>0.35</v>
      </c>
      <c r="W58" s="3">
        <f t="shared" ca="1" si="10"/>
        <v>12.734535732253581</v>
      </c>
      <c r="X58" s="3">
        <f t="shared" ca="1" si="11"/>
        <v>-11.41569660608989</v>
      </c>
      <c r="Y58" s="3">
        <f t="shared" ca="1" si="12"/>
        <v>-5.6436044611357223</v>
      </c>
      <c r="Z58" s="3">
        <f t="shared" ca="1" si="13"/>
        <v>-1.6787789126602778E-2</v>
      </c>
      <c r="AA58" s="3">
        <f t="shared" ca="1" si="14"/>
        <v>-8.2994183251995923E-3</v>
      </c>
      <c r="AJ58"/>
      <c r="AK58"/>
    </row>
    <row r="59" spans="3:37" s="5" customFormat="1" x14ac:dyDescent="0.2">
      <c r="C59" s="25"/>
      <c r="D59" s="1">
        <f t="shared" si="15"/>
        <v>57</v>
      </c>
      <c r="E59" s="2">
        <f t="shared" si="16"/>
        <v>5.7999999999999954</v>
      </c>
      <c r="F59" s="3">
        <f t="shared" ca="1" si="17"/>
        <v>658.17930687617343</v>
      </c>
      <c r="G59" s="3">
        <f t="shared" si="18"/>
        <v>324.41333368842515</v>
      </c>
      <c r="H59" s="3">
        <f t="shared" ca="1" si="3"/>
        <v>733.7874427072444</v>
      </c>
      <c r="I59" s="3">
        <f t="shared" ca="1" si="19"/>
        <v>3751.6220491941858</v>
      </c>
      <c r="J59" s="3">
        <f t="shared" si="20"/>
        <v>2019.4137852822025</v>
      </c>
      <c r="K59" s="3">
        <f t="shared" ca="1" si="22"/>
        <v>4267.6879873481721</v>
      </c>
      <c r="L59" s="3">
        <f t="shared" si="21"/>
        <v>-9.7220179367989807</v>
      </c>
      <c r="M59" s="3">
        <f t="shared" ca="1" si="4"/>
        <v>0.45794752482907569</v>
      </c>
      <c r="N59" s="3">
        <f t="shared" ca="1" si="5"/>
        <v>26.238460411168514</v>
      </c>
      <c r="O59" s="1">
        <f t="shared" ca="1" si="0"/>
        <v>183070963.76544476</v>
      </c>
      <c r="P59" s="1">
        <f t="shared" si="1"/>
        <v>-13350288.388786234</v>
      </c>
      <c r="Q59" s="1">
        <f t="shared" ca="1" si="6"/>
        <v>196421252.15423098</v>
      </c>
      <c r="R59" s="1">
        <f t="shared" ca="1" si="2"/>
        <v>498975.46104092617</v>
      </c>
      <c r="S59" s="3">
        <f t="shared" si="7"/>
        <v>332.08954820835106</v>
      </c>
      <c r="T59" s="13">
        <f t="shared" ca="1" si="8"/>
        <v>2.209607157666011</v>
      </c>
      <c r="U59" s="13">
        <f t="shared" si="9"/>
        <v>0.99254355658575011</v>
      </c>
      <c r="V59" s="5">
        <v>0.35</v>
      </c>
      <c r="W59" s="3">
        <f t="shared" ca="1" si="10"/>
        <v>12.686673868120245</v>
      </c>
      <c r="X59" s="3">
        <f t="shared" ca="1" si="11"/>
        <v>-11.379461853798505</v>
      </c>
      <c r="Y59" s="3">
        <f t="shared" ca="1" si="12"/>
        <v>-5.6088806150594586</v>
      </c>
      <c r="Z59" s="3">
        <f t="shared" ca="1" si="13"/>
        <v>-1.6734502726174272E-2</v>
      </c>
      <c r="AA59" s="3">
        <f t="shared" ca="1" si="14"/>
        <v>-8.2483538456756735E-3</v>
      </c>
      <c r="AJ59"/>
      <c r="AK59"/>
    </row>
    <row r="60" spans="3:37" s="5" customFormat="1" x14ac:dyDescent="0.2">
      <c r="C60" s="25"/>
      <c r="D60" s="1">
        <f t="shared" si="15"/>
        <v>58</v>
      </c>
      <c r="E60" s="2">
        <f t="shared" si="16"/>
        <v>5.899999999999995</v>
      </c>
      <c r="F60" s="3">
        <f t="shared" ca="1" si="17"/>
        <v>658.17930687617343</v>
      </c>
      <c r="G60" s="3">
        <f t="shared" si="18"/>
        <v>323.44113189474524</v>
      </c>
      <c r="H60" s="3">
        <f t="shared" ca="1" si="3"/>
        <v>733.35814292973794</v>
      </c>
      <c r="I60" s="3">
        <f t="shared" ca="1" si="19"/>
        <v>3817.4399798818031</v>
      </c>
      <c r="J60" s="3">
        <f t="shared" si="20"/>
        <v>2051.8065085613607</v>
      </c>
      <c r="K60" s="3">
        <f t="shared" ca="1" si="22"/>
        <v>4341.0452536647417</v>
      </c>
      <c r="L60" s="3">
        <f t="shared" si="21"/>
        <v>-9.7210402567380658</v>
      </c>
      <c r="M60" s="3">
        <f t="shared" ca="1" si="4"/>
        <v>0.45675843585986431</v>
      </c>
      <c r="N60" s="3">
        <f t="shared" ca="1" si="5"/>
        <v>26.17033063176714</v>
      </c>
      <c r="O60" s="1">
        <f t="shared" ca="1" si="0"/>
        <v>182856816.37246037</v>
      </c>
      <c r="P60" s="1">
        <f t="shared" si="1"/>
        <v>-13563071.694758272</v>
      </c>
      <c r="Q60" s="1">
        <f t="shared" ca="1" si="6"/>
        <v>196419888.06721863</v>
      </c>
      <c r="R60" s="1">
        <f t="shared" ca="1" si="2"/>
        <v>498683.53719222179</v>
      </c>
      <c r="S60" s="3">
        <f t="shared" si="7"/>
        <v>331.95784716975157</v>
      </c>
      <c r="T60" s="13">
        <f t="shared" ca="1" si="8"/>
        <v>2.2091905619412104</v>
      </c>
      <c r="U60" s="13">
        <f t="shared" si="9"/>
        <v>0.98940018872981694</v>
      </c>
      <c r="V60" s="5">
        <v>0.35</v>
      </c>
      <c r="W60" s="3">
        <f t="shared" ca="1" si="10"/>
        <v>12.639096608875885</v>
      </c>
      <c r="X60" s="3">
        <f t="shared" ca="1" si="11"/>
        <v>-11.343423299750468</v>
      </c>
      <c r="Y60" s="3">
        <f t="shared" ca="1" si="12"/>
        <v>-5.5743619304074707</v>
      </c>
      <c r="Z60" s="3">
        <f t="shared" ca="1" si="13"/>
        <v>-1.6681504852574216E-2</v>
      </c>
      <c r="AA60" s="3">
        <f t="shared" ca="1" si="14"/>
        <v>-8.1975910741286327E-3</v>
      </c>
      <c r="AJ60"/>
      <c r="AK60"/>
    </row>
    <row r="61" spans="3:37" s="5" customFormat="1" x14ac:dyDescent="0.2">
      <c r="C61" s="25"/>
      <c r="D61" s="1">
        <f t="shared" si="15"/>
        <v>59</v>
      </c>
      <c r="E61" s="2">
        <f t="shared" si="16"/>
        <v>5.9999999999999947</v>
      </c>
      <c r="F61" s="3">
        <f t="shared" ca="1" si="17"/>
        <v>658.17930687617343</v>
      </c>
      <c r="G61" s="3">
        <f t="shared" si="18"/>
        <v>322.46902786907145</v>
      </c>
      <c r="H61" s="3">
        <f t="shared" ca="1" si="3"/>
        <v>732.92992430028676</v>
      </c>
      <c r="I61" s="3">
        <f t="shared" ca="1" si="19"/>
        <v>3883.2579105694203</v>
      </c>
      <c r="J61" s="3">
        <f t="shared" si="20"/>
        <v>2084.1020165495515</v>
      </c>
      <c r="K61" s="3">
        <f t="shared" ca="1" si="22"/>
        <v>4414.3596440408155</v>
      </c>
      <c r="L61" s="3">
        <f t="shared" si="21"/>
        <v>-9.7200655108377241</v>
      </c>
      <c r="M61" s="3">
        <f t="shared" ca="1" si="4"/>
        <v>0.45556807539038424</v>
      </c>
      <c r="N61" s="3">
        <f t="shared" ca="1" si="5"/>
        <v>26.102128000766722</v>
      </c>
      <c r="O61" s="1">
        <f t="shared" ca="1" si="0"/>
        <v>182643333.13784018</v>
      </c>
      <c r="P61" s="1">
        <f t="shared" si="1"/>
        <v>-13775173.52984884</v>
      </c>
      <c r="Q61" s="1">
        <f t="shared" ca="1" si="6"/>
        <v>196418506.66768903</v>
      </c>
      <c r="R61" s="1">
        <f t="shared" ca="1" si="2"/>
        <v>498392.34852419497</v>
      </c>
      <c r="S61" s="3">
        <f t="shared" si="7"/>
        <v>331.82654138519348</v>
      </c>
      <c r="T61" s="13">
        <f t="shared" ca="1" si="8"/>
        <v>2.2087742627238529</v>
      </c>
      <c r="U61" s="13">
        <f t="shared" si="9"/>
        <v>0.98627385116221189</v>
      </c>
      <c r="V61" s="5">
        <v>0.35</v>
      </c>
      <c r="W61" s="3">
        <f t="shared" ca="1" si="10"/>
        <v>12.591802362533109</v>
      </c>
      <c r="X61" s="3">
        <f t="shared" ca="1" si="11"/>
        <v>-11.307579997099817</v>
      </c>
      <c r="Y61" s="3">
        <f t="shared" ca="1" si="12"/>
        <v>-5.540047052713768</v>
      </c>
      <c r="Z61" s="3">
        <f t="shared" ca="1" si="13"/>
        <v>-1.6628794113382084E-2</v>
      </c>
      <c r="AA61" s="3">
        <f t="shared" ca="1" si="14"/>
        <v>-8.1471280186967178E-3</v>
      </c>
      <c r="AJ61"/>
      <c r="AK61"/>
    </row>
    <row r="62" spans="3:37" s="5" customFormat="1" x14ac:dyDescent="0.2">
      <c r="C62" s="25"/>
      <c r="D62" s="1">
        <f t="shared" si="15"/>
        <v>60</v>
      </c>
      <c r="E62" s="2">
        <f t="shared" si="16"/>
        <v>6.0999999999999943</v>
      </c>
      <c r="F62" s="3">
        <f t="shared" ca="1" si="17"/>
        <v>658.17930687617343</v>
      </c>
      <c r="G62" s="3">
        <f t="shared" si="18"/>
        <v>321.49702131798767</v>
      </c>
      <c r="H62" s="3">
        <f t="shared" ca="1" si="3"/>
        <v>732.50278819697246</v>
      </c>
      <c r="I62" s="3">
        <f t="shared" ca="1" si="19"/>
        <v>3949.0758412570376</v>
      </c>
      <c r="J62" s="3">
        <f t="shared" si="20"/>
        <v>2116.3003190089044</v>
      </c>
      <c r="K62" s="3">
        <f t="shared" ca="1" si="22"/>
        <v>4487.6312666601079</v>
      </c>
      <c r="L62" s="3">
        <f t="shared" si="21"/>
        <v>-9.7190936988033201</v>
      </c>
      <c r="M62" s="3">
        <f t="shared" ca="1" si="4"/>
        <v>0.45437644441706598</v>
      </c>
      <c r="N62" s="3">
        <f t="shared" ca="1" si="5"/>
        <v>26.033852575258518</v>
      </c>
      <c r="O62" s="1">
        <f t="shared" ca="1" si="0"/>
        <v>182430513.80355513</v>
      </c>
      <c r="P62" s="1">
        <f t="shared" si="1"/>
        <v>-13986594.34477333</v>
      </c>
      <c r="Q62" s="1">
        <f t="shared" ca="1" si="6"/>
        <v>196417108.14832845</v>
      </c>
      <c r="R62" s="1">
        <f t="shared" ca="1" si="2"/>
        <v>498101.89597394125</v>
      </c>
      <c r="S62" s="3">
        <f t="shared" si="7"/>
        <v>331.69563081498637</v>
      </c>
      <c r="T62" s="13">
        <f t="shared" ca="1" si="8"/>
        <v>2.2083582662731813</v>
      </c>
      <c r="U62" s="13">
        <f t="shared" si="9"/>
        <v>0.98316446175798755</v>
      </c>
      <c r="V62" s="5">
        <v>0.35</v>
      </c>
      <c r="W62" s="3">
        <f t="shared" ca="1" si="10"/>
        <v>12.544789547080606</v>
      </c>
      <c r="X62" s="3">
        <f t="shared" ca="1" si="11"/>
        <v>-11.271931004288163</v>
      </c>
      <c r="Y62" s="3">
        <f t="shared" ca="1" si="12"/>
        <v>-5.5059346359278631</v>
      </c>
      <c r="Z62" s="3">
        <f t="shared" ca="1" si="13"/>
        <v>-1.6576369123953182E-2</v>
      </c>
      <c r="AA62" s="3">
        <f t="shared" ca="1" si="14"/>
        <v>-8.0969626998939163E-3</v>
      </c>
      <c r="AJ62"/>
      <c r="AK62"/>
    </row>
    <row r="63" spans="3:37" s="5" customFormat="1" x14ac:dyDescent="0.2">
      <c r="C63" s="25"/>
      <c r="D63" s="1">
        <f t="shared" si="15"/>
        <v>61</v>
      </c>
      <c r="E63" s="2">
        <f t="shared" si="16"/>
        <v>6.199999999999994</v>
      </c>
      <c r="F63" s="3">
        <f t="shared" ca="1" si="17"/>
        <v>658.17930687617343</v>
      </c>
      <c r="G63" s="3">
        <f t="shared" si="18"/>
        <v>320.52511194810734</v>
      </c>
      <c r="H63" s="3">
        <f t="shared" ca="1" si="3"/>
        <v>732.0767359979053</v>
      </c>
      <c r="I63" s="3">
        <f t="shared" ca="1" si="19"/>
        <v>4014.8937719446549</v>
      </c>
      <c r="J63" s="3">
        <f t="shared" si="20"/>
        <v>2148.4014256722089</v>
      </c>
      <c r="K63" s="3">
        <f t="shared" ca="1" si="22"/>
        <v>4560.8602298441438</v>
      </c>
      <c r="L63" s="3">
        <f t="shared" si="21"/>
        <v>-9.7181248203410924</v>
      </c>
      <c r="M63" s="3">
        <f t="shared" ca="1" si="4"/>
        <v>0.45318354395206717</v>
      </c>
      <c r="N63" s="3">
        <f t="shared" ca="1" si="5"/>
        <v>25.965504413234893</v>
      </c>
      <c r="O63" s="1">
        <f t="shared" ca="1" si="0"/>
        <v>182218358.11237788</v>
      </c>
      <c r="P63" s="1">
        <f t="shared" si="1"/>
        <v>-14197334.588839272</v>
      </c>
      <c r="Q63" s="1">
        <f t="shared" ca="1" si="6"/>
        <v>196415692.70121714</v>
      </c>
      <c r="R63" s="1">
        <f t="shared" ca="1" si="2"/>
        <v>497812.18047857558</v>
      </c>
      <c r="S63" s="3">
        <f t="shared" si="7"/>
        <v>331.56511541955899</v>
      </c>
      <c r="T63" s="13">
        <f t="shared" ca="1" si="8"/>
        <v>2.2079425788552669</v>
      </c>
      <c r="U63" s="13">
        <f t="shared" si="9"/>
        <v>0.98007193885115695</v>
      </c>
      <c r="V63" s="5">
        <v>0.35</v>
      </c>
      <c r="W63" s="3">
        <f t="shared" ca="1" si="10"/>
        <v>12.498056590425705</v>
      </c>
      <c r="X63" s="3">
        <f t="shared" ca="1" si="11"/>
        <v>-11.236475385019089</v>
      </c>
      <c r="Y63" s="3">
        <f t="shared" ca="1" si="12"/>
        <v>-5.4720233423609868</v>
      </c>
      <c r="Z63" s="3">
        <f t="shared" ca="1" si="13"/>
        <v>-1.6524228507381014E-2</v>
      </c>
      <c r="AA63" s="3">
        <f t="shared" ca="1" si="14"/>
        <v>-8.047093150530862E-3</v>
      </c>
      <c r="AJ63"/>
      <c r="AK63"/>
    </row>
    <row r="64" spans="3:37" s="5" customFormat="1" x14ac:dyDescent="0.2">
      <c r="C64" s="25"/>
      <c r="D64" s="1">
        <f t="shared" si="15"/>
        <v>62</v>
      </c>
      <c r="E64" s="2">
        <f t="shared" si="16"/>
        <v>6.2999999999999936</v>
      </c>
      <c r="F64" s="3">
        <f t="shared" ca="1" si="17"/>
        <v>658.17930687617343</v>
      </c>
      <c r="G64" s="3">
        <f t="shared" si="18"/>
        <v>319.55329946607321</v>
      </c>
      <c r="H64" s="3">
        <f t="shared" ca="1" si="3"/>
        <v>731.65176908120293</v>
      </c>
      <c r="I64" s="3">
        <f t="shared" ca="1" si="19"/>
        <v>4080.7117026322721</v>
      </c>
      <c r="J64" s="3">
        <f t="shared" si="20"/>
        <v>2180.4053462429183</v>
      </c>
      <c r="K64" s="3">
        <f t="shared" ca="1" si="22"/>
        <v>4634.0466420522598</v>
      </c>
      <c r="L64" s="3">
        <f t="shared" si="21"/>
        <v>-9.717158875158173</v>
      </c>
      <c r="M64" s="3">
        <f t="shared" ca="1" si="4"/>
        <v>0.45198937502332154</v>
      </c>
      <c r="N64" s="3">
        <f t="shared" ca="1" si="5"/>
        <v>25.897083573592109</v>
      </c>
      <c r="O64" s="1">
        <f t="shared" ca="1" si="0"/>
        <v>182006865.80788231</v>
      </c>
      <c r="P64" s="1">
        <f t="shared" si="1"/>
        <v>-14407394.709946958</v>
      </c>
      <c r="Q64" s="1">
        <f t="shared" ca="1" si="6"/>
        <v>196414260.51782927</v>
      </c>
      <c r="R64" s="1">
        <f t="shared" ca="1" si="2"/>
        <v>497523.20297521801</v>
      </c>
      <c r="S64" s="3">
        <f t="shared" si="7"/>
        <v>331.43499515945939</v>
      </c>
      <c r="T64" s="13">
        <f t="shared" ca="1" si="8"/>
        <v>2.2075272067428848</v>
      </c>
      <c r="U64" s="13">
        <f t="shared" si="9"/>
        <v>0.97699620123247111</v>
      </c>
      <c r="V64" s="5">
        <v>0.35</v>
      </c>
      <c r="W64" s="3">
        <f t="shared" ca="1" si="10"/>
        <v>12.451601930337233</v>
      </c>
      <c r="X64" s="3">
        <f t="shared" ca="1" si="11"/>
        <v>-11.201212208232645</v>
      </c>
      <c r="Y64" s="3">
        <f t="shared" ca="1" si="12"/>
        <v>-5.4383118426325874</v>
      </c>
      <c r="Z64" s="3">
        <f t="shared" ca="1" si="13"/>
        <v>-1.6472370894459774E-2</v>
      </c>
      <c r="AA64" s="3">
        <f t="shared" ca="1" si="14"/>
        <v>-7.9975174156361583E-3</v>
      </c>
      <c r="AJ64"/>
      <c r="AK64"/>
    </row>
    <row r="65" spans="3:37" s="5" customFormat="1" x14ac:dyDescent="0.2">
      <c r="C65" s="25"/>
      <c r="D65" s="1">
        <f t="shared" si="15"/>
        <v>63</v>
      </c>
      <c r="E65" s="2">
        <f t="shared" si="16"/>
        <v>6.3999999999999932</v>
      </c>
      <c r="F65" s="3">
        <f t="shared" ca="1" si="17"/>
        <v>658.17930687617343</v>
      </c>
      <c r="G65" s="3">
        <f t="shared" si="18"/>
        <v>318.5815835785574</v>
      </c>
      <c r="H65" s="3">
        <f t="shared" ca="1" si="3"/>
        <v>731.22788882496911</v>
      </c>
      <c r="I65" s="3">
        <f t="shared" ca="1" si="19"/>
        <v>4146.5296333198894</v>
      </c>
      <c r="J65" s="3">
        <f t="shared" si="20"/>
        <v>2212.3120903951499</v>
      </c>
      <c r="K65" s="3">
        <f t="shared" ca="1" si="22"/>
        <v>4707.1906118816032</v>
      </c>
      <c r="L65" s="3">
        <f t="shared" si="21"/>
        <v>-9.7161958629625786</v>
      </c>
      <c r="M65" s="3">
        <f t="shared" ca="1" si="4"/>
        <v>0.45079393867458822</v>
      </c>
      <c r="N65" s="3">
        <f t="shared" ca="1" si="5"/>
        <v>25.82859011613316</v>
      </c>
      <c r="O65" s="1">
        <f t="shared" ca="1" si="0"/>
        <v>181796036.63444328</v>
      </c>
      <c r="P65" s="1">
        <f t="shared" si="1"/>
        <v>-14616775.154590026</v>
      </c>
      <c r="Q65" s="1">
        <f t="shared" ca="1" si="6"/>
        <v>196412811.78903329</v>
      </c>
      <c r="R65" s="1">
        <f t="shared" ca="1" si="2"/>
        <v>497234.96440097899</v>
      </c>
      <c r="S65" s="3">
        <f t="shared" si="7"/>
        <v>331.30526999535505</v>
      </c>
      <c r="T65" s="13">
        <f t="shared" ca="1" si="8"/>
        <v>2.2071121562153873</v>
      </c>
      <c r="U65" s="13">
        <f t="shared" si="9"/>
        <v>0.97393716814720155</v>
      </c>
      <c r="V65" s="5">
        <v>0.35</v>
      </c>
      <c r="W65" s="3">
        <f t="shared" ca="1" si="10"/>
        <v>12.405424014388682</v>
      </c>
      <c r="X65" s="3">
        <f t="shared" ca="1" si="11"/>
        <v>-11.166140548079943</v>
      </c>
      <c r="Y65" s="3">
        <f t="shared" ca="1" si="12"/>
        <v>-5.4047988156171352</v>
      </c>
      <c r="Z65" s="3">
        <f t="shared" ca="1" si="13"/>
        <v>-1.6420794923646974E-2</v>
      </c>
      <c r="AA65" s="3">
        <f t="shared" ca="1" si="14"/>
        <v>-7.9482335523781405E-3</v>
      </c>
      <c r="AJ65"/>
      <c r="AK65"/>
    </row>
    <row r="66" spans="3:37" s="5" customFormat="1" x14ac:dyDescent="0.2">
      <c r="C66" s="25"/>
      <c r="D66" s="1">
        <f t="shared" si="15"/>
        <v>64</v>
      </c>
      <c r="E66" s="2">
        <f t="shared" si="16"/>
        <v>6.4999999999999929</v>
      </c>
      <c r="F66" s="3">
        <f t="shared" ca="1" si="17"/>
        <v>658.17930687617343</v>
      </c>
      <c r="G66" s="3">
        <f t="shared" si="18"/>
        <v>317.60996399226116</v>
      </c>
      <c r="H66" s="3">
        <f t="shared" ca="1" si="3"/>
        <v>730.80509660727284</v>
      </c>
      <c r="I66" s="3">
        <f t="shared" ca="1" si="19"/>
        <v>4212.3475640075067</v>
      </c>
      <c r="J66" s="3">
        <f t="shared" si="20"/>
        <v>2244.1216677736907</v>
      </c>
      <c r="K66" s="3">
        <f t="shared" ca="1" si="22"/>
        <v>4780.2922480671314</v>
      </c>
      <c r="L66" s="3">
        <f t="shared" si="21"/>
        <v>-9.7152357834632053</v>
      </c>
      <c r="M66" s="3">
        <f t="shared" ca="1" si="4"/>
        <v>0.44959723596550039</v>
      </c>
      <c r="N66" s="3">
        <f t="shared" ca="1" si="5"/>
        <v>25.760024101570554</v>
      </c>
      <c r="O66" s="1">
        <f t="shared" ref="O66:O129" ca="1" si="23">(0.5)*($B$11)*(H66^2)</f>
        <v>181585870.33723626</v>
      </c>
      <c r="P66" s="1">
        <f t="shared" ref="P66:P129" si="24">($B$11)*L66*J66</f>
        <v>-14825476.367856059</v>
      </c>
      <c r="Q66" s="1">
        <f t="shared" ca="1" si="6"/>
        <v>196411346.70509231</v>
      </c>
      <c r="R66" s="1">
        <f t="shared" ref="R66:R129" ca="1" si="25" xml:space="preserve"> ($B$11)*H66</f>
        <v>496947.46569294552</v>
      </c>
      <c r="S66" s="3">
        <f t="shared" si="7"/>
        <v>331.17593988803247</v>
      </c>
      <c r="T66" s="13">
        <f t="shared" ca="1" si="8"/>
        <v>2.2066974335585829</v>
      </c>
      <c r="U66" s="13">
        <f t="shared" si="9"/>
        <v>0.97089475929294289</v>
      </c>
      <c r="V66" s="5">
        <v>0.35</v>
      </c>
      <c r="W66" s="3">
        <f t="shared" ca="1" si="10"/>
        <v>12.359521299901784</v>
      </c>
      <c r="X66" s="3">
        <f t="shared" ca="1" si="11"/>
        <v>-11.131259483897942</v>
      </c>
      <c r="Y66" s="3">
        <f t="shared" ca="1" si="12"/>
        <v>-5.3714829483912556</v>
      </c>
      <c r="Z66" s="3">
        <f t="shared" ca="1" si="13"/>
        <v>-1.6369499241026386E-2</v>
      </c>
      <c r="AA66" s="3">
        <f t="shared" ca="1" si="14"/>
        <v>-7.8992396299871412E-3</v>
      </c>
      <c r="AJ66"/>
      <c r="AK66"/>
    </row>
    <row r="67" spans="3:37" s="5" customFormat="1" x14ac:dyDescent="0.2">
      <c r="C67" s="25"/>
      <c r="D67" s="1">
        <f t="shared" si="15"/>
        <v>65</v>
      </c>
      <c r="E67" s="2">
        <f t="shared" si="16"/>
        <v>6.5999999999999925</v>
      </c>
      <c r="F67" s="3">
        <f t="shared" ca="1" si="17"/>
        <v>658.17930687617343</v>
      </c>
      <c r="G67" s="3">
        <f t="shared" si="18"/>
        <v>316.63844041391485</v>
      </c>
      <c r="H67" s="3">
        <f t="shared" ref="H67:H130" ca="1" si="26">SQRT(F67^2 + G67^2)</f>
        <v>730.38339380612717</v>
      </c>
      <c r="I67" s="3">
        <f t="shared" ca="1" si="19"/>
        <v>4278.1654946951239</v>
      </c>
      <c r="J67" s="3">
        <f t="shared" si="20"/>
        <v>2275.8340879939997</v>
      </c>
      <c r="K67" s="3">
        <f t="shared" ca="1" si="22"/>
        <v>4853.3516594816056</v>
      </c>
      <c r="L67" s="3">
        <f t="shared" si="21"/>
        <v>-9.7142786363698423</v>
      </c>
      <c r="M67" s="3">
        <f t="shared" ref="M67:M130" ca="1" si="27">ATAN(G67/F67)</f>
        <v>0.448399267971614</v>
      </c>
      <c r="N67" s="3">
        <f t="shared" ref="N67:N130" ca="1" si="28">M67*(180/PI())</f>
        <v>25.691385591529112</v>
      </c>
      <c r="O67" s="1">
        <f t="shared" ca="1" si="23"/>
        <v>181376366.66223714</v>
      </c>
      <c r="P67" s="1">
        <f t="shared" si="24"/>
        <v>-15033498.793427201</v>
      </c>
      <c r="Q67" s="1">
        <f t="shared" ref="Q67:Q130" ca="1" si="29" xml:space="preserve"> ABS(O67) + ABS(P67)</f>
        <v>196409865.45566434</v>
      </c>
      <c r="R67" s="1">
        <f t="shared" ca="1" si="25"/>
        <v>496660.70778816647</v>
      </c>
      <c r="S67" s="3">
        <f t="shared" ref="S67:S130" si="30">IF(J67&lt;30000,( (-0.00406576*J67)+340.3), "")</f>
        <v>331.04700479839755</v>
      </c>
      <c r="T67" s="13">
        <f t="shared" ref="T67:T130" ca="1" si="31" xml:space="preserve"> IF(J67&lt;30000, H67/S67, "")</f>
        <v>2.2062830450646103</v>
      </c>
      <c r="U67" s="13">
        <f t="shared" ref="U67:U130" si="32" xml:space="preserve"> IF(J67&lt;30000, (( 359.01*(1 - (2.25577*10^(-5))*(J67))^(5.25588) ) / (298.15 - 0.0074545*J67)), "")</f>
        <v>0.96786889481742056</v>
      </c>
      <c r="V67" s="5">
        <v>0.35</v>
      </c>
      <c r="W67" s="3">
        <f t="shared" ref="W67:W130" ca="1" si="33">(0.5)*(U67)*(H67)*(V67)*($B$13)</f>
        <v>12.313892253890385</v>
      </c>
      <c r="X67" s="3">
        <f t="shared" ref="X67:X130" ca="1" si="34" xml:space="preserve"> -W67*COS(M67)</f>
        <v>-11.096568100184349</v>
      </c>
      <c r="Y67" s="3">
        <f t="shared" ref="Y67:Y130" ca="1" si="35">-W67*SIN(M67)</f>
        <v>-5.3383629361811602</v>
      </c>
      <c r="Z67" s="3">
        <f t="shared" ref="Z67:Z130" ca="1" si="36" xml:space="preserve"> X67/($B$11)</f>
        <v>-1.6318482500271101E-2</v>
      </c>
      <c r="AA67" s="3">
        <f t="shared" ref="AA67:AA130" ca="1" si="37">Y67/($B$11)</f>
        <v>-7.8505337296781771E-3</v>
      </c>
      <c r="AJ67"/>
      <c r="AK67"/>
    </row>
    <row r="68" spans="3:37" s="5" customFormat="1" x14ac:dyDescent="0.2">
      <c r="C68" s="25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658.17930687617343</v>
      </c>
      <c r="G68" s="3">
        <f t="shared" ref="G68:G131" si="41">G67 + L67*$B$2</f>
        <v>315.66701255027789</v>
      </c>
      <c r="H68" s="3">
        <f t="shared" ca="1" si="26"/>
        <v>729.96278179946773</v>
      </c>
      <c r="I68" s="3">
        <f t="shared" ref="I68:I131" ca="1" si="42">I67 + F67*($B$2)</f>
        <v>4343.9834253827412</v>
      </c>
      <c r="J68" s="3">
        <f t="shared" ref="J68:J131" si="43" xml:space="preserve"> J67 + G67*($B$2) + (0.5)*(L67)*($B$2)^2</f>
        <v>2307.4493606422097</v>
      </c>
      <c r="K68" s="3">
        <f t="shared" ca="1" si="22"/>
        <v>4926.3689551355847</v>
      </c>
      <c r="L68" s="3">
        <f t="shared" ref="L68:L131" si="44" xml:space="preserve"> -(9.780327 * (1 + 0.0053024 * ((SIN($B$7))^2) - (5.8*10^(-6)) * (SIN(2*($B$7))^2) - (3.086*10^(-6)) * J68))</f>
        <v>-9.7133244213931569</v>
      </c>
      <c r="M68" s="3">
        <f t="shared" ca="1" si="27"/>
        <v>0.44720003578445622</v>
      </c>
      <c r="N68" s="3">
        <f t="shared" ca="1" si="28"/>
        <v>25.622674648548728</v>
      </c>
      <c r="O68" s="1">
        <f t="shared" ca="1" si="23"/>
        <v>181167525.35622191</v>
      </c>
      <c r="P68" s="1">
        <f t="shared" si="24"/>
        <v>-15240842.87358072</v>
      </c>
      <c r="Q68" s="1">
        <f t="shared" ca="1" si="29"/>
        <v>196408368.22980264</v>
      </c>
      <c r="R68" s="1">
        <f t="shared" ca="1" si="25"/>
        <v>496374.69162363803</v>
      </c>
      <c r="S68" s="3">
        <f t="shared" si="30"/>
        <v>330.91846468747536</v>
      </c>
      <c r="T68" s="13">
        <f t="shared" ca="1" si="31"/>
        <v>2.2058689970318102</v>
      </c>
      <c r="U68" s="13">
        <f t="shared" si="32"/>
        <v>0.96485949531631421</v>
      </c>
      <c r="V68" s="5">
        <v>0.35</v>
      </c>
      <c r="W68" s="3">
        <f t="shared" ca="1" si="33"/>
        <v>12.268535353004667</v>
      </c>
      <c r="X68" s="3">
        <f t="shared" ca="1" si="34"/>
        <v>-11.062065486572632</v>
      </c>
      <c r="Y68" s="3">
        <f t="shared" ca="1" si="35"/>
        <v>-5.305437482310384</v>
      </c>
      <c r="Z68" s="3">
        <f t="shared" ca="1" si="36"/>
        <v>-1.626774336260681E-2</v>
      </c>
      <c r="AA68" s="3">
        <f t="shared" ca="1" si="37"/>
        <v>-7.8021139445740946E-3</v>
      </c>
      <c r="AJ68"/>
      <c r="AK68"/>
    </row>
    <row r="69" spans="3:37" s="5" customFormat="1" x14ac:dyDescent="0.2">
      <c r="C69" s="25"/>
      <c r="D69" s="1">
        <f t="shared" si="38"/>
        <v>67</v>
      </c>
      <c r="E69" s="2">
        <f t="shared" si="39"/>
        <v>6.7999999999999918</v>
      </c>
      <c r="F69" s="3">
        <f t="shared" ca="1" si="40"/>
        <v>658.17930687617343</v>
      </c>
      <c r="G69" s="3">
        <f t="shared" si="41"/>
        <v>314.69568010813856</v>
      </c>
      <c r="H69" s="3">
        <f t="shared" ca="1" si="26"/>
        <v>729.54326196513114</v>
      </c>
      <c r="I69" s="3">
        <f t="shared" ca="1" si="42"/>
        <v>4409.8013560703585</v>
      </c>
      <c r="J69" s="3">
        <f t="shared" si="43"/>
        <v>2338.9674952751307</v>
      </c>
      <c r="K69" s="3">
        <f t="shared" ref="K69:K132" ca="1" si="45">K68+ SQRT( (I69-I68)^2 + (J69-J68)^2 )</f>
        <v>4999.3442441774168</v>
      </c>
      <c r="L69" s="3">
        <f t="shared" si="44"/>
        <v>-9.7123731382447076</v>
      </c>
      <c r="M69" s="3">
        <f t="shared" ca="1" si="27"/>
        <v>0.44599954051157303</v>
      </c>
      <c r="N69" s="3">
        <f t="shared" ca="1" si="28"/>
        <v>25.553891336087116</v>
      </c>
      <c r="O69" s="1">
        <f t="shared" ca="1" si="23"/>
        <v>180959346.16676614</v>
      </c>
      <c r="P69" s="1">
        <f t="shared" si="24"/>
        <v>-15447509.049189623</v>
      </c>
      <c r="Q69" s="1">
        <f t="shared" ca="1" si="29"/>
        <v>196406855.21595576</v>
      </c>
      <c r="R69" s="1">
        <f t="shared" ca="1" si="25"/>
        <v>496089.41813628917</v>
      </c>
      <c r="S69" s="3">
        <f t="shared" si="30"/>
        <v>330.79031951641019</v>
      </c>
      <c r="T69" s="13">
        <f t="shared" ca="1" si="31"/>
        <v>2.2054552957646005</v>
      </c>
      <c r="U69" s="13">
        <f t="shared" si="32"/>
        <v>0.96186648183108625</v>
      </c>
      <c r="V69" s="5">
        <v>0.35</v>
      </c>
      <c r="W69" s="3">
        <f t="shared" ca="1" si="33"/>
        <v>12.223449083475645</v>
      </c>
      <c r="X69" s="3">
        <f t="shared" ca="1" si="34"/>
        <v>-11.027750737807134</v>
      </c>
      <c r="Y69" s="3">
        <f t="shared" ca="1" si="35"/>
        <v>-5.2727052981477938</v>
      </c>
      <c r="Z69" s="3">
        <f t="shared" ca="1" si="36"/>
        <v>-1.6217280496775198E-2</v>
      </c>
      <c r="AA69" s="3">
        <f t="shared" ca="1" si="37"/>
        <v>-7.7539783796291084E-3</v>
      </c>
      <c r="AJ69"/>
      <c r="AK69"/>
    </row>
    <row r="70" spans="3:37" s="5" customFormat="1" x14ac:dyDescent="0.2">
      <c r="C70" s="25"/>
      <c r="D70" s="1">
        <f t="shared" si="38"/>
        <v>68</v>
      </c>
      <c r="E70" s="2">
        <f t="shared" si="39"/>
        <v>6.8999999999999915</v>
      </c>
      <c r="F70" s="3">
        <f t="shared" ca="1" si="40"/>
        <v>658.17930687617343</v>
      </c>
      <c r="G70" s="3">
        <f t="shared" si="41"/>
        <v>313.72444279431409</v>
      </c>
      <c r="H70" s="3">
        <f t="shared" ca="1" si="26"/>
        <v>729.12483568083383</v>
      </c>
      <c r="I70" s="3">
        <f t="shared" ca="1" si="42"/>
        <v>4475.6192867579757</v>
      </c>
      <c r="J70" s="3">
        <f t="shared" si="43"/>
        <v>2370.3885014202533</v>
      </c>
      <c r="K70" s="3">
        <f t="shared" ca="1" si="45"/>
        <v>5072.2776358932269</v>
      </c>
      <c r="L70" s="3">
        <f t="shared" si="44"/>
        <v>-9.7114247866369325</v>
      </c>
      <c r="M70" s="3">
        <f t="shared" ca="1" si="27"/>
        <v>0.44479778327657771</v>
      </c>
      <c r="N70" s="3">
        <f t="shared" ca="1" si="28"/>
        <v>25.485035718522571</v>
      </c>
      <c r="O70" s="1">
        <f t="shared" ca="1" si="23"/>
        <v>180751828.84224498</v>
      </c>
      <c r="P70" s="1">
        <f t="shared" si="24"/>
        <v>-15653497.759723239</v>
      </c>
      <c r="Q70" s="1">
        <f t="shared" ca="1" si="29"/>
        <v>196405326.60196823</v>
      </c>
      <c r="R70" s="1">
        <f t="shared" ca="1" si="25"/>
        <v>495804.888262967</v>
      </c>
      <c r="S70" s="3">
        <f t="shared" si="30"/>
        <v>330.66256924646558</v>
      </c>
      <c r="T70" s="13">
        <f t="shared" ca="1" si="31"/>
        <v>2.2050419475733491</v>
      </c>
      <c r="U70" s="13">
        <f t="shared" si="32"/>
        <v>0.95888977584682811</v>
      </c>
      <c r="V70" s="5">
        <v>0.35</v>
      </c>
      <c r="W70" s="3">
        <f t="shared" ca="1" si="33"/>
        <v>12.178631941060091</v>
      </c>
      <c r="X70" s="3">
        <f t="shared" ca="1" si="34"/>
        <v>-10.993622953718381</v>
      </c>
      <c r="Y70" s="3">
        <f t="shared" ca="1" si="35"/>
        <v>-5.240165103055956</v>
      </c>
      <c r="Z70" s="3">
        <f t="shared" ca="1" si="36"/>
        <v>-1.6167092578997618E-2</v>
      </c>
      <c r="AA70" s="3">
        <f t="shared" ca="1" si="37"/>
        <v>-7.7061251515528765E-3</v>
      </c>
      <c r="AJ70"/>
      <c r="AK70"/>
    </row>
    <row r="71" spans="3:37" s="5" customFormat="1" x14ac:dyDescent="0.2">
      <c r="C71" s="25"/>
      <c r="D71" s="1">
        <f t="shared" si="38"/>
        <v>69</v>
      </c>
      <c r="E71" s="2">
        <f t="shared" si="39"/>
        <v>6.9999999999999911</v>
      </c>
      <c r="F71" s="3">
        <f t="shared" ca="1" si="40"/>
        <v>658.17930687617343</v>
      </c>
      <c r="G71" s="3">
        <f t="shared" si="41"/>
        <v>312.75330031565039</v>
      </c>
      <c r="H71" s="3">
        <f t="shared" ca="1" si="26"/>
        <v>728.70750432415025</v>
      </c>
      <c r="I71" s="3">
        <f t="shared" ca="1" si="42"/>
        <v>4541.437217445593</v>
      </c>
      <c r="J71" s="3">
        <f t="shared" si="43"/>
        <v>2401.7123885757514</v>
      </c>
      <c r="K71" s="3">
        <f t="shared" ca="1" si="45"/>
        <v>5145.1692397069064</v>
      </c>
      <c r="L71" s="3">
        <f t="shared" si="44"/>
        <v>-9.7104793662831579</v>
      </c>
      <c r="M71" s="3">
        <f t="shared" ca="1" si="27"/>
        <v>0.44359476521919766</v>
      </c>
      <c r="N71" s="3">
        <f t="shared" ca="1" si="28"/>
        <v>25.416107861156668</v>
      </c>
      <c r="O71" s="1">
        <f t="shared" ca="1" si="23"/>
        <v>180544973.13183272</v>
      </c>
      <c r="P71" s="1">
        <f t="shared" si="24"/>
        <v>-15858809.443247801</v>
      </c>
      <c r="Q71" s="1">
        <f t="shared" ca="1" si="29"/>
        <v>196403782.57508051</v>
      </c>
      <c r="R71" s="1">
        <f t="shared" ca="1" si="25"/>
        <v>495521.10294042219</v>
      </c>
      <c r="S71" s="3">
        <f t="shared" si="30"/>
        <v>330.53521383902427</v>
      </c>
      <c r="T71" s="13">
        <f t="shared" ca="1" si="31"/>
        <v>2.2046289587742445</v>
      </c>
      <c r="U71" s="13">
        <f t="shared" si="32"/>
        <v>0.95592929929011439</v>
      </c>
      <c r="V71" s="5">
        <v>0.35</v>
      </c>
      <c r="W71" s="3">
        <f t="shared" ca="1" si="33"/>
        <v>12.134082430985734</v>
      </c>
      <c r="X71" s="3">
        <f t="shared" ca="1" si="34"/>
        <v>-10.959681239198492</v>
      </c>
      <c r="Y71" s="3">
        <f t="shared" ca="1" si="35"/>
        <v>-5.2078156243397542</v>
      </c>
      <c r="Z71" s="3">
        <f t="shared" ca="1" si="36"/>
        <v>-1.6117178292938957E-2</v>
      </c>
      <c r="AA71" s="3">
        <f t="shared" ca="1" si="37"/>
        <v>-7.658552388734933E-3</v>
      </c>
      <c r="AJ71"/>
      <c r="AK71"/>
    </row>
    <row r="72" spans="3:37" s="5" customFormat="1" x14ac:dyDescent="0.2">
      <c r="C72" s="25"/>
      <c r="D72" s="1">
        <f t="shared" si="38"/>
        <v>70</v>
      </c>
      <c r="E72" s="2">
        <f t="shared" si="39"/>
        <v>7.0999999999999908</v>
      </c>
      <c r="F72" s="3">
        <f t="shared" ca="1" si="40"/>
        <v>658.17930687617343</v>
      </c>
      <c r="G72" s="3">
        <f t="shared" si="41"/>
        <v>311.78225237902205</v>
      </c>
      <c r="H72" s="3">
        <f t="shared" ca="1" si="26"/>
        <v>728.29126927249126</v>
      </c>
      <c r="I72" s="3">
        <f t="shared" ca="1" si="42"/>
        <v>4607.2551481332102</v>
      </c>
      <c r="J72" s="3">
        <f t="shared" si="43"/>
        <v>2432.9391662104849</v>
      </c>
      <c r="K72" s="3">
        <f t="shared" ca="1" si="45"/>
        <v>5218.0191651800942</v>
      </c>
      <c r="L72" s="3">
        <f t="shared" si="44"/>
        <v>-9.7095368768975945</v>
      </c>
      <c r="M72" s="3">
        <f t="shared" ca="1" si="27"/>
        <v>0.44239048749532217</v>
      </c>
      <c r="N72" s="3">
        <f t="shared" ca="1" si="28"/>
        <v>25.347107830216981</v>
      </c>
      <c r="O72" s="1">
        <f t="shared" ca="1" si="23"/>
        <v>180338778.78550237</v>
      </c>
      <c r="P72" s="1">
        <f t="shared" si="24"/>
        <v>-16063444.536427049</v>
      </c>
      <c r="Q72" s="1">
        <f t="shared" ca="1" si="29"/>
        <v>196402223.32192943</v>
      </c>
      <c r="R72" s="1">
        <f t="shared" ca="1" si="25"/>
        <v>495238.06310529407</v>
      </c>
      <c r="S72" s="3">
        <f t="shared" si="30"/>
        <v>330.40825325558808</v>
      </c>
      <c r="T72" s="13">
        <f t="shared" ca="1" si="31"/>
        <v>2.2042163356891691</v>
      </c>
      <c r="U72" s="13">
        <f t="shared" si="32"/>
        <v>0.95298497452686648</v>
      </c>
      <c r="V72" s="5">
        <v>0.35</v>
      </c>
      <c r="W72" s="3">
        <f t="shared" ca="1" si="33"/>
        <v>12.089799067896754</v>
      </c>
      <c r="X72" s="3">
        <f t="shared" ca="1" si="34"/>
        <v>-10.925924704176667</v>
      </c>
      <c r="Y72" s="3">
        <f t="shared" ca="1" si="35"/>
        <v>-5.175655597195318</v>
      </c>
      <c r="Z72" s="3">
        <f t="shared" ca="1" si="36"/>
        <v>-1.6067536329671568E-2</v>
      </c>
      <c r="AA72" s="3">
        <f t="shared" ca="1" si="37"/>
        <v>-7.6112582311695853E-3</v>
      </c>
      <c r="AJ72"/>
      <c r="AK72"/>
    </row>
    <row r="73" spans="3:37" s="5" customFormat="1" x14ac:dyDescent="0.2">
      <c r="C73" s="25"/>
      <c r="D73" s="1">
        <f t="shared" si="38"/>
        <v>71</v>
      </c>
      <c r="E73" s="2">
        <f t="shared" si="39"/>
        <v>7.1999999999999904</v>
      </c>
      <c r="F73" s="3">
        <f t="shared" ca="1" si="40"/>
        <v>658.17930687617343</v>
      </c>
      <c r="G73" s="3">
        <f t="shared" si="41"/>
        <v>310.8112986913323</v>
      </c>
      <c r="H73" s="3">
        <f t="shared" ca="1" si="26"/>
        <v>727.87613190308195</v>
      </c>
      <c r="I73" s="3">
        <f t="shared" ca="1" si="42"/>
        <v>4673.0730788208275</v>
      </c>
      <c r="J73" s="3">
        <f t="shared" si="43"/>
        <v>2464.0688437640024</v>
      </c>
      <c r="K73" s="3">
        <f t="shared" ca="1" si="45"/>
        <v>5290.8275220121641</v>
      </c>
      <c r="L73" s="3">
        <f t="shared" si="44"/>
        <v>-9.7085973181953342</v>
      </c>
      <c r="M73" s="3">
        <f t="shared" ca="1" si="27"/>
        <v>0.44118495127704926</v>
      </c>
      <c r="N73" s="3">
        <f t="shared" ca="1" si="28"/>
        <v>25.278035692859781</v>
      </c>
      <c r="O73" s="1">
        <f t="shared" ca="1" si="23"/>
        <v>180133245.55402556</v>
      </c>
      <c r="P73" s="1">
        <f t="shared" si="24"/>
        <v>-16267403.474522794</v>
      </c>
      <c r="Q73" s="1">
        <f t="shared" ca="1" si="29"/>
        <v>196400649.02854836</v>
      </c>
      <c r="R73" s="1">
        <f t="shared" ca="1" si="25"/>
        <v>494955.76969409571</v>
      </c>
      <c r="S73" s="3">
        <f t="shared" si="30"/>
        <v>330.2816874577781</v>
      </c>
      <c r="T73" s="13">
        <f t="shared" ca="1" si="31"/>
        <v>2.2038040846455669</v>
      </c>
      <c r="U73" s="13">
        <f t="shared" si="32"/>
        <v>0.95005672436023259</v>
      </c>
      <c r="V73" s="5">
        <v>0.35</v>
      </c>
      <c r="W73" s="3">
        <f t="shared" ca="1" si="33"/>
        <v>12.045780375799692</v>
      </c>
      <c r="X73" s="3">
        <f t="shared" ca="1" si="34"/>
        <v>-10.892352463594891</v>
      </c>
      <c r="Y73" s="3">
        <f t="shared" ca="1" si="35"/>
        <v>-5.1436837646592641</v>
      </c>
      <c r="Z73" s="3">
        <f t="shared" ca="1" si="36"/>
        <v>-1.6018165387639546E-2</v>
      </c>
      <c r="AA73" s="3">
        <f t="shared" ca="1" si="37"/>
        <v>-7.5642408303812705E-3</v>
      </c>
      <c r="AJ73"/>
      <c r="AK73"/>
    </row>
    <row r="74" spans="3:37" s="5" customFormat="1" x14ac:dyDescent="0.2">
      <c r="C74" s="25"/>
      <c r="D74" s="1">
        <f t="shared" si="38"/>
        <v>72</v>
      </c>
      <c r="E74" s="2">
        <f t="shared" si="39"/>
        <v>7.2999999999999901</v>
      </c>
      <c r="F74" s="3">
        <f t="shared" ca="1" si="40"/>
        <v>658.17930687617343</v>
      </c>
      <c r="G74" s="3">
        <f t="shared" si="41"/>
        <v>309.84043895951277</v>
      </c>
      <c r="H74" s="3">
        <f t="shared" ca="1" si="26"/>
        <v>727.46209359294016</v>
      </c>
      <c r="I74" s="3">
        <f t="shared" ca="1" si="42"/>
        <v>4738.8910095084448</v>
      </c>
      <c r="J74" s="3">
        <f t="shared" si="43"/>
        <v>2495.1014306465445</v>
      </c>
      <c r="K74" s="3">
        <f t="shared" ca="1" si="45"/>
        <v>5363.5944200401991</v>
      </c>
      <c r="L74" s="3">
        <f t="shared" si="44"/>
        <v>-9.707660689892359</v>
      </c>
      <c r="M74" s="3">
        <f t="shared" ca="1" si="27"/>
        <v>0.43997815775273214</v>
      </c>
      <c r="N74" s="3">
        <f t="shared" ca="1" si="28"/>
        <v>25.208891517172692</v>
      </c>
      <c r="O74" s="1">
        <f t="shared" ca="1" si="23"/>
        <v>179928373.18897203</v>
      </c>
      <c r="P74" s="1">
        <f t="shared" si="24"/>
        <v>-16470686.691395519</v>
      </c>
      <c r="Q74" s="1">
        <f t="shared" ca="1" si="29"/>
        <v>196399059.88036755</v>
      </c>
      <c r="R74" s="1">
        <f t="shared" ca="1" si="25"/>
        <v>494674.22364319931</v>
      </c>
      <c r="S74" s="3">
        <f t="shared" si="30"/>
        <v>330.15551640733452</v>
      </c>
      <c r="T74" s="13">
        <f t="shared" ca="1" si="31"/>
        <v>2.2033922119763174</v>
      </c>
      <c r="U74" s="13">
        <f t="shared" si="32"/>
        <v>0.9471444720284703</v>
      </c>
      <c r="V74" s="5">
        <v>0.35</v>
      </c>
      <c r="W74" s="3">
        <f t="shared" ca="1" si="33"/>
        <v>12.00202488800957</v>
      </c>
      <c r="X74" s="3">
        <f t="shared" ca="1" si="34"/>
        <v>-10.858963637383654</v>
      </c>
      <c r="Y74" s="3">
        <f t="shared" ca="1" si="35"/>
        <v>-5.1118988775581906</v>
      </c>
      <c r="Z74" s="3">
        <f t="shared" ca="1" si="36"/>
        <v>-1.5969064172623022E-2</v>
      </c>
      <c r="AA74" s="3">
        <f t="shared" ca="1" si="37"/>
        <v>-7.5174983493502805E-3</v>
      </c>
      <c r="AJ74"/>
      <c r="AK74"/>
    </row>
    <row r="75" spans="3:37" s="5" customFormat="1" x14ac:dyDescent="0.2">
      <c r="C75" s="25"/>
      <c r="D75" s="1">
        <f t="shared" si="38"/>
        <v>73</v>
      </c>
      <c r="E75" s="2">
        <f t="shared" si="39"/>
        <v>7.3999999999999897</v>
      </c>
      <c r="F75" s="3">
        <f t="shared" ca="1" si="40"/>
        <v>658.17930687617343</v>
      </c>
      <c r="G75" s="3">
        <f t="shared" si="41"/>
        <v>308.86967289052353</v>
      </c>
      <c r="H75" s="3">
        <f t="shared" ca="1" si="26"/>
        <v>727.04915571885442</v>
      </c>
      <c r="I75" s="3">
        <f t="shared" ca="1" si="42"/>
        <v>4804.708940196062</v>
      </c>
      <c r="J75" s="3">
        <f t="shared" si="43"/>
        <v>2526.0369362390466</v>
      </c>
      <c r="K75" s="3">
        <f t="shared" ca="1" si="45"/>
        <v>5436.3199692389762</v>
      </c>
      <c r="L75" s="3">
        <f t="shared" si="44"/>
        <v>-9.7067269917055317</v>
      </c>
      <c r="M75" s="3">
        <f t="shared" ca="1" si="27"/>
        <v>0.43877010812702588</v>
      </c>
      <c r="N75" s="3">
        <f t="shared" ca="1" si="28"/>
        <v>25.139675372177365</v>
      </c>
      <c r="O75" s="1">
        <f t="shared" ca="1" si="23"/>
        <v>179724161.44270968</v>
      </c>
      <c r="P75" s="1">
        <f t="shared" si="24"/>
        <v>-16673294.619504957</v>
      </c>
      <c r="Q75" s="1">
        <f t="shared" ca="1" si="29"/>
        <v>196397456.06221464</v>
      </c>
      <c r="R75" s="1">
        <f t="shared" ca="1" si="25"/>
        <v>494393.42588882102</v>
      </c>
      <c r="S75" s="3">
        <f t="shared" si="30"/>
        <v>330.02974006611674</v>
      </c>
      <c r="T75" s="13">
        <f t="shared" ca="1" si="31"/>
        <v>2.2029807240196004</v>
      </c>
      <c r="U75" s="13">
        <f t="shared" si="32"/>
        <v>0.9442481412028505</v>
      </c>
      <c r="V75" s="5">
        <v>0.35</v>
      </c>
      <c r="W75" s="3">
        <f t="shared" ca="1" si="33"/>
        <v>11.958531147096453</v>
      </c>
      <c r="X75" s="3">
        <f t="shared" ca="1" si="34"/>
        <v>-10.825757350437923</v>
      </c>
      <c r="Y75" s="3">
        <f t="shared" ca="1" si="35"/>
        <v>-5.0802996944585157</v>
      </c>
      <c r="Z75" s="3">
        <f t="shared" ca="1" si="36"/>
        <v>-1.5920231397702829E-2</v>
      </c>
      <c r="AA75" s="3">
        <f t="shared" ca="1" si="37"/>
        <v>-7.4710289624389933E-3</v>
      </c>
      <c r="AJ75"/>
      <c r="AK75"/>
    </row>
    <row r="76" spans="3:37" s="5" customFormat="1" x14ac:dyDescent="0.2">
      <c r="C76" s="25"/>
      <c r="D76" s="1">
        <f t="shared" si="38"/>
        <v>74</v>
      </c>
      <c r="E76" s="2">
        <f t="shared" si="39"/>
        <v>7.4999999999999893</v>
      </c>
      <c r="F76" s="3">
        <f t="shared" ca="1" si="40"/>
        <v>658.17930687617343</v>
      </c>
      <c r="G76" s="3">
        <f t="shared" si="41"/>
        <v>307.89900019135297</v>
      </c>
      <c r="H76" s="3">
        <f t="shared" ca="1" si="26"/>
        <v>726.63731965736167</v>
      </c>
      <c r="I76" s="3">
        <f t="shared" ca="1" si="42"/>
        <v>4870.5268708836793</v>
      </c>
      <c r="J76" s="3">
        <f t="shared" si="43"/>
        <v>2556.8753698931405</v>
      </c>
      <c r="K76" s="3">
        <f t="shared" ca="1" si="45"/>
        <v>5509.0042797209362</v>
      </c>
      <c r="L76" s="3">
        <f t="shared" si="44"/>
        <v>-9.7057962233526016</v>
      </c>
      <c r="M76" s="3">
        <f t="shared" ca="1" si="27"/>
        <v>0.43756080362093336</v>
      </c>
      <c r="N76" s="3">
        <f t="shared" ca="1" si="28"/>
        <v>25.070387327832112</v>
      </c>
      <c r="O76" s="1">
        <f t="shared" ca="1" si="23"/>
        <v>179520610.06840384</v>
      </c>
      <c r="P76" s="1">
        <f t="shared" si="24"/>
        <v>-16875227.689910647</v>
      </c>
      <c r="Q76" s="1">
        <f t="shared" ca="1" si="29"/>
        <v>196395837.75831449</v>
      </c>
      <c r="R76" s="1">
        <f t="shared" ca="1" si="25"/>
        <v>494113.37736700592</v>
      </c>
      <c r="S76" s="3">
        <f t="shared" si="30"/>
        <v>329.90435839610325</v>
      </c>
      <c r="T76" s="13">
        <f t="shared" ca="1" si="31"/>
        <v>2.2025696271187685</v>
      </c>
      <c r="U76" s="13">
        <f t="shared" si="32"/>
        <v>0.94136765598556249</v>
      </c>
      <c r="V76" s="5">
        <v>0.35</v>
      </c>
      <c r="W76" s="3">
        <f t="shared" ca="1" si="33"/>
        <v>11.915297704832239</v>
      </c>
      <c r="X76" s="3">
        <f t="shared" ca="1" si="34"/>
        <v>-10.792732732593127</v>
      </c>
      <c r="Y76" s="3">
        <f t="shared" ca="1" si="35"/>
        <v>-5.048884981616566</v>
      </c>
      <c r="Z76" s="3">
        <f t="shared" ca="1" si="36"/>
        <v>-1.5871665783225186E-2</v>
      </c>
      <c r="AA76" s="3">
        <f t="shared" ca="1" si="37"/>
        <v>-7.4248308553184796E-3</v>
      </c>
      <c r="AJ76"/>
      <c r="AK76"/>
    </row>
    <row r="77" spans="3:37" s="5" customFormat="1" x14ac:dyDescent="0.2">
      <c r="C77" s="25"/>
      <c r="D77" s="1">
        <f t="shared" si="38"/>
        <v>75</v>
      </c>
      <c r="E77" s="2">
        <f t="shared" si="39"/>
        <v>7.599999999999989</v>
      </c>
      <c r="F77" s="3">
        <f t="shared" ca="1" si="40"/>
        <v>658.17930687617343</v>
      </c>
      <c r="G77" s="3">
        <f t="shared" si="41"/>
        <v>306.9284205690177</v>
      </c>
      <c r="H77" s="3">
        <f t="shared" ca="1" si="26"/>
        <v>726.2265867847251</v>
      </c>
      <c r="I77" s="3">
        <f t="shared" ca="1" si="42"/>
        <v>4936.3448015712966</v>
      </c>
      <c r="J77" s="3">
        <f t="shared" si="43"/>
        <v>2587.6167409311588</v>
      </c>
      <c r="K77" s="3">
        <f t="shared" ca="1" si="45"/>
        <v>5581.6474617361609</v>
      </c>
      <c r="L77" s="3">
        <f t="shared" si="44"/>
        <v>-9.7048683845521992</v>
      </c>
      <c r="M77" s="3">
        <f t="shared" ca="1" si="27"/>
        <v>0.43635024547185108</v>
      </c>
      <c r="N77" s="3">
        <f t="shared" ca="1" si="28"/>
        <v>25.001027455034528</v>
      </c>
      <c r="O77" s="1">
        <f t="shared" ca="1" si="23"/>
        <v>179317718.82001725</v>
      </c>
      <c r="P77" s="1">
        <f t="shared" si="24"/>
        <v>-17076486.332272545</v>
      </c>
      <c r="Q77" s="1">
        <f t="shared" ca="1" si="29"/>
        <v>196394205.15228981</v>
      </c>
      <c r="R77" s="1">
        <f t="shared" ca="1" si="25"/>
        <v>493834.07901361305</v>
      </c>
      <c r="S77" s="3">
        <f t="shared" si="30"/>
        <v>329.77937135939175</v>
      </c>
      <c r="T77" s="13">
        <f t="shared" ca="1" si="31"/>
        <v>2.2021589276222113</v>
      </c>
      <c r="U77" s="13">
        <f t="shared" si="32"/>
        <v>0.93850294090763742</v>
      </c>
      <c r="V77" s="5">
        <v>0.35</v>
      </c>
      <c r="W77" s="3">
        <f t="shared" ca="1" si="33"/>
        <v>11.872323122137821</v>
      </c>
      <c r="X77" s="3">
        <f t="shared" ca="1" si="34"/>
        <v>-10.759888918601341</v>
      </c>
      <c r="Y77" s="3">
        <f t="shared" ca="1" si="35"/>
        <v>-5.0176535129289688</v>
      </c>
      <c r="Z77" s="3">
        <f t="shared" ca="1" si="36"/>
        <v>-1.5823366056766677E-2</v>
      </c>
      <c r="AA77" s="3">
        <f t="shared" ca="1" si="37"/>
        <v>-7.378902224895542E-3</v>
      </c>
      <c r="AJ77"/>
      <c r="AK77"/>
    </row>
    <row r="78" spans="3:37" s="5" customFormat="1" x14ac:dyDescent="0.2">
      <c r="C78" s="25"/>
      <c r="D78" s="1">
        <f t="shared" si="38"/>
        <v>76</v>
      </c>
      <c r="E78" s="2">
        <f t="shared" si="39"/>
        <v>7.6999999999999886</v>
      </c>
      <c r="F78" s="3">
        <f t="shared" ca="1" si="40"/>
        <v>658.17930687617343</v>
      </c>
      <c r="G78" s="3">
        <f t="shared" si="41"/>
        <v>305.9579337305625</v>
      </c>
      <c r="H78" s="3">
        <f t="shared" ca="1" si="26"/>
        <v>725.81695847691196</v>
      </c>
      <c r="I78" s="3">
        <f t="shared" ca="1" si="42"/>
        <v>5002.1627322589138</v>
      </c>
      <c r="J78" s="3">
        <f t="shared" si="43"/>
        <v>2618.2610586461374</v>
      </c>
      <c r="K78" s="3">
        <f t="shared" ca="1" si="45"/>
        <v>5654.2496256723452</v>
      </c>
      <c r="L78" s="3">
        <f t="shared" si="44"/>
        <v>-9.7039434750238431</v>
      </c>
      <c r="M78" s="3">
        <f t="shared" ca="1" si="27"/>
        <v>0.43513843493361493</v>
      </c>
      <c r="N78" s="3">
        <f t="shared" ca="1" si="28"/>
        <v>24.931595825624118</v>
      </c>
      <c r="O78" s="1">
        <f t="shared" ca="1" si="23"/>
        <v>179115487.45230961</v>
      </c>
      <c r="P78" s="1">
        <f t="shared" si="24"/>
        <v>-17277070.974851578</v>
      </c>
      <c r="Q78" s="1">
        <f t="shared" ca="1" si="29"/>
        <v>196392558.42716119</v>
      </c>
      <c r="R78" s="1">
        <f t="shared" ca="1" si="25"/>
        <v>493555.53176430013</v>
      </c>
      <c r="S78" s="3">
        <f t="shared" si="30"/>
        <v>329.65477891819887</v>
      </c>
      <c r="T78" s="13">
        <f t="shared" ca="1" si="31"/>
        <v>2.2017486318832269</v>
      </c>
      <c r="U78" s="13">
        <f t="shared" si="32"/>
        <v>0.93565392092687538</v>
      </c>
      <c r="V78" s="5">
        <v>0.35</v>
      </c>
      <c r="W78" s="3">
        <f t="shared" ca="1" si="33"/>
        <v>11.829605969030512</v>
      </c>
      <c r="X78" s="3">
        <f t="shared" ca="1" si="34"/>
        <v>-10.72722504810752</v>
      </c>
      <c r="Y78" s="3">
        <f t="shared" ca="1" si="35"/>
        <v>-4.9866040698833229</v>
      </c>
      <c r="Z78" s="3">
        <f t="shared" ca="1" si="36"/>
        <v>-1.5775330953099295E-2</v>
      </c>
      <c r="AA78" s="3">
        <f t="shared" ca="1" si="37"/>
        <v>-7.3332412792401812E-3</v>
      </c>
      <c r="AJ78"/>
      <c r="AK78"/>
    </row>
    <row r="79" spans="3:37" s="5" customFormat="1" x14ac:dyDescent="0.2">
      <c r="C79" s="25"/>
      <c r="D79" s="1">
        <f t="shared" si="38"/>
        <v>77</v>
      </c>
      <c r="E79" s="2">
        <f t="shared" si="39"/>
        <v>7.7999999999999883</v>
      </c>
      <c r="F79" s="3">
        <f t="shared" ca="1" si="40"/>
        <v>658.17930687617343</v>
      </c>
      <c r="G79" s="3">
        <f t="shared" si="41"/>
        <v>304.9875393830601</v>
      </c>
      <c r="H79" s="3">
        <f t="shared" ca="1" si="26"/>
        <v>725.40843610957108</v>
      </c>
      <c r="I79" s="3">
        <f t="shared" ca="1" si="42"/>
        <v>5067.9806629465311</v>
      </c>
      <c r="J79" s="3">
        <f t="shared" si="43"/>
        <v>2648.8083323018182</v>
      </c>
      <c r="K79" s="3">
        <f t="shared" ca="1" si="45"/>
        <v>5726.8108820547632</v>
      </c>
      <c r="L79" s="3">
        <f t="shared" si="44"/>
        <v>-9.7030214944879329</v>
      </c>
      <c r="M79" s="3">
        <f t="shared" ca="1" si="27"/>
        <v>0.43392537327654485</v>
      </c>
      <c r="N79" s="3">
        <f t="shared" ca="1" si="28"/>
        <v>24.862092512384859</v>
      </c>
      <c r="O79" s="1">
        <f t="shared" ca="1" si="23"/>
        <v>178913915.72083744</v>
      </c>
      <c r="P79" s="1">
        <f t="shared" si="24"/>
        <v>-17476982.044510227</v>
      </c>
      <c r="Q79" s="1">
        <f t="shared" ca="1" si="29"/>
        <v>196390897.76534766</v>
      </c>
      <c r="R79" s="1">
        <f t="shared" ca="1" si="25"/>
        <v>493277.73655450833</v>
      </c>
      <c r="S79" s="3">
        <f t="shared" si="30"/>
        <v>329.53058103486057</v>
      </c>
      <c r="T79" s="13">
        <f t="shared" ca="1" si="31"/>
        <v>2.2013387462598839</v>
      </c>
      <c r="U79" s="13">
        <f t="shared" si="32"/>
        <v>0.93282052142579075</v>
      </c>
      <c r="V79" s="5">
        <v>0.35</v>
      </c>
      <c r="W79" s="3">
        <f t="shared" ca="1" si="33"/>
        <v>11.787144824571865</v>
      </c>
      <c r="X79" s="3">
        <f t="shared" ca="1" si="34"/>
        <v>-10.694740265625956</v>
      </c>
      <c r="Y79" s="3">
        <f t="shared" ca="1" si="35"/>
        <v>-4.9557354415091739</v>
      </c>
      <c r="Z79" s="3">
        <f t="shared" ca="1" si="36"/>
        <v>-1.5727559214155817E-2</v>
      </c>
      <c r="AA79" s="3">
        <f t="shared" ca="1" si="37"/>
        <v>-7.2878462375134912E-3</v>
      </c>
      <c r="AJ79"/>
      <c r="AK79"/>
    </row>
    <row r="80" spans="3:37" s="5" customFormat="1" x14ac:dyDescent="0.2">
      <c r="C80" s="25"/>
      <c r="D80" s="1">
        <f t="shared" si="38"/>
        <v>78</v>
      </c>
      <c r="E80" s="2">
        <f t="shared" si="39"/>
        <v>7.8999999999999879</v>
      </c>
      <c r="F80" s="3">
        <f t="shared" ca="1" si="40"/>
        <v>658.17930687617343</v>
      </c>
      <c r="G80" s="3">
        <f t="shared" si="41"/>
        <v>304.0172372336113</v>
      </c>
      <c r="H80" s="3">
        <f t="shared" ca="1" si="26"/>
        <v>725.00102105801056</v>
      </c>
      <c r="I80" s="3">
        <f t="shared" ca="1" si="42"/>
        <v>5133.7985936341483</v>
      </c>
      <c r="J80" s="3">
        <f t="shared" si="43"/>
        <v>2679.2585711326519</v>
      </c>
      <c r="K80" s="3">
        <f t="shared" ca="1" si="45"/>
        <v>5799.3313415462389</v>
      </c>
      <c r="L80" s="3">
        <f t="shared" si="44"/>
        <v>-9.7021024426657547</v>
      </c>
      <c r="M80" s="3">
        <f t="shared" ca="1" si="27"/>
        <v>0.4327110617874903</v>
      </c>
      <c r="N80" s="3">
        <f t="shared" ca="1" si="28"/>
        <v>24.792517589047787</v>
      </c>
      <c r="O80" s="1">
        <f t="shared" ca="1" si="23"/>
        <v>178713003.38195366</v>
      </c>
      <c r="P80" s="1">
        <f t="shared" si="24"/>
        <v>-17676219.966713097</v>
      </c>
      <c r="Q80" s="1">
        <f t="shared" ca="1" si="29"/>
        <v>196389223.34866676</v>
      </c>
      <c r="R80" s="1">
        <f t="shared" ca="1" si="25"/>
        <v>493000.69431944721</v>
      </c>
      <c r="S80" s="3">
        <f t="shared" si="30"/>
        <v>329.40677767183172</v>
      </c>
      <c r="T80" s="13">
        <f t="shared" ca="1" si="31"/>
        <v>2.2009292771148923</v>
      </c>
      <c r="U80" s="13">
        <f t="shared" si="32"/>
        <v>0.93000266820956234</v>
      </c>
      <c r="V80" s="5">
        <v>0.35</v>
      </c>
      <c r="W80" s="3">
        <f t="shared" ca="1" si="33"/>
        <v>11.744938276815734</v>
      </c>
      <c r="X80" s="3">
        <f t="shared" ca="1" si="34"/>
        <v>-10.662433720516766</v>
      </c>
      <c r="Y80" s="3">
        <f t="shared" ca="1" si="35"/>
        <v>-4.9250464243292509</v>
      </c>
      <c r="Z80" s="3">
        <f t="shared" ca="1" si="36"/>
        <v>-1.5680049588995243E-2</v>
      </c>
      <c r="AA80" s="3">
        <f t="shared" ca="1" si="37"/>
        <v>-7.2427153298959572E-3</v>
      </c>
      <c r="AJ80"/>
      <c r="AK80"/>
    </row>
    <row r="81" spans="3:37" s="5" customFormat="1" x14ac:dyDescent="0.2">
      <c r="C81" s="25"/>
      <c r="D81" s="1">
        <f t="shared" si="38"/>
        <v>79</v>
      </c>
      <c r="E81" s="2">
        <f t="shared" si="39"/>
        <v>7.9999999999999876</v>
      </c>
      <c r="F81" s="3">
        <f t="shared" ca="1" si="40"/>
        <v>658.17930687617343</v>
      </c>
      <c r="G81" s="3">
        <f t="shared" si="41"/>
        <v>303.04702698934472</v>
      </c>
      <c r="H81" s="3">
        <f t="shared" ca="1" si="26"/>
        <v>724.59471469717516</v>
      </c>
      <c r="I81" s="3">
        <f t="shared" ca="1" si="42"/>
        <v>5199.6165243217656</v>
      </c>
      <c r="J81" s="3">
        <f t="shared" si="43"/>
        <v>2709.6117843437996</v>
      </c>
      <c r="K81" s="3">
        <f t="shared" ca="1" si="45"/>
        <v>5871.8111149471088</v>
      </c>
      <c r="L81" s="3">
        <f t="shared" si="44"/>
        <v>-9.7011863192794774</v>
      </c>
      <c r="M81" s="3">
        <f t="shared" ca="1" si="27"/>
        <v>0.4314955017698745</v>
      </c>
      <c r="N81" s="3">
        <f t="shared" ca="1" si="28"/>
        <v>24.722871130293552</v>
      </c>
      <c r="O81" s="1">
        <f t="shared" ca="1" si="23"/>
        <v>178512750.19280744</v>
      </c>
      <c r="P81" s="1">
        <f t="shared" si="24"/>
        <v>-17874785.165527474</v>
      </c>
      <c r="Q81" s="1">
        <f t="shared" ca="1" si="29"/>
        <v>196387535.3583349</v>
      </c>
      <c r="R81" s="1">
        <f t="shared" ca="1" si="25"/>
        <v>492724.40599407913</v>
      </c>
      <c r="S81" s="3">
        <f t="shared" si="30"/>
        <v>329.28336879168637</v>
      </c>
      <c r="T81" s="13">
        <f t="shared" ca="1" si="31"/>
        <v>2.2005202308154637</v>
      </c>
      <c r="U81" s="13">
        <f t="shared" si="32"/>
        <v>0.92720028750399863</v>
      </c>
      <c r="V81" s="5">
        <v>0.35</v>
      </c>
      <c r="W81" s="3">
        <f t="shared" ca="1" si="33"/>
        <v>11.702984922756702</v>
      </c>
      <c r="X81" s="3">
        <f t="shared" ca="1" si="34"/>
        <v>-10.630304566962559</v>
      </c>
      <c r="Y81" s="3">
        <f t="shared" ca="1" si="35"/>
        <v>-4.8945358223110018</v>
      </c>
      <c r="Z81" s="3">
        <f t="shared" ca="1" si="36"/>
        <v>-1.563280083376847E-2</v>
      </c>
      <c r="AA81" s="3">
        <f t="shared" ca="1" si="37"/>
        <v>-7.1978467975161789E-3</v>
      </c>
      <c r="AJ81"/>
      <c r="AK81"/>
    </row>
    <row r="82" spans="3:37" s="5" customFormat="1" x14ac:dyDescent="0.2">
      <c r="C82" s="25"/>
      <c r="D82" s="1">
        <f t="shared" si="38"/>
        <v>80</v>
      </c>
      <c r="E82" s="2">
        <f t="shared" si="39"/>
        <v>8.0999999999999872</v>
      </c>
      <c r="F82" s="3">
        <f t="shared" ca="1" si="40"/>
        <v>658.17930687617343</v>
      </c>
      <c r="G82" s="3">
        <f t="shared" si="41"/>
        <v>302.07690835741676</v>
      </c>
      <c r="H82" s="3">
        <f t="shared" ca="1" si="26"/>
        <v>724.18951840162345</v>
      </c>
      <c r="I82" s="3">
        <f t="shared" ca="1" si="42"/>
        <v>5265.4344550093829</v>
      </c>
      <c r="J82" s="3">
        <f t="shared" si="43"/>
        <v>2739.8679811111374</v>
      </c>
      <c r="K82" s="3">
        <f t="shared" ca="1" si="45"/>
        <v>5944.2503131951835</v>
      </c>
      <c r="L82" s="3">
        <f t="shared" si="44"/>
        <v>-9.7002731240521527</v>
      </c>
      <c r="M82" s="3">
        <f t="shared" ca="1" si="27"/>
        <v>0.43027869454373885</v>
      </c>
      <c r="N82" s="3">
        <f t="shared" ca="1" si="28"/>
        <v>24.653153211754958</v>
      </c>
      <c r="O82" s="1">
        <f t="shared" ca="1" si="23"/>
        <v>178313155.9113436</v>
      </c>
      <c r="P82" s="1">
        <f t="shared" si="24"/>
        <v>-18072678.063623913</v>
      </c>
      <c r="Q82" s="1">
        <f t="shared" ca="1" si="29"/>
        <v>196385833.97496751</v>
      </c>
      <c r="R82" s="1">
        <f t="shared" ca="1" si="25"/>
        <v>492448.87251310394</v>
      </c>
      <c r="S82" s="3">
        <f t="shared" si="30"/>
        <v>329.16035435711757</v>
      </c>
      <c r="T82" s="13">
        <f t="shared" ca="1" si="31"/>
        <v>2.2001116137331804</v>
      </c>
      <c r="U82" s="13">
        <f t="shared" si="32"/>
        <v>0.92441330595350857</v>
      </c>
      <c r="V82" s="5">
        <v>0.35</v>
      </c>
      <c r="W82" s="3">
        <f t="shared" ca="1" si="33"/>
        <v>11.661283368278754</v>
      </c>
      <c r="X82" s="3">
        <f t="shared" ca="1" si="34"/>
        <v>-10.598351963945181</v>
      </c>
      <c r="Y82" s="3">
        <f t="shared" ca="1" si="35"/>
        <v>-4.8642024468183918</v>
      </c>
      <c r="Z82" s="3">
        <f t="shared" ca="1" si="36"/>
        <v>-1.558581171168409E-2</v>
      </c>
      <c r="AA82" s="3">
        <f t="shared" ca="1" si="37"/>
        <v>-7.1532388923799877E-3</v>
      </c>
      <c r="AJ82"/>
      <c r="AK82"/>
    </row>
    <row r="83" spans="3:37" s="5" customFormat="1" x14ac:dyDescent="0.2">
      <c r="C83" s="25"/>
      <c r="D83" s="1">
        <f t="shared" si="38"/>
        <v>81</v>
      </c>
      <c r="E83" s="2">
        <f t="shared" si="39"/>
        <v>8.1999999999999869</v>
      </c>
      <c r="F83" s="3">
        <f t="shared" ca="1" si="40"/>
        <v>658.17930687617343</v>
      </c>
      <c r="G83" s="3">
        <f t="shared" si="41"/>
        <v>301.10688104501156</v>
      </c>
      <c r="H83" s="3">
        <f t="shared" ca="1" si="26"/>
        <v>723.78543354550516</v>
      </c>
      <c r="I83" s="3">
        <f t="shared" ca="1" si="42"/>
        <v>5331.2523856970001</v>
      </c>
      <c r="J83" s="3">
        <f t="shared" si="43"/>
        <v>2770.0271705812588</v>
      </c>
      <c r="K83" s="3">
        <f t="shared" ca="1" si="45"/>
        <v>6016.6490473657104</v>
      </c>
      <c r="L83" s="3">
        <f t="shared" si="44"/>
        <v>-9.6993628567077188</v>
      </c>
      <c r="M83" s="3">
        <f t="shared" ca="1" si="27"/>
        <v>0.42906064144578676</v>
      </c>
      <c r="N83" s="3">
        <f t="shared" ca="1" si="28"/>
        <v>24.583363910019468</v>
      </c>
      <c r="O83" s="1">
        <f t="shared" ca="1" si="23"/>
        <v>178114220.29630265</v>
      </c>
      <c r="P83" s="1">
        <f t="shared" si="24"/>
        <v>-18269899.082276788</v>
      </c>
      <c r="Q83" s="1">
        <f t="shared" ca="1" si="29"/>
        <v>196384119.37857944</v>
      </c>
      <c r="R83" s="1">
        <f t="shared" ca="1" si="25"/>
        <v>492174.09481094353</v>
      </c>
      <c r="S83" s="3">
        <f t="shared" si="30"/>
        <v>329.03773433093755</v>
      </c>
      <c r="T83" s="13">
        <f t="shared" ca="1" si="31"/>
        <v>2.1997034322438553</v>
      </c>
      <c r="U83" s="13">
        <f t="shared" si="32"/>
        <v>0.92164165061908787</v>
      </c>
      <c r="V83" s="5">
        <v>0.35</v>
      </c>
      <c r="W83" s="3">
        <f t="shared" ca="1" si="33"/>
        <v>11.619832228104338</v>
      </c>
      <c r="X83" s="3">
        <f t="shared" ca="1" si="34"/>
        <v>-10.566575075222623</v>
      </c>
      <c r="Y83" s="3">
        <f t="shared" ca="1" si="35"/>
        <v>-4.8340451165639973</v>
      </c>
      <c r="Z83" s="3">
        <f t="shared" ca="1" si="36"/>
        <v>-1.5539080992974446E-2</v>
      </c>
      <c r="AA83" s="3">
        <f t="shared" ca="1" si="37"/>
        <v>-7.1088898772999959E-3</v>
      </c>
      <c r="AJ83"/>
      <c r="AK83"/>
    </row>
    <row r="84" spans="3:37" s="5" customFormat="1" x14ac:dyDescent="0.2">
      <c r="C84" s="25"/>
      <c r="D84" s="1">
        <f t="shared" si="38"/>
        <v>82</v>
      </c>
      <c r="E84" s="2">
        <f t="shared" si="39"/>
        <v>8.2999999999999865</v>
      </c>
      <c r="F84" s="3">
        <f t="shared" ca="1" si="40"/>
        <v>658.17930687617343</v>
      </c>
      <c r="G84" s="3">
        <f t="shared" si="41"/>
        <v>300.13694475934079</v>
      </c>
      <c r="H84" s="3">
        <f t="shared" ca="1" si="26"/>
        <v>723.38246150253849</v>
      </c>
      <c r="I84" s="3">
        <f t="shared" ca="1" si="42"/>
        <v>5397.0703163846174</v>
      </c>
      <c r="J84" s="3">
        <f t="shared" si="43"/>
        <v>2800.0893618714763</v>
      </c>
      <c r="K84" s="3">
        <f t="shared" ca="1" si="45"/>
        <v>6089.0074286713316</v>
      </c>
      <c r="L84" s="3">
        <f t="shared" si="44"/>
        <v>-9.6984555169709949</v>
      </c>
      <c r="M84" s="3">
        <f t="shared" ca="1" si="27"/>
        <v>0.42784134382942729</v>
      </c>
      <c r="N84" s="3">
        <f t="shared" ca="1" si="28"/>
        <v>24.513503302631712</v>
      </c>
      <c r="O84" s="1">
        <f t="shared" ca="1" si="23"/>
        <v>177915943.10722032</v>
      </c>
      <c r="P84" s="1">
        <f t="shared" si="24"/>
        <v>-18466448.641364865</v>
      </c>
      <c r="Q84" s="1">
        <f t="shared" ca="1" si="29"/>
        <v>196382391.74858519</v>
      </c>
      <c r="R84" s="1">
        <f t="shared" ca="1" si="25"/>
        <v>491900.0738217262</v>
      </c>
      <c r="S84" s="3">
        <f t="shared" si="30"/>
        <v>328.91550867607742</v>
      </c>
      <c r="T84" s="13">
        <f t="shared" ca="1" si="31"/>
        <v>2.1992956927273988</v>
      </c>
      <c r="U84" s="13">
        <f t="shared" si="32"/>
        <v>0.91888524897631318</v>
      </c>
      <c r="V84" s="5">
        <v>0.35</v>
      </c>
      <c r="W84" s="3">
        <f t="shared" ca="1" si="33"/>
        <v>11.578630125743667</v>
      </c>
      <c r="X84" s="3">
        <f t="shared" ca="1" si="34"/>
        <v>-10.534973069306027</v>
      </c>
      <c r="Y84" s="3">
        <f t="shared" ca="1" si="35"/>
        <v>-4.8040626575613636</v>
      </c>
      <c r="Z84" s="3">
        <f t="shared" ca="1" si="36"/>
        <v>-1.5492607454861803E-2</v>
      </c>
      <c r="AA84" s="3">
        <f t="shared" ca="1" si="37"/>
        <v>-7.064798025825535E-3</v>
      </c>
      <c r="AJ84"/>
      <c r="AK84"/>
    </row>
    <row r="85" spans="3:37" s="5" customFormat="1" x14ac:dyDescent="0.2">
      <c r="C85" s="25"/>
      <c r="D85" s="1">
        <f t="shared" si="38"/>
        <v>83</v>
      </c>
      <c r="E85" s="2">
        <f t="shared" si="39"/>
        <v>8.3999999999999861</v>
      </c>
      <c r="F85" s="3">
        <f t="shared" ca="1" si="40"/>
        <v>658.17930687617343</v>
      </c>
      <c r="G85" s="3">
        <f t="shared" si="41"/>
        <v>299.16709920764367</v>
      </c>
      <c r="H85" s="3">
        <f t="shared" ca="1" si="26"/>
        <v>722.98060364598734</v>
      </c>
      <c r="I85" s="3">
        <f t="shared" ca="1" si="42"/>
        <v>5462.8882470722347</v>
      </c>
      <c r="J85" s="3">
        <f t="shared" si="43"/>
        <v>2830.0545640698256</v>
      </c>
      <c r="K85" s="3">
        <f t="shared" ca="1" si="45"/>
        <v>6161.3255684620362</v>
      </c>
      <c r="L85" s="3">
        <f t="shared" si="44"/>
        <v>-9.697551104567685</v>
      </c>
      <c r="M85" s="3">
        <f t="shared" ca="1" si="27"/>
        <v>0.42662080306481837</v>
      </c>
      <c r="N85" s="3">
        <f t="shared" ca="1" si="28"/>
        <v>24.44357146809595</v>
      </c>
      <c r="O85" s="1">
        <f t="shared" ca="1" si="23"/>
        <v>177718324.10442752</v>
      </c>
      <c r="P85" s="1">
        <f t="shared" si="24"/>
        <v>-18662327.159371864</v>
      </c>
      <c r="Q85" s="1">
        <f t="shared" ca="1" si="29"/>
        <v>196380651.26379937</v>
      </c>
      <c r="R85" s="1">
        <f t="shared" ca="1" si="25"/>
        <v>491626.8104792714</v>
      </c>
      <c r="S85" s="3">
        <f t="shared" si="30"/>
        <v>328.79367735558748</v>
      </c>
      <c r="T85" s="13">
        <f t="shared" ca="1" si="31"/>
        <v>2.1988884015676802</v>
      </c>
      <c r="U85" s="13">
        <f t="shared" si="32"/>
        <v>0.91614402891334834</v>
      </c>
      <c r="V85" s="5">
        <v>0.35</v>
      </c>
      <c r="W85" s="3">
        <f t="shared" ca="1" si="33"/>
        <v>11.537675693444386</v>
      </c>
      <c r="X85" s="3">
        <f t="shared" ca="1" si="34"/>
        <v>-10.503545119436826</v>
      </c>
      <c r="Y85" s="3">
        <f t="shared" ca="1" si="35"/>
        <v>-4.7742539030776578</v>
      </c>
      <c r="Z85" s="3">
        <f t="shared" ca="1" si="36"/>
        <v>-1.5446389881524743E-2</v>
      </c>
      <c r="AA85" s="3">
        <f t="shared" ca="1" si="37"/>
        <v>-7.0209616221730258E-3</v>
      </c>
      <c r="AJ85"/>
      <c r="AK85"/>
    </row>
    <row r="86" spans="3:37" s="5" customFormat="1" x14ac:dyDescent="0.2">
      <c r="C86" s="25"/>
      <c r="D86" s="1">
        <f t="shared" si="38"/>
        <v>84</v>
      </c>
      <c r="E86" s="2">
        <f t="shared" si="39"/>
        <v>8.4999999999999858</v>
      </c>
      <c r="F86" s="3">
        <f t="shared" ca="1" si="40"/>
        <v>658.17930687617343</v>
      </c>
      <c r="G86" s="3">
        <f t="shared" si="41"/>
        <v>298.19734409718689</v>
      </c>
      <c r="H86" s="3">
        <f t="shared" ca="1" si="26"/>
        <v>722.57986134863745</v>
      </c>
      <c r="I86" s="3">
        <f t="shared" ca="1" si="42"/>
        <v>5528.7061777598519</v>
      </c>
      <c r="J86" s="3">
        <f t="shared" si="43"/>
        <v>2859.9227862350672</v>
      </c>
      <c r="K86" s="3">
        <f t="shared" ca="1" si="45"/>
        <v>6233.6035782251183</v>
      </c>
      <c r="L86" s="3">
        <f t="shared" si="44"/>
        <v>-9.6966496192243774</v>
      </c>
      <c r="M86" s="3">
        <f t="shared" ca="1" si="27"/>
        <v>0.42539902053891004</v>
      </c>
      <c r="N86" s="3">
        <f t="shared" ca="1" si="28"/>
        <v>24.373568485878568</v>
      </c>
      <c r="O86" s="1">
        <f t="shared" ca="1" si="23"/>
        <v>177521363.04904947</v>
      </c>
      <c r="P86" s="1">
        <f t="shared" si="24"/>
        <v>-18857535.053387024</v>
      </c>
      <c r="Q86" s="1">
        <f t="shared" ca="1" si="29"/>
        <v>196378898.10243648</v>
      </c>
      <c r="R86" s="1">
        <f t="shared" ca="1" si="25"/>
        <v>491354.30571707344</v>
      </c>
      <c r="S86" s="3">
        <f t="shared" si="30"/>
        <v>328.67224033263693</v>
      </c>
      <c r="T86" s="13">
        <f t="shared" ca="1" si="31"/>
        <v>2.1984815651523881</v>
      </c>
      <c r="U86" s="13">
        <f t="shared" si="32"/>
        <v>0.91341791872895794</v>
      </c>
      <c r="V86" s="5">
        <v>0.35</v>
      </c>
      <c r="W86" s="3">
        <f t="shared" ca="1" si="33"/>
        <v>11.496967572141475</v>
      </c>
      <c r="X86" s="3">
        <f t="shared" ca="1" si="34"/>
        <v>-10.472290403563967</v>
      </c>
      <c r="Y86" s="3">
        <f t="shared" ca="1" si="35"/>
        <v>-4.7446176935865632</v>
      </c>
      <c r="Z86" s="3">
        <f t="shared" ca="1" si="36"/>
        <v>-1.5400427064064658E-2</v>
      </c>
      <c r="AA86" s="3">
        <f t="shared" ca="1" si="37"/>
        <v>-6.9773789611567109E-3</v>
      </c>
      <c r="AJ86"/>
      <c r="AK86"/>
    </row>
    <row r="87" spans="3:37" s="5" customFormat="1" x14ac:dyDescent="0.2">
      <c r="C87" s="25"/>
      <c r="D87" s="1">
        <f t="shared" si="38"/>
        <v>85</v>
      </c>
      <c r="E87" s="2">
        <f t="shared" si="39"/>
        <v>8.5999999999999854</v>
      </c>
      <c r="F87" s="3">
        <f t="shared" ca="1" si="40"/>
        <v>658.17930687617343</v>
      </c>
      <c r="G87" s="3">
        <f t="shared" si="41"/>
        <v>297.22767913526445</v>
      </c>
      <c r="H87" s="3">
        <f t="shared" ca="1" si="26"/>
        <v>722.18023598277443</v>
      </c>
      <c r="I87" s="3">
        <f t="shared" ca="1" si="42"/>
        <v>5594.5241084474692</v>
      </c>
      <c r="J87" s="3">
        <f t="shared" si="43"/>
        <v>2889.69403739669</v>
      </c>
      <c r="K87" s="3">
        <f t="shared" ca="1" si="45"/>
        <v>6305.8415695851254</v>
      </c>
      <c r="L87" s="3">
        <f t="shared" si="44"/>
        <v>-9.6957510606685435</v>
      </c>
      <c r="M87" s="3">
        <f t="shared" ca="1" si="27"/>
        <v>0.4241759976554868</v>
      </c>
      <c r="N87" s="3">
        <f t="shared" ca="1" si="28"/>
        <v>24.303494436410496</v>
      </c>
      <c r="O87" s="1">
        <f t="shared" ca="1" si="23"/>
        <v>177325059.70300615</v>
      </c>
      <c r="P87" s="1">
        <f t="shared" si="24"/>
        <v>-19052072.739105634</v>
      </c>
      <c r="Q87" s="1">
        <f t="shared" ca="1" si="29"/>
        <v>196377132.44211179</v>
      </c>
      <c r="R87" s="1">
        <f t="shared" ca="1" si="25"/>
        <v>491082.56046828663</v>
      </c>
      <c r="S87" s="3">
        <f t="shared" si="30"/>
        <v>328.55119757051403</v>
      </c>
      <c r="T87" s="13">
        <f t="shared" ca="1" si="31"/>
        <v>2.1980751898728941</v>
      </c>
      <c r="U87" s="13">
        <f t="shared" si="32"/>
        <v>0.91070684713053485</v>
      </c>
      <c r="V87" s="5">
        <v>0.35</v>
      </c>
      <c r="W87" s="3">
        <f t="shared" ca="1" si="33"/>
        <v>11.456504411407511</v>
      </c>
      <c r="X87" s="3">
        <f t="shared" ca="1" si="34"/>
        <v>-10.441208104321309</v>
      </c>
      <c r="Y87" s="3">
        <f t="shared" ca="1" si="35"/>
        <v>-4.7151528767214765</v>
      </c>
      <c r="Z87" s="3">
        <f t="shared" ca="1" si="36"/>
        <v>-1.5354717800472513E-2</v>
      </c>
      <c r="AA87" s="3">
        <f t="shared" ca="1" si="37"/>
        <v>-6.9340483481198185E-3</v>
      </c>
      <c r="AJ87"/>
      <c r="AK87"/>
    </row>
    <row r="88" spans="3:37" s="5" customFormat="1" x14ac:dyDescent="0.2">
      <c r="C88" s="25"/>
      <c r="D88" s="1">
        <f t="shared" si="38"/>
        <v>86</v>
      </c>
      <c r="E88" s="2">
        <f t="shared" si="39"/>
        <v>8.6999999999999851</v>
      </c>
      <c r="F88" s="3">
        <f t="shared" ca="1" si="40"/>
        <v>658.17930687617343</v>
      </c>
      <c r="G88" s="3">
        <f t="shared" si="41"/>
        <v>296.25810402919763</v>
      </c>
      <c r="H88" s="3">
        <f t="shared" ca="1" si="26"/>
        <v>721.78172892015971</v>
      </c>
      <c r="I88" s="3">
        <f t="shared" ca="1" si="42"/>
        <v>5660.3420391350865</v>
      </c>
      <c r="J88" s="3">
        <f t="shared" si="43"/>
        <v>2919.368326554913</v>
      </c>
      <c r="K88" s="3">
        <f t="shared" ca="1" si="45"/>
        <v>6378.0396543038059</v>
      </c>
      <c r="L88" s="3">
        <f t="shared" si="44"/>
        <v>-9.6948554286285393</v>
      </c>
      <c r="M88" s="3">
        <f t="shared" ca="1" si="27"/>
        <v>0.42295173583520984</v>
      </c>
      <c r="N88" s="3">
        <f t="shared" ca="1" si="28"/>
        <v>24.233349401089622</v>
      </c>
      <c r="O88" s="1">
        <f t="shared" ca="1" si="23"/>
        <v>177129413.82901147</v>
      </c>
      <c r="P88" s="1">
        <f t="shared" si="24"/>
        <v>-19245940.630829636</v>
      </c>
      <c r="Q88" s="1">
        <f t="shared" ca="1" si="29"/>
        <v>196375354.4598411</v>
      </c>
      <c r="R88" s="1">
        <f t="shared" ca="1" si="25"/>
        <v>490811.57566570857</v>
      </c>
      <c r="S88" s="3">
        <f t="shared" si="30"/>
        <v>328.43054903262612</v>
      </c>
      <c r="T88" s="13">
        <f t="shared" ca="1" si="31"/>
        <v>2.1976692821241128</v>
      </c>
      <c r="U88" s="13">
        <f t="shared" si="32"/>
        <v>0.90801074323213815</v>
      </c>
      <c r="V88" s="5">
        <v>0.35</v>
      </c>
      <c r="W88" s="3">
        <f t="shared" ca="1" si="33"/>
        <v>11.41628486940323</v>
      </c>
      <c r="X88" s="3">
        <f t="shared" ca="1" si="34"/>
        <v>-10.410297409005103</v>
      </c>
      <c r="Y88" s="3">
        <f t="shared" ca="1" si="35"/>
        <v>-4.6858583072289672</v>
      </c>
      <c r="Z88" s="3">
        <f t="shared" ca="1" si="36"/>
        <v>-1.530926089559574E-2</v>
      </c>
      <c r="AA88" s="3">
        <f t="shared" ca="1" si="37"/>
        <v>-6.8909680988661279E-3</v>
      </c>
      <c r="AJ88"/>
      <c r="AK88"/>
    </row>
    <row r="89" spans="3:37" s="5" customFormat="1" x14ac:dyDescent="0.2">
      <c r="C89" s="25"/>
      <c r="D89" s="1">
        <f t="shared" si="38"/>
        <v>87</v>
      </c>
      <c r="E89" s="2">
        <f t="shared" si="39"/>
        <v>8.7999999999999847</v>
      </c>
      <c r="F89" s="3">
        <f t="shared" ca="1" si="40"/>
        <v>658.17930687617343</v>
      </c>
      <c r="G89" s="3">
        <f t="shared" si="41"/>
        <v>295.28861848633477</v>
      </c>
      <c r="H89" s="3">
        <f t="shared" ca="1" si="26"/>
        <v>721.38434153200762</v>
      </c>
      <c r="I89" s="3">
        <f t="shared" ca="1" si="42"/>
        <v>5726.1599698227037</v>
      </c>
      <c r="J89" s="3">
        <f t="shared" si="43"/>
        <v>2948.9456626806896</v>
      </c>
      <c r="K89" s="3">
        <f t="shared" ca="1" si="45"/>
        <v>6450.1979442800603</v>
      </c>
      <c r="L89" s="3">
        <f t="shared" si="44"/>
        <v>-9.6939627228336001</v>
      </c>
      <c r="M89" s="3">
        <f t="shared" ca="1" si="27"/>
        <v>0.42172623651565905</v>
      </c>
      <c r="N89" s="3">
        <f t="shared" ca="1" si="28"/>
        <v>24.163133462283209</v>
      </c>
      <c r="O89" s="1">
        <f t="shared" ca="1" si="23"/>
        <v>176934425.19057322</v>
      </c>
      <c r="P89" s="1">
        <f t="shared" si="24"/>
        <v>-19439139.141468134</v>
      </c>
      <c r="Q89" s="1">
        <f t="shared" ca="1" si="29"/>
        <v>196373564.33204135</v>
      </c>
      <c r="R89" s="1">
        <f t="shared" ca="1" si="25"/>
        <v>490541.35224176518</v>
      </c>
      <c r="S89" s="3">
        <f t="shared" si="30"/>
        <v>328.31029468249938</v>
      </c>
      <c r="T89" s="13">
        <f t="shared" ca="1" si="31"/>
        <v>2.1972638483043618</v>
      </c>
      <c r="U89" s="13">
        <f t="shared" si="32"/>
        <v>0.90532953655253734</v>
      </c>
      <c r="V89" s="5">
        <v>0.35</v>
      </c>
      <c r="W89" s="3">
        <f t="shared" ca="1" si="33"/>
        <v>11.376307612828336</v>
      </c>
      <c r="X89" s="3">
        <f t="shared" ca="1" si="34"/>
        <v>-10.379557509551605</v>
      </c>
      <c r="Y89" s="3">
        <f t="shared" ca="1" si="35"/>
        <v>-4.6567328469224911</v>
      </c>
      <c r="Z89" s="3">
        <f t="shared" ca="1" si="36"/>
        <v>-1.5264055161105301E-2</v>
      </c>
      <c r="AA89" s="3">
        <f t="shared" ca="1" si="37"/>
        <v>-6.8481365395918984E-3</v>
      </c>
      <c r="AJ89"/>
      <c r="AK89"/>
    </row>
    <row r="90" spans="3:37" s="5" customFormat="1" x14ac:dyDescent="0.2">
      <c r="C90" s="25"/>
      <c r="D90" s="1">
        <f t="shared" si="38"/>
        <v>88</v>
      </c>
      <c r="E90" s="2">
        <f t="shared" si="39"/>
        <v>8.8999999999999844</v>
      </c>
      <c r="F90" s="3">
        <f t="shared" ca="1" si="40"/>
        <v>658.17930687617343</v>
      </c>
      <c r="G90" s="3">
        <f t="shared" si="41"/>
        <v>294.31922221405142</v>
      </c>
      <c r="H90" s="3">
        <f t="shared" ca="1" si="26"/>
        <v>720.98807518896194</v>
      </c>
      <c r="I90" s="3">
        <f t="shared" ca="1" si="42"/>
        <v>5791.977900510321</v>
      </c>
      <c r="J90" s="3">
        <f t="shared" si="43"/>
        <v>2978.4260547157087</v>
      </c>
      <c r="K90" s="3">
        <f t="shared" ca="1" si="45"/>
        <v>6522.3165515498795</v>
      </c>
      <c r="L90" s="3">
        <f t="shared" si="44"/>
        <v>-9.6930729430138474</v>
      </c>
      <c r="M90" s="3">
        <f t="shared" ca="1" si="27"/>
        <v>0.42049950115137469</v>
      </c>
      <c r="N90" s="3">
        <f t="shared" ca="1" si="28"/>
        <v>24.09284670333027</v>
      </c>
      <c r="O90" s="1">
        <f t="shared" ca="1" si="23"/>
        <v>176740093.55199262</v>
      </c>
      <c r="P90" s="1">
        <f t="shared" si="24"/>
        <v>-19631668.682537977</v>
      </c>
      <c r="Q90" s="1">
        <f t="shared" ca="1" si="29"/>
        <v>196371762.2345306</v>
      </c>
      <c r="R90" s="1">
        <f t="shared" ca="1" si="25"/>
        <v>490271.89112849411</v>
      </c>
      <c r="S90" s="3">
        <f t="shared" si="30"/>
        <v>328.19043448377909</v>
      </c>
      <c r="T90" s="13">
        <f t="shared" ca="1" si="31"/>
        <v>2.1968588948152203</v>
      </c>
      <c r="U90" s="13">
        <f t="shared" si="32"/>
        <v>0.9026631570132696</v>
      </c>
      <c r="V90" s="5">
        <v>0.35</v>
      </c>
      <c r="W90" s="3">
        <f t="shared" ca="1" si="33"/>
        <v>11.336571316872645</v>
      </c>
      <c r="X90" s="3">
        <f t="shared" ca="1" si="34"/>
        <v>-10.348987602514759</v>
      </c>
      <c r="Y90" s="3">
        <f t="shared" ca="1" si="35"/>
        <v>-4.6277753646363822</v>
      </c>
      <c r="Z90" s="3">
        <f t="shared" ca="1" si="36"/>
        <v>-1.5219099415462881E-2</v>
      </c>
      <c r="AA90" s="3">
        <f t="shared" ca="1" si="37"/>
        <v>-6.8055520068182095E-3</v>
      </c>
      <c r="AJ90"/>
      <c r="AK90"/>
    </row>
    <row r="91" spans="3:37" s="5" customFormat="1" x14ac:dyDescent="0.2">
      <c r="C91" s="25"/>
      <c r="D91" s="1">
        <f t="shared" si="38"/>
        <v>89</v>
      </c>
      <c r="E91" s="2">
        <f t="shared" si="39"/>
        <v>8.999999999999984</v>
      </c>
      <c r="F91" s="3">
        <f t="shared" ca="1" si="40"/>
        <v>658.17930687617343</v>
      </c>
      <c r="G91" s="3">
        <f t="shared" si="41"/>
        <v>293.34991491975006</v>
      </c>
      <c r="H91" s="3">
        <f t="shared" ca="1" si="26"/>
        <v>720.59293126107241</v>
      </c>
      <c r="I91" s="3">
        <f t="shared" ca="1" si="42"/>
        <v>5857.7958311979382</v>
      </c>
      <c r="J91" s="3">
        <f t="shared" si="43"/>
        <v>3007.8095115723991</v>
      </c>
      <c r="K91" s="3">
        <f t="shared" ca="1" si="45"/>
        <v>6594.3955882862911</v>
      </c>
      <c r="L91" s="3">
        <f t="shared" si="44"/>
        <v>-9.6921860889002858</v>
      </c>
      <c r="M91" s="3">
        <f t="shared" ca="1" si="27"/>
        <v>0.41927153121389849</v>
      </c>
      <c r="N91" s="3">
        <f t="shared" ca="1" si="28"/>
        <v>24.022489208543941</v>
      </c>
      <c r="O91" s="1">
        <f t="shared" ca="1" si="23"/>
        <v>176546418.67836437</v>
      </c>
      <c r="P91" s="1">
        <f t="shared" si="24"/>
        <v>-19823529.664164297</v>
      </c>
      <c r="Q91" s="1">
        <f t="shared" ca="1" si="29"/>
        <v>196369948.34252867</v>
      </c>
      <c r="R91" s="1">
        <f t="shared" ca="1" si="25"/>
        <v>490003.19325752923</v>
      </c>
      <c r="S91" s="3">
        <f t="shared" si="30"/>
        <v>328.07096840022939</v>
      </c>
      <c r="T91" s="13">
        <f t="shared" ca="1" si="31"/>
        <v>2.1964544280613905</v>
      </c>
      <c r="U91" s="13">
        <f t="shared" si="32"/>
        <v>0.90001153493670938</v>
      </c>
      <c r="V91" s="5">
        <v>0.35</v>
      </c>
      <c r="W91" s="3">
        <f t="shared" ca="1" si="33"/>
        <v>11.297074665167557</v>
      </c>
      <c r="X91" s="3">
        <f t="shared" ca="1" si="34"/>
        <v>-10.318586889044104</v>
      </c>
      <c r="Y91" s="3">
        <f t="shared" ca="1" si="35"/>
        <v>-4.5989847361801264</v>
      </c>
      <c r="Z91" s="3">
        <f t="shared" ca="1" si="36"/>
        <v>-1.5174392483888388E-2</v>
      </c>
      <c r="AA91" s="3">
        <f t="shared" ca="1" si="37"/>
        <v>-6.7632128473237149E-3</v>
      </c>
      <c r="AJ91"/>
      <c r="AK91"/>
    </row>
    <row r="92" spans="3:37" s="5" customFormat="1" x14ac:dyDescent="0.2">
      <c r="C92" s="25"/>
      <c r="D92" s="1">
        <f t="shared" si="38"/>
        <v>90</v>
      </c>
      <c r="E92" s="2">
        <f t="shared" si="39"/>
        <v>9.0999999999999837</v>
      </c>
      <c r="F92" s="3">
        <f t="shared" ca="1" si="40"/>
        <v>658.17930687617343</v>
      </c>
      <c r="G92" s="3">
        <f t="shared" si="41"/>
        <v>292.38069631086006</v>
      </c>
      <c r="H92" s="3">
        <f t="shared" ca="1" si="26"/>
        <v>720.19891111777133</v>
      </c>
      <c r="I92" s="3">
        <f t="shared" ca="1" si="42"/>
        <v>5923.6137618855555</v>
      </c>
      <c r="J92" s="3">
        <f t="shared" si="43"/>
        <v>3037.0960421339296</v>
      </c>
      <c r="K92" s="3">
        <f t="shared" ca="1" si="45"/>
        <v>6666.435166799296</v>
      </c>
      <c r="L92" s="3">
        <f t="shared" si="44"/>
        <v>-9.6913021602248044</v>
      </c>
      <c r="M92" s="3">
        <f t="shared" ca="1" si="27"/>
        <v>0.41804232819181447</v>
      </c>
      <c r="N92" s="3">
        <f t="shared" ca="1" si="28"/>
        <v>23.952061063213801</v>
      </c>
      <c r="O92" s="1">
        <f t="shared" ca="1" si="23"/>
        <v>176353400.335576</v>
      </c>
      <c r="P92" s="1">
        <f t="shared" si="24"/>
        <v>-20014722.495081075</v>
      </c>
      <c r="Q92" s="1">
        <f t="shared" ca="1" si="29"/>
        <v>196368122.83065706</v>
      </c>
      <c r="R92" s="1">
        <f t="shared" ca="1" si="25"/>
        <v>489735.25956008449</v>
      </c>
      <c r="S92" s="3">
        <f t="shared" si="30"/>
        <v>327.95189639573357</v>
      </c>
      <c r="T92" s="13">
        <f t="shared" ca="1" si="31"/>
        <v>2.1960504544505528</v>
      </c>
      <c r="U92" s="13">
        <f t="shared" si="32"/>
        <v>0.89737460104414468</v>
      </c>
      <c r="V92" s="5">
        <v>0.35</v>
      </c>
      <c r="W92" s="3">
        <f t="shared" ca="1" si="33"/>
        <v>11.257816349737769</v>
      </c>
      <c r="X92" s="3">
        <f t="shared" ca="1" si="34"/>
        <v>-10.288354574862701</v>
      </c>
      <c r="Y92" s="3">
        <f t="shared" ca="1" si="35"/>
        <v>-4.5703598442928728</v>
      </c>
      <c r="Z92" s="3">
        <f t="shared" ca="1" si="36"/>
        <v>-1.5129933198327502E-2</v>
      </c>
      <c r="AA92" s="3">
        <f t="shared" ca="1" si="37"/>
        <v>-6.7211174180777543E-3</v>
      </c>
      <c r="AJ92"/>
      <c r="AK92"/>
    </row>
    <row r="93" spans="3:37" s="5" customFormat="1" x14ac:dyDescent="0.2">
      <c r="C93" s="25"/>
      <c r="D93" s="1">
        <f t="shared" si="38"/>
        <v>91</v>
      </c>
      <c r="E93" s="2">
        <f t="shared" si="39"/>
        <v>9.1999999999999833</v>
      </c>
      <c r="F93" s="3">
        <f t="shared" ca="1" si="40"/>
        <v>658.17930687617343</v>
      </c>
      <c r="G93" s="3">
        <f t="shared" si="41"/>
        <v>291.41156609483755</v>
      </c>
      <c r="H93" s="3">
        <f t="shared" ca="1" si="26"/>
        <v>719.80601612784949</v>
      </c>
      <c r="I93" s="3">
        <f t="shared" ca="1" si="42"/>
        <v>5989.4316925731728</v>
      </c>
      <c r="J93" s="3">
        <f t="shared" si="43"/>
        <v>3066.2856552542144</v>
      </c>
      <c r="K93" s="3">
        <f t="shared" ca="1" si="45"/>
        <v>6738.4353995358078</v>
      </c>
      <c r="L93" s="3">
        <f t="shared" si="44"/>
        <v>-9.6904211567201699</v>
      </c>
      <c r="M93" s="3">
        <f t="shared" ca="1" si="27"/>
        <v>0.41681189359078941</v>
      </c>
      <c r="N93" s="3">
        <f t="shared" ca="1" si="28"/>
        <v>23.881562353608199</v>
      </c>
      <c r="O93" s="1">
        <f t="shared" ca="1" si="23"/>
        <v>176161038.29030761</v>
      </c>
      <c r="P93" s="1">
        <f t="shared" si="24"/>
        <v>-20205247.582631644</v>
      </c>
      <c r="Q93" s="1">
        <f t="shared" ca="1" si="29"/>
        <v>196366285.87293926</v>
      </c>
      <c r="R93" s="1">
        <f t="shared" ca="1" si="25"/>
        <v>489468.09096693766</v>
      </c>
      <c r="S93" s="3">
        <f t="shared" si="30"/>
        <v>327.83321843429366</v>
      </c>
      <c r="T93" s="13">
        <f t="shared" ca="1" si="31"/>
        <v>2.1956469803932253</v>
      </c>
      <c r="U93" s="13">
        <f t="shared" si="32"/>
        <v>0.89475228645386407</v>
      </c>
      <c r="V93" s="5">
        <v>0.35</v>
      </c>
      <c r="W93" s="3">
        <f t="shared" ca="1" si="33"/>
        <v>11.218795070953293</v>
      </c>
      <c r="X93" s="3">
        <f t="shared" ca="1" si="34"/>
        <v>-10.258289870245196</v>
      </c>
      <c r="Y93" s="3">
        <f t="shared" ca="1" si="35"/>
        <v>-4.5418995785982199</v>
      </c>
      <c r="Z93" s="3">
        <f t="shared" ca="1" si="36"/>
        <v>-1.5085720397419407E-2</v>
      </c>
      <c r="AA93" s="3">
        <f t="shared" ca="1" si="37"/>
        <v>-6.6792640861738526E-3</v>
      </c>
      <c r="AJ93"/>
      <c r="AK93"/>
    </row>
    <row r="94" spans="3:37" s="5" customFormat="1" x14ac:dyDescent="0.2">
      <c r="C94" s="25"/>
      <c r="D94" s="1">
        <f t="shared" si="38"/>
        <v>92</v>
      </c>
      <c r="E94" s="2">
        <f t="shared" si="39"/>
        <v>9.2999999999999829</v>
      </c>
      <c r="F94" s="3">
        <f t="shared" ca="1" si="40"/>
        <v>658.17930687617343</v>
      </c>
      <c r="G94" s="3">
        <f t="shared" si="41"/>
        <v>290.44252397916551</v>
      </c>
      <c r="H94" s="3">
        <f t="shared" ca="1" si="26"/>
        <v>719.41424765943316</v>
      </c>
      <c r="I94" s="3">
        <f t="shared" ca="1" si="42"/>
        <v>6055.24962326079</v>
      </c>
      <c r="J94" s="3">
        <f t="shared" si="43"/>
        <v>3095.3783597579145</v>
      </c>
      <c r="K94" s="3">
        <f t="shared" ca="1" si="45"/>
        <v>6810.3963990795855</v>
      </c>
      <c r="L94" s="3">
        <f t="shared" si="44"/>
        <v>-9.6895430781200389</v>
      </c>
      <c r="M94" s="3">
        <f t="shared" ca="1" si="27"/>
        <v>0.41558022893361318</v>
      </c>
      <c r="N94" s="3">
        <f t="shared" ca="1" si="28"/>
        <v>23.810993166976576</v>
      </c>
      <c r="O94" s="1">
        <f t="shared" ca="1" si="23"/>
        <v>175969332.31003201</v>
      </c>
      <c r="P94" s="1">
        <f t="shared" si="24"/>
        <v>-20395105.332769305</v>
      </c>
      <c r="Q94" s="1">
        <f t="shared" ca="1" si="29"/>
        <v>196364437.64280131</v>
      </c>
      <c r="R94" s="1">
        <f t="shared" ca="1" si="25"/>
        <v>489201.68840841454</v>
      </c>
      <c r="S94" s="3">
        <f t="shared" si="30"/>
        <v>327.71493448003065</v>
      </c>
      <c r="T94" s="13">
        <f t="shared" ca="1" si="31"/>
        <v>2.1952440123026213</v>
      </c>
      <c r="U94" s="13">
        <f t="shared" si="32"/>
        <v>0.8921445226792547</v>
      </c>
      <c r="V94" s="5">
        <v>0.35</v>
      </c>
      <c r="W94" s="3">
        <f t="shared" ca="1" si="33"/>
        <v>11.180009537481778</v>
      </c>
      <c r="X94" s="3">
        <f t="shared" ca="1" si="34"/>
        <v>-10.228391989996028</v>
      </c>
      <c r="Y94" s="3">
        <f t="shared" ca="1" si="35"/>
        <v>-4.5136028355592623</v>
      </c>
      <c r="Z94" s="3">
        <f t="shared" ca="1" si="36"/>
        <v>-1.5041752926464747E-2</v>
      </c>
      <c r="AA94" s="3">
        <f t="shared" ca="1" si="37"/>
        <v>-6.6376512287636214E-3</v>
      </c>
      <c r="AJ94"/>
      <c r="AK94"/>
    </row>
    <row r="95" spans="3:37" s="5" customFormat="1" x14ac:dyDescent="0.2">
      <c r="C95" s="25"/>
      <c r="D95" s="1">
        <f t="shared" si="38"/>
        <v>93</v>
      </c>
      <c r="E95" s="2">
        <f t="shared" si="39"/>
        <v>9.3999999999999826</v>
      </c>
      <c r="F95" s="3">
        <f t="shared" ca="1" si="40"/>
        <v>658.17930687617343</v>
      </c>
      <c r="G95" s="3">
        <f t="shared" si="41"/>
        <v>289.47356967135352</v>
      </c>
      <c r="H95" s="3">
        <f t="shared" ca="1" si="26"/>
        <v>719.02360707995956</v>
      </c>
      <c r="I95" s="3">
        <f t="shared" ca="1" si="42"/>
        <v>6121.0675539484073</v>
      </c>
      <c r="J95" s="3">
        <f t="shared" si="43"/>
        <v>3124.3741644404404</v>
      </c>
      <c r="K95" s="3">
        <f t="shared" ca="1" si="45"/>
        <v>6882.3182781511669</v>
      </c>
      <c r="L95" s="3">
        <f t="shared" si="44"/>
        <v>-9.6886679241589473</v>
      </c>
      <c r="M95" s="3">
        <f t="shared" ca="1" si="27"/>
        <v>0.4143473357602383</v>
      </c>
      <c r="N95" s="3">
        <f t="shared" ca="1" si="28"/>
        <v>23.740353591551703</v>
      </c>
      <c r="O95" s="1">
        <f t="shared" ca="1" si="23"/>
        <v>175778282.16301388</v>
      </c>
      <c r="P95" s="1">
        <f t="shared" si="24"/>
        <v>-20584296.150057804</v>
      </c>
      <c r="Q95" s="1">
        <f t="shared" ca="1" si="29"/>
        <v>196362578.31307167</v>
      </c>
      <c r="R95" s="1">
        <f t="shared" ca="1" si="25"/>
        <v>488936.05281437252</v>
      </c>
      <c r="S95" s="3">
        <f t="shared" si="30"/>
        <v>327.59704449718464</v>
      </c>
      <c r="T95" s="13">
        <f t="shared" ca="1" si="31"/>
        <v>2.1948415565945036</v>
      </c>
      <c r="U95" s="13">
        <f t="shared" si="32"/>
        <v>0.8895512416269119</v>
      </c>
      <c r="V95" s="5">
        <v>0.35</v>
      </c>
      <c r="W95" s="3">
        <f t="shared" ca="1" si="33"/>
        <v>11.141458466241142</v>
      </c>
      <c r="X95" s="3">
        <f t="shared" ca="1" si="34"/>
        <v>-10.198660153427742</v>
      </c>
      <c r="Y95" s="3">
        <f t="shared" ca="1" si="35"/>
        <v>-4.485468518433902</v>
      </c>
      <c r="Z95" s="3">
        <f t="shared" ca="1" si="36"/>
        <v>-1.4998029637393738E-2</v>
      </c>
      <c r="AA95" s="3">
        <f t="shared" ca="1" si="37"/>
        <v>-6.5962772329910321E-3</v>
      </c>
      <c r="AJ95"/>
      <c r="AK95"/>
    </row>
    <row r="96" spans="3:37" s="5" customFormat="1" x14ac:dyDescent="0.2">
      <c r="C96" s="25"/>
      <c r="D96" s="1">
        <f t="shared" si="38"/>
        <v>94</v>
      </c>
      <c r="E96" s="2">
        <f t="shared" si="39"/>
        <v>9.4999999999999822</v>
      </c>
      <c r="F96" s="3">
        <f t="shared" ca="1" si="40"/>
        <v>658.17930687617343</v>
      </c>
      <c r="G96" s="3">
        <f t="shared" si="41"/>
        <v>288.50470287893762</v>
      </c>
      <c r="H96" s="3">
        <f t="shared" ca="1" si="26"/>
        <v>718.63409575615333</v>
      </c>
      <c r="I96" s="3">
        <f t="shared" ca="1" si="42"/>
        <v>6186.8854846360246</v>
      </c>
      <c r="J96" s="3">
        <f t="shared" si="43"/>
        <v>3153.2730780679549</v>
      </c>
      <c r="K96" s="3">
        <f t="shared" ca="1" si="45"/>
        <v>6954.2011496077976</v>
      </c>
      <c r="L96" s="3">
        <f t="shared" si="44"/>
        <v>-9.687795694572312</v>
      </c>
      <c r="M96" s="3">
        <f t="shared" ca="1" si="27"/>
        <v>0.41311321562781933</v>
      </c>
      <c r="N96" s="3">
        <f t="shared" ca="1" si="28"/>
        <v>23.66964371655197</v>
      </c>
      <c r="O96" s="1">
        <f t="shared" ca="1" si="23"/>
        <v>175587887.61830983</v>
      </c>
      <c r="P96" s="1">
        <f t="shared" si="24"/>
        <v>-20772820.437671911</v>
      </c>
      <c r="Q96" s="1">
        <f t="shared" ca="1" si="29"/>
        <v>196360708.05598173</v>
      </c>
      <c r="R96" s="1">
        <f t="shared" ca="1" si="25"/>
        <v>488671.18511418428</v>
      </c>
      <c r="S96" s="3">
        <f t="shared" si="30"/>
        <v>327.47954845011446</v>
      </c>
      <c r="T96" s="13">
        <f t="shared" ca="1" si="31"/>
        <v>2.1944396196870417</v>
      </c>
      <c r="U96" s="13">
        <f t="shared" si="32"/>
        <v>0.88697237559475484</v>
      </c>
      <c r="V96" s="5">
        <v>0.35</v>
      </c>
      <c r="W96" s="3">
        <f t="shared" ca="1" si="33"/>
        <v>11.103140582352436</v>
      </c>
      <c r="X96" s="3">
        <f t="shared" ca="1" si="34"/>
        <v>-10.169093584339391</v>
      </c>
      <c r="Y96" s="3">
        <f t="shared" ca="1" si="35"/>
        <v>-4.4574955372304093</v>
      </c>
      <c r="Z96" s="3">
        <f t="shared" ca="1" si="36"/>
        <v>-1.4954549388734398E-2</v>
      </c>
      <c r="AA96" s="3">
        <f t="shared" ca="1" si="37"/>
        <v>-6.5551404959270721E-3</v>
      </c>
      <c r="AJ96"/>
      <c r="AK96"/>
    </row>
    <row r="97" spans="3:37" s="5" customFormat="1" x14ac:dyDescent="0.2">
      <c r="C97" s="25"/>
      <c r="D97" s="1">
        <f t="shared" si="38"/>
        <v>95</v>
      </c>
      <c r="E97" s="2">
        <f t="shared" si="39"/>
        <v>9.5999999999999819</v>
      </c>
      <c r="F97" s="3">
        <f t="shared" ca="1" si="40"/>
        <v>658.17930687617343</v>
      </c>
      <c r="G97" s="3">
        <f t="shared" si="41"/>
        <v>287.53592330948038</v>
      </c>
      <c r="H97" s="3">
        <f t="shared" ca="1" si="26"/>
        <v>718.24571505400263</v>
      </c>
      <c r="I97" s="3">
        <f t="shared" ca="1" si="42"/>
        <v>6252.7034153236418</v>
      </c>
      <c r="J97" s="3">
        <f t="shared" si="43"/>
        <v>3182.0751093773756</v>
      </c>
      <c r="K97" s="3">
        <f t="shared" ca="1" si="45"/>
        <v>7026.0451264433605</v>
      </c>
      <c r="L97" s="3">
        <f t="shared" si="44"/>
        <v>-9.6869263890964366</v>
      </c>
      <c r="M97" s="3">
        <f t="shared" ca="1" si="27"/>
        <v>0.41187787011075189</v>
      </c>
      <c r="N97" s="3">
        <f t="shared" ca="1" si="28"/>
        <v>23.598863632183601</v>
      </c>
      <c r="O97" s="1">
        <f t="shared" ca="1" si="23"/>
        <v>175398148.44576809</v>
      </c>
      <c r="P97" s="1">
        <f t="shared" si="24"/>
        <v>-20960678.59739795</v>
      </c>
      <c r="Q97" s="1">
        <f t="shared" ca="1" si="29"/>
        <v>196358827.04316604</v>
      </c>
      <c r="R97" s="1">
        <f t="shared" ca="1" si="25"/>
        <v>488407.08623672178</v>
      </c>
      <c r="S97" s="3">
        <f t="shared" si="30"/>
        <v>327.36244630329787</v>
      </c>
      <c r="T97" s="13">
        <f t="shared" ca="1" si="31"/>
        <v>2.1940382080006682</v>
      </c>
      <c r="U97" s="13">
        <f t="shared" si="32"/>
        <v>0.88440785727015603</v>
      </c>
      <c r="V97" s="5">
        <v>0.35</v>
      </c>
      <c r="W97" s="3">
        <f t="shared" ca="1" si="33"/>
        <v>11.065054619093067</v>
      </c>
      <c r="X97" s="3">
        <f t="shared" ca="1" si="34"/>
        <v>-10.139691510995101</v>
      </c>
      <c r="Y97" s="3">
        <f t="shared" ca="1" si="35"/>
        <v>-4.4296828086632463</v>
      </c>
      <c r="Z97" s="3">
        <f t="shared" ca="1" si="36"/>
        <v>-1.4911311045581032E-2</v>
      </c>
      <c r="AA97" s="3">
        <f t="shared" ca="1" si="37"/>
        <v>-6.514239424504774E-3</v>
      </c>
      <c r="AJ97"/>
      <c r="AK97"/>
    </row>
    <row r="98" spans="3:37" s="5" customFormat="1" x14ac:dyDescent="0.2">
      <c r="C98" s="25"/>
      <c r="D98" s="1">
        <f t="shared" si="38"/>
        <v>96</v>
      </c>
      <c r="E98" s="2">
        <f t="shared" si="39"/>
        <v>9.6999999999999815</v>
      </c>
      <c r="F98" s="3">
        <f t="shared" ca="1" si="40"/>
        <v>658.17930687617343</v>
      </c>
      <c r="G98" s="3">
        <f t="shared" si="41"/>
        <v>286.56723067057072</v>
      </c>
      <c r="H98" s="3">
        <f t="shared" ca="1" si="26"/>
        <v>717.85846633873462</v>
      </c>
      <c r="I98" s="3">
        <f t="shared" ca="1" si="42"/>
        <v>6318.5213460112591</v>
      </c>
      <c r="J98" s="3">
        <f t="shared" si="43"/>
        <v>3210.7802670763781</v>
      </c>
      <c r="K98" s="3">
        <f t="shared" ca="1" si="45"/>
        <v>7097.8503217882981</v>
      </c>
      <c r="L98" s="3">
        <f t="shared" si="44"/>
        <v>-9.6860600074685053</v>
      </c>
      <c r="M98" s="3">
        <f t="shared" ca="1" si="27"/>
        <v>0.41064130080071115</v>
      </c>
      <c r="N98" s="3">
        <f t="shared" ca="1" si="28"/>
        <v>23.528013429642861</v>
      </c>
      <c r="O98" s="1">
        <f t="shared" ca="1" si="23"/>
        <v>175209064.41602805</v>
      </c>
      <c r="P98" s="1">
        <f t="shared" si="24"/>
        <v>-21147871.029634334</v>
      </c>
      <c r="Q98" s="1">
        <f t="shared" ca="1" si="29"/>
        <v>196356935.44566238</v>
      </c>
      <c r="R98" s="1">
        <f t="shared" ca="1" si="25"/>
        <v>488143.75711033953</v>
      </c>
      <c r="S98" s="3">
        <f t="shared" si="30"/>
        <v>327.24573802133153</v>
      </c>
      <c r="T98" s="13">
        <f t="shared" ca="1" si="31"/>
        <v>2.1936373279579304</v>
      </c>
      <c r="U98" s="13">
        <f t="shared" si="32"/>
        <v>0.88185761972807786</v>
      </c>
      <c r="V98" s="5">
        <v>0.35</v>
      </c>
      <c r="W98" s="3">
        <f t="shared" ca="1" si="33"/>
        <v>11.027199317850226</v>
      </c>
      <c r="X98" s="3">
        <f t="shared" ca="1" si="34"/>
        <v>-10.110453166102682</v>
      </c>
      <c r="Y98" s="3">
        <f t="shared" ca="1" si="35"/>
        <v>-4.4020292561091372</v>
      </c>
      <c r="Z98" s="3">
        <f t="shared" ca="1" si="36"/>
        <v>-1.4868313479562767E-2</v>
      </c>
      <c r="AA98" s="3">
        <f t="shared" ca="1" si="37"/>
        <v>-6.4735724354546137E-3</v>
      </c>
      <c r="AJ98"/>
      <c r="AK98"/>
    </row>
    <row r="99" spans="3:37" s="5" customFormat="1" x14ac:dyDescent="0.2">
      <c r="C99" s="25"/>
      <c r="D99" s="1">
        <f t="shared" si="38"/>
        <v>97</v>
      </c>
      <c r="E99" s="2">
        <f t="shared" si="39"/>
        <v>9.7999999999999812</v>
      </c>
      <c r="F99" s="3">
        <f t="shared" ca="1" si="40"/>
        <v>658.17930687617343</v>
      </c>
      <c r="G99" s="3">
        <f t="shared" si="41"/>
        <v>285.59862466982389</v>
      </c>
      <c r="H99" s="3">
        <f t="shared" ca="1" si="26"/>
        <v>717.47235097479188</v>
      </c>
      <c r="I99" s="3">
        <f t="shared" ca="1" si="42"/>
        <v>6384.3392766988763</v>
      </c>
      <c r="J99" s="3">
        <f t="shared" si="43"/>
        <v>3239.3885598433981</v>
      </c>
      <c r="K99" s="3">
        <f t="shared" ca="1" si="45"/>
        <v>7169.6168489095371</v>
      </c>
      <c r="L99" s="3">
        <f t="shared" si="44"/>
        <v>-9.6851965494265819</v>
      </c>
      <c r="M99" s="3">
        <f t="shared" ca="1" si="27"/>
        <v>0.40940350930669023</v>
      </c>
      <c r="N99" s="3">
        <f t="shared" ca="1" si="28"/>
        <v>23.457093201118269</v>
      </c>
      <c r="O99" s="1">
        <f t="shared" ca="1" si="23"/>
        <v>175020635.3005203</v>
      </c>
      <c r="P99" s="1">
        <f t="shared" si="24"/>
        <v>-21334398.13339211</v>
      </c>
      <c r="Q99" s="1">
        <f t="shared" ca="1" si="29"/>
        <v>196355033.4339124</v>
      </c>
      <c r="R99" s="1">
        <f t="shared" ca="1" si="25"/>
        <v>487881.19866285846</v>
      </c>
      <c r="S99" s="3">
        <f t="shared" si="30"/>
        <v>327.12942356893114</v>
      </c>
      <c r="T99" s="13">
        <f t="shared" ca="1" si="31"/>
        <v>2.1932369859833458</v>
      </c>
      <c r="U99" s="13">
        <f t="shared" si="32"/>
        <v>0.87932159642922092</v>
      </c>
      <c r="V99" s="5">
        <v>0.35</v>
      </c>
      <c r="W99" s="3">
        <f t="shared" ca="1" si="33"/>
        <v>10.989573428074673</v>
      </c>
      <c r="X99" s="3">
        <f t="shared" ca="1" si="34"/>
        <v>-10.081377786792419</v>
      </c>
      <c r="Y99" s="3">
        <f t="shared" ca="1" si="35"/>
        <v>-4.3745338095634034</v>
      </c>
      <c r="Z99" s="3">
        <f t="shared" ca="1" si="36"/>
        <v>-1.4825555568812382E-2</v>
      </c>
      <c r="AA99" s="3">
        <f t="shared" ca="1" si="37"/>
        <v>-6.4331379552402994E-3</v>
      </c>
      <c r="AJ99"/>
      <c r="AK99"/>
    </row>
    <row r="100" spans="3:37" s="5" customFormat="1" x14ac:dyDescent="0.2">
      <c r="C100" s="25"/>
      <c r="D100" s="1">
        <f t="shared" si="38"/>
        <v>98</v>
      </c>
      <c r="E100" s="2">
        <f t="shared" si="39"/>
        <v>9.8999999999999808</v>
      </c>
      <c r="F100" s="3">
        <f t="shared" ca="1" si="40"/>
        <v>658.17930687617343</v>
      </c>
      <c r="G100" s="3">
        <f t="shared" si="41"/>
        <v>284.63010501488122</v>
      </c>
      <c r="H100" s="3">
        <f t="shared" ca="1" si="26"/>
        <v>717.08737032580791</v>
      </c>
      <c r="I100" s="3">
        <f t="shared" ca="1" si="42"/>
        <v>6450.1572073864936</v>
      </c>
      <c r="J100" s="3">
        <f t="shared" si="43"/>
        <v>3267.8999963276333</v>
      </c>
      <c r="K100" s="3">
        <f t="shared" ca="1" si="45"/>
        <v>7241.3448212104086</v>
      </c>
      <c r="L100" s="3">
        <f t="shared" si="44"/>
        <v>-9.6843360147096185</v>
      </c>
      <c r="M100" s="3">
        <f t="shared" ca="1" si="27"/>
        <v>0.40816449725503795</v>
      </c>
      <c r="N100" s="3">
        <f t="shared" ca="1" si="28"/>
        <v>23.386103039792751</v>
      </c>
      <c r="O100" s="1">
        <f t="shared" ca="1" si="23"/>
        <v>174832860.87146601</v>
      </c>
      <c r="P100" s="1">
        <f t="shared" si="24"/>
        <v>-21520260.306295488</v>
      </c>
      <c r="Q100" s="1">
        <f t="shared" ca="1" si="29"/>
        <v>196353121.1777615</v>
      </c>
      <c r="R100" s="1">
        <f t="shared" ca="1" si="25"/>
        <v>487619.41182154935</v>
      </c>
      <c r="S100" s="3">
        <f t="shared" si="30"/>
        <v>327.01350291093098</v>
      </c>
      <c r="T100" s="13">
        <f t="shared" ca="1" si="31"/>
        <v>2.1928371885032583</v>
      </c>
      <c r="U100" s="13">
        <f t="shared" si="32"/>
        <v>0.8767997212181835</v>
      </c>
      <c r="V100" s="5">
        <v>0.35</v>
      </c>
      <c r="W100" s="3">
        <f t="shared" ca="1" si="33"/>
        <v>10.95217570723479</v>
      </c>
      <c r="X100" s="3">
        <f t="shared" ca="1" si="34"/>
        <v>-10.052464614595968</v>
      </c>
      <c r="Y100" s="3">
        <f t="shared" ca="1" si="35"/>
        <v>-4.3471954055965574</v>
      </c>
      <c r="Z100" s="3">
        <f t="shared" ca="1" si="36"/>
        <v>-1.4783036197935246E-2</v>
      </c>
      <c r="AA100" s="3">
        <f t="shared" ca="1" si="37"/>
        <v>-6.3929344199949376E-3</v>
      </c>
      <c r="AJ100"/>
      <c r="AK100"/>
    </row>
    <row r="101" spans="3:37" s="5" customFormat="1" x14ac:dyDescent="0.2">
      <c r="C101" s="25"/>
      <c r="D101" s="1">
        <f t="shared" si="38"/>
        <v>99</v>
      </c>
      <c r="E101" s="2">
        <f t="shared" si="39"/>
        <v>9.9999999999999805</v>
      </c>
      <c r="F101" s="3">
        <f t="shared" ca="1" si="40"/>
        <v>658.17930687617343</v>
      </c>
      <c r="G101" s="3">
        <f t="shared" si="41"/>
        <v>283.66167141341026</v>
      </c>
      <c r="H101" s="3">
        <f t="shared" ca="1" si="26"/>
        <v>716.70352575458253</v>
      </c>
      <c r="I101" s="3">
        <f t="shared" ca="1" si="42"/>
        <v>6515.9751380741109</v>
      </c>
      <c r="J101" s="3">
        <f t="shared" si="43"/>
        <v>3296.3145851490476</v>
      </c>
      <c r="K101" s="3">
        <f t="shared" ca="1" si="45"/>
        <v>7313.0343522305657</v>
      </c>
      <c r="L101" s="3">
        <f t="shared" si="44"/>
        <v>-9.6834784030574461</v>
      </c>
      <c r="M101" s="3">
        <f t="shared" ca="1" si="27"/>
        <v>0.40692426628949602</v>
      </c>
      <c r="N101" s="3">
        <f t="shared" ca="1" si="28"/>
        <v>23.315043039845762</v>
      </c>
      <c r="O101" s="1">
        <f t="shared" ca="1" si="23"/>
        <v>174645740.90187684</v>
      </c>
      <c r="P101" s="1">
        <f t="shared" si="24"/>
        <v>-21705457.944582365</v>
      </c>
      <c r="Q101" s="1">
        <f t="shared" ca="1" si="29"/>
        <v>196351198.84645921</v>
      </c>
      <c r="R101" s="1">
        <f t="shared" ca="1" si="25"/>
        <v>487358.39751311613</v>
      </c>
      <c r="S101" s="3">
        <f t="shared" si="30"/>
        <v>326.8979760122844</v>
      </c>
      <c r="T101" s="13">
        <f t="shared" ca="1" si="31"/>
        <v>2.1924379419456845</v>
      </c>
      <c r="U101" s="13">
        <f t="shared" si="32"/>
        <v>0.8742919283216255</v>
      </c>
      <c r="V101" s="5">
        <v>0.35</v>
      </c>
      <c r="W101" s="3">
        <f t="shared" ca="1" si="33"/>
        <v>10.915004920770862</v>
      </c>
      <c r="X101" s="3">
        <f t="shared" ca="1" si="34"/>
        <v>-10.0237128954253</v>
      </c>
      <c r="Y101" s="3">
        <f t="shared" ca="1" si="35"/>
        <v>-4.3200129873111113</v>
      </c>
      <c r="Z101" s="3">
        <f t="shared" ca="1" si="36"/>
        <v>-1.4740754257978382E-2</v>
      </c>
      <c r="AA101" s="3">
        <f t="shared" ca="1" si="37"/>
        <v>-6.3529602754575165E-3</v>
      </c>
      <c r="AJ101"/>
      <c r="AK101"/>
    </row>
    <row r="102" spans="3:37" s="5" customFormat="1" x14ac:dyDescent="0.2">
      <c r="C102" s="25"/>
      <c r="D102" s="1">
        <f t="shared" si="38"/>
        <v>100</v>
      </c>
      <c r="E102" s="2">
        <f t="shared" si="39"/>
        <v>10.09999999999998</v>
      </c>
      <c r="F102" s="3">
        <f t="shared" ca="1" si="40"/>
        <v>658.17930687617343</v>
      </c>
      <c r="G102" s="3">
        <f t="shared" si="41"/>
        <v>282.69332357310452</v>
      </c>
      <c r="H102" s="3">
        <f t="shared" ca="1" si="26"/>
        <v>716.32081862305802</v>
      </c>
      <c r="I102" s="3">
        <f t="shared" ca="1" si="42"/>
        <v>6581.7930687617281</v>
      </c>
      <c r="J102" s="3">
        <f t="shared" si="43"/>
        <v>3324.6323348983733</v>
      </c>
      <c r="K102" s="3">
        <f t="shared" ca="1" si="45"/>
        <v>7384.6855556458986</v>
      </c>
      <c r="L102" s="3">
        <f t="shared" si="44"/>
        <v>-9.6826237142107772</v>
      </c>
      <c r="M102" s="3">
        <f t="shared" ca="1" si="27"/>
        <v>0.40568281807123646</v>
      </c>
      <c r="N102" s="3">
        <f t="shared" ca="1" si="28"/>
        <v>23.243913296455453</v>
      </c>
      <c r="O102" s="1">
        <f t="shared" ca="1" si="23"/>
        <v>174459275.16555473</v>
      </c>
      <c r="P102" s="1">
        <f t="shared" si="24"/>
        <v>-21889991.443104878</v>
      </c>
      <c r="Q102" s="1">
        <f t="shared" ca="1" si="29"/>
        <v>196349266.60865963</v>
      </c>
      <c r="R102" s="1">
        <f t="shared" ca="1" si="25"/>
        <v>487098.15666367946</v>
      </c>
      <c r="S102" s="3">
        <f t="shared" si="30"/>
        <v>326.78284283806363</v>
      </c>
      <c r="T102" s="13">
        <f t="shared" ca="1" si="31"/>
        <v>2.1920392527401718</v>
      </c>
      <c r="U102" s="13">
        <f t="shared" si="32"/>
        <v>0.87179815234644786</v>
      </c>
      <c r="V102" s="5">
        <v>0.35</v>
      </c>
      <c r="W102" s="3">
        <f t="shared" ca="1" si="33"/>
        <v>10.878059842049698</v>
      </c>
      <c r="X102" s="3">
        <f t="shared" ca="1" si="34"/>
        <v>-9.9951218795518315</v>
      </c>
      <c r="Y102" s="3">
        <f t="shared" ca="1" si="35"/>
        <v>-4.2929855042986764</v>
      </c>
      <c r="Z102" s="3">
        <f t="shared" ca="1" si="36"/>
        <v>-1.4698708646399753E-2</v>
      </c>
      <c r="AA102" s="3">
        <f t="shared" ca="1" si="37"/>
        <v>-6.3132139769098185E-3</v>
      </c>
      <c r="AJ102"/>
      <c r="AK102"/>
    </row>
    <row r="103" spans="3:37" s="5" customFormat="1" x14ac:dyDescent="0.2">
      <c r="C103" s="25"/>
      <c r="D103" s="1">
        <f t="shared" si="38"/>
        <v>101</v>
      </c>
      <c r="E103" s="2">
        <f t="shared" si="39"/>
        <v>10.19999999999998</v>
      </c>
      <c r="F103" s="3">
        <f t="shared" ca="1" si="40"/>
        <v>658.17930687617343</v>
      </c>
      <c r="G103" s="3">
        <f t="shared" si="41"/>
        <v>281.72506120168345</v>
      </c>
      <c r="H103" s="3">
        <f t="shared" ca="1" si="26"/>
        <v>715.93925029229422</v>
      </c>
      <c r="I103" s="3">
        <f t="shared" ca="1" si="42"/>
        <v>6647.6109994493454</v>
      </c>
      <c r="J103" s="3">
        <f t="shared" si="43"/>
        <v>3352.8532541371123</v>
      </c>
      <c r="K103" s="3">
        <f t="shared" ca="1" si="45"/>
        <v>7456.2985452684479</v>
      </c>
      <c r="L103" s="3">
        <f t="shared" si="44"/>
        <v>-9.6817719479112085</v>
      </c>
      <c r="M103" s="3">
        <f t="shared" ca="1" si="27"/>
        <v>0.40444015427889785</v>
      </c>
      <c r="N103" s="3">
        <f t="shared" ca="1" si="28"/>
        <v>23.17271390580073</v>
      </c>
      <c r="O103" s="1">
        <f t="shared" ca="1" si="23"/>
        <v>174273463.43709138</v>
      </c>
      <c r="P103" s="1">
        <f t="shared" si="24"/>
        <v>-22073861.195329905</v>
      </c>
      <c r="Q103" s="1">
        <f t="shared" ca="1" si="29"/>
        <v>196347324.63242128</v>
      </c>
      <c r="R103" s="1">
        <f t="shared" ca="1" si="25"/>
        <v>486838.69019876007</v>
      </c>
      <c r="S103" s="3">
        <f t="shared" si="30"/>
        <v>326.66810335345951</v>
      </c>
      <c r="T103" s="13">
        <f t="shared" ca="1" si="31"/>
        <v>2.1916411273176486</v>
      </c>
      <c r="U103" s="13">
        <f t="shared" si="32"/>
        <v>0.86931832827798083</v>
      </c>
      <c r="V103" s="5">
        <v>0.35</v>
      </c>
      <c r="W103" s="3">
        <f t="shared" ca="1" si="33"/>
        <v>10.841339252319528</v>
      </c>
      <c r="X103" s="3">
        <f t="shared" ca="1" si="34"/>
        <v>-9.9666908215856473</v>
      </c>
      <c r="Y103" s="3">
        <f t="shared" ca="1" si="35"/>
        <v>-4.2661119125972942</v>
      </c>
      <c r="Z103" s="3">
        <f t="shared" ca="1" si="36"/>
        <v>-1.4656898267037716E-2</v>
      </c>
      <c r="AA103" s="3">
        <f t="shared" ca="1" si="37"/>
        <v>-6.273693989113668E-3</v>
      </c>
      <c r="AJ103"/>
      <c r="AK103"/>
    </row>
    <row r="104" spans="3:37" s="5" customFormat="1" x14ac:dyDescent="0.2">
      <c r="C104" s="25"/>
      <c r="D104" s="1">
        <f t="shared" si="38"/>
        <v>102</v>
      </c>
      <c r="E104" s="2">
        <f t="shared" si="39"/>
        <v>10.299999999999979</v>
      </c>
      <c r="F104" s="3">
        <f t="shared" ca="1" si="40"/>
        <v>658.17930687617343</v>
      </c>
      <c r="G104" s="3">
        <f t="shared" si="41"/>
        <v>280.75688400689234</v>
      </c>
      <c r="H104" s="3">
        <f t="shared" ca="1" si="26"/>
        <v>715.5588221224441</v>
      </c>
      <c r="I104" s="3">
        <f t="shared" ca="1" si="42"/>
        <v>6713.4289301369627</v>
      </c>
      <c r="J104" s="3">
        <f t="shared" si="43"/>
        <v>3380.977351397541</v>
      </c>
      <c r="K104" s="3">
        <f t="shared" ca="1" si="45"/>
        <v>7527.8734350463164</v>
      </c>
      <c r="L104" s="3">
        <f t="shared" si="44"/>
        <v>-9.68092310390122</v>
      </c>
      <c r="M104" s="3">
        <f t="shared" ca="1" si="27"/>
        <v>0.40319627660862162</v>
      </c>
      <c r="N104" s="3">
        <f t="shared" ca="1" si="28"/>
        <v>23.101444965063337</v>
      </c>
      <c r="O104" s="1">
        <f t="shared" ca="1" si="23"/>
        <v>174088305.49186826</v>
      </c>
      <c r="P104" s="1">
        <f t="shared" si="24"/>
        <v>-22257067.593339622</v>
      </c>
      <c r="Q104" s="1">
        <f t="shared" ca="1" si="29"/>
        <v>196345373.08520788</v>
      </c>
      <c r="R104" s="1">
        <f t="shared" ca="1" si="25"/>
        <v>486579.99904326198</v>
      </c>
      <c r="S104" s="3">
        <f t="shared" si="30"/>
        <v>326.55375752378194</v>
      </c>
      <c r="T104" s="13">
        <f t="shared" ca="1" si="31"/>
        <v>2.1912435721102739</v>
      </c>
      <c r="U104" s="13">
        <f t="shared" si="32"/>
        <v>0.86685239147817739</v>
      </c>
      <c r="V104" s="5">
        <v>0.35</v>
      </c>
      <c r="W104" s="3">
        <f t="shared" ca="1" si="33"/>
        <v>10.804841940665119</v>
      </c>
      <c r="X104" s="3">
        <f t="shared" ca="1" si="34"/>
        <v>-9.9384189804547969</v>
      </c>
      <c r="Y104" s="3">
        <f t="shared" ca="1" si="35"/>
        <v>-4.2393911746489978</v>
      </c>
      <c r="Z104" s="3">
        <f t="shared" ca="1" si="36"/>
        <v>-1.4615322030080584E-2</v>
      </c>
      <c r="AA104" s="3">
        <f t="shared" ca="1" si="37"/>
        <v>-6.2343987862485259E-3</v>
      </c>
      <c r="AJ104"/>
      <c r="AK104"/>
    </row>
    <row r="105" spans="3:37" s="5" customFormat="1" x14ac:dyDescent="0.2">
      <c r="C105" s="25"/>
      <c r="D105" s="1">
        <f t="shared" si="38"/>
        <v>103</v>
      </c>
      <c r="E105" s="2">
        <f t="shared" si="39"/>
        <v>10.399999999999979</v>
      </c>
      <c r="F105" s="3">
        <f t="shared" ca="1" si="40"/>
        <v>658.17930687617343</v>
      </c>
      <c r="G105" s="3">
        <f t="shared" si="41"/>
        <v>279.78879169650219</v>
      </c>
      <c r="H105" s="3">
        <f t="shared" ca="1" si="26"/>
        <v>715.1795354727293</v>
      </c>
      <c r="I105" s="3">
        <f t="shared" ca="1" si="42"/>
        <v>6779.2468608245799</v>
      </c>
      <c r="J105" s="3">
        <f t="shared" si="43"/>
        <v>3409.0046351827109</v>
      </c>
      <c r="K105" s="3">
        <f t="shared" ca="1" si="45"/>
        <v>7599.4103390635746</v>
      </c>
      <c r="L105" s="3">
        <f t="shared" si="44"/>
        <v>-9.6800771819241671</v>
      </c>
      <c r="M105" s="3">
        <f t="shared" ca="1" si="27"/>
        <v>0.40195118677408798</v>
      </c>
      <c r="N105" s="3">
        <f t="shared" ca="1" si="28"/>
        <v>23.030106572429915</v>
      </c>
      <c r="O105" s="1">
        <f t="shared" ca="1" si="23"/>
        <v>173903801.10605621</v>
      </c>
      <c r="P105" s="1">
        <f t="shared" si="24"/>
        <v>-22439611.027831998</v>
      </c>
      <c r="Q105" s="1">
        <f t="shared" ca="1" si="29"/>
        <v>196343412.13388821</v>
      </c>
      <c r="R105" s="1">
        <f t="shared" ca="1" si="25"/>
        <v>486322.0841214559</v>
      </c>
      <c r="S105" s="3">
        <f t="shared" si="30"/>
        <v>326.43980531445953</v>
      </c>
      <c r="T105" s="13">
        <f t="shared" ca="1" si="31"/>
        <v>2.1908465935512877</v>
      </c>
      <c r="U105" s="13">
        <f t="shared" si="32"/>
        <v>0.86440027768382222</v>
      </c>
      <c r="V105" s="5">
        <v>0.35</v>
      </c>
      <c r="W105" s="3">
        <f t="shared" ca="1" si="33"/>
        <v>10.768566703963247</v>
      </c>
      <c r="X105" s="3">
        <f t="shared" ca="1" si="34"/>
        <v>-9.9103056193847578</v>
      </c>
      <c r="Y105" s="3">
        <f t="shared" ca="1" si="35"/>
        <v>-4.2128222592576536</v>
      </c>
      <c r="Z105" s="3">
        <f t="shared" ca="1" si="36"/>
        <v>-1.4573978852036408E-2</v>
      </c>
      <c r="AA105" s="3">
        <f t="shared" ca="1" si="37"/>
        <v>-6.1953268518494904E-3</v>
      </c>
      <c r="AJ105"/>
      <c r="AK105"/>
    </row>
    <row r="106" spans="3:37" s="5" customFormat="1" x14ac:dyDescent="0.2">
      <c r="C106" s="25"/>
      <c r="D106" s="1">
        <f t="shared" si="38"/>
        <v>104</v>
      </c>
      <c r="E106" s="2">
        <f t="shared" si="39"/>
        <v>10.499999999999979</v>
      </c>
      <c r="F106" s="3">
        <f t="shared" ca="1" si="40"/>
        <v>658.17930687617343</v>
      </c>
      <c r="G106" s="3">
        <f t="shared" si="41"/>
        <v>278.82078397830975</v>
      </c>
      <c r="H106" s="3">
        <f t="shared" ca="1" si="26"/>
        <v>714.80139170141479</v>
      </c>
      <c r="I106" s="3">
        <f t="shared" ca="1" si="42"/>
        <v>6845.0647915121972</v>
      </c>
      <c r="J106" s="3">
        <f t="shared" si="43"/>
        <v>3436.9351139664514</v>
      </c>
      <c r="K106" s="3">
        <f t="shared" ca="1" si="45"/>
        <v>7670.9093715401677</v>
      </c>
      <c r="L106" s="3">
        <f t="shared" si="44"/>
        <v>-9.6792341817242971</v>
      </c>
      <c r="M106" s="3">
        <f t="shared" ca="1" si="27"/>
        <v>0.40070488650655101</v>
      </c>
      <c r="N106" s="3">
        <f t="shared" ca="1" si="28"/>
        <v>22.958698827094022</v>
      </c>
      <c r="O106" s="1">
        <f t="shared" ca="1" si="23"/>
        <v>173719950.056615</v>
      </c>
      <c r="P106" s="1">
        <f t="shared" si="24"/>
        <v>-22621491.888121344</v>
      </c>
      <c r="Q106" s="1">
        <f t="shared" ca="1" si="29"/>
        <v>196341441.94473633</v>
      </c>
      <c r="R106" s="1">
        <f t="shared" ca="1" si="25"/>
        <v>486064.94635696203</v>
      </c>
      <c r="S106" s="3">
        <f t="shared" si="30"/>
        <v>326.32624669103978</v>
      </c>
      <c r="T106" s="13">
        <f t="shared" ca="1" si="31"/>
        <v>2.1904501980748634</v>
      </c>
      <c r="U106" s="13">
        <f t="shared" si="32"/>
        <v>0.86196192300474828</v>
      </c>
      <c r="V106" s="5">
        <v>0.35</v>
      </c>
      <c r="W106" s="3">
        <f t="shared" ca="1" si="33"/>
        <v>10.732512346838391</v>
      </c>
      <c r="X106" s="3">
        <f t="shared" ca="1" si="34"/>
        <v>-9.8823500058779814</v>
      </c>
      <c r="Y106" s="3">
        <f t="shared" ca="1" si="35"/>
        <v>-4.1864041415470101</v>
      </c>
      <c r="Z106" s="3">
        <f t="shared" ca="1" si="36"/>
        <v>-1.4532867655702914E-2</v>
      </c>
      <c r="AA106" s="3">
        <f t="shared" ca="1" si="37"/>
        <v>-6.1564766787456033E-3</v>
      </c>
      <c r="AJ106"/>
      <c r="AK106"/>
    </row>
    <row r="107" spans="3:37" s="5" customFormat="1" x14ac:dyDescent="0.2">
      <c r="C107" s="25"/>
      <c r="D107" s="1">
        <f t="shared" si="38"/>
        <v>105</v>
      </c>
      <c r="E107" s="2">
        <f t="shared" si="39"/>
        <v>10.599999999999978</v>
      </c>
      <c r="F107" s="3">
        <f t="shared" ca="1" si="40"/>
        <v>658.17930687617343</v>
      </c>
      <c r="G107" s="3">
        <f t="shared" si="41"/>
        <v>277.85286056013734</v>
      </c>
      <c r="H107" s="3">
        <f t="shared" ca="1" si="26"/>
        <v>714.42439216578487</v>
      </c>
      <c r="I107" s="3">
        <f t="shared" ca="1" si="42"/>
        <v>6910.8827221998145</v>
      </c>
      <c r="J107" s="3">
        <f t="shared" si="43"/>
        <v>3464.7687961933734</v>
      </c>
      <c r="K107" s="3">
        <f t="shared" ca="1" si="45"/>
        <v>7742.3706468318196</v>
      </c>
      <c r="L107" s="3">
        <f t="shared" si="44"/>
        <v>-9.6783941030467293</v>
      </c>
      <c r="M107" s="3">
        <f t="shared" ca="1" si="27"/>
        <v>0.39945737755487393</v>
      </c>
      <c r="N107" s="3">
        <f t="shared" ca="1" si="28"/>
        <v>22.887221829258134</v>
      </c>
      <c r="O107" s="1">
        <f t="shared" ca="1" si="23"/>
        <v>173536752.1212934</v>
      </c>
      <c r="P107" s="1">
        <f t="shared" si="24"/>
        <v>-22802710.562138818</v>
      </c>
      <c r="Q107" s="1">
        <f t="shared" ca="1" si="29"/>
        <v>196339462.68343222</v>
      </c>
      <c r="R107" s="1">
        <f t="shared" ca="1" si="25"/>
        <v>485808.58667273371</v>
      </c>
      <c r="S107" s="3">
        <f t="shared" si="30"/>
        <v>326.21308161918887</v>
      </c>
      <c r="T107" s="13">
        <f t="shared" ca="1" si="31"/>
        <v>2.1900543921159543</v>
      </c>
      <c r="U107" s="13">
        <f t="shared" si="32"/>
        <v>0.85953726392205898</v>
      </c>
      <c r="V107" s="5">
        <v>0.35</v>
      </c>
      <c r="W107" s="3">
        <f t="shared" ca="1" si="33"/>
        <v>10.696677681618684</v>
      </c>
      <c r="X107" s="3">
        <f t="shared" ca="1" si="34"/>
        <v>-9.8545514116935173</v>
      </c>
      <c r="Y107" s="3">
        <f t="shared" ca="1" si="35"/>
        <v>-4.1601358029190054</v>
      </c>
      <c r="Z107" s="3">
        <f t="shared" ca="1" si="36"/>
        <v>-1.4491987370137526E-2</v>
      </c>
      <c r="AA107" s="3">
        <f t="shared" ca="1" si="37"/>
        <v>-6.1178467689985373E-3</v>
      </c>
      <c r="AJ107"/>
      <c r="AK107"/>
    </row>
    <row r="108" spans="3:37" s="5" customFormat="1" x14ac:dyDescent="0.2">
      <c r="C108" s="25"/>
      <c r="D108" s="1">
        <f t="shared" si="38"/>
        <v>106</v>
      </c>
      <c r="E108" s="2">
        <f t="shared" si="39"/>
        <v>10.699999999999978</v>
      </c>
      <c r="F108" s="3">
        <f t="shared" ca="1" si="40"/>
        <v>658.17930687617343</v>
      </c>
      <c r="G108" s="3">
        <f t="shared" si="41"/>
        <v>276.88502114983265</v>
      </c>
      <c r="H108" s="3">
        <f t="shared" ca="1" si="26"/>
        <v>714.04853822211794</v>
      </c>
      <c r="I108" s="3">
        <f t="shared" ca="1" si="42"/>
        <v>6976.7006528874317</v>
      </c>
      <c r="J108" s="3">
        <f t="shared" si="43"/>
        <v>3492.505690278872</v>
      </c>
      <c r="K108" s="3">
        <f t="shared" ca="1" si="45"/>
        <v>7813.7942794299324</v>
      </c>
      <c r="L108" s="3">
        <f t="shared" si="44"/>
        <v>-9.677556945637475</v>
      </c>
      <c r="M108" s="3">
        <f t="shared" ca="1" si="27"/>
        <v>0.39820866168556296</v>
      </c>
      <c r="N108" s="3">
        <f t="shared" ca="1" si="28"/>
        <v>22.815675680135609</v>
      </c>
      <c r="O108" s="1">
        <f t="shared" ca="1" si="23"/>
        <v>173354207.07862875</v>
      </c>
      <c r="P108" s="1">
        <f t="shared" si="24"/>
        <v>-22983267.436432958</v>
      </c>
      <c r="Q108" s="1">
        <f t="shared" ca="1" si="29"/>
        <v>196337474.51506171</v>
      </c>
      <c r="R108" s="1">
        <f t="shared" ca="1" si="25"/>
        <v>485553.00599104021</v>
      </c>
      <c r="S108" s="3">
        <f t="shared" si="30"/>
        <v>326.10031006469177</v>
      </c>
      <c r="T108" s="13">
        <f t="shared" ca="1" si="31"/>
        <v>2.1896591821101459</v>
      </c>
      <c r="U108" s="13">
        <f t="shared" si="32"/>
        <v>0.85712623728636783</v>
      </c>
      <c r="V108" s="5">
        <v>0.35</v>
      </c>
      <c r="W108" s="3">
        <f t="shared" ca="1" si="33"/>
        <v>10.661061528292226</v>
      </c>
      <c r="X108" s="3">
        <f t="shared" ca="1" si="34"/>
        <v>-9.8269091128268418</v>
      </c>
      <c r="Y108" s="3">
        <f t="shared" ca="1" si="35"/>
        <v>-4.1340162310123256</v>
      </c>
      <c r="Z108" s="3">
        <f t="shared" ca="1" si="36"/>
        <v>-1.4451336930627709E-2</v>
      </c>
      <c r="AA108" s="3">
        <f t="shared" ca="1" si="37"/>
        <v>-6.0794356338416556E-3</v>
      </c>
      <c r="AJ108"/>
      <c r="AK108"/>
    </row>
    <row r="109" spans="3:37" s="5" customFormat="1" x14ac:dyDescent="0.2">
      <c r="C109" s="25"/>
      <c r="D109" s="1">
        <f t="shared" si="38"/>
        <v>107</v>
      </c>
      <c r="E109" s="2">
        <f t="shared" si="39"/>
        <v>10.799999999999978</v>
      </c>
      <c r="F109" s="3">
        <f t="shared" ca="1" si="40"/>
        <v>658.17930687617343</v>
      </c>
      <c r="G109" s="3">
        <f t="shared" si="41"/>
        <v>275.91726545526893</v>
      </c>
      <c r="H109" s="3">
        <f t="shared" ca="1" si="26"/>
        <v>713.67383122566105</v>
      </c>
      <c r="I109" s="3">
        <f t="shared" ca="1" si="42"/>
        <v>7042.518583575049</v>
      </c>
      <c r="J109" s="3">
        <f t="shared" si="43"/>
        <v>3520.145804609127</v>
      </c>
      <c r="K109" s="3">
        <f t="shared" ca="1" si="45"/>
        <v>7885.180383961484</v>
      </c>
      <c r="L109" s="3">
        <f t="shared" si="44"/>
        <v>-9.6767227092434158</v>
      </c>
      <c r="M109" s="3">
        <f t="shared" ca="1" si="27"/>
        <v>0.3969587406828024</v>
      </c>
      <c r="N109" s="3">
        <f t="shared" ca="1" si="28"/>
        <v>22.744060481952669</v>
      </c>
      <c r="O109" s="1">
        <f t="shared" ca="1" si="23"/>
        <v>173172314.70794654</v>
      </c>
      <c r="P109" s="1">
        <f t="shared" si="24"/>
        <v>-23163162.896170173</v>
      </c>
      <c r="Q109" s="1">
        <f t="shared" ca="1" si="29"/>
        <v>196335477.60411671</v>
      </c>
      <c r="R109" s="1">
        <f t="shared" ca="1" si="25"/>
        <v>485298.20523344952</v>
      </c>
      <c r="S109" s="3">
        <f t="shared" si="30"/>
        <v>325.98793199345243</v>
      </c>
      <c r="T109" s="13">
        <f t="shared" ca="1" si="31"/>
        <v>2.1892645744934982</v>
      </c>
      <c r="U109" s="13">
        <f t="shared" si="32"/>
        <v>0.85472878031603972</v>
      </c>
      <c r="V109" s="5">
        <v>0.35</v>
      </c>
      <c r="W109" s="3">
        <f t="shared" ca="1" si="33"/>
        <v>10.625662714463536</v>
      </c>
      <c r="X109" s="3">
        <f t="shared" ca="1" si="34"/>
        <v>-9.7994223894896617</v>
      </c>
      <c r="Y109" s="3">
        <f t="shared" ca="1" si="35"/>
        <v>-4.1080444196611756</v>
      </c>
      <c r="Z109" s="3">
        <f t="shared" ca="1" si="36"/>
        <v>-1.4410915278661268E-2</v>
      </c>
      <c r="AA109" s="3">
        <f t="shared" ca="1" si="37"/>
        <v>-6.0412417936193761E-3</v>
      </c>
      <c r="AJ109"/>
      <c r="AK109"/>
    </row>
    <row r="110" spans="3:37" s="5" customFormat="1" x14ac:dyDescent="0.2">
      <c r="C110" s="25"/>
      <c r="D110" s="1">
        <f t="shared" si="38"/>
        <v>108</v>
      </c>
      <c r="E110" s="2">
        <f t="shared" si="39"/>
        <v>10.899999999999977</v>
      </c>
      <c r="F110" s="3">
        <f t="shared" ca="1" si="40"/>
        <v>658.17930687617343</v>
      </c>
      <c r="G110" s="3">
        <f t="shared" si="41"/>
        <v>274.94959318434456</v>
      </c>
      <c r="H110" s="3">
        <f t="shared" ca="1" si="26"/>
        <v>713.30027253060587</v>
      </c>
      <c r="I110" s="3">
        <f t="shared" ca="1" si="42"/>
        <v>7108.3365142626662</v>
      </c>
      <c r="J110" s="3">
        <f t="shared" si="43"/>
        <v>3547.6891475411076</v>
      </c>
      <c r="K110" s="3">
        <f t="shared" ca="1" si="45"/>
        <v>7956.5290751889252</v>
      </c>
      <c r="L110" s="3">
        <f t="shared" si="44"/>
        <v>-9.675891393612325</v>
      </c>
      <c r="M110" s="3">
        <f t="shared" ca="1" si="27"/>
        <v>0.39570761634848711</v>
      </c>
      <c r="N110" s="3">
        <f t="shared" ca="1" si="28"/>
        <v>22.672376337950286</v>
      </c>
      <c r="O110" s="1">
        <f t="shared" ca="1" si="23"/>
        <v>172991074.78936043</v>
      </c>
      <c r="P110" s="1">
        <f t="shared" si="24"/>
        <v>-23342397.325135298</v>
      </c>
      <c r="Q110" s="1">
        <f t="shared" ca="1" si="29"/>
        <v>196333472.11449572</v>
      </c>
      <c r="R110" s="1">
        <f t="shared" ca="1" si="25"/>
        <v>485044.18532081199</v>
      </c>
      <c r="S110" s="3">
        <f t="shared" si="30"/>
        <v>325.87594737149328</v>
      </c>
      <c r="T110" s="13">
        <f t="shared" ca="1" si="31"/>
        <v>2.188870575702401</v>
      </c>
      <c r="U110" s="13">
        <f t="shared" si="32"/>
        <v>0.85234483059544708</v>
      </c>
      <c r="V110" s="5">
        <v>0.35</v>
      </c>
      <c r="W110" s="3">
        <f t="shared" ca="1" si="33"/>
        <v>10.590480075310392</v>
      </c>
      <c r="X110" s="3">
        <f t="shared" ca="1" si="34"/>
        <v>-9.7720905260899578</v>
      </c>
      <c r="Y110" s="3">
        <f t="shared" ca="1" si="35"/>
        <v>-4.0822193688543127</v>
      </c>
      <c r="Z110" s="3">
        <f t="shared" ca="1" si="36"/>
        <v>-1.4370721361896996E-2</v>
      </c>
      <c r="AA110" s="3">
        <f t="shared" ca="1" si="37"/>
        <v>-6.0032637777269306E-3</v>
      </c>
      <c r="AJ110"/>
      <c r="AK110"/>
    </row>
    <row r="111" spans="3:37" s="5" customFormat="1" x14ac:dyDescent="0.2">
      <c r="C111" s="25"/>
      <c r="D111" s="1">
        <f t="shared" si="38"/>
        <v>109</v>
      </c>
      <c r="E111" s="2">
        <f t="shared" si="39"/>
        <v>10.999999999999977</v>
      </c>
      <c r="F111" s="3">
        <f t="shared" ca="1" si="40"/>
        <v>658.17930687617343</v>
      </c>
      <c r="G111" s="3">
        <f t="shared" si="41"/>
        <v>273.98200404498334</v>
      </c>
      <c r="H111" s="3">
        <f t="shared" ca="1" si="26"/>
        <v>712.92786349006258</v>
      </c>
      <c r="I111" s="3">
        <f t="shared" ca="1" si="42"/>
        <v>7174.1544449502835</v>
      </c>
      <c r="J111" s="3">
        <f t="shared" si="43"/>
        <v>3575.135727402574</v>
      </c>
      <c r="K111" s="3">
        <f t="shared" ca="1" si="45"/>
        <v>8027.8404680100712</v>
      </c>
      <c r="L111" s="3">
        <f t="shared" si="44"/>
        <v>-9.6750629984928533</v>
      </c>
      <c r="M111" s="3">
        <f t="shared" ca="1" si="27"/>
        <v>0.39445529050225658</v>
      </c>
      <c r="N111" s="3">
        <f t="shared" ca="1" si="28"/>
        <v>22.60062335238613</v>
      </c>
      <c r="O111" s="1">
        <f t="shared" ca="1" si="23"/>
        <v>172810487.10377181</v>
      </c>
      <c r="P111" s="1">
        <f t="shared" si="24"/>
        <v>-23520971.105732083</v>
      </c>
      <c r="Q111" s="1">
        <f t="shared" ca="1" si="29"/>
        <v>196331458.20950389</v>
      </c>
      <c r="R111" s="1">
        <f t="shared" ca="1" si="25"/>
        <v>484790.94717324257</v>
      </c>
      <c r="S111" s="3">
        <f t="shared" si="30"/>
        <v>325.7643561649557</v>
      </c>
      <c r="T111" s="13">
        <f t="shared" ca="1" si="31"/>
        <v>2.1884771921734152</v>
      </c>
      <c r="U111" s="13">
        <f t="shared" si="32"/>
        <v>0.8499743260732332</v>
      </c>
      <c r="V111" s="5">
        <v>0.35</v>
      </c>
      <c r="W111" s="3">
        <f t="shared" ca="1" si="33"/>
        <v>10.555512453540873</v>
      </c>
      <c r="X111" s="3">
        <f t="shared" ca="1" si="34"/>
        <v>-9.7449128112120533</v>
      </c>
      <c r="Y111" s="3">
        <f t="shared" ca="1" si="35"/>
        <v>-4.0565400846943032</v>
      </c>
      <c r="Z111" s="3">
        <f t="shared" ca="1" si="36"/>
        <v>-1.4330754134135372E-2</v>
      </c>
      <c r="AA111" s="3">
        <f t="shared" ca="1" si="37"/>
        <v>-5.9655001245504458E-3</v>
      </c>
      <c r="AJ111"/>
      <c r="AK111"/>
    </row>
    <row r="112" spans="3:37" s="5" customFormat="1" x14ac:dyDescent="0.2">
      <c r="C112" s="25"/>
      <c r="D112" s="1">
        <f t="shared" si="38"/>
        <v>110</v>
      </c>
      <c r="E112" s="2">
        <f t="shared" si="39"/>
        <v>11.099999999999977</v>
      </c>
      <c r="F112" s="3">
        <f t="shared" ca="1" si="40"/>
        <v>658.17930687617343</v>
      </c>
      <c r="G112" s="3">
        <f t="shared" si="41"/>
        <v>273.01449774513407</v>
      </c>
      <c r="H112" s="3">
        <f t="shared" ca="1" si="26"/>
        <v>712.55660545603519</v>
      </c>
      <c r="I112" s="3">
        <f t="shared" ca="1" si="42"/>
        <v>7239.9723756379008</v>
      </c>
      <c r="J112" s="3">
        <f t="shared" si="43"/>
        <v>3602.4855524920799</v>
      </c>
      <c r="K112" s="3">
        <f t="shared" ca="1" si="45"/>
        <v>8099.1146774579956</v>
      </c>
      <c r="L112" s="3">
        <f t="shared" si="44"/>
        <v>-9.6742375236345293</v>
      </c>
      <c r="M112" s="3">
        <f t="shared" ca="1" si="27"/>
        <v>0.3932017649815272</v>
      </c>
      <c r="N112" s="3">
        <f t="shared" ca="1" si="28"/>
        <v>22.528801630536396</v>
      </c>
      <c r="O112" s="1">
        <f t="shared" ca="1" si="23"/>
        <v>172630551.43286946</v>
      </c>
      <c r="P112" s="1">
        <f t="shared" si="24"/>
        <v>-23698884.618983701</v>
      </c>
      <c r="Q112" s="1">
        <f t="shared" ca="1" si="29"/>
        <v>196329436.05185318</v>
      </c>
      <c r="R112" s="1">
        <f t="shared" ca="1" si="25"/>
        <v>484538.49171010393</v>
      </c>
      <c r="S112" s="3">
        <f t="shared" si="30"/>
        <v>325.65315834009982</v>
      </c>
      <c r="T112" s="13">
        <f t="shared" ca="1" si="31"/>
        <v>2.1880844303431202</v>
      </c>
      <c r="U112" s="13">
        <f t="shared" si="32"/>
        <v>0.84761720506058436</v>
      </c>
      <c r="V112" s="5">
        <v>0.35</v>
      </c>
      <c r="W112" s="3">
        <f t="shared" ca="1" si="33"/>
        <v>10.520758699350665</v>
      </c>
      <c r="X112" s="3">
        <f t="shared" ca="1" si="34"/>
        <v>-9.7178885375968029</v>
      </c>
      <c r="Y112" s="3">
        <f t="shared" ca="1" si="35"/>
        <v>-4.0310055793570125</v>
      </c>
      <c r="Z112" s="3">
        <f t="shared" ca="1" si="36"/>
        <v>-1.4291012555289416E-2</v>
      </c>
      <c r="AA112" s="3">
        <f t="shared" ca="1" si="37"/>
        <v>-5.927949381407371E-3</v>
      </c>
      <c r="AJ112"/>
      <c r="AK112"/>
    </row>
    <row r="113" spans="3:37" s="5" customFormat="1" x14ac:dyDescent="0.2">
      <c r="C113" s="25"/>
      <c r="D113" s="1">
        <f t="shared" si="38"/>
        <v>111</v>
      </c>
      <c r="E113" s="2">
        <f t="shared" si="39"/>
        <v>11.199999999999976</v>
      </c>
      <c r="F113" s="3">
        <f t="shared" ca="1" si="40"/>
        <v>658.17930687617343</v>
      </c>
      <c r="G113" s="3">
        <f t="shared" si="41"/>
        <v>272.04707399277061</v>
      </c>
      <c r="H113" s="3">
        <f t="shared" ca="1" si="26"/>
        <v>712.18649977939629</v>
      </c>
      <c r="I113" s="3">
        <f t="shared" ca="1" si="42"/>
        <v>7305.790306325518</v>
      </c>
      <c r="J113" s="3">
        <f t="shared" si="43"/>
        <v>3629.7386310789752</v>
      </c>
      <c r="K113" s="3">
        <f t="shared" ca="1" si="45"/>
        <v>8170.351818700914</v>
      </c>
      <c r="L113" s="3">
        <f t="shared" si="44"/>
        <v>-9.6734149687877711</v>
      </c>
      <c r="M113" s="3">
        <f t="shared" ca="1" si="27"/>
        <v>0.39194704164152472</v>
      </c>
      <c r="N113" s="3">
        <f t="shared" ca="1" si="28"/>
        <v>22.456911278697696</v>
      </c>
      <c r="O113" s="1">
        <f t="shared" ca="1" si="23"/>
        <v>172451267.55912951</v>
      </c>
      <c r="P113" s="1">
        <f t="shared" si="24"/>
        <v>-23876138.244533282</v>
      </c>
      <c r="Q113" s="1">
        <f t="shared" ca="1" si="29"/>
        <v>196327405.80366278</v>
      </c>
      <c r="R113" s="1">
        <f t="shared" ca="1" si="25"/>
        <v>484286.81984998949</v>
      </c>
      <c r="S113" s="3">
        <f t="shared" si="30"/>
        <v>325.54235386330436</v>
      </c>
      <c r="T113" s="13">
        <f t="shared" ca="1" si="31"/>
        <v>2.1876922966479633</v>
      </c>
      <c r="U113" s="13">
        <f t="shared" si="32"/>
        <v>0.8452734062295143</v>
      </c>
      <c r="V113" s="5">
        <v>0.35</v>
      </c>
      <c r="W113" s="3">
        <f t="shared" ca="1" si="33"/>
        <v>10.48621767038069</v>
      </c>
      <c r="X113" s="3">
        <f t="shared" ca="1" si="34"/>
        <v>-9.6910170021219404</v>
      </c>
      <c r="Y113" s="3">
        <f t="shared" ca="1" si="35"/>
        <v>-4.0056148710513435</v>
      </c>
      <c r="Z113" s="3">
        <f t="shared" ca="1" si="36"/>
        <v>-1.4251495591355795E-2</v>
      </c>
      <c r="AA113" s="3">
        <f t="shared" ca="1" si="37"/>
        <v>-5.8906101044872696E-3</v>
      </c>
      <c r="AJ113"/>
      <c r="AK113"/>
    </row>
    <row r="114" spans="3:37" s="5" customFormat="1" x14ac:dyDescent="0.2">
      <c r="C114" s="25"/>
      <c r="D114" s="1">
        <f t="shared" si="38"/>
        <v>112</v>
      </c>
      <c r="E114" s="2">
        <f t="shared" si="39"/>
        <v>11.299999999999976</v>
      </c>
      <c r="F114" s="3">
        <f t="shared" ca="1" si="40"/>
        <v>658.17930687617343</v>
      </c>
      <c r="G114" s="3">
        <f t="shared" si="41"/>
        <v>271.07973249589185</v>
      </c>
      <c r="H114" s="3">
        <f t="shared" ca="1" si="26"/>
        <v>711.81754780986137</v>
      </c>
      <c r="I114" s="3">
        <f t="shared" ca="1" si="42"/>
        <v>7371.6082370131353</v>
      </c>
      <c r="J114" s="3">
        <f t="shared" si="43"/>
        <v>3656.8949714034084</v>
      </c>
      <c r="K114" s="3">
        <f t="shared" ca="1" si="45"/>
        <v>8241.5520070420716</v>
      </c>
      <c r="L114" s="3">
        <f t="shared" si="44"/>
        <v>-9.6725953337038728</v>
      </c>
      <c r="M114" s="3">
        <f t="shared" ca="1" si="27"/>
        <v>0.39069112235531589</v>
      </c>
      <c r="N114" s="3">
        <f t="shared" ca="1" si="28"/>
        <v>22.384952404188848</v>
      </c>
      <c r="O114" s="1">
        <f t="shared" ca="1" si="23"/>
        <v>172272635.26581505</v>
      </c>
      <c r="P114" s="1">
        <f t="shared" si="24"/>
        <v>-24052732.3606444</v>
      </c>
      <c r="Q114" s="1">
        <f t="shared" ca="1" si="29"/>
        <v>196325367.62645945</v>
      </c>
      <c r="R114" s="1">
        <f t="shared" ca="1" si="25"/>
        <v>484035.93251070572</v>
      </c>
      <c r="S114" s="3">
        <f t="shared" si="30"/>
        <v>325.43194270106687</v>
      </c>
      <c r="T114" s="13">
        <f t="shared" ca="1" si="31"/>
        <v>2.1873007975241019</v>
      </c>
      <c r="U114" s="13">
        <f t="shared" si="32"/>
        <v>0.84294286861115397</v>
      </c>
      <c r="V114" s="5">
        <v>0.35</v>
      </c>
      <c r="W114" s="3">
        <f t="shared" ca="1" si="33"/>
        <v>10.451888231674911</v>
      </c>
      <c r="X114" s="3">
        <f t="shared" ca="1" si="34"/>
        <v>-9.6642975057824536</v>
      </c>
      <c r="Y114" s="3">
        <f t="shared" ca="1" si="35"/>
        <v>-3.9803669839791818</v>
      </c>
      <c r="Z114" s="3">
        <f t="shared" ca="1" si="36"/>
        <v>-1.4212202214385961E-2</v>
      </c>
      <c r="AA114" s="3">
        <f t="shared" ca="1" si="37"/>
        <v>-5.8534808587929147E-3</v>
      </c>
      <c r="AJ114"/>
      <c r="AK114"/>
    </row>
    <row r="115" spans="3:37" s="5" customFormat="1" x14ac:dyDescent="0.2">
      <c r="C115" s="25"/>
      <c r="D115" s="1">
        <f t="shared" si="38"/>
        <v>113</v>
      </c>
      <c r="E115" s="2">
        <f t="shared" si="39"/>
        <v>11.399999999999975</v>
      </c>
      <c r="F115" s="3">
        <f t="shared" ca="1" si="40"/>
        <v>658.17930687617343</v>
      </c>
      <c r="G115" s="3">
        <f t="shared" si="41"/>
        <v>270.11247296252145</v>
      </c>
      <c r="H115" s="3">
        <f t="shared" ca="1" si="26"/>
        <v>711.4497508959638</v>
      </c>
      <c r="I115" s="3">
        <f t="shared" ca="1" si="42"/>
        <v>7437.4261677007526</v>
      </c>
      <c r="J115" s="3">
        <f t="shared" si="43"/>
        <v>3683.9545816763289</v>
      </c>
      <c r="K115" s="3">
        <f t="shared" ca="1" si="45"/>
        <v>8312.7153579196292</v>
      </c>
      <c r="L115" s="3">
        <f t="shared" si="44"/>
        <v>-9.6717786181350078</v>
      </c>
      <c r="M115" s="3">
        <f t="shared" ca="1" si="27"/>
        <v>0.38943400901384007</v>
      </c>
      <c r="N115" s="3">
        <f t="shared" ca="1" si="28"/>
        <v>22.312925115352694</v>
      </c>
      <c r="O115" s="1">
        <f t="shared" ca="1" si="23"/>
        <v>172094654.33697584</v>
      </c>
      <c r="P115" s="1">
        <f t="shared" si="24"/>
        <v>-24228667.344201576</v>
      </c>
      <c r="Q115" s="1">
        <f t="shared" ca="1" si="29"/>
        <v>196323321.68117741</v>
      </c>
      <c r="R115" s="1">
        <f t="shared" ca="1" si="25"/>
        <v>483785.83060925541</v>
      </c>
      <c r="S115" s="3">
        <f t="shared" si="30"/>
        <v>325.32192482000369</v>
      </c>
      <c r="T115" s="13">
        <f t="shared" ca="1" si="31"/>
        <v>2.1869099394072489</v>
      </c>
      <c r="U115" s="13">
        <f t="shared" si="32"/>
        <v>0.84062553159405273</v>
      </c>
      <c r="V115" s="5">
        <v>0.35</v>
      </c>
      <c r="W115" s="3">
        <f t="shared" ca="1" si="33"/>
        <v>10.417769255638468</v>
      </c>
      <c r="X115" s="3">
        <f t="shared" ca="1" si="34"/>
        <v>-9.6377293536711193</v>
      </c>
      <c r="Y115" s="3">
        <f t="shared" ca="1" si="35"/>
        <v>-3.9552609482955923</v>
      </c>
      <c r="Z115" s="3">
        <f t="shared" ca="1" si="36"/>
        <v>-1.4173131402457528E-2</v>
      </c>
      <c r="AA115" s="3">
        <f t="shared" ca="1" si="37"/>
        <v>-5.8165602180817533E-3</v>
      </c>
      <c r="AJ115"/>
      <c r="AK115"/>
    </row>
    <row r="116" spans="3:37" s="5" customFormat="1" x14ac:dyDescent="0.2">
      <c r="C116" s="25"/>
      <c r="D116" s="1">
        <f t="shared" si="38"/>
        <v>114</v>
      </c>
      <c r="E116" s="2">
        <f t="shared" si="39"/>
        <v>11.499999999999975</v>
      </c>
      <c r="F116" s="3">
        <f t="shared" ca="1" si="40"/>
        <v>658.17930687617343</v>
      </c>
      <c r="G116" s="3">
        <f t="shared" si="41"/>
        <v>269.14529510070793</v>
      </c>
      <c r="H116" s="3">
        <f t="shared" ca="1" si="26"/>
        <v>711.08311038502893</v>
      </c>
      <c r="I116" s="3">
        <f t="shared" ca="1" si="42"/>
        <v>7503.2440983883698</v>
      </c>
      <c r="J116" s="3">
        <f t="shared" si="43"/>
        <v>3710.9174700794906</v>
      </c>
      <c r="K116" s="3">
        <f t="shared" ca="1" si="45"/>
        <v>8383.8419869065383</v>
      </c>
      <c r="L116" s="3">
        <f t="shared" si="44"/>
        <v>-9.6709648218342377</v>
      </c>
      <c r="M116" s="3">
        <f t="shared" ca="1" si="27"/>
        <v>0.38817570352594</v>
      </c>
      <c r="N116" s="3">
        <f t="shared" ca="1" si="28"/>
        <v>22.24082952155787</v>
      </c>
      <c r="O116" s="1">
        <f t="shared" ca="1" si="23"/>
        <v>171917324.55744806</v>
      </c>
      <c r="P116" s="1">
        <f t="shared" si="24"/>
        <v>-24403943.570710827</v>
      </c>
      <c r="Q116" s="1">
        <f t="shared" ca="1" si="29"/>
        <v>196321268.1281589</v>
      </c>
      <c r="R116" s="1">
        <f t="shared" ca="1" si="25"/>
        <v>483536.51506181969</v>
      </c>
      <c r="S116" s="3">
        <f t="shared" si="30"/>
        <v>325.21230018684963</v>
      </c>
      <c r="T116" s="13">
        <f t="shared" ca="1" si="31"/>
        <v>2.1865197287325189</v>
      </c>
      <c r="U116" s="13">
        <f t="shared" si="32"/>
        <v>0.83832133492249084</v>
      </c>
      <c r="V116" s="5">
        <v>0.35</v>
      </c>
      <c r="W116" s="3">
        <f t="shared" ca="1" si="33"/>
        <v>10.383859621996054</v>
      </c>
      <c r="X116" s="3">
        <f t="shared" ca="1" si="34"/>
        <v>-9.6113118549591405</v>
      </c>
      <c r="Y116" s="3">
        <f t="shared" ca="1" si="35"/>
        <v>-3.9302958000692434</v>
      </c>
      <c r="Z116" s="3">
        <f t="shared" ca="1" si="36"/>
        <v>-1.4134282139645795E-2</v>
      </c>
      <c r="AA116" s="3">
        <f t="shared" ca="1" si="37"/>
        <v>-5.779846764807711E-3</v>
      </c>
      <c r="AJ116"/>
      <c r="AK116"/>
    </row>
    <row r="117" spans="3:37" s="5" customFormat="1" x14ac:dyDescent="0.2">
      <c r="C117" s="25"/>
      <c r="D117" s="1">
        <f t="shared" si="38"/>
        <v>115</v>
      </c>
      <c r="E117" s="2">
        <f t="shared" si="39"/>
        <v>11.599999999999975</v>
      </c>
      <c r="F117" s="3">
        <f t="shared" ca="1" si="40"/>
        <v>658.17930687617343</v>
      </c>
      <c r="G117" s="3">
        <f t="shared" si="41"/>
        <v>268.1781986185245</v>
      </c>
      <c r="H117" s="3">
        <f t="shared" ca="1" si="26"/>
        <v>710.71762762314881</v>
      </c>
      <c r="I117" s="3">
        <f t="shared" ca="1" si="42"/>
        <v>7569.0620290759871</v>
      </c>
      <c r="J117" s="3">
        <f t="shared" si="43"/>
        <v>3737.7836447654522</v>
      </c>
      <c r="K117" s="3">
        <f t="shared" ca="1" si="45"/>
        <v>8454.932009710421</v>
      </c>
      <c r="L117" s="3">
        <f t="shared" si="44"/>
        <v>-9.6701539445554978</v>
      </c>
      <c r="M117" s="3">
        <f t="shared" ca="1" si="27"/>
        <v>0.38691620781839225</v>
      </c>
      <c r="N117" s="3">
        <f t="shared" ca="1" si="28"/>
        <v>22.168665733200541</v>
      </c>
      <c r="O117" s="1">
        <f t="shared" ca="1" si="23"/>
        <v>171740645.71285412</v>
      </c>
      <c r="P117" s="1">
        <f t="shared" si="24"/>
        <v>-24578561.414300088</v>
      </c>
      <c r="Q117" s="1">
        <f t="shared" ca="1" si="29"/>
        <v>196319207.1271542</v>
      </c>
      <c r="R117" s="1">
        <f t="shared" ca="1" si="25"/>
        <v>483287.98678374122</v>
      </c>
      <c r="S117" s="3">
        <f t="shared" si="30"/>
        <v>325.1030687684584</v>
      </c>
      <c r="T117" s="13">
        <f t="shared" ca="1" si="31"/>
        <v>2.1861301719342703</v>
      </c>
      <c r="U117" s="13">
        <f t="shared" si="32"/>
        <v>0.83603021869479754</v>
      </c>
      <c r="V117" s="5">
        <v>0.35</v>
      </c>
      <c r="W117" s="3">
        <f t="shared" ca="1" si="33"/>
        <v>10.35015821775055</v>
      </c>
      <c r="X117" s="3">
        <f t="shared" ca="1" si="34"/>
        <v>-9.5850443228768807</v>
      </c>
      <c r="Y117" s="3">
        <f t="shared" ca="1" si="35"/>
        <v>-3.9054705812430499</v>
      </c>
      <c r="Z117" s="3">
        <f t="shared" ca="1" si="36"/>
        <v>-1.4095653415995413E-2</v>
      </c>
      <c r="AA117" s="3">
        <f t="shared" ca="1" si="37"/>
        <v>-5.7433390900633085E-3</v>
      </c>
      <c r="AJ117"/>
      <c r="AK117"/>
    </row>
    <row r="118" spans="3:37" s="5" customFormat="1" x14ac:dyDescent="0.2">
      <c r="C118" s="25"/>
      <c r="D118" s="1">
        <f t="shared" si="38"/>
        <v>116</v>
      </c>
      <c r="E118" s="2">
        <f t="shared" si="39"/>
        <v>11.699999999999974</v>
      </c>
      <c r="F118" s="3">
        <f t="shared" ca="1" si="40"/>
        <v>658.17930687617343</v>
      </c>
      <c r="G118" s="3">
        <f t="shared" si="41"/>
        <v>267.21118322406898</v>
      </c>
      <c r="H118" s="3">
        <f t="shared" ca="1" si="26"/>
        <v>710.35330395515655</v>
      </c>
      <c r="I118" s="3">
        <f t="shared" ca="1" si="42"/>
        <v>7634.8799597636043</v>
      </c>
      <c r="J118" s="3">
        <f t="shared" si="43"/>
        <v>3764.553113857582</v>
      </c>
      <c r="K118" s="3">
        <f t="shared" ca="1" si="45"/>
        <v>8525.9855421734483</v>
      </c>
      <c r="L118" s="3">
        <f t="shared" si="44"/>
        <v>-9.6693459860536102</v>
      </c>
      <c r="M118" s="3">
        <f t="shared" ca="1" si="27"/>
        <v>0.38565552383593721</v>
      </c>
      <c r="N118" s="3">
        <f t="shared" ca="1" si="28"/>
        <v>22.096433861706121</v>
      </c>
      <c r="O118" s="1">
        <f t="shared" ca="1" si="23"/>
        <v>171564617.58960238</v>
      </c>
      <c r="P118" s="1">
        <f t="shared" si="24"/>
        <v>-24752521.247719813</v>
      </c>
      <c r="Q118" s="1">
        <f t="shared" ca="1" si="29"/>
        <v>196317138.83732221</v>
      </c>
      <c r="R118" s="1">
        <f t="shared" ca="1" si="25"/>
        <v>483040.24668950646</v>
      </c>
      <c r="S118" s="3">
        <f t="shared" si="30"/>
        <v>324.99423053180243</v>
      </c>
      <c r="T118" s="13">
        <f t="shared" ca="1" si="31"/>
        <v>2.1857412754459489</v>
      </c>
      <c r="U118" s="13">
        <f t="shared" si="32"/>
        <v>0.83375212336167892</v>
      </c>
      <c r="V118" s="5">
        <v>0.35</v>
      </c>
      <c r="W118" s="3">
        <f t="shared" ca="1" si="33"/>
        <v>10.316663937141898</v>
      </c>
      <c r="X118" s="3">
        <f t="shared" ca="1" si="34"/>
        <v>-9.5589260746946909</v>
      </c>
      <c r="Y118" s="3">
        <f t="shared" ca="1" si="35"/>
        <v>-3.8807843395950421</v>
      </c>
      <c r="Z118" s="3">
        <f t="shared" ca="1" si="36"/>
        <v>-1.4057244227492192E-2</v>
      </c>
      <c r="AA118" s="3">
        <f t="shared" ca="1" si="37"/>
        <v>-5.7070357935221205E-3</v>
      </c>
      <c r="AJ118"/>
      <c r="AK118"/>
    </row>
    <row r="119" spans="3:37" s="5" customFormat="1" x14ac:dyDescent="0.2">
      <c r="C119" s="25"/>
      <c r="D119" s="1">
        <f t="shared" si="38"/>
        <v>117</v>
      </c>
      <c r="E119" s="2">
        <f t="shared" si="39"/>
        <v>11.799999999999974</v>
      </c>
      <c r="F119" s="3">
        <f t="shared" ca="1" si="40"/>
        <v>658.17930687617343</v>
      </c>
      <c r="G119" s="3">
        <f t="shared" si="41"/>
        <v>266.24424862546363</v>
      </c>
      <c r="H119" s="3">
        <f t="shared" ca="1" si="26"/>
        <v>709.99014072460034</v>
      </c>
      <c r="I119" s="3">
        <f t="shared" ca="1" si="42"/>
        <v>7700.6978904512216</v>
      </c>
      <c r="J119" s="3">
        <f t="shared" si="43"/>
        <v>3791.2258854500583</v>
      </c>
      <c r="K119" s="3">
        <f t="shared" ca="1" si="45"/>
        <v>8597.002700272209</v>
      </c>
      <c r="L119" s="3">
        <f t="shared" si="44"/>
        <v>-9.6685409460842759</v>
      </c>
      <c r="M119" s="3">
        <f t="shared" ca="1" si="27"/>
        <v>0.38439365354130839</v>
      </c>
      <c r="N119" s="3">
        <f t="shared" ca="1" si="28"/>
        <v>22.024134019530962</v>
      </c>
      <c r="O119" s="1">
        <f t="shared" ca="1" si="23"/>
        <v>171389239.97488686</v>
      </c>
      <c r="P119" s="1">
        <f t="shared" si="24"/>
        <v>-24925823.442343384</v>
      </c>
      <c r="Q119" s="1">
        <f t="shared" ca="1" si="29"/>
        <v>196315063.41723025</v>
      </c>
      <c r="R119" s="1">
        <f t="shared" ca="1" si="25"/>
        <v>482793.29569272825</v>
      </c>
      <c r="S119" s="3">
        <f t="shared" si="30"/>
        <v>324.88578544397257</v>
      </c>
      <c r="T119" s="13">
        <f t="shared" ca="1" si="31"/>
        <v>2.1853530456999328</v>
      </c>
      <c r="U119" s="13">
        <f t="shared" si="32"/>
        <v>0.8314869897245577</v>
      </c>
      <c r="V119" s="5">
        <v>0.35</v>
      </c>
      <c r="W119" s="3">
        <f t="shared" ca="1" si="33"/>
        <v>10.283375681606268</v>
      </c>
      <c r="X119" s="3">
        <f t="shared" ca="1" si="34"/>
        <v>-9.5329564317038642</v>
      </c>
      <c r="Y119" s="3">
        <f t="shared" ca="1" si="35"/>
        <v>-3.8562361286994715</v>
      </c>
      <c r="Z119" s="3">
        <f t="shared" ca="1" si="36"/>
        <v>-1.4019053576035095E-2</v>
      </c>
      <c r="AA119" s="3">
        <f t="shared" ca="1" si="37"/>
        <v>-5.6709354833815754E-3</v>
      </c>
      <c r="AJ119"/>
      <c r="AK119"/>
    </row>
    <row r="120" spans="3:37" s="5" customFormat="1" x14ac:dyDescent="0.2">
      <c r="C120" s="25"/>
      <c r="D120" s="1">
        <f t="shared" si="38"/>
        <v>118</v>
      </c>
      <c r="E120" s="2">
        <f t="shared" si="39"/>
        <v>11.899999999999974</v>
      </c>
      <c r="F120" s="3">
        <f t="shared" ca="1" si="40"/>
        <v>658.17930687617343</v>
      </c>
      <c r="G120" s="3">
        <f t="shared" si="41"/>
        <v>265.27739453085519</v>
      </c>
      <c r="H120" s="3">
        <f t="shared" ca="1" si="26"/>
        <v>709.62813927371781</v>
      </c>
      <c r="I120" s="3">
        <f t="shared" ca="1" si="42"/>
        <v>7766.5158211388389</v>
      </c>
      <c r="J120" s="3">
        <f t="shared" si="43"/>
        <v>3817.8019676078743</v>
      </c>
      <c r="K120" s="3">
        <f t="shared" ca="1" si="45"/>
        <v>8667.9836001175827</v>
      </c>
      <c r="L120" s="3">
        <f t="shared" si="44"/>
        <v>-9.6677388244040756</v>
      </c>
      <c r="M120" s="3">
        <f t="shared" ca="1" si="27"/>
        <v>0.38313059891526163</v>
      </c>
      <c r="N120" s="3">
        <f t="shared" ca="1" si="28"/>
        <v>21.951766320164008</v>
      </c>
      <c r="O120" s="1">
        <f t="shared" ca="1" si="23"/>
        <v>171214512.65668687</v>
      </c>
      <c r="P120" s="1">
        <f t="shared" si="24"/>
        <v>-25098468.368167661</v>
      </c>
      <c r="Q120" s="1">
        <f t="shared" ca="1" si="29"/>
        <v>196312981.02485454</v>
      </c>
      <c r="R120" s="1">
        <f t="shared" ca="1" si="25"/>
        <v>482547.1347061281</v>
      </c>
      <c r="S120" s="3">
        <f t="shared" si="30"/>
        <v>324.77773347217862</v>
      </c>
      <c r="T120" s="13">
        <f t="shared" ca="1" si="31"/>
        <v>2.1849654891273715</v>
      </c>
      <c r="U120" s="13">
        <f t="shared" si="32"/>
        <v>0.82923475893391896</v>
      </c>
      <c r="V120" s="5">
        <v>0.35</v>
      </c>
      <c r="W120" s="3">
        <f t="shared" ca="1" si="33"/>
        <v>10.25029235973544</v>
      </c>
      <c r="X120" s="3">
        <f t="shared" ca="1" si="34"/>
        <v>-9.5071347191976781</v>
      </c>
      <c r="Y120" s="3">
        <f t="shared" ca="1" si="35"/>
        <v>-3.8318250078881242</v>
      </c>
      <c r="Z120" s="3">
        <f t="shared" ca="1" si="36"/>
        <v>-1.3981080469408351E-2</v>
      </c>
      <c r="AA120" s="3">
        <f t="shared" ca="1" si="37"/>
        <v>-5.635036776306065E-3</v>
      </c>
      <c r="AJ120"/>
      <c r="AK120"/>
    </row>
    <row r="121" spans="3:37" s="5" customFormat="1" x14ac:dyDescent="0.2">
      <c r="C121" s="25"/>
      <c r="D121" s="1">
        <f t="shared" si="38"/>
        <v>119</v>
      </c>
      <c r="E121" s="2">
        <f t="shared" si="39"/>
        <v>11.999999999999973</v>
      </c>
      <c r="F121" s="3">
        <f t="shared" ca="1" si="40"/>
        <v>658.17930687617343</v>
      </c>
      <c r="G121" s="3">
        <f t="shared" si="41"/>
        <v>264.31062064841478</v>
      </c>
      <c r="H121" s="3">
        <f t="shared" ca="1" si="26"/>
        <v>709.26730094341042</v>
      </c>
      <c r="I121" s="3">
        <f t="shared" ca="1" si="42"/>
        <v>7832.3337518264561</v>
      </c>
      <c r="J121" s="3">
        <f t="shared" si="43"/>
        <v>3844.2813683668378</v>
      </c>
      <c r="K121" s="3">
        <f t="shared" ca="1" si="45"/>
        <v>8738.9283579546045</v>
      </c>
      <c r="L121" s="3">
        <f t="shared" si="44"/>
        <v>-9.6669396207704708</v>
      </c>
      <c r="M121" s="3">
        <f t="shared" ca="1" si="27"/>
        <v>0.38186636195660362</v>
      </c>
      <c r="N121" s="3">
        <f t="shared" ca="1" si="28"/>
        <v>21.879330878128449</v>
      </c>
      <c r="O121" s="1">
        <f t="shared" ca="1" si="23"/>
        <v>171040435.42376712</v>
      </c>
      <c r="P121" s="1">
        <f t="shared" si="24"/>
        <v>-25270456.393813472</v>
      </c>
      <c r="Q121" s="1">
        <f t="shared" ca="1" si="29"/>
        <v>196310891.81758058</v>
      </c>
      <c r="R121" s="1">
        <f t="shared" ca="1" si="25"/>
        <v>482301.76464151911</v>
      </c>
      <c r="S121" s="3">
        <f t="shared" si="30"/>
        <v>324.67007458374883</v>
      </c>
      <c r="T121" s="13">
        <f t="shared" ca="1" si="31"/>
        <v>2.1845786121580311</v>
      </c>
      <c r="U121" s="13">
        <f t="shared" si="32"/>
        <v>0.82699537248766719</v>
      </c>
      <c r="V121" s="5">
        <v>0.35</v>
      </c>
      <c r="W121" s="3">
        <f t="shared" ca="1" si="33"/>
        <v>10.21741288723649</v>
      </c>
      <c r="X121" s="3">
        <f t="shared" ca="1" si="34"/>
        <v>-9.481460266452558</v>
      </c>
      <c r="Y121" s="3">
        <f t="shared" ca="1" si="35"/>
        <v>-3.8075500422118798</v>
      </c>
      <c r="Z121" s="3">
        <f t="shared" ca="1" si="36"/>
        <v>-1.3943323921253761E-2</v>
      </c>
      <c r="AA121" s="3">
        <f t="shared" ca="1" si="37"/>
        <v>-5.599338297370411E-3</v>
      </c>
      <c r="AJ121"/>
      <c r="AK121"/>
    </row>
    <row r="122" spans="3:37" s="5" customFormat="1" x14ac:dyDescent="0.2">
      <c r="C122" s="25"/>
      <c r="D122" s="1">
        <f t="shared" si="38"/>
        <v>120</v>
      </c>
      <c r="E122" s="2">
        <f t="shared" si="39"/>
        <v>12.099999999999973</v>
      </c>
      <c r="F122" s="3">
        <f t="shared" ca="1" si="40"/>
        <v>658.17930687617343</v>
      </c>
      <c r="G122" s="3">
        <f t="shared" si="41"/>
        <v>263.34392668633774</v>
      </c>
      <c r="H122" s="3">
        <f t="shared" ca="1" si="26"/>
        <v>708.90762707321699</v>
      </c>
      <c r="I122" s="3">
        <f t="shared" ca="1" si="42"/>
        <v>7898.1516825140734</v>
      </c>
      <c r="J122" s="3">
        <f t="shared" si="43"/>
        <v>3870.6640957335758</v>
      </c>
      <c r="K122" s="3">
        <f t="shared" ca="1" si="45"/>
        <v>8809.8370901623348</v>
      </c>
      <c r="L122" s="3">
        <f t="shared" si="44"/>
        <v>-9.6661433349418058</v>
      </c>
      <c r="M122" s="3">
        <f t="shared" ca="1" si="27"/>
        <v>0.38060094468221972</v>
      </c>
      <c r="N122" s="3">
        <f t="shared" ca="1" si="28"/>
        <v>21.806827808983304</v>
      </c>
      <c r="O122" s="1">
        <f t="shared" ca="1" si="23"/>
        <v>170867008.06567696</v>
      </c>
      <c r="P122" s="1">
        <f t="shared" si="24"/>
        <v>-25441787.886526085</v>
      </c>
      <c r="Q122" s="1">
        <f t="shared" ca="1" si="29"/>
        <v>196308795.95220304</v>
      </c>
      <c r="R122" s="1">
        <f t="shared" ca="1" si="25"/>
        <v>482057.18640978757</v>
      </c>
      <c r="S122" s="3">
        <f t="shared" si="30"/>
        <v>324.56280874613026</v>
      </c>
      <c r="T122" s="13">
        <f t="shared" ca="1" si="31"/>
        <v>2.1841924212201325</v>
      </c>
      <c r="U122" s="13">
        <f t="shared" si="32"/>
        <v>0.82476877222949019</v>
      </c>
      <c r="V122" s="5">
        <v>0.35</v>
      </c>
      <c r="W122" s="3">
        <f t="shared" ca="1" si="33"/>
        <v>10.184736186891659</v>
      </c>
      <c r="X122" s="3">
        <f t="shared" ca="1" si="34"/>
        <v>-9.455932406709314</v>
      </c>
      <c r="Y122" s="3">
        <f t="shared" ca="1" si="35"/>
        <v>-3.7834103024024563</v>
      </c>
      <c r="Z122" s="3">
        <f t="shared" ca="1" si="36"/>
        <v>-1.3905782951043109E-2</v>
      </c>
      <c r="AA122" s="3">
        <f t="shared" ca="1" si="37"/>
        <v>-5.5638386800036122E-3</v>
      </c>
      <c r="AJ122"/>
      <c r="AK122"/>
    </row>
    <row r="123" spans="3:37" s="5" customFormat="1" x14ac:dyDescent="0.2">
      <c r="C123" s="25"/>
      <c r="D123" s="1">
        <f t="shared" si="38"/>
        <v>121</v>
      </c>
      <c r="E123" s="2">
        <f t="shared" si="39"/>
        <v>12.199999999999973</v>
      </c>
      <c r="F123" s="3">
        <f t="shared" ca="1" si="40"/>
        <v>658.17930687617343</v>
      </c>
      <c r="G123" s="3">
        <f t="shared" si="41"/>
        <v>262.37731235284355</v>
      </c>
      <c r="H123" s="3">
        <f t="shared" ca="1" si="26"/>
        <v>708.5491190012882</v>
      </c>
      <c r="I123" s="3">
        <f t="shared" ca="1" si="42"/>
        <v>7963.9696132016907</v>
      </c>
      <c r="J123" s="3">
        <f t="shared" si="43"/>
        <v>3896.950157685535</v>
      </c>
      <c r="K123" s="3">
        <f t="shared" ca="1" si="45"/>
        <v>8880.7099132537169</v>
      </c>
      <c r="L123" s="3">
        <f t="shared" si="44"/>
        <v>-9.6653499666773062</v>
      </c>
      <c r="M123" s="3">
        <f t="shared" ca="1" si="27"/>
        <v>0.37933434912710168</v>
      </c>
      <c r="N123" s="3">
        <f t="shared" ca="1" si="28"/>
        <v>21.73425722932501</v>
      </c>
      <c r="O123" s="1">
        <f t="shared" ca="1" si="23"/>
        <v>170694230.37275058</v>
      </c>
      <c r="P123" s="1">
        <f t="shared" si="24"/>
        <v>-25612463.212175727</v>
      </c>
      <c r="Q123" s="1">
        <f t="shared" ca="1" si="29"/>
        <v>196306693.58492631</v>
      </c>
      <c r="R123" s="1">
        <f t="shared" ca="1" si="25"/>
        <v>481813.40092087595</v>
      </c>
      <c r="S123" s="3">
        <f t="shared" si="30"/>
        <v>324.45593592688846</v>
      </c>
      <c r="T123" s="13">
        <f t="shared" ca="1" si="31"/>
        <v>2.1838069227401951</v>
      </c>
      <c r="U123" s="13">
        <f t="shared" si="32"/>
        <v>0.82255490034723444</v>
      </c>
      <c r="V123" s="5">
        <v>0.35</v>
      </c>
      <c r="W123" s="3">
        <f t="shared" ca="1" si="33"/>
        <v>10.152261188518544</v>
      </c>
      <c r="X123" s="3">
        <f t="shared" ca="1" si="34"/>
        <v>-9.4305504771545188</v>
      </c>
      <c r="Y123" s="3">
        <f t="shared" ca="1" si="35"/>
        <v>-3.7594048648344138</v>
      </c>
      <c r="Z123" s="3">
        <f t="shared" ca="1" si="36"/>
        <v>-1.3868456584050762E-2</v>
      </c>
      <c r="AA123" s="3">
        <f t="shared" ca="1" si="37"/>
        <v>-5.5285365659329616E-3</v>
      </c>
      <c r="AJ123"/>
      <c r="AK123"/>
    </row>
    <row r="124" spans="3:37" s="5" customFormat="1" x14ac:dyDescent="0.2">
      <c r="C124" s="25"/>
      <c r="D124" s="1">
        <f t="shared" si="38"/>
        <v>122</v>
      </c>
      <c r="E124" s="2">
        <f t="shared" si="39"/>
        <v>12.299999999999972</v>
      </c>
      <c r="F124" s="3">
        <f t="shared" ca="1" si="40"/>
        <v>658.17930687617343</v>
      </c>
      <c r="G124" s="3">
        <f t="shared" si="41"/>
        <v>261.4107773561758</v>
      </c>
      <c r="H124" s="3">
        <f t="shared" ca="1" si="26"/>
        <v>708.19177806436028</v>
      </c>
      <c r="I124" s="3">
        <f t="shared" ca="1" si="42"/>
        <v>8029.7875438893079</v>
      </c>
      <c r="J124" s="3">
        <f t="shared" si="43"/>
        <v>3923.1395621709858</v>
      </c>
      <c r="K124" s="3">
        <f t="shared" ca="1" si="45"/>
        <v>8951.5469438754371</v>
      </c>
      <c r="L124" s="3">
        <f t="shared" si="44"/>
        <v>-9.6645595157370749</v>
      </c>
      <c r="M124" s="3">
        <f t="shared" ca="1" si="27"/>
        <v>0.37806657734437454</v>
      </c>
      <c r="N124" s="3">
        <f t="shared" ca="1" si="28"/>
        <v>21.661619256788967</v>
      </c>
      <c r="O124" s="1">
        <f t="shared" ca="1" si="23"/>
        <v>170522102.13610643</v>
      </c>
      <c r="P124" s="1">
        <f t="shared" si="24"/>
        <v>-25782482.735258043</v>
      </c>
      <c r="Q124" s="1">
        <f t="shared" ca="1" si="29"/>
        <v>196304584.87136447</v>
      </c>
      <c r="R124" s="1">
        <f t="shared" ca="1" si="25"/>
        <v>481570.409083765</v>
      </c>
      <c r="S124" s="3">
        <f t="shared" si="30"/>
        <v>324.34945609370772</v>
      </c>
      <c r="T124" s="13">
        <f t="shared" ca="1" si="31"/>
        <v>2.1834221231428756</v>
      </c>
      <c r="U124" s="13">
        <f t="shared" si="32"/>
        <v>0.82035369937128844</v>
      </c>
      <c r="V124" s="5">
        <v>0.35</v>
      </c>
      <c r="W124" s="3">
        <f t="shared" ca="1" si="33"/>
        <v>10.119986828930505</v>
      </c>
      <c r="X124" s="3">
        <f t="shared" ca="1" si="34"/>
        <v>-9.4053138189019698</v>
      </c>
      <c r="Y124" s="3">
        <f t="shared" ca="1" si="35"/>
        <v>-3.7355328114873481</v>
      </c>
      <c r="Z124" s="3">
        <f t="shared" ca="1" si="36"/>
        <v>-1.3831343851326425E-2</v>
      </c>
      <c r="AA124" s="3">
        <f t="shared" ca="1" si="37"/>
        <v>-5.4934306051284531E-3</v>
      </c>
      <c r="AJ124"/>
      <c r="AK124"/>
    </row>
    <row r="125" spans="3:37" s="5" customFormat="1" x14ac:dyDescent="0.2">
      <c r="C125" s="25"/>
      <c r="D125" s="1">
        <f t="shared" si="38"/>
        <v>123</v>
      </c>
      <c r="E125" s="2">
        <f t="shared" si="39"/>
        <v>12.399999999999972</v>
      </c>
      <c r="F125" s="3">
        <f t="shared" ca="1" si="40"/>
        <v>658.17930687617343</v>
      </c>
      <c r="G125" s="3">
        <f t="shared" si="41"/>
        <v>260.44432140460208</v>
      </c>
      <c r="H125" s="3">
        <f t="shared" ca="1" si="26"/>
        <v>707.835605597729</v>
      </c>
      <c r="I125" s="3">
        <f t="shared" ca="1" si="42"/>
        <v>8095.6054745769252</v>
      </c>
      <c r="J125" s="3">
        <f t="shared" si="43"/>
        <v>3949.2323171090247</v>
      </c>
      <c r="K125" s="3">
        <f t="shared" ca="1" si="45"/>
        <v>9022.3482988077867</v>
      </c>
      <c r="L125" s="3">
        <f t="shared" si="44"/>
        <v>-9.6637719818820962</v>
      </c>
      <c r="M125" s="3">
        <f t="shared" ca="1" si="27"/>
        <v>0.3767976314053233</v>
      </c>
      <c r="N125" s="3">
        <f t="shared" ca="1" si="28"/>
        <v>21.588914010051067</v>
      </c>
      <c r="O125" s="1">
        <f t="shared" ca="1" si="23"/>
        <v>170350623.14764726</v>
      </c>
      <c r="P125" s="1">
        <f t="shared" si="24"/>
        <v>-25951846.818894621</v>
      </c>
      <c r="Q125" s="1">
        <f t="shared" ca="1" si="29"/>
        <v>196302469.96654189</v>
      </c>
      <c r="R125" s="1">
        <f t="shared" ca="1" si="25"/>
        <v>481328.21180645574</v>
      </c>
      <c r="S125" s="3">
        <f t="shared" si="30"/>
        <v>324.24336921439084</v>
      </c>
      <c r="T125" s="13">
        <f t="shared" ca="1" si="31"/>
        <v>2.1830380288508096</v>
      </c>
      <c r="U125" s="13">
        <f t="shared" si="32"/>
        <v>0.81816511217297272</v>
      </c>
      <c r="V125" s="5">
        <v>0.35</v>
      </c>
      <c r="W125" s="3">
        <f t="shared" ca="1" si="33"/>
        <v>10.087912051897309</v>
      </c>
      <c r="X125" s="3">
        <f t="shared" ca="1" si="34"/>
        <v>-9.380221776974242</v>
      </c>
      <c r="Y125" s="3">
        <f t="shared" ca="1" si="35"/>
        <v>-3.7117932299083138</v>
      </c>
      <c r="Z125" s="3">
        <f t="shared" ca="1" si="36"/>
        <v>-1.3794443789668003E-2</v>
      </c>
      <c r="AA125" s="3">
        <f t="shared" ca="1" si="37"/>
        <v>-5.4585194557475207E-3</v>
      </c>
      <c r="AJ125"/>
      <c r="AK125"/>
    </row>
    <row r="126" spans="3:37" s="5" customFormat="1" x14ac:dyDescent="0.2">
      <c r="C126" s="25"/>
      <c r="D126" s="1">
        <f t="shared" si="38"/>
        <v>124</v>
      </c>
      <c r="E126" s="2">
        <f t="shared" si="39"/>
        <v>12.499999999999972</v>
      </c>
      <c r="F126" s="3">
        <f t="shared" ca="1" si="40"/>
        <v>658.17930687617343</v>
      </c>
      <c r="G126" s="3">
        <f t="shared" si="41"/>
        <v>259.47794420641389</v>
      </c>
      <c r="H126" s="3">
        <f t="shared" ca="1" si="26"/>
        <v>707.48060293522315</v>
      </c>
      <c r="I126" s="3">
        <f t="shared" ca="1" si="42"/>
        <v>8161.4234052645425</v>
      </c>
      <c r="J126" s="3">
        <f t="shared" si="43"/>
        <v>3975.2284303895754</v>
      </c>
      <c r="K126" s="3">
        <f t="shared" ca="1" si="45"/>
        <v>9093.1140949645123</v>
      </c>
      <c r="L126" s="3">
        <f t="shared" si="44"/>
        <v>-9.6629873648742368</v>
      </c>
      <c r="M126" s="3">
        <f t="shared" ca="1" si="27"/>
        <v>0.37552751339941876</v>
      </c>
      <c r="N126" s="3">
        <f t="shared" ca="1" si="28"/>
        <v>21.516141608829166</v>
      </c>
      <c r="O126" s="1">
        <f t="shared" ca="1" si="23"/>
        <v>170179793.20005953</v>
      </c>
      <c r="P126" s="1">
        <f t="shared" si="24"/>
        <v>-26120555.824833453</v>
      </c>
      <c r="Q126" s="1">
        <f t="shared" ca="1" si="29"/>
        <v>196300349.02489299</v>
      </c>
      <c r="R126" s="1">
        <f t="shared" ca="1" si="25"/>
        <v>481086.80999595171</v>
      </c>
      <c r="S126" s="3">
        <f t="shared" si="30"/>
        <v>324.13767525685927</v>
      </c>
      <c r="T126" s="13">
        <f t="shared" ca="1" si="31"/>
        <v>2.1826546462844472</v>
      </c>
      <c r="U126" s="13">
        <f t="shared" si="32"/>
        <v>0.81598908196294373</v>
      </c>
      <c r="V126" s="5">
        <v>0.35</v>
      </c>
      <c r="W126" s="3">
        <f t="shared" ca="1" si="33"/>
        <v>10.056035808106055</v>
      </c>
      <c r="X126" s="3">
        <f t="shared" ca="1" si="34"/>
        <v>-9.3552737002843713</v>
      </c>
      <c r="Y126" s="3">
        <f t="shared" ca="1" si="35"/>
        <v>-3.6881852131744619</v>
      </c>
      <c r="Z126" s="3">
        <f t="shared" ca="1" si="36"/>
        <v>-1.3757755441594664E-2</v>
      </c>
      <c r="AA126" s="3">
        <f t="shared" ca="1" si="37"/>
        <v>-5.4238017840800914E-3</v>
      </c>
      <c r="AJ126"/>
      <c r="AK126"/>
    </row>
    <row r="127" spans="3:37" s="5" customFormat="1" x14ac:dyDescent="0.2">
      <c r="C127" s="25"/>
      <c r="D127" s="1">
        <f t="shared" si="38"/>
        <v>125</v>
      </c>
      <c r="E127" s="2">
        <f t="shared" si="39"/>
        <v>12.599999999999971</v>
      </c>
      <c r="F127" s="3">
        <f t="shared" ca="1" si="40"/>
        <v>658.17930687617343</v>
      </c>
      <c r="G127" s="3">
        <f t="shared" si="41"/>
        <v>258.51164546992646</v>
      </c>
      <c r="H127" s="3">
        <f t="shared" ca="1" si="26"/>
        <v>707.12677140917879</v>
      </c>
      <c r="I127" s="3">
        <f t="shared" ca="1" si="42"/>
        <v>8227.2413359521597</v>
      </c>
      <c r="J127" s="3">
        <f t="shared" si="43"/>
        <v>4001.1279098733926</v>
      </c>
      <c r="K127" s="3">
        <f t="shared" ca="1" si="45"/>
        <v>9163.844449392669</v>
      </c>
      <c r="L127" s="3">
        <f t="shared" si="44"/>
        <v>-9.6622056644762431</v>
      </c>
      <c r="M127" s="3">
        <f t="shared" ca="1" si="27"/>
        <v>0.374256225434343</v>
      </c>
      <c r="N127" s="3">
        <f t="shared" ca="1" si="28"/>
        <v>21.44330217388455</v>
      </c>
      <c r="O127" s="1">
        <f t="shared" ca="1" si="23"/>
        <v>170009612.08681348</v>
      </c>
      <c r="P127" s="1">
        <f t="shared" si="24"/>
        <v>-26288610.113449425</v>
      </c>
      <c r="Q127" s="1">
        <f t="shared" ca="1" si="29"/>
        <v>196298222.2002629</v>
      </c>
      <c r="R127" s="1">
        <f t="shared" ca="1" si="25"/>
        <v>480846.20455824159</v>
      </c>
      <c r="S127" s="3">
        <f t="shared" si="30"/>
        <v>324.03237418915319</v>
      </c>
      <c r="T127" s="13">
        <f t="shared" ca="1" si="31"/>
        <v>2.1822719818618959</v>
      </c>
      <c r="U127" s="13">
        <f t="shared" si="32"/>
        <v>0.8138255522896003</v>
      </c>
      <c r="V127" s="5">
        <v>0.35</v>
      </c>
      <c r="W127" s="3">
        <f t="shared" ca="1" si="33"/>
        <v>10.024357055122291</v>
      </c>
      <c r="X127" s="3">
        <f t="shared" ca="1" si="34"/>
        <v>-9.3304689416175961</v>
      </c>
      <c r="Y127" s="3">
        <f t="shared" ca="1" si="35"/>
        <v>-3.6647078598558798</v>
      </c>
      <c r="Z127" s="3">
        <f t="shared" ca="1" si="36"/>
        <v>-1.3721277855319994E-2</v>
      </c>
      <c r="AA127" s="3">
        <f t="shared" ca="1" si="37"/>
        <v>-5.3892762644939408E-3</v>
      </c>
      <c r="AJ127"/>
      <c r="AK127"/>
    </row>
    <row r="128" spans="3:37" s="5" customFormat="1" x14ac:dyDescent="0.2">
      <c r="C128" s="25"/>
      <c r="D128" s="1">
        <f t="shared" si="38"/>
        <v>126</v>
      </c>
      <c r="E128" s="2">
        <f t="shared" si="39"/>
        <v>12.699999999999971</v>
      </c>
      <c r="F128" s="3">
        <f t="shared" ca="1" si="40"/>
        <v>658.17930687617343</v>
      </c>
      <c r="G128" s="3">
        <f t="shared" si="41"/>
        <v>257.54542490347882</v>
      </c>
      <c r="H128" s="3">
        <f t="shared" ca="1" si="26"/>
        <v>706.77411235041257</v>
      </c>
      <c r="I128" s="3">
        <f t="shared" ca="1" si="42"/>
        <v>8293.059266639777</v>
      </c>
      <c r="J128" s="3">
        <f t="shared" si="43"/>
        <v>4026.9307633920625</v>
      </c>
      <c r="K128" s="3">
        <f t="shared" ca="1" si="45"/>
        <v>9234.5394792724692</v>
      </c>
      <c r="L128" s="3">
        <f t="shared" si="44"/>
        <v>-9.6614268804517405</v>
      </c>
      <c r="M128" s="3">
        <f t="shared" ca="1" si="27"/>
        <v>0.37298376963601476</v>
      </c>
      <c r="N128" s="3">
        <f t="shared" ca="1" si="28"/>
        <v>21.37039582702339</v>
      </c>
      <c r="O128" s="1">
        <f t="shared" ca="1" si="23"/>
        <v>169840079.60216263</v>
      </c>
      <c r="P128" s="1">
        <f t="shared" si="24"/>
        <v>-26456010.043744802</v>
      </c>
      <c r="Q128" s="1">
        <f t="shared" ca="1" si="29"/>
        <v>196296089.64590743</v>
      </c>
      <c r="R128" s="1">
        <f t="shared" ca="1" si="25"/>
        <v>480606.39639828057</v>
      </c>
      <c r="S128" s="3">
        <f t="shared" si="30"/>
        <v>323.92746597943108</v>
      </c>
      <c r="T128" s="13">
        <f t="shared" ca="1" si="31"/>
        <v>2.1818900419987592</v>
      </c>
      <c r="U128" s="13">
        <f t="shared" si="32"/>
        <v>0.81167446703750645</v>
      </c>
      <c r="V128" s="5">
        <v>0.35</v>
      </c>
      <c r="W128" s="3">
        <f t="shared" ca="1" si="33"/>
        <v>9.9928747573514709</v>
      </c>
      <c r="X128" s="3">
        <f t="shared" ca="1" si="34"/>
        <v>-9.3058068576132698</v>
      </c>
      <c r="Y128" s="3">
        <f t="shared" ca="1" si="35"/>
        <v>-3.6413602739786746</v>
      </c>
      <c r="Z128" s="3">
        <f t="shared" ca="1" si="36"/>
        <v>-1.3685010084725396E-2</v>
      </c>
      <c r="AA128" s="3">
        <f t="shared" ca="1" si="37"/>
        <v>-5.3549415793804041E-3</v>
      </c>
      <c r="AJ128"/>
      <c r="AK128"/>
    </row>
    <row r="129" spans="3:37" s="5" customFormat="1" x14ac:dyDescent="0.2">
      <c r="C129" s="25"/>
      <c r="D129" s="1">
        <f t="shared" si="38"/>
        <v>127</v>
      </c>
      <c r="E129" s="2">
        <f t="shared" si="39"/>
        <v>12.799999999999971</v>
      </c>
      <c r="F129" s="3">
        <f t="shared" ca="1" si="40"/>
        <v>658.17930687617343</v>
      </c>
      <c r="G129" s="3">
        <f t="shared" si="41"/>
        <v>256.57928221543364</v>
      </c>
      <c r="H129" s="3">
        <f t="shared" ca="1" si="26"/>
        <v>706.4226270881951</v>
      </c>
      <c r="I129" s="3">
        <f t="shared" ca="1" si="42"/>
        <v>8358.8771973273942</v>
      </c>
      <c r="J129" s="3">
        <f t="shared" si="43"/>
        <v>4052.636998748008</v>
      </c>
      <c r="K129" s="3">
        <f t="shared" ca="1" si="45"/>
        <v>9305.1993019171332</v>
      </c>
      <c r="L129" s="3">
        <f t="shared" si="44"/>
        <v>-9.6606510125652356</v>
      </c>
      <c r="M129" s="3">
        <f t="shared" ca="1" si="27"/>
        <v>0.37171014814861331</v>
      </c>
      <c r="N129" s="3">
        <f t="shared" ca="1" si="28"/>
        <v>21.297422691098113</v>
      </c>
      <c r="O129" s="1">
        <f t="shared" ca="1" si="23"/>
        <v>169671195.54114363</v>
      </c>
      <c r="P129" s="1">
        <f t="shared" si="24"/>
        <v>-26622755.973349709</v>
      </c>
      <c r="Q129" s="1">
        <f t="shared" ca="1" si="29"/>
        <v>196293951.51449335</v>
      </c>
      <c r="R129" s="1">
        <f t="shared" ca="1" si="25"/>
        <v>480367.3864199727</v>
      </c>
      <c r="S129" s="3">
        <f t="shared" si="30"/>
        <v>323.82295059597033</v>
      </c>
      <c r="T129" s="13">
        <f t="shared" ca="1" si="31"/>
        <v>2.1815088331079702</v>
      </c>
      <c r="U129" s="13">
        <f t="shared" si="32"/>
        <v>0.80953577042581459</v>
      </c>
      <c r="V129" s="5">
        <v>0.35</v>
      </c>
      <c r="W129" s="3">
        <f t="shared" ca="1" si="33"/>
        <v>9.9615878860005331</v>
      </c>
      <c r="X129" s="3">
        <f t="shared" ca="1" si="34"/>
        <v>-9.2812868087467884</v>
      </c>
      <c r="Y129" s="3">
        <f t="shared" ca="1" si="35"/>
        <v>-3.6181415649882251</v>
      </c>
      <c r="Z129" s="3">
        <f t="shared" ca="1" si="36"/>
        <v>-1.3648951189333512E-2</v>
      </c>
      <c r="AA129" s="3">
        <f t="shared" ca="1" si="37"/>
        <v>-5.3207964191003309E-3</v>
      </c>
      <c r="AJ129"/>
      <c r="AK129"/>
    </row>
    <row r="130" spans="3:37" s="5" customFormat="1" x14ac:dyDescent="0.2">
      <c r="C130" s="25"/>
      <c r="D130" s="1">
        <f t="shared" si="38"/>
        <v>128</v>
      </c>
      <c r="E130" s="2">
        <f t="shared" si="39"/>
        <v>12.89999999999997</v>
      </c>
      <c r="F130" s="3">
        <f t="shared" ca="1" si="40"/>
        <v>658.17930687617343</v>
      </c>
      <c r="G130" s="3">
        <f t="shared" si="41"/>
        <v>255.6132171141771</v>
      </c>
      <c r="H130" s="3">
        <f t="shared" ca="1" si="26"/>
        <v>706.0723169502254</v>
      </c>
      <c r="I130" s="3">
        <f t="shared" ca="1" si="42"/>
        <v>8424.6951280150115</v>
      </c>
      <c r="J130" s="3">
        <f t="shared" si="43"/>
        <v>4078.2466237144886</v>
      </c>
      <c r="K130" s="3">
        <f t="shared" ca="1" si="45"/>
        <v>9375.824034772726</v>
      </c>
      <c r="L130" s="3">
        <f t="shared" si="44"/>
        <v>-9.6598780605821162</v>
      </c>
      <c r="M130" s="3">
        <f t="shared" ca="1" si="27"/>
        <v>0.37043536313460285</v>
      </c>
      <c r="N130" s="3">
        <f t="shared" ca="1" si="28"/>
        <v>21.224382890008787</v>
      </c>
      <c r="O130" s="1">
        <f t="shared" ref="O130:O193" ca="1" si="46">(0.5)*($B$11)*(H130^2)</f>
        <v>169502959.69957626</v>
      </c>
      <c r="P130" s="1">
        <f t="shared" ref="P130:P193" si="47">($B$11)*L130*J130</f>
        <v>-26788848.258522619</v>
      </c>
      <c r="Q130" s="1">
        <f t="shared" ca="1" si="29"/>
        <v>196291807.95809889</v>
      </c>
      <c r="R130" s="1">
        <f t="shared" ref="R130:R193" ca="1" si="48" xml:space="preserve"> ($B$11)*H130</f>
        <v>480129.1755261533</v>
      </c>
      <c r="S130" s="3">
        <f t="shared" si="30"/>
        <v>323.71882800716662</v>
      </c>
      <c r="T130" s="13">
        <f t="shared" ca="1" si="31"/>
        <v>2.1811283615996353</v>
      </c>
      <c r="U130" s="13">
        <f t="shared" si="32"/>
        <v>0.80740940700670416</v>
      </c>
      <c r="V130" s="5">
        <v>0.35</v>
      </c>
      <c r="W130" s="3">
        <f t="shared" ca="1" si="33"/>
        <v>9.9304954190398185</v>
      </c>
      <c r="X130" s="3">
        <f t="shared" ca="1" si="34"/>
        <v>-9.2569081593116795</v>
      </c>
      <c r="Y130" s="3">
        <f t="shared" ca="1" si="35"/>
        <v>-3.5950508477126837</v>
      </c>
      <c r="Z130" s="3">
        <f t="shared" ca="1" si="36"/>
        <v>-1.3613100234281882E-2</v>
      </c>
      <c r="AA130" s="3">
        <f t="shared" ca="1" si="37"/>
        <v>-5.2868394819304172E-3</v>
      </c>
      <c r="AJ130"/>
      <c r="AK130"/>
    </row>
    <row r="131" spans="3:37" s="5" customFormat="1" x14ac:dyDescent="0.2">
      <c r="C131" s="25"/>
      <c r="D131" s="1">
        <f t="shared" si="38"/>
        <v>129</v>
      </c>
      <c r="E131" s="2">
        <f t="shared" si="39"/>
        <v>12.99999999999997</v>
      </c>
      <c r="F131" s="3">
        <f t="shared" ca="1" si="40"/>
        <v>658.17930687617343</v>
      </c>
      <c r="G131" s="3">
        <f t="shared" si="41"/>
        <v>254.64722930811888</v>
      </c>
      <c r="H131" s="3">
        <f t="shared" ref="H131:H194" ca="1" si="49">SQRT(F131^2 + G131^2)</f>
        <v>705.72318326260313</v>
      </c>
      <c r="I131" s="3">
        <f t="shared" ca="1" si="42"/>
        <v>8490.5130587026288</v>
      </c>
      <c r="J131" s="3">
        <f t="shared" si="43"/>
        <v>4103.7596460356026</v>
      </c>
      <c r="K131" s="3">
        <f t="shared" ca="1" si="45"/>
        <v>9446.4137954180042</v>
      </c>
      <c r="L131" s="3">
        <f t="shared" si="44"/>
        <v>-9.6591080242686491</v>
      </c>
      <c r="M131" s="3">
        <f t="shared" ref="M131:M194" ca="1" si="50">ATAN(G131/F131)</f>
        <v>0.36915941677475572</v>
      </c>
      <c r="N131" s="3">
        <f t="shared" ref="N131:N194" ca="1" si="51">M131*(180/PI())</f>
        <v>21.151276548704466</v>
      </c>
      <c r="O131" s="1">
        <f t="shared" ca="1" si="46"/>
        <v>169335371.8740626</v>
      </c>
      <c r="P131" s="1">
        <f t="shared" si="47"/>
        <v>-26954287.254150804</v>
      </c>
      <c r="Q131" s="1">
        <f t="shared" ref="Q131:Q194" ca="1" si="52" xml:space="preserve"> ABS(O131) + ABS(P131)</f>
        <v>196289659.12821341</v>
      </c>
      <c r="R131" s="1">
        <f t="shared" ca="1" si="48"/>
        <v>479891.7646185701</v>
      </c>
      <c r="S131" s="3">
        <f t="shared" ref="S131:S194" si="53">IF(J131&lt;30000,( (-0.00406576*J131)+340.3), "")</f>
        <v>323.61509818153428</v>
      </c>
      <c r="T131" s="13">
        <f t="shared" ref="T131:T194" ca="1" si="54" xml:space="preserve"> IF(J131&lt;30000, H131/S131, "")</f>
        <v>2.1807486338808659</v>
      </c>
      <c r="U131" s="13">
        <f t="shared" ref="U131:U194" si="55" xml:space="preserve"> IF(J131&lt;30000, (( 359.01*(1 - (2.25577*10^(-5))*(J131))^(5.25588) ) / (298.15 - 0.0074545*J131)), "")</f>
        <v>0.80529532166382656</v>
      </c>
      <c r="V131" s="5">
        <v>0.35</v>
      </c>
      <c r="W131" s="3">
        <f t="shared" ref="W131:W194" ca="1" si="56">(0.5)*(U131)*(H131)*(V131)*($B$13)</f>
        <v>9.8995963411651928</v>
      </c>
      <c r="X131" s="3">
        <f t="shared" ref="X131:X194" ca="1" si="57" xml:space="preserve"> -W131*COS(M131)</f>
        <v>-9.2326702774017857</v>
      </c>
      <c r="Y131" s="3">
        <f t="shared" ref="Y131:Y194" ca="1" si="58">-W131*SIN(M131)</f>
        <v>-3.5720872423266647</v>
      </c>
      <c r="Z131" s="3">
        <f t="shared" ref="Z131:Z194" ca="1" si="59" xml:space="preserve"> X131/($B$11)</f>
        <v>-1.3577456290296743E-2</v>
      </c>
      <c r="AA131" s="3">
        <f t="shared" ref="AA131:AA194" ca="1" si="60">Y131/($B$11)</f>
        <v>-5.253069474009801E-3</v>
      </c>
      <c r="AJ131"/>
      <c r="AK131"/>
    </row>
    <row r="132" spans="3:37" s="5" customFormat="1" x14ac:dyDescent="0.2">
      <c r="C132" s="25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658.17930687617343</v>
      </c>
      <c r="G132" s="3">
        <f t="shared" ref="G132:G195" si="64">G131 + L131*$B$2</f>
        <v>253.68131850569202</v>
      </c>
      <c r="H132" s="3">
        <f t="shared" ca="1" si="49"/>
        <v>705.37522734980314</v>
      </c>
      <c r="I132" s="3">
        <f t="shared" ref="I132:I195" ca="1" si="65">I131 + F131*($B$2)</f>
        <v>8556.330989390246</v>
      </c>
      <c r="J132" s="3">
        <f t="shared" ref="J132:J195" si="66" xml:space="preserve"> J131 + G131*($B$2) + (0.5)*(L131)*($B$2)^2</f>
        <v>4129.1760734262934</v>
      </c>
      <c r="K132" s="3">
        <f t="shared" ca="1" si="45"/>
        <v>9516.9687015642558</v>
      </c>
      <c r="L132" s="3">
        <f t="shared" ref="L132:L195" si="67" xml:space="preserve"> -(9.780327 * (1 + 0.0053024 * ((SIN($B$7))^2) - (5.8*10^(-6)) * (SIN(2*($B$7))^2) - (3.086*10^(-6)) * J132))</f>
        <v>-9.6583409033919807</v>
      </c>
      <c r="M132" s="3">
        <f t="shared" ca="1" si="50"/>
        <v>0.36788231126817539</v>
      </c>
      <c r="N132" s="3">
        <f t="shared" ca="1" si="51"/>
        <v>21.078103793184496</v>
      </c>
      <c r="O132" s="1">
        <f t="shared" ca="1" si="46"/>
        <v>169168431.86198738</v>
      </c>
      <c r="P132" s="1">
        <f t="shared" si="47"/>
        <v>-27119073.313750848</v>
      </c>
      <c r="Q132" s="1">
        <f t="shared" ca="1" si="52"/>
        <v>196287505.17573822</v>
      </c>
      <c r="R132" s="1">
        <f t="shared" ca="1" si="48"/>
        <v>479655.15459786612</v>
      </c>
      <c r="S132" s="3">
        <f t="shared" si="53"/>
        <v>323.5117610877063</v>
      </c>
      <c r="T132" s="13">
        <f t="shared" ca="1" si="54"/>
        <v>2.1803696563556185</v>
      </c>
      <c r="U132" s="13">
        <f t="shared" si="55"/>
        <v>0.80319345961075772</v>
      </c>
      <c r="V132" s="5">
        <v>0.35</v>
      </c>
      <c r="W132" s="3">
        <f t="shared" ca="1" si="56"/>
        <v>9.8688896437604043</v>
      </c>
      <c r="X132" s="3">
        <f t="shared" ca="1" si="57"/>
        <v>-9.2085725348935181</v>
      </c>
      <c r="Y132" s="3">
        <f t="shared" ca="1" si="58"/>
        <v>-3.5492498743151493</v>
      </c>
      <c r="Z132" s="3">
        <f t="shared" ca="1" si="59"/>
        <v>-1.3542018433666939E-2</v>
      </c>
      <c r="AA132" s="3">
        <f t="shared" ca="1" si="60"/>
        <v>-5.2194851092869842E-3</v>
      </c>
      <c r="AJ132"/>
      <c r="AK132"/>
    </row>
    <row r="133" spans="3:37" s="5" customFormat="1" x14ac:dyDescent="0.2">
      <c r="C133" s="25"/>
      <c r="D133" s="1">
        <f t="shared" si="61"/>
        <v>131</v>
      </c>
      <c r="E133" s="2">
        <f t="shared" si="62"/>
        <v>13.199999999999969</v>
      </c>
      <c r="F133" s="3">
        <f t="shared" ca="1" si="63"/>
        <v>658.17930687617343</v>
      </c>
      <c r="G133" s="3">
        <f t="shared" si="64"/>
        <v>252.71548441535282</v>
      </c>
      <c r="H133" s="3">
        <f t="shared" ca="1" si="49"/>
        <v>705.02845053464796</v>
      </c>
      <c r="I133" s="3">
        <f t="shared" ca="1" si="65"/>
        <v>8622.1489200778633</v>
      </c>
      <c r="J133" s="3">
        <f t="shared" si="66"/>
        <v>4154.4959135723457</v>
      </c>
      <c r="K133" s="3">
        <f t="shared" ref="K133:K196" ca="1" si="68">K132+ SQRT( (I133-I132)^2 + (J133-J132)^2 )</f>
        <v>9587.4888710551295</v>
      </c>
      <c r="L133" s="3">
        <f t="shared" si="67"/>
        <v>-9.6575766977201365</v>
      </c>
      <c r="M133" s="3">
        <f t="shared" ca="1" si="50"/>
        <v>0.36660404883231856</v>
      </c>
      <c r="N133" s="3">
        <f t="shared" ca="1" si="51"/>
        <v>21.004864750499788</v>
      </c>
      <c r="O133" s="1">
        <f t="shared" ca="1" si="46"/>
        <v>169002139.46151742</v>
      </c>
      <c r="P133" s="1">
        <f t="shared" si="47"/>
        <v>-27283206.789469074</v>
      </c>
      <c r="Q133" s="1">
        <f t="shared" ca="1" si="52"/>
        <v>196285346.25098649</v>
      </c>
      <c r="R133" s="1">
        <f t="shared" ca="1" si="48"/>
        <v>479419.34636356059</v>
      </c>
      <c r="S133" s="3">
        <f t="shared" si="53"/>
        <v>323.40881669443411</v>
      </c>
      <c r="T133" s="13">
        <f t="shared" ca="1" si="54"/>
        <v>2.1799914354245296</v>
      </c>
      <c r="U133" s="13">
        <f t="shared" si="55"/>
        <v>0.80110376638946124</v>
      </c>
      <c r="V133" s="5">
        <v>0.35</v>
      </c>
      <c r="W133" s="3">
        <f t="shared" ca="1" si="56"/>
        <v>9.8383743248596804</v>
      </c>
      <c r="X133" s="3">
        <f t="shared" ca="1" si="57"/>
        <v>-9.184614307428232</v>
      </c>
      <c r="Y133" s="3">
        <f t="shared" ca="1" si="58"/>
        <v>-3.5265378744375888</v>
      </c>
      <c r="Z133" s="3">
        <f t="shared" ca="1" si="59"/>
        <v>-1.3506785746217989E-2</v>
      </c>
      <c r="AA133" s="3">
        <f t="shared" ca="1" si="60"/>
        <v>-5.1860851094670422E-3</v>
      </c>
      <c r="AJ133"/>
      <c r="AK133"/>
    </row>
    <row r="134" spans="3:37" s="5" customFormat="1" x14ac:dyDescent="0.2">
      <c r="C134" s="25"/>
      <c r="D134" s="1">
        <f t="shared" si="61"/>
        <v>132</v>
      </c>
      <c r="E134" s="2">
        <f t="shared" si="62"/>
        <v>13.299999999999969</v>
      </c>
      <c r="F134" s="3">
        <f t="shared" ca="1" si="63"/>
        <v>658.17930687617343</v>
      </c>
      <c r="G134" s="3">
        <f t="shared" si="64"/>
        <v>251.7497267455808</v>
      </c>
      <c r="H134" s="3">
        <f t="shared" ca="1" si="49"/>
        <v>704.68285413828164</v>
      </c>
      <c r="I134" s="3">
        <f t="shared" ca="1" si="65"/>
        <v>8687.9668507654806</v>
      </c>
      <c r="J134" s="3">
        <f t="shared" si="66"/>
        <v>4179.7191741303923</v>
      </c>
      <c r="K134" s="3">
        <f t="shared" ca="1" si="68"/>
        <v>9657.9744218664782</v>
      </c>
      <c r="L134" s="3">
        <f t="shared" si="67"/>
        <v>-9.6568154070220267</v>
      </c>
      <c r="M134" s="3">
        <f t="shared" ca="1" si="50"/>
        <v>0.36532463170301732</v>
      </c>
      <c r="N134" s="3">
        <f t="shared" ca="1" si="51"/>
        <v>20.931559548754084</v>
      </c>
      <c r="O134" s="1">
        <f t="shared" ca="1" si="46"/>
        <v>168836494.4716014</v>
      </c>
      <c r="P134" s="1">
        <f t="shared" si="47"/>
        <v>-27446688.03208207</v>
      </c>
      <c r="Q134" s="1">
        <f t="shared" ca="1" si="52"/>
        <v>196283182.50368348</v>
      </c>
      <c r="R134" s="1">
        <f t="shared" ca="1" si="48"/>
        <v>479184.34081403154</v>
      </c>
      <c r="S134" s="3">
        <f t="shared" si="53"/>
        <v>323.30626497058762</v>
      </c>
      <c r="T134" s="13">
        <f t="shared" ca="1" si="54"/>
        <v>2.1796139774847521</v>
      </c>
      <c r="U134" s="13">
        <f t="shared" si="55"/>
        <v>0.79902618786875867</v>
      </c>
      <c r="V134" s="5">
        <v>0.35</v>
      </c>
      <c r="W134" s="3">
        <f t="shared" ca="1" si="56"/>
        <v>9.8080493891105878</v>
      </c>
      <c r="X134" s="3">
        <f t="shared" ca="1" si="57"/>
        <v>-9.1607949743946993</v>
      </c>
      <c r="Y134" s="3">
        <f t="shared" ca="1" si="58"/>
        <v>-3.503950378692227</v>
      </c>
      <c r="Z134" s="3">
        <f t="shared" ca="1" si="59"/>
        <v>-1.3471757315286322E-2</v>
      </c>
      <c r="AA134" s="3">
        <f t="shared" ca="1" si="60"/>
        <v>-5.1528682039591574E-3</v>
      </c>
      <c r="AJ134"/>
      <c r="AK134"/>
    </row>
    <row r="135" spans="3:37" s="5" customFormat="1" x14ac:dyDescent="0.2">
      <c r="C135" s="25"/>
      <c r="D135" s="1">
        <f t="shared" si="61"/>
        <v>133</v>
      </c>
      <c r="E135" s="2">
        <f t="shared" si="62"/>
        <v>13.399999999999968</v>
      </c>
      <c r="F135" s="3">
        <f t="shared" ca="1" si="63"/>
        <v>658.17930687617343</v>
      </c>
      <c r="G135" s="3">
        <f t="shared" si="64"/>
        <v>250.78404520487859</v>
      </c>
      <c r="H135" s="3">
        <f t="shared" ca="1" si="49"/>
        <v>704.33843948014271</v>
      </c>
      <c r="I135" s="3">
        <f t="shared" ca="1" si="65"/>
        <v>8753.7847814530978</v>
      </c>
      <c r="J135" s="3">
        <f t="shared" si="66"/>
        <v>4204.8458627279151</v>
      </c>
      <c r="K135" s="3">
        <f t="shared" ca="1" si="68"/>
        <v>9728.4254721061789</v>
      </c>
      <c r="L135" s="3">
        <f t="shared" si="67"/>
        <v>-9.6560570310674372</v>
      </c>
      <c r="M135" s="3">
        <f t="shared" ca="1" si="50"/>
        <v>0.36404406213450013</v>
      </c>
      <c r="N135" s="3">
        <f t="shared" ca="1" si="51"/>
        <v>20.85818831710516</v>
      </c>
      <c r="O135" s="1">
        <f t="shared" ca="1" si="46"/>
        <v>168671496.69196969</v>
      </c>
      <c r="P135" s="1">
        <f t="shared" si="47"/>
        <v>-27609517.390997119</v>
      </c>
      <c r="Q135" s="1">
        <f t="shared" ca="1" si="52"/>
        <v>196281014.0829668</v>
      </c>
      <c r="R135" s="1">
        <f t="shared" ca="1" si="48"/>
        <v>478950.13884649705</v>
      </c>
      <c r="S135" s="3">
        <f t="shared" si="53"/>
        <v>323.20410588515534</v>
      </c>
      <c r="T135" s="13">
        <f t="shared" ca="1" si="54"/>
        <v>2.17923728892979</v>
      </c>
      <c r="U135" s="13">
        <f t="shared" si="55"/>
        <v>0.79696067024281003</v>
      </c>
      <c r="V135" s="5">
        <v>0.35</v>
      </c>
      <c r="W135" s="3">
        <f t="shared" ca="1" si="56"/>
        <v>9.7779138477370893</v>
      </c>
      <c r="X135" s="3">
        <f t="shared" ca="1" si="57"/>
        <v>-9.1371139189116679</v>
      </c>
      <c r="Y135" s="3">
        <f t="shared" ca="1" si="58"/>
        <v>-3.4814865282806133</v>
      </c>
      <c r="Z135" s="3">
        <f t="shared" ca="1" si="59"/>
        <v>-1.3436932233693629E-2</v>
      </c>
      <c r="AA135" s="3">
        <f t="shared" ca="1" si="60"/>
        <v>-5.1198331298244314E-3</v>
      </c>
      <c r="AJ135"/>
      <c r="AK135"/>
    </row>
    <row r="136" spans="3:37" s="5" customFormat="1" x14ac:dyDescent="0.2">
      <c r="C136" s="25"/>
      <c r="D136" s="1">
        <f t="shared" si="61"/>
        <v>134</v>
      </c>
      <c r="E136" s="2">
        <f t="shared" si="62"/>
        <v>13.499999999999968</v>
      </c>
      <c r="F136" s="3">
        <f t="shared" ca="1" si="63"/>
        <v>658.17930687617343</v>
      </c>
      <c r="G136" s="3">
        <f t="shared" si="64"/>
        <v>249.81843950177185</v>
      </c>
      <c r="H136" s="3">
        <f t="shared" ca="1" si="49"/>
        <v>703.99520787793756</v>
      </c>
      <c r="I136" s="3">
        <f t="shared" ca="1" si="65"/>
        <v>8819.6027121407151</v>
      </c>
      <c r="J136" s="3">
        <f t="shared" si="66"/>
        <v>4229.8759869632477</v>
      </c>
      <c r="K136" s="3">
        <f t="shared" ca="1" si="68"/>
        <v>9798.8421400139705</v>
      </c>
      <c r="L136" s="3">
        <f t="shared" si="67"/>
        <v>-9.6553015696270297</v>
      </c>
      <c r="M136" s="3">
        <f t="shared" ca="1" si="50"/>
        <v>0.36276234239941257</v>
      </c>
      <c r="N136" s="3">
        <f t="shared" ca="1" si="51"/>
        <v>20.784751185766019</v>
      </c>
      <c r="O136" s="1">
        <f t="shared" ca="1" si="46"/>
        <v>168507145.92313418</v>
      </c>
      <c r="P136" s="1">
        <f t="shared" si="47"/>
        <v>-27771695.214252673</v>
      </c>
      <c r="Q136" s="1">
        <f t="shared" ca="1" si="52"/>
        <v>196278841.13738686</v>
      </c>
      <c r="R136" s="1">
        <f t="shared" ca="1" si="48"/>
        <v>478716.74135699752</v>
      </c>
      <c r="S136" s="3">
        <f t="shared" si="53"/>
        <v>323.1023394072443</v>
      </c>
      <c r="T136" s="13">
        <f t="shared" ca="1" si="54"/>
        <v>2.1788613761493343</v>
      </c>
      <c r="U136" s="13">
        <f t="shared" si="55"/>
        <v>0.79490716002960038</v>
      </c>
      <c r="V136" s="5">
        <v>0.35</v>
      </c>
      <c r="W136" s="3">
        <f t="shared" ca="1" si="56"/>
        <v>9.7479667185028678</v>
      </c>
      <c r="X136" s="3">
        <f t="shared" ca="1" si="57"/>
        <v>-9.1135705278105377</v>
      </c>
      <c r="Y136" s="3">
        <f t="shared" ca="1" si="58"/>
        <v>-3.4591454695723236</v>
      </c>
      <c r="Z136" s="3">
        <f t="shared" ca="1" si="59"/>
        <v>-1.340230959972138E-2</v>
      </c>
      <c r="AA136" s="3">
        <f t="shared" ca="1" si="60"/>
        <v>-5.0869786317240054E-3</v>
      </c>
      <c r="AJ136"/>
      <c r="AK136"/>
    </row>
    <row r="137" spans="3:37" s="5" customFormat="1" x14ac:dyDescent="0.2">
      <c r="C137" s="25"/>
      <c r="D137" s="1">
        <f t="shared" si="61"/>
        <v>135</v>
      </c>
      <c r="E137" s="2">
        <f t="shared" si="62"/>
        <v>13.599999999999968</v>
      </c>
      <c r="F137" s="3">
        <f t="shared" ca="1" si="63"/>
        <v>658.17930687617343</v>
      </c>
      <c r="G137" s="3">
        <f t="shared" si="64"/>
        <v>248.85290934480915</v>
      </c>
      <c r="H137" s="3">
        <f t="shared" ca="1" si="49"/>
        <v>703.65316064761328</v>
      </c>
      <c r="I137" s="3">
        <f t="shared" ca="1" si="65"/>
        <v>8885.4206428283323</v>
      </c>
      <c r="J137" s="3">
        <f t="shared" si="66"/>
        <v>4254.8095544055768</v>
      </c>
      <c r="K137" s="3">
        <f t="shared" ca="1" si="68"/>
        <v>9869.2245439612725</v>
      </c>
      <c r="L137" s="3">
        <f t="shared" si="67"/>
        <v>-9.6545490224723576</v>
      </c>
      <c r="M137" s="3">
        <f t="shared" ca="1" si="50"/>
        <v>0.36147947478883757</v>
      </c>
      <c r="N137" s="3">
        <f t="shared" ca="1" si="51"/>
        <v>20.71124828600604</v>
      </c>
      <c r="O137" s="1">
        <f t="shared" ca="1" si="46"/>
        <v>168343441.96638781</v>
      </c>
      <c r="P137" s="1">
        <f t="shared" si="47"/>
        <v>-27933221.848518841</v>
      </c>
      <c r="Q137" s="1">
        <f t="shared" ca="1" si="52"/>
        <v>196276663.81490666</v>
      </c>
      <c r="R137" s="1">
        <f t="shared" ca="1" si="48"/>
        <v>478484.14924037701</v>
      </c>
      <c r="S137" s="3">
        <f t="shared" si="53"/>
        <v>323.00096550607998</v>
      </c>
      <c r="T137" s="13">
        <f t="shared" ca="1" si="54"/>
        <v>2.1784862455290961</v>
      </c>
      <c r="U137" s="13">
        <f t="shared" si="55"/>
        <v>0.79286560406943696</v>
      </c>
      <c r="V137" s="5">
        <v>0.35</v>
      </c>
      <c r="W137" s="3">
        <f t="shared" ca="1" si="56"/>
        <v>9.7182070256748609</v>
      </c>
      <c r="X137" s="3">
        <f t="shared" ca="1" si="57"/>
        <v>-9.0901641916181095</v>
      </c>
      <c r="Y137" s="3">
        <f t="shared" ca="1" si="58"/>
        <v>-3.436926354069886</v>
      </c>
      <c r="Z137" s="3">
        <f t="shared" ca="1" si="59"/>
        <v>-1.3367888517085456E-2</v>
      </c>
      <c r="AA137" s="3">
        <f t="shared" ca="1" si="60"/>
        <v>-5.0543034618674796E-3</v>
      </c>
      <c r="AJ137"/>
      <c r="AK137"/>
    </row>
    <row r="138" spans="3:37" s="5" customFormat="1" x14ac:dyDescent="0.2">
      <c r="C138" s="25"/>
      <c r="D138" s="1">
        <f t="shared" si="61"/>
        <v>136</v>
      </c>
      <c r="E138" s="2">
        <f t="shared" si="62"/>
        <v>13.699999999999967</v>
      </c>
      <c r="F138" s="3">
        <f t="shared" ca="1" si="63"/>
        <v>658.17930687617343</v>
      </c>
      <c r="G138" s="3">
        <f t="shared" si="64"/>
        <v>247.8874544425619</v>
      </c>
      <c r="H138" s="3">
        <f t="shared" ca="1" si="49"/>
        <v>703.31229910333093</v>
      </c>
      <c r="I138" s="3">
        <f t="shared" ca="1" si="65"/>
        <v>8951.2385735159496</v>
      </c>
      <c r="J138" s="3">
        <f t="shared" si="66"/>
        <v>4279.6465725949447</v>
      </c>
      <c r="K138" s="3">
        <f t="shared" ca="1" si="68"/>
        <v>9939.5728024510099</v>
      </c>
      <c r="L138" s="3">
        <f t="shared" si="67"/>
        <v>-9.6537993893758411</v>
      </c>
      <c r="M138" s="3">
        <f t="shared" ca="1" si="50"/>
        <v>0.36019546161231492</v>
      </c>
      <c r="N138" s="3">
        <f t="shared" ca="1" si="51"/>
        <v>20.637679750152103</v>
      </c>
      <c r="O138" s="1">
        <f t="shared" ca="1" si="46"/>
        <v>168180384.62380451</v>
      </c>
      <c r="P138" s="1">
        <f t="shared" si="47"/>
        <v>-28094097.63909781</v>
      </c>
      <c r="Q138" s="1">
        <f t="shared" ca="1" si="52"/>
        <v>196274482.26290232</v>
      </c>
      <c r="R138" s="1">
        <f t="shared" ca="1" si="48"/>
        <v>478252.36339026503</v>
      </c>
      <c r="S138" s="3">
        <f t="shared" si="53"/>
        <v>322.89998415100638</v>
      </c>
      <c r="T138" s="13">
        <f t="shared" ca="1" si="54"/>
        <v>2.1781119034506431</v>
      </c>
      <c r="U138" s="13">
        <f t="shared" si="55"/>
        <v>0.79083594952345504</v>
      </c>
      <c r="V138" s="5">
        <v>0.35</v>
      </c>
      <c r="W138" s="3">
        <f t="shared" ca="1" si="56"/>
        <v>9.6886337999870538</v>
      </c>
      <c r="X138" s="3">
        <f t="shared" ca="1" si="57"/>
        <v>-9.0668943045394617</v>
      </c>
      <c r="Y138" s="3">
        <f t="shared" ca="1" si="58"/>
        <v>-3.4148283383739013</v>
      </c>
      <c r="Z138" s="3">
        <f t="shared" ca="1" si="59"/>
        <v>-1.3333668094910973E-2</v>
      </c>
      <c r="AA138" s="3">
        <f t="shared" ca="1" si="60"/>
        <v>-5.0218063799616196E-3</v>
      </c>
      <c r="AJ138"/>
      <c r="AK138"/>
    </row>
    <row r="139" spans="3:37" s="5" customFormat="1" x14ac:dyDescent="0.2">
      <c r="C139" s="25"/>
      <c r="D139" s="1">
        <f t="shared" si="61"/>
        <v>137</v>
      </c>
      <c r="E139" s="2">
        <f t="shared" si="62"/>
        <v>13.799999999999967</v>
      </c>
      <c r="F139" s="3">
        <f t="shared" ca="1" si="63"/>
        <v>658.17930687617343</v>
      </c>
      <c r="G139" s="3">
        <f t="shared" si="64"/>
        <v>246.92207450362432</v>
      </c>
      <c r="H139" s="3">
        <f t="shared" ca="1" si="49"/>
        <v>702.97262455743851</v>
      </c>
      <c r="I139" s="3">
        <f t="shared" ca="1" si="65"/>
        <v>9017.0565042035669</v>
      </c>
      <c r="J139" s="3">
        <f t="shared" si="66"/>
        <v>4304.3870490422541</v>
      </c>
      <c r="K139" s="3">
        <f t="shared" ca="1" si="68"/>
        <v>10009.887034117437</v>
      </c>
      <c r="L139" s="3">
        <f t="shared" si="67"/>
        <v>-9.653052670110787</v>
      </c>
      <c r="M139" s="3">
        <f t="shared" ca="1" si="50"/>
        <v>0.35891030519786038</v>
      </c>
      <c r="N139" s="3">
        <f t="shared" ca="1" si="51"/>
        <v>20.564045711589692</v>
      </c>
      <c r="O139" s="1">
        <f t="shared" ca="1" si="46"/>
        <v>168017973.69823897</v>
      </c>
      <c r="P139" s="1">
        <f t="shared" si="47"/>
        <v>-28254322.929924384</v>
      </c>
      <c r="Q139" s="1">
        <f t="shared" ca="1" si="52"/>
        <v>196272296.62816334</v>
      </c>
      <c r="R139" s="1">
        <f t="shared" ca="1" si="48"/>
        <v>478021.3846990582</v>
      </c>
      <c r="S139" s="3">
        <f t="shared" si="53"/>
        <v>322.79939531148597</v>
      </c>
      <c r="T139" s="13">
        <f t="shared" ca="1" si="54"/>
        <v>2.1777383562912305</v>
      </c>
      <c r="U139" s="13">
        <f t="shared" si="55"/>
        <v>0.78881814387213045</v>
      </c>
      <c r="V139" s="5">
        <v>0.35</v>
      </c>
      <c r="W139" s="3">
        <f t="shared" ca="1" si="56"/>
        <v>9.6592460786044771</v>
      </c>
      <c r="X139" s="3">
        <f t="shared" ca="1" si="57"/>
        <v>-9.0437602644408948</v>
      </c>
      <c r="Y139" s="3">
        <f t="shared" ca="1" si="58"/>
        <v>-3.3928505841483663</v>
      </c>
      <c r="Z139" s="3">
        <f t="shared" ca="1" si="59"/>
        <v>-1.3299647447707199E-2</v>
      </c>
      <c r="AA139" s="3">
        <f t="shared" ca="1" si="60"/>
        <v>-4.9894861531593624E-3</v>
      </c>
      <c r="AJ139"/>
      <c r="AK139"/>
    </row>
    <row r="140" spans="3:37" s="5" customFormat="1" x14ac:dyDescent="0.2">
      <c r="C140" s="25"/>
      <c r="D140" s="1">
        <f t="shared" si="61"/>
        <v>138</v>
      </c>
      <c r="E140" s="2">
        <f t="shared" si="62"/>
        <v>13.899999999999967</v>
      </c>
      <c r="F140" s="3">
        <f t="shared" ca="1" si="63"/>
        <v>658.17930687617343</v>
      </c>
      <c r="G140" s="3">
        <f t="shared" si="64"/>
        <v>245.95676923661324</v>
      </c>
      <c r="H140" s="3">
        <f t="shared" ca="1" si="49"/>
        <v>702.63413832044387</v>
      </c>
      <c r="I140" s="3">
        <f t="shared" ca="1" si="65"/>
        <v>9082.8744348911841</v>
      </c>
      <c r="J140" s="3">
        <f t="shared" si="66"/>
        <v>4329.030991229266</v>
      </c>
      <c r="K140" s="3">
        <f t="shared" ca="1" si="68"/>
        <v>10080.167357725946</v>
      </c>
      <c r="L140" s="3">
        <f t="shared" si="67"/>
        <v>-9.6523088644513813</v>
      </c>
      <c r="M140" s="3">
        <f t="shared" ca="1" si="50"/>
        <v>0.35762400789198406</v>
      </c>
      <c r="N140" s="3">
        <f t="shared" ca="1" si="51"/>
        <v>20.490346304763932</v>
      </c>
      <c r="O140" s="1">
        <f t="shared" ca="1" si="46"/>
        <v>167856208.99332631</v>
      </c>
      <c r="P140" s="1">
        <f t="shared" si="47"/>
        <v>-28413898.063566357</v>
      </c>
      <c r="Q140" s="1">
        <f t="shared" ca="1" si="52"/>
        <v>196270107.05689266</v>
      </c>
      <c r="R140" s="1">
        <f t="shared" ca="1" si="48"/>
        <v>477791.21405790182</v>
      </c>
      <c r="S140" s="3">
        <f t="shared" si="53"/>
        <v>322.69919895709972</v>
      </c>
      <c r="T140" s="13">
        <f t="shared" ca="1" si="54"/>
        <v>2.1773656104236361</v>
      </c>
      <c r="U140" s="13">
        <f t="shared" si="55"/>
        <v>0.78681213491380197</v>
      </c>
      <c r="V140" s="5">
        <v>0.35</v>
      </c>
      <c r="W140" s="3">
        <f t="shared" ca="1" si="56"/>
        <v>9.6300429050874534</v>
      </c>
      <c r="X140" s="3">
        <f t="shared" ca="1" si="57"/>
        <v>-9.0207614728329979</v>
      </c>
      <c r="Y140" s="3">
        <f t="shared" ca="1" si="58"/>
        <v>-3.3709922580861922</v>
      </c>
      <c r="Z140" s="3">
        <f t="shared" ca="1" si="59"/>
        <v>-1.3265825695342645E-2</v>
      </c>
      <c r="AA140" s="3">
        <f t="shared" ca="1" si="60"/>
        <v>-4.9573415560091065E-3</v>
      </c>
      <c r="AJ140"/>
      <c r="AK140"/>
    </row>
    <row r="141" spans="3:37" s="5" customFormat="1" x14ac:dyDescent="0.2">
      <c r="C141" s="25"/>
      <c r="D141" s="1">
        <f t="shared" si="61"/>
        <v>139</v>
      </c>
      <c r="E141" s="2">
        <f t="shared" si="62"/>
        <v>13.999999999999966</v>
      </c>
      <c r="F141" s="3">
        <f t="shared" ca="1" si="63"/>
        <v>658.17930687617343</v>
      </c>
      <c r="G141" s="3">
        <f t="shared" si="64"/>
        <v>244.9915383501681</v>
      </c>
      <c r="H141" s="3">
        <f t="shared" ca="1" si="49"/>
        <v>702.29684170098756</v>
      </c>
      <c r="I141" s="3">
        <f t="shared" ca="1" si="65"/>
        <v>9148.6923655788014</v>
      </c>
      <c r="J141" s="3">
        <f t="shared" si="66"/>
        <v>4353.5784066086044</v>
      </c>
      <c r="K141" s="3">
        <f t="shared" ca="1" si="68"/>
        <v>10150.41389217289</v>
      </c>
      <c r="L141" s="3">
        <f t="shared" si="67"/>
        <v>-9.6515679721726872</v>
      </c>
      <c r="M141" s="3">
        <f t="shared" ca="1" si="50"/>
        <v>0.35633657205970826</v>
      </c>
      <c r="N141" s="3">
        <f t="shared" ca="1" si="51"/>
        <v>20.416581665180615</v>
      </c>
      <c r="O141" s="1">
        <f t="shared" ca="1" si="46"/>
        <v>167695090.31348187</v>
      </c>
      <c r="P141" s="1">
        <f t="shared" si="47"/>
        <v>-28572823.38122502</v>
      </c>
      <c r="Q141" s="1">
        <f t="shared" ca="1" si="52"/>
        <v>196267913.69470689</v>
      </c>
      <c r="R141" s="1">
        <f t="shared" ca="1" si="48"/>
        <v>477561.85235667153</v>
      </c>
      <c r="S141" s="3">
        <f t="shared" si="53"/>
        <v>322.59939505754699</v>
      </c>
      <c r="T141" s="13">
        <f t="shared" ca="1" si="54"/>
        <v>2.1769936722159944</v>
      </c>
      <c r="U141" s="13">
        <f t="shared" si="55"/>
        <v>0.78481787076320142</v>
      </c>
      <c r="V141" s="5">
        <v>0.35</v>
      </c>
      <c r="W141" s="3">
        <f t="shared" ca="1" si="56"/>
        <v>9.6010233293560656</v>
      </c>
      <c r="X141" s="3">
        <f t="shared" ca="1" si="57"/>
        <v>-8.9978973348537856</v>
      </c>
      <c r="Y141" s="3">
        <f t="shared" ca="1" si="58"/>
        <v>-3.3492525318749236</v>
      </c>
      <c r="Z141" s="3">
        <f t="shared" ca="1" si="59"/>
        <v>-1.3232201963020274E-2</v>
      </c>
      <c r="AA141" s="3">
        <f t="shared" ca="1" si="60"/>
        <v>-4.9253713704042997E-3</v>
      </c>
      <c r="AJ141"/>
      <c r="AK141"/>
    </row>
    <row r="142" spans="3:37" s="5" customFormat="1" x14ac:dyDescent="0.2">
      <c r="C142" s="25"/>
      <c r="D142" s="1">
        <f t="shared" si="61"/>
        <v>140</v>
      </c>
      <c r="E142" s="2">
        <f t="shared" si="62"/>
        <v>14.099999999999966</v>
      </c>
      <c r="F142" s="3">
        <f t="shared" ca="1" si="63"/>
        <v>658.17930687617343</v>
      </c>
      <c r="G142" s="3">
        <f t="shared" si="64"/>
        <v>244.02638155295082</v>
      </c>
      <c r="H142" s="3">
        <f t="shared" ca="1" si="49"/>
        <v>701.96073600581565</v>
      </c>
      <c r="I142" s="3">
        <f t="shared" ca="1" si="65"/>
        <v>9214.5102962664187</v>
      </c>
      <c r="J142" s="3">
        <f t="shared" si="66"/>
        <v>4378.0293026037607</v>
      </c>
      <c r="K142" s="3">
        <f t="shared" ca="1" si="68"/>
        <v>10220.626756485393</v>
      </c>
      <c r="L142" s="3">
        <f t="shared" si="67"/>
        <v>-9.6508299930506496</v>
      </c>
      <c r="M142" s="3">
        <f t="shared" ca="1" si="50"/>
        <v>0.35504800008458498</v>
      </c>
      <c r="N142" s="3">
        <f t="shared" ca="1" si="51"/>
        <v>20.342751929407214</v>
      </c>
      <c r="O142" s="1">
        <f t="shared" ca="1" si="46"/>
        <v>167534617.46390098</v>
      </c>
      <c r="P142" s="1">
        <f t="shared" si="47"/>
        <v>-28731099.222735632</v>
      </c>
      <c r="Q142" s="1">
        <f t="shared" ca="1" si="52"/>
        <v>196265716.68663663</v>
      </c>
      <c r="R142" s="1">
        <f t="shared" ca="1" si="48"/>
        <v>477333.30048395466</v>
      </c>
      <c r="S142" s="3">
        <f t="shared" si="53"/>
        <v>322.49998358264577</v>
      </c>
      <c r="T142" s="13">
        <f t="shared" ca="1" si="54"/>
        <v>2.176622548031625</v>
      </c>
      <c r="U142" s="13">
        <f t="shared" si="55"/>
        <v>0.78283529984999245</v>
      </c>
      <c r="V142" s="5">
        <v>0.35</v>
      </c>
      <c r="W142" s="3">
        <f t="shared" ca="1" si="56"/>
        <v>9.5721864076548471</v>
      </c>
      <c r="X142" s="3">
        <f t="shared" ca="1" si="57"/>
        <v>-8.9751672592519469</v>
      </c>
      <c r="Y142" s="3">
        <f t="shared" ca="1" si="58"/>
        <v>-3.3276305821626453</v>
      </c>
      <c r="Z142" s="3">
        <f t="shared" ca="1" si="59"/>
        <v>-1.3198775381252864E-2</v>
      </c>
      <c r="AA142" s="3">
        <f t="shared" ca="1" si="60"/>
        <v>-4.8935743855333018E-3</v>
      </c>
      <c r="AJ142"/>
      <c r="AK142"/>
    </row>
    <row r="143" spans="3:37" s="5" customFormat="1" x14ac:dyDescent="0.2">
      <c r="C143" s="25"/>
      <c r="D143" s="1">
        <f t="shared" si="61"/>
        <v>141</v>
      </c>
      <c r="E143" s="2">
        <f t="shared" si="62"/>
        <v>14.199999999999966</v>
      </c>
      <c r="F143" s="3">
        <f t="shared" ca="1" si="63"/>
        <v>658.17930687617343</v>
      </c>
      <c r="G143" s="3">
        <f t="shared" si="64"/>
        <v>243.06129855364577</v>
      </c>
      <c r="H143" s="3">
        <f t="shared" ca="1" si="49"/>
        <v>701.62582253975268</v>
      </c>
      <c r="I143" s="3">
        <f t="shared" ca="1" si="65"/>
        <v>9280.3282269540359</v>
      </c>
      <c r="J143" s="3">
        <f t="shared" si="66"/>
        <v>4402.3836866090905</v>
      </c>
      <c r="K143" s="3">
        <f t="shared" ca="1" si="68"/>
        <v>10290.806069821156</v>
      </c>
      <c r="L143" s="3">
        <f t="shared" si="67"/>
        <v>-9.6500949268620886</v>
      </c>
      <c r="M143" s="3">
        <f t="shared" ca="1" si="50"/>
        <v>0.35375829436871248</v>
      </c>
      <c r="N143" s="3">
        <f t="shared" ca="1" si="51"/>
        <v>20.268857235073821</v>
      </c>
      <c r="O143" s="1">
        <f t="shared" ca="1" si="46"/>
        <v>167374790.25055873</v>
      </c>
      <c r="P143" s="1">
        <f t="shared" si="47"/>
        <v>-28888725.926567826</v>
      </c>
      <c r="Q143" s="1">
        <f t="shared" ca="1" si="52"/>
        <v>196263516.17712656</v>
      </c>
      <c r="R143" s="1">
        <f t="shared" ca="1" si="48"/>
        <v>477105.55932703183</v>
      </c>
      <c r="S143" s="3">
        <f t="shared" si="53"/>
        <v>322.40096450233222</v>
      </c>
      <c r="T143" s="13">
        <f t="shared" ca="1" si="54"/>
        <v>2.1762522442288699</v>
      </c>
      <c r="U143" s="13">
        <f t="shared" si="55"/>
        <v>0.7808643709173182</v>
      </c>
      <c r="V143" s="5">
        <v>0.35</v>
      </c>
      <c r="W143" s="3">
        <f t="shared" ca="1" si="56"/>
        <v>9.5435312025177215</v>
      </c>
      <c r="X143" s="3">
        <f t="shared" ca="1" si="57"/>
        <v>-8.9525706583702007</v>
      </c>
      <c r="Y143" s="3">
        <f t="shared" ca="1" si="58"/>
        <v>-3.3061255905240947</v>
      </c>
      <c r="Z143" s="3">
        <f t="shared" ca="1" si="59"/>
        <v>-1.316554508583853E-2</v>
      </c>
      <c r="AA143" s="3">
        <f t="shared" ca="1" si="60"/>
        <v>-4.8619493978295514E-3</v>
      </c>
      <c r="AJ143"/>
      <c r="AK143"/>
    </row>
    <row r="144" spans="3:37" s="5" customFormat="1" x14ac:dyDescent="0.2">
      <c r="C144" s="25"/>
      <c r="D144" s="1">
        <f t="shared" si="61"/>
        <v>142</v>
      </c>
      <c r="E144" s="2">
        <f t="shared" si="62"/>
        <v>14.299999999999965</v>
      </c>
      <c r="F144" s="3">
        <f t="shared" ca="1" si="63"/>
        <v>658.17930687617343</v>
      </c>
      <c r="G144" s="3">
        <f t="shared" si="64"/>
        <v>242.09628906095955</v>
      </c>
      <c r="H144" s="3">
        <f t="shared" ca="1" si="49"/>
        <v>701.29210260567436</v>
      </c>
      <c r="I144" s="3">
        <f t="shared" ca="1" si="65"/>
        <v>9346.1461576416532</v>
      </c>
      <c r="J144" s="3">
        <f t="shared" si="66"/>
        <v>4426.6415659898212</v>
      </c>
      <c r="K144" s="3">
        <f t="shared" ca="1" si="68"/>
        <v>10360.951951468263</v>
      </c>
      <c r="L144" s="3">
        <f t="shared" si="67"/>
        <v>-9.6493627733847092</v>
      </c>
      <c r="M144" s="3">
        <f t="shared" ca="1" si="50"/>
        <v>0.35246745733275153</v>
      </c>
      <c r="N144" s="3">
        <f t="shared" ca="1" si="51"/>
        <v>20.194897720874081</v>
      </c>
      <c r="O144" s="1">
        <f t="shared" ca="1" si="46"/>
        <v>167215608.4802098</v>
      </c>
      <c r="P144" s="1">
        <f t="shared" si="47"/>
        <v>-29045703.829826109</v>
      </c>
      <c r="Q144" s="1">
        <f t="shared" ca="1" si="52"/>
        <v>196261312.31003591</v>
      </c>
      <c r="R144" s="1">
        <f t="shared" ca="1" si="48"/>
        <v>476878.62977185857</v>
      </c>
      <c r="S144" s="3">
        <f t="shared" si="53"/>
        <v>322.30233778666121</v>
      </c>
      <c r="T144" s="13">
        <f t="shared" ca="1" si="54"/>
        <v>2.1758827671609211</v>
      </c>
      <c r="U144" s="13">
        <f t="shared" si="55"/>
        <v>0.77890503302035352</v>
      </c>
      <c r="V144" s="5">
        <v>0.35</v>
      </c>
      <c r="W144" s="3">
        <f t="shared" ca="1" si="56"/>
        <v>9.5150567827331205</v>
      </c>
      <c r="X144" s="3">
        <f t="shared" ca="1" si="57"/>
        <v>-8.9301069481286994</v>
      </c>
      <c r="Y144" s="3">
        <f t="shared" ca="1" si="58"/>
        <v>-3.2847367434269503</v>
      </c>
      <c r="Z144" s="3">
        <f t="shared" ca="1" si="59"/>
        <v>-1.3132510217836322E-2</v>
      </c>
      <c r="AA144" s="3">
        <f t="shared" ca="1" si="60"/>
        <v>-4.8304952109219854E-3</v>
      </c>
      <c r="AJ144"/>
      <c r="AK144"/>
    </row>
    <row r="145" spans="3:37" s="5" customFormat="1" x14ac:dyDescent="0.2">
      <c r="C145" s="25"/>
      <c r="D145" s="1">
        <f t="shared" si="61"/>
        <v>143</v>
      </c>
      <c r="E145" s="2">
        <f t="shared" si="62"/>
        <v>14.399999999999965</v>
      </c>
      <c r="F145" s="3">
        <f t="shared" ca="1" si="63"/>
        <v>658.17930687617343</v>
      </c>
      <c r="G145" s="3">
        <f t="shared" si="64"/>
        <v>241.13135278362108</v>
      </c>
      <c r="H145" s="3">
        <f t="shared" ca="1" si="49"/>
        <v>700.95957750448008</v>
      </c>
      <c r="I145" s="3">
        <f t="shared" ca="1" si="65"/>
        <v>9411.9640883292705</v>
      </c>
      <c r="J145" s="3">
        <f t="shared" si="66"/>
        <v>4450.8029480820496</v>
      </c>
      <c r="K145" s="3">
        <f t="shared" ca="1" si="68"/>
        <v>10431.064520844993</v>
      </c>
      <c r="L145" s="3">
        <f t="shared" si="67"/>
        <v>-9.6486335323970902</v>
      </c>
      <c r="M145" s="3">
        <f t="shared" ca="1" si="50"/>
        <v>0.35117549141594073</v>
      </c>
      <c r="N145" s="3">
        <f t="shared" ca="1" si="51"/>
        <v>20.120873526566076</v>
      </c>
      <c r="O145" s="1">
        <f t="shared" ca="1" si="46"/>
        <v>167057071.96038812</v>
      </c>
      <c r="P145" s="1">
        <f t="shared" si="47"/>
        <v>-29202033.268250279</v>
      </c>
      <c r="Q145" s="1">
        <f t="shared" ca="1" si="52"/>
        <v>196259105.22863841</v>
      </c>
      <c r="R145" s="1">
        <f t="shared" ca="1" si="48"/>
        <v>476652.51270304644</v>
      </c>
      <c r="S145" s="3">
        <f t="shared" si="53"/>
        <v>322.20410340580594</v>
      </c>
      <c r="T145" s="13">
        <f t="shared" ca="1" si="54"/>
        <v>2.1755141231756552</v>
      </c>
      <c r="U145" s="13">
        <f t="shared" si="55"/>
        <v>0.77695723552487428</v>
      </c>
      <c r="V145" s="5">
        <v>0.35</v>
      </c>
      <c r="W145" s="3">
        <f t="shared" ca="1" si="56"/>
        <v>9.4867622233094142</v>
      </c>
      <c r="X145" s="3">
        <f t="shared" ca="1" si="57"/>
        <v>-8.9077755480086136</v>
      </c>
      <c r="Y145" s="3">
        <f t="shared" ca="1" si="58"/>
        <v>-3.2634632321983377</v>
      </c>
      <c r="Z145" s="3">
        <f t="shared" ca="1" si="59"/>
        <v>-1.3099669923542079E-2</v>
      </c>
      <c r="AA145" s="3">
        <f t="shared" ca="1" si="60"/>
        <v>-4.7992106355857905E-3</v>
      </c>
      <c r="AJ145"/>
      <c r="AK145"/>
    </row>
    <row r="146" spans="3:37" s="5" customFormat="1" x14ac:dyDescent="0.2">
      <c r="C146" s="25"/>
      <c r="D146" s="1">
        <f t="shared" si="61"/>
        <v>144</v>
      </c>
      <c r="E146" s="2">
        <f t="shared" si="62"/>
        <v>14.499999999999964</v>
      </c>
      <c r="F146" s="3">
        <f t="shared" ca="1" si="63"/>
        <v>658.17930687617343</v>
      </c>
      <c r="G146" s="3">
        <f t="shared" si="64"/>
        <v>240.16648943038138</v>
      </c>
      <c r="H146" s="3">
        <f t="shared" ca="1" si="49"/>
        <v>700.6282485350655</v>
      </c>
      <c r="I146" s="3">
        <f t="shared" ca="1" si="65"/>
        <v>9477.7820190168877</v>
      </c>
      <c r="J146" s="3">
        <f t="shared" si="66"/>
        <v>4474.86784019275</v>
      </c>
      <c r="K146" s="3">
        <f t="shared" ca="1" si="68"/>
        <v>10501.143897499611</v>
      </c>
      <c r="L146" s="3">
        <f t="shared" si="67"/>
        <v>-9.6479072036786935</v>
      </c>
      <c r="M146" s="3">
        <f t="shared" ca="1" si="50"/>
        <v>0.34988239907611202</v>
      </c>
      <c r="N146" s="3">
        <f t="shared" ca="1" si="51"/>
        <v>20.046784792973192</v>
      </c>
      <c r="O146" s="1">
        <f t="shared" ca="1" si="46"/>
        <v>166899180.49940661</v>
      </c>
      <c r="P146" s="1">
        <f t="shared" si="47"/>
        <v>-29357714.576215912</v>
      </c>
      <c r="Q146" s="1">
        <f t="shared" ca="1" si="52"/>
        <v>196256895.07562253</v>
      </c>
      <c r="R146" s="1">
        <f t="shared" ca="1" si="48"/>
        <v>476427.20900384453</v>
      </c>
      <c r="S146" s="3">
        <f t="shared" si="53"/>
        <v>322.10626133005792</v>
      </c>
      <c r="T146" s="13">
        <f t="shared" ca="1" si="54"/>
        <v>2.1751463186154623</v>
      </c>
      <c r="U146" s="13">
        <f t="shared" si="55"/>
        <v>0.77502092810582257</v>
      </c>
      <c r="V146" s="5">
        <v>0.35</v>
      </c>
      <c r="W146" s="3">
        <f t="shared" ca="1" si="56"/>
        <v>9.4586466054404355</v>
      </c>
      <c r="X146" s="3">
        <f t="shared" ca="1" si="57"/>
        <v>-8.8855758810356882</v>
      </c>
      <c r="Y146" s="3">
        <f t="shared" ca="1" si="58"/>
        <v>-3.2423042529914921</v>
      </c>
      <c r="Z146" s="3">
        <f t="shared" ca="1" si="59"/>
        <v>-1.3067023354464247E-2</v>
      </c>
      <c r="AA146" s="3">
        <f t="shared" ca="1" si="60"/>
        <v>-4.7680944896933706E-3</v>
      </c>
      <c r="AJ146"/>
      <c r="AK146"/>
    </row>
    <row r="147" spans="3:37" s="5" customFormat="1" x14ac:dyDescent="0.2">
      <c r="C147" s="25"/>
      <c r="D147" s="1">
        <f t="shared" si="61"/>
        <v>145</v>
      </c>
      <c r="E147" s="2">
        <f t="shared" si="62"/>
        <v>14.599999999999964</v>
      </c>
      <c r="F147" s="3">
        <f t="shared" ca="1" si="63"/>
        <v>658.17930687617343</v>
      </c>
      <c r="G147" s="3">
        <f t="shared" si="64"/>
        <v>239.20169871001352</v>
      </c>
      <c r="H147" s="3">
        <f t="shared" ca="1" si="49"/>
        <v>700.29811699429558</v>
      </c>
      <c r="I147" s="3">
        <f t="shared" ca="1" si="65"/>
        <v>9543.599949704505</v>
      </c>
      <c r="J147" s="3">
        <f t="shared" si="66"/>
        <v>4498.8362495997699</v>
      </c>
      <c r="K147" s="3">
        <f t="shared" ca="1" si="68"/>
        <v>10571.190201110168</v>
      </c>
      <c r="L147" s="3">
        <f t="shared" si="67"/>
        <v>-9.6471837870098582</v>
      </c>
      <c r="M147" s="3">
        <f t="shared" ca="1" si="50"/>
        <v>0.34858818278970444</v>
      </c>
      <c r="N147" s="3">
        <f t="shared" ca="1" si="51"/>
        <v>19.972631661984945</v>
      </c>
      <c r="O147" s="1">
        <f t="shared" ca="1" si="46"/>
        <v>166741933.90635708</v>
      </c>
      <c r="P147" s="1">
        <f t="shared" si="47"/>
        <v>-29512748.086734772</v>
      </c>
      <c r="Q147" s="1">
        <f t="shared" ca="1" si="52"/>
        <v>196254681.99309185</v>
      </c>
      <c r="R147" s="1">
        <f t="shared" ca="1" si="48"/>
        <v>476202.71955612098</v>
      </c>
      <c r="S147" s="3">
        <f t="shared" si="53"/>
        <v>322.00881152982726</v>
      </c>
      <c r="T147" s="13">
        <f t="shared" ca="1" si="54"/>
        <v>2.174779359817077</v>
      </c>
      <c r="U147" s="13">
        <f t="shared" si="55"/>
        <v>0.77309606074589243</v>
      </c>
      <c r="V147" s="5">
        <v>0.35</v>
      </c>
      <c r="W147" s="3">
        <f t="shared" ca="1" si="56"/>
        <v>9.4307090164713738</v>
      </c>
      <c r="X147" s="3">
        <f t="shared" ca="1" si="57"/>
        <v>-8.8635073737640351</v>
      </c>
      <c r="Y147" s="3">
        <f t="shared" ca="1" si="58"/>
        <v>-3.2212590067526468</v>
      </c>
      <c r="Z147" s="3">
        <f t="shared" ca="1" si="59"/>
        <v>-1.3034569667300051E-2</v>
      </c>
      <c r="AA147" s="3">
        <f t="shared" ca="1" si="60"/>
        <v>-4.7371455981656567E-3</v>
      </c>
      <c r="AJ147"/>
      <c r="AK147"/>
    </row>
    <row r="148" spans="3:37" s="5" customFormat="1" x14ac:dyDescent="0.2">
      <c r="C148" s="25"/>
      <c r="D148" s="1">
        <f t="shared" si="61"/>
        <v>146</v>
      </c>
      <c r="E148" s="2">
        <f t="shared" si="62"/>
        <v>14.699999999999964</v>
      </c>
      <c r="F148" s="3">
        <f t="shared" ca="1" si="63"/>
        <v>658.17930687617343</v>
      </c>
      <c r="G148" s="3">
        <f t="shared" si="64"/>
        <v>238.23698033131254</v>
      </c>
      <c r="H148" s="3">
        <f t="shared" ca="1" si="49"/>
        <v>699.96918417697668</v>
      </c>
      <c r="I148" s="3">
        <f t="shared" ca="1" si="65"/>
        <v>9609.4178803921222</v>
      </c>
      <c r="J148" s="3">
        <f t="shared" si="66"/>
        <v>4522.7081835518356</v>
      </c>
      <c r="K148" s="3">
        <f t="shared" ca="1" si="68"/>
        <v>10641.203551484306</v>
      </c>
      <c r="L148" s="3">
        <f t="shared" si="67"/>
        <v>-9.646463282171803</v>
      </c>
      <c r="M148" s="3">
        <f t="shared" ca="1" si="50"/>
        <v>0.34729284505177838</v>
      </c>
      <c r="N148" s="3">
        <f t="shared" ca="1" si="51"/>
        <v>19.898414276557759</v>
      </c>
      <c r="O148" s="1">
        <f t="shared" ca="1" si="46"/>
        <v>166585331.99111</v>
      </c>
      <c r="P148" s="1">
        <f t="shared" si="47"/>
        <v>-29667134.131455287</v>
      </c>
      <c r="Q148" s="1">
        <f t="shared" ca="1" si="52"/>
        <v>196252466.12256527</v>
      </c>
      <c r="R148" s="1">
        <f t="shared" ca="1" si="48"/>
        <v>475979.04524034413</v>
      </c>
      <c r="S148" s="3">
        <f t="shared" si="53"/>
        <v>321.91175397564228</v>
      </c>
      <c r="T148" s="13">
        <f t="shared" ca="1" si="54"/>
        <v>2.1744132531114113</v>
      </c>
      <c r="U148" s="13">
        <f t="shared" si="55"/>
        <v>0.77118258373411275</v>
      </c>
      <c r="V148" s="5">
        <v>0.35</v>
      </c>
      <c r="W148" s="3">
        <f t="shared" ca="1" si="56"/>
        <v>9.4029485498647443</v>
      </c>
      <c r="X148" s="3">
        <f t="shared" ca="1" si="57"/>
        <v>-8.8415694562598706</v>
      </c>
      <c r="Y148" s="3">
        <f t="shared" ca="1" si="58"/>
        <v>-3.2003266991880714</v>
      </c>
      <c r="Z148" s="3">
        <f t="shared" ca="1" si="59"/>
        <v>-1.3002308023911575E-2</v>
      </c>
      <c r="AA148" s="3">
        <f t="shared" ca="1" si="60"/>
        <v>-4.7063627929236343E-3</v>
      </c>
      <c r="AJ148"/>
      <c r="AK148"/>
    </row>
    <row r="149" spans="3:37" s="5" customFormat="1" x14ac:dyDescent="0.2">
      <c r="C149" s="25"/>
      <c r="D149" s="1">
        <f t="shared" si="61"/>
        <v>147</v>
      </c>
      <c r="E149" s="2">
        <f t="shared" si="62"/>
        <v>14.799999999999963</v>
      </c>
      <c r="F149" s="3">
        <f t="shared" ca="1" si="63"/>
        <v>658.17930687617343</v>
      </c>
      <c r="G149" s="3">
        <f t="shared" si="64"/>
        <v>237.27233400309535</v>
      </c>
      <c r="H149" s="3">
        <f t="shared" ca="1" si="49"/>
        <v>699.64145137582898</v>
      </c>
      <c r="I149" s="3">
        <f t="shared" ca="1" si="65"/>
        <v>9675.2358110797395</v>
      </c>
      <c r="J149" s="3">
        <f t="shared" si="66"/>
        <v>4546.4836492685563</v>
      </c>
      <c r="K149" s="3">
        <f t="shared" ca="1" si="68"/>
        <v>10711.18406855904</v>
      </c>
      <c r="L149" s="3">
        <f t="shared" si="67"/>
        <v>-9.645745688946624</v>
      </c>
      <c r="M149" s="3">
        <f t="shared" ca="1" si="50"/>
        <v>0.34599638837602842</v>
      </c>
      <c r="N149" s="3">
        <f t="shared" ca="1" si="51"/>
        <v>19.824132780715725</v>
      </c>
      <c r="O149" s="1">
        <f t="shared" ca="1" si="46"/>
        <v>166429374.56431401</v>
      </c>
      <c r="P149" s="1">
        <f t="shared" si="47"/>
        <v>-29820873.040662974</v>
      </c>
      <c r="Q149" s="1">
        <f t="shared" ca="1" si="52"/>
        <v>196250247.60497698</v>
      </c>
      <c r="R149" s="1">
        <f t="shared" ca="1" si="48"/>
        <v>475756.18693556369</v>
      </c>
      <c r="S149" s="3">
        <f t="shared" si="53"/>
        <v>321.81508863814986</v>
      </c>
      <c r="T149" s="13">
        <f t="shared" ca="1" si="54"/>
        <v>2.1740480048233803</v>
      </c>
      <c r="U149" s="13">
        <f t="shared" si="55"/>
        <v>0.76928044766444847</v>
      </c>
      <c r="V149" s="5">
        <v>0.35</v>
      </c>
      <c r="W149" s="3">
        <f t="shared" ca="1" si="56"/>
        <v>9.3753643051667144</v>
      </c>
      <c r="X149" s="3">
        <f t="shared" ca="1" si="57"/>
        <v>-8.8197615620854961</v>
      </c>
      <c r="Y149" s="3">
        <f t="shared" ca="1" si="58"/>
        <v>-3.1795065407313379</v>
      </c>
      <c r="Z149" s="3">
        <f t="shared" ca="1" si="59"/>
        <v>-1.2970237591302201E-2</v>
      </c>
      <c r="AA149" s="3">
        <f t="shared" ca="1" si="60"/>
        <v>-4.6757449128402026E-3</v>
      </c>
      <c r="AJ149"/>
      <c r="AK149"/>
    </row>
    <row r="150" spans="3:37" s="5" customFormat="1" x14ac:dyDescent="0.2">
      <c r="C150" s="25"/>
      <c r="D150" s="1">
        <f t="shared" si="61"/>
        <v>148</v>
      </c>
      <c r="E150" s="2">
        <f t="shared" si="62"/>
        <v>14.899999999999963</v>
      </c>
      <c r="F150" s="3">
        <f t="shared" ca="1" si="63"/>
        <v>658.17930687617343</v>
      </c>
      <c r="G150" s="3">
        <f t="shared" si="64"/>
        <v>236.30775943420068</v>
      </c>
      <c r="H150" s="3">
        <f t="shared" ca="1" si="49"/>
        <v>699.31491988145956</v>
      </c>
      <c r="I150" s="3">
        <f t="shared" ca="1" si="65"/>
        <v>9741.0537417673568</v>
      </c>
      <c r="J150" s="3">
        <f t="shared" si="66"/>
        <v>4570.1626539404206</v>
      </c>
      <c r="K150" s="3">
        <f t="shared" ca="1" si="68"/>
        <v>10781.131872400549</v>
      </c>
      <c r="L150" s="3">
        <f t="shared" si="67"/>
        <v>-9.6450310071172964</v>
      </c>
      <c r="M150" s="3">
        <f t="shared" ca="1" si="50"/>
        <v>0.34469881529479618</v>
      </c>
      <c r="N150" s="3">
        <f t="shared" ca="1" si="51"/>
        <v>19.749787319551331</v>
      </c>
      <c r="O150" s="1">
        <f t="shared" ca="1" si="46"/>
        <v>166274061.43739614</v>
      </c>
      <c r="P150" s="1">
        <f t="shared" si="47"/>
        <v>-29973965.143280882</v>
      </c>
      <c r="Q150" s="1">
        <f t="shared" ca="1" si="52"/>
        <v>196248026.58067703</v>
      </c>
      <c r="R150" s="1">
        <f t="shared" ca="1" si="48"/>
        <v>475534.14551939251</v>
      </c>
      <c r="S150" s="3">
        <f t="shared" si="53"/>
        <v>321.71881548811518</v>
      </c>
      <c r="T150" s="13">
        <f t="shared" ca="1" si="54"/>
        <v>2.1736836212717354</v>
      </c>
      <c r="U150" s="13">
        <f t="shared" si="55"/>
        <v>0.76738960343440121</v>
      </c>
      <c r="V150" s="5">
        <v>0.35</v>
      </c>
      <c r="W150" s="3">
        <f t="shared" ca="1" si="56"/>
        <v>9.347955387973542</v>
      </c>
      <c r="X150" s="3">
        <f t="shared" ca="1" si="57"/>
        <v>-8.7980831282832419</v>
      </c>
      <c r="Y150" s="3">
        <f t="shared" ca="1" si="58"/>
        <v>-3.1587977465107384</v>
      </c>
      <c r="Z150" s="3">
        <f t="shared" ca="1" si="59"/>
        <v>-1.2938357541593002E-2</v>
      </c>
      <c r="AA150" s="3">
        <f t="shared" ca="1" si="60"/>
        <v>-4.6452908036922628E-3</v>
      </c>
      <c r="AJ150"/>
      <c r="AK150"/>
    </row>
    <row r="151" spans="3:37" s="5" customFormat="1" x14ac:dyDescent="0.2">
      <c r="C151" s="25"/>
      <c r="D151" s="1">
        <f t="shared" si="61"/>
        <v>149</v>
      </c>
      <c r="E151" s="2">
        <f t="shared" si="62"/>
        <v>14.999999999999963</v>
      </c>
      <c r="F151" s="3">
        <f t="shared" ca="1" si="63"/>
        <v>658.17930687617343</v>
      </c>
      <c r="G151" s="3">
        <f t="shared" si="64"/>
        <v>235.34325633348894</v>
      </c>
      <c r="H151" s="3">
        <f t="shared" ca="1" si="49"/>
        <v>698.98959098233388</v>
      </c>
      <c r="I151" s="3">
        <f t="shared" ca="1" si="65"/>
        <v>9806.871672454974</v>
      </c>
      <c r="J151" s="3">
        <f t="shared" si="66"/>
        <v>4593.7452047288052</v>
      </c>
      <c r="K151" s="3">
        <f t="shared" ca="1" si="68"/>
        <v>10851.04708320397</v>
      </c>
      <c r="L151" s="3">
        <f t="shared" si="67"/>
        <v>-9.6443192364676786</v>
      </c>
      <c r="M151" s="3">
        <f t="shared" ca="1" si="50"/>
        <v>0.34340012835908201</v>
      </c>
      <c r="N151" s="3">
        <f t="shared" ca="1" si="51"/>
        <v>19.675378039226132</v>
      </c>
      <c r="O151" s="1">
        <f t="shared" ca="1" si="46"/>
        <v>166119392.42256114</v>
      </c>
      <c r="P151" s="1">
        <f t="shared" si="47"/>
        <v>-30126410.766870074</v>
      </c>
      <c r="Q151" s="1">
        <f t="shared" ca="1" si="52"/>
        <v>196245803.18943122</v>
      </c>
      <c r="R151" s="1">
        <f t="shared" ca="1" si="48"/>
        <v>475312.92186798702</v>
      </c>
      <c r="S151" s="3">
        <f t="shared" si="53"/>
        <v>321.62293449642181</v>
      </c>
      <c r="T151" s="13">
        <f t="shared" ca="1" si="54"/>
        <v>2.1733201087688925</v>
      </c>
      <c r="U151" s="13">
        <f t="shared" si="55"/>
        <v>0.76551000224362309</v>
      </c>
      <c r="V151" s="5">
        <v>0.35</v>
      </c>
      <c r="W151" s="3">
        <f t="shared" ca="1" si="56"/>
        <v>9.3207209098982773</v>
      </c>
      <c r="X151" s="3">
        <f t="shared" ca="1" si="57"/>
        <v>-8.7765335953595791</v>
      </c>
      <c r="Y151" s="3">
        <f t="shared" ca="1" si="58"/>
        <v>-3.1381995363169013</v>
      </c>
      <c r="Z151" s="3">
        <f t="shared" ca="1" si="59"/>
        <v>-1.2906667051999381E-2</v>
      </c>
      <c r="AA151" s="3">
        <f t="shared" ca="1" si="60"/>
        <v>-4.6149993181130904E-3</v>
      </c>
      <c r="AJ151"/>
      <c r="AK151"/>
    </row>
    <row r="152" spans="3:37" s="5" customFormat="1" x14ac:dyDescent="0.2">
      <c r="C152" s="25"/>
      <c r="D152" s="1">
        <f t="shared" si="61"/>
        <v>150</v>
      </c>
      <c r="E152" s="2">
        <f t="shared" si="62"/>
        <v>15.099999999999962</v>
      </c>
      <c r="F152" s="3">
        <f t="shared" ca="1" si="63"/>
        <v>658.17930687617343</v>
      </c>
      <c r="G152" s="3">
        <f t="shared" si="64"/>
        <v>234.37882440984217</v>
      </c>
      <c r="H152" s="3">
        <f t="shared" ca="1" si="49"/>
        <v>698.66546596474893</v>
      </c>
      <c r="I152" s="3">
        <f t="shared" ca="1" si="65"/>
        <v>9872.6896031425913</v>
      </c>
      <c r="J152" s="3">
        <f t="shared" si="66"/>
        <v>4617.2313087659722</v>
      </c>
      <c r="K152" s="3">
        <f t="shared" ca="1" si="68"/>
        <v>10920.929821293177</v>
      </c>
      <c r="L152" s="3">
        <f t="shared" si="67"/>
        <v>-9.643610376782501</v>
      </c>
      <c r="M152" s="3">
        <f t="shared" ca="1" si="50"/>
        <v>0.34210033013855667</v>
      </c>
      <c r="N152" s="3">
        <f t="shared" ca="1" si="51"/>
        <v>19.600905086971416</v>
      </c>
      <c r="O152" s="1">
        <f t="shared" ca="1" si="46"/>
        <v>165965367.33279151</v>
      </c>
      <c r="P152" s="1">
        <f t="shared" si="47"/>
        <v>-30278210.237629995</v>
      </c>
      <c r="Q152" s="1">
        <f t="shared" ca="1" si="52"/>
        <v>196243577.57042152</v>
      </c>
      <c r="R152" s="1">
        <f t="shared" ca="1" si="48"/>
        <v>475092.51685602928</v>
      </c>
      <c r="S152" s="3">
        <f t="shared" si="53"/>
        <v>321.52744563407168</v>
      </c>
      <c r="T152" s="13">
        <f t="shared" ca="1" si="54"/>
        <v>2.1729574736207606</v>
      </c>
      <c r="U152" s="13">
        <f t="shared" si="55"/>
        <v>0.76364159559253719</v>
      </c>
      <c r="V152" s="5">
        <v>0.35</v>
      </c>
      <c r="W152" s="3">
        <f t="shared" ca="1" si="56"/>
        <v>9.2936599885376907</v>
      </c>
      <c r="X152" s="3">
        <f t="shared" ca="1" si="57"/>
        <v>-8.755112407269305</v>
      </c>
      <c r="Y152" s="3">
        <f t="shared" ca="1" si="58"/>
        <v>-3.1177111345705955</v>
      </c>
      <c r="Z152" s="3">
        <f t="shared" ca="1" si="59"/>
        <v>-1.2875165304807801E-2</v>
      </c>
      <c r="AA152" s="3">
        <f t="shared" ca="1" si="60"/>
        <v>-4.584869315544993E-3</v>
      </c>
      <c r="AJ152"/>
      <c r="AK152"/>
    </row>
    <row r="153" spans="3:37" s="5" customFormat="1" x14ac:dyDescent="0.2">
      <c r="C153" s="25"/>
      <c r="D153" s="1">
        <f t="shared" si="61"/>
        <v>151</v>
      </c>
      <c r="E153" s="2">
        <f t="shared" si="62"/>
        <v>15.199999999999962</v>
      </c>
      <c r="F153" s="3">
        <f t="shared" ca="1" si="63"/>
        <v>658.17930687617343</v>
      </c>
      <c r="G153" s="3">
        <f t="shared" si="64"/>
        <v>233.41446337216391</v>
      </c>
      <c r="H153" s="3">
        <f t="shared" ca="1" si="49"/>
        <v>698.34254611280505</v>
      </c>
      <c r="I153" s="3">
        <f t="shared" ca="1" si="65"/>
        <v>9938.5075338302086</v>
      </c>
      <c r="J153" s="3">
        <f t="shared" si="66"/>
        <v>4640.6209731550725</v>
      </c>
      <c r="K153" s="3">
        <f t="shared" ca="1" si="68"/>
        <v>10990.780207120564</v>
      </c>
      <c r="L153" s="3">
        <f t="shared" si="67"/>
        <v>-9.642904427847375</v>
      </c>
      <c r="M153" s="3">
        <f t="shared" ca="1" si="50"/>
        <v>0.34079942322157175</v>
      </c>
      <c r="N153" s="3">
        <f t="shared" ca="1" si="51"/>
        <v>19.526368611088802</v>
      </c>
      <c r="O153" s="1">
        <f t="shared" ca="1" si="46"/>
        <v>165811985.98184717</v>
      </c>
      <c r="P153" s="1">
        <f t="shared" si="47"/>
        <v>-30429363.88039894</v>
      </c>
      <c r="Q153" s="1">
        <f t="shared" ca="1" si="52"/>
        <v>196241349.8622461</v>
      </c>
      <c r="R153" s="1">
        <f t="shared" ca="1" si="48"/>
        <v>474872.93135670741</v>
      </c>
      <c r="S153" s="3">
        <f t="shared" si="53"/>
        <v>321.43234887218506</v>
      </c>
      <c r="T153" s="13">
        <f t="shared" ca="1" si="54"/>
        <v>2.1725957221265717</v>
      </c>
      <c r="U153" s="13">
        <f t="shared" si="55"/>
        <v>0.76178433528096734</v>
      </c>
      <c r="V153" s="5">
        <v>0.35</v>
      </c>
      <c r="W153" s="3">
        <f t="shared" ca="1" si="56"/>
        <v>9.2667717474394031</v>
      </c>
      <c r="X153" s="3">
        <f t="shared" ca="1" si="57"/>
        <v>-8.7338190113998202</v>
      </c>
      <c r="Y153" s="3">
        <f t="shared" ca="1" si="58"/>
        <v>-3.0973317702907122</v>
      </c>
      <c r="Z153" s="3">
        <f t="shared" ca="1" si="59"/>
        <v>-1.2843851487352677E-2</v>
      </c>
      <c r="AA153" s="3">
        <f t="shared" ca="1" si="60"/>
        <v>-4.5548996621922241E-3</v>
      </c>
      <c r="AJ153"/>
      <c r="AK153"/>
    </row>
    <row r="154" spans="3:37" s="5" customFormat="1" x14ac:dyDescent="0.2">
      <c r="C154" s="25"/>
      <c r="D154" s="1">
        <f t="shared" si="61"/>
        <v>152</v>
      </c>
      <c r="E154" s="2">
        <f t="shared" si="62"/>
        <v>15.299999999999962</v>
      </c>
      <c r="F154" s="3">
        <f t="shared" ca="1" si="63"/>
        <v>658.17930687617343</v>
      </c>
      <c r="G154" s="3">
        <f t="shared" si="64"/>
        <v>232.45017292937916</v>
      </c>
      <c r="H154" s="3">
        <f t="shared" ca="1" si="49"/>
        <v>698.02083270837863</v>
      </c>
      <c r="I154" s="3">
        <f t="shared" ca="1" si="65"/>
        <v>10004.325464517826</v>
      </c>
      <c r="J154" s="3">
        <f t="shared" si="66"/>
        <v>4663.9142049701495</v>
      </c>
      <c r="K154" s="3">
        <f t="shared" ca="1" si="68"/>
        <v>11060.598361266824</v>
      </c>
      <c r="L154" s="3">
        <f t="shared" si="67"/>
        <v>-9.6422013894487915</v>
      </c>
      <c r="M154" s="3">
        <f t="shared" ca="1" si="50"/>
        <v>0.33949741021516971</v>
      </c>
      <c r="N154" s="3">
        <f t="shared" ca="1" si="51"/>
        <v>19.451768760950827</v>
      </c>
      <c r="O154" s="1">
        <f t="shared" ca="1" si="46"/>
        <v>165659248.18426543</v>
      </c>
      <c r="P154" s="1">
        <f t="shared" si="47"/>
        <v>-30579872.018654529</v>
      </c>
      <c r="Q154" s="1">
        <f t="shared" ca="1" si="52"/>
        <v>196239120.20291996</v>
      </c>
      <c r="R154" s="1">
        <f t="shared" ca="1" si="48"/>
        <v>474654.16624169744</v>
      </c>
      <c r="S154" s="3">
        <f t="shared" si="53"/>
        <v>321.33764418200059</v>
      </c>
      <c r="T154" s="13">
        <f t="shared" ca="1" si="54"/>
        <v>2.1722348605787083</v>
      </c>
      <c r="U154" s="13">
        <f t="shared" si="55"/>
        <v>0.75993817340677039</v>
      </c>
      <c r="V154" s="5">
        <v>0.35</v>
      </c>
      <c r="W154" s="3">
        <f t="shared" ca="1" si="56"/>
        <v>9.2400553160692063</v>
      </c>
      <c r="X154" s="3">
        <f t="shared" ca="1" si="57"/>
        <v>-8.7126528585554794</v>
      </c>
      <c r="Y154" s="3">
        <f t="shared" ca="1" si="58"/>
        <v>-3.0770606770624176</v>
      </c>
      <c r="Z154" s="3">
        <f t="shared" ca="1" si="59"/>
        <v>-1.2812724791993352E-2</v>
      </c>
      <c r="AA154" s="3">
        <f t="shared" ca="1" si="60"/>
        <v>-4.5250892309741438E-3</v>
      </c>
      <c r="AJ154"/>
      <c r="AK154"/>
    </row>
    <row r="155" spans="3:37" s="5" customFormat="1" x14ac:dyDescent="0.2">
      <c r="C155" s="25"/>
      <c r="D155" s="1">
        <f t="shared" si="61"/>
        <v>153</v>
      </c>
      <c r="E155" s="2">
        <f t="shared" si="62"/>
        <v>15.399999999999961</v>
      </c>
      <c r="F155" s="3">
        <f t="shared" ca="1" si="63"/>
        <v>658.17930687617343</v>
      </c>
      <c r="G155" s="3">
        <f t="shared" si="64"/>
        <v>231.48595279043428</v>
      </c>
      <c r="H155" s="3">
        <f t="shared" ca="1" si="49"/>
        <v>697.70032703109382</v>
      </c>
      <c r="I155" s="3">
        <f t="shared" ca="1" si="65"/>
        <v>10070.143395205443</v>
      </c>
      <c r="J155" s="3">
        <f t="shared" si="66"/>
        <v>4687.11101125614</v>
      </c>
      <c r="K155" s="3">
        <f t="shared" ca="1" si="68"/>
        <v>11130.384404440727</v>
      </c>
      <c r="L155" s="3">
        <f t="shared" si="67"/>
        <v>-9.6415012613741222</v>
      </c>
      <c r="M155" s="3">
        <f t="shared" ca="1" si="50"/>
        <v>0.33819429374509391</v>
      </c>
      <c r="N155" s="3">
        <f t="shared" ca="1" si="51"/>
        <v>19.377105687001496</v>
      </c>
      <c r="O155" s="1">
        <f t="shared" ca="1" si="46"/>
        <v>165507153.75536039</v>
      </c>
      <c r="P155" s="1">
        <f t="shared" si="47"/>
        <v>-30729734.974514093</v>
      </c>
      <c r="Q155" s="1">
        <f t="shared" ca="1" si="52"/>
        <v>196236888.72987449</v>
      </c>
      <c r="R155" s="1">
        <f t="shared" ca="1" si="48"/>
        <v>474436.22238114377</v>
      </c>
      <c r="S155" s="3">
        <f t="shared" si="53"/>
        <v>321.24333153487527</v>
      </c>
      <c r="T155" s="13">
        <f t="shared" ca="1" si="54"/>
        <v>2.1718748952625311</v>
      </c>
      <c r="U155" s="13">
        <f t="shared" si="55"/>
        <v>0.75810306236448555</v>
      </c>
      <c r="V155" s="5">
        <v>0.35</v>
      </c>
      <c r="W155" s="3">
        <f t="shared" ca="1" si="56"/>
        <v>9.2135098297786442</v>
      </c>
      <c r="X155" s="3">
        <f t="shared" ca="1" si="57"/>
        <v>-8.6916134029420675</v>
      </c>
      <c r="Y155" s="3">
        <f t="shared" ca="1" si="58"/>
        <v>-3.0568970930055062</v>
      </c>
      <c r="Z155" s="3">
        <f t="shared" ca="1" si="59"/>
        <v>-1.2781784416091275E-2</v>
      </c>
      <c r="AA155" s="3">
        <f t="shared" ca="1" si="60"/>
        <v>-4.4954369014786853E-3</v>
      </c>
      <c r="AJ155"/>
      <c r="AK155"/>
    </row>
    <row r="156" spans="3:37" s="5" customFormat="1" x14ac:dyDescent="0.2">
      <c r="C156" s="25"/>
      <c r="D156" s="1">
        <f t="shared" si="61"/>
        <v>154</v>
      </c>
      <c r="E156" s="2">
        <f t="shared" si="62"/>
        <v>15.499999999999961</v>
      </c>
      <c r="F156" s="3">
        <f t="shared" ca="1" si="63"/>
        <v>658.17930687617343</v>
      </c>
      <c r="G156" s="3">
        <f t="shared" si="64"/>
        <v>230.52180266429687</v>
      </c>
      <c r="H156" s="3">
        <f t="shared" ca="1" si="49"/>
        <v>697.38103035829488</v>
      </c>
      <c r="I156" s="3">
        <f t="shared" ca="1" si="65"/>
        <v>10135.96132589306</v>
      </c>
      <c r="J156" s="3">
        <f t="shared" si="66"/>
        <v>4710.2113990288772</v>
      </c>
      <c r="K156" s="3">
        <f t="shared" ca="1" si="68"/>
        <v>11200.13845747889</v>
      </c>
      <c r="L156" s="3">
        <f t="shared" si="67"/>
        <v>-9.6408040434116131</v>
      </c>
      <c r="M156" s="3">
        <f t="shared" ca="1" si="50"/>
        <v>0.33689007645579666</v>
      </c>
      <c r="N156" s="3">
        <f t="shared" ca="1" si="51"/>
        <v>19.302379540756771</v>
      </c>
      <c r="O156" s="1">
        <f t="shared" ca="1" si="46"/>
        <v>165355702.51122299</v>
      </c>
      <c r="P156" s="1">
        <f t="shared" si="47"/>
        <v>-30878953.06873513</v>
      </c>
      <c r="Q156" s="1">
        <f t="shared" ca="1" si="52"/>
        <v>196234655.57995811</v>
      </c>
      <c r="R156" s="1">
        <f t="shared" ca="1" si="48"/>
        <v>474219.1006436405</v>
      </c>
      <c r="S156" s="3">
        <f t="shared" si="53"/>
        <v>321.14941090228439</v>
      </c>
      <c r="T156" s="13">
        <f t="shared" ca="1" si="54"/>
        <v>2.1715158324562078</v>
      </c>
      <c r="U156" s="13">
        <f t="shared" si="55"/>
        <v>0.756278954843984</v>
      </c>
      <c r="V156" s="5">
        <v>0.35</v>
      </c>
      <c r="W156" s="3">
        <f t="shared" ca="1" si="56"/>
        <v>9.1871344297727759</v>
      </c>
      <c r="X156" s="3">
        <f t="shared" ca="1" si="57"/>
        <v>-8.6707001021513399</v>
      </c>
      <c r="Y156" s="3">
        <f t="shared" ca="1" si="58"/>
        <v>-3.0368402607429155</v>
      </c>
      <c r="Z156" s="3">
        <f t="shared" ca="1" si="59"/>
        <v>-1.2751029561987265E-2</v>
      </c>
      <c r="AA156" s="3">
        <f t="shared" ca="1" si="60"/>
        <v>-4.4659415599160521E-3</v>
      </c>
      <c r="AJ156"/>
      <c r="AK156"/>
    </row>
    <row r="157" spans="3:37" s="5" customFormat="1" x14ac:dyDescent="0.2">
      <c r="C157" s="25"/>
      <c r="D157" s="1">
        <f t="shared" si="61"/>
        <v>155</v>
      </c>
      <c r="E157" s="2">
        <f t="shared" si="62"/>
        <v>15.599999999999961</v>
      </c>
      <c r="F157" s="3">
        <f t="shared" ca="1" si="63"/>
        <v>658.17930687617343</v>
      </c>
      <c r="G157" s="3">
        <f t="shared" si="64"/>
        <v>229.55772225995571</v>
      </c>
      <c r="H157" s="3">
        <f t="shared" ca="1" si="49"/>
        <v>697.06294396501892</v>
      </c>
      <c r="I157" s="3">
        <f t="shared" ca="1" si="65"/>
        <v>10201.779256580678</v>
      </c>
      <c r="J157" s="3">
        <f t="shared" si="66"/>
        <v>4733.2153752750901</v>
      </c>
      <c r="K157" s="3">
        <f t="shared" ca="1" si="68"/>
        <v>11269.860641345549</v>
      </c>
      <c r="L157" s="3">
        <f t="shared" si="67"/>
        <v>-9.6401097353503893</v>
      </c>
      <c r="M157" s="3">
        <f t="shared" ca="1" si="50"/>
        <v>0.33558476101044815</v>
      </c>
      <c r="N157" s="3">
        <f t="shared" ca="1" si="51"/>
        <v>19.227590474805062</v>
      </c>
      <c r="O157" s="1">
        <f t="shared" ca="1" si="46"/>
        <v>165204894.2687209</v>
      </c>
      <c r="P157" s="1">
        <f t="shared" si="47"/>
        <v>-31027526.620715689</v>
      </c>
      <c r="Q157" s="1">
        <f t="shared" ca="1" si="52"/>
        <v>196232420.88943657</v>
      </c>
      <c r="R157" s="1">
        <f t="shared" ca="1" si="48"/>
        <v>474002.80189621286</v>
      </c>
      <c r="S157" s="3">
        <f t="shared" si="53"/>
        <v>321.05588225582159</v>
      </c>
      <c r="T157" s="13">
        <f t="shared" ca="1" si="54"/>
        <v>2.1711576784305415</v>
      </c>
      <c r="U157" s="13">
        <f t="shared" si="55"/>
        <v>0.75446580382912898</v>
      </c>
      <c r="V157" s="5">
        <v>0.35</v>
      </c>
      <c r="W157" s="3">
        <f t="shared" ca="1" si="56"/>
        <v>9.1609282630781586</v>
      </c>
      <c r="X157" s="3">
        <f t="shared" ca="1" si="57"/>
        <v>-8.6499124171456661</v>
      </c>
      <c r="Y157" s="3">
        <f t="shared" ca="1" si="58"/>
        <v>-3.0168894273694296</v>
      </c>
      <c r="Z157" s="3">
        <f t="shared" ca="1" si="59"/>
        <v>-1.272045943697892E-2</v>
      </c>
      <c r="AA157" s="3">
        <f t="shared" ca="1" si="60"/>
        <v>-4.4366020990726906E-3</v>
      </c>
      <c r="AJ157"/>
      <c r="AK157"/>
    </row>
    <row r="158" spans="3:37" s="5" customFormat="1" x14ac:dyDescent="0.2">
      <c r="C158" s="25"/>
      <c r="D158" s="1">
        <f t="shared" si="61"/>
        <v>156</v>
      </c>
      <c r="E158" s="2">
        <f t="shared" si="62"/>
        <v>15.69999999999996</v>
      </c>
      <c r="F158" s="3">
        <f t="shared" ca="1" si="63"/>
        <v>658.17930687617343</v>
      </c>
      <c r="G158" s="3">
        <f t="shared" si="64"/>
        <v>228.59371128642067</v>
      </c>
      <c r="H158" s="3">
        <f t="shared" ca="1" si="49"/>
        <v>696.74606912396678</v>
      </c>
      <c r="I158" s="3">
        <f t="shared" ca="1" si="65"/>
        <v>10267.597187268295</v>
      </c>
      <c r="J158" s="3">
        <f t="shared" si="66"/>
        <v>4756.1229469524087</v>
      </c>
      <c r="K158" s="3">
        <f t="shared" ca="1" si="68"/>
        <v>11339.55107713233</v>
      </c>
      <c r="L158" s="3">
        <f t="shared" si="67"/>
        <v>-9.6394183369804569</v>
      </c>
      <c r="M158" s="3">
        <f t="shared" ca="1" si="50"/>
        <v>0.33427835009094353</v>
      </c>
      <c r="N158" s="3">
        <f t="shared" ca="1" si="51"/>
        <v>19.152738642807641</v>
      </c>
      <c r="O158" s="1">
        <f t="shared" ca="1" si="46"/>
        <v>165054728.84549782</v>
      </c>
      <c r="P158" s="1">
        <f t="shared" si="47"/>
        <v>-31175455.94849487</v>
      </c>
      <c r="Q158" s="1">
        <f t="shared" ca="1" si="52"/>
        <v>196230184.7939927</v>
      </c>
      <c r="R158" s="1">
        <f t="shared" ca="1" si="48"/>
        <v>473787.3270042974</v>
      </c>
      <c r="S158" s="3">
        <f t="shared" si="53"/>
        <v>320.96274556719879</v>
      </c>
      <c r="T158" s="13">
        <f t="shared" ca="1" si="54"/>
        <v>2.1708004394487945</v>
      </c>
      <c r="U158" s="13">
        <f t="shared" si="55"/>
        <v>0.75266356259644518</v>
      </c>
      <c r="V158" s="5">
        <v>0.35</v>
      </c>
      <c r="W158" s="3">
        <f t="shared" ca="1" si="56"/>
        <v>9.1348904825110271</v>
      </c>
      <c r="X158" s="3">
        <f t="shared" ca="1" si="57"/>
        <v>-8.6292498122427457</v>
      </c>
      <c r="Y158" s="3">
        <f t="shared" ca="1" si="58"/>
        <v>-2.9970438444205469</v>
      </c>
      <c r="Z158" s="3">
        <f t="shared" ca="1" si="59"/>
        <v>-1.2690073253298155E-2</v>
      </c>
      <c r="AA158" s="3">
        <f t="shared" ca="1" si="60"/>
        <v>-4.4074174182655102E-3</v>
      </c>
      <c r="AJ158"/>
      <c r="AK158"/>
    </row>
    <row r="159" spans="3:37" s="5" customFormat="1" x14ac:dyDescent="0.2">
      <c r="C159" s="25"/>
      <c r="D159" s="1">
        <f t="shared" si="61"/>
        <v>157</v>
      </c>
      <c r="E159" s="2">
        <f t="shared" si="62"/>
        <v>15.79999999999996</v>
      </c>
      <c r="F159" s="3">
        <f t="shared" ca="1" si="63"/>
        <v>658.17930687617343</v>
      </c>
      <c r="G159" s="3">
        <f t="shared" si="64"/>
        <v>227.62976945272263</v>
      </c>
      <c r="H159" s="3">
        <f t="shared" ca="1" si="49"/>
        <v>696.43040710547643</v>
      </c>
      <c r="I159" s="3">
        <f t="shared" ca="1" si="65"/>
        <v>10333.415117955912</v>
      </c>
      <c r="J159" s="3">
        <f t="shared" si="66"/>
        <v>4778.9341209893655</v>
      </c>
      <c r="K159" s="3">
        <f t="shared" ca="1" si="68"/>
        <v>11409.20988605801</v>
      </c>
      <c r="L159" s="3">
        <f t="shared" si="67"/>
        <v>-9.6387298480926944</v>
      </c>
      <c r="M159" s="3">
        <f t="shared" ca="1" si="50"/>
        <v>0.33297084639791025</v>
      </c>
      <c r="N159" s="3">
        <f t="shared" ca="1" si="51"/>
        <v>19.077824199499066</v>
      </c>
      <c r="O159" s="1">
        <f t="shared" ca="1" si="46"/>
        <v>164905206.05997387</v>
      </c>
      <c r="P159" s="1">
        <f t="shared" si="47"/>
        <v>-31322741.368753199</v>
      </c>
      <c r="Q159" s="1">
        <f t="shared" ca="1" si="52"/>
        <v>196227947.42872706</v>
      </c>
      <c r="R159" s="1">
        <f t="shared" ca="1" si="48"/>
        <v>473572.67683172395</v>
      </c>
      <c r="S159" s="3">
        <f t="shared" si="53"/>
        <v>320.87000080824629</v>
      </c>
      <c r="T159" s="13">
        <f t="shared" ca="1" si="54"/>
        <v>2.1704441217665194</v>
      </c>
      <c r="U159" s="13">
        <f t="shared" si="55"/>
        <v>0.75087218471379236</v>
      </c>
      <c r="V159" s="5">
        <v>0.35</v>
      </c>
      <c r="W159" s="3">
        <f t="shared" ca="1" si="56"/>
        <v>9.109020246645704</v>
      </c>
      <c r="X159" s="3">
        <f t="shared" ca="1" si="57"/>
        <v>-8.6087117551004386</v>
      </c>
      <c r="Y159" s="3">
        <f t="shared" ca="1" si="58"/>
        <v>-2.9773027678415378</v>
      </c>
      <c r="Z159" s="3">
        <f t="shared" ca="1" si="59"/>
        <v>-1.265987022808888E-2</v>
      </c>
      <c r="AA159" s="3">
        <f t="shared" ca="1" si="60"/>
        <v>-4.3783864232963795E-3</v>
      </c>
      <c r="AJ159"/>
      <c r="AK159"/>
    </row>
    <row r="160" spans="3:37" s="5" customFormat="1" x14ac:dyDescent="0.2">
      <c r="C160" s="25"/>
      <c r="D160" s="1">
        <f t="shared" si="61"/>
        <v>158</v>
      </c>
      <c r="E160" s="2">
        <f t="shared" si="62"/>
        <v>15.899999999999959</v>
      </c>
      <c r="F160" s="3">
        <f t="shared" ca="1" si="63"/>
        <v>658.17930687617343</v>
      </c>
      <c r="G160" s="3">
        <f t="shared" si="64"/>
        <v>226.66589646791337</v>
      </c>
      <c r="H160" s="3">
        <f t="shared" ca="1" si="49"/>
        <v>696.11595917749423</v>
      </c>
      <c r="I160" s="3">
        <f t="shared" ca="1" si="65"/>
        <v>10399.233048643529</v>
      </c>
      <c r="J160" s="3">
        <f t="shared" si="66"/>
        <v>4801.6489042853973</v>
      </c>
      <c r="K160" s="3">
        <f t="shared" ca="1" si="68"/>
        <v>11478.837189468279</v>
      </c>
      <c r="L160" s="3">
        <f t="shared" si="67"/>
        <v>-9.6380442684788665</v>
      </c>
      <c r="M160" s="3">
        <f t="shared" ca="1" si="50"/>
        <v>0.33166225265071386</v>
      </c>
      <c r="N160" s="3">
        <f t="shared" ca="1" si="51"/>
        <v>19.002847300687506</v>
      </c>
      <c r="O160" s="1">
        <f t="shared" ca="1" si="46"/>
        <v>164756325.73134497</v>
      </c>
      <c r="P160" s="1">
        <f t="shared" si="47"/>
        <v>-31469383.196813077</v>
      </c>
      <c r="Q160" s="1">
        <f t="shared" ca="1" si="52"/>
        <v>196225708.92815804</v>
      </c>
      <c r="R160" s="1">
        <f t="shared" ca="1" si="48"/>
        <v>473358.85224069608</v>
      </c>
      <c r="S160" s="3">
        <f t="shared" si="53"/>
        <v>320.77764795091264</v>
      </c>
      <c r="T160" s="13">
        <f t="shared" ca="1" si="54"/>
        <v>2.1700887316313828</v>
      </c>
      <c r="U160" s="13">
        <f t="shared" si="55"/>
        <v>0.74909162403905216</v>
      </c>
      <c r="V160" s="5">
        <v>0.35</v>
      </c>
      <c r="W160" s="3">
        <f t="shared" ca="1" si="56"/>
        <v>9.0833167197832196</v>
      </c>
      <c r="X160" s="3">
        <f t="shared" ca="1" si="57"/>
        <v>-8.5882977167016836</v>
      </c>
      <c r="Y160" s="3">
        <f t="shared" ca="1" si="58"/>
        <v>-2.9576654579566695</v>
      </c>
      <c r="Z160" s="3">
        <f t="shared" ca="1" si="59"/>
        <v>-1.2629849583384829E-2</v>
      </c>
      <c r="AA160" s="3">
        <f t="shared" ca="1" si="60"/>
        <v>-4.3495080264068665E-3</v>
      </c>
      <c r="AJ160"/>
      <c r="AK160"/>
    </row>
    <row r="161" spans="3:37" s="5" customFormat="1" x14ac:dyDescent="0.2">
      <c r="C161" s="25"/>
      <c r="D161" s="1">
        <f t="shared" si="61"/>
        <v>159</v>
      </c>
      <c r="E161" s="2">
        <f t="shared" si="62"/>
        <v>15.999999999999959</v>
      </c>
      <c r="F161" s="3">
        <f t="shared" ca="1" si="63"/>
        <v>658.17930687617343</v>
      </c>
      <c r="G161" s="3">
        <f t="shared" si="64"/>
        <v>225.70209204106547</v>
      </c>
      <c r="H161" s="3">
        <f t="shared" ca="1" si="49"/>
        <v>695.80272660554704</v>
      </c>
      <c r="I161" s="3">
        <f t="shared" ca="1" si="65"/>
        <v>10465.050979331147</v>
      </c>
      <c r="J161" s="3">
        <f t="shared" si="66"/>
        <v>4824.2673037108461</v>
      </c>
      <c r="K161" s="3">
        <f t="shared" ca="1" si="68"/>
        <v>11548.433108835503</v>
      </c>
      <c r="L161" s="3">
        <f t="shared" si="67"/>
        <v>-9.6373615979316121</v>
      </c>
      <c r="M161" s="3">
        <f t="shared" ca="1" si="50"/>
        <v>0.33035257158746406</v>
      </c>
      <c r="N161" s="3">
        <f t="shared" ca="1" si="51"/>
        <v>18.927808103255085</v>
      </c>
      <c r="O161" s="1">
        <f t="shared" ca="1" si="46"/>
        <v>164608087.67958263</v>
      </c>
      <c r="P161" s="1">
        <f t="shared" si="47"/>
        <v>-31615381.746639192</v>
      </c>
      <c r="Q161" s="1">
        <f t="shared" ca="1" si="52"/>
        <v>196223469.42622182</v>
      </c>
      <c r="R161" s="1">
        <f t="shared" ca="1" si="48"/>
        <v>473145.85409177199</v>
      </c>
      <c r="S161" s="3">
        <f t="shared" si="53"/>
        <v>320.68568696726459</v>
      </c>
      <c r="T161" s="13">
        <f t="shared" ca="1" si="54"/>
        <v>2.1697342752829942</v>
      </c>
      <c r="U161" s="13">
        <f t="shared" si="55"/>
        <v>0.74732183471881597</v>
      </c>
      <c r="V161" s="5">
        <v>0.35</v>
      </c>
      <c r="W161" s="3">
        <f t="shared" ca="1" si="56"/>
        <v>9.0577790719200912</v>
      </c>
      <c r="X161" s="3">
        <f t="shared" ca="1" si="57"/>
        <v>-8.5680071713394579</v>
      </c>
      <c r="Y161" s="3">
        <f t="shared" ca="1" si="58"/>
        <v>-2.9381311794385936</v>
      </c>
      <c r="Z161" s="3">
        <f t="shared" ca="1" si="59"/>
        <v>-1.2600010546087437E-2</v>
      </c>
      <c r="AA161" s="3">
        <f t="shared" ca="1" si="60"/>
        <v>-4.3207811462332261E-3</v>
      </c>
      <c r="AJ161"/>
      <c r="AK161"/>
    </row>
    <row r="162" spans="3:37" s="5" customFormat="1" x14ac:dyDescent="0.2">
      <c r="C162" s="25"/>
      <c r="D162" s="1">
        <f t="shared" si="61"/>
        <v>160</v>
      </c>
      <c r="E162" s="2">
        <f t="shared" si="62"/>
        <v>16.099999999999959</v>
      </c>
      <c r="F162" s="3">
        <f t="shared" ca="1" si="63"/>
        <v>658.17930687617343</v>
      </c>
      <c r="G162" s="3">
        <f t="shared" si="64"/>
        <v>224.7383558812723</v>
      </c>
      <c r="H162" s="3">
        <f t="shared" ca="1" si="49"/>
        <v>695.49071065271426</v>
      </c>
      <c r="I162" s="3">
        <f t="shared" ca="1" si="65"/>
        <v>10530.868910018764</v>
      </c>
      <c r="J162" s="3">
        <f t="shared" si="66"/>
        <v>4846.789326106963</v>
      </c>
      <c r="K162" s="3">
        <f t="shared" ca="1" si="68"/>
        <v>11617.997765758477</v>
      </c>
      <c r="L162" s="3">
        <f t="shared" si="67"/>
        <v>-9.6366818362444455</v>
      </c>
      <c r="M162" s="3">
        <f t="shared" ca="1" si="50"/>
        <v>0.32904180596501958</v>
      </c>
      <c r="N162" s="3">
        <f t="shared" ca="1" si="51"/>
        <v>18.852706765158178</v>
      </c>
      <c r="O162" s="1">
        <f t="shared" ca="1" si="46"/>
        <v>164460491.72543395</v>
      </c>
      <c r="P162" s="1">
        <f t="shared" si="47"/>
        <v>-31760737.33083893</v>
      </c>
      <c r="Q162" s="1">
        <f t="shared" ca="1" si="52"/>
        <v>196221229.05627286</v>
      </c>
      <c r="R162" s="1">
        <f t="shared" ca="1" si="48"/>
        <v>472933.68324384571</v>
      </c>
      <c r="S162" s="3">
        <f t="shared" si="53"/>
        <v>320.59411782948735</v>
      </c>
      <c r="T162" s="13">
        <f t="shared" ca="1" si="54"/>
        <v>2.1693807589527303</v>
      </c>
      <c r="U162" s="13">
        <f t="shared" si="55"/>
        <v>0.74556277118708736</v>
      </c>
      <c r="V162" s="5">
        <v>0.35</v>
      </c>
      <c r="W162" s="3">
        <f t="shared" ca="1" si="56"/>
        <v>9.0324064787173945</v>
      </c>
      <c r="X162" s="3">
        <f t="shared" ca="1" si="57"/>
        <v>-8.5478395966019107</v>
      </c>
      <c r="Y162" s="3">
        <f t="shared" ca="1" si="58"/>
        <v>-2.9186992012779336</v>
      </c>
      <c r="Z162" s="3">
        <f t="shared" ca="1" si="59"/>
        <v>-1.2570352347943986E-2</v>
      </c>
      <c r="AA162" s="3">
        <f t="shared" ca="1" si="60"/>
        <v>-4.292204707761667E-3</v>
      </c>
      <c r="AJ162"/>
      <c r="AK162"/>
    </row>
    <row r="163" spans="3:37" s="5" customFormat="1" x14ac:dyDescent="0.2">
      <c r="C163" s="25"/>
      <c r="D163" s="1">
        <f t="shared" si="61"/>
        <v>161</v>
      </c>
      <c r="E163" s="2">
        <f t="shared" si="62"/>
        <v>16.19999999999996</v>
      </c>
      <c r="F163" s="3">
        <f t="shared" ca="1" si="63"/>
        <v>658.17930687617343</v>
      </c>
      <c r="G163" s="3">
        <f t="shared" si="64"/>
        <v>223.77468769764786</v>
      </c>
      <c r="H163" s="3">
        <f t="shared" ca="1" si="49"/>
        <v>695.17991257959966</v>
      </c>
      <c r="I163" s="3">
        <f t="shared" ca="1" si="65"/>
        <v>10596.686840706381</v>
      </c>
      <c r="J163" s="3">
        <f t="shared" si="66"/>
        <v>4869.2149782859087</v>
      </c>
      <c r="K163" s="3">
        <f t="shared" ca="1" si="68"/>
        <v>11687.531281962183</v>
      </c>
      <c r="L163" s="3">
        <f t="shared" si="67"/>
        <v>-9.6360049832117607</v>
      </c>
      <c r="M163" s="3">
        <f t="shared" ca="1" si="50"/>
        <v>0.32772995855899245</v>
      </c>
      <c r="N163" s="3">
        <f t="shared" ca="1" si="51"/>
        <v>18.777543445427639</v>
      </c>
      <c r="O163" s="1">
        <f t="shared" ca="1" si="46"/>
        <v>164313537.69042113</v>
      </c>
      <c r="P163" s="1">
        <f t="shared" si="47"/>
        <v>-31905450.260662805</v>
      </c>
      <c r="Q163" s="1">
        <f t="shared" ca="1" si="52"/>
        <v>196218987.95108393</v>
      </c>
      <c r="R163" s="1">
        <f t="shared" ca="1" si="48"/>
        <v>472722.34055412776</v>
      </c>
      <c r="S163" s="3">
        <f t="shared" si="53"/>
        <v>320.5029405098843</v>
      </c>
      <c r="T163" s="13">
        <f t="shared" ca="1" si="54"/>
        <v>2.1690281888635599</v>
      </c>
      <c r="U163" s="13">
        <f t="shared" si="55"/>
        <v>0.74381438816398626</v>
      </c>
      <c r="V163" s="5">
        <v>0.35</v>
      </c>
      <c r="W163" s="3">
        <f t="shared" ca="1" si="56"/>
        <v>9.0071981214699459</v>
      </c>
      <c r="X163" s="3">
        <f t="shared" ca="1" si="57"/>
        <v>-8.5277944733574991</v>
      </c>
      <c r="Y163" s="3">
        <f t="shared" ca="1" si="58"/>
        <v>-2.8993687967530111</v>
      </c>
      <c r="Z163" s="3">
        <f t="shared" ca="1" si="59"/>
        <v>-1.2540874225525734E-2</v>
      </c>
      <c r="AA163" s="3">
        <f t="shared" ca="1" si="60"/>
        <v>-4.2637776422838397E-3</v>
      </c>
      <c r="AJ163"/>
      <c r="AK163"/>
    </row>
    <row r="164" spans="3:37" s="5" customFormat="1" x14ac:dyDescent="0.2">
      <c r="C164" s="25"/>
      <c r="D164" s="1">
        <f t="shared" si="61"/>
        <v>162</v>
      </c>
      <c r="E164" s="2">
        <f t="shared" si="62"/>
        <v>16.299999999999962</v>
      </c>
      <c r="F164" s="3">
        <f t="shared" ca="1" si="63"/>
        <v>658.17930687617343</v>
      </c>
      <c r="G164" s="3">
        <f t="shared" si="64"/>
        <v>222.81108719932669</v>
      </c>
      <c r="H164" s="3">
        <f t="shared" ca="1" si="49"/>
        <v>694.87033364430374</v>
      </c>
      <c r="I164" s="3">
        <f t="shared" ca="1" si="65"/>
        <v>10662.504771393998</v>
      </c>
      <c r="J164" s="3">
        <f t="shared" si="66"/>
        <v>4891.5442670307575</v>
      </c>
      <c r="K164" s="3">
        <f t="shared" ca="1" si="68"/>
        <v>11757.033779297537</v>
      </c>
      <c r="L164" s="3">
        <f t="shared" si="67"/>
        <v>-9.6353310386288324</v>
      </c>
      <c r="M164" s="3">
        <f t="shared" ca="1" si="50"/>
        <v>0.32641703216375173</v>
      </c>
      <c r="N164" s="3">
        <f t="shared" ca="1" si="51"/>
        <v>18.702318304169019</v>
      </c>
      <c r="O164" s="1">
        <f t="shared" ca="1" si="46"/>
        <v>164167225.39684165</v>
      </c>
      <c r="P164" s="1">
        <f t="shared" si="47"/>
        <v>-32049520.8460049</v>
      </c>
      <c r="Q164" s="1">
        <f t="shared" ca="1" si="52"/>
        <v>196216746.24284655</v>
      </c>
      <c r="R164" s="1">
        <f t="shared" ca="1" si="48"/>
        <v>472511.82687812654</v>
      </c>
      <c r="S164" s="3">
        <f t="shared" si="53"/>
        <v>320.41215498087706</v>
      </c>
      <c r="T164" s="13">
        <f t="shared" ca="1" si="54"/>
        <v>2.168676571229875</v>
      </c>
      <c r="U164" s="13">
        <f t="shared" si="55"/>
        <v>0.7420766406544651</v>
      </c>
      <c r="V164" s="5">
        <v>0.35</v>
      </c>
      <c r="W164" s="3">
        <f t="shared" ca="1" si="56"/>
        <v>8.9821531870757578</v>
      </c>
      <c r="X164" s="3">
        <f t="shared" ca="1" si="57"/>
        <v>-8.5078712857402721</v>
      </c>
      <c r="Y164" s="3">
        <f t="shared" ca="1" si="58"/>
        <v>-2.8801392433997641</v>
      </c>
      <c r="Z164" s="3">
        <f t="shared" ca="1" si="59"/>
        <v>-1.2511575420206282E-2</v>
      </c>
      <c r="AA164" s="3">
        <f t="shared" ca="1" si="60"/>
        <v>-4.235498887352594E-3</v>
      </c>
      <c r="AJ164"/>
      <c r="AK164"/>
    </row>
    <row r="165" spans="3:37" s="5" customFormat="1" x14ac:dyDescent="0.2">
      <c r="C165" s="25"/>
      <c r="D165" s="1">
        <f t="shared" si="61"/>
        <v>163</v>
      </c>
      <c r="E165" s="2">
        <f t="shared" si="62"/>
        <v>16.399999999999963</v>
      </c>
      <c r="F165" s="3">
        <f t="shared" ca="1" si="63"/>
        <v>658.17930687617343</v>
      </c>
      <c r="G165" s="3">
        <f t="shared" si="64"/>
        <v>221.84755409546381</v>
      </c>
      <c r="H165" s="3">
        <f t="shared" ca="1" si="49"/>
        <v>694.56197510239485</v>
      </c>
      <c r="I165" s="3">
        <f t="shared" ca="1" si="65"/>
        <v>10728.322702081616</v>
      </c>
      <c r="J165" s="3">
        <f t="shared" si="66"/>
        <v>4913.7771990954971</v>
      </c>
      <c r="K165" s="3">
        <f t="shared" ca="1" si="68"/>
        <v>11826.505379741138</v>
      </c>
      <c r="L165" s="3">
        <f t="shared" si="67"/>
        <v>-9.6346600022918114</v>
      </c>
      <c r="M165" s="3">
        <f t="shared" ca="1" si="50"/>
        <v>0.32510302959242632</v>
      </c>
      <c r="N165" s="3">
        <f t="shared" ca="1" si="51"/>
        <v>18.627031502562737</v>
      </c>
      <c r="O165" s="1">
        <f t="shared" ca="1" si="46"/>
        <v>164021554.66776752</v>
      </c>
      <c r="P165" s="1">
        <f t="shared" si="47"/>
        <v>-32192949.395403232</v>
      </c>
      <c r="Q165" s="1">
        <f t="shared" ca="1" si="52"/>
        <v>196214504.06317076</v>
      </c>
      <c r="R165" s="1">
        <f t="shared" ca="1" si="48"/>
        <v>472302.14306962851</v>
      </c>
      <c r="S165" s="3">
        <f t="shared" si="53"/>
        <v>320.32176121500549</v>
      </c>
      <c r="T165" s="13">
        <f t="shared" ca="1" si="54"/>
        <v>2.1683259122573095</v>
      </c>
      <c r="U165" s="13">
        <f t="shared" si="55"/>
        <v>0.74034948394702971</v>
      </c>
      <c r="V165" s="5">
        <v>0.35</v>
      </c>
      <c r="W165" s="3">
        <f t="shared" ca="1" si="56"/>
        <v>8.9572708680056543</v>
      </c>
      <c r="X165" s="3">
        <f t="shared" ca="1" si="57"/>
        <v>-8.4880695211351966</v>
      </c>
      <c r="Y165" s="3">
        <f t="shared" ca="1" si="58"/>
        <v>-2.8610098229818206</v>
      </c>
      <c r="Z165" s="3">
        <f t="shared" ca="1" si="59"/>
        <v>-1.2482455178139996E-2</v>
      </c>
      <c r="AA165" s="3">
        <f t="shared" ca="1" si="60"/>
        <v>-4.2073673867379716E-3</v>
      </c>
      <c r="AJ165"/>
      <c r="AK165"/>
    </row>
    <row r="166" spans="3:37" s="5" customFormat="1" x14ac:dyDescent="0.2">
      <c r="C166" s="25"/>
      <c r="D166" s="1">
        <f t="shared" si="61"/>
        <v>164</v>
      </c>
      <c r="E166" s="2">
        <f t="shared" si="62"/>
        <v>16.499999999999964</v>
      </c>
      <c r="F166" s="3">
        <f t="shared" ca="1" si="63"/>
        <v>658.17930687617343</v>
      </c>
      <c r="G166" s="3">
        <f t="shared" si="64"/>
        <v>220.88408809523463</v>
      </c>
      <c r="H166" s="3">
        <f t="shared" ca="1" si="49"/>
        <v>694.25483820688169</v>
      </c>
      <c r="I166" s="3">
        <f t="shared" ca="1" si="65"/>
        <v>10794.140632769233</v>
      </c>
      <c r="J166" s="3">
        <f t="shared" si="66"/>
        <v>4935.9137812050321</v>
      </c>
      <c r="K166" s="3">
        <f t="shared" ca="1" si="68"/>
        <v>11895.946205395016</v>
      </c>
      <c r="L166" s="3">
        <f t="shared" si="67"/>
        <v>-9.6339918739977257</v>
      </c>
      <c r="M166" s="3">
        <f t="shared" ca="1" si="50"/>
        <v>0.32378795367690771</v>
      </c>
      <c r="N166" s="3">
        <f t="shared" ca="1" si="51"/>
        <v>18.551683202864218</v>
      </c>
      <c r="O166" s="1">
        <f t="shared" ca="1" si="46"/>
        <v>163876525.32704559</v>
      </c>
      <c r="P166" s="1">
        <f t="shared" si="47"/>
        <v>-32335736.216040213</v>
      </c>
      <c r="Q166" s="1">
        <f t="shared" ca="1" si="52"/>
        <v>196212261.54308581</v>
      </c>
      <c r="R166" s="1">
        <f t="shared" ca="1" si="48"/>
        <v>472093.28998067952</v>
      </c>
      <c r="S166" s="3">
        <f t="shared" si="53"/>
        <v>320.23175918492785</v>
      </c>
      <c r="T166" s="13">
        <f t="shared" ca="1" si="54"/>
        <v>2.1679762181425688</v>
      </c>
      <c r="U166" s="13">
        <f t="shared" si="55"/>
        <v>0.7386328736124711</v>
      </c>
      <c r="V166" s="5">
        <v>0.35</v>
      </c>
      <c r="W166" s="3">
        <f t="shared" ca="1" si="56"/>
        <v>8.9325503622731404</v>
      </c>
      <c r="X166" s="3">
        <f t="shared" ca="1" si="57"/>
        <v>-8.4683886701636393</v>
      </c>
      <c r="Y166" s="3">
        <f t="shared" ca="1" si="58"/>
        <v>-2.841979821460757</v>
      </c>
      <c r="Z166" s="3">
        <f t="shared" ca="1" si="59"/>
        <v>-1.2453512750240646E-2</v>
      </c>
      <c r="AA166" s="3">
        <f t="shared" ca="1" si="60"/>
        <v>-4.1793820903834661E-3</v>
      </c>
      <c r="AJ166"/>
      <c r="AK166"/>
    </row>
    <row r="167" spans="3:37" s="5" customFormat="1" x14ac:dyDescent="0.2">
      <c r="C167" s="25"/>
      <c r="D167" s="1">
        <f t="shared" si="61"/>
        <v>165</v>
      </c>
      <c r="E167" s="2">
        <f t="shared" si="62"/>
        <v>16.599999999999966</v>
      </c>
      <c r="F167" s="3">
        <f t="shared" ca="1" si="63"/>
        <v>658.17930687617343</v>
      </c>
      <c r="G167" s="3">
        <f t="shared" si="64"/>
        <v>219.92068890783486</v>
      </c>
      <c r="H167" s="3">
        <f t="shared" ca="1" si="49"/>
        <v>693.94892420818462</v>
      </c>
      <c r="I167" s="3">
        <f t="shared" ca="1" si="65"/>
        <v>10859.95856345685</v>
      </c>
      <c r="J167" s="3">
        <f t="shared" si="66"/>
        <v>4957.9540200551855</v>
      </c>
      <c r="K167" s="3">
        <f t="shared" ca="1" si="68"/>
        <v>11965.356378486371</v>
      </c>
      <c r="L167" s="3">
        <f t="shared" si="67"/>
        <v>-9.6333266535444793</v>
      </c>
      <c r="M167" s="3">
        <f t="shared" ca="1" si="50"/>
        <v>0.32247180726785124</v>
      </c>
      <c r="N167" s="3">
        <f t="shared" ca="1" si="51"/>
        <v>18.476273568403982</v>
      </c>
      <c r="O167" s="1">
        <f t="shared" ca="1" si="46"/>
        <v>163732137.19929689</v>
      </c>
      <c r="P167" s="1">
        <f t="shared" si="47"/>
        <v>-32477881.613743022</v>
      </c>
      <c r="Q167" s="1">
        <f t="shared" ca="1" si="52"/>
        <v>196210018.8130399</v>
      </c>
      <c r="R167" s="1">
        <f t="shared" ca="1" si="48"/>
        <v>471885.26846156555</v>
      </c>
      <c r="S167" s="3">
        <f t="shared" si="53"/>
        <v>320.14214886342046</v>
      </c>
      <c r="T167" s="13">
        <f t="shared" ca="1" si="54"/>
        <v>2.167627495073253</v>
      </c>
      <c r="U167" s="13">
        <f t="shared" si="55"/>
        <v>0.73692676550260006</v>
      </c>
      <c r="V167" s="5">
        <v>0.35</v>
      </c>
      <c r="W167" s="3">
        <f t="shared" ca="1" si="56"/>
        <v>8.9079908734043851</v>
      </c>
      <c r="X167" s="3">
        <f t="shared" ca="1" si="57"/>
        <v>-8.4488282266688284</v>
      </c>
      <c r="Y167" s="3">
        <f t="shared" ca="1" si="58"/>
        <v>-2.8230485289664955</v>
      </c>
      <c r="Z167" s="3">
        <f t="shared" ca="1" si="59"/>
        <v>-1.2424747392160042E-2</v>
      </c>
      <c r="AA167" s="3">
        <f t="shared" ca="1" si="60"/>
        <v>-4.1515419543624935E-3</v>
      </c>
      <c r="AJ167"/>
      <c r="AK167"/>
    </row>
    <row r="168" spans="3:37" s="5" customFormat="1" x14ac:dyDescent="0.2">
      <c r="C168" s="25"/>
      <c r="D168" s="1">
        <f t="shared" si="61"/>
        <v>166</v>
      </c>
      <c r="E168" s="2">
        <f t="shared" si="62"/>
        <v>16.699999999999967</v>
      </c>
      <c r="F168" s="3">
        <f t="shared" ca="1" si="63"/>
        <v>658.17930687617343</v>
      </c>
      <c r="G168" s="3">
        <f t="shared" si="64"/>
        <v>218.95735624248042</v>
      </c>
      <c r="H168" s="3">
        <f t="shared" ca="1" si="49"/>
        <v>693.64423435410788</v>
      </c>
      <c r="I168" s="3">
        <f t="shared" ca="1" si="65"/>
        <v>10925.776494144468</v>
      </c>
      <c r="J168" s="3">
        <f t="shared" si="66"/>
        <v>4979.8979223127008</v>
      </c>
      <c r="K168" s="3">
        <f t="shared" ca="1" si="68"/>
        <v>12034.736021367315</v>
      </c>
      <c r="L168" s="3">
        <f t="shared" si="67"/>
        <v>-9.6326643407308588</v>
      </c>
      <c r="M168" s="3">
        <f t="shared" ca="1" si="50"/>
        <v>0.32115459323467738</v>
      </c>
      <c r="N168" s="3">
        <f t="shared" ca="1" si="51"/>
        <v>18.400802763587716</v>
      </c>
      <c r="O168" s="1">
        <f t="shared" ca="1" si="46"/>
        <v>163588390.10991681</v>
      </c>
      <c r="P168" s="1">
        <f t="shared" si="47"/>
        <v>-32619385.892984048</v>
      </c>
      <c r="Q168" s="1">
        <f t="shared" ca="1" si="52"/>
        <v>196207776.00290084</v>
      </c>
      <c r="R168" s="1">
        <f t="shared" ca="1" si="48"/>
        <v>471678.07936079334</v>
      </c>
      <c r="S168" s="3">
        <f t="shared" si="53"/>
        <v>320.05293022337793</v>
      </c>
      <c r="T168" s="13">
        <f t="shared" ca="1" si="54"/>
        <v>2.1672797492276836</v>
      </c>
      <c r="U168" s="13">
        <f t="shared" si="55"/>
        <v>0.73523111574899402</v>
      </c>
      <c r="V168" s="5">
        <v>0.35</v>
      </c>
      <c r="W168" s="3">
        <f t="shared" ca="1" si="56"/>
        <v>8.8835916104085069</v>
      </c>
      <c r="X168" s="3">
        <f t="shared" ca="1" si="57"/>
        <v>-8.4293876877015137</v>
      </c>
      <c r="Y168" s="3">
        <f t="shared" ca="1" si="58"/>
        <v>-2.8042152397678994</v>
      </c>
      <c r="Z168" s="3">
        <f t="shared" ca="1" si="59"/>
        <v>-1.2396158364266932E-2</v>
      </c>
      <c r="AA168" s="3">
        <f t="shared" ca="1" si="60"/>
        <v>-4.123845940835146E-3</v>
      </c>
      <c r="AJ168"/>
      <c r="AK168"/>
    </row>
    <row r="169" spans="3:37" s="5" customFormat="1" x14ac:dyDescent="0.2">
      <c r="C169" s="25"/>
      <c r="D169" s="1">
        <f t="shared" si="61"/>
        <v>167</v>
      </c>
      <c r="E169" s="2">
        <f t="shared" si="62"/>
        <v>16.799999999999969</v>
      </c>
      <c r="F169" s="3">
        <f t="shared" ca="1" si="63"/>
        <v>658.17930687617343</v>
      </c>
      <c r="G169" s="3">
        <f t="shared" si="64"/>
        <v>217.99408980840732</v>
      </c>
      <c r="H169" s="3">
        <f t="shared" ca="1" si="49"/>
        <v>693.3407698898111</v>
      </c>
      <c r="I169" s="3">
        <f t="shared" ca="1" si="65"/>
        <v>10991.594424832085</v>
      </c>
      <c r="J169" s="3">
        <f t="shared" si="66"/>
        <v>5001.7454946152457</v>
      </c>
      <c r="K169" s="3">
        <f t="shared" ca="1" si="68"/>
        <v>12104.085256514611</v>
      </c>
      <c r="L169" s="3">
        <f t="shared" si="67"/>
        <v>-9.6320049353565231</v>
      </c>
      <c r="M169" s="3">
        <f t="shared" ca="1" si="50"/>
        <v>0.31983631446557176</v>
      </c>
      <c r="N169" s="3">
        <f t="shared" ca="1" si="51"/>
        <v>18.325270953896261</v>
      </c>
      <c r="O169" s="1">
        <f t="shared" ca="1" si="46"/>
        <v>163445283.88507465</v>
      </c>
      <c r="P169" s="1">
        <f t="shared" si="47"/>
        <v>-32760249.356881283</v>
      </c>
      <c r="Q169" s="1">
        <f t="shared" ca="1" si="52"/>
        <v>196205533.24195594</v>
      </c>
      <c r="R169" s="1">
        <f t="shared" ca="1" si="48"/>
        <v>471471.72352507157</v>
      </c>
      <c r="S169" s="3">
        <f t="shared" si="53"/>
        <v>319.96410323781311</v>
      </c>
      <c r="T169" s="13">
        <f t="shared" ca="1" si="54"/>
        <v>2.166932986774726</v>
      </c>
      <c r="U169" s="13">
        <f t="shared" si="55"/>
        <v>0.73354588076175031</v>
      </c>
      <c r="V169" s="5">
        <v>0.35</v>
      </c>
      <c r="W169" s="3">
        <f t="shared" ca="1" si="56"/>
        <v>8.8593517877479933</v>
      </c>
      <c r="X169" s="3">
        <f t="shared" ca="1" si="57"/>
        <v>-8.410066553505656</v>
      </c>
      <c r="Y169" s="3">
        <f t="shared" ca="1" si="58"/>
        <v>-2.7854792522435088</v>
      </c>
      <c r="Z169" s="3">
        <f t="shared" ca="1" si="59"/>
        <v>-1.2367744931625966E-2</v>
      </c>
      <c r="AA169" s="3">
        <f t="shared" ca="1" si="60"/>
        <v>-4.0962930180051598E-3</v>
      </c>
      <c r="AJ169"/>
      <c r="AK169"/>
    </row>
    <row r="170" spans="3:37" s="5" customFormat="1" x14ac:dyDescent="0.2">
      <c r="C170" s="25"/>
      <c r="D170" s="1">
        <f t="shared" si="61"/>
        <v>168</v>
      </c>
      <c r="E170" s="2">
        <f t="shared" si="62"/>
        <v>16.89999999999997</v>
      </c>
      <c r="F170" s="3">
        <f t="shared" ca="1" si="63"/>
        <v>658.17930687617343</v>
      </c>
      <c r="G170" s="3">
        <f t="shared" si="64"/>
        <v>217.03088931487167</v>
      </c>
      <c r="H170" s="3">
        <f t="shared" ca="1" si="49"/>
        <v>693.03853205778114</v>
      </c>
      <c r="I170" s="3">
        <f t="shared" ca="1" si="65"/>
        <v>11057.412355519702</v>
      </c>
      <c r="J170" s="3">
        <f t="shared" si="66"/>
        <v>5023.4967435714098</v>
      </c>
      <c r="K170" s="3">
        <f t="shared" ca="1" si="68"/>
        <v>12173.404206529402</v>
      </c>
      <c r="L170" s="3">
        <f t="shared" si="67"/>
        <v>-9.6313484372220142</v>
      </c>
      <c r="M170" s="3">
        <f t="shared" ca="1" si="50"/>
        <v>0.31851697386748523</v>
      </c>
      <c r="N170" s="3">
        <f t="shared" ca="1" si="51"/>
        <v>18.249678305885638</v>
      </c>
      <c r="O170" s="1">
        <f t="shared" ca="1" si="46"/>
        <v>163302818.35171342</v>
      </c>
      <c r="P170" s="1">
        <f t="shared" si="47"/>
        <v>-32900472.307198733</v>
      </c>
      <c r="Q170" s="1">
        <f t="shared" ca="1" si="52"/>
        <v>196203290.65891215</v>
      </c>
      <c r="R170" s="1">
        <f t="shared" ca="1" si="48"/>
        <v>471266.20179929119</v>
      </c>
      <c r="S170" s="3">
        <f t="shared" si="53"/>
        <v>319.87566787985713</v>
      </c>
      <c r="T170" s="13">
        <f t="shared" ca="1" si="54"/>
        <v>2.1665872138736142</v>
      </c>
      <c r="U170" s="13">
        <f t="shared" si="55"/>
        <v>0.73187101722824188</v>
      </c>
      <c r="V170" s="5">
        <v>0.35</v>
      </c>
      <c r="W170" s="3">
        <f t="shared" ca="1" si="56"/>
        <v>8.8352706253093025</v>
      </c>
      <c r="X170" s="3">
        <f t="shared" ca="1" si="57"/>
        <v>-8.3908643275041719</v>
      </c>
      <c r="Y170" s="3">
        <f t="shared" ca="1" si="58"/>
        <v>-2.766839868852442</v>
      </c>
      <c r="Z170" s="3">
        <f t="shared" ca="1" si="59"/>
        <v>-1.2339506363976724E-2</v>
      </c>
      <c r="AA170" s="3">
        <f t="shared" ca="1" si="60"/>
        <v>-4.0688821600771211E-3</v>
      </c>
      <c r="AJ170"/>
      <c r="AK170"/>
    </row>
    <row r="171" spans="3:37" s="5" customFormat="1" x14ac:dyDescent="0.2">
      <c r="C171" s="25"/>
      <c r="D171" s="1">
        <f t="shared" si="61"/>
        <v>169</v>
      </c>
      <c r="E171" s="2">
        <f t="shared" si="62"/>
        <v>16.999999999999972</v>
      </c>
      <c r="F171" s="3">
        <f t="shared" ca="1" si="63"/>
        <v>658.17930687617343</v>
      </c>
      <c r="G171" s="3">
        <f t="shared" si="64"/>
        <v>216.06775447114947</v>
      </c>
      <c r="H171" s="3">
        <f t="shared" ca="1" si="49"/>
        <v>692.73752209780366</v>
      </c>
      <c r="I171" s="3">
        <f t="shared" ca="1" si="65"/>
        <v>11123.230286207319</v>
      </c>
      <c r="J171" s="3">
        <f t="shared" si="66"/>
        <v>5045.1516757607114</v>
      </c>
      <c r="K171" s="3">
        <f t="shared" ca="1" si="68"/>
        <v>12242.692994136945</v>
      </c>
      <c r="L171" s="3">
        <f t="shared" si="67"/>
        <v>-9.6306948461287458</v>
      </c>
      <c r="M171" s="3">
        <f t="shared" ca="1" si="50"/>
        <v>0.31719657436613236</v>
      </c>
      <c r="N171" s="3">
        <f t="shared" ca="1" si="51"/>
        <v>18.174024987186939</v>
      </c>
      <c r="O171" s="1">
        <f t="shared" ca="1" si="46"/>
        <v>163160993.33754969</v>
      </c>
      <c r="P171" s="1">
        <f t="shared" si="47"/>
        <v>-33040055.044346813</v>
      </c>
      <c r="Q171" s="1">
        <f t="shared" ca="1" si="52"/>
        <v>196201048.3818965</v>
      </c>
      <c r="R171" s="1">
        <f t="shared" ca="1" si="48"/>
        <v>471061.5150265065</v>
      </c>
      <c r="S171" s="3">
        <f t="shared" si="53"/>
        <v>319.78762412275915</v>
      </c>
      <c r="T171" s="13">
        <f t="shared" ca="1" si="54"/>
        <v>2.1662424366737767</v>
      </c>
      <c r="U171" s="13">
        <f t="shared" si="55"/>
        <v>0.7302064821118901</v>
      </c>
      <c r="V171" s="5">
        <v>0.35</v>
      </c>
      <c r="W171" s="3">
        <f t="shared" ca="1" si="56"/>
        <v>8.8113473483737454</v>
      </c>
      <c r="X171" s="3">
        <f t="shared" ca="1" si="57"/>
        <v>-8.3717805162848542</v>
      </c>
      <c r="Y171" s="3">
        <f t="shared" ca="1" si="58"/>
        <v>-2.7482963961054772</v>
      </c>
      <c r="Z171" s="3">
        <f t="shared" ca="1" si="59"/>
        <v>-1.231144193571302E-2</v>
      </c>
      <c r="AA171" s="3">
        <f t="shared" ca="1" si="60"/>
        <v>-4.0416123472139373E-3</v>
      </c>
      <c r="AJ171"/>
      <c r="AK171"/>
    </row>
    <row r="172" spans="3:37" s="5" customFormat="1" x14ac:dyDescent="0.2">
      <c r="C172" s="25"/>
      <c r="D172" s="1">
        <f t="shared" si="61"/>
        <v>170</v>
      </c>
      <c r="E172" s="2">
        <f t="shared" si="62"/>
        <v>17.099999999999973</v>
      </c>
      <c r="F172" s="3">
        <f t="shared" ca="1" si="63"/>
        <v>658.17930687617343</v>
      </c>
      <c r="G172" s="3">
        <f t="shared" si="64"/>
        <v>215.1046849865366</v>
      </c>
      <c r="H172" s="3">
        <f t="shared" ca="1" si="49"/>
        <v>692.43774124693493</v>
      </c>
      <c r="I172" s="3">
        <f t="shared" ca="1" si="65"/>
        <v>11189.048216894937</v>
      </c>
      <c r="J172" s="3">
        <f t="shared" si="66"/>
        <v>5066.7102977335962</v>
      </c>
      <c r="K172" s="3">
        <f t="shared" ca="1" si="68"/>
        <v>12311.951742186342</v>
      </c>
      <c r="L172" s="3">
        <f t="shared" si="67"/>
        <v>-9.6300441618790131</v>
      </c>
      <c r="M172" s="3">
        <f t="shared" ca="1" si="50"/>
        <v>0.31587511890599007</v>
      </c>
      <c r="N172" s="3">
        <f t="shared" ca="1" si="51"/>
        <v>18.098311166506267</v>
      </c>
      <c r="O172" s="1">
        <f t="shared" ca="1" si="46"/>
        <v>163019808.67107347</v>
      </c>
      <c r="P172" s="1">
        <f t="shared" si="47"/>
        <v>-33178997.86738275</v>
      </c>
      <c r="Q172" s="1">
        <f t="shared" ca="1" si="52"/>
        <v>196198806.5384562</v>
      </c>
      <c r="R172" s="1">
        <f t="shared" ca="1" si="48"/>
        <v>470857.66404791578</v>
      </c>
      <c r="S172" s="3">
        <f t="shared" si="53"/>
        <v>319.69997193988667</v>
      </c>
      <c r="T172" s="13">
        <f t="shared" ca="1" si="54"/>
        <v>2.1658986613146602</v>
      </c>
      <c r="U172" s="13">
        <f t="shared" si="55"/>
        <v>0.72855223265093649</v>
      </c>
      <c r="V172" s="5">
        <v>0.35</v>
      </c>
      <c r="W172" s="3">
        <f t="shared" ca="1" si="56"/>
        <v>8.7875811875884828</v>
      </c>
      <c r="X172" s="3">
        <f t="shared" ca="1" si="57"/>
        <v>-8.3528146295862964</v>
      </c>
      <c r="Y172" s="3">
        <f t="shared" ca="1" si="58"/>
        <v>-2.7298481445362763</v>
      </c>
      <c r="Z172" s="3">
        <f t="shared" ca="1" si="59"/>
        <v>-1.22835509258622E-2</v>
      </c>
      <c r="AA172" s="3">
        <f t="shared" ca="1" si="60"/>
        <v>-4.0144825654945242E-3</v>
      </c>
      <c r="AJ172"/>
      <c r="AK172"/>
    </row>
    <row r="173" spans="3:37" s="5" customFormat="1" x14ac:dyDescent="0.2">
      <c r="C173" s="25"/>
      <c r="D173" s="1">
        <f t="shared" si="61"/>
        <v>171</v>
      </c>
      <c r="E173" s="2">
        <f t="shared" si="62"/>
        <v>17.199999999999974</v>
      </c>
      <c r="F173" s="3">
        <f t="shared" ca="1" si="63"/>
        <v>658.17930687617343</v>
      </c>
      <c r="G173" s="3">
        <f t="shared" si="64"/>
        <v>214.14168057034868</v>
      </c>
      <c r="H173" s="3">
        <f t="shared" ca="1" si="49"/>
        <v>692.13919073947352</v>
      </c>
      <c r="I173" s="3">
        <f t="shared" ca="1" si="65"/>
        <v>11254.866147582554</v>
      </c>
      <c r="J173" s="3">
        <f t="shared" si="66"/>
        <v>5088.1726160114404</v>
      </c>
      <c r="K173" s="3">
        <f t="shared" ca="1" si="68"/>
        <v>12381.180573650259</v>
      </c>
      <c r="L173" s="3">
        <f t="shared" si="67"/>
        <v>-9.6293963842759869</v>
      </c>
      <c r="M173" s="3">
        <f t="shared" ca="1" si="50"/>
        <v>0.31455261045029492</v>
      </c>
      <c r="N173" s="3">
        <f t="shared" ca="1" si="51"/>
        <v>18.022537013624572</v>
      </c>
      <c r="O173" s="1">
        <f t="shared" ca="1" si="46"/>
        <v>162879264.1815477</v>
      </c>
      <c r="P173" s="1">
        <f t="shared" si="47"/>
        <v>-33317301.074011005</v>
      </c>
      <c r="Q173" s="1">
        <f t="shared" ca="1" si="52"/>
        <v>196196565.2555587</v>
      </c>
      <c r="R173" s="1">
        <f t="shared" ca="1" si="48"/>
        <v>470654.649702842</v>
      </c>
      <c r="S173" s="3">
        <f t="shared" si="53"/>
        <v>319.61271130472534</v>
      </c>
      <c r="T173" s="13">
        <f t="shared" ca="1" si="54"/>
        <v>2.1655558939255508</v>
      </c>
      <c r="U173" s="13">
        <f t="shared" si="55"/>
        <v>0.7269082263572253</v>
      </c>
      <c r="V173" s="5">
        <v>0.35</v>
      </c>
      <c r="W173" s="3">
        <f t="shared" ca="1" si="56"/>
        <v>8.7639713789377414</v>
      </c>
      <c r="X173" s="3">
        <f t="shared" ca="1" si="57"/>
        <v>-8.3339661802839355</v>
      </c>
      <c r="Y173" s="3">
        <f t="shared" ca="1" si="58"/>
        <v>-2.7114944286727725</v>
      </c>
      <c r="Z173" s="3">
        <f t="shared" ca="1" si="59"/>
        <v>-1.2255832618064611E-2</v>
      </c>
      <c r="AA173" s="3">
        <f t="shared" ca="1" si="60"/>
        <v>-3.9874918068717241E-3</v>
      </c>
      <c r="AJ173"/>
      <c r="AK173"/>
    </row>
    <row r="174" spans="3:37" s="5" customFormat="1" x14ac:dyDescent="0.2">
      <c r="C174" s="25"/>
      <c r="D174" s="1">
        <f t="shared" si="61"/>
        <v>172</v>
      </c>
      <c r="E174" s="2">
        <f t="shared" si="62"/>
        <v>17.299999999999976</v>
      </c>
      <c r="F174" s="3">
        <f t="shared" ca="1" si="63"/>
        <v>658.17930687617343</v>
      </c>
      <c r="G174" s="3">
        <f t="shared" si="64"/>
        <v>213.17874093192108</v>
      </c>
      <c r="H174" s="3">
        <f t="shared" ca="1" si="49"/>
        <v>691.84187180693186</v>
      </c>
      <c r="I174" s="3">
        <f t="shared" ca="1" si="65"/>
        <v>11320.684078270171</v>
      </c>
      <c r="J174" s="3">
        <f t="shared" si="66"/>
        <v>5109.5386370865535</v>
      </c>
      <c r="K174" s="3">
        <f t="shared" ca="1" si="68"/>
        <v>12450.379611624658</v>
      </c>
      <c r="L174" s="3">
        <f t="shared" si="67"/>
        <v>-9.6287515131237136</v>
      </c>
      <c r="M174" s="3">
        <f t="shared" ca="1" si="50"/>
        <v>0.31322905198104034</v>
      </c>
      <c r="N174" s="3">
        <f t="shared" ca="1" si="51"/>
        <v>17.946702699397488</v>
      </c>
      <c r="O174" s="1">
        <f t="shared" ca="1" si="46"/>
        <v>162739359.69900849</v>
      </c>
      <c r="P174" s="1">
        <f t="shared" si="47"/>
        <v>-33454964.960583638</v>
      </c>
      <c r="Q174" s="1">
        <f t="shared" ca="1" si="52"/>
        <v>196194324.65959212</v>
      </c>
      <c r="R174" s="1">
        <f t="shared" ca="1" si="48"/>
        <v>470452.47282871365</v>
      </c>
      <c r="S174" s="3">
        <f t="shared" si="53"/>
        <v>319.52584219087896</v>
      </c>
      <c r="T174" s="13">
        <f t="shared" ca="1" si="54"/>
        <v>2.1652141406254022</v>
      </c>
      <c r="U174" s="13">
        <f t="shared" si="55"/>
        <v>0.72527442101499295</v>
      </c>
      <c r="V174" s="5">
        <v>0.35</v>
      </c>
      <c r="W174" s="3">
        <f t="shared" ca="1" si="56"/>
        <v>8.740517163714232</v>
      </c>
      <c r="X174" s="3">
        <f t="shared" ca="1" si="57"/>
        <v>-8.3152346843761666</v>
      </c>
      <c r="Y174" s="3">
        <f t="shared" ca="1" si="58"/>
        <v>-2.6932345670087225</v>
      </c>
      <c r="Z174" s="3">
        <f t="shared" ca="1" si="59"/>
        <v>-1.2228286300553186E-2</v>
      </c>
      <c r="AA174" s="3">
        <f t="shared" ca="1" si="60"/>
        <v>-3.9606390691304741E-3</v>
      </c>
      <c r="AJ174"/>
      <c r="AK174"/>
    </row>
    <row r="175" spans="3:37" s="5" customFormat="1" x14ac:dyDescent="0.2">
      <c r="C175" s="25"/>
      <c r="D175" s="1">
        <f t="shared" si="61"/>
        <v>173</v>
      </c>
      <c r="E175" s="2">
        <f t="shared" si="62"/>
        <v>17.399999999999977</v>
      </c>
      <c r="F175" s="3">
        <f t="shared" ca="1" si="63"/>
        <v>658.17930687617343</v>
      </c>
      <c r="G175" s="3">
        <f t="shared" si="64"/>
        <v>212.21586578060871</v>
      </c>
      <c r="H175" s="3">
        <f t="shared" ca="1" si="49"/>
        <v>691.54578567800797</v>
      </c>
      <c r="I175" s="3">
        <f t="shared" ca="1" si="65"/>
        <v>11386.502008957788</v>
      </c>
      <c r="J175" s="3">
        <f t="shared" si="66"/>
        <v>5130.8083674221798</v>
      </c>
      <c r="K175" s="3">
        <f t="shared" ca="1" si="68"/>
        <v>12519.548979328507</v>
      </c>
      <c r="L175" s="3">
        <f t="shared" si="67"/>
        <v>-9.6281095482271244</v>
      </c>
      <c r="M175" s="3">
        <f t="shared" ca="1" si="50"/>
        <v>0.31190444649897231</v>
      </c>
      <c r="N175" s="3">
        <f t="shared" ca="1" si="51"/>
        <v>17.870808395755098</v>
      </c>
      <c r="O175" s="1">
        <f t="shared" ca="1" si="46"/>
        <v>162600095.05426452</v>
      </c>
      <c r="P175" s="1">
        <f t="shared" si="47"/>
        <v>-33591989.822100759</v>
      </c>
      <c r="Q175" s="1">
        <f t="shared" ca="1" si="52"/>
        <v>196192084.87636527</v>
      </c>
      <c r="R175" s="1">
        <f t="shared" ca="1" si="48"/>
        <v>470251.13426104543</v>
      </c>
      <c r="S175" s="3">
        <f t="shared" si="53"/>
        <v>319.43936457206962</v>
      </c>
      <c r="T175" s="13">
        <f t="shared" ca="1" si="54"/>
        <v>2.1648734075226548</v>
      </c>
      <c r="U175" s="13">
        <f t="shared" si="55"/>
        <v>0.72365077467966676</v>
      </c>
      <c r="V175" s="5">
        <v>0.35</v>
      </c>
      <c r="W175" s="3">
        <f t="shared" ca="1" si="56"/>
        <v>8.7172177884907818</v>
      </c>
      <c r="X175" s="3">
        <f t="shared" ca="1" si="57"/>
        <v>-8.2966196609705865</v>
      </c>
      <c r="Y175" s="3">
        <f t="shared" ca="1" si="58"/>
        <v>-2.675067881975417</v>
      </c>
      <c r="Z175" s="3">
        <f t="shared" ca="1" si="59"/>
        <v>-1.2200911266133216E-2</v>
      </c>
      <c r="AA175" s="3">
        <f t="shared" ca="1" si="60"/>
        <v>-3.9339233558462012E-3</v>
      </c>
      <c r="AJ175"/>
      <c r="AK175"/>
    </row>
    <row r="176" spans="3:37" s="5" customFormat="1" x14ac:dyDescent="0.2">
      <c r="C176" s="25"/>
      <c r="D176" s="1">
        <f t="shared" si="61"/>
        <v>174</v>
      </c>
      <c r="E176" s="2">
        <f t="shared" si="62"/>
        <v>17.499999999999979</v>
      </c>
      <c r="F176" s="3">
        <f t="shared" ca="1" si="63"/>
        <v>658.17930687617343</v>
      </c>
      <c r="G176" s="3">
        <f t="shared" si="64"/>
        <v>211.25305482578599</v>
      </c>
      <c r="H176" s="3">
        <f t="shared" ca="1" si="49"/>
        <v>691.25093357855701</v>
      </c>
      <c r="I176" s="3">
        <f t="shared" ca="1" si="65"/>
        <v>11452.319939645406</v>
      </c>
      <c r="J176" s="3">
        <f t="shared" si="66"/>
        <v>5151.9818134524994</v>
      </c>
      <c r="K176" s="3">
        <f t="shared" ca="1" si="68"/>
        <v>12588.688800103504</v>
      </c>
      <c r="L176" s="3">
        <f t="shared" si="67"/>
        <v>-9.6274704893920173</v>
      </c>
      <c r="M176" s="3">
        <f t="shared" ca="1" si="50"/>
        <v>0.31057879702358537</v>
      </c>
      <c r="N176" s="3">
        <f t="shared" ca="1" si="51"/>
        <v>17.794854275701695</v>
      </c>
      <c r="O176" s="1">
        <f t="shared" ca="1" si="46"/>
        <v>162461470.07889706</v>
      </c>
      <c r="P176" s="1">
        <f t="shared" si="47"/>
        <v>-33728375.952210851</v>
      </c>
      <c r="Q176" s="1">
        <f t="shared" ca="1" si="52"/>
        <v>196189846.0311079</v>
      </c>
      <c r="R176" s="1">
        <f t="shared" ca="1" si="48"/>
        <v>470050.63483341876</v>
      </c>
      <c r="S176" s="3">
        <f t="shared" si="53"/>
        <v>319.35327842213735</v>
      </c>
      <c r="T176" s="13">
        <f t="shared" ca="1" si="54"/>
        <v>2.1645337007150633</v>
      </c>
      <c r="U176" s="13">
        <f t="shared" si="55"/>
        <v>0.72203724567666738</v>
      </c>
      <c r="V176" s="5">
        <v>0.35</v>
      </c>
      <c r="W176" s="3">
        <f t="shared" ca="1" si="56"/>
        <v>8.6940725050920982</v>
      </c>
      <c r="X176" s="3">
        <f t="shared" ca="1" si="57"/>
        <v>-8.2781206322702339</v>
      </c>
      <c r="Y176" s="3">
        <f t="shared" ca="1" si="58"/>
        <v>-2.6569936999135413</v>
      </c>
      <c r="Z176" s="3">
        <f t="shared" ca="1" si="59"/>
        <v>-1.2173706812162108E-2</v>
      </c>
      <c r="AA176" s="3">
        <f t="shared" ca="1" si="60"/>
        <v>-3.9073436763434428E-3</v>
      </c>
      <c r="AJ176"/>
      <c r="AK176"/>
    </row>
    <row r="177" spans="3:37" s="5" customFormat="1" x14ac:dyDescent="0.2">
      <c r="C177" s="25"/>
      <c r="D177" s="1">
        <f t="shared" si="61"/>
        <v>175</v>
      </c>
      <c r="E177" s="2">
        <f t="shared" si="62"/>
        <v>17.59999999999998</v>
      </c>
      <c r="F177" s="3">
        <f t="shared" ca="1" si="63"/>
        <v>658.17930687617343</v>
      </c>
      <c r="G177" s="3">
        <f t="shared" si="64"/>
        <v>210.29030777684679</v>
      </c>
      <c r="H177" s="3">
        <f t="shared" ca="1" si="49"/>
        <v>690.95731673156263</v>
      </c>
      <c r="I177" s="3">
        <f t="shared" ca="1" si="65"/>
        <v>11518.137870333023</v>
      </c>
      <c r="J177" s="3">
        <f t="shared" si="66"/>
        <v>5173.0589815826306</v>
      </c>
      <c r="K177" s="3">
        <f t="shared" ca="1" si="68"/>
        <v>12657.799197413791</v>
      </c>
      <c r="L177" s="3">
        <f t="shared" si="67"/>
        <v>-9.6268343364250732</v>
      </c>
      <c r="M177" s="3">
        <f t="shared" ca="1" si="50"/>
        <v>0.30925210659311708</v>
      </c>
      <c r="N177" s="3">
        <f t="shared" ca="1" si="51"/>
        <v>17.718840513315467</v>
      </c>
      <c r="O177" s="1">
        <f t="shared" ca="1" si="46"/>
        <v>162323484.60525954</v>
      </c>
      <c r="P177" s="1">
        <f t="shared" si="47"/>
        <v>-33864123.643211216</v>
      </c>
      <c r="Q177" s="1">
        <f t="shared" ca="1" si="52"/>
        <v>196187608.24847075</v>
      </c>
      <c r="R177" s="1">
        <f t="shared" ca="1" si="48"/>
        <v>469850.97537746257</v>
      </c>
      <c r="S177" s="3">
        <f t="shared" si="53"/>
        <v>319.26758371504059</v>
      </c>
      <c r="T177" s="13">
        <f t="shared" ca="1" si="54"/>
        <v>2.1641950262895162</v>
      </c>
      <c r="U177" s="13">
        <f t="shared" si="55"/>
        <v>0.72043379260022156</v>
      </c>
      <c r="V177" s="5">
        <v>0.35</v>
      </c>
      <c r="W177" s="3">
        <f t="shared" ca="1" si="56"/>
        <v>8.6710805705667848</v>
      </c>
      <c r="X177" s="3">
        <f t="shared" ca="1" si="57"/>
        <v>-8.2597371235600114</v>
      </c>
      <c r="Y177" s="3">
        <f t="shared" ca="1" si="58"/>
        <v>-2.6390113510451969</v>
      </c>
      <c r="Z177" s="3">
        <f t="shared" ca="1" si="59"/>
        <v>-1.2146672240529429E-2</v>
      </c>
      <c r="AA177" s="3">
        <f t="shared" ca="1" si="60"/>
        <v>-3.8808990456547015E-3</v>
      </c>
      <c r="AJ177"/>
      <c r="AK177"/>
    </row>
    <row r="178" spans="3:37" s="5" customFormat="1" x14ac:dyDescent="0.2">
      <c r="C178" s="25"/>
      <c r="D178" s="1">
        <f t="shared" si="61"/>
        <v>176</v>
      </c>
      <c r="E178" s="2">
        <f t="shared" si="62"/>
        <v>17.699999999999982</v>
      </c>
      <c r="F178" s="3">
        <f t="shared" ca="1" si="63"/>
        <v>658.17930687617343</v>
      </c>
      <c r="G178" s="3">
        <f t="shared" si="64"/>
        <v>209.32762434320429</v>
      </c>
      <c r="H178" s="3">
        <f t="shared" ca="1" si="49"/>
        <v>690.66493635710924</v>
      </c>
      <c r="I178" s="3">
        <f t="shared" ca="1" si="65"/>
        <v>11583.95580102064</v>
      </c>
      <c r="J178" s="3">
        <f t="shared" si="66"/>
        <v>5194.0398781886333</v>
      </c>
      <c r="K178" s="3">
        <f t="shared" ca="1" si="68"/>
        <v>12726.880294845663</v>
      </c>
      <c r="L178" s="3">
        <f t="shared" si="67"/>
        <v>-9.6262010891338505</v>
      </c>
      <c r="M178" s="3">
        <f t="shared" ca="1" si="50"/>
        <v>0.30792437826454239</v>
      </c>
      <c r="N178" s="3">
        <f t="shared" ca="1" si="51"/>
        <v>17.642767283748178</v>
      </c>
      <c r="O178" s="1">
        <f t="shared" ca="1" si="46"/>
        <v>162186138.46647772</v>
      </c>
      <c r="P178" s="1">
        <f t="shared" si="47"/>
        <v>-33999233.186048374</v>
      </c>
      <c r="Q178" s="1">
        <f t="shared" ca="1" si="52"/>
        <v>196185371.65252608</v>
      </c>
      <c r="R178" s="1">
        <f t="shared" ca="1" si="48"/>
        <v>469652.15672283428</v>
      </c>
      <c r="S178" s="3">
        <f t="shared" si="53"/>
        <v>319.18228042485578</v>
      </c>
      <c r="T178" s="13">
        <f t="shared" ca="1" si="54"/>
        <v>2.1638573903218621</v>
      </c>
      <c r="U178" s="13">
        <f t="shared" si="55"/>
        <v>0.71884037431218051</v>
      </c>
      <c r="V178" s="5">
        <v>0.35</v>
      </c>
      <c r="W178" s="3">
        <f t="shared" ca="1" si="56"/>
        <v>8.6482412471595111</v>
      </c>
      <c r="X178" s="3">
        <f t="shared" ca="1" si="57"/>
        <v>-8.2414686631931122</v>
      </c>
      <c r="Y178" s="3">
        <f t="shared" ca="1" si="58"/>
        <v>-2.621120169446078</v>
      </c>
      <c r="Z178" s="3">
        <f t="shared" ca="1" si="59"/>
        <v>-1.2119806857636931E-2</v>
      </c>
      <c r="AA178" s="3">
        <f t="shared" ca="1" si="60"/>
        <v>-3.8545884844795263E-3</v>
      </c>
      <c r="AJ178"/>
      <c r="AK178"/>
    </row>
    <row r="179" spans="3:37" s="5" customFormat="1" x14ac:dyDescent="0.2">
      <c r="C179" s="25"/>
      <c r="D179" s="1">
        <f t="shared" si="61"/>
        <v>177</v>
      </c>
      <c r="E179" s="2">
        <f t="shared" si="62"/>
        <v>17.799999999999983</v>
      </c>
      <c r="F179" s="3">
        <f t="shared" ca="1" si="63"/>
        <v>658.17930687617343</v>
      </c>
      <c r="G179" s="3">
        <f t="shared" si="64"/>
        <v>208.36500423429089</v>
      </c>
      <c r="H179" s="3">
        <f t="shared" ca="1" si="49"/>
        <v>690.37379367235269</v>
      </c>
      <c r="I179" s="3">
        <f t="shared" ca="1" si="65"/>
        <v>11649.773731708257</v>
      </c>
      <c r="J179" s="3">
        <f t="shared" si="66"/>
        <v>5214.9245096175082</v>
      </c>
      <c r="K179" s="3">
        <f t="shared" ca="1" si="68"/>
        <v>12795.932216107276</v>
      </c>
      <c r="L179" s="3">
        <f t="shared" si="67"/>
        <v>-9.6255707473267851</v>
      </c>
      <c r="M179" s="3">
        <f t="shared" ca="1" si="50"/>
        <v>0.30659561511356637</v>
      </c>
      <c r="N179" s="3">
        <f t="shared" ca="1" si="51"/>
        <v>17.566634763224748</v>
      </c>
      <c r="O179" s="1">
        <f t="shared" ca="1" si="46"/>
        <v>162049431.49644911</v>
      </c>
      <c r="P179" s="1">
        <f t="shared" si="47"/>
        <v>-34133704.870318398</v>
      </c>
      <c r="Q179" s="1">
        <f t="shared" ca="1" si="52"/>
        <v>196183136.36676753</v>
      </c>
      <c r="R179" s="1">
        <f t="shared" ca="1" si="48"/>
        <v>469454.17969719984</v>
      </c>
      <c r="S179" s="3">
        <f t="shared" si="53"/>
        <v>319.09736852577754</v>
      </c>
      <c r="T179" s="13">
        <f t="shared" ca="1" si="54"/>
        <v>2.1635207988767307</v>
      </c>
      <c r="U179" s="13">
        <f t="shared" si="55"/>
        <v>0.71725694994084588</v>
      </c>
      <c r="V179" s="5">
        <v>0.35</v>
      </c>
      <c r="W179" s="3">
        <f t="shared" ca="1" si="56"/>
        <v>8.6255538022833811</v>
      </c>
      <c r="X179" s="3">
        <f t="shared" ca="1" si="57"/>
        <v>-8.2233147825775745</v>
      </c>
      <c r="Y179" s="3">
        <f t="shared" ca="1" si="58"/>
        <v>-2.6033194930177945</v>
      </c>
      <c r="Z179" s="3">
        <f t="shared" ca="1" si="59"/>
        <v>-1.2093109974378785E-2</v>
      </c>
      <c r="AA179" s="3">
        <f t="shared" ca="1" si="60"/>
        <v>-3.8284110191438153E-3</v>
      </c>
      <c r="AJ179"/>
      <c r="AK179"/>
    </row>
    <row r="180" spans="3:37" s="5" customFormat="1" x14ac:dyDescent="0.2">
      <c r="C180" s="25"/>
      <c r="D180" s="1">
        <f t="shared" si="61"/>
        <v>178</v>
      </c>
      <c r="E180" s="2">
        <f t="shared" si="62"/>
        <v>17.899999999999984</v>
      </c>
      <c r="F180" s="3">
        <f t="shared" ca="1" si="63"/>
        <v>658.17930687617343</v>
      </c>
      <c r="G180" s="3">
        <f t="shared" si="64"/>
        <v>207.40244715955822</v>
      </c>
      <c r="H180" s="3">
        <f t="shared" ca="1" si="49"/>
        <v>690.08388989149239</v>
      </c>
      <c r="I180" s="3">
        <f t="shared" ca="1" si="65"/>
        <v>11715.591662395875</v>
      </c>
      <c r="J180" s="3">
        <f t="shared" si="66"/>
        <v>5235.7128821872011</v>
      </c>
      <c r="K180" s="3">
        <f t="shared" ca="1" si="68"/>
        <v>12864.955085028354</v>
      </c>
      <c r="L180" s="3">
        <f t="shared" si="67"/>
        <v>-9.624943310813185</v>
      </c>
      <c r="M180" s="3">
        <f t="shared" ca="1" si="50"/>
        <v>0.30526582023461774</v>
      </c>
      <c r="N180" s="3">
        <f t="shared" ca="1" si="51"/>
        <v>17.49044312904288</v>
      </c>
      <c r="O180" s="1">
        <f t="shared" ca="1" si="46"/>
        <v>161913363.52984294</v>
      </c>
      <c r="P180" s="1">
        <f t="shared" si="47"/>
        <v>-34267538.984267361</v>
      </c>
      <c r="Q180" s="1">
        <f t="shared" ca="1" si="52"/>
        <v>196180902.5141103</v>
      </c>
      <c r="R180" s="1">
        <f t="shared" ca="1" si="48"/>
        <v>469257.0451262148</v>
      </c>
      <c r="S180" s="3">
        <f t="shared" si="53"/>
        <v>319.01284799211857</v>
      </c>
      <c r="T180" s="13">
        <f t="shared" ca="1" si="54"/>
        <v>2.1631852580073558</v>
      </c>
      <c r="U180" s="13">
        <f t="shared" si="55"/>
        <v>0.71568347887980488</v>
      </c>
      <c r="V180" s="5">
        <v>0.35</v>
      </c>
      <c r="W180" s="3">
        <f t="shared" ca="1" si="56"/>
        <v>8.6030175084925187</v>
      </c>
      <c r="X180" s="3">
        <f t="shared" ca="1" si="57"/>
        <v>-8.2052750161629273</v>
      </c>
      <c r="Y180" s="3">
        <f t="shared" ca="1" si="58"/>
        <v>-2.5856086634603681</v>
      </c>
      <c r="Z180" s="3">
        <f t="shared" ca="1" si="59"/>
        <v>-1.2066580906121952E-2</v>
      </c>
      <c r="AA180" s="3">
        <f t="shared" ca="1" si="60"/>
        <v>-3.8023656815593648E-3</v>
      </c>
      <c r="AJ180"/>
      <c r="AK180"/>
    </row>
    <row r="181" spans="3:37" s="5" customFormat="1" x14ac:dyDescent="0.2">
      <c r="C181" s="25"/>
      <c r="D181" s="1">
        <f t="shared" si="61"/>
        <v>179</v>
      </c>
      <c r="E181" s="2">
        <f t="shared" si="62"/>
        <v>17.999999999999986</v>
      </c>
      <c r="F181" s="3">
        <f t="shared" ca="1" si="63"/>
        <v>658.17930687617343</v>
      </c>
      <c r="G181" s="3">
        <f t="shared" si="64"/>
        <v>206.43995282847689</v>
      </c>
      <c r="H181" s="3">
        <f t="shared" ca="1" si="49"/>
        <v>689.79522622574291</v>
      </c>
      <c r="I181" s="3">
        <f t="shared" ca="1" si="65"/>
        <v>11781.409593083492</v>
      </c>
      <c r="J181" s="3">
        <f t="shared" si="66"/>
        <v>5256.4050021866024</v>
      </c>
      <c r="K181" s="3">
        <f t="shared" ca="1" si="68"/>
        <v>12933.949025559894</v>
      </c>
      <c r="L181" s="3">
        <f t="shared" si="67"/>
        <v>-9.6243187794032394</v>
      </c>
      <c r="M181" s="3">
        <f t="shared" ca="1" si="50"/>
        <v>0.30393499674084018</v>
      </c>
      <c r="N181" s="3">
        <f t="shared" ca="1" si="51"/>
        <v>17.414192559572573</v>
      </c>
      <c r="O181" s="1">
        <f t="shared" ca="1" si="46"/>
        <v>161777934.40210012</v>
      </c>
      <c r="P181" s="1">
        <f t="shared" si="47"/>
        <v>-34400735.814791679</v>
      </c>
      <c r="Q181" s="1">
        <f t="shared" ca="1" si="52"/>
        <v>196178670.2168918</v>
      </c>
      <c r="R181" s="1">
        <f t="shared" ca="1" si="48"/>
        <v>469060.75383350515</v>
      </c>
      <c r="S181" s="3">
        <f t="shared" si="53"/>
        <v>318.92871879830983</v>
      </c>
      <c r="T181" s="13">
        <f t="shared" ca="1" si="54"/>
        <v>2.1628507737554004</v>
      </c>
      <c r="U181" s="13">
        <f t="shared" si="55"/>
        <v>0.71411992078676856</v>
      </c>
      <c r="V181" s="5">
        <v>0.35</v>
      </c>
      <c r="W181" s="3">
        <f t="shared" ca="1" si="56"/>
        <v>8.580631643454776</v>
      </c>
      <c r="X181" s="3">
        <f t="shared" ca="1" si="57"/>
        <v>-8.187348901426855</v>
      </c>
      <c r="Y181" s="3">
        <f t="shared" ca="1" si="58"/>
        <v>-2.5679870262448512</v>
      </c>
      <c r="Z181" s="3">
        <f t="shared" ca="1" si="59"/>
        <v>-1.2040218972686551E-2</v>
      </c>
      <c r="AA181" s="3">
        <f t="shared" ca="1" si="60"/>
        <v>-3.7764515091836047E-3</v>
      </c>
      <c r="AJ181"/>
      <c r="AK181"/>
    </row>
    <row r="182" spans="3:37" s="5" customFormat="1" x14ac:dyDescent="0.2">
      <c r="C182" s="25"/>
      <c r="D182" s="1">
        <f t="shared" si="61"/>
        <v>180</v>
      </c>
      <c r="E182" s="2">
        <f t="shared" si="62"/>
        <v>18.099999999999987</v>
      </c>
      <c r="F182" s="3">
        <f t="shared" ca="1" si="63"/>
        <v>658.17930687617343</v>
      </c>
      <c r="G182" s="3">
        <f t="shared" si="64"/>
        <v>205.47752095053656</v>
      </c>
      <c r="H182" s="3">
        <f t="shared" ca="1" si="49"/>
        <v>689.50780388330509</v>
      </c>
      <c r="I182" s="3">
        <f t="shared" ca="1" si="65"/>
        <v>11847.227523771109</v>
      </c>
      <c r="J182" s="3">
        <f t="shared" si="66"/>
        <v>5277.000875875553</v>
      </c>
      <c r="K182" s="3">
        <f t="shared" ca="1" si="68"/>
        <v>13002.914161773862</v>
      </c>
      <c r="L182" s="3">
        <f t="shared" si="67"/>
        <v>-9.6236971529080151</v>
      </c>
      <c r="M182" s="3">
        <f t="shared" ca="1" si="50"/>
        <v>0.30260314776408376</v>
      </c>
      <c r="N182" s="3">
        <f t="shared" ca="1" si="51"/>
        <v>17.337883234255614</v>
      </c>
      <c r="O182" s="1">
        <f t="shared" ca="1" si="46"/>
        <v>161643143.94943264</v>
      </c>
      <c r="P182" s="1">
        <f t="shared" si="47"/>
        <v>-34533295.647438534</v>
      </c>
      <c r="Q182" s="1">
        <f t="shared" ca="1" si="52"/>
        <v>196176439.59687117</v>
      </c>
      <c r="R182" s="1">
        <f t="shared" ca="1" si="48"/>
        <v>468865.30664064747</v>
      </c>
      <c r="S182" s="3">
        <f t="shared" si="53"/>
        <v>318.84498091890021</v>
      </c>
      <c r="T182" s="13">
        <f t="shared" ca="1" si="54"/>
        <v>2.1625173521507768</v>
      </c>
      <c r="U182" s="13">
        <f t="shared" si="55"/>
        <v>0.71256623558242027</v>
      </c>
      <c r="V182" s="5">
        <v>0.35</v>
      </c>
      <c r="W182" s="3">
        <f t="shared" ca="1" si="56"/>
        <v>8.5583954899246812</v>
      </c>
      <c r="X182" s="3">
        <f t="shared" ca="1" si="57"/>
        <v>-8.1695359788620152</v>
      </c>
      <c r="Y182" s="3">
        <f t="shared" ca="1" si="58"/>
        <v>-2.5504539305861162</v>
      </c>
      <c r="Z182" s="3">
        <f t="shared" ca="1" si="59"/>
        <v>-1.2014023498326493E-2</v>
      </c>
      <c r="AA182" s="3">
        <f t="shared" ca="1" si="60"/>
        <v>-3.7506675449795828E-3</v>
      </c>
      <c r="AJ182"/>
      <c r="AK182"/>
    </row>
    <row r="183" spans="3:37" s="5" customFormat="1" x14ac:dyDescent="0.2">
      <c r="C183" s="25"/>
      <c r="D183" s="1">
        <f t="shared" si="61"/>
        <v>181</v>
      </c>
      <c r="E183" s="2">
        <f t="shared" si="62"/>
        <v>18.199999999999989</v>
      </c>
      <c r="F183" s="3">
        <f t="shared" ca="1" si="63"/>
        <v>658.17930687617343</v>
      </c>
      <c r="G183" s="3">
        <f t="shared" si="64"/>
        <v>204.51515123524575</v>
      </c>
      <c r="H183" s="3">
        <f t="shared" ca="1" si="49"/>
        <v>689.22162406933774</v>
      </c>
      <c r="I183" s="3">
        <f t="shared" ca="1" si="65"/>
        <v>11913.045454458726</v>
      </c>
      <c r="J183" s="3">
        <f t="shared" si="66"/>
        <v>5297.500509484842</v>
      </c>
      <c r="K183" s="3">
        <f t="shared" ca="1" si="68"/>
        <v>13071.850617862894</v>
      </c>
      <c r="L183" s="3">
        <f t="shared" si="67"/>
        <v>-9.6230784311394508</v>
      </c>
      <c r="M183" s="3">
        <f t="shared" ca="1" si="50"/>
        <v>0.30127027645489535</v>
      </c>
      <c r="N183" s="3">
        <f t="shared" ca="1" si="51"/>
        <v>17.26151533360504</v>
      </c>
      <c r="O183" s="1">
        <f t="shared" ca="1" si="46"/>
        <v>161508992.00882366</v>
      </c>
      <c r="P183" s="1">
        <f t="shared" si="47"/>
        <v>-34665218.766406208</v>
      </c>
      <c r="Q183" s="1">
        <f t="shared" ca="1" si="52"/>
        <v>196174210.77522987</v>
      </c>
      <c r="R183" s="1">
        <f t="shared" ca="1" si="48"/>
        <v>468670.70436714968</v>
      </c>
      <c r="S183" s="3">
        <f t="shared" si="53"/>
        <v>318.76163432855691</v>
      </c>
      <c r="T183" s="13">
        <f t="shared" ca="1" si="54"/>
        <v>2.1621849992114699</v>
      </c>
      <c r="U183" s="13">
        <f t="shared" si="55"/>
        <v>0.71102238344927227</v>
      </c>
      <c r="V183" s="5">
        <v>0.35</v>
      </c>
      <c r="W183" s="3">
        <f t="shared" ca="1" si="56"/>
        <v>8.5363083357165763</v>
      </c>
      <c r="X183" s="3">
        <f t="shared" ca="1" si="57"/>
        <v>-8.1518357919629167</v>
      </c>
      <c r="Y183" s="3">
        <f t="shared" ca="1" si="58"/>
        <v>-2.5330087294157959</v>
      </c>
      <c r="Z183" s="3">
        <f t="shared" ca="1" si="59"/>
        <v>-1.1987993811710172E-2</v>
      </c>
      <c r="AA183" s="3">
        <f t="shared" ca="1" si="60"/>
        <v>-3.7250128373761703E-3</v>
      </c>
      <c r="AJ183"/>
      <c r="AK183"/>
    </row>
    <row r="184" spans="3:37" s="5" customFormat="1" x14ac:dyDescent="0.2">
      <c r="C184" s="25"/>
      <c r="D184" s="1">
        <f t="shared" si="61"/>
        <v>182</v>
      </c>
      <c r="E184" s="2">
        <f t="shared" si="62"/>
        <v>18.29999999999999</v>
      </c>
      <c r="F184" s="3">
        <f t="shared" ca="1" si="63"/>
        <v>658.17930687617343</v>
      </c>
      <c r="G184" s="3">
        <f t="shared" si="64"/>
        <v>203.55284339213182</v>
      </c>
      <c r="H184" s="3">
        <f t="shared" ca="1" si="49"/>
        <v>688.93668798592944</v>
      </c>
      <c r="I184" s="3">
        <f t="shared" ca="1" si="65"/>
        <v>11978.863385146344</v>
      </c>
      <c r="J184" s="3">
        <f t="shared" si="66"/>
        <v>5317.9039092162111</v>
      </c>
      <c r="K184" s="3">
        <f t="shared" ca="1" si="68"/>
        <v>13140.758518139988</v>
      </c>
      <c r="L184" s="3">
        <f t="shared" si="67"/>
        <v>-9.6224626139103666</v>
      </c>
      <c r="M184" s="3">
        <f t="shared" ca="1" si="50"/>
        <v>0.29993638598250855</v>
      </c>
      <c r="N184" s="3">
        <f t="shared" ca="1" si="51"/>
        <v>17.185089039204566</v>
      </c>
      <c r="O184" s="1">
        <f t="shared" ca="1" si="46"/>
        <v>161375478.41802743</v>
      </c>
      <c r="P184" s="1">
        <f t="shared" si="47"/>
        <v>-34796505.454544529</v>
      </c>
      <c r="Q184" s="1">
        <f t="shared" ca="1" si="52"/>
        <v>196171983.87257195</v>
      </c>
      <c r="R184" s="1">
        <f t="shared" ca="1" si="48"/>
        <v>468476.94783043204</v>
      </c>
      <c r="S184" s="3">
        <f t="shared" si="53"/>
        <v>318.67867900206511</v>
      </c>
      <c r="T184" s="13">
        <f t="shared" ca="1" si="54"/>
        <v>2.1618537209433613</v>
      </c>
      <c r="U184" s="13">
        <f t="shared" si="55"/>
        <v>0.70948832483052526</v>
      </c>
      <c r="V184" s="5">
        <v>0.35</v>
      </c>
      <c r="W184" s="3">
        <f t="shared" ca="1" si="56"/>
        <v>8.5143694736778919</v>
      </c>
      <c r="X184" s="3">
        <f t="shared" ca="1" si="57"/>
        <v>-8.1342478872128492</v>
      </c>
      <c r="Y184" s="3">
        <f t="shared" ca="1" si="58"/>
        <v>-2.5156507793553602</v>
      </c>
      <c r="Z184" s="3">
        <f t="shared" ca="1" si="59"/>
        <v>-1.1962129245901249E-2</v>
      </c>
      <c r="AA184" s="3">
        <f t="shared" ca="1" si="60"/>
        <v>-3.699486440228471E-3</v>
      </c>
      <c r="AJ184"/>
      <c r="AK184"/>
    </row>
    <row r="185" spans="3:37" s="5" customFormat="1" x14ac:dyDescent="0.2">
      <c r="C185" s="25"/>
      <c r="D185" s="1">
        <f t="shared" si="61"/>
        <v>183</v>
      </c>
      <c r="E185" s="2">
        <f t="shared" si="62"/>
        <v>18.399999999999991</v>
      </c>
      <c r="F185" s="3">
        <f t="shared" ca="1" si="63"/>
        <v>658.17930687617343</v>
      </c>
      <c r="G185" s="3">
        <f t="shared" si="64"/>
        <v>202.59059713074078</v>
      </c>
      <c r="H185" s="3">
        <f t="shared" ca="1" si="49"/>
        <v>688.65299683206933</v>
      </c>
      <c r="I185" s="3">
        <f t="shared" ca="1" si="65"/>
        <v>12044.681315833961</v>
      </c>
      <c r="J185" s="3">
        <f t="shared" si="66"/>
        <v>5338.2110812423552</v>
      </c>
      <c r="K185" s="3">
        <f t="shared" ca="1" si="68"/>
        <v>13209.637987038197</v>
      </c>
      <c r="L185" s="3">
        <f t="shared" si="67"/>
        <v>-9.6218497010344581</v>
      </c>
      <c r="M185" s="3">
        <f t="shared" ca="1" si="50"/>
        <v>0.29860147953483257</v>
      </c>
      <c r="N185" s="3">
        <f t="shared" ca="1" si="51"/>
        <v>17.108604533707929</v>
      </c>
      <c r="O185" s="1">
        <f t="shared" ca="1" si="46"/>
        <v>161242603.01556864</v>
      </c>
      <c r="P185" s="1">
        <f t="shared" si="47"/>
        <v>-34927155.9933552</v>
      </c>
      <c r="Q185" s="1">
        <f t="shared" ca="1" si="52"/>
        <v>196169759.00892383</v>
      </c>
      <c r="R185" s="1">
        <f t="shared" ca="1" si="48"/>
        <v>468284.03784580715</v>
      </c>
      <c r="S185" s="3">
        <f t="shared" si="53"/>
        <v>318.5961149143281</v>
      </c>
      <c r="T185" s="13">
        <f t="shared" ca="1" si="54"/>
        <v>2.161523523340048</v>
      </c>
      <c r="U185" s="13">
        <f t="shared" si="55"/>
        <v>0.70796402042893947</v>
      </c>
      <c r="V185" s="5">
        <v>0.35</v>
      </c>
      <c r="W185" s="3">
        <f t="shared" ca="1" si="56"/>
        <v>8.4925782016626563</v>
      </c>
      <c r="X185" s="3">
        <f t="shared" ca="1" si="57"/>
        <v>-8.1167718140709422</v>
      </c>
      <c r="Y185" s="3">
        <f t="shared" ca="1" si="58"/>
        <v>-2.4983794406893498</v>
      </c>
      <c r="Z185" s="3">
        <f t="shared" ca="1" si="59"/>
        <v>-1.1936429138339621E-2</v>
      </c>
      <c r="AA185" s="3">
        <f t="shared" ca="1" si="60"/>
        <v>-3.6740874127784554E-3</v>
      </c>
      <c r="AJ185"/>
      <c r="AK185"/>
    </row>
    <row r="186" spans="3:37" s="5" customFormat="1" x14ac:dyDescent="0.2">
      <c r="C186" s="25"/>
      <c r="D186" s="1">
        <f t="shared" si="61"/>
        <v>184</v>
      </c>
      <c r="E186" s="2">
        <f t="shared" si="62"/>
        <v>18.499999999999993</v>
      </c>
      <c r="F186" s="3">
        <f t="shared" ca="1" si="63"/>
        <v>658.17930687617343</v>
      </c>
      <c r="G186" s="3">
        <f t="shared" si="64"/>
        <v>201.62841216063734</v>
      </c>
      <c r="H186" s="3">
        <f t="shared" ca="1" si="49"/>
        <v>688.37055180361972</v>
      </c>
      <c r="I186" s="3">
        <f t="shared" ca="1" si="65"/>
        <v>12110.499246521578</v>
      </c>
      <c r="J186" s="3">
        <f t="shared" si="66"/>
        <v>5358.4220317069239</v>
      </c>
      <c r="K186" s="3">
        <f t="shared" ca="1" si="68"/>
        <v>13278.489149110317</v>
      </c>
      <c r="L186" s="3">
        <f t="shared" si="67"/>
        <v>-9.6212396923262968</v>
      </c>
      <c r="M186" s="3">
        <f t="shared" ca="1" si="50"/>
        <v>0.2972655603184407</v>
      </c>
      <c r="N186" s="3">
        <f t="shared" ca="1" si="51"/>
        <v>17.032062000838252</v>
      </c>
      <c r="O186" s="1">
        <f t="shared" ca="1" si="46"/>
        <v>161110365.64074278</v>
      </c>
      <c r="P186" s="1">
        <f t="shared" si="47"/>
        <v>-35057170.662992179</v>
      </c>
      <c r="Q186" s="1">
        <f t="shared" ca="1" si="52"/>
        <v>196167536.30373496</v>
      </c>
      <c r="R186" s="1">
        <f t="shared" ca="1" si="48"/>
        <v>468091.97522646142</v>
      </c>
      <c r="S186" s="3">
        <f t="shared" si="53"/>
        <v>318.51394204036728</v>
      </c>
      <c r="T186" s="13">
        <f t="shared" ca="1" si="54"/>
        <v>2.1611944123826712</v>
      </c>
      <c r="U186" s="13">
        <f t="shared" si="55"/>
        <v>0.7064494312057098</v>
      </c>
      <c r="V186" s="5">
        <v>0.35</v>
      </c>
      <c r="W186" s="3">
        <f t="shared" ca="1" si="56"/>
        <v>8.4709338225051507</v>
      </c>
      <c r="X186" s="3">
        <f t="shared" ca="1" si="57"/>
        <v>-8.0994071249592583</v>
      </c>
      <c r="Y186" s="3">
        <f t="shared" ca="1" si="58"/>
        <v>-2.4811940773387549</v>
      </c>
      <c r="Z186" s="3">
        <f t="shared" ca="1" si="59"/>
        <v>-1.1910892830822438E-2</v>
      </c>
      <c r="AA186" s="3">
        <f t="shared" ca="1" si="60"/>
        <v>-3.648814819615816E-3</v>
      </c>
      <c r="AJ186"/>
      <c r="AK186"/>
    </row>
    <row r="187" spans="3:37" s="5" customFormat="1" x14ac:dyDescent="0.2">
      <c r="C187" s="25"/>
      <c r="D187" s="1">
        <f t="shared" si="61"/>
        <v>185</v>
      </c>
      <c r="E187" s="2">
        <f t="shared" si="62"/>
        <v>18.599999999999994</v>
      </c>
      <c r="F187" s="3">
        <f t="shared" ca="1" si="63"/>
        <v>658.17930687617343</v>
      </c>
      <c r="G187" s="3">
        <f t="shared" si="64"/>
        <v>200.6662881914047</v>
      </c>
      <c r="H187" s="3">
        <f t="shared" ca="1" si="49"/>
        <v>688.08935409328626</v>
      </c>
      <c r="I187" s="3">
        <f t="shared" ca="1" si="65"/>
        <v>12176.317177209196</v>
      </c>
      <c r="J187" s="3">
        <f t="shared" si="66"/>
        <v>5378.5367667245255</v>
      </c>
      <c r="K187" s="3">
        <f t="shared" ca="1" si="68"/>
        <v>13347.312129028571</v>
      </c>
      <c r="L187" s="3">
        <f t="shared" si="67"/>
        <v>-9.6206325876013299</v>
      </c>
      <c r="M187" s="3">
        <f t="shared" ca="1" si="50"/>
        <v>0.29592863155855764</v>
      </c>
      <c r="N187" s="3">
        <f t="shared" ca="1" si="51"/>
        <v>16.955461625387294</v>
      </c>
      <c r="O187" s="1">
        <f t="shared" ca="1" si="46"/>
        <v>160978766.1336154</v>
      </c>
      <c r="P187" s="1">
        <f t="shared" si="47"/>
        <v>-35186549.742262065</v>
      </c>
      <c r="Q187" s="1">
        <f t="shared" ca="1" si="52"/>
        <v>196165315.87587747</v>
      </c>
      <c r="R187" s="1">
        <f t="shared" ca="1" si="48"/>
        <v>467900.76078343467</v>
      </c>
      <c r="S187" s="3">
        <f t="shared" si="53"/>
        <v>318.43216035532208</v>
      </c>
      <c r="T187" s="13">
        <f t="shared" ca="1" si="54"/>
        <v>2.160866394039731</v>
      </c>
      <c r="U187" s="13">
        <f t="shared" si="55"/>
        <v>0.70494451837935035</v>
      </c>
      <c r="V187" s="5">
        <v>0.35</v>
      </c>
      <c r="W187" s="3">
        <f t="shared" ca="1" si="56"/>
        <v>8.4494356439937786</v>
      </c>
      <c r="X187" s="3">
        <f t="shared" ca="1" si="57"/>
        <v>-8.0821533752500176</v>
      </c>
      <c r="Y187" s="3">
        <f t="shared" ca="1" si="58"/>
        <v>-2.4640940568345377</v>
      </c>
      <c r="Z187" s="3">
        <f t="shared" ca="1" si="59"/>
        <v>-1.188551966948532E-2</v>
      </c>
      <c r="AA187" s="3">
        <f t="shared" ca="1" si="60"/>
        <v>-3.623667730639026E-3</v>
      </c>
      <c r="AJ187"/>
      <c r="AK187"/>
    </row>
    <row r="188" spans="3:37" s="5" customFormat="1" x14ac:dyDescent="0.2">
      <c r="C188" s="25"/>
      <c r="D188" s="1">
        <f t="shared" si="61"/>
        <v>186</v>
      </c>
      <c r="E188" s="2">
        <f t="shared" si="62"/>
        <v>18.699999999999996</v>
      </c>
      <c r="F188" s="3">
        <f t="shared" ca="1" si="63"/>
        <v>658.17930687617343</v>
      </c>
      <c r="G188" s="3">
        <f t="shared" si="64"/>
        <v>199.70422493264456</v>
      </c>
      <c r="H188" s="3">
        <f t="shared" ca="1" si="49"/>
        <v>687.8094048905906</v>
      </c>
      <c r="I188" s="3">
        <f t="shared" ca="1" si="65"/>
        <v>12242.135107896813</v>
      </c>
      <c r="J188" s="3">
        <f t="shared" si="66"/>
        <v>5398.5552923807281</v>
      </c>
      <c r="K188" s="3">
        <f t="shared" ca="1" si="68"/>
        <v>13416.107051584295</v>
      </c>
      <c r="L188" s="3">
        <f t="shared" si="67"/>
        <v>-9.6200283866758838</v>
      </c>
      <c r="M188" s="3">
        <f t="shared" ca="1" si="50"/>
        <v>0.29459069649904668</v>
      </c>
      <c r="N188" s="3">
        <f t="shared" ca="1" si="51"/>
        <v>16.87880359321473</v>
      </c>
      <c r="O188" s="1">
        <f t="shared" ca="1" si="46"/>
        <v>160847804.33502245</v>
      </c>
      <c r="P188" s="1">
        <f t="shared" si="47"/>
        <v>-35315293.508624509</v>
      </c>
      <c r="Q188" s="1">
        <f t="shared" ca="1" si="52"/>
        <v>196163097.84364694</v>
      </c>
      <c r="R188" s="1">
        <f t="shared" ca="1" si="48"/>
        <v>467710.39532560162</v>
      </c>
      <c r="S188" s="3">
        <f t="shared" si="53"/>
        <v>318.35076983445015</v>
      </c>
      <c r="T188" s="13">
        <f t="shared" ca="1" si="54"/>
        <v>2.1605394742669151</v>
      </c>
      <c r="U188" s="13">
        <f t="shared" si="55"/>
        <v>0.70344924342458093</v>
      </c>
      <c r="V188" s="5">
        <v>0.35</v>
      </c>
      <c r="W188" s="3">
        <f t="shared" ca="1" si="56"/>
        <v>8.4280829788450582</v>
      </c>
      <c r="X188" s="3">
        <f t="shared" ca="1" si="57"/>
        <v>-8.0650101232528275</v>
      </c>
      <c r="Y188" s="3">
        <f t="shared" ca="1" si="58"/>
        <v>-2.4470787502912961</v>
      </c>
      <c r="Z188" s="3">
        <f t="shared" ca="1" si="59"/>
        <v>-1.1860309004783571E-2</v>
      </c>
      <c r="AA188" s="3">
        <f t="shared" ca="1" si="60"/>
        <v>-3.5986452210166118E-3</v>
      </c>
      <c r="AJ188"/>
      <c r="AK188"/>
    </row>
    <row r="189" spans="3:37" s="5" customFormat="1" x14ac:dyDescent="0.2">
      <c r="C189" s="25"/>
      <c r="D189" s="1">
        <f t="shared" si="61"/>
        <v>187</v>
      </c>
      <c r="E189" s="2">
        <f t="shared" si="62"/>
        <v>18.799999999999997</v>
      </c>
      <c r="F189" s="3">
        <f t="shared" ca="1" si="63"/>
        <v>658.17930687617343</v>
      </c>
      <c r="G189" s="3">
        <f t="shared" si="64"/>
        <v>198.74222209397698</v>
      </c>
      <c r="H189" s="3">
        <f t="shared" ca="1" si="49"/>
        <v>687.5307053818409</v>
      </c>
      <c r="I189" s="3">
        <f t="shared" ca="1" si="65"/>
        <v>12307.95303858443</v>
      </c>
      <c r="J189" s="3">
        <f t="shared" si="66"/>
        <v>5418.4776147320599</v>
      </c>
      <c r="K189" s="3">
        <f t="shared" ca="1" si="68"/>
        <v>13484.874041687617</v>
      </c>
      <c r="L189" s="3">
        <f t="shared" si="67"/>
        <v>-9.619427089367159</v>
      </c>
      <c r="M189" s="3">
        <f t="shared" ca="1" si="50"/>
        <v>0.29325175840239553</v>
      </c>
      <c r="N189" s="3">
        <f t="shared" ca="1" si="51"/>
        <v>16.802088091247342</v>
      </c>
      <c r="O189" s="1">
        <f t="shared" ca="1" si="46"/>
        <v>160717480.08656958</v>
      </c>
      <c r="P189" s="1">
        <f t="shared" si="47"/>
        <v>-35443402.238192528</v>
      </c>
      <c r="Q189" s="1">
        <f t="shared" ca="1" si="52"/>
        <v>196160882.32476211</v>
      </c>
      <c r="R189" s="1">
        <f t="shared" ca="1" si="48"/>
        <v>467520.87965965184</v>
      </c>
      <c r="S189" s="3">
        <f t="shared" si="53"/>
        <v>318.26977045312697</v>
      </c>
      <c r="T189" s="13">
        <f t="shared" ca="1" si="54"/>
        <v>2.1602136590069168</v>
      </c>
      <c r="U189" s="13">
        <f t="shared" si="55"/>
        <v>0.70196356807123017</v>
      </c>
      <c r="V189" s="5">
        <v>0.35</v>
      </c>
      <c r="W189" s="3">
        <f t="shared" ca="1" si="56"/>
        <v>8.4068751446778993</v>
      </c>
      <c r="X189" s="3">
        <f t="shared" ca="1" si="57"/>
        <v>-8.0479769302020951</v>
      </c>
      <c r="Y189" s="3">
        <f t="shared" ca="1" si="58"/>
        <v>-2.4301475323810884</v>
      </c>
      <c r="Z189" s="3">
        <f t="shared" ca="1" si="59"/>
        <v>-1.1835260191473669E-2</v>
      </c>
      <c r="AA189" s="3">
        <f t="shared" ca="1" si="60"/>
        <v>-3.5737463711486596E-3</v>
      </c>
      <c r="AJ189"/>
      <c r="AK189"/>
    </row>
    <row r="190" spans="3:37" s="5" customFormat="1" x14ac:dyDescent="0.2">
      <c r="C190" s="25"/>
      <c r="D190" s="1">
        <f t="shared" si="61"/>
        <v>188</v>
      </c>
      <c r="E190" s="2">
        <f t="shared" si="62"/>
        <v>18.899999999999999</v>
      </c>
      <c r="F190" s="3">
        <f t="shared" ca="1" si="63"/>
        <v>658.17930687617343</v>
      </c>
      <c r="G190" s="3">
        <f t="shared" si="64"/>
        <v>197.78027938504027</v>
      </c>
      <c r="H190" s="3">
        <f t="shared" ca="1" si="49"/>
        <v>687.25325675010424</v>
      </c>
      <c r="I190" s="3">
        <f t="shared" ca="1" si="65"/>
        <v>12373.770969272047</v>
      </c>
      <c r="J190" s="3">
        <f t="shared" si="66"/>
        <v>5438.3037398060105</v>
      </c>
      <c r="K190" s="3">
        <f t="shared" ca="1" si="68"/>
        <v>13553.613224367133</v>
      </c>
      <c r="L190" s="3">
        <f t="shared" si="67"/>
        <v>-9.6188286954932316</v>
      </c>
      <c r="M190" s="3">
        <f t="shared" ca="1" si="50"/>
        <v>0.29191182054970194</v>
      </c>
      <c r="N190" s="3">
        <f t="shared" ca="1" si="51"/>
        <v>16.725315307478176</v>
      </c>
      <c r="O190" s="1">
        <f t="shared" ca="1" si="46"/>
        <v>160587793.23063239</v>
      </c>
      <c r="P190" s="1">
        <f t="shared" si="47"/>
        <v>-35570876.205732867</v>
      </c>
      <c r="Q190" s="1">
        <f t="shared" ca="1" si="52"/>
        <v>196158669.43636525</v>
      </c>
      <c r="R190" s="1">
        <f t="shared" ca="1" si="48"/>
        <v>467332.21459007089</v>
      </c>
      <c r="S190" s="3">
        <f t="shared" si="53"/>
        <v>318.18916218684632</v>
      </c>
      <c r="T190" s="13">
        <f t="shared" ca="1" si="54"/>
        <v>2.1598889541892596</v>
      </c>
      <c r="U190" s="13">
        <f t="shared" si="55"/>
        <v>0.70048745430313508</v>
      </c>
      <c r="V190" s="5">
        <v>0.35</v>
      </c>
      <c r="W190" s="3">
        <f t="shared" ca="1" si="56"/>
        <v>8.3858114639879471</v>
      </c>
      <c r="X190" s="3">
        <f t="shared" ca="1" si="57"/>
        <v>-8.0310533602444352</v>
      </c>
      <c r="Y190" s="3">
        <f t="shared" ca="1" si="58"/>
        <v>-2.4132997813073782</v>
      </c>
      <c r="Z190" s="3">
        <f t="shared" ca="1" si="59"/>
        <v>-1.1810372588594758E-2</v>
      </c>
      <c r="AA190" s="3">
        <f t="shared" ca="1" si="60"/>
        <v>-3.5489702666284973E-3</v>
      </c>
      <c r="AJ190"/>
      <c r="AK190"/>
    </row>
    <row r="191" spans="3:37" s="5" customFormat="1" x14ac:dyDescent="0.2">
      <c r="C191" s="25"/>
      <c r="D191" s="1">
        <f t="shared" si="61"/>
        <v>189</v>
      </c>
      <c r="E191" s="2">
        <f t="shared" si="62"/>
        <v>19</v>
      </c>
      <c r="F191" s="3">
        <f t="shared" ca="1" si="63"/>
        <v>658.17930687617343</v>
      </c>
      <c r="G191" s="3">
        <f t="shared" si="64"/>
        <v>196.81839651549095</v>
      </c>
      <c r="H191" s="3">
        <f t="shared" ca="1" si="49"/>
        <v>686.97706017517726</v>
      </c>
      <c r="I191" s="3">
        <f t="shared" ca="1" si="65"/>
        <v>12439.588899959665</v>
      </c>
      <c r="J191" s="3">
        <f t="shared" si="66"/>
        <v>5458.0336736010377</v>
      </c>
      <c r="K191" s="3">
        <f t="shared" ca="1" si="68"/>
        <v>13622.324724769585</v>
      </c>
      <c r="L191" s="3">
        <f t="shared" si="67"/>
        <v>-9.618233204873059</v>
      </c>
      <c r="M191" s="3">
        <f t="shared" ca="1" si="50"/>
        <v>0.2905708862406578</v>
      </c>
      <c r="N191" s="3">
        <f t="shared" ca="1" si="51"/>
        <v>16.648485430965657</v>
      </c>
      <c r="O191" s="1">
        <f t="shared" ca="1" si="46"/>
        <v>160458743.61035591</v>
      </c>
      <c r="P191" s="1">
        <f t="shared" si="47"/>
        <v>-35697715.684666455</v>
      </c>
      <c r="Q191" s="1">
        <f t="shared" ca="1" si="52"/>
        <v>196156459.29502237</v>
      </c>
      <c r="R191" s="1">
        <f t="shared" ca="1" si="48"/>
        <v>467144.40091912053</v>
      </c>
      <c r="S191" s="3">
        <f t="shared" si="53"/>
        <v>318.10894501121987</v>
      </c>
      <c r="T191" s="13">
        <f t="shared" ca="1" si="54"/>
        <v>2.1595653657301188</v>
      </c>
      <c r="U191" s="13">
        <f t="shared" si="55"/>
        <v>0.69902086435705402</v>
      </c>
      <c r="V191" s="5">
        <v>0.35</v>
      </c>
      <c r="W191" s="3">
        <f t="shared" ca="1" si="56"/>
        <v>8.3648912641221695</v>
      </c>
      <c r="X191" s="3">
        <f t="shared" ca="1" si="57"/>
        <v>-8.0142389804261818</v>
      </c>
      <c r="Y191" s="3">
        <f t="shared" ca="1" si="58"/>
        <v>-2.3965348787791325</v>
      </c>
      <c r="Z191" s="3">
        <f t="shared" ca="1" si="59"/>
        <v>-1.1785645559450266E-2</v>
      </c>
      <c r="AA191" s="3">
        <f t="shared" ca="1" si="60"/>
        <v>-3.5243159982046067E-3</v>
      </c>
      <c r="AJ191"/>
      <c r="AK191"/>
    </row>
    <row r="192" spans="3:37" s="5" customFormat="1" x14ac:dyDescent="0.2">
      <c r="C192" s="25"/>
      <c r="D192" s="1">
        <f t="shared" si="61"/>
        <v>190</v>
      </c>
      <c r="E192" s="2">
        <f t="shared" si="62"/>
        <v>19.100000000000001</v>
      </c>
      <c r="F192" s="3">
        <f t="shared" ca="1" si="63"/>
        <v>658.17930687617343</v>
      </c>
      <c r="G192" s="3">
        <f t="shared" si="64"/>
        <v>195.85657319500365</v>
      </c>
      <c r="H192" s="3">
        <f t="shared" ca="1" si="49"/>
        <v>686.70211683355819</v>
      </c>
      <c r="I192" s="3">
        <f t="shared" ca="1" si="65"/>
        <v>12505.406830647282</v>
      </c>
      <c r="J192" s="3">
        <f t="shared" si="66"/>
        <v>5477.6674220865625</v>
      </c>
      <c r="K192" s="3">
        <f t="shared" ca="1" si="68"/>
        <v>13691.008668159528</v>
      </c>
      <c r="L192" s="3">
        <f t="shared" si="67"/>
        <v>-9.6176406173264706</v>
      </c>
      <c r="M192" s="3">
        <f t="shared" ca="1" si="50"/>
        <v>0.28922895879353377</v>
      </c>
      <c r="N192" s="3">
        <f t="shared" ca="1" si="51"/>
        <v>16.571598651832684</v>
      </c>
      <c r="O192" s="1">
        <f t="shared" ca="1" si="46"/>
        <v>160330331.06965452</v>
      </c>
      <c r="P192" s="1">
        <f t="shared" si="47"/>
        <v>-35823920.947068676</v>
      </c>
      <c r="Q192" s="1">
        <f t="shared" ca="1" si="52"/>
        <v>196154252.01672322</v>
      </c>
      <c r="R192" s="1">
        <f t="shared" ca="1" si="48"/>
        <v>466957.4394468196</v>
      </c>
      <c r="S192" s="3">
        <f t="shared" si="53"/>
        <v>318.02911890197737</v>
      </c>
      <c r="T192" s="13">
        <f t="shared" ca="1" si="54"/>
        <v>2.1592428995321429</v>
      </c>
      <c r="U192" s="13">
        <f t="shared" si="55"/>
        <v>0.69756376072158499</v>
      </c>
      <c r="V192" s="5">
        <v>0.35</v>
      </c>
      <c r="W192" s="3">
        <f t="shared" ca="1" si="56"/>
        <v>8.3441138772536121</v>
      </c>
      <c r="X192" s="3">
        <f t="shared" ca="1" si="57"/>
        <v>-7.9975333606809977</v>
      </c>
      <c r="Y192" s="3">
        <f t="shared" ca="1" si="58"/>
        <v>-2.3798522099850672</v>
      </c>
      <c r="Z192" s="3">
        <f t="shared" ca="1" si="59"/>
        <v>-1.1761078471589703E-2</v>
      </c>
      <c r="AA192" s="3">
        <f t="shared" ca="1" si="60"/>
        <v>-3.499782661742746E-3</v>
      </c>
      <c r="AJ192"/>
      <c r="AK192"/>
    </row>
    <row r="193" spans="3:37" s="5" customFormat="1" x14ac:dyDescent="0.2">
      <c r="C193" s="25"/>
      <c r="D193" s="1">
        <f t="shared" si="61"/>
        <v>191</v>
      </c>
      <c r="E193" s="2">
        <f t="shared" si="62"/>
        <v>19.200000000000003</v>
      </c>
      <c r="F193" s="3">
        <f t="shared" ca="1" si="63"/>
        <v>658.17930687617343</v>
      </c>
      <c r="G193" s="3">
        <f t="shared" si="64"/>
        <v>194.894809133271</v>
      </c>
      <c r="H193" s="3">
        <f t="shared" ca="1" si="49"/>
        <v>686.42842789841836</v>
      </c>
      <c r="I193" s="3">
        <f t="shared" ca="1" si="65"/>
        <v>12571.224761334899</v>
      </c>
      <c r="J193" s="3">
        <f t="shared" si="66"/>
        <v>5497.2049912029761</v>
      </c>
      <c r="K193" s="3">
        <f t="shared" ca="1" si="68"/>
        <v>13759.665179919</v>
      </c>
      <c r="L193" s="3">
        <f t="shared" si="67"/>
        <v>-9.6170509326741715</v>
      </c>
      <c r="M193" s="3">
        <f t="shared" ca="1" si="50"/>
        <v>0.2878860415451619</v>
      </c>
      <c r="N193" s="3">
        <f t="shared" ca="1" si="51"/>
        <v>16.494655161265655</v>
      </c>
      <c r="O193" s="1">
        <f t="shared" ca="1" si="46"/>
        <v>160202555.45321202</v>
      </c>
      <c r="P193" s="1">
        <f t="shared" si="47"/>
        <v>-35949492.263669796</v>
      </c>
      <c r="Q193" s="1">
        <f t="shared" ca="1" si="52"/>
        <v>196152047.71688181</v>
      </c>
      <c r="R193" s="1">
        <f t="shared" ca="1" si="48"/>
        <v>466771.33097092446</v>
      </c>
      <c r="S193" s="3">
        <f t="shared" si="53"/>
        <v>317.94968383496661</v>
      </c>
      <c r="T193" s="13">
        <f t="shared" ca="1" si="54"/>
        <v>2.1589215614842772</v>
      </c>
      <c r="U193" s="13">
        <f t="shared" si="55"/>
        <v>0.69611610613608921</v>
      </c>
      <c r="V193" s="5">
        <v>0.35</v>
      </c>
      <c r="W193" s="3">
        <f t="shared" ca="1" si="56"/>
        <v>8.3234786403563135</v>
      </c>
      <c r="X193" s="3">
        <f t="shared" ca="1" si="57"/>
        <v>-7.9809360738175448</v>
      </c>
      <c r="Y193" s="3">
        <f t="shared" ca="1" si="58"/>
        <v>-2.3632511635680165</v>
      </c>
      <c r="Z193" s="3">
        <f t="shared" ca="1" si="59"/>
        <v>-1.1736670696790507E-2</v>
      </c>
      <c r="AA193" s="3">
        <f t="shared" ca="1" si="60"/>
        <v>-3.4753693581882593E-3</v>
      </c>
      <c r="AJ193"/>
      <c r="AK193"/>
    </row>
    <row r="194" spans="3:37" s="5" customFormat="1" x14ac:dyDescent="0.2">
      <c r="C194" s="25"/>
      <c r="D194" s="1">
        <f t="shared" si="61"/>
        <v>192</v>
      </c>
      <c r="E194" s="2">
        <f t="shared" si="62"/>
        <v>19.300000000000004</v>
      </c>
      <c r="F194" s="3">
        <f t="shared" ca="1" si="63"/>
        <v>658.17930687617343</v>
      </c>
      <c r="G194" s="3">
        <f t="shared" si="64"/>
        <v>193.93310404000357</v>
      </c>
      <c r="H194" s="3">
        <f t="shared" ca="1" si="49"/>
        <v>686.15599453957327</v>
      </c>
      <c r="I194" s="3">
        <f t="shared" ca="1" si="65"/>
        <v>12637.042692022516</v>
      </c>
      <c r="J194" s="3">
        <f t="shared" si="66"/>
        <v>5516.6463868616402</v>
      </c>
      <c r="K194" s="3">
        <f t="shared" ca="1" si="68"/>
        <v>13828.294385547193</v>
      </c>
      <c r="L194" s="3">
        <f t="shared" si="67"/>
        <v>-9.6164641507377464</v>
      </c>
      <c r="M194" s="3">
        <f t="shared" ca="1" si="50"/>
        <v>0.28654213785091798</v>
      </c>
      <c r="N194" s="3">
        <f t="shared" ca="1" si="51"/>
        <v>16.417655151513436</v>
      </c>
      <c r="O194" s="1">
        <f t="shared" ref="O194:O257" ca="1" si="69">(0.5)*($B$11)*(H194^2)</f>
        <v>160075416.6064809</v>
      </c>
      <c r="P194" s="1">
        <f t="shared" ref="P194:P257" si="70">($B$11)*L194*J194</f>
        <v>-36074429.903855279</v>
      </c>
      <c r="Q194" s="1">
        <f t="shared" ca="1" si="52"/>
        <v>196149846.51033616</v>
      </c>
      <c r="R194" s="1">
        <f t="shared" ref="R194:R257" ca="1" si="71" xml:space="preserve"> ($B$11)*H194</f>
        <v>466586.07628690981</v>
      </c>
      <c r="S194" s="3">
        <f t="shared" si="53"/>
        <v>317.87063978615345</v>
      </c>
      <c r="T194" s="13">
        <f t="shared" ca="1" si="54"/>
        <v>2.1586013574615848</v>
      </c>
      <c r="U194" s="13">
        <f t="shared" si="55"/>
        <v>0.69467786358962369</v>
      </c>
      <c r="V194" s="5">
        <v>0.35</v>
      </c>
      <c r="W194" s="3">
        <f t="shared" ca="1" si="56"/>
        <v>8.3029848951804066</v>
      </c>
      <c r="X194" s="3">
        <f t="shared" ca="1" si="57"/>
        <v>-7.964446695507224</v>
      </c>
      <c r="Y194" s="3">
        <f t="shared" ca="1" si="58"/>
        <v>-2.3467311315994519</v>
      </c>
      <c r="Z194" s="3">
        <f t="shared" ca="1" si="59"/>
        <v>-1.1712421611040035E-2</v>
      </c>
      <c r="AA194" s="3">
        <f t="shared" ca="1" si="60"/>
        <v>-3.4510751935286055E-3</v>
      </c>
      <c r="AJ194"/>
      <c r="AK194"/>
    </row>
    <row r="195" spans="3:37" s="5" customFormat="1" x14ac:dyDescent="0.2">
      <c r="C195" s="25"/>
      <c r="D195" s="1">
        <f t="shared" si="61"/>
        <v>193</v>
      </c>
      <c r="E195" s="2">
        <f t="shared" si="62"/>
        <v>19.400000000000006</v>
      </c>
      <c r="F195" s="3">
        <f t="shared" ca="1" si="63"/>
        <v>658.17930687617343</v>
      </c>
      <c r="G195" s="3">
        <f t="shared" si="64"/>
        <v>192.9714576249298</v>
      </c>
      <c r="H195" s="3">
        <f t="shared" ref="H195:H258" ca="1" si="72">SQRT(F195^2 + G195^2)</f>
        <v>685.88481792345431</v>
      </c>
      <c r="I195" s="3">
        <f t="shared" ca="1" si="65"/>
        <v>12702.860622710134</v>
      </c>
      <c r="J195" s="3">
        <f t="shared" si="66"/>
        <v>5535.9916149448873</v>
      </c>
      <c r="K195" s="3">
        <f t="shared" ca="1" si="68"/>
        <v>13896.896410660107</v>
      </c>
      <c r="L195" s="3">
        <f t="shared" si="67"/>
        <v>-9.6158802713396518</v>
      </c>
      <c r="M195" s="3">
        <f t="shared" ref="M195:M258" ca="1" si="73">ATAN(G195/F195)</f>
        <v>0.28519725108470334</v>
      </c>
      <c r="N195" s="3">
        <f t="shared" ref="N195:N258" ca="1" si="74">M195*(180/PI())</f>
        <v>16.340598815886342</v>
      </c>
      <c r="O195" s="1">
        <f t="shared" ca="1" si="69"/>
        <v>159948914.37568262</v>
      </c>
      <c r="P195" s="1">
        <f t="shared" si="70"/>
        <v>-36198734.135666192</v>
      </c>
      <c r="Q195" s="1">
        <f t="shared" ref="Q195:Q258" ca="1" si="75" xml:space="preserve"> ABS(O195) + ABS(P195)</f>
        <v>196147648.51134881</v>
      </c>
      <c r="R195" s="1">
        <f t="shared" ca="1" si="71"/>
        <v>466401.67618794891</v>
      </c>
      <c r="S195" s="3">
        <f t="shared" ref="S195:S258" si="76">IF(J195&lt;30000,( (-0.00406576*J195)+340.3), "")</f>
        <v>317.79198673162171</v>
      </c>
      <c r="T195" s="13">
        <f t="shared" ref="T195:T258" ca="1" si="77" xml:space="preserve"> IF(J195&lt;30000, H195/S195, "")</f>
        <v>2.1582822933250689</v>
      </c>
      <c r="U195" s="13">
        <f t="shared" ref="U195:U258" si="78" xml:space="preserve"> IF(J195&lt;30000, (( 359.01*(1 - (2.25577*10^(-5))*(J195))^(5.25588) ) / (298.15 - 0.0074545*J195)), "")</f>
        <v>0.69324899631988113</v>
      </c>
      <c r="V195" s="5">
        <v>0.35</v>
      </c>
      <c r="W195" s="3">
        <f t="shared" ref="W195:W258" ca="1" si="79">(0.5)*(U195)*(H195)*(V195)*($B$13)</f>
        <v>8.2826319882274113</v>
      </c>
      <c r="X195" s="3">
        <f t="shared" ref="X195:X258" ca="1" si="80" xml:space="preserve"> -W195*COS(M195)</f>
        <v>-7.9480648042720334</v>
      </c>
      <c r="Y195" s="3">
        <f t="shared" ref="Y195:Y258" ca="1" si="81">-W195*SIN(M195)</f>
        <v>-2.330291509554141</v>
      </c>
      <c r="Z195" s="3">
        <f t="shared" ref="Z195:Z258" ca="1" si="82" xml:space="preserve"> X195/($B$11)</f>
        <v>-1.1688330594517696E-2</v>
      </c>
      <c r="AA195" s="3">
        <f t="shared" ref="AA195:AA258" ca="1" si="83">Y195/($B$11)</f>
        <v>-3.4268992787560896E-3</v>
      </c>
      <c r="AJ195"/>
      <c r="AK195"/>
    </row>
    <row r="196" spans="3:37" s="5" customFormat="1" x14ac:dyDescent="0.2">
      <c r="C196" s="25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658.17930687617343</v>
      </c>
      <c r="G196" s="3">
        <f t="shared" ref="G196:G259" si="87">G195 + L195*$B$2</f>
        <v>192.00986959779584</v>
      </c>
      <c r="H196" s="3">
        <f t="shared" ca="1" si="72"/>
        <v>685.61489921308055</v>
      </c>
      <c r="I196" s="3">
        <f t="shared" ref="I196:I259" ca="1" si="88">I195 + F195*($B$2)</f>
        <v>12768.678553397751</v>
      </c>
      <c r="J196" s="3">
        <f t="shared" ref="J196:J259" si="89" xml:space="preserve"> J195 + G195*($B$2) + (0.5)*(L195)*($B$2)^2</f>
        <v>5555.2406813060234</v>
      </c>
      <c r="K196" s="3">
        <f t="shared" ca="1" si="68"/>
        <v>13965.471380990217</v>
      </c>
      <c r="L196" s="3">
        <f t="shared" ref="L196:L259" si="90" xml:space="preserve"> -(9.780327 * (1 + 0.0053024 * ((SIN($B$7))^2) - (5.8*10^(-6)) * (SIN(2*($B$7))^2) - (3.086*10^(-6)) * J196))</f>
        <v>-9.6152992943032256</v>
      </c>
      <c r="M196" s="3">
        <f t="shared" ca="1" si="73"/>
        <v>0.28385138463892601</v>
      </c>
      <c r="N196" s="3">
        <f t="shared" ca="1" si="74"/>
        <v>16.263486348755027</v>
      </c>
      <c r="O196" s="1">
        <f t="shared" ca="1" si="69"/>
        <v>159823048.60780728</v>
      </c>
      <c r="P196" s="1">
        <f t="shared" si="70"/>
        <v>-36322405.225799538</v>
      </c>
      <c r="Q196" s="1">
        <f t="shared" ca="1" si="75"/>
        <v>196145453.83360681</v>
      </c>
      <c r="R196" s="1">
        <f t="shared" ca="1" si="71"/>
        <v>466218.13146489474</v>
      </c>
      <c r="S196" s="3">
        <f t="shared" si="76"/>
        <v>317.71372464757326</v>
      </c>
      <c r="T196" s="13">
        <f t="shared" ca="1" si="77"/>
        <v>2.1579643749214954</v>
      </c>
      <c r="U196" s="13">
        <f t="shared" si="78"/>
        <v>0.69182946781213273</v>
      </c>
      <c r="V196" s="5">
        <v>0.35</v>
      </c>
      <c r="W196" s="3">
        <f t="shared" ca="1" si="79"/>
        <v>8.2624192707256636</v>
      </c>
      <c r="X196" s="3">
        <f t="shared" ca="1" si="80"/>
        <v>-7.9317899814724493</v>
      </c>
      <c r="Y196" s="3">
        <f t="shared" ca="1" si="81"/>
        <v>-2.3139316962849379</v>
      </c>
      <c r="Z196" s="3">
        <f t="shared" ca="1" si="82"/>
        <v>-1.1664397031577131E-2</v>
      </c>
      <c r="AA196" s="3">
        <f t="shared" ca="1" si="83"/>
        <v>-3.4028407298307911E-3</v>
      </c>
      <c r="AJ196"/>
      <c r="AK196"/>
    </row>
    <row r="197" spans="3:37" s="5" customFormat="1" x14ac:dyDescent="0.2">
      <c r="C197" s="25"/>
      <c r="D197" s="1">
        <f t="shared" si="84"/>
        <v>195</v>
      </c>
      <c r="E197" s="2">
        <f t="shared" si="85"/>
        <v>19.600000000000009</v>
      </c>
      <c r="F197" s="3">
        <f t="shared" ca="1" si="86"/>
        <v>658.17930687617343</v>
      </c>
      <c r="G197" s="3">
        <f t="shared" si="87"/>
        <v>191.04833966836551</v>
      </c>
      <c r="H197" s="3">
        <f t="shared" ca="1" si="72"/>
        <v>685.34623956802977</v>
      </c>
      <c r="I197" s="3">
        <f t="shared" ca="1" si="88"/>
        <v>12834.496484085368</v>
      </c>
      <c r="J197" s="3">
        <f t="shared" si="89"/>
        <v>5574.3935917693316</v>
      </c>
      <c r="K197" s="3">
        <f t="shared" ref="K197:K260" ca="1" si="91">K196+ SQRT( (I197-I196)^2 + (J197-J196)^2 )</f>
        <v>14034.019422386127</v>
      </c>
      <c r="L197" s="3">
        <f t="shared" si="90"/>
        <v>-9.6147212194526759</v>
      </c>
      <c r="M197" s="3">
        <f t="shared" ca="1" si="73"/>
        <v>0.28250454192447988</v>
      </c>
      <c r="N197" s="3">
        <f t="shared" ca="1" si="74"/>
        <v>16.18631794554932</v>
      </c>
      <c r="O197" s="1">
        <f t="shared" ca="1" si="69"/>
        <v>159697819.15061334</v>
      </c>
      <c r="P197" s="1">
        <f t="shared" si="70"/>
        <v>-36445443.439608611</v>
      </c>
      <c r="Q197" s="1">
        <f t="shared" ca="1" si="75"/>
        <v>196143262.59022194</v>
      </c>
      <c r="R197" s="1">
        <f t="shared" ca="1" si="71"/>
        <v>466035.44290626026</v>
      </c>
      <c r="S197" s="3">
        <f t="shared" si="76"/>
        <v>317.63585351032793</v>
      </c>
      <c r="T197" s="13">
        <f t="shared" ca="1" si="77"/>
        <v>2.1576476080832157</v>
      </c>
      <c r="U197" s="13">
        <f t="shared" si="78"/>
        <v>0.69041924179818326</v>
      </c>
      <c r="V197" s="5">
        <v>0.35</v>
      </c>
      <c r="W197" s="3">
        <f t="shared" ca="1" si="79"/>
        <v>8.2423460986059656</v>
      </c>
      <c r="X197" s="3">
        <f t="shared" ca="1" si="80"/>
        <v>-7.9156218112954404</v>
      </c>
      <c r="Y197" s="3">
        <f t="shared" ca="1" si="81"/>
        <v>-2.2976510939977093</v>
      </c>
      <c r="Z197" s="3">
        <f t="shared" ca="1" si="82"/>
        <v>-1.164062031072859E-2</v>
      </c>
      <c r="AA197" s="3">
        <f t="shared" ca="1" si="83"/>
        <v>-3.3788986676436903E-3</v>
      </c>
      <c r="AJ197"/>
      <c r="AK197"/>
    </row>
    <row r="198" spans="3:37" s="5" customFormat="1" x14ac:dyDescent="0.2">
      <c r="C198" s="25"/>
      <c r="D198" s="1">
        <f t="shared" si="84"/>
        <v>196</v>
      </c>
      <c r="E198" s="2">
        <f t="shared" si="85"/>
        <v>19.70000000000001</v>
      </c>
      <c r="F198" s="3">
        <f t="shared" ca="1" si="86"/>
        <v>658.17930687617343</v>
      </c>
      <c r="G198" s="3">
        <f t="shared" si="87"/>
        <v>190.08686754642025</v>
      </c>
      <c r="H198" s="3">
        <f t="shared" ca="1" si="72"/>
        <v>685.07884014441015</v>
      </c>
      <c r="I198" s="3">
        <f t="shared" ca="1" si="88"/>
        <v>12900.314414772985</v>
      </c>
      <c r="J198" s="3">
        <f t="shared" si="89"/>
        <v>5593.4503521300712</v>
      </c>
      <c r="K198" s="3">
        <f t="shared" ca="1" si="91"/>
        <v>14102.540660812228</v>
      </c>
      <c r="L198" s="3">
        <f t="shared" si="90"/>
        <v>-9.6141460466130901</v>
      </c>
      <c r="M198" s="3">
        <f t="shared" ca="1" si="73"/>
        <v>0.28115672637072503</v>
      </c>
      <c r="N198" s="3">
        <f t="shared" ca="1" si="74"/>
        <v>16.10909380275708</v>
      </c>
      <c r="O198" s="1">
        <f t="shared" ca="1" si="69"/>
        <v>159573225.85262749</v>
      </c>
      <c r="P198" s="1">
        <f t="shared" si="70"/>
        <v>-36567849.041103385</v>
      </c>
      <c r="Q198" s="1">
        <f t="shared" ca="1" si="75"/>
        <v>196141074.89373088</v>
      </c>
      <c r="R198" s="1">
        <f t="shared" ca="1" si="71"/>
        <v>465853.61129819893</v>
      </c>
      <c r="S198" s="3">
        <f t="shared" si="76"/>
        <v>317.55837329632368</v>
      </c>
      <c r="T198" s="13">
        <f t="shared" ca="1" si="77"/>
        <v>2.1573319986279862</v>
      </c>
      <c r="U198" s="13">
        <f t="shared" si="78"/>
        <v>0.68901828225532835</v>
      </c>
      <c r="V198" s="5">
        <v>0.35</v>
      </c>
      <c r="W198" s="3">
        <f t="shared" ca="1" si="79"/>
        <v>8.2224118324773645</v>
      </c>
      <c r="X198" s="3">
        <f t="shared" ca="1" si="80"/>
        <v>-7.8995598807425162</v>
      </c>
      <c r="Y198" s="3">
        <f t="shared" ca="1" si="81"/>
        <v>-2.2814491082264032</v>
      </c>
      <c r="Z198" s="3">
        <f t="shared" ca="1" si="82"/>
        <v>-1.1616999824621348E-2</v>
      </c>
      <c r="AA198" s="3">
        <f t="shared" ca="1" si="83"/>
        <v>-3.3550722179800049E-3</v>
      </c>
      <c r="AJ198"/>
      <c r="AK198"/>
    </row>
    <row r="199" spans="3:37" s="5" customFormat="1" x14ac:dyDescent="0.2">
      <c r="C199" s="25"/>
      <c r="D199" s="1">
        <f t="shared" si="84"/>
        <v>197</v>
      </c>
      <c r="E199" s="2">
        <f t="shared" si="85"/>
        <v>19.800000000000011</v>
      </c>
      <c r="F199" s="3">
        <f t="shared" ca="1" si="86"/>
        <v>658.17930687617343</v>
      </c>
      <c r="G199" s="3">
        <f t="shared" si="87"/>
        <v>189.12545294175894</v>
      </c>
      <c r="H199" s="3">
        <f t="shared" ca="1" si="72"/>
        <v>684.81270209483228</v>
      </c>
      <c r="I199" s="3">
        <f t="shared" ca="1" si="88"/>
        <v>12966.132345460603</v>
      </c>
      <c r="J199" s="3">
        <f t="shared" si="89"/>
        <v>5612.4109681544805</v>
      </c>
      <c r="K199" s="3">
        <f t="shared" ca="1" si="91"/>
        <v>14171.035222348346</v>
      </c>
      <c r="L199" s="3">
        <f t="shared" si="90"/>
        <v>-9.6135737756104351</v>
      </c>
      <c r="M199" s="3">
        <f t="shared" ca="1" si="73"/>
        <v>0.279807941425466</v>
      </c>
      <c r="N199" s="3">
        <f t="shared" ca="1" si="74"/>
        <v>16.031814117922952</v>
      </c>
      <c r="O199" s="1">
        <f t="shared" ca="1" si="69"/>
        <v>159449268.56314468</v>
      </c>
      <c r="P199" s="1">
        <f t="shared" si="70"/>
        <v>-36689622.292950831</v>
      </c>
      <c r="Q199" s="1">
        <f t="shared" ca="1" si="75"/>
        <v>196138890.85609552</v>
      </c>
      <c r="R199" s="1">
        <f t="shared" ca="1" si="71"/>
        <v>465672.63742448593</v>
      </c>
      <c r="S199" s="3">
        <f t="shared" si="76"/>
        <v>317.48128398211622</v>
      </c>
      <c r="T199" s="13">
        <f t="shared" ca="1" si="77"/>
        <v>2.1570175523587962</v>
      </c>
      <c r="U199" s="13">
        <f t="shared" si="78"/>
        <v>0.6876265534053192</v>
      </c>
      <c r="V199" s="5">
        <v>0.35</v>
      </c>
      <c r="W199" s="3">
        <f t="shared" ca="1" si="79"/>
        <v>8.202615837603112</v>
      </c>
      <c r="X199" s="3">
        <f t="shared" ca="1" si="80"/>
        <v>-7.8836037796178591</v>
      </c>
      <c r="Y199" s="3">
        <f t="shared" ca="1" si="81"/>
        <v>-2.2653251478082366</v>
      </c>
      <c r="Z199" s="3">
        <f t="shared" ca="1" si="82"/>
        <v>-1.1593534970026263E-2</v>
      </c>
      <c r="AA199" s="3">
        <f t="shared" ca="1" si="83"/>
        <v>-3.331360511482701E-3</v>
      </c>
      <c r="AJ199"/>
      <c r="AK199"/>
    </row>
    <row r="200" spans="3:37" s="5" customFormat="1" x14ac:dyDescent="0.2">
      <c r="C200" s="25"/>
      <c r="D200" s="1">
        <f t="shared" si="84"/>
        <v>198</v>
      </c>
      <c r="E200" s="2">
        <f t="shared" si="85"/>
        <v>19.900000000000013</v>
      </c>
      <c r="F200" s="3">
        <f t="shared" ca="1" si="86"/>
        <v>658.17930687617343</v>
      </c>
      <c r="G200" s="3">
        <f t="shared" si="87"/>
        <v>188.16409556419788</v>
      </c>
      <c r="H200" s="3">
        <f t="shared" ca="1" si="72"/>
        <v>684.54782656837983</v>
      </c>
      <c r="I200" s="3">
        <f t="shared" ca="1" si="88"/>
        <v>13031.95027614822</v>
      </c>
      <c r="J200" s="3">
        <f t="shared" si="89"/>
        <v>5631.2754455797785</v>
      </c>
      <c r="K200" s="3">
        <f t="shared" ca="1" si="91"/>
        <v>14239.503233189393</v>
      </c>
      <c r="L200" s="3">
        <f t="shared" si="90"/>
        <v>-9.6130044062715427</v>
      </c>
      <c r="M200" s="3">
        <f t="shared" ca="1" si="73"/>
        <v>0.27845819055492921</v>
      </c>
      <c r="N200" s="3">
        <f t="shared" ca="1" si="74"/>
        <v>15.954479089647087</v>
      </c>
      <c r="O200" s="1">
        <f t="shared" ca="1" si="69"/>
        <v>159325947.13222751</v>
      </c>
      <c r="P200" s="1">
        <f t="shared" si="70"/>
        <v>-36810763.456475265</v>
      </c>
      <c r="Q200" s="1">
        <f t="shared" ca="1" si="75"/>
        <v>196136710.58870277</v>
      </c>
      <c r="R200" s="1">
        <f t="shared" ca="1" si="71"/>
        <v>465492.52206649829</v>
      </c>
      <c r="S200" s="3">
        <f t="shared" si="76"/>
        <v>317.40458554437959</v>
      </c>
      <c r="T200" s="13">
        <f t="shared" ca="1" si="77"/>
        <v>2.1567042750636829</v>
      </c>
      <c r="U200" s="13">
        <f t="shared" si="78"/>
        <v>0.6862440197133387</v>
      </c>
      <c r="V200" s="5">
        <v>0.35</v>
      </c>
      <c r="W200" s="3">
        <f t="shared" ca="1" si="79"/>
        <v>8.1829574838768426</v>
      </c>
      <c r="X200" s="3">
        <f t="shared" ca="1" si="80"/>
        <v>-7.8677531005165795</v>
      </c>
      <c r="Y200" s="3">
        <f t="shared" ca="1" si="81"/>
        <v>-2.2492786248590408</v>
      </c>
      <c r="Z200" s="3">
        <f t="shared" ca="1" si="82"/>
        <v>-1.1570225147818499E-2</v>
      </c>
      <c r="AA200" s="3">
        <f t="shared" ca="1" si="83"/>
        <v>-3.3077626836162367E-3</v>
      </c>
      <c r="AJ200"/>
      <c r="AK200"/>
    </row>
    <row r="201" spans="3:37" s="5" customFormat="1" x14ac:dyDescent="0.2">
      <c r="C201" s="25"/>
      <c r="D201" s="1">
        <f t="shared" si="84"/>
        <v>199</v>
      </c>
      <c r="E201" s="2">
        <f t="shared" si="85"/>
        <v>20.000000000000014</v>
      </c>
      <c r="F201" s="3">
        <f t="shared" ca="1" si="86"/>
        <v>658.17930687617343</v>
      </c>
      <c r="G201" s="3">
        <f t="shared" si="87"/>
        <v>187.20279512357072</v>
      </c>
      <c r="H201" s="3">
        <f t="shared" ca="1" si="72"/>
        <v>684.28421471058186</v>
      </c>
      <c r="I201" s="3">
        <f t="shared" ca="1" si="88"/>
        <v>13097.768206835837</v>
      </c>
      <c r="J201" s="3">
        <f t="shared" si="89"/>
        <v>5650.0437901141668</v>
      </c>
      <c r="K201" s="3">
        <f t="shared" ca="1" si="91"/>
        <v>14307.944819645008</v>
      </c>
      <c r="L201" s="3">
        <f t="shared" si="90"/>
        <v>-9.6124379384241347</v>
      </c>
      <c r="M201" s="3">
        <f t="shared" ca="1" si="73"/>
        <v>0.27710747724374057</v>
      </c>
      <c r="N201" s="3">
        <f t="shared" ca="1" si="74"/>
        <v>15.877088917583837</v>
      </c>
      <c r="O201" s="1">
        <f t="shared" ca="1" si="69"/>
        <v>159203261.4107064</v>
      </c>
      <c r="P201" s="1">
        <f t="shared" si="70"/>
        <v>-36931272.791658752</v>
      </c>
      <c r="Q201" s="1">
        <f t="shared" ca="1" si="75"/>
        <v>196134534.20236516</v>
      </c>
      <c r="R201" s="1">
        <f t="shared" ca="1" si="71"/>
        <v>465313.26600319566</v>
      </c>
      <c r="S201" s="3">
        <f t="shared" si="76"/>
        <v>317.32827795990545</v>
      </c>
      <c r="T201" s="13">
        <f t="shared" ca="1" si="77"/>
        <v>2.1563921725155595</v>
      </c>
      <c r="U201" s="13">
        <f t="shared" si="78"/>
        <v>0.68487064588697666</v>
      </c>
      <c r="V201" s="5">
        <v>0.35</v>
      </c>
      <c r="W201" s="3">
        <f t="shared" ca="1" si="79"/>
        <v>8.1634361457988422</v>
      </c>
      <c r="X201" s="3">
        <f t="shared" ca="1" si="80"/>
        <v>-7.8520074388129739</v>
      </c>
      <c r="Y201" s="3">
        <f t="shared" ca="1" si="81"/>
        <v>-2.2333089547487117</v>
      </c>
      <c r="Z201" s="3">
        <f t="shared" ca="1" si="82"/>
        <v>-1.1547069762960256E-2</v>
      </c>
      <c r="AA201" s="3">
        <f t="shared" ca="1" si="83"/>
        <v>-3.2842778746304583E-3</v>
      </c>
      <c r="AJ201"/>
      <c r="AK201"/>
    </row>
    <row r="202" spans="3:37" s="5" customFormat="1" x14ac:dyDescent="0.2">
      <c r="C202" s="25"/>
      <c r="D202" s="1">
        <f t="shared" si="84"/>
        <v>200</v>
      </c>
      <c r="E202" s="2">
        <f t="shared" si="85"/>
        <v>20.100000000000016</v>
      </c>
      <c r="F202" s="3">
        <f t="shared" ca="1" si="86"/>
        <v>658.17930687617343</v>
      </c>
      <c r="G202" s="3">
        <f t="shared" si="87"/>
        <v>186.24155132972831</v>
      </c>
      <c r="H202" s="3">
        <f t="shared" ca="1" si="72"/>
        <v>684.02186766338389</v>
      </c>
      <c r="I202" s="3">
        <f t="shared" ca="1" si="88"/>
        <v>13163.586137523454</v>
      </c>
      <c r="J202" s="3">
        <f t="shared" si="89"/>
        <v>5668.7160074368312</v>
      </c>
      <c r="K202" s="3">
        <f t="shared" ca="1" si="91"/>
        <v>14376.36010813921</v>
      </c>
      <c r="L202" s="3">
        <f t="shared" si="90"/>
        <v>-9.6118743718967963</v>
      </c>
      <c r="M202" s="3">
        <f t="shared" ca="1" si="73"/>
        <v>0.27575580499490143</v>
      </c>
      <c r="N202" s="3">
        <f t="shared" ca="1" si="74"/>
        <v>15.799643802440398</v>
      </c>
      <c r="O202" s="1">
        <f t="shared" ca="1" si="69"/>
        <v>159081211.25017932</v>
      </c>
      <c r="P202" s="1">
        <f t="shared" si="70"/>
        <v>-37051150.557141386</v>
      </c>
      <c r="Q202" s="1">
        <f t="shared" ca="1" si="75"/>
        <v>196132361.80732071</v>
      </c>
      <c r="R202" s="1">
        <f t="shared" ca="1" si="71"/>
        <v>465134.87001110107</v>
      </c>
      <c r="S202" s="3">
        <f t="shared" si="76"/>
        <v>317.25236120560362</v>
      </c>
      <c r="T202" s="13">
        <f t="shared" ca="1" si="77"/>
        <v>2.1560812504720359</v>
      </c>
      <c r="U202" s="13">
        <f t="shared" si="78"/>
        <v>0.68350639687521753</v>
      </c>
      <c r="V202" s="5">
        <v>0.35</v>
      </c>
      <c r="W202" s="3">
        <f t="shared" ca="1" si="79"/>
        <v>8.14405120245255</v>
      </c>
      <c r="X202" s="3">
        <f t="shared" ca="1" si="80"/>
        <v>-7.836366392648916</v>
      </c>
      <c r="Y202" s="3">
        <f t="shared" ca="1" si="81"/>
        <v>-2.2174155560768121</v>
      </c>
      <c r="Z202" s="3">
        <f t="shared" ca="1" si="82"/>
        <v>-1.1524068224483699E-2</v>
      </c>
      <c r="AA202" s="3">
        <f t="shared" ca="1" si="83"/>
        <v>-3.2609052295247236E-3</v>
      </c>
      <c r="AJ202"/>
      <c r="AK202"/>
    </row>
    <row r="203" spans="3:37" s="5" customFormat="1" x14ac:dyDescent="0.2">
      <c r="C203" s="25"/>
      <c r="D203" s="1">
        <f t="shared" si="84"/>
        <v>201</v>
      </c>
      <c r="E203" s="2">
        <f t="shared" si="85"/>
        <v>20.200000000000017</v>
      </c>
      <c r="F203" s="3">
        <f t="shared" ca="1" si="86"/>
        <v>658.17930687617343</v>
      </c>
      <c r="G203" s="3">
        <f t="shared" si="87"/>
        <v>185.28036389253862</v>
      </c>
      <c r="H203" s="3">
        <f t="shared" ca="1" si="72"/>
        <v>683.76078656512004</v>
      </c>
      <c r="I203" s="3">
        <f t="shared" ca="1" si="88"/>
        <v>13229.404068211072</v>
      </c>
      <c r="J203" s="3">
        <f t="shared" si="89"/>
        <v>5687.2921031979449</v>
      </c>
      <c r="K203" s="3">
        <f t="shared" ca="1" si="91"/>
        <v>14444.749225210027</v>
      </c>
      <c r="L203" s="3">
        <f t="shared" si="90"/>
        <v>-9.6113137065189953</v>
      </c>
      <c r="M203" s="3">
        <f t="shared" ca="1" si="73"/>
        <v>0.2744031773297641</v>
      </c>
      <c r="N203" s="3">
        <f t="shared" ca="1" si="74"/>
        <v>15.722143945975393</v>
      </c>
      <c r="O203" s="1">
        <f t="shared" ca="1" si="69"/>
        <v>158959796.50301155</v>
      </c>
      <c r="P203" s="1">
        <f t="shared" si="70"/>
        <v>-37170397.010221682</v>
      </c>
      <c r="Q203" s="1">
        <f t="shared" ca="1" si="75"/>
        <v>196130193.51323324</v>
      </c>
      <c r="R203" s="1">
        <f t="shared" ca="1" si="71"/>
        <v>464957.33486428164</v>
      </c>
      <c r="S203" s="3">
        <f t="shared" si="76"/>
        <v>317.17683525850191</v>
      </c>
      <c r="T203" s="13">
        <f t="shared" ca="1" si="77"/>
        <v>2.1557715146752412</v>
      </c>
      <c r="U203" s="13">
        <f t="shared" si="78"/>
        <v>0.68215123786743315</v>
      </c>
      <c r="V203" s="5">
        <v>0.35</v>
      </c>
      <c r="W203" s="3">
        <f t="shared" ca="1" si="79"/>
        <v>8.1248020374812082</v>
      </c>
      <c r="X203" s="3">
        <f t="shared" ca="1" si="80"/>
        <v>-7.8208295629223112</v>
      </c>
      <c r="Y203" s="3">
        <f t="shared" ca="1" si="81"/>
        <v>-2.2015978506482972</v>
      </c>
      <c r="Z203" s="3">
        <f t="shared" ca="1" si="82"/>
        <v>-1.1501219945473987E-2</v>
      </c>
      <c r="AA203" s="3">
        <f t="shared" ca="1" si="83"/>
        <v>-3.2376438980122016E-3</v>
      </c>
      <c r="AJ203"/>
      <c r="AK203"/>
    </row>
    <row r="204" spans="3:37" s="5" customFormat="1" x14ac:dyDescent="0.2">
      <c r="C204" s="25"/>
      <c r="D204" s="1">
        <f t="shared" si="84"/>
        <v>202</v>
      </c>
      <c r="E204" s="2">
        <f t="shared" si="85"/>
        <v>20.300000000000018</v>
      </c>
      <c r="F204" s="3">
        <f t="shared" ca="1" si="86"/>
        <v>658.17930687617343</v>
      </c>
      <c r="G204" s="3">
        <f t="shared" si="87"/>
        <v>184.3192325218867</v>
      </c>
      <c r="H204" s="3">
        <f t="shared" ca="1" si="72"/>
        <v>683.50097255048388</v>
      </c>
      <c r="I204" s="3">
        <f t="shared" ca="1" si="88"/>
        <v>13295.221998898689</v>
      </c>
      <c r="J204" s="3">
        <f t="shared" si="89"/>
        <v>5705.7720830186654</v>
      </c>
      <c r="K204" s="3">
        <f t="shared" ca="1" si="91"/>
        <v>14513.112297509144</v>
      </c>
      <c r="L204" s="3">
        <f t="shared" si="90"/>
        <v>-9.6107559421210738</v>
      </c>
      <c r="M204" s="3">
        <f t="shared" ca="1" si="73"/>
        <v>0.27304959778800669</v>
      </c>
      <c r="N204" s="3">
        <f t="shared" ca="1" si="74"/>
        <v>15.644589550997443</v>
      </c>
      <c r="O204" s="1">
        <f t="shared" ca="1" si="69"/>
        <v>158839017.0223355</v>
      </c>
      <c r="P204" s="1">
        <f t="shared" si="70"/>
        <v>-37289012.406856917</v>
      </c>
      <c r="Q204" s="1">
        <f t="shared" ca="1" si="75"/>
        <v>196128029.42919242</v>
      </c>
      <c r="R204" s="1">
        <f t="shared" ca="1" si="71"/>
        <v>464780.66133432905</v>
      </c>
      <c r="S204" s="3">
        <f t="shared" si="76"/>
        <v>317.10170009574603</v>
      </c>
      <c r="T204" s="13">
        <f t="shared" ca="1" si="77"/>
        <v>2.1554629708516444</v>
      </c>
      <c r="U204" s="13">
        <f t="shared" si="78"/>
        <v>0.68080513429238132</v>
      </c>
      <c r="V204" s="5">
        <v>0.35</v>
      </c>
      <c r="W204" s="3">
        <f t="shared" ca="1" si="79"/>
        <v>8.1056880390646633</v>
      </c>
      <c r="X204" s="3">
        <f t="shared" ca="1" si="80"/>
        <v>-7.8053965532756022</v>
      </c>
      <c r="Y204" s="3">
        <f t="shared" ca="1" si="81"/>
        <v>-2.1858552634493651</v>
      </c>
      <c r="Z204" s="3">
        <f t="shared" ca="1" si="82"/>
        <v>-1.1478524343052356E-2</v>
      </c>
      <c r="AA204" s="3">
        <f t="shared" ca="1" si="83"/>
        <v>-3.2144930344843604E-3</v>
      </c>
      <c r="AJ204"/>
      <c r="AK204"/>
    </row>
    <row r="205" spans="3:37" s="5" customFormat="1" x14ac:dyDescent="0.2">
      <c r="C205" s="25"/>
      <c r="D205" s="1">
        <f t="shared" si="84"/>
        <v>203</v>
      </c>
      <c r="E205" s="2">
        <f t="shared" si="85"/>
        <v>20.40000000000002</v>
      </c>
      <c r="F205" s="3">
        <f t="shared" ca="1" si="86"/>
        <v>658.17930687617343</v>
      </c>
      <c r="G205" s="3">
        <f t="shared" si="87"/>
        <v>183.3581569276746</v>
      </c>
      <c r="H205" s="3">
        <f t="shared" ca="1" si="72"/>
        <v>683.24242675050107</v>
      </c>
      <c r="I205" s="3">
        <f t="shared" ca="1" si="88"/>
        <v>13361.039929586306</v>
      </c>
      <c r="J205" s="3">
        <f t="shared" si="89"/>
        <v>5724.1559524911436</v>
      </c>
      <c r="K205" s="3">
        <f t="shared" ca="1" si="91"/>
        <v>14581.449451801527</v>
      </c>
      <c r="L205" s="3">
        <f t="shared" si="90"/>
        <v>-9.6102010785342493</v>
      </c>
      <c r="M205" s="3">
        <f t="shared" ca="1" si="73"/>
        <v>0.27169506992760706</v>
      </c>
      <c r="N205" s="3">
        <f t="shared" ca="1" si="74"/>
        <v>15.566980821363657</v>
      </c>
      <c r="O205" s="1">
        <f t="shared" ca="1" si="69"/>
        <v>158718872.66205069</v>
      </c>
      <c r="P205" s="1">
        <f t="shared" si="70"/>
        <v>-37406997.001663469</v>
      </c>
      <c r="Q205" s="1">
        <f t="shared" ca="1" si="75"/>
        <v>196125869.66371417</v>
      </c>
      <c r="R205" s="1">
        <f t="shared" ca="1" si="71"/>
        <v>464604.85019034072</v>
      </c>
      <c r="S205" s="3">
        <f t="shared" si="76"/>
        <v>317.02695569459962</v>
      </c>
      <c r="T205" s="13">
        <f t="shared" ca="1" si="77"/>
        <v>2.1551556247118824</v>
      </c>
      <c r="U205" s="13">
        <f t="shared" si="78"/>
        <v>0.67946805181721048</v>
      </c>
      <c r="V205" s="5">
        <v>0.35</v>
      </c>
      <c r="W205" s="3">
        <f t="shared" ca="1" si="79"/>
        <v>8.0867085998963617</v>
      </c>
      <c r="X205" s="3">
        <f t="shared" ca="1" si="80"/>
        <v>-7.7900669700843848</v>
      </c>
      <c r="Y205" s="3">
        <f t="shared" ca="1" si="81"/>
        <v>-2.1701872226234453</v>
      </c>
      <c r="Z205" s="3">
        <f t="shared" ca="1" si="82"/>
        <v>-1.145598083835939E-2</v>
      </c>
      <c r="AA205" s="3">
        <f t="shared" ca="1" si="83"/>
        <v>-3.1914517979756548E-3</v>
      </c>
      <c r="AJ205"/>
      <c r="AK205"/>
    </row>
    <row r="206" spans="3:37" s="5" customFormat="1" x14ac:dyDescent="0.2">
      <c r="C206" s="25"/>
      <c r="D206" s="1">
        <f t="shared" si="84"/>
        <v>204</v>
      </c>
      <c r="E206" s="2">
        <f t="shared" si="85"/>
        <v>20.500000000000021</v>
      </c>
      <c r="F206" s="3">
        <f t="shared" ca="1" si="86"/>
        <v>658.17930687617343</v>
      </c>
      <c r="G206" s="3">
        <f t="shared" si="87"/>
        <v>182.39713681982118</v>
      </c>
      <c r="H206" s="3">
        <f t="shared" ca="1" si="72"/>
        <v>682.98515029249984</v>
      </c>
      <c r="I206" s="3">
        <f t="shared" ca="1" si="88"/>
        <v>13426.857860273924</v>
      </c>
      <c r="J206" s="3">
        <f t="shared" si="89"/>
        <v>5742.4437171785175</v>
      </c>
      <c r="K206" s="3">
        <f t="shared" ca="1" si="91"/>
        <v>14649.760814965064</v>
      </c>
      <c r="L206" s="3">
        <f t="shared" si="90"/>
        <v>-9.6096491155906119</v>
      </c>
      <c r="M206" s="3">
        <f t="shared" ca="1" si="73"/>
        <v>0.27033959732481594</v>
      </c>
      <c r="N206" s="3">
        <f t="shared" ca="1" si="74"/>
        <v>15.489317961978113</v>
      </c>
      <c r="O206" s="1">
        <f t="shared" ca="1" si="69"/>
        <v>158599363.27682331</v>
      </c>
      <c r="P206" s="1">
        <f t="shared" si="70"/>
        <v>-37524351.047917113</v>
      </c>
      <c r="Q206" s="1">
        <f t="shared" ca="1" si="75"/>
        <v>196123714.32474041</v>
      </c>
      <c r="R206" s="1">
        <f t="shared" ca="1" si="71"/>
        <v>464429.90219889989</v>
      </c>
      <c r="S206" s="3">
        <f t="shared" si="76"/>
        <v>316.9526020324443</v>
      </c>
      <c r="T206" s="13">
        <f t="shared" ca="1" si="77"/>
        <v>2.1548494819505764</v>
      </c>
      <c r="U206" s="13">
        <f t="shared" si="78"/>
        <v>0.67813995634647406</v>
      </c>
      <c r="V206" s="5">
        <v>0.35</v>
      </c>
      <c r="W206" s="3">
        <f t="shared" ca="1" si="79"/>
        <v>8.067863117160492</v>
      </c>
      <c r="X206" s="3">
        <f t="shared" ca="1" si="80"/>
        <v>-7.7748404224460756</v>
      </c>
      <c r="Y206" s="3">
        <f t="shared" ca="1" si="81"/>
        <v>-2.1545931594473071</v>
      </c>
      <c r="Z206" s="3">
        <f t="shared" ca="1" si="82"/>
        <v>-1.1433588856538347E-2</v>
      </c>
      <c r="AA206" s="3">
        <f t="shared" ca="1" si="83"/>
        <v>-3.1685193521283927E-3</v>
      </c>
      <c r="AJ206"/>
      <c r="AK206"/>
    </row>
    <row r="207" spans="3:37" s="5" customFormat="1" x14ac:dyDescent="0.2">
      <c r="C207" s="25"/>
      <c r="D207" s="1">
        <f t="shared" si="84"/>
        <v>205</v>
      </c>
      <c r="E207" s="2">
        <f t="shared" si="85"/>
        <v>20.600000000000023</v>
      </c>
      <c r="F207" s="3">
        <f t="shared" ca="1" si="86"/>
        <v>658.17930687617343</v>
      </c>
      <c r="G207" s="3">
        <f t="shared" si="87"/>
        <v>181.43617190826211</v>
      </c>
      <c r="H207" s="3">
        <f t="shared" ca="1" si="72"/>
        <v>682.7291443000837</v>
      </c>
      <c r="I207" s="3">
        <f t="shared" ca="1" si="88"/>
        <v>13492.675790961541</v>
      </c>
      <c r="J207" s="3">
        <f t="shared" si="89"/>
        <v>5760.6353826149216</v>
      </c>
      <c r="K207" s="3">
        <f t="shared" ca="1" si="91"/>
        <v>14718.04651399019</v>
      </c>
      <c r="L207" s="3">
        <f t="shared" si="90"/>
        <v>-9.6091000531231323</v>
      </c>
      <c r="M207" s="3">
        <f t="shared" ca="1" si="73"/>
        <v>0.2689831835741292</v>
      </c>
      <c r="N207" s="3">
        <f t="shared" ca="1" si="74"/>
        <v>15.411601178790253</v>
      </c>
      <c r="O207" s="1">
        <f t="shared" ca="1" si="69"/>
        <v>158480488.72208634</v>
      </c>
      <c r="P207" s="1">
        <f t="shared" si="70"/>
        <v>-37641074.797553465</v>
      </c>
      <c r="Q207" s="1">
        <f t="shared" ca="1" si="75"/>
        <v>196121563.51963979</v>
      </c>
      <c r="R207" s="1">
        <f t="shared" ca="1" si="71"/>
        <v>464255.81812405691</v>
      </c>
      <c r="S207" s="3">
        <f t="shared" si="76"/>
        <v>316.87863908677957</v>
      </c>
      <c r="T207" s="13">
        <f t="shared" ca="1" si="77"/>
        <v>2.1545445482461609</v>
      </c>
      <c r="U207" s="13">
        <f t="shared" si="78"/>
        <v>0.67682081402114735</v>
      </c>
      <c r="V207" s="5">
        <v>0.35</v>
      </c>
      <c r="W207" s="3">
        <f t="shared" ca="1" si="79"/>
        <v>8.0491509925093059</v>
      </c>
      <c r="X207" s="3">
        <f t="shared" ca="1" si="80"/>
        <v>-7.759716522168671</v>
      </c>
      <c r="Y207" s="3">
        <f t="shared" ca="1" si="81"/>
        <v>-2.1390725083073003</v>
      </c>
      <c r="Z207" s="3">
        <f t="shared" ca="1" si="82"/>
        <v>-1.1411347826718633E-2</v>
      </c>
      <c r="AA207" s="3">
        <f t="shared" ca="1" si="83"/>
        <v>-3.1456948651577945E-3</v>
      </c>
      <c r="AJ207"/>
      <c r="AK207"/>
    </row>
    <row r="208" spans="3:37" s="5" customFormat="1" x14ac:dyDescent="0.2">
      <c r="C208" s="25"/>
      <c r="D208" s="1">
        <f t="shared" si="84"/>
        <v>206</v>
      </c>
      <c r="E208" s="2">
        <f t="shared" si="85"/>
        <v>20.700000000000024</v>
      </c>
      <c r="F208" s="3">
        <f t="shared" ca="1" si="86"/>
        <v>658.17930687617343</v>
      </c>
      <c r="G208" s="3">
        <f t="shared" si="87"/>
        <v>180.4752619029498</v>
      </c>
      <c r="H208" s="3">
        <f t="shared" ca="1" si="72"/>
        <v>682.47440989310246</v>
      </c>
      <c r="I208" s="3">
        <f t="shared" ca="1" si="88"/>
        <v>13558.493721649158</v>
      </c>
      <c r="J208" s="3">
        <f t="shared" si="89"/>
        <v>5778.7309543054826</v>
      </c>
      <c r="K208" s="3">
        <f t="shared" ca="1" si="91"/>
        <v>14786.306675979509</v>
      </c>
      <c r="L208" s="3">
        <f t="shared" si="90"/>
        <v>-9.6085538909656556</v>
      </c>
      <c r="M208" s="3">
        <f t="shared" ca="1" si="73"/>
        <v>0.26762583228825981</v>
      </c>
      <c r="N208" s="3">
        <f t="shared" ca="1" si="74"/>
        <v>15.333830678793282</v>
      </c>
      <c r="O208" s="1">
        <f t="shared" ca="1" si="69"/>
        <v>158362248.85403907</v>
      </c>
      <c r="P208" s="1">
        <f t="shared" si="70"/>
        <v>-37757168.501168221</v>
      </c>
      <c r="Q208" s="1">
        <f t="shared" ca="1" si="75"/>
        <v>196119417.35520729</v>
      </c>
      <c r="R208" s="1">
        <f t="shared" ca="1" si="71"/>
        <v>464082.59872730967</v>
      </c>
      <c r="S208" s="3">
        <f t="shared" si="76"/>
        <v>316.80506683522293</v>
      </c>
      <c r="T208" s="13">
        <f t="shared" ca="1" si="77"/>
        <v>2.1542408292607012</v>
      </c>
      <c r="U208" s="13">
        <f t="shared" si="78"/>
        <v>0.67551059121765411</v>
      </c>
      <c r="V208" s="5">
        <v>0.35</v>
      </c>
      <c r="W208" s="3">
        <f t="shared" ca="1" si="79"/>
        <v>8.0305716320405836</v>
      </c>
      <c r="X208" s="3">
        <f t="shared" ca="1" si="80"/>
        <v>-7.7446948837595562</v>
      </c>
      <c r="Y208" s="3">
        <f t="shared" ca="1" si="81"/>
        <v>-2.1236247066757179</v>
      </c>
      <c r="Z208" s="3">
        <f t="shared" ca="1" si="82"/>
        <v>-1.1389257181999348E-2</v>
      </c>
      <c r="AA208" s="3">
        <f t="shared" ca="1" si="83"/>
        <v>-3.1229775098172321E-3</v>
      </c>
      <c r="AJ208"/>
      <c r="AK208"/>
    </row>
    <row r="209" spans="3:37" s="5" customFormat="1" x14ac:dyDescent="0.2">
      <c r="C209" s="25"/>
      <c r="D209" s="1">
        <f t="shared" si="84"/>
        <v>207</v>
      </c>
      <c r="E209" s="2">
        <f t="shared" si="85"/>
        <v>20.800000000000026</v>
      </c>
      <c r="F209" s="3">
        <f t="shared" ca="1" si="86"/>
        <v>658.17930687617343</v>
      </c>
      <c r="G209" s="3">
        <f t="shared" si="87"/>
        <v>179.51440651385323</v>
      </c>
      <c r="H209" s="3">
        <f t="shared" ca="1" si="72"/>
        <v>682.22094818762423</v>
      </c>
      <c r="I209" s="3">
        <f t="shared" ca="1" si="88"/>
        <v>13624.311652336775</v>
      </c>
      <c r="J209" s="3">
        <f t="shared" si="89"/>
        <v>5796.7304377263226</v>
      </c>
      <c r="K209" s="3">
        <f t="shared" ca="1" si="91"/>
        <v>14854.541428147426</v>
      </c>
      <c r="L209" s="3">
        <f t="shared" si="90"/>
        <v>-9.608010628952897</v>
      </c>
      <c r="M209" s="3">
        <f t="shared" ca="1" si="73"/>
        <v>0.26626754709810829</v>
      </c>
      <c r="N209" s="3">
        <f t="shared" ca="1" si="74"/>
        <v>15.256006670022476</v>
      </c>
      <c r="O209" s="1">
        <f t="shared" ca="1" si="69"/>
        <v>158244643.52964714</v>
      </c>
      <c r="P209" s="1">
        <f t="shared" si="70"/>
        <v>-37872632.408017516</v>
      </c>
      <c r="Q209" s="1">
        <f t="shared" ca="1" si="75"/>
        <v>196117275.93766466</v>
      </c>
      <c r="R209" s="1">
        <f t="shared" ca="1" si="71"/>
        <v>463910.24476758449</v>
      </c>
      <c r="S209" s="3">
        <f t="shared" si="76"/>
        <v>316.73188525550984</v>
      </c>
      <c r="T209" s="13">
        <f t="shared" ca="1" si="77"/>
        <v>2.1539383306397202</v>
      </c>
      <c r="U209" s="13">
        <f t="shared" si="78"/>
        <v>0.6742092545468974</v>
      </c>
      <c r="V209" s="5">
        <v>0.35</v>
      </c>
      <c r="W209" s="3">
        <f t="shared" ca="1" si="79"/>
        <v>8.0121244462752905</v>
      </c>
      <c r="X209" s="3">
        <f t="shared" ca="1" si="80"/>
        <v>-7.7297751244144184</v>
      </c>
      <c r="Y209" s="3">
        <f t="shared" ca="1" si="81"/>
        <v>-2.1082491950872861</v>
      </c>
      <c r="Z209" s="3">
        <f t="shared" ca="1" si="82"/>
        <v>-1.1367316359432968E-2</v>
      </c>
      <c r="AA209" s="3">
        <f t="shared" ca="1" si="83"/>
        <v>-3.1003664633636563E-3</v>
      </c>
      <c r="AJ209"/>
      <c r="AK209"/>
    </row>
    <row r="210" spans="3:37" s="5" customFormat="1" x14ac:dyDescent="0.2">
      <c r="C210" s="25"/>
      <c r="D210" s="1">
        <f t="shared" si="84"/>
        <v>208</v>
      </c>
      <c r="E210" s="2">
        <f t="shared" si="85"/>
        <v>20.900000000000027</v>
      </c>
      <c r="F210" s="3">
        <f t="shared" ca="1" si="86"/>
        <v>658.17930687617343</v>
      </c>
      <c r="G210" s="3">
        <f t="shared" si="87"/>
        <v>178.55360545095795</v>
      </c>
      <c r="H210" s="3">
        <f t="shared" ca="1" si="72"/>
        <v>681.96876029590715</v>
      </c>
      <c r="I210" s="3">
        <f t="shared" ca="1" si="88"/>
        <v>13690.129583024393</v>
      </c>
      <c r="J210" s="3">
        <f t="shared" si="89"/>
        <v>5814.6338383245629</v>
      </c>
      <c r="K210" s="3">
        <f t="shared" ca="1" si="91"/>
        <v>14922.75089781976</v>
      </c>
      <c r="L210" s="3">
        <f t="shared" si="90"/>
        <v>-9.6074702669204548</v>
      </c>
      <c r="M210" s="3">
        <f t="shared" ca="1" si="73"/>
        <v>0.26490833165273298</v>
      </c>
      <c r="N210" s="3">
        <f t="shared" ca="1" si="74"/>
        <v>15.178129361553475</v>
      </c>
      <c r="O210" s="1">
        <f t="shared" ca="1" si="69"/>
        <v>158127672.6066424</v>
      </c>
      <c r="P210" s="1">
        <f t="shared" si="70"/>
        <v>-37987466.766018301</v>
      </c>
      <c r="Q210" s="1">
        <f t="shared" ca="1" si="75"/>
        <v>196115139.3726607</v>
      </c>
      <c r="R210" s="1">
        <f t="shared" ca="1" si="71"/>
        <v>463738.75700121687</v>
      </c>
      <c r="S210" s="3">
        <f t="shared" si="76"/>
        <v>316.65909432549353</v>
      </c>
      <c r="T210" s="13">
        <f t="shared" ca="1" si="77"/>
        <v>2.1536370580120217</v>
      </c>
      <c r="U210" s="13">
        <f t="shared" si="78"/>
        <v>0.6729167708532996</v>
      </c>
      <c r="V210" s="5">
        <v>0.35</v>
      </c>
      <c r="W210" s="3">
        <f t="shared" ca="1" si="79"/>
        <v>7.9938088501353901</v>
      </c>
      <c r="X210" s="3">
        <f t="shared" ca="1" si="80"/>
        <v>-7.7149568640062354</v>
      </c>
      <c r="Y210" s="3">
        <f t="shared" ca="1" si="81"/>
        <v>-2.0929454171157822</v>
      </c>
      <c r="Z210" s="3">
        <f t="shared" ca="1" si="82"/>
        <v>-1.1345524800009169E-2</v>
      </c>
      <c r="AA210" s="3">
        <f t="shared" ca="1" si="83"/>
        <v>-3.0778609075232089E-3</v>
      </c>
      <c r="AJ210"/>
      <c r="AK210"/>
    </row>
    <row r="211" spans="3:37" s="5" customFormat="1" x14ac:dyDescent="0.2">
      <c r="C211" s="25"/>
      <c r="D211" s="1">
        <f t="shared" si="84"/>
        <v>209</v>
      </c>
      <c r="E211" s="2">
        <f t="shared" si="85"/>
        <v>21.000000000000028</v>
      </c>
      <c r="F211" s="3">
        <f t="shared" ca="1" si="86"/>
        <v>658.17930687617343</v>
      </c>
      <c r="G211" s="3">
        <f t="shared" si="87"/>
        <v>177.5928584242659</v>
      </c>
      <c r="H211" s="3">
        <f t="shared" ca="1" si="72"/>
        <v>681.71784732637116</v>
      </c>
      <c r="I211" s="3">
        <f t="shared" ca="1" si="88"/>
        <v>13755.94751371201</v>
      </c>
      <c r="J211" s="3">
        <f t="shared" si="89"/>
        <v>5832.4411615183244</v>
      </c>
      <c r="K211" s="3">
        <f t="shared" ca="1" si="91"/>
        <v>14990.935212433365</v>
      </c>
      <c r="L211" s="3">
        <f t="shared" si="90"/>
        <v>-9.6069328047047957</v>
      </c>
      <c r="M211" s="3">
        <f t="shared" ca="1" si="73"/>
        <v>0.26354818961931931</v>
      </c>
      <c r="N211" s="3">
        <f t="shared" ca="1" si="74"/>
        <v>15.10019896350053</v>
      </c>
      <c r="O211" s="1">
        <f t="shared" ca="1" si="69"/>
        <v>158011335.94352251</v>
      </c>
      <c r="P211" s="1">
        <f t="shared" si="70"/>
        <v>-38101671.821748637</v>
      </c>
      <c r="Q211" s="1">
        <f t="shared" ca="1" si="75"/>
        <v>196113007.76527116</v>
      </c>
      <c r="R211" s="1">
        <f t="shared" ca="1" si="71"/>
        <v>463568.13618193241</v>
      </c>
      <c r="S211" s="3">
        <f t="shared" si="76"/>
        <v>316.58669402314524</v>
      </c>
      <c r="T211" s="13">
        <f t="shared" ca="1" si="77"/>
        <v>2.1533370169895125</v>
      </c>
      <c r="U211" s="13">
        <f t="shared" si="78"/>
        <v>0.67163310721384373</v>
      </c>
      <c r="V211" s="5">
        <v>0.35</v>
      </c>
      <c r="W211" s="3">
        <f t="shared" ca="1" si="79"/>
        <v>7.9756242629217686</v>
      </c>
      <c r="X211" s="3">
        <f t="shared" ca="1" si="80"/>
        <v>-7.7002397250742733</v>
      </c>
      <c r="Y211" s="3">
        <f t="shared" ca="1" si="81"/>
        <v>-2.0777128193507601</v>
      </c>
      <c r="Z211" s="3">
        <f t="shared" ca="1" si="82"/>
        <v>-1.1323881948638637E-2</v>
      </c>
      <c r="AA211" s="3">
        <f t="shared" ca="1" si="83"/>
        <v>-3.0554600284570001E-3</v>
      </c>
      <c r="AJ211"/>
      <c r="AK211"/>
    </row>
    <row r="212" spans="3:37" s="5" customFormat="1" x14ac:dyDescent="0.2">
      <c r="C212" s="25"/>
      <c r="D212" s="1">
        <f t="shared" si="84"/>
        <v>210</v>
      </c>
      <c r="E212" s="2">
        <f t="shared" si="85"/>
        <v>21.10000000000003</v>
      </c>
      <c r="F212" s="3">
        <f t="shared" ca="1" si="86"/>
        <v>658.17930687617343</v>
      </c>
      <c r="G212" s="3">
        <f t="shared" si="87"/>
        <v>176.63216514379542</v>
      </c>
      <c r="H212" s="3">
        <f t="shared" ca="1" si="72"/>
        <v>681.46821038356961</v>
      </c>
      <c r="I212" s="3">
        <f t="shared" ca="1" si="88"/>
        <v>13821.765444399627</v>
      </c>
      <c r="J212" s="3">
        <f t="shared" si="89"/>
        <v>5850.1524126967279</v>
      </c>
      <c r="K212" s="3">
        <f t="shared" ca="1" si="91"/>
        <v>15059.094499535744</v>
      </c>
      <c r="L212" s="3">
        <f t="shared" si="90"/>
        <v>-9.6063982421432677</v>
      </c>
      <c r="M212" s="3">
        <f t="shared" ca="1" si="73"/>
        <v>0.26218712468314814</v>
      </c>
      <c r="N212" s="3">
        <f t="shared" ca="1" si="74"/>
        <v>15.022215687014681</v>
      </c>
      <c r="O212" s="1">
        <f t="shared" ca="1" si="69"/>
        <v>157895633.39955094</v>
      </c>
      <c r="P212" s="1">
        <f t="shared" si="70"/>
        <v>-38215247.820448026</v>
      </c>
      <c r="Q212" s="1">
        <f t="shared" ca="1" si="75"/>
        <v>196110881.21999896</v>
      </c>
      <c r="R212" s="1">
        <f t="shared" ca="1" si="71"/>
        <v>463398.38306082733</v>
      </c>
      <c r="S212" s="3">
        <f t="shared" si="76"/>
        <v>316.51468432655417</v>
      </c>
      <c r="T212" s="13">
        <f t="shared" ca="1" si="77"/>
        <v>2.1530382131670263</v>
      </c>
      <c r="U212" s="13">
        <f t="shared" si="78"/>
        <v>0.67035823093713043</v>
      </c>
      <c r="V212" s="5">
        <v>0.35</v>
      </c>
      <c r="W212" s="3">
        <f t="shared" ca="1" si="79"/>
        <v>7.9575701082924422</v>
      </c>
      <c r="X212" s="3">
        <f t="shared" ca="1" si="80"/>
        <v>-7.6856233328132868</v>
      </c>
      <c r="Y212" s="3">
        <f t="shared" ca="1" si="81"/>
        <v>-2.0625508513744299</v>
      </c>
      <c r="Z212" s="3">
        <f t="shared" ca="1" si="82"/>
        <v>-1.1302387254137186E-2</v>
      </c>
      <c r="AA212" s="3">
        <f t="shared" ca="1" si="83"/>
        <v>-3.033163016727103E-3</v>
      </c>
      <c r="AJ212"/>
      <c r="AK212"/>
    </row>
    <row r="213" spans="3:37" s="5" customFormat="1" x14ac:dyDescent="0.2">
      <c r="C213" s="25"/>
      <c r="D213" s="1">
        <f t="shared" si="84"/>
        <v>211</v>
      </c>
      <c r="E213" s="2">
        <f t="shared" si="85"/>
        <v>21.200000000000031</v>
      </c>
      <c r="F213" s="3">
        <f t="shared" ca="1" si="86"/>
        <v>658.17930687617343</v>
      </c>
      <c r="G213" s="3">
        <f t="shared" si="87"/>
        <v>175.67152531958109</v>
      </c>
      <c r="H213" s="3">
        <f t="shared" ca="1" si="72"/>
        <v>681.21985056816152</v>
      </c>
      <c r="I213" s="3">
        <f t="shared" ca="1" si="88"/>
        <v>13887.583375087244</v>
      </c>
      <c r="J213" s="3">
        <f t="shared" si="89"/>
        <v>5867.7675972198967</v>
      </c>
      <c r="K213" s="3">
        <f t="shared" ca="1" si="91"/>
        <v>15127.22888678466</v>
      </c>
      <c r="L213" s="3">
        <f t="shared" si="90"/>
        <v>-9.6058665790740889</v>
      </c>
      <c r="M213" s="3">
        <f t="shared" ca="1" si="73"/>
        <v>0.26082514054756351</v>
      </c>
      <c r="N213" s="3">
        <f t="shared" ca="1" si="74"/>
        <v>14.944179744281907</v>
      </c>
      <c r="O213" s="1">
        <f t="shared" ca="1" si="69"/>
        <v>157780564.83475682</v>
      </c>
      <c r="P213" s="1">
        <f t="shared" si="70"/>
        <v>-38328195.006017759</v>
      </c>
      <c r="Q213" s="1">
        <f t="shared" ca="1" si="75"/>
        <v>196108759.8407746</v>
      </c>
      <c r="R213" s="1">
        <f t="shared" ca="1" si="71"/>
        <v>463229.49838634982</v>
      </c>
      <c r="S213" s="3">
        <f t="shared" si="76"/>
        <v>316.44306521392724</v>
      </c>
      <c r="T213" s="13">
        <f t="shared" ca="1" si="77"/>
        <v>2.1527406521221493</v>
      </c>
      <c r="U213" s="13">
        <f t="shared" si="78"/>
        <v>0.66909210956242782</v>
      </c>
      <c r="V213" s="5">
        <v>0.35</v>
      </c>
      <c r="W213" s="3">
        <f t="shared" ca="1" si="79"/>
        <v>7.9396458142407518</v>
      </c>
      <c r="X213" s="3">
        <f t="shared" ca="1" si="80"/>
        <v>-7.6711073150626214</v>
      </c>
      <c r="Y213" s="3">
        <f t="shared" ca="1" si="81"/>
        <v>-2.0474589657386124</v>
      </c>
      <c r="Z213" s="3">
        <f t="shared" ca="1" si="82"/>
        <v>-1.1281040169209737E-2</v>
      </c>
      <c r="AA213" s="3">
        <f t="shared" ca="1" si="83"/>
        <v>-3.0109690672626651E-3</v>
      </c>
      <c r="AJ213"/>
      <c r="AK213"/>
    </row>
    <row r="214" spans="3:37" s="5" customFormat="1" x14ac:dyDescent="0.2">
      <c r="C214" s="25"/>
      <c r="D214" s="1">
        <f t="shared" si="84"/>
        <v>212</v>
      </c>
      <c r="E214" s="2">
        <f t="shared" si="85"/>
        <v>21.300000000000033</v>
      </c>
      <c r="F214" s="3">
        <f t="shared" ca="1" si="86"/>
        <v>658.17930687617343</v>
      </c>
      <c r="G214" s="3">
        <f t="shared" si="87"/>
        <v>174.71093866167368</v>
      </c>
      <c r="H214" s="3">
        <f t="shared" ca="1" si="72"/>
        <v>680.97276897688289</v>
      </c>
      <c r="I214" s="3">
        <f t="shared" ca="1" si="88"/>
        <v>13953.401305774862</v>
      </c>
      <c r="J214" s="3">
        <f t="shared" si="89"/>
        <v>5885.2867204189597</v>
      </c>
      <c r="K214" s="3">
        <f t="shared" ca="1" si="91"/>
        <v>15195.338501947748</v>
      </c>
      <c r="L214" s="3">
        <f t="shared" si="90"/>
        <v>-9.6053378153363553</v>
      </c>
      <c r="M214" s="3">
        <f t="shared" ca="1" si="73"/>
        <v>0.25946224093393966</v>
      </c>
      <c r="N214" s="3">
        <f t="shared" ca="1" si="74"/>
        <v>14.86609134852125</v>
      </c>
      <c r="O214" s="1">
        <f t="shared" ca="1" si="69"/>
        <v>157666130.10993466</v>
      </c>
      <c r="P214" s="1">
        <f t="shared" si="70"/>
        <v>-38440513.621021241</v>
      </c>
      <c r="Q214" s="1">
        <f t="shared" ca="1" si="75"/>
        <v>196106643.7309559</v>
      </c>
      <c r="R214" s="1">
        <f t="shared" ca="1" si="71"/>
        <v>463061.48290428036</v>
      </c>
      <c r="S214" s="3">
        <f t="shared" si="76"/>
        <v>316.37183666358942</v>
      </c>
      <c r="T214" s="13">
        <f t="shared" ca="1" si="77"/>
        <v>2.1524443394150405</v>
      </c>
      <c r="U214" s="13">
        <f t="shared" si="78"/>
        <v>0.66783471085874402</v>
      </c>
      <c r="V214" s="5">
        <v>0.35</v>
      </c>
      <c r="W214" s="3">
        <f t="shared" ca="1" si="79"/>
        <v>7.9218508130739087</v>
      </c>
      <c r="X214" s="3">
        <f t="shared" ca="1" si="80"/>
        <v>-7.6566913022955783</v>
      </c>
      <c r="Y214" s="3">
        <f t="shared" ca="1" si="81"/>
        <v>-2.0324366179418689</v>
      </c>
      <c r="Z214" s="3">
        <f t="shared" ca="1" si="82"/>
        <v>-1.1259840150434674E-2</v>
      </c>
      <c r="AA214" s="3">
        <f t="shared" ca="1" si="83"/>
        <v>-2.9888773793262779E-3</v>
      </c>
      <c r="AJ214"/>
      <c r="AK214"/>
    </row>
    <row r="215" spans="3:37" s="5" customFormat="1" x14ac:dyDescent="0.2">
      <c r="C215" s="25"/>
      <c r="D215" s="1">
        <f t="shared" si="84"/>
        <v>213</v>
      </c>
      <c r="E215" s="2">
        <f t="shared" si="85"/>
        <v>21.400000000000034</v>
      </c>
      <c r="F215" s="3">
        <f t="shared" ca="1" si="86"/>
        <v>658.17930687617343</v>
      </c>
      <c r="G215" s="3">
        <f t="shared" si="87"/>
        <v>173.75040488014005</v>
      </c>
      <c r="H215" s="3">
        <f t="shared" ca="1" si="72"/>
        <v>680.72696670251912</v>
      </c>
      <c r="I215" s="3">
        <f t="shared" ca="1" si="88"/>
        <v>14019.219236462479</v>
      </c>
      <c r="J215" s="3">
        <f t="shared" si="89"/>
        <v>5902.7097875960508</v>
      </c>
      <c r="K215" s="3">
        <f t="shared" ca="1" si="91"/>
        <v>15263.423472902119</v>
      </c>
      <c r="L215" s="3">
        <f t="shared" si="90"/>
        <v>-9.6048119507700385</v>
      </c>
      <c r="M215" s="3">
        <f t="shared" ca="1" si="73"/>
        <v>0.2580984295816468</v>
      </c>
      <c r="N215" s="3">
        <f t="shared" ca="1" si="74"/>
        <v>14.787950713982839</v>
      </c>
      <c r="O215" s="1">
        <f t="shared" ca="1" si="69"/>
        <v>157552329.08664429</v>
      </c>
      <c r="P215" s="1">
        <f t="shared" si="70"/>
        <v>-38552203.906684279</v>
      </c>
      <c r="Q215" s="1">
        <f t="shared" ca="1" si="75"/>
        <v>196104532.99332857</v>
      </c>
      <c r="R215" s="1">
        <f t="shared" ca="1" si="71"/>
        <v>462894.33735771303</v>
      </c>
      <c r="S215" s="3">
        <f t="shared" si="76"/>
        <v>316.30099865398347</v>
      </c>
      <c r="T215" s="13">
        <f t="shared" ca="1" si="77"/>
        <v>2.1521492805882612</v>
      </c>
      <c r="U215" s="13">
        <f t="shared" si="78"/>
        <v>0.66658600282388991</v>
      </c>
      <c r="V215" s="5">
        <v>0.35</v>
      </c>
      <c r="W215" s="3">
        <f t="shared" ca="1" si="79"/>
        <v>7.9041845413915235</v>
      </c>
      <c r="X215" s="3">
        <f t="shared" ca="1" si="80"/>
        <v>-7.6423749276086745</v>
      </c>
      <c r="Y215" s="3">
        <f t="shared" ca="1" si="81"/>
        <v>-2.0174832664066971</v>
      </c>
      <c r="Z215" s="3">
        <f t="shared" ca="1" si="82"/>
        <v>-1.123878665824805E-2</v>
      </c>
      <c r="AA215" s="3">
        <f t="shared" ca="1" si="83"/>
        <v>-2.9668871564804368E-3</v>
      </c>
      <c r="AJ215"/>
      <c r="AK215"/>
    </row>
    <row r="216" spans="3:37" s="5" customFormat="1" x14ac:dyDescent="0.2">
      <c r="C216" s="25"/>
      <c r="D216" s="1">
        <f t="shared" si="84"/>
        <v>214</v>
      </c>
      <c r="E216" s="2">
        <f t="shared" si="85"/>
        <v>21.500000000000036</v>
      </c>
      <c r="F216" s="3">
        <f t="shared" ca="1" si="86"/>
        <v>658.17930687617343</v>
      </c>
      <c r="G216" s="3">
        <f t="shared" si="87"/>
        <v>172.78992368506306</v>
      </c>
      <c r="H216" s="3">
        <f t="shared" ca="1" si="72"/>
        <v>680.48244483387668</v>
      </c>
      <c r="I216" s="3">
        <f t="shared" ca="1" si="88"/>
        <v>14085.037167150096</v>
      </c>
      <c r="J216" s="3">
        <f t="shared" si="89"/>
        <v>5920.0368040243111</v>
      </c>
      <c r="K216" s="3">
        <f t="shared" ca="1" si="91"/>
        <v>15331.483927633963</v>
      </c>
      <c r="L216" s="3">
        <f t="shared" si="90"/>
        <v>-9.6042889852159821</v>
      </c>
      <c r="M216" s="3">
        <f t="shared" ca="1" si="73"/>
        <v>0.25673371024801672</v>
      </c>
      <c r="N216" s="3">
        <f t="shared" ca="1" si="74"/>
        <v>14.70975805594593</v>
      </c>
      <c r="O216" s="1">
        <f t="shared" ca="1" si="69"/>
        <v>157439161.62721062</v>
      </c>
      <c r="P216" s="1">
        <f t="shared" si="70"/>
        <v>-38663266.102895468</v>
      </c>
      <c r="Q216" s="1">
        <f t="shared" ca="1" si="75"/>
        <v>196102427.73010609</v>
      </c>
      <c r="R216" s="1">
        <f t="shared" ca="1" si="71"/>
        <v>462728.06248703616</v>
      </c>
      <c r="S216" s="3">
        <f t="shared" si="76"/>
        <v>316.23055116367016</v>
      </c>
      <c r="T216" s="13">
        <f t="shared" ca="1" si="77"/>
        <v>2.151855481166594</v>
      </c>
      <c r="U216" s="13">
        <f t="shared" si="78"/>
        <v>0.66534595368356098</v>
      </c>
      <c r="V216" s="5">
        <v>0.35</v>
      </c>
      <c r="W216" s="3">
        <f t="shared" ca="1" si="79"/>
        <v>7.8866464400644301</v>
      </c>
      <c r="X216" s="3">
        <f t="shared" ca="1" si="80"/>
        <v>-7.6281578267111092</v>
      </c>
      <c r="Y216" s="3">
        <f t="shared" ca="1" si="81"/>
        <v>-2.0025983724568905</v>
      </c>
      <c r="Z216" s="3">
        <f t="shared" ca="1" si="82"/>
        <v>-1.1217879156928103E-2</v>
      </c>
      <c r="AA216" s="3">
        <f t="shared" ca="1" si="83"/>
        <v>-2.9449976065542508E-3</v>
      </c>
      <c r="AJ216"/>
      <c r="AK216"/>
    </row>
    <row r="217" spans="3:37" s="5" customFormat="1" x14ac:dyDescent="0.2">
      <c r="C217" s="25"/>
      <c r="D217" s="1">
        <f t="shared" si="84"/>
        <v>215</v>
      </c>
      <c r="E217" s="2">
        <f t="shared" si="85"/>
        <v>21.600000000000037</v>
      </c>
      <c r="F217" s="3">
        <f t="shared" ca="1" si="86"/>
        <v>658.17930687617343</v>
      </c>
      <c r="G217" s="3">
        <f t="shared" si="87"/>
        <v>171.82949478654146</v>
      </c>
      <c r="H217" s="3">
        <f t="shared" ca="1" si="72"/>
        <v>680.23920445575482</v>
      </c>
      <c r="I217" s="3">
        <f t="shared" ca="1" si="88"/>
        <v>14150.855097837713</v>
      </c>
      <c r="J217" s="3">
        <f t="shared" si="89"/>
        <v>5937.2677749478908</v>
      </c>
      <c r="K217" s="3">
        <f t="shared" ca="1" si="91"/>
        <v>15399.519994238148</v>
      </c>
      <c r="L217" s="3">
        <f t="shared" si="90"/>
        <v>-9.6037689185159074</v>
      </c>
      <c r="M217" s="3">
        <f t="shared" ca="1" si="73"/>
        <v>0.25536808670830718</v>
      </c>
      <c r="N217" s="3">
        <f t="shared" ca="1" si="74"/>
        <v>14.631513590716857</v>
      </c>
      <c r="O217" s="1">
        <f t="shared" ca="1" si="69"/>
        <v>157326627.5947234</v>
      </c>
      <c r="P217" s="1">
        <f t="shared" si="70"/>
        <v>-38773700.448206447</v>
      </c>
      <c r="Q217" s="1">
        <f t="shared" ca="1" si="75"/>
        <v>196100328.04292986</v>
      </c>
      <c r="R217" s="1">
        <f t="shared" ca="1" si="71"/>
        <v>462562.65902991325</v>
      </c>
      <c r="S217" s="3">
        <f t="shared" si="76"/>
        <v>316.16049417132785</v>
      </c>
      <c r="T217" s="13">
        <f t="shared" ca="1" si="77"/>
        <v>2.1515629466568713</v>
      </c>
      <c r="U217" s="13">
        <f t="shared" si="78"/>
        <v>0.66411453189041858</v>
      </c>
      <c r="V217" s="5">
        <v>0.35</v>
      </c>
      <c r="W217" s="3">
        <f t="shared" ca="1" si="79"/>
        <v>7.8692359542135861</v>
      </c>
      <c r="X217" s="3">
        <f t="shared" ca="1" si="80"/>
        <v>-7.6140396379142334</v>
      </c>
      <c r="Y217" s="3">
        <f t="shared" ca="1" si="81"/>
        <v>-1.987781400294987</v>
      </c>
      <c r="Z217" s="3">
        <f t="shared" ca="1" si="82"/>
        <v>-1.1197117114579755E-2</v>
      </c>
      <c r="AA217" s="3">
        <f t="shared" ca="1" si="83"/>
        <v>-2.9232079416102751E-3</v>
      </c>
      <c r="AJ217"/>
      <c r="AK217"/>
    </row>
    <row r="218" spans="3:37" s="5" customFormat="1" x14ac:dyDescent="0.2">
      <c r="C218" s="25"/>
      <c r="D218" s="1">
        <f t="shared" si="84"/>
        <v>216</v>
      </c>
      <c r="E218" s="2">
        <f t="shared" si="85"/>
        <v>21.700000000000038</v>
      </c>
      <c r="F218" s="3">
        <f t="shared" ca="1" si="86"/>
        <v>658.17930687617343</v>
      </c>
      <c r="G218" s="3">
        <f t="shared" si="87"/>
        <v>170.86911789468988</v>
      </c>
      <c r="H218" s="3">
        <f t="shared" ca="1" si="72"/>
        <v>679.99724664891801</v>
      </c>
      <c r="I218" s="3">
        <f t="shared" ca="1" si="88"/>
        <v>14216.673028525331</v>
      </c>
      <c r="J218" s="3">
        <f t="shared" si="89"/>
        <v>5954.4027055819524</v>
      </c>
      <c r="K218" s="3">
        <f t="shared" ca="1" si="91"/>
        <v>15467.531800917828</v>
      </c>
      <c r="L218" s="3">
        <f t="shared" si="90"/>
        <v>-9.6032517505124115</v>
      </c>
      <c r="M218" s="3">
        <f t="shared" ca="1" si="73"/>
        <v>0.25400156275566566</v>
      </c>
      <c r="N218" s="3">
        <f t="shared" ca="1" si="74"/>
        <v>14.553217535626962</v>
      </c>
      <c r="O218" s="1">
        <f t="shared" ca="1" si="69"/>
        <v>157214726.85303721</v>
      </c>
      <c r="P218" s="1">
        <f t="shared" si="70"/>
        <v>-38883507.179832295</v>
      </c>
      <c r="Q218" s="1">
        <f t="shared" ca="1" si="75"/>
        <v>196098234.03286952</v>
      </c>
      <c r="R218" s="1">
        <f t="shared" ca="1" si="71"/>
        <v>462398.12772126426</v>
      </c>
      <c r="S218" s="3">
        <f t="shared" si="76"/>
        <v>316.09082765575312</v>
      </c>
      <c r="T218" s="13">
        <f t="shared" ca="1" si="77"/>
        <v>2.1512716825477978</v>
      </c>
      <c r="U218" s="13">
        <f t="shared" si="78"/>
        <v>0.66289170612317905</v>
      </c>
      <c r="V218" s="5">
        <v>0.35</v>
      </c>
      <c r="W218" s="3">
        <f t="shared" ca="1" si="79"/>
        <v>7.8519525331891646</v>
      </c>
      <c r="X218" s="3">
        <f t="shared" ca="1" si="80"/>
        <v>-7.6000200021211093</v>
      </c>
      <c r="Y218" s="3">
        <f t="shared" ca="1" si="81"/>
        <v>-1.9730318169798473</v>
      </c>
      <c r="Z218" s="3">
        <f t="shared" ca="1" si="82"/>
        <v>-1.1176500003119278E-2</v>
      </c>
      <c r="AA218" s="3">
        <f t="shared" ca="1" si="83"/>
        <v>-2.9015173779115403E-3</v>
      </c>
      <c r="AJ218"/>
      <c r="AK218"/>
    </row>
    <row r="219" spans="3:37" s="5" customFormat="1" x14ac:dyDescent="0.2">
      <c r="C219" s="25"/>
      <c r="D219" s="1">
        <f t="shared" si="84"/>
        <v>217</v>
      </c>
      <c r="E219" s="2">
        <f t="shared" si="85"/>
        <v>21.80000000000004</v>
      </c>
      <c r="F219" s="3">
        <f t="shared" ca="1" si="86"/>
        <v>658.17930687617343</v>
      </c>
      <c r="G219" s="3">
        <f t="shared" si="87"/>
        <v>169.90879271963863</v>
      </c>
      <c r="H219" s="3">
        <f t="shared" ca="1" si="72"/>
        <v>679.75657249006804</v>
      </c>
      <c r="I219" s="3">
        <f t="shared" ca="1" si="88"/>
        <v>14282.490959212948</v>
      </c>
      <c r="J219" s="3">
        <f t="shared" si="89"/>
        <v>5971.4416011126686</v>
      </c>
      <c r="K219" s="3">
        <f t="shared" ca="1" si="91"/>
        <v>15535.519475984023</v>
      </c>
      <c r="L219" s="3">
        <f t="shared" si="90"/>
        <v>-9.6027374810489619</v>
      </c>
      <c r="M219" s="3">
        <f t="shared" ca="1" si="73"/>
        <v>0.2526341422010922</v>
      </c>
      <c r="N219" s="3">
        <f t="shared" ca="1" si="74"/>
        <v>14.474870109030466</v>
      </c>
      <c r="O219" s="1">
        <f t="shared" ca="1" si="69"/>
        <v>157103459.26677135</v>
      </c>
      <c r="P219" s="1">
        <f t="shared" si="70"/>
        <v>-38992686.533651762</v>
      </c>
      <c r="Q219" s="1">
        <f t="shared" ca="1" si="75"/>
        <v>196096145.80042312</v>
      </c>
      <c r="R219" s="1">
        <f t="shared" ca="1" si="71"/>
        <v>462234.46929324628</v>
      </c>
      <c r="S219" s="3">
        <f t="shared" si="76"/>
        <v>316.02155159586016</v>
      </c>
      <c r="T219" s="13">
        <f t="shared" ca="1" si="77"/>
        <v>2.1509816943097775</v>
      </c>
      <c r="U219" s="13">
        <f t="shared" si="78"/>
        <v>0.66167744528570971</v>
      </c>
      <c r="V219" s="5">
        <v>0.35</v>
      </c>
      <c r="W219" s="3">
        <f t="shared" ca="1" si="79"/>
        <v>7.8347956305497899</v>
      </c>
      <c r="X219" s="3">
        <f t="shared" ca="1" si="80"/>
        <v>-7.5860985628161428</v>
      </c>
      <c r="Y219" s="3">
        <f t="shared" ca="1" si="81"/>
        <v>-1.958349092404347</v>
      </c>
      <c r="Z219" s="3">
        <f t="shared" ca="1" si="82"/>
        <v>-1.1156027298259033E-2</v>
      </c>
      <c r="AA219" s="3">
        <f t="shared" ca="1" si="83"/>
        <v>-2.8799251358887453E-3</v>
      </c>
      <c r="AJ219"/>
      <c r="AK219"/>
    </row>
    <row r="220" spans="3:37" s="5" customFormat="1" x14ac:dyDescent="0.2">
      <c r="C220" s="25"/>
      <c r="D220" s="1">
        <f t="shared" si="84"/>
        <v>218</v>
      </c>
      <c r="E220" s="2">
        <f t="shared" si="85"/>
        <v>21.900000000000041</v>
      </c>
      <c r="F220" s="3">
        <f t="shared" ca="1" si="86"/>
        <v>658.17930687617343</v>
      </c>
      <c r="G220" s="3">
        <f t="shared" si="87"/>
        <v>168.94851897153373</v>
      </c>
      <c r="H220" s="3">
        <f t="shared" ca="1" si="72"/>
        <v>679.51718305181566</v>
      </c>
      <c r="I220" s="3">
        <f t="shared" ca="1" si="88"/>
        <v>14348.308889900565</v>
      </c>
      <c r="J220" s="3">
        <f t="shared" si="89"/>
        <v>5988.3844666972273</v>
      </c>
      <c r="K220" s="3">
        <f t="shared" ca="1" si="91"/>
        <v>15603.483147855226</v>
      </c>
      <c r="L220" s="3">
        <f t="shared" si="90"/>
        <v>-9.6022261099699069</v>
      </c>
      <c r="M220" s="3">
        <f t="shared" ca="1" si="73"/>
        <v>0.25126582887340171</v>
      </c>
      <c r="N220" s="3">
        <f t="shared" ca="1" si="74"/>
        <v>14.396471530302298</v>
      </c>
      <c r="O220" s="1">
        <f t="shared" ca="1" si="69"/>
        <v>156992824.70130941</v>
      </c>
      <c r="P220" s="1">
        <f t="shared" si="70"/>
        <v>-39101238.744207665</v>
      </c>
      <c r="Q220" s="1">
        <f t="shared" ca="1" si="75"/>
        <v>196094063.44551706</v>
      </c>
      <c r="R220" s="1">
        <f t="shared" ca="1" si="71"/>
        <v>462071.68447523465</v>
      </c>
      <c r="S220" s="3">
        <f t="shared" si="76"/>
        <v>315.9526659706811</v>
      </c>
      <c r="T220" s="13">
        <f t="shared" ca="1" si="77"/>
        <v>2.1506929873947374</v>
      </c>
      <c r="U220" s="13">
        <f t="shared" si="78"/>
        <v>0.66047171850613062</v>
      </c>
      <c r="V220" s="5">
        <v>0.35</v>
      </c>
      <c r="W220" s="3">
        <f t="shared" ca="1" si="79"/>
        <v>7.8177647040419327</v>
      </c>
      <c r="X220" s="3">
        <f t="shared" ca="1" si="80"/>
        <v>-7.5722749660547874</v>
      </c>
      <c r="Y220" s="3">
        <f t="shared" ca="1" si="81"/>
        <v>-1.9437326992731832</v>
      </c>
      <c r="Z220" s="3">
        <f t="shared" ca="1" si="82"/>
        <v>-1.1135698479492334E-2</v>
      </c>
      <c r="AA220" s="3">
        <f t="shared" ca="1" si="83"/>
        <v>-2.8584304401076221E-3</v>
      </c>
      <c r="AJ220"/>
      <c r="AK220"/>
    </row>
    <row r="221" spans="3:37" s="5" customFormat="1" x14ac:dyDescent="0.2">
      <c r="C221" s="25"/>
      <c r="D221" s="1">
        <f t="shared" si="84"/>
        <v>219</v>
      </c>
      <c r="E221" s="2">
        <f t="shared" si="85"/>
        <v>22.000000000000043</v>
      </c>
      <c r="F221" s="3">
        <f t="shared" ca="1" si="86"/>
        <v>658.17930687617343</v>
      </c>
      <c r="G221" s="3">
        <f t="shared" si="87"/>
        <v>167.98829636053674</v>
      </c>
      <c r="H221" s="3">
        <f t="shared" ca="1" si="72"/>
        <v>679.27907940265288</v>
      </c>
      <c r="I221" s="3">
        <f t="shared" ca="1" si="88"/>
        <v>14414.126820588182</v>
      </c>
      <c r="J221" s="3">
        <f t="shared" si="89"/>
        <v>6005.2313074638314</v>
      </c>
      <c r="K221" s="3">
        <f t="shared" ca="1" si="91"/>
        <v>15671.422945056978</v>
      </c>
      <c r="L221" s="3">
        <f t="shared" si="90"/>
        <v>-9.6017176371204656</v>
      </c>
      <c r="M221" s="3">
        <f t="shared" ca="1" si="73"/>
        <v>0.24989662661918485</v>
      </c>
      <c r="N221" s="3">
        <f t="shared" ca="1" si="74"/>
        <v>14.318022019835874</v>
      </c>
      <c r="O221" s="1">
        <f t="shared" ca="1" si="69"/>
        <v>156882823.02279931</v>
      </c>
      <c r="P221" s="1">
        <f t="shared" si="70"/>
        <v>-39209164.044707157</v>
      </c>
      <c r="Q221" s="1">
        <f t="shared" ca="1" si="75"/>
        <v>196091987.06750646</v>
      </c>
      <c r="R221" s="1">
        <f t="shared" ca="1" si="71"/>
        <v>461909.77399380394</v>
      </c>
      <c r="S221" s="3">
        <f t="shared" si="76"/>
        <v>315.88417075936587</v>
      </c>
      <c r="T221" s="13">
        <f t="shared" ca="1" si="77"/>
        <v>2.1504055672359534</v>
      </c>
      <c r="U221" s="13">
        <f t="shared" si="78"/>
        <v>0.65927449513592251</v>
      </c>
      <c r="V221" s="5">
        <v>0.35</v>
      </c>
      <c r="W221" s="3">
        <f t="shared" ca="1" si="79"/>
        <v>7.8008592155794565</v>
      </c>
      <c r="X221" s="3">
        <f t="shared" ca="1" si="80"/>
        <v>-7.5585488604533113</v>
      </c>
      <c r="Y221" s="3">
        <f t="shared" ca="1" si="81"/>
        <v>-1.9291821130807936</v>
      </c>
      <c r="Z221" s="3">
        <f t="shared" ca="1" si="82"/>
        <v>-1.1115513030078399E-2</v>
      </c>
      <c r="AA221" s="3">
        <f t="shared" ca="1" si="83"/>
        <v>-2.8370325192364613E-3</v>
      </c>
      <c r="AJ221"/>
      <c r="AK221"/>
    </row>
    <row r="222" spans="3:37" s="5" customFormat="1" x14ac:dyDescent="0.2">
      <c r="C222" s="25"/>
      <c r="D222" s="1">
        <f t="shared" si="84"/>
        <v>220</v>
      </c>
      <c r="E222" s="2">
        <f t="shared" si="85"/>
        <v>22.100000000000044</v>
      </c>
      <c r="F222" s="3">
        <f t="shared" ca="1" si="86"/>
        <v>658.17930687617343</v>
      </c>
      <c r="G222" s="3">
        <f t="shared" si="87"/>
        <v>167.02812459682468</v>
      </c>
      <c r="H222" s="3">
        <f t="shared" ca="1" si="72"/>
        <v>679.04226260692531</v>
      </c>
      <c r="I222" s="3">
        <f t="shared" ca="1" si="88"/>
        <v>14479.9447512758</v>
      </c>
      <c r="J222" s="3">
        <f t="shared" si="89"/>
        <v>6021.9821285116996</v>
      </c>
      <c r="K222" s="3">
        <f t="shared" ca="1" si="91"/>
        <v>15739.33899622147</v>
      </c>
      <c r="L222" s="3">
        <f t="shared" si="90"/>
        <v>-9.6012120623467325</v>
      </c>
      <c r="M222" s="3">
        <f t="shared" ca="1" si="73"/>
        <v>0.24852653930276902</v>
      </c>
      <c r="N222" s="3">
        <f t="shared" ca="1" si="74"/>
        <v>14.239521799040842</v>
      </c>
      <c r="O222" s="1">
        <f t="shared" ca="1" si="69"/>
        <v>156773454.09815305</v>
      </c>
      <c r="P222" s="1">
        <f t="shared" si="70"/>
        <v>-39316462.667022027</v>
      </c>
      <c r="Q222" s="1">
        <f t="shared" ca="1" si="75"/>
        <v>196089916.76517507</v>
      </c>
      <c r="R222" s="1">
        <f t="shared" ca="1" si="71"/>
        <v>461748.7385727092</v>
      </c>
      <c r="S222" s="3">
        <f t="shared" si="76"/>
        <v>315.81606594118227</v>
      </c>
      <c r="T222" s="13">
        <f t="shared" ca="1" si="77"/>
        <v>2.1501194392478769</v>
      </c>
      <c r="U222" s="13">
        <f t="shared" si="78"/>
        <v>0.65808574474904369</v>
      </c>
      <c r="V222" s="5">
        <v>0.35</v>
      </c>
      <c r="W222" s="3">
        <f t="shared" ca="1" si="79"/>
        <v>7.7840786312233607</v>
      </c>
      <c r="X222" s="3">
        <f t="shared" ca="1" si="80"/>
        <v>-7.5449198971786853</v>
      </c>
      <c r="Y222" s="3">
        <f t="shared" ca="1" si="81"/>
        <v>-1.9146968120894041</v>
      </c>
      <c r="Z222" s="3">
        <f t="shared" ca="1" si="82"/>
        <v>-1.1095470437027478E-2</v>
      </c>
      <c r="AA222" s="3">
        <f t="shared" ca="1" si="83"/>
        <v>-2.8157306060138296E-3</v>
      </c>
      <c r="AJ222"/>
      <c r="AK222"/>
    </row>
    <row r="223" spans="3:37" s="5" customFormat="1" x14ac:dyDescent="0.2">
      <c r="C223" s="25"/>
      <c r="D223" s="1">
        <f t="shared" si="84"/>
        <v>221</v>
      </c>
      <c r="E223" s="2">
        <f t="shared" si="85"/>
        <v>22.200000000000045</v>
      </c>
      <c r="F223" s="3">
        <f t="shared" ca="1" si="86"/>
        <v>658.17930687617343</v>
      </c>
      <c r="G223" s="3">
        <f t="shared" si="87"/>
        <v>166.06800339059001</v>
      </c>
      <c r="H223" s="3">
        <f t="shared" ca="1" si="72"/>
        <v>678.80673372480408</v>
      </c>
      <c r="I223" s="3">
        <f t="shared" ca="1" si="88"/>
        <v>14545.762681963417</v>
      </c>
      <c r="J223" s="3">
        <f t="shared" si="89"/>
        <v>6038.636934911071</v>
      </c>
      <c r="K223" s="3">
        <f t="shared" ca="1" si="91"/>
        <v>15807.231430087111</v>
      </c>
      <c r="L223" s="3">
        <f t="shared" si="90"/>
        <v>-9.6007093854956764</v>
      </c>
      <c r="M223" s="3">
        <f t="shared" ca="1" si="73"/>
        <v>0.247155570806178</v>
      </c>
      <c r="N223" s="3">
        <f t="shared" ca="1" si="74"/>
        <v>14.160971090340782</v>
      </c>
      <c r="O223" s="1">
        <f t="shared" ca="1" si="69"/>
        <v>156664717.7950466</v>
      </c>
      <c r="P223" s="1">
        <f t="shared" si="70"/>
        <v>-39423134.841689065</v>
      </c>
      <c r="Q223" s="1">
        <f t="shared" ca="1" si="75"/>
        <v>196087852.63673568</v>
      </c>
      <c r="R223" s="1">
        <f t="shared" ca="1" si="71"/>
        <v>461588.57893286675</v>
      </c>
      <c r="S223" s="3">
        <f t="shared" si="76"/>
        <v>315.74835149551598</v>
      </c>
      <c r="T223" s="13">
        <f t="shared" ca="1" si="77"/>
        <v>2.1498346088259592</v>
      </c>
      <c r="U223" s="13">
        <f t="shared" si="78"/>
        <v>0.65690543714104499</v>
      </c>
      <c r="V223" s="5">
        <v>0.35</v>
      </c>
      <c r="W223" s="3">
        <f t="shared" ca="1" si="79"/>
        <v>7.7674224211615579</v>
      </c>
      <c r="X223" s="3">
        <f t="shared" ca="1" si="80"/>
        <v>-7.531387729938416</v>
      </c>
      <c r="Y223" s="3">
        <f t="shared" ca="1" si="81"/>
        <v>-1.9002762773071589</v>
      </c>
      <c r="Z223" s="3">
        <f t="shared" ca="1" si="82"/>
        <v>-1.1075570191085906E-2</v>
      </c>
      <c r="AA223" s="3">
        <f t="shared" ca="1" si="83"/>
        <v>-2.7945239372164101E-3</v>
      </c>
      <c r="AJ223"/>
      <c r="AK223"/>
    </row>
    <row r="224" spans="3:37" s="5" customFormat="1" x14ac:dyDescent="0.2">
      <c r="C224" s="25"/>
      <c r="D224" s="1">
        <f t="shared" si="84"/>
        <v>222</v>
      </c>
      <c r="E224" s="2">
        <f t="shared" si="85"/>
        <v>22.300000000000047</v>
      </c>
      <c r="F224" s="3">
        <f t="shared" ca="1" si="86"/>
        <v>658.17930687617343</v>
      </c>
      <c r="G224" s="3">
        <f t="shared" si="87"/>
        <v>165.10793245204044</v>
      </c>
      <c r="H224" s="3">
        <f t="shared" ca="1" si="72"/>
        <v>678.57249381225847</v>
      </c>
      <c r="I224" s="3">
        <f t="shared" ca="1" si="88"/>
        <v>14611.580612651034</v>
      </c>
      <c r="J224" s="3">
        <f t="shared" si="89"/>
        <v>6055.1957317032029</v>
      </c>
      <c r="K224" s="3">
        <f t="shared" ca="1" si="91"/>
        <v>15875.100375498125</v>
      </c>
      <c r="L224" s="3">
        <f t="shared" si="90"/>
        <v>-9.6002096064151434</v>
      </c>
      <c r="M224" s="3">
        <f t="shared" ca="1" si="73"/>
        <v>0.24578372502909046</v>
      </c>
      <c r="N224" s="3">
        <f t="shared" ca="1" si="74"/>
        <v>14.08237011717082</v>
      </c>
      <c r="O224" s="1">
        <f t="shared" ca="1" si="69"/>
        <v>156556613.98191977</v>
      </c>
      <c r="P224" s="1">
        <f t="shared" si="70"/>
        <v>-39529180.797910325</v>
      </c>
      <c r="Q224" s="1">
        <f t="shared" ca="1" si="75"/>
        <v>196085794.7798301</v>
      </c>
      <c r="R224" s="1">
        <f t="shared" ca="1" si="71"/>
        <v>461429.29579233576</v>
      </c>
      <c r="S224" s="3">
        <f t="shared" si="76"/>
        <v>315.68102740187038</v>
      </c>
      <c r="T224" s="13">
        <f t="shared" ca="1" si="77"/>
        <v>2.1495510813464809</v>
      </c>
      <c r="U224" s="13">
        <f t="shared" si="78"/>
        <v>0.65573354232820291</v>
      </c>
      <c r="V224" s="5">
        <v>0.35</v>
      </c>
      <c r="W224" s="3">
        <f t="shared" ca="1" si="79"/>
        <v>7.7508900596889756</v>
      </c>
      <c r="X224" s="3">
        <f t="shared" ca="1" si="80"/>
        <v>-7.5179520149706276</v>
      </c>
      <c r="Y224" s="3">
        <f t="shared" ca="1" si="81"/>
        <v>-1.8859199924663976</v>
      </c>
      <c r="Z224" s="3">
        <f t="shared" ca="1" si="82"/>
        <v>-1.1055811786721511E-2</v>
      </c>
      <c r="AA224" s="3">
        <f t="shared" ca="1" si="83"/>
        <v>-2.7734117536270552E-3</v>
      </c>
      <c r="AJ224"/>
      <c r="AK224"/>
    </row>
    <row r="225" spans="3:37" s="5" customFormat="1" x14ac:dyDescent="0.2">
      <c r="C225" s="25"/>
      <c r="D225" s="1">
        <f t="shared" si="84"/>
        <v>223</v>
      </c>
      <c r="E225" s="2">
        <f t="shared" si="85"/>
        <v>22.400000000000048</v>
      </c>
      <c r="F225" s="3">
        <f t="shared" ca="1" si="86"/>
        <v>658.17930687617343</v>
      </c>
      <c r="G225" s="3">
        <f t="shared" si="87"/>
        <v>164.14791149139893</v>
      </c>
      <c r="H225" s="3">
        <f t="shared" ca="1" si="72"/>
        <v>678.33954392102794</v>
      </c>
      <c r="I225" s="3">
        <f t="shared" ca="1" si="88"/>
        <v>14677.398543338652</v>
      </c>
      <c r="J225" s="3">
        <f t="shared" si="89"/>
        <v>6071.6585239003743</v>
      </c>
      <c r="K225" s="3">
        <f t="shared" ca="1" si="91"/>
        <v>15942.945961404115</v>
      </c>
      <c r="L225" s="3">
        <f t="shared" si="90"/>
        <v>-9.5997127249538519</v>
      </c>
      <c r="M225" s="3">
        <f t="shared" ca="1" si="73"/>
        <v>0.24441100588879855</v>
      </c>
      <c r="N225" s="3">
        <f t="shared" ca="1" si="74"/>
        <v>14.003719103975268</v>
      </c>
      <c r="O225" s="1">
        <f t="shared" ca="1" si="69"/>
        <v>156449142.52797598</v>
      </c>
      <c r="P225" s="1">
        <f t="shared" si="70"/>
        <v>-39634600.763553441</v>
      </c>
      <c r="Q225" s="1">
        <f t="shared" ca="1" si="75"/>
        <v>196083743.29152942</v>
      </c>
      <c r="R225" s="1">
        <f t="shared" ca="1" si="71"/>
        <v>461270.889866299</v>
      </c>
      <c r="S225" s="3">
        <f t="shared" si="76"/>
        <v>315.61409363986684</v>
      </c>
      <c r="T225" s="13">
        <f t="shared" ca="1" si="77"/>
        <v>2.1492688621663736</v>
      </c>
      <c r="U225" s="13">
        <f t="shared" si="78"/>
        <v>0.65457003054664764</v>
      </c>
      <c r="V225" s="5">
        <v>0.35</v>
      </c>
      <c r="W225" s="3">
        <f t="shared" ca="1" si="79"/>
        <v>7.7344810251876535</v>
      </c>
      <c r="X225" s="3">
        <f t="shared" ca="1" si="80"/>
        <v>-7.504612411034052</v>
      </c>
      <c r="Y225" s="3">
        <f t="shared" ca="1" si="81"/>
        <v>-1.8716274440020171</v>
      </c>
      <c r="Z225" s="3">
        <f t="shared" ca="1" si="82"/>
        <v>-1.10361947221089E-2</v>
      </c>
      <c r="AA225" s="3">
        <f t="shared" ca="1" si="83"/>
        <v>-2.7523933000029662E-3</v>
      </c>
      <c r="AJ225"/>
      <c r="AK225"/>
    </row>
    <row r="226" spans="3:37" s="5" customFormat="1" x14ac:dyDescent="0.2">
      <c r="C226" s="25"/>
      <c r="D226" s="1">
        <f t="shared" si="84"/>
        <v>224</v>
      </c>
      <c r="E226" s="2">
        <f t="shared" si="85"/>
        <v>22.50000000000005</v>
      </c>
      <c r="F226" s="3">
        <f t="shared" ca="1" si="86"/>
        <v>658.17930687617343</v>
      </c>
      <c r="G226" s="3">
        <f t="shared" si="87"/>
        <v>163.18794021890355</v>
      </c>
      <c r="H226" s="3">
        <f t="shared" ca="1" si="72"/>
        <v>678.10788509859435</v>
      </c>
      <c r="I226" s="3">
        <f t="shared" ca="1" si="88"/>
        <v>14743.216474026269</v>
      </c>
      <c r="J226" s="3">
        <f t="shared" si="89"/>
        <v>6088.0253164858896</v>
      </c>
      <c r="K226" s="3">
        <f t="shared" ca="1" si="91"/>
        <v>16010.768316859652</v>
      </c>
      <c r="L226" s="3">
        <f t="shared" si="90"/>
        <v>-9.599218740961394</v>
      </c>
      <c r="M226" s="3">
        <f t="shared" ca="1" si="73"/>
        <v>0.24303741732016487</v>
      </c>
      <c r="N226" s="3">
        <f t="shared" ca="1" si="74"/>
        <v>13.925018276205142</v>
      </c>
      <c r="O226" s="1">
        <f t="shared" ca="1" si="69"/>
        <v>156342303.30318207</v>
      </c>
      <c r="P226" s="1">
        <f t="shared" si="70"/>
        <v>-39739394.965151966</v>
      </c>
      <c r="Q226" s="1">
        <f t="shared" ca="1" si="75"/>
        <v>196081698.26833403</v>
      </c>
      <c r="R226" s="1">
        <f t="shared" ca="1" si="71"/>
        <v>461113.36186704418</v>
      </c>
      <c r="S226" s="3">
        <f t="shared" si="76"/>
        <v>315.54755018924436</v>
      </c>
      <c r="T226" s="13">
        <f t="shared" ca="1" si="77"/>
        <v>2.1489879566230523</v>
      </c>
      <c r="U226" s="13">
        <f t="shared" si="78"/>
        <v>0.65341487225150552</v>
      </c>
      <c r="V226" s="5">
        <v>0.35</v>
      </c>
      <c r="W226" s="3">
        <f t="shared" ca="1" si="79"/>
        <v>7.718194800107101</v>
      </c>
      <c r="X226" s="3">
        <f t="shared" ca="1" si="80"/>
        <v>-7.4913685793982037</v>
      </c>
      <c r="Y226" s="3">
        <f t="shared" ca="1" si="81"/>
        <v>-1.8573981210299608</v>
      </c>
      <c r="Z226" s="3">
        <f t="shared" ca="1" si="82"/>
        <v>-1.1016718499115005E-2</v>
      </c>
      <c r="AA226" s="3">
        <f t="shared" ca="1" si="83"/>
        <v>-2.73146782504406E-3</v>
      </c>
      <c r="AJ226"/>
      <c r="AK226"/>
    </row>
    <row r="227" spans="3:37" s="5" customFormat="1" x14ac:dyDescent="0.2">
      <c r="C227" s="25"/>
      <c r="D227" s="1">
        <f t="shared" si="84"/>
        <v>225</v>
      </c>
      <c r="E227" s="2">
        <f t="shared" si="85"/>
        <v>22.600000000000051</v>
      </c>
      <c r="F227" s="3">
        <f t="shared" ca="1" si="86"/>
        <v>658.17930687617343</v>
      </c>
      <c r="G227" s="3">
        <f t="shared" si="87"/>
        <v>162.2280183448074</v>
      </c>
      <c r="H227" s="3">
        <f t="shared" ca="1" si="72"/>
        <v>677.87751838815484</v>
      </c>
      <c r="I227" s="3">
        <f t="shared" ca="1" si="88"/>
        <v>14809.034404713886</v>
      </c>
      <c r="J227" s="3">
        <f t="shared" si="89"/>
        <v>6104.2961144140754</v>
      </c>
      <c r="K227" s="3">
        <f t="shared" ca="1" si="91"/>
        <v>16078.567571023837</v>
      </c>
      <c r="L227" s="3">
        <f t="shared" si="90"/>
        <v>-9.598727654288238</v>
      </c>
      <c r="M227" s="3">
        <f t="shared" ca="1" si="73"/>
        <v>0.24166296327557921</v>
      </c>
      <c r="N227" s="3">
        <f t="shared" ca="1" si="74"/>
        <v>13.846267860315697</v>
      </c>
      <c r="O227" s="1">
        <f t="shared" ca="1" si="69"/>
        <v>156236096.17826828</v>
      </c>
      <c r="P227" s="1">
        <f t="shared" si="70"/>
        <v>-39843563.627905622</v>
      </c>
      <c r="Q227" s="1">
        <f t="shared" ca="1" si="75"/>
        <v>196079659.80617392</v>
      </c>
      <c r="R227" s="1">
        <f t="shared" ca="1" si="71"/>
        <v>460956.71250394528</v>
      </c>
      <c r="S227" s="3">
        <f t="shared" si="76"/>
        <v>315.48139702985986</v>
      </c>
      <c r="T227" s="13">
        <f t="shared" ca="1" si="77"/>
        <v>2.1487083700342393</v>
      </c>
      <c r="U227" s="13">
        <f t="shared" si="78"/>
        <v>0.65226803811604139</v>
      </c>
      <c r="V227" s="5">
        <v>0.35</v>
      </c>
      <c r="W227" s="3">
        <f t="shared" ca="1" si="79"/>
        <v>7.7020308709447267</v>
      </c>
      <c r="X227" s="3">
        <f t="shared" ca="1" si="80"/>
        <v>-7.4782201838335389</v>
      </c>
      <c r="Y227" s="3">
        <f t="shared" ca="1" si="81"/>
        <v>-1.8432315153258034</v>
      </c>
      <c r="Z227" s="3">
        <f t="shared" ca="1" si="82"/>
        <v>-1.0997382623284617E-2</v>
      </c>
      <c r="AA227" s="3">
        <f t="shared" ca="1" si="83"/>
        <v>-2.7106345813614754E-3</v>
      </c>
      <c r="AJ227"/>
      <c r="AK227"/>
    </row>
    <row r="228" spans="3:37" s="5" customFormat="1" x14ac:dyDescent="0.2">
      <c r="C228" s="25"/>
      <c r="D228" s="1">
        <f t="shared" si="84"/>
        <v>226</v>
      </c>
      <c r="E228" s="2">
        <f t="shared" si="85"/>
        <v>22.700000000000053</v>
      </c>
      <c r="F228" s="3">
        <f t="shared" ca="1" si="86"/>
        <v>658.17930687617343</v>
      </c>
      <c r="G228" s="3">
        <f t="shared" si="87"/>
        <v>161.26814557937857</v>
      </c>
      <c r="H228" s="3">
        <f t="shared" ca="1" si="72"/>
        <v>677.64844482859371</v>
      </c>
      <c r="I228" s="3">
        <f t="shared" ca="1" si="88"/>
        <v>14874.852335401503</v>
      </c>
      <c r="J228" s="3">
        <f t="shared" si="89"/>
        <v>6120.4709226102841</v>
      </c>
      <c r="K228" s="3">
        <f t="shared" ca="1" si="91"/>
        <v>16146.343853159879</v>
      </c>
      <c r="L228" s="3">
        <f t="shared" si="90"/>
        <v>-9.5982394647857312</v>
      </c>
      <c r="M228" s="3">
        <f t="shared" ca="1" si="73"/>
        <v>0.24028764772491407</v>
      </c>
      <c r="N228" s="3">
        <f t="shared" ca="1" si="74"/>
        <v>13.767468083763873</v>
      </c>
      <c r="O228" s="1">
        <f t="shared" ca="1" si="69"/>
        <v>156130521.02472794</v>
      </c>
      <c r="P228" s="1">
        <f t="shared" si="70"/>
        <v>-39947106.975680664</v>
      </c>
      <c r="Q228" s="1">
        <f t="shared" ca="1" si="75"/>
        <v>196077628.00040859</v>
      </c>
      <c r="R228" s="1">
        <f t="shared" ca="1" si="71"/>
        <v>460800.94248344371</v>
      </c>
      <c r="S228" s="3">
        <f t="shared" si="76"/>
        <v>315.41563414168803</v>
      </c>
      <c r="T228" s="13">
        <f t="shared" ca="1" si="77"/>
        <v>2.1484301076977905</v>
      </c>
      <c r="U228" s="13">
        <f t="shared" si="78"/>
        <v>0.65112949903081241</v>
      </c>
      <c r="V228" s="5">
        <v>0.35</v>
      </c>
      <c r="W228" s="3">
        <f t="shared" ca="1" si="79"/>
        <v>7.6859887282264934</v>
      </c>
      <c r="X228" s="3">
        <f t="shared" ca="1" si="80"/>
        <v>-7.4651668906017647</v>
      </c>
      <c r="Y228" s="3">
        <f t="shared" ca="1" si="81"/>
        <v>-1.8291271213034612</v>
      </c>
      <c r="Z228" s="3">
        <f t="shared" ca="1" si="82"/>
        <v>-1.0978186603826125E-2</v>
      </c>
      <c r="AA228" s="3">
        <f t="shared" ca="1" si="83"/>
        <v>-2.6898928254462666E-3</v>
      </c>
      <c r="AJ228"/>
      <c r="AK228"/>
    </row>
    <row r="229" spans="3:37" s="5" customFormat="1" x14ac:dyDescent="0.2">
      <c r="C229" s="25"/>
      <c r="D229" s="1">
        <f t="shared" si="84"/>
        <v>227</v>
      </c>
      <c r="E229" s="2">
        <f t="shared" si="85"/>
        <v>22.800000000000054</v>
      </c>
      <c r="F229" s="3">
        <f t="shared" ca="1" si="86"/>
        <v>658.17930687617343</v>
      </c>
      <c r="G229" s="3">
        <f t="shared" si="87"/>
        <v>160.3083216329</v>
      </c>
      <c r="H229" s="3">
        <f t="shared" ca="1" si="72"/>
        <v>677.4206654544555</v>
      </c>
      <c r="I229" s="3">
        <f t="shared" ca="1" si="88"/>
        <v>14940.670266089121</v>
      </c>
      <c r="J229" s="3">
        <f t="shared" si="89"/>
        <v>6136.5497459708977</v>
      </c>
      <c r="K229" s="3">
        <f t="shared" ca="1" si="91"/>
        <v>16214.097292634651</v>
      </c>
      <c r="L229" s="3">
        <f t="shared" si="90"/>
        <v>-9.5977541723060824</v>
      </c>
      <c r="M229" s="3">
        <f t="shared" ca="1" si="73"/>
        <v>0.23891147465547949</v>
      </c>
      <c r="N229" s="3">
        <f t="shared" ca="1" si="74"/>
        <v>13.688619175005709</v>
      </c>
      <c r="O229" s="1">
        <f t="shared" ca="1" si="69"/>
        <v>156025577.71481749</v>
      </c>
      <c r="P229" s="1">
        <f t="shared" si="70"/>
        <v>-40050025.231010087</v>
      </c>
      <c r="Q229" s="1">
        <f t="shared" ca="1" si="75"/>
        <v>196075602.94582757</v>
      </c>
      <c r="R229" s="1">
        <f t="shared" ca="1" si="71"/>
        <v>460646.05250902975</v>
      </c>
      <c r="S229" s="3">
        <f t="shared" si="76"/>
        <v>315.35026150482139</v>
      </c>
      <c r="T229" s="13">
        <f t="shared" ca="1" si="77"/>
        <v>2.1481531748915272</v>
      </c>
      <c r="U229" s="13">
        <f t="shared" si="78"/>
        <v>0.6499992261028229</v>
      </c>
      <c r="V229" s="5">
        <v>0.35</v>
      </c>
      <c r="W229" s="3">
        <f t="shared" ca="1" si="79"/>
        <v>7.6700678664876438</v>
      </c>
      <c r="X229" s="3">
        <f t="shared" ca="1" si="80"/>
        <v>-7.4522083684461418</v>
      </c>
      <c r="Y229" s="3">
        <f t="shared" ca="1" si="81"/>
        <v>-1.8150844359939877</v>
      </c>
      <c r="Z229" s="3">
        <f t="shared" ca="1" si="82"/>
        <v>-1.0959129953597267E-2</v>
      </c>
      <c r="AA229" s="3">
        <f t="shared" ca="1" si="83"/>
        <v>-2.6692418176382173E-3</v>
      </c>
      <c r="AJ229"/>
      <c r="AK229"/>
    </row>
    <row r="230" spans="3:37" s="5" customFormat="1" x14ac:dyDescent="0.2">
      <c r="C230" s="25"/>
      <c r="D230" s="1">
        <f t="shared" si="84"/>
        <v>228</v>
      </c>
      <c r="E230" s="2">
        <f t="shared" si="85"/>
        <v>22.900000000000055</v>
      </c>
      <c r="F230" s="3">
        <f t="shared" ca="1" si="86"/>
        <v>658.17930687617343</v>
      </c>
      <c r="G230" s="3">
        <f t="shared" si="87"/>
        <v>159.34854621566939</v>
      </c>
      <c r="H230" s="3">
        <f t="shared" ca="1" si="72"/>
        <v>677.19418129591702</v>
      </c>
      <c r="I230" s="3">
        <f t="shared" ca="1" si="88"/>
        <v>15006.488196776738</v>
      </c>
      <c r="J230" s="3">
        <f t="shared" si="89"/>
        <v>6152.5325893633262</v>
      </c>
      <c r="K230" s="3">
        <f t="shared" ca="1" si="91"/>
        <v>16281.828018918273</v>
      </c>
      <c r="L230" s="3">
        <f t="shared" si="90"/>
        <v>-9.5972717767023887</v>
      </c>
      <c r="M230" s="3">
        <f t="shared" ca="1" si="73"/>
        <v>0.23753444807197735</v>
      </c>
      <c r="N230" s="3">
        <f t="shared" ca="1" si="74"/>
        <v>13.609721363493717</v>
      </c>
      <c r="O230" s="1">
        <f t="shared" ca="1" si="69"/>
        <v>155921266.1215561</v>
      </c>
      <c r="P230" s="1">
        <f t="shared" si="70"/>
        <v>-40152318.615094058</v>
      </c>
      <c r="Q230" s="1">
        <f t="shared" ca="1" si="75"/>
        <v>196073584.73665017</v>
      </c>
      <c r="R230" s="1">
        <f t="shared" ca="1" si="71"/>
        <v>460492.04328122357</v>
      </c>
      <c r="S230" s="3">
        <f t="shared" si="76"/>
        <v>315.28527909947019</v>
      </c>
      <c r="T230" s="13">
        <f t="shared" ca="1" si="77"/>
        <v>2.1478775768730616</v>
      </c>
      <c r="U230" s="13">
        <f t="shared" si="78"/>
        <v>0.64887719065468952</v>
      </c>
      <c r="V230" s="5">
        <v>0.35</v>
      </c>
      <c r="W230" s="3">
        <f t="shared" ca="1" si="79"/>
        <v>7.6542677842536415</v>
      </c>
      <c r="X230" s="3">
        <f t="shared" ca="1" si="80"/>
        <v>-7.4393442885819132</v>
      </c>
      <c r="Y230" s="3">
        <f t="shared" ca="1" si="81"/>
        <v>-1.8011029590245011</v>
      </c>
      <c r="Z230" s="3">
        <f t="shared" ca="1" si="82"/>
        <v>-1.094021218909105E-2</v>
      </c>
      <c r="AA230" s="3">
        <f t="shared" ca="1" si="83"/>
        <v>-2.6486808220948545E-3</v>
      </c>
      <c r="AJ230"/>
      <c r="AK230"/>
    </row>
    <row r="231" spans="3:37" s="5" customFormat="1" x14ac:dyDescent="0.2">
      <c r="C231" s="25"/>
      <c r="D231" s="1">
        <f t="shared" si="84"/>
        <v>229</v>
      </c>
      <c r="E231" s="2">
        <f t="shared" si="85"/>
        <v>23.000000000000057</v>
      </c>
      <c r="F231" s="3">
        <f t="shared" ca="1" si="86"/>
        <v>658.17930687617343</v>
      </c>
      <c r="G231" s="3">
        <f t="shared" si="87"/>
        <v>158.38881903799916</v>
      </c>
      <c r="H231" s="3">
        <f t="shared" ca="1" si="72"/>
        <v>676.96899337876039</v>
      </c>
      <c r="I231" s="3">
        <f t="shared" ca="1" si="88"/>
        <v>15072.306127464355</v>
      </c>
      <c r="J231" s="3">
        <f t="shared" si="89"/>
        <v>6168.4194576260097</v>
      </c>
      <c r="K231" s="3">
        <f t="shared" ca="1" si="91"/>
        <v>16349.536161583655</v>
      </c>
      <c r="L231" s="3">
        <f t="shared" si="90"/>
        <v>-9.5967922778286159</v>
      </c>
      <c r="M231" s="3">
        <f t="shared" ca="1" si="73"/>
        <v>0.23615657199645451</v>
      </c>
      <c r="N231" s="3">
        <f t="shared" ca="1" si="74"/>
        <v>13.530774879674208</v>
      </c>
      <c r="O231" s="1">
        <f t="shared" ca="1" si="69"/>
        <v>155817586.11872572</v>
      </c>
      <c r="P231" s="1">
        <f t="shared" si="70"/>
        <v>-40253987.347800083</v>
      </c>
      <c r="Q231" s="1">
        <f t="shared" ca="1" si="75"/>
        <v>196071573.46652579</v>
      </c>
      <c r="R231" s="1">
        <f t="shared" ca="1" si="71"/>
        <v>460338.91549755709</v>
      </c>
      <c r="S231" s="3">
        <f t="shared" si="76"/>
        <v>315.22068690596251</v>
      </c>
      <c r="T231" s="13">
        <f t="shared" ca="1" si="77"/>
        <v>2.1476033188796255</v>
      </c>
      <c r="U231" s="13">
        <f t="shared" si="78"/>
        <v>0.64776336422381031</v>
      </c>
      <c r="V231" s="5">
        <v>0.35</v>
      </c>
      <c r="W231" s="3">
        <f t="shared" ca="1" si="79"/>
        <v>7.638587984021231</v>
      </c>
      <c r="X231" s="3">
        <f t="shared" ca="1" si="80"/>
        <v>-7.4265743246867855</v>
      </c>
      <c r="Y231" s="3">
        <f t="shared" ca="1" si="81"/>
        <v>-1.7871821925972018</v>
      </c>
      <c r="Z231" s="3">
        <f t="shared" ca="1" si="82"/>
        <v>-1.0921432830421744E-2</v>
      </c>
      <c r="AA231" s="3">
        <f t="shared" ca="1" si="83"/>
        <v>-2.6282091067605907E-3</v>
      </c>
      <c r="AJ231"/>
      <c r="AK231"/>
    </row>
    <row r="232" spans="3:37" s="5" customFormat="1" x14ac:dyDescent="0.2">
      <c r="C232" s="25"/>
      <c r="D232" s="1">
        <f t="shared" si="84"/>
        <v>230</v>
      </c>
      <c r="E232" s="2">
        <f t="shared" si="85"/>
        <v>23.100000000000058</v>
      </c>
      <c r="F232" s="3">
        <f t="shared" ca="1" si="86"/>
        <v>658.17930687617343</v>
      </c>
      <c r="G232" s="3">
        <f t="shared" si="87"/>
        <v>157.4291398102163</v>
      </c>
      <c r="H232" s="3">
        <f t="shared" ca="1" si="72"/>
        <v>676.74510272434532</v>
      </c>
      <c r="I232" s="3">
        <f t="shared" ca="1" si="88"/>
        <v>15138.124058151972</v>
      </c>
      <c r="J232" s="3">
        <f t="shared" si="89"/>
        <v>6184.2103555684207</v>
      </c>
      <c r="K232" s="3">
        <f t="shared" ca="1" si="91"/>
        <v>16417.221850306069</v>
      </c>
      <c r="L232" s="3">
        <f t="shared" si="90"/>
        <v>-9.5963156755396017</v>
      </c>
      <c r="M232" s="3">
        <f t="shared" ca="1" si="73"/>
        <v>0.23477785046825514</v>
      </c>
      <c r="N232" s="3">
        <f t="shared" ca="1" si="74"/>
        <v>13.451779954984557</v>
      </c>
      <c r="O232" s="1">
        <f t="shared" ca="1" si="69"/>
        <v>155714537.58087081</v>
      </c>
      <c r="P232" s="1">
        <f t="shared" si="70"/>
        <v>-40355031.647663385</v>
      </c>
      <c r="Q232" s="1">
        <f t="shared" ca="1" si="75"/>
        <v>196069569.22853419</v>
      </c>
      <c r="R232" s="1">
        <f t="shared" ca="1" si="71"/>
        <v>460186.6698525548</v>
      </c>
      <c r="S232" s="3">
        <f t="shared" si="76"/>
        <v>315.15648490474416</v>
      </c>
      <c r="T232" s="13">
        <f t="shared" ca="1" si="77"/>
        <v>2.147330406127899</v>
      </c>
      <c r="U232" s="13">
        <f t="shared" si="78"/>
        <v>0.64665771856154053</v>
      </c>
      <c r="V232" s="5">
        <v>0.35</v>
      </c>
      <c r="W232" s="3">
        <f t="shared" ca="1" si="79"/>
        <v>7.6230279722396439</v>
      </c>
      <c r="X232" s="3">
        <f t="shared" ca="1" si="80"/>
        <v>-7.413898152891468</v>
      </c>
      <c r="Y232" s="3">
        <f t="shared" ca="1" si="81"/>
        <v>-1.7733216414684998</v>
      </c>
      <c r="Z232" s="3">
        <f t="shared" ca="1" si="82"/>
        <v>-1.0902791401310983E-2</v>
      </c>
      <c r="AA232" s="3">
        <f t="shared" ca="1" si="83"/>
        <v>-2.6078259433360293E-3</v>
      </c>
      <c r="AJ232"/>
      <c r="AK232"/>
    </row>
    <row r="233" spans="3:37" s="5" customFormat="1" x14ac:dyDescent="0.2">
      <c r="C233" s="25"/>
      <c r="D233" s="1">
        <f t="shared" si="84"/>
        <v>231</v>
      </c>
      <c r="E233" s="2">
        <f t="shared" si="85"/>
        <v>23.20000000000006</v>
      </c>
      <c r="F233" s="3">
        <f t="shared" ca="1" si="86"/>
        <v>658.17930687617343</v>
      </c>
      <c r="G233" s="3">
        <f t="shared" si="87"/>
        <v>156.46950824266233</v>
      </c>
      <c r="H233" s="3">
        <f t="shared" ca="1" si="72"/>
        <v>676.52251034958226</v>
      </c>
      <c r="I233" s="3">
        <f t="shared" ca="1" si="88"/>
        <v>15203.94198883959</v>
      </c>
      <c r="J233" s="3">
        <f t="shared" si="89"/>
        <v>6199.9052879710653</v>
      </c>
      <c r="K233" s="3">
        <f t="shared" ca="1" si="91"/>
        <v>16484.885214862701</v>
      </c>
      <c r="L233" s="3">
        <f t="shared" si="90"/>
        <v>-9.5958419696910617</v>
      </c>
      <c r="M233" s="3">
        <f t="shared" ca="1" si="73"/>
        <v>0.2333982875439726</v>
      </c>
      <c r="N233" s="3">
        <f t="shared" ca="1" si="74"/>
        <v>13.372736821850442</v>
      </c>
      <c r="O233" s="1">
        <f t="shared" ca="1" si="69"/>
        <v>155612120.38329822</v>
      </c>
      <c r="P233" s="1">
        <f t="shared" si="70"/>
        <v>-40455451.731887162</v>
      </c>
      <c r="Q233" s="1">
        <f t="shared" ca="1" si="75"/>
        <v>196067572.11518538</v>
      </c>
      <c r="R233" s="1">
        <f t="shared" ca="1" si="71"/>
        <v>460035.30703771592</v>
      </c>
      <c r="S233" s="3">
        <f t="shared" si="76"/>
        <v>315.09267307637879</v>
      </c>
      <c r="T233" s="13">
        <f t="shared" ca="1" si="77"/>
        <v>2.1470588438138405</v>
      </c>
      <c r="U233" s="13">
        <f t="shared" si="78"/>
        <v>0.64556022563237114</v>
      </c>
      <c r="V233" s="5">
        <v>0.35</v>
      </c>
      <c r="W233" s="3">
        <f t="shared" ca="1" si="79"/>
        <v>7.6075872592919307</v>
      </c>
      <c r="X233" s="3">
        <f t="shared" ca="1" si="80"/>
        <v>-7.4013154517702624</v>
      </c>
      <c r="Y233" s="3">
        <f t="shared" ca="1" si="81"/>
        <v>-1.7595208129282416</v>
      </c>
      <c r="Z233" s="3">
        <f t="shared" ca="1" si="82"/>
        <v>-1.0884287429073915E-2</v>
      </c>
      <c r="AA233" s="3">
        <f t="shared" ca="1" si="83"/>
        <v>-2.587530607247414E-3</v>
      </c>
      <c r="AJ233"/>
      <c r="AK233"/>
    </row>
    <row r="234" spans="3:37" s="5" customFormat="1" x14ac:dyDescent="0.2">
      <c r="C234" s="25"/>
      <c r="D234" s="1">
        <f t="shared" si="84"/>
        <v>232</v>
      </c>
      <c r="E234" s="2">
        <f t="shared" si="85"/>
        <v>23.300000000000061</v>
      </c>
      <c r="F234" s="3">
        <f t="shared" ca="1" si="86"/>
        <v>658.17930687617343</v>
      </c>
      <c r="G234" s="3">
        <f t="shared" si="87"/>
        <v>155.50992404569323</v>
      </c>
      <c r="H234" s="3">
        <f t="shared" ca="1" si="72"/>
        <v>676.30121726690493</v>
      </c>
      <c r="I234" s="3">
        <f t="shared" ca="1" si="88"/>
        <v>15269.759919527207</v>
      </c>
      <c r="J234" s="3">
        <f t="shared" si="89"/>
        <v>6215.5042595854829</v>
      </c>
      <c r="K234" s="3">
        <f t="shared" ca="1" si="91"/>
        <v>16552.526385132202</v>
      </c>
      <c r="L234" s="3">
        <f t="shared" si="90"/>
        <v>-9.5953711601395835</v>
      </c>
      <c r="M234" s="3">
        <f t="shared" ca="1" si="73"/>
        <v>0.23201788729740019</v>
      </c>
      <c r="N234" s="3">
        <f t="shared" ca="1" si="74"/>
        <v>13.293645713683025</v>
      </c>
      <c r="O234" s="1">
        <f t="shared" ca="1" si="69"/>
        <v>155510334.40207711</v>
      </c>
      <c r="P234" s="1">
        <f t="shared" si="70"/>
        <v>-40555247.816342868</v>
      </c>
      <c r="Q234" s="1">
        <f t="shared" ca="1" si="75"/>
        <v>196065582.21841997</v>
      </c>
      <c r="R234" s="1">
        <f t="shared" ca="1" si="71"/>
        <v>459884.82774149533</v>
      </c>
      <c r="S234" s="3">
        <f t="shared" si="76"/>
        <v>315.02925140154775</v>
      </c>
      <c r="T234" s="13">
        <f t="shared" ca="1" si="77"/>
        <v>2.146788637112516</v>
      </c>
      <c r="U234" s="13">
        <f t="shared" si="78"/>
        <v>0.64447085761312117</v>
      </c>
      <c r="V234" s="5">
        <v>0.35</v>
      </c>
      <c r="W234" s="3">
        <f t="shared" ca="1" si="79"/>
        <v>7.5922653594765164</v>
      </c>
      <c r="X234" s="3">
        <f t="shared" ca="1" si="80"/>
        <v>-7.3888259023318028</v>
      </c>
      <c r="Y234" s="3">
        <f t="shared" ca="1" si="81"/>
        <v>-1.7457792167790582</v>
      </c>
      <c r="Z234" s="3">
        <f t="shared" ca="1" si="82"/>
        <v>-1.0865920444605593E-2</v>
      </c>
      <c r="AA234" s="3">
        <f t="shared" ca="1" si="83"/>
        <v>-2.567322377616262E-3</v>
      </c>
      <c r="AJ234"/>
      <c r="AK234"/>
    </row>
    <row r="235" spans="3:37" s="5" customFormat="1" x14ac:dyDescent="0.2">
      <c r="C235" s="25"/>
      <c r="D235" s="1">
        <f t="shared" si="84"/>
        <v>233</v>
      </c>
      <c r="E235" s="2">
        <f t="shared" si="85"/>
        <v>23.400000000000063</v>
      </c>
      <c r="F235" s="3">
        <f t="shared" ca="1" si="86"/>
        <v>658.17930687617343</v>
      </c>
      <c r="G235" s="3">
        <f t="shared" si="87"/>
        <v>154.55038692967926</v>
      </c>
      <c r="H235" s="3">
        <f t="shared" ca="1" si="72"/>
        <v>676.08122448424319</v>
      </c>
      <c r="I235" s="3">
        <f t="shared" ca="1" si="88"/>
        <v>15335.577850214824</v>
      </c>
      <c r="J235" s="3">
        <f t="shared" si="89"/>
        <v>6231.0072751342514</v>
      </c>
      <c r="K235" s="3">
        <f t="shared" ca="1" si="91"/>
        <v>16620.145491094241</v>
      </c>
      <c r="L235" s="3">
        <f t="shared" si="90"/>
        <v>-9.5949032467426303</v>
      </c>
      <c r="M235" s="3">
        <f t="shared" ca="1" si="73"/>
        <v>0.23063665381948106</v>
      </c>
      <c r="N235" s="3">
        <f t="shared" ca="1" si="74"/>
        <v>13.214506864876084</v>
      </c>
      <c r="O235" s="1">
        <f t="shared" ca="1" si="69"/>
        <v>155409179.51403862</v>
      </c>
      <c r="P235" s="1">
        <f t="shared" si="70"/>
        <v>-40654420.115570553</v>
      </c>
      <c r="Q235" s="1">
        <f t="shared" ca="1" si="75"/>
        <v>196063599.62960917</v>
      </c>
      <c r="R235" s="1">
        <f t="shared" ca="1" si="71"/>
        <v>459735.23264928535</v>
      </c>
      <c r="S235" s="3">
        <f t="shared" si="76"/>
        <v>314.96621986105015</v>
      </c>
      <c r="T235" s="13">
        <f t="shared" ca="1" si="77"/>
        <v>2.1465197911779295</v>
      </c>
      <c r="U235" s="13">
        <f t="shared" si="78"/>
        <v>0.643389586892128</v>
      </c>
      <c r="V235" s="5">
        <v>0.35</v>
      </c>
      <c r="W235" s="3">
        <f t="shared" ca="1" si="79"/>
        <v>7.5770617909888145</v>
      </c>
      <c r="X235" s="3">
        <f t="shared" ca="1" si="80"/>
        <v>-7.3764291880097677</v>
      </c>
      <c r="Y235" s="3">
        <f t="shared" ca="1" si="81"/>
        <v>-1.732096365315795</v>
      </c>
      <c r="Z235" s="3">
        <f t="shared" ca="1" si="82"/>
        <v>-1.0847689982367306E-2</v>
      </c>
      <c r="AA235" s="3">
        <f t="shared" ca="1" si="83"/>
        <v>-2.5472005372291105E-3</v>
      </c>
      <c r="AJ235"/>
      <c r="AK235"/>
    </row>
    <row r="236" spans="3:37" s="5" customFormat="1" x14ac:dyDescent="0.2">
      <c r="C236" s="25"/>
      <c r="D236" s="1">
        <f t="shared" si="84"/>
        <v>234</v>
      </c>
      <c r="E236" s="2">
        <f t="shared" si="85"/>
        <v>23.500000000000064</v>
      </c>
      <c r="F236" s="3">
        <f t="shared" ca="1" si="86"/>
        <v>658.17930687617343</v>
      </c>
      <c r="G236" s="3">
        <f t="shared" si="87"/>
        <v>153.59089660500501</v>
      </c>
      <c r="H236" s="3">
        <f t="shared" ca="1" si="72"/>
        <v>675.86253300499607</v>
      </c>
      <c r="I236" s="3">
        <f t="shared" ca="1" si="88"/>
        <v>15401.395780902441</v>
      </c>
      <c r="J236" s="3">
        <f t="shared" si="89"/>
        <v>6246.4143393109853</v>
      </c>
      <c r="K236" s="3">
        <f t="shared" ca="1" si="91"/>
        <v>16687.742662829056</v>
      </c>
      <c r="L236" s="3">
        <f t="shared" si="90"/>
        <v>-9.5944382293585395</v>
      </c>
      <c r="M236" s="3">
        <f t="shared" ca="1" si="73"/>
        <v>0.22925459121825773</v>
      </c>
      <c r="N236" s="3">
        <f t="shared" ca="1" si="74"/>
        <v>13.135320510803114</v>
      </c>
      <c r="O236" s="1">
        <f t="shared" ca="1" si="69"/>
        <v>155308655.59677601</v>
      </c>
      <c r="P236" s="1">
        <f t="shared" si="70"/>
        <v>-40752968.842779107</v>
      </c>
      <c r="Q236" s="1">
        <f t="shared" ca="1" si="75"/>
        <v>196061624.43955511</v>
      </c>
      <c r="R236" s="1">
        <f t="shared" ca="1" si="71"/>
        <v>459586.52244339732</v>
      </c>
      <c r="S236" s="3">
        <f t="shared" si="76"/>
        <v>314.90357843580296</v>
      </c>
      <c r="T236" s="13">
        <f t="shared" ca="1" si="77"/>
        <v>2.1462523111428506</v>
      </c>
      <c r="U236" s="13">
        <f t="shared" si="78"/>
        <v>0.64231638606844532</v>
      </c>
      <c r="V236" s="5">
        <v>0.35</v>
      </c>
      <c r="W236" s="3">
        <f t="shared" ca="1" si="79"/>
        <v>7.5619760759030026</v>
      </c>
      <c r="X236" s="3">
        <f t="shared" ca="1" si="80"/>
        <v>-7.3641249946536869</v>
      </c>
      <c r="Y236" s="3">
        <f t="shared" ca="1" si="81"/>
        <v>-1.7184717733050516</v>
      </c>
      <c r="Z236" s="3">
        <f t="shared" ca="1" si="82"/>
        <v>-1.0829595580373068E-2</v>
      </c>
      <c r="AA236" s="3">
        <f t="shared" ca="1" si="83"/>
        <v>-2.5271643725074287E-3</v>
      </c>
      <c r="AJ236"/>
      <c r="AK236"/>
    </row>
    <row r="237" spans="3:37" s="5" customFormat="1" x14ac:dyDescent="0.2">
      <c r="C237" s="25"/>
      <c r="D237" s="1">
        <f t="shared" si="84"/>
        <v>235</v>
      </c>
      <c r="E237" s="2">
        <f t="shared" si="85"/>
        <v>23.600000000000065</v>
      </c>
      <c r="F237" s="3">
        <f t="shared" ca="1" si="86"/>
        <v>658.17930687617343</v>
      </c>
      <c r="G237" s="3">
        <f t="shared" si="87"/>
        <v>152.63145278206915</v>
      </c>
      <c r="H237" s="3">
        <f t="shared" ca="1" si="72"/>
        <v>675.64514382800462</v>
      </c>
      <c r="I237" s="3">
        <f t="shared" ca="1" si="88"/>
        <v>15467.213711590059</v>
      </c>
      <c r="J237" s="3">
        <f t="shared" si="89"/>
        <v>6261.7254567803384</v>
      </c>
      <c r="K237" s="3">
        <f t="shared" ca="1" si="91"/>
        <v>16755.318030516995</v>
      </c>
      <c r="L237" s="3">
        <f t="shared" si="90"/>
        <v>-9.5939761078465224</v>
      </c>
      <c r="M237" s="3">
        <f t="shared" ca="1" si="73"/>
        <v>0.22787170361882006</v>
      </c>
      <c r="N237" s="3">
        <f t="shared" ca="1" si="74"/>
        <v>13.056086887814358</v>
      </c>
      <c r="O237" s="1">
        <f t="shared" ca="1" si="69"/>
        <v>155208762.52864411</v>
      </c>
      <c r="P237" s="1">
        <f t="shared" si="70"/>
        <v>-40850894.209846541</v>
      </c>
      <c r="Q237" s="1">
        <f t="shared" ca="1" si="75"/>
        <v>196059656.73849064</v>
      </c>
      <c r="R237" s="1">
        <f t="shared" ca="1" si="71"/>
        <v>459438.69780304312</v>
      </c>
      <c r="S237" s="3">
        <f t="shared" si="76"/>
        <v>314.84132710684077</v>
      </c>
      <c r="T237" s="13">
        <f t="shared" ca="1" si="77"/>
        <v>2.1459862021186495</v>
      </c>
      <c r="U237" s="13">
        <f t="shared" si="78"/>
        <v>0.6412512279510526</v>
      </c>
      <c r="V237" s="5">
        <v>0.35</v>
      </c>
      <c r="W237" s="3">
        <f t="shared" ca="1" si="79"/>
        <v>7.5470077401540134</v>
      </c>
      <c r="X237" s="3">
        <f t="shared" ca="1" si="80"/>
        <v>-7.3519130105198824</v>
      </c>
      <c r="Y237" s="3">
        <f t="shared" ca="1" si="81"/>
        <v>-1.704904957964833</v>
      </c>
      <c r="Z237" s="3">
        <f t="shared" ca="1" si="82"/>
        <v>-1.0811636780176298E-2</v>
      </c>
      <c r="AA237" s="3">
        <f t="shared" ca="1" si="83"/>
        <v>-2.5072131734776956E-3</v>
      </c>
      <c r="AJ237"/>
      <c r="AK237"/>
    </row>
    <row r="238" spans="3:37" s="5" customFormat="1" x14ac:dyDescent="0.2">
      <c r="C238" s="25"/>
      <c r="D238" s="1">
        <f t="shared" si="84"/>
        <v>236</v>
      </c>
      <c r="E238" s="2">
        <f t="shared" si="85"/>
        <v>23.700000000000067</v>
      </c>
      <c r="F238" s="3">
        <f t="shared" ca="1" si="86"/>
        <v>658.17930687617343</v>
      </c>
      <c r="G238" s="3">
        <f t="shared" si="87"/>
        <v>151.67205517128448</v>
      </c>
      <c r="H238" s="3">
        <f t="shared" ca="1" si="72"/>
        <v>675.42905794752505</v>
      </c>
      <c r="I238" s="3">
        <f t="shared" ca="1" si="88"/>
        <v>15533.031642277676</v>
      </c>
      <c r="J238" s="3">
        <f t="shared" si="89"/>
        <v>6276.9406321780061</v>
      </c>
      <c r="K238" s="3">
        <f t="shared" ca="1" si="91"/>
        <v>16822.871724438068</v>
      </c>
      <c r="L238" s="3">
        <f t="shared" si="90"/>
        <v>-9.5935168820666643</v>
      </c>
      <c r="M238" s="3">
        <f t="shared" ca="1" si="73"/>
        <v>0.22648799516325327</v>
      </c>
      <c r="N238" s="3">
        <f t="shared" ca="1" si="74"/>
        <v>12.976806233233814</v>
      </c>
      <c r="O238" s="1">
        <f t="shared" ca="1" si="69"/>
        <v>155109500.1887596</v>
      </c>
      <c r="P238" s="1">
        <f t="shared" si="70"/>
        <v>-40948196.427320331</v>
      </c>
      <c r="Q238" s="1">
        <f t="shared" ca="1" si="75"/>
        <v>196057696.61607993</v>
      </c>
      <c r="R238" s="1">
        <f t="shared" ca="1" si="71"/>
        <v>459291.75940431701</v>
      </c>
      <c r="S238" s="3">
        <f t="shared" si="76"/>
        <v>314.77946585531595</v>
      </c>
      <c r="T238" s="13">
        <f t="shared" ca="1" si="77"/>
        <v>2.1457214691951245</v>
      </c>
      <c r="U238" s="13">
        <f t="shared" si="78"/>
        <v>0.64019408555806201</v>
      </c>
      <c r="V238" s="5">
        <v>0.35</v>
      </c>
      <c r="W238" s="3">
        <f t="shared" ca="1" si="79"/>
        <v>7.5321563135195664</v>
      </c>
      <c r="X238" s="3">
        <f t="shared" ca="1" si="80"/>
        <v>-7.3397929262623709</v>
      </c>
      <c r="Y238" s="3">
        <f t="shared" ca="1" si="81"/>
        <v>-1.6913954389442838</v>
      </c>
      <c r="Z238" s="3">
        <f t="shared" ca="1" si="82"/>
        <v>-1.0793813126856427E-2</v>
      </c>
      <c r="AA238" s="3">
        <f t="shared" ca="1" si="83"/>
        <v>-2.4873462337415939E-3</v>
      </c>
      <c r="AJ238"/>
      <c r="AK238"/>
    </row>
    <row r="239" spans="3:37" s="5" customFormat="1" x14ac:dyDescent="0.2">
      <c r="C239" s="25"/>
      <c r="D239" s="1">
        <f t="shared" si="84"/>
        <v>237</v>
      </c>
      <c r="E239" s="2">
        <f t="shared" si="85"/>
        <v>23.800000000000068</v>
      </c>
      <c r="F239" s="3">
        <f t="shared" ca="1" si="86"/>
        <v>658.17930687617343</v>
      </c>
      <c r="G239" s="3">
        <f t="shared" si="87"/>
        <v>150.71270348307783</v>
      </c>
      <c r="H239" s="3">
        <f t="shared" ca="1" si="72"/>
        <v>675.21427635320197</v>
      </c>
      <c r="I239" s="3">
        <f t="shared" ca="1" si="88"/>
        <v>15598.849572965293</v>
      </c>
      <c r="J239" s="3">
        <f t="shared" si="89"/>
        <v>6292.0598701107247</v>
      </c>
      <c r="K239" s="3">
        <f t="shared" ca="1" si="91"/>
        <v>16890.403874971471</v>
      </c>
      <c r="L239" s="3">
        <f t="shared" si="90"/>
        <v>-9.5930605518799208</v>
      </c>
      <c r="M239" s="3">
        <f t="shared" ca="1" si="73"/>
        <v>0.22510347001058464</v>
      </c>
      <c r="N239" s="3">
        <f t="shared" ca="1" si="74"/>
        <v>12.897478785356197</v>
      </c>
      <c r="O239" s="1">
        <f t="shared" ca="1" si="69"/>
        <v>155010868.45700058</v>
      </c>
      <c r="P239" s="1">
        <f t="shared" si="70"/>
        <v>-41044875.704417609</v>
      </c>
      <c r="Q239" s="1">
        <f t="shared" ca="1" si="75"/>
        <v>196055744.1614182</v>
      </c>
      <c r="R239" s="1">
        <f t="shared" ca="1" si="71"/>
        <v>459145.70792017732</v>
      </c>
      <c r="S239" s="3">
        <f t="shared" si="76"/>
        <v>314.71799466249865</v>
      </c>
      <c r="T239" s="13">
        <f t="shared" ca="1" si="77"/>
        <v>2.1454581174403358</v>
      </c>
      <c r="U239" s="13">
        <f t="shared" si="78"/>
        <v>0.63914493211593826</v>
      </c>
      <c r="V239" s="5">
        <v>0.35</v>
      </c>
      <c r="W239" s="3">
        <f t="shared" ca="1" si="79"/>
        <v>7.5174213296024206</v>
      </c>
      <c r="X239" s="3">
        <f t="shared" ca="1" si="80"/>
        <v>-7.3277644349239175</v>
      </c>
      <c r="Y239" s="3">
        <f t="shared" ca="1" si="81"/>
        <v>-1.677942738303539</v>
      </c>
      <c r="Z239" s="3">
        <f t="shared" ca="1" si="82"/>
        <v>-1.0776124169005761E-2</v>
      </c>
      <c r="AA239" s="3">
        <f t="shared" ca="1" si="83"/>
        <v>-2.4675628504463808E-3</v>
      </c>
      <c r="AJ239"/>
      <c r="AK239"/>
    </row>
    <row r="240" spans="3:37" s="5" customFormat="1" x14ac:dyDescent="0.2">
      <c r="C240" s="25"/>
      <c r="D240" s="1">
        <f t="shared" si="84"/>
        <v>238</v>
      </c>
      <c r="E240" s="2">
        <f t="shared" si="85"/>
        <v>23.90000000000007</v>
      </c>
      <c r="F240" s="3">
        <f t="shared" ca="1" si="86"/>
        <v>658.17930687617343</v>
      </c>
      <c r="G240" s="3">
        <f t="shared" si="87"/>
        <v>149.75339742788984</v>
      </c>
      <c r="H240" s="3">
        <f t="shared" ca="1" si="72"/>
        <v>675.00080003004109</v>
      </c>
      <c r="I240" s="3">
        <f t="shared" ca="1" si="88"/>
        <v>15664.66750365291</v>
      </c>
      <c r="J240" s="3">
        <f t="shared" si="89"/>
        <v>6307.0831751562728</v>
      </c>
      <c r="K240" s="3">
        <f t="shared" ca="1" si="91"/>
        <v>16957.914612595137</v>
      </c>
      <c r="L240" s="3">
        <f t="shared" si="90"/>
        <v>-9.5926071171481286</v>
      </c>
      <c r="M240" s="3">
        <f t="shared" ca="1" si="73"/>
        <v>0.22371813233672921</v>
      </c>
      <c r="N240" s="3">
        <f t="shared" ca="1" si="74"/>
        <v>12.818104783443809</v>
      </c>
      <c r="O240" s="1">
        <f t="shared" ca="1" si="69"/>
        <v>154912867.21400648</v>
      </c>
      <c r="P240" s="1">
        <f t="shared" si="70"/>
        <v>-41140932.249025516</v>
      </c>
      <c r="Q240" s="1">
        <f t="shared" ca="1" si="75"/>
        <v>196053799.46303201</v>
      </c>
      <c r="R240" s="1">
        <f t="shared" ca="1" si="71"/>
        <v>459000.54402042791</v>
      </c>
      <c r="S240" s="3">
        <f t="shared" si="76"/>
        <v>314.65691350977664</v>
      </c>
      <c r="T240" s="13">
        <f t="shared" ca="1" si="77"/>
        <v>2.1451961519004357</v>
      </c>
      <c r="U240" s="13">
        <f t="shared" si="78"/>
        <v>0.63810374105872059</v>
      </c>
      <c r="V240" s="5">
        <v>0.35</v>
      </c>
      <c r="W240" s="3">
        <f t="shared" ca="1" si="79"/>
        <v>7.5028023258127385</v>
      </c>
      <c r="X240" s="3">
        <f t="shared" ca="1" si="80"/>
        <v>-7.3158272319271243</v>
      </c>
      <c r="Y240" s="3">
        <f t="shared" ca="1" si="81"/>
        <v>-1.664546380493662</v>
      </c>
      <c r="Z240" s="3">
        <f t="shared" ca="1" si="82"/>
        <v>-1.0758569458716359E-2</v>
      </c>
      <c r="AA240" s="3">
        <f t="shared" ca="1" si="83"/>
        <v>-2.4478623242553854E-3</v>
      </c>
      <c r="AJ240"/>
      <c r="AK240"/>
    </row>
    <row r="241" spans="3:37" s="5" customFormat="1" x14ac:dyDescent="0.2">
      <c r="C241" s="25"/>
      <c r="D241" s="1">
        <f t="shared" si="84"/>
        <v>239</v>
      </c>
      <c r="E241" s="2">
        <f t="shared" si="85"/>
        <v>24.000000000000071</v>
      </c>
      <c r="F241" s="3">
        <f t="shared" ca="1" si="86"/>
        <v>658.17930687617343</v>
      </c>
      <c r="G241" s="3">
        <f t="shared" si="87"/>
        <v>148.79413671617502</v>
      </c>
      <c r="H241" s="3">
        <f t="shared" ca="1" si="72"/>
        <v>674.78862995838324</v>
      </c>
      <c r="I241" s="3">
        <f t="shared" ca="1" si="88"/>
        <v>15730.485434340528</v>
      </c>
      <c r="J241" s="3">
        <f t="shared" si="89"/>
        <v>6322.0105518634764</v>
      </c>
      <c r="K241" s="3">
        <f t="shared" ca="1" si="91"/>
        <v>17025.404067885269</v>
      </c>
      <c r="L241" s="3">
        <f t="shared" si="90"/>
        <v>-9.592156577733995</v>
      </c>
      <c r="M241" s="3">
        <f t="shared" ca="1" si="73"/>
        <v>0.22233198633443535</v>
      </c>
      <c r="N241" s="3">
        <f t="shared" ca="1" si="74"/>
        <v>12.73868446772344</v>
      </c>
      <c r="O241" s="1">
        <f t="shared" ca="1" si="69"/>
        <v>154815496.34117803</v>
      </c>
      <c r="P241" s="1">
        <f t="shared" si="70"/>
        <v>-41236366.267701462</v>
      </c>
      <c r="Q241" s="1">
        <f t="shared" ca="1" si="75"/>
        <v>196051862.60887951</v>
      </c>
      <c r="R241" s="1">
        <f t="shared" ca="1" si="71"/>
        <v>458856.2683717006</v>
      </c>
      <c r="S241" s="3">
        <f t="shared" si="76"/>
        <v>314.59622237865557</v>
      </c>
      <c r="T241" s="13">
        <f t="shared" ca="1" si="77"/>
        <v>2.1449355775995027</v>
      </c>
      <c r="U241" s="13">
        <f t="shared" si="78"/>
        <v>0.63707048602724936</v>
      </c>
      <c r="V241" s="5">
        <v>0.35</v>
      </c>
      <c r="W241" s="3">
        <f t="shared" ca="1" si="79"/>
        <v>7.4882988433505613</v>
      </c>
      <c r="X241" s="3">
        <f t="shared" ca="1" si="80"/>
        <v>-7.3039810150655491</v>
      </c>
      <c r="Y241" s="3">
        <f t="shared" ca="1" si="81"/>
        <v>-1.6512058923366812</v>
      </c>
      <c r="Z241" s="3">
        <f t="shared" ca="1" si="82"/>
        <v>-1.0741148551566984E-2</v>
      </c>
      <c r="AA241" s="3">
        <f t="shared" ca="1" si="83"/>
        <v>-2.4282439593186489E-3</v>
      </c>
      <c r="AJ241"/>
      <c r="AK241"/>
    </row>
    <row r="242" spans="3:37" s="5" customFormat="1" x14ac:dyDescent="0.2">
      <c r="C242" s="25"/>
      <c r="D242" s="1">
        <f t="shared" si="84"/>
        <v>240</v>
      </c>
      <c r="E242" s="2">
        <f t="shared" si="85"/>
        <v>24.100000000000072</v>
      </c>
      <c r="F242" s="3">
        <f t="shared" ca="1" si="86"/>
        <v>658.17930687617343</v>
      </c>
      <c r="G242" s="3">
        <f t="shared" si="87"/>
        <v>147.83492105840162</v>
      </c>
      <c r="H242" s="3">
        <f t="shared" ca="1" si="72"/>
        <v>674.5777671138768</v>
      </c>
      <c r="I242" s="3">
        <f t="shared" ca="1" si="88"/>
        <v>15796.303365028145</v>
      </c>
      <c r="J242" s="3">
        <f t="shared" si="89"/>
        <v>6336.8420047522059</v>
      </c>
      <c r="K242" s="3">
        <f t="shared" ca="1" si="91"/>
        <v>17092.872371515867</v>
      </c>
      <c r="L242" s="3">
        <f t="shared" si="90"/>
        <v>-9.5917089335010992</v>
      </c>
      <c r="M242" s="3">
        <f t="shared" ca="1" si="73"/>
        <v>0.22094503621322881</v>
      </c>
      <c r="N242" s="3">
        <f t="shared" ca="1" si="74"/>
        <v>12.659218079383146</v>
      </c>
      <c r="O242" s="1">
        <f t="shared" ca="1" si="69"/>
        <v>154718755.7206769</v>
      </c>
      <c r="P242" s="1">
        <f t="shared" si="70"/>
        <v>-41331177.965673387</v>
      </c>
      <c r="Q242" s="1">
        <f t="shared" ca="1" si="75"/>
        <v>196049933.68635029</v>
      </c>
      <c r="R242" s="1">
        <f t="shared" ca="1" si="71"/>
        <v>458712.88163743622</v>
      </c>
      <c r="S242" s="3">
        <f t="shared" si="76"/>
        <v>314.53592125075869</v>
      </c>
      <c r="T242" s="13">
        <f t="shared" ca="1" si="77"/>
        <v>2.1446763995393727</v>
      </c>
      <c r="U242" s="13">
        <f t="shared" si="78"/>
        <v>0.63604514086840458</v>
      </c>
      <c r="V242" s="5">
        <v>0.35</v>
      </c>
      <c r="W242" s="3">
        <f t="shared" ca="1" si="79"/>
        <v>7.4739104271885157</v>
      </c>
      <c r="X242" s="3">
        <f t="shared" ca="1" si="80"/>
        <v>-7.2922254844949945</v>
      </c>
      <c r="Y242" s="3">
        <f t="shared" ca="1" si="81"/>
        <v>-1.6379208030057379</v>
      </c>
      <c r="Z242" s="3">
        <f t="shared" ca="1" si="82"/>
        <v>-1.0723861006610286E-2</v>
      </c>
      <c r="AA242" s="3">
        <f t="shared" ca="1" si="83"/>
        <v>-2.4087070632437322E-3</v>
      </c>
      <c r="AJ242"/>
      <c r="AK242"/>
    </row>
    <row r="243" spans="3:37" s="5" customFormat="1" x14ac:dyDescent="0.2">
      <c r="C243" s="25"/>
      <c r="D243" s="1">
        <f t="shared" si="84"/>
        <v>241</v>
      </c>
      <c r="E243" s="2">
        <f t="shared" si="85"/>
        <v>24.200000000000074</v>
      </c>
      <c r="F243" s="3">
        <f t="shared" ca="1" si="86"/>
        <v>658.17930687617343</v>
      </c>
      <c r="G243" s="3">
        <f t="shared" si="87"/>
        <v>146.8757501650515</v>
      </c>
      <c r="H243" s="3">
        <f t="shared" ca="1" si="72"/>
        <v>674.36821246745217</v>
      </c>
      <c r="I243" s="3">
        <f t="shared" ca="1" si="88"/>
        <v>15862.121295715762</v>
      </c>
      <c r="J243" s="3">
        <f t="shared" si="89"/>
        <v>6351.5775383133787</v>
      </c>
      <c r="K243" s="3">
        <f t="shared" ca="1" si="91"/>
        <v>17160.319654258259</v>
      </c>
      <c r="L243" s="3">
        <f t="shared" si="90"/>
        <v>-9.5912641843138946</v>
      </c>
      <c r="M243" s="3">
        <f t="shared" ca="1" si="73"/>
        <v>0.21955728619935652</v>
      </c>
      <c r="N243" s="3">
        <f t="shared" ca="1" si="74"/>
        <v>12.579705860569044</v>
      </c>
      <c r="O243" s="1">
        <f t="shared" ca="1" si="69"/>
        <v>154622645.23542589</v>
      </c>
      <c r="P243" s="1">
        <f t="shared" si="70"/>
        <v>-41425367.546840049</v>
      </c>
      <c r="Q243" s="1">
        <f t="shared" ca="1" si="75"/>
        <v>196048012.78226593</v>
      </c>
      <c r="R243" s="1">
        <f t="shared" ca="1" si="71"/>
        <v>458570.38447786745</v>
      </c>
      <c r="S243" s="3">
        <f t="shared" si="76"/>
        <v>314.47601010782699</v>
      </c>
      <c r="T243" s="13">
        <f t="shared" ca="1" si="77"/>
        <v>2.1444186226994737</v>
      </c>
      <c r="U243" s="13">
        <f t="shared" si="78"/>
        <v>0.63502767963434414</v>
      </c>
      <c r="V243" s="5">
        <v>0.35</v>
      </c>
      <c r="W243" s="3">
        <f t="shared" ca="1" si="79"/>
        <v>7.4596366260545723</v>
      </c>
      <c r="X243" s="3">
        <f t="shared" ca="1" si="80"/>
        <v>-7.2805603427247565</v>
      </c>
      <c r="Y243" s="3">
        <f t="shared" ca="1" si="81"/>
        <v>-1.6246906440053166</v>
      </c>
      <c r="Z243" s="3">
        <f t="shared" ca="1" si="82"/>
        <v>-1.0706706386359935E-2</v>
      </c>
      <c r="AA243" s="3">
        <f t="shared" ca="1" si="83"/>
        <v>-2.389250947066642E-3</v>
      </c>
      <c r="AJ243"/>
      <c r="AK243"/>
    </row>
    <row r="244" spans="3:37" s="5" customFormat="1" x14ac:dyDescent="0.2">
      <c r="C244" s="25"/>
      <c r="D244" s="1">
        <f t="shared" si="84"/>
        <v>242</v>
      </c>
      <c r="E244" s="2">
        <f t="shared" si="85"/>
        <v>24.300000000000075</v>
      </c>
      <c r="F244" s="3">
        <f t="shared" ca="1" si="86"/>
        <v>658.17930687617343</v>
      </c>
      <c r="G244" s="3">
        <f t="shared" si="87"/>
        <v>145.9166237466201</v>
      </c>
      <c r="H244" s="3">
        <f t="shared" ca="1" si="72"/>
        <v>674.15996698529409</v>
      </c>
      <c r="I244" s="3">
        <f t="shared" ca="1" si="88"/>
        <v>15927.93922640338</v>
      </c>
      <c r="J244" s="3">
        <f t="shared" si="89"/>
        <v>6366.2171570089622</v>
      </c>
      <c r="K244" s="3">
        <f t="shared" ca="1" si="91"/>
        <v>17227.746046980636</v>
      </c>
      <c r="L244" s="3">
        <f t="shared" si="90"/>
        <v>-9.590822330037712</v>
      </c>
      <c r="M244" s="3">
        <f t="shared" ca="1" si="73"/>
        <v>0.21816874053572921</v>
      </c>
      <c r="N244" s="3">
        <f t="shared" ca="1" si="74"/>
        <v>12.500148054382006</v>
      </c>
      <c r="O244" s="1">
        <f t="shared" ca="1" si="69"/>
        <v>154527164.76910836</v>
      </c>
      <c r="P244" s="1">
        <f t="shared" si="70"/>
        <v>-41518935.213771313</v>
      </c>
      <c r="Q244" s="1">
        <f t="shared" ca="1" si="75"/>
        <v>196046099.98287967</v>
      </c>
      <c r="R244" s="1">
        <f t="shared" ca="1" si="71"/>
        <v>458428.77755</v>
      </c>
      <c r="S244" s="3">
        <f t="shared" si="76"/>
        <v>314.41648893171924</v>
      </c>
      <c r="T244" s="13">
        <f t="shared" ca="1" si="77"/>
        <v>2.1441622520366579</v>
      </c>
      <c r="U244" s="13">
        <f t="shared" si="78"/>
        <v>0.63401807658174847</v>
      </c>
      <c r="V244" s="5">
        <v>0.35</v>
      </c>
      <c r="W244" s="3">
        <f t="shared" ca="1" si="79"/>
        <v>7.4454769924149575</v>
      </c>
      <c r="X244" s="3">
        <f t="shared" ca="1" si="80"/>
        <v>-7.2689852946089726</v>
      </c>
      <c r="Y244" s="3">
        <f t="shared" ca="1" si="81"/>
        <v>-1.6115149491515697</v>
      </c>
      <c r="Z244" s="3">
        <f t="shared" ca="1" si="82"/>
        <v>-1.0689684256777901E-2</v>
      </c>
      <c r="AA244" s="3">
        <f t="shared" ca="1" si="83"/>
        <v>-2.3698749252228967E-3</v>
      </c>
      <c r="AJ244"/>
      <c r="AK244"/>
    </row>
    <row r="245" spans="3:37" s="5" customFormat="1" x14ac:dyDescent="0.2">
      <c r="C245" s="25"/>
      <c r="D245" s="1">
        <f t="shared" si="84"/>
        <v>243</v>
      </c>
      <c r="E245" s="2">
        <f t="shared" si="85"/>
        <v>24.400000000000077</v>
      </c>
      <c r="F245" s="3">
        <f t="shared" ca="1" si="86"/>
        <v>658.17930687617343</v>
      </c>
      <c r="G245" s="3">
        <f t="shared" si="87"/>
        <v>144.95754151361632</v>
      </c>
      <c r="H245" s="3">
        <f t="shared" ca="1" si="72"/>
        <v>673.95303162881601</v>
      </c>
      <c r="I245" s="3">
        <f t="shared" ca="1" si="88"/>
        <v>15993.757157090997</v>
      </c>
      <c r="J245" s="3">
        <f t="shared" si="89"/>
        <v>6380.7608652719737</v>
      </c>
      <c r="K245" s="3">
        <f t="shared" ca="1" si="91"/>
        <v>17295.151680647559</v>
      </c>
      <c r="L245" s="3">
        <f t="shared" si="90"/>
        <v>-9.5903833705387544</v>
      </c>
      <c r="M245" s="3">
        <f t="shared" ca="1" si="73"/>
        <v>0.21677940348186331</v>
      </c>
      <c r="N245" s="3">
        <f t="shared" ca="1" si="74"/>
        <v>12.420544904874351</v>
      </c>
      <c r="O245" s="1">
        <f t="shared" ca="1" si="69"/>
        <v>154432314.20616844</v>
      </c>
      <c r="P245" s="1">
        <f t="shared" si="70"/>
        <v>-41611881.167708389</v>
      </c>
      <c r="Q245" s="1">
        <f t="shared" ca="1" si="75"/>
        <v>196044195.37387684</v>
      </c>
      <c r="R245" s="1">
        <f t="shared" ca="1" si="71"/>
        <v>458288.06150759489</v>
      </c>
      <c r="S245" s="3">
        <f t="shared" si="76"/>
        <v>314.35735770441181</v>
      </c>
      <c r="T245" s="13">
        <f t="shared" ca="1" si="77"/>
        <v>2.1439072924850375</v>
      </c>
      <c r="U245" s="13">
        <f t="shared" si="78"/>
        <v>0.63301630617107485</v>
      </c>
      <c r="V245" s="5">
        <v>0.35</v>
      </c>
      <c r="W245" s="3">
        <f t="shared" ca="1" si="79"/>
        <v>7.4314310824572605</v>
      </c>
      <c r="X245" s="3">
        <f t="shared" ca="1" si="80"/>
        <v>-7.2575000473380742</v>
      </c>
      <c r="Y245" s="3">
        <f t="shared" ca="1" si="81"/>
        <v>-1.5983932545527519</v>
      </c>
      <c r="Z245" s="3">
        <f t="shared" ca="1" si="82"/>
        <v>-1.0672794187261874E-2</v>
      </c>
      <c r="AA245" s="3">
        <f t="shared" ca="1" si="83"/>
        <v>-2.3505783155187529E-3</v>
      </c>
      <c r="AJ245"/>
      <c r="AK245"/>
    </row>
    <row r="246" spans="3:37" s="5" customFormat="1" x14ac:dyDescent="0.2">
      <c r="C246" s="25"/>
      <c r="D246" s="1">
        <f t="shared" si="84"/>
        <v>244</v>
      </c>
      <c r="E246" s="2">
        <f t="shared" si="85"/>
        <v>24.500000000000078</v>
      </c>
      <c r="F246" s="3">
        <f t="shared" ca="1" si="86"/>
        <v>658.17930687617343</v>
      </c>
      <c r="G246" s="3">
        <f t="shared" si="87"/>
        <v>143.99850317656245</v>
      </c>
      <c r="H246" s="3">
        <f t="shared" ca="1" si="72"/>
        <v>673.74740735463354</v>
      </c>
      <c r="I246" s="3">
        <f t="shared" ca="1" si="88"/>
        <v>16059.575087778614</v>
      </c>
      <c r="J246" s="3">
        <f t="shared" si="89"/>
        <v>6395.208667506482</v>
      </c>
      <c r="K246" s="3">
        <f t="shared" ca="1" si="91"/>
        <v>17362.536686319501</v>
      </c>
      <c r="L246" s="3">
        <f t="shared" si="90"/>
        <v>-9.5899473056840954</v>
      </c>
      <c r="M246" s="3">
        <f t="shared" ca="1" si="73"/>
        <v>0.21538927931382229</v>
      </c>
      <c r="N246" s="3">
        <f t="shared" ca="1" si="74"/>
        <v>12.340896657046466</v>
      </c>
      <c r="O246" s="1">
        <f t="shared" ca="1" si="69"/>
        <v>154338093.43181077</v>
      </c>
      <c r="P246" s="1">
        <f t="shared" si="70"/>
        <v>-41704205.608564124</v>
      </c>
      <c r="Q246" s="1">
        <f t="shared" ca="1" si="75"/>
        <v>196042299.04037488</v>
      </c>
      <c r="R246" s="1">
        <f t="shared" ca="1" si="71"/>
        <v>458148.23700115079</v>
      </c>
      <c r="S246" s="3">
        <f t="shared" si="76"/>
        <v>314.29861640799885</v>
      </c>
      <c r="T246" s="13">
        <f t="shared" ca="1" si="77"/>
        <v>2.1436537489558187</v>
      </c>
      <c r="U246" s="13">
        <f t="shared" si="78"/>
        <v>0.63202234306581506</v>
      </c>
      <c r="V246" s="5">
        <v>0.35</v>
      </c>
      <c r="W246" s="3">
        <f t="shared" ca="1" si="79"/>
        <v>7.4174984560736323</v>
      </c>
      <c r="X246" s="3">
        <f t="shared" ca="1" si="80"/>
        <v>-7.2461043104302707</v>
      </c>
      <c r="Y246" s="3">
        <f t="shared" ca="1" si="81"/>
        <v>-1.5853250985897398</v>
      </c>
      <c r="Z246" s="3">
        <f t="shared" ca="1" si="82"/>
        <v>-1.0656035750632752E-2</v>
      </c>
      <c r="AA246" s="3">
        <f t="shared" ca="1" si="83"/>
        <v>-2.3313604391025583E-3</v>
      </c>
      <c r="AJ246"/>
      <c r="AK246"/>
    </row>
    <row r="247" spans="3:37" s="5" customFormat="1" x14ac:dyDescent="0.2">
      <c r="C247" s="25"/>
      <c r="D247" s="1">
        <f t="shared" si="84"/>
        <v>245</v>
      </c>
      <c r="E247" s="2">
        <f t="shared" si="85"/>
        <v>24.60000000000008</v>
      </c>
      <c r="F247" s="3">
        <f t="shared" ca="1" si="86"/>
        <v>658.17930687617343</v>
      </c>
      <c r="G247" s="3">
        <f t="shared" si="87"/>
        <v>143.03950844599404</v>
      </c>
      <c r="H247" s="3">
        <f t="shared" ca="1" si="72"/>
        <v>673.54309511453812</v>
      </c>
      <c r="I247" s="3">
        <f t="shared" ca="1" si="88"/>
        <v>16125.393018466231</v>
      </c>
      <c r="J247" s="3">
        <f t="shared" si="89"/>
        <v>6409.5605680876097</v>
      </c>
      <c r="K247" s="3">
        <f t="shared" ca="1" si="91"/>
        <v>17429.901195152346</v>
      </c>
      <c r="L247" s="3">
        <f t="shared" si="90"/>
        <v>-9.5895141353416857</v>
      </c>
      <c r="M247" s="3">
        <f t="shared" ca="1" si="73"/>
        <v>0.21399837232415664</v>
      </c>
      <c r="N247" s="3">
        <f t="shared" ca="1" si="74"/>
        <v>12.261203556843377</v>
      </c>
      <c r="O247" s="1">
        <f t="shared" ca="1" si="69"/>
        <v>154244502.3320004</v>
      </c>
      <c r="P247" s="1">
        <f t="shared" si="70"/>
        <v>-41795908.734923281</v>
      </c>
      <c r="Q247" s="1">
        <f t="shared" ca="1" si="75"/>
        <v>196040411.06692368</v>
      </c>
      <c r="R247" s="1">
        <f t="shared" ca="1" si="71"/>
        <v>458009.3046778859</v>
      </c>
      <c r="S247" s="3">
        <f t="shared" si="76"/>
        <v>314.24026502469212</v>
      </c>
      <c r="T247" s="13">
        <f t="shared" ca="1" si="77"/>
        <v>2.1434016263371372</v>
      </c>
      <c r="U247" s="13">
        <f t="shared" si="78"/>
        <v>0.63103616213175628</v>
      </c>
      <c r="V247" s="5">
        <v>0.35</v>
      </c>
      <c r="W247" s="3">
        <f t="shared" ca="1" si="79"/>
        <v>7.4036786768441099</v>
      </c>
      <c r="X247" s="3">
        <f t="shared" ca="1" si="80"/>
        <v>-7.2347977957230807</v>
      </c>
      <c r="Y247" s="3">
        <f t="shared" ca="1" si="81"/>
        <v>-1.5723100218966386</v>
      </c>
      <c r="Z247" s="3">
        <f t="shared" ca="1" si="82"/>
        <v>-1.0639408523122177E-2</v>
      </c>
      <c r="AA247" s="3">
        <f t="shared" ca="1" si="83"/>
        <v>-2.312220620436233E-3</v>
      </c>
      <c r="AJ247"/>
      <c r="AK247"/>
    </row>
    <row r="248" spans="3:37" s="5" customFormat="1" x14ac:dyDescent="0.2">
      <c r="C248" s="25"/>
      <c r="D248" s="1">
        <f t="shared" si="84"/>
        <v>246</v>
      </c>
      <c r="E248" s="2">
        <f t="shared" si="85"/>
        <v>24.700000000000081</v>
      </c>
      <c r="F248" s="3">
        <f t="shared" ca="1" si="86"/>
        <v>658.17930687617343</v>
      </c>
      <c r="G248" s="3">
        <f t="shared" si="87"/>
        <v>142.08055703245986</v>
      </c>
      <c r="H248" s="3">
        <f t="shared" ca="1" si="72"/>
        <v>673.34009585547051</v>
      </c>
      <c r="I248" s="3">
        <f t="shared" ca="1" si="88"/>
        <v>16191.210949153849</v>
      </c>
      <c r="J248" s="3">
        <f t="shared" si="89"/>
        <v>6423.8165713615317</v>
      </c>
      <c r="K248" s="3">
        <f t="shared" ca="1" si="91"/>
        <v>17497.245338396922</v>
      </c>
      <c r="L248" s="3">
        <f t="shared" si="90"/>
        <v>-9.5890838593803487</v>
      </c>
      <c r="M248" s="3">
        <f t="shared" ca="1" si="73"/>
        <v>0.21260668682184372</v>
      </c>
      <c r="N248" s="3">
        <f t="shared" ca="1" si="74"/>
        <v>12.181465851151303</v>
      </c>
      <c r="O248" s="1">
        <f t="shared" ca="1" si="69"/>
        <v>154151540.79346243</v>
      </c>
      <c r="P248" s="1">
        <f t="shared" si="70"/>
        <v>-41886990.744042754</v>
      </c>
      <c r="Q248" s="1">
        <f t="shared" ca="1" si="75"/>
        <v>196038531.53750518</v>
      </c>
      <c r="R248" s="1">
        <f t="shared" ca="1" si="71"/>
        <v>457871.26518171997</v>
      </c>
      <c r="S248" s="3">
        <f t="shared" si="76"/>
        <v>314.18230353682117</v>
      </c>
      <c r="T248" s="13">
        <f t="shared" ca="1" si="77"/>
        <v>2.1431509294938924</v>
      </c>
      <c r="U248" s="13">
        <f t="shared" si="78"/>
        <v>0.63005773843625212</v>
      </c>
      <c r="V248" s="5">
        <v>0.35</v>
      </c>
      <c r="W248" s="3">
        <f t="shared" ca="1" si="79"/>
        <v>7.3899713120201156</v>
      </c>
      <c r="X248" s="3">
        <f t="shared" ca="1" si="80"/>
        <v>-7.2235802173649653</v>
      </c>
      <c r="Y248" s="3">
        <f t="shared" ca="1" si="81"/>
        <v>-1.559347567341494</v>
      </c>
      <c r="Z248" s="3">
        <f t="shared" ca="1" si="82"/>
        <v>-1.0622912084360243E-2</v>
      </c>
      <c r="AA248" s="3">
        <f t="shared" ca="1" si="83"/>
        <v>-2.2931581872669029E-3</v>
      </c>
      <c r="AJ248"/>
      <c r="AK248"/>
    </row>
    <row r="249" spans="3:37" s="5" customFormat="1" x14ac:dyDescent="0.2">
      <c r="C249" s="25"/>
      <c r="D249" s="1">
        <f t="shared" si="84"/>
        <v>247</v>
      </c>
      <c r="E249" s="2">
        <f t="shared" si="85"/>
        <v>24.800000000000082</v>
      </c>
      <c r="F249" s="3">
        <f t="shared" ca="1" si="86"/>
        <v>658.17930687617343</v>
      </c>
      <c r="G249" s="3">
        <f t="shared" si="87"/>
        <v>141.12164864652183</v>
      </c>
      <c r="H249" s="3">
        <f t="shared" ca="1" si="72"/>
        <v>673.13841051949521</v>
      </c>
      <c r="I249" s="3">
        <f t="shared" ca="1" si="88"/>
        <v>16257.028879841466</v>
      </c>
      <c r="J249" s="3">
        <f t="shared" si="89"/>
        <v>6437.9766816454803</v>
      </c>
      <c r="K249" s="3">
        <f t="shared" ca="1" si="91"/>
        <v>17564.569247398507</v>
      </c>
      <c r="L249" s="3">
        <f t="shared" si="90"/>
        <v>-9.5886564776697814</v>
      </c>
      <c r="M249" s="3">
        <f t="shared" ca="1" si="73"/>
        <v>0.21121422713222637</v>
      </c>
      <c r="N249" s="3">
        <f t="shared" ca="1" si="74"/>
        <v>12.101683787794132</v>
      </c>
      <c r="O249" s="1">
        <f t="shared" ca="1" si="69"/>
        <v>154059208.70368224</v>
      </c>
      <c r="P249" s="1">
        <f t="shared" si="70"/>
        <v>-41977451.831851922</v>
      </c>
      <c r="Q249" s="1">
        <f t="shared" ca="1" si="75"/>
        <v>196036660.53553417</v>
      </c>
      <c r="R249" s="1">
        <f t="shared" ca="1" si="71"/>
        <v>457734.11915325676</v>
      </c>
      <c r="S249" s="3">
        <f t="shared" si="76"/>
        <v>314.12473192683308</v>
      </c>
      <c r="T249" s="13">
        <f t="shared" ca="1" si="77"/>
        <v>2.1429016632675859</v>
      </c>
      <c r="U249" s="13">
        <f t="shared" si="78"/>
        <v>0.62908704724749809</v>
      </c>
      <c r="V249" s="5">
        <v>0.35</v>
      </c>
      <c r="W249" s="3">
        <f t="shared" ca="1" si="79"/>
        <v>7.3763759325081004</v>
      </c>
      <c r="X249" s="3">
        <f t="shared" ca="1" si="80"/>
        <v>-7.2124512918070369</v>
      </c>
      <c r="Y249" s="3">
        <f t="shared" ca="1" si="81"/>
        <v>-1.546437280007096</v>
      </c>
      <c r="Z249" s="3">
        <f t="shared" ca="1" si="82"/>
        <v>-1.0606546017363289E-2</v>
      </c>
      <c r="AA249" s="3">
        <f t="shared" ca="1" si="83"/>
        <v>-2.2741724705986708E-3</v>
      </c>
      <c r="AJ249"/>
      <c r="AK249"/>
    </row>
    <row r="250" spans="3:37" s="5" customFormat="1" x14ac:dyDescent="0.2">
      <c r="C250" s="25"/>
      <c r="D250" s="1">
        <f t="shared" si="84"/>
        <v>248</v>
      </c>
      <c r="E250" s="2">
        <f t="shared" si="85"/>
        <v>24.900000000000084</v>
      </c>
      <c r="F250" s="3">
        <f t="shared" ca="1" si="86"/>
        <v>658.17930687617343</v>
      </c>
      <c r="G250" s="3">
        <f t="shared" si="87"/>
        <v>140.16278299875486</v>
      </c>
      <c r="H250" s="3">
        <f t="shared" ca="1" si="72"/>
        <v>672.93804004377409</v>
      </c>
      <c r="I250" s="3">
        <f t="shared" ca="1" si="88"/>
        <v>16322.846810529083</v>
      </c>
      <c r="J250" s="3">
        <f t="shared" si="89"/>
        <v>6452.0409032277439</v>
      </c>
      <c r="K250" s="3">
        <f t="shared" ca="1" si="91"/>
        <v>17631.873053596337</v>
      </c>
      <c r="L250" s="3">
        <f t="shared" si="90"/>
        <v>-9.588231990080553</v>
      </c>
      <c r="M250" s="3">
        <f t="shared" ca="1" si="73"/>
        <v>0.20982099759695072</v>
      </c>
      <c r="N250" s="3">
        <f t="shared" ca="1" si="74"/>
        <v>12.021857615529864</v>
      </c>
      <c r="O250" s="1">
        <f t="shared" ca="1" si="69"/>
        <v>153967505.95090508</v>
      </c>
      <c r="P250" s="1">
        <f t="shared" si="70"/>
        <v>-42067292.192952812</v>
      </c>
      <c r="Q250" s="1">
        <f t="shared" ca="1" si="75"/>
        <v>196034798.1438579</v>
      </c>
      <c r="R250" s="1">
        <f t="shared" ca="1" si="71"/>
        <v>457597.86722976639</v>
      </c>
      <c r="S250" s="3">
        <f t="shared" si="76"/>
        <v>314.06755017729279</v>
      </c>
      <c r="T250" s="13">
        <f t="shared" ca="1" si="77"/>
        <v>2.142653832476157</v>
      </c>
      <c r="U250" s="13">
        <f t="shared" si="78"/>
        <v>0.62812406403381027</v>
      </c>
      <c r="V250" s="5">
        <v>0.35</v>
      </c>
      <c r="W250" s="3">
        <f t="shared" ca="1" si="79"/>
        <v>7.3628921128532605</v>
      </c>
      <c r="X250" s="3">
        <f t="shared" ca="1" si="80"/>
        <v>-7.201410737794772</v>
      </c>
      <c r="Y250" s="3">
        <f t="shared" ca="1" si="81"/>
        <v>-1.5335787071718583</v>
      </c>
      <c r="Z250" s="3">
        <f t="shared" ca="1" si="82"/>
        <v>-1.0590309908521724E-2</v>
      </c>
      <c r="AA250" s="3">
        <f t="shared" ca="1" si="83"/>
        <v>-2.2552628046644974E-3</v>
      </c>
      <c r="AJ250"/>
      <c r="AK250"/>
    </row>
    <row r="251" spans="3:37" s="5" customFormat="1" x14ac:dyDescent="0.2">
      <c r="C251" s="25"/>
      <c r="D251" s="1">
        <f t="shared" si="84"/>
        <v>249</v>
      </c>
      <c r="E251" s="2">
        <f t="shared" si="85"/>
        <v>25.000000000000085</v>
      </c>
      <c r="F251" s="3">
        <f t="shared" ca="1" si="86"/>
        <v>658.17930687617343</v>
      </c>
      <c r="G251" s="3">
        <f t="shared" si="87"/>
        <v>139.2039597997468</v>
      </c>
      <c r="H251" s="3">
        <f t="shared" ca="1" si="72"/>
        <v>672.73898536054048</v>
      </c>
      <c r="I251" s="3">
        <f t="shared" ca="1" si="88"/>
        <v>16388.6647412167</v>
      </c>
      <c r="J251" s="3">
        <f t="shared" si="89"/>
        <v>6466.009240367669</v>
      </c>
      <c r="K251" s="3">
        <f t="shared" ca="1" si="91"/>
        <v>17699.156888523121</v>
      </c>
      <c r="L251" s="3">
        <f t="shared" si="90"/>
        <v>-9.5878103964841106</v>
      </c>
      <c r="M251" s="3">
        <f t="shared" ca="1" si="73"/>
        <v>0.20842700257390337</v>
      </c>
      <c r="N251" s="3">
        <f t="shared" ca="1" si="74"/>
        <v>11.941987584047009</v>
      </c>
      <c r="O251" s="1">
        <f t="shared" ca="1" si="69"/>
        <v>153876432.42413604</v>
      </c>
      <c r="P251" s="1">
        <f t="shared" si="70"/>
        <v>-42156512.020620435</v>
      </c>
      <c r="Q251" s="1">
        <f t="shared" ca="1" si="75"/>
        <v>196032944.44475648</v>
      </c>
      <c r="R251" s="1">
        <f t="shared" ca="1" si="71"/>
        <v>457462.51004516752</v>
      </c>
      <c r="S251" s="3">
        <f t="shared" si="76"/>
        <v>314.01075827088277</v>
      </c>
      <c r="T251" s="13">
        <f t="shared" ca="1" si="77"/>
        <v>2.1424074419138188</v>
      </c>
      <c r="U251" s="13">
        <f t="shared" si="78"/>
        <v>0.62716876446291236</v>
      </c>
      <c r="V251" s="5">
        <v>0.35</v>
      </c>
      <c r="W251" s="3">
        <f t="shared" ca="1" si="79"/>
        <v>7.3495194312234657</v>
      </c>
      <c r="X251" s="3">
        <f t="shared" ca="1" si="80"/>
        <v>-7.1904582763598537</v>
      </c>
      <c r="Y251" s="3">
        <f t="shared" ca="1" si="81"/>
        <v>-1.5207713982908089</v>
      </c>
      <c r="Z251" s="3">
        <f t="shared" ca="1" si="82"/>
        <v>-1.057420334758802E-2</v>
      </c>
      <c r="AA251" s="3">
        <f t="shared" ca="1" si="83"/>
        <v>-2.2364285268982485E-3</v>
      </c>
      <c r="AJ251"/>
      <c r="AK251"/>
    </row>
    <row r="252" spans="3:37" s="5" customFormat="1" x14ac:dyDescent="0.2">
      <c r="C252" s="25"/>
      <c r="D252" s="1">
        <f t="shared" si="84"/>
        <v>250</v>
      </c>
      <c r="E252" s="2">
        <f t="shared" si="85"/>
        <v>25.100000000000087</v>
      </c>
      <c r="F252" s="3">
        <f t="shared" ca="1" si="86"/>
        <v>658.17930687617343</v>
      </c>
      <c r="G252" s="3">
        <f t="shared" si="87"/>
        <v>138.24517876009838</v>
      </c>
      <c r="H252" s="3">
        <f t="shared" ca="1" si="72"/>
        <v>672.54124739707345</v>
      </c>
      <c r="I252" s="3">
        <f t="shared" ca="1" si="88"/>
        <v>16454.482671904319</v>
      </c>
      <c r="J252" s="3">
        <f t="shared" si="89"/>
        <v>6479.8816972956611</v>
      </c>
      <c r="K252" s="3">
        <f t="shared" ca="1" si="91"/>
        <v>17766.420883804545</v>
      </c>
      <c r="L252" s="3">
        <f t="shared" si="90"/>
        <v>-9.5873916967527695</v>
      </c>
      <c r="M252" s="3">
        <f t="shared" ca="1" si="73"/>
        <v>0.20703224643714779</v>
      </c>
      <c r="N252" s="3">
        <f t="shared" ca="1" si="74"/>
        <v>11.862073943960944</v>
      </c>
      <c r="O252" s="1">
        <f t="shared" ca="1" si="69"/>
        <v>153785988.01313993</v>
      </c>
      <c r="P252" s="1">
        <f t="shared" si="70"/>
        <v>-42245111.506803013</v>
      </c>
      <c r="Q252" s="1">
        <f t="shared" ca="1" si="75"/>
        <v>196031099.51994294</v>
      </c>
      <c r="R252" s="1">
        <f t="shared" ca="1" si="71"/>
        <v>457328.04823000997</v>
      </c>
      <c r="S252" s="3">
        <f t="shared" si="76"/>
        <v>313.95435619040319</v>
      </c>
      <c r="T252" s="13">
        <f t="shared" ca="1" si="77"/>
        <v>2.1421624963508989</v>
      </c>
      <c r="U252" s="13">
        <f t="shared" si="78"/>
        <v>0.62622112440122735</v>
      </c>
      <c r="V252" s="5">
        <v>0.35</v>
      </c>
      <c r="W252" s="3">
        <f t="shared" ca="1" si="79"/>
        <v>7.3362574693932654</v>
      </c>
      <c r="X252" s="3">
        <f t="shared" ca="1" si="80"/>
        <v>-7.1795936308120343</v>
      </c>
      <c r="Y252" s="3">
        <f t="shared" ca="1" si="81"/>
        <v>-1.5080149049766551</v>
      </c>
      <c r="Z252" s="3">
        <f t="shared" ca="1" si="82"/>
        <v>-1.0558225927664757E-2</v>
      </c>
      <c r="AA252" s="3">
        <f t="shared" ca="1" si="83"/>
        <v>-2.2176689779068457E-3</v>
      </c>
      <c r="AJ252"/>
      <c r="AK252"/>
    </row>
    <row r="253" spans="3:37" s="5" customFormat="1" x14ac:dyDescent="0.2">
      <c r="C253" s="25"/>
      <c r="D253" s="1">
        <f t="shared" si="84"/>
        <v>251</v>
      </c>
      <c r="E253" s="2">
        <f t="shared" si="85"/>
        <v>25.200000000000088</v>
      </c>
      <c r="F253" s="3">
        <f t="shared" ca="1" si="86"/>
        <v>658.17930687617343</v>
      </c>
      <c r="G253" s="3">
        <f t="shared" si="87"/>
        <v>137.2864395904231</v>
      </c>
      <c r="H253" s="3">
        <f t="shared" ca="1" si="72"/>
        <v>672.34482707567179</v>
      </c>
      <c r="I253" s="3">
        <f t="shared" ca="1" si="88"/>
        <v>16520.300602591939</v>
      </c>
      <c r="J253" s="3">
        <f t="shared" si="89"/>
        <v>6493.6582782131873</v>
      </c>
      <c r="K253" s="3">
        <f t="shared" ca="1" si="91"/>
        <v>17833.665171158769</v>
      </c>
      <c r="L253" s="3">
        <f t="shared" si="90"/>
        <v>-9.5869758907597191</v>
      </c>
      <c r="M253" s="3">
        <f t="shared" ca="1" si="73"/>
        <v>0.20563673357685966</v>
      </c>
      <c r="N253" s="3">
        <f t="shared" ca="1" si="74"/>
        <v>11.782116946810204</v>
      </c>
      <c r="O253" s="1">
        <f t="shared" ca="1" si="69"/>
        <v>153696172.60844108</v>
      </c>
      <c r="P253" s="1">
        <f t="shared" si="70"/>
        <v>-42333090.842122227</v>
      </c>
      <c r="Q253" s="1">
        <f t="shared" ca="1" si="75"/>
        <v>196029263.45056331</v>
      </c>
      <c r="R253" s="1">
        <f t="shared" ca="1" si="71"/>
        <v>457194.48241145682</v>
      </c>
      <c r="S253" s="3">
        <f t="shared" si="76"/>
        <v>313.89834391877196</v>
      </c>
      <c r="T253" s="13">
        <f t="shared" ca="1" si="77"/>
        <v>2.141919000533675</v>
      </c>
      <c r="U253" s="13">
        <f t="shared" si="78"/>
        <v>0.62528111991317548</v>
      </c>
      <c r="V253" s="5">
        <v>0.35</v>
      </c>
      <c r="W253" s="3">
        <f t="shared" ca="1" si="79"/>
        <v>7.3231058127280724</v>
      </c>
      <c r="X253" s="3">
        <f t="shared" ca="1" si="80"/>
        <v>-7.1688165267311001</v>
      </c>
      <c r="Y253" s="3">
        <f t="shared" ca="1" si="81"/>
        <v>-1.4953087809809478</v>
      </c>
      <c r="Z253" s="3">
        <f t="shared" ca="1" si="82"/>
        <v>-1.0542377245192793E-2</v>
      </c>
      <c r="AA253" s="3">
        <f t="shared" ca="1" si="83"/>
        <v>-2.1989835014425705E-3</v>
      </c>
      <c r="AJ253"/>
      <c r="AK253"/>
    </row>
    <row r="254" spans="3:37" s="5" customFormat="1" x14ac:dyDescent="0.2">
      <c r="C254" s="25"/>
      <c r="D254" s="1">
        <f t="shared" si="84"/>
        <v>252</v>
      </c>
      <c r="E254" s="2">
        <f t="shared" si="85"/>
        <v>25.30000000000009</v>
      </c>
      <c r="F254" s="3">
        <f t="shared" ca="1" si="86"/>
        <v>658.17930687617343</v>
      </c>
      <c r="G254" s="3">
        <f t="shared" si="87"/>
        <v>136.32774200134713</v>
      </c>
      <c r="H254" s="3">
        <f t="shared" ca="1" si="72"/>
        <v>672.14972531362821</v>
      </c>
      <c r="I254" s="3">
        <f t="shared" ca="1" si="88"/>
        <v>16586.118533279558</v>
      </c>
      <c r="J254" s="3">
        <f t="shared" si="89"/>
        <v>6507.3389872927764</v>
      </c>
      <c r="K254" s="3">
        <f t="shared" ca="1" si="91"/>
        <v>17900.889882395935</v>
      </c>
      <c r="L254" s="3">
        <f t="shared" si="90"/>
        <v>-9.5865629783790265</v>
      </c>
      <c r="M254" s="3">
        <f t="shared" ca="1" si="73"/>
        <v>0.20424046839926163</v>
      </c>
      <c r="N254" s="3">
        <f t="shared" ca="1" si="74"/>
        <v>11.702116845052752</v>
      </c>
      <c r="O254" s="1">
        <f t="shared" ca="1" si="69"/>
        <v>153606986.10132319</v>
      </c>
      <c r="P254" s="1">
        <f t="shared" si="70"/>
        <v>-42420450.21587351</v>
      </c>
      <c r="Q254" s="1">
        <f t="shared" ca="1" si="75"/>
        <v>196027436.3171967</v>
      </c>
      <c r="R254" s="1">
        <f t="shared" ca="1" si="71"/>
        <v>457061.81321326719</v>
      </c>
      <c r="S254" s="3">
        <f t="shared" si="76"/>
        <v>313.84272143902456</v>
      </c>
      <c r="T254" s="13">
        <f t="shared" ca="1" si="77"/>
        <v>2.1416769591842133</v>
      </c>
      <c r="U254" s="13">
        <f t="shared" si="78"/>
        <v>0.62434872726047597</v>
      </c>
      <c r="V254" s="5">
        <v>0.35</v>
      </c>
      <c r="W254" s="3">
        <f t="shared" ca="1" si="79"/>
        <v>7.310064050168438</v>
      </c>
      <c r="X254" s="3">
        <f t="shared" ca="1" si="80"/>
        <v>-7.1581266919588558</v>
      </c>
      <c r="Y254" s="3">
        <f t="shared" ca="1" si="81"/>
        <v>-1.4826525821753238</v>
      </c>
      <c r="Z254" s="3">
        <f t="shared" ca="1" si="82"/>
        <v>-1.0526656899939493E-2</v>
      </c>
      <c r="AA254" s="3">
        <f t="shared" ca="1" si="83"/>
        <v>-2.180371444375476E-3</v>
      </c>
      <c r="AJ254"/>
      <c r="AK254"/>
    </row>
    <row r="255" spans="3:37" s="5" customFormat="1" x14ac:dyDescent="0.2">
      <c r="C255" s="25"/>
      <c r="D255" s="1">
        <f t="shared" si="84"/>
        <v>253</v>
      </c>
      <c r="E255" s="2">
        <f t="shared" si="85"/>
        <v>25.400000000000091</v>
      </c>
      <c r="F255" s="3">
        <f t="shared" ca="1" si="86"/>
        <v>658.17930687617343</v>
      </c>
      <c r="G255" s="3">
        <f t="shared" si="87"/>
        <v>135.36908570350923</v>
      </c>
      <c r="H255" s="3">
        <f t="shared" ca="1" si="72"/>
        <v>671.95594302320455</v>
      </c>
      <c r="I255" s="3">
        <f t="shared" ca="1" si="88"/>
        <v>16651.936463967177</v>
      </c>
      <c r="J255" s="3">
        <f t="shared" si="89"/>
        <v>6520.9238286780192</v>
      </c>
      <c r="K255" s="3">
        <f t="shared" ca="1" si="91"/>
        <v>17968.09514941767</v>
      </c>
      <c r="L255" s="3">
        <f t="shared" si="90"/>
        <v>-9.586152959485629</v>
      </c>
      <c r="M255" s="3">
        <f t="shared" ca="1" si="73"/>
        <v>0.2028434553265572</v>
      </c>
      <c r="N255" s="3">
        <f t="shared" ca="1" si="74"/>
        <v>11.622073892062186</v>
      </c>
      <c r="O255" s="1">
        <f t="shared" ca="1" si="69"/>
        <v>153518428.38382939</v>
      </c>
      <c r="P255" s="1">
        <f t="shared" si="70"/>
        <v>-42507189.816026263</v>
      </c>
      <c r="Q255" s="1">
        <f t="shared" ca="1" si="75"/>
        <v>196025618.19985566</v>
      </c>
      <c r="R255" s="1">
        <f t="shared" ca="1" si="71"/>
        <v>456930.0412557791</v>
      </c>
      <c r="S255" s="3">
        <f t="shared" si="76"/>
        <v>313.78748873431408</v>
      </c>
      <c r="T255" s="13">
        <f t="shared" ca="1" si="77"/>
        <v>2.1414363770002125</v>
      </c>
      <c r="U255" s="13">
        <f t="shared" si="78"/>
        <v>0.62342392290145754</v>
      </c>
      <c r="V255" s="5">
        <v>0.35</v>
      </c>
      <c r="W255" s="3">
        <f t="shared" ca="1" si="79"/>
        <v>7.2971317742145176</v>
      </c>
      <c r="X255" s="3">
        <f t="shared" ca="1" si="80"/>
        <v>-7.1475238565912322</v>
      </c>
      <c r="Y255" s="3">
        <f t="shared" ca="1" si="81"/>
        <v>-1.4700458665328504</v>
      </c>
      <c r="Z255" s="3">
        <f t="shared" ca="1" si="82"/>
        <v>-1.0511064494987106E-2</v>
      </c>
      <c r="AA255" s="3">
        <f t="shared" ca="1" si="83"/>
        <v>-2.1618321566659565E-3</v>
      </c>
      <c r="AJ255"/>
      <c r="AK255"/>
    </row>
    <row r="256" spans="3:37" s="5" customFormat="1" x14ac:dyDescent="0.2">
      <c r="C256" s="25"/>
      <c r="D256" s="1">
        <f t="shared" si="84"/>
        <v>254</v>
      </c>
      <c r="E256" s="2">
        <f t="shared" si="85"/>
        <v>25.500000000000092</v>
      </c>
      <c r="F256" s="3">
        <f t="shared" ca="1" si="86"/>
        <v>658.17930687617343</v>
      </c>
      <c r="G256" s="3">
        <f t="shared" si="87"/>
        <v>134.41047040756067</v>
      </c>
      <c r="H256" s="3">
        <f t="shared" ca="1" si="72"/>
        <v>671.76348111160507</v>
      </c>
      <c r="I256" s="3">
        <f t="shared" ca="1" si="88"/>
        <v>16717.754394654796</v>
      </c>
      <c r="J256" s="3">
        <f t="shared" si="89"/>
        <v>6534.4128064835722</v>
      </c>
      <c r="K256" s="3">
        <f t="shared" ca="1" si="91"/>
        <v>18035.281104216563</v>
      </c>
      <c r="L256" s="3">
        <f t="shared" si="90"/>
        <v>-9.5857458339553379</v>
      </c>
      <c r="M256" s="3">
        <f t="shared" ca="1" si="73"/>
        <v>0.20144569879686391</v>
      </c>
      <c r="N256" s="3">
        <f t="shared" ca="1" si="74"/>
        <v>11.541988342123908</v>
      </c>
      <c r="O256" s="1">
        <f t="shared" ca="1" si="69"/>
        <v>153430499.3487618</v>
      </c>
      <c r="P256" s="1">
        <f t="shared" si="70"/>
        <v>-42593309.829224132</v>
      </c>
      <c r="Q256" s="1">
        <f t="shared" ca="1" si="75"/>
        <v>196023809.17798594</v>
      </c>
      <c r="R256" s="1">
        <f t="shared" ca="1" si="71"/>
        <v>456799.16715589142</v>
      </c>
      <c r="S256" s="3">
        <f t="shared" si="76"/>
        <v>313.73264578791134</v>
      </c>
      <c r="T256" s="13">
        <f t="shared" ca="1" si="77"/>
        <v>2.141197258654838</v>
      </c>
      <c r="U256" s="13">
        <f t="shared" si="78"/>
        <v>0.62250668349037042</v>
      </c>
      <c r="V256" s="5">
        <v>0.35</v>
      </c>
      <c r="W256" s="3">
        <f t="shared" ca="1" si="79"/>
        <v>7.284308580910591</v>
      </c>
      <c r="X256" s="3">
        <f t="shared" ca="1" si="80"/>
        <v>-7.1370077529703773</v>
      </c>
      <c r="Y256" s="3">
        <f t="shared" ca="1" si="81"/>
        <v>-1.4574881941094384</v>
      </c>
      <c r="Z256" s="3">
        <f t="shared" ca="1" si="82"/>
        <v>-1.0495599636721142E-2</v>
      </c>
      <c r="AA256" s="3">
        <f t="shared" ca="1" si="83"/>
        <v>-2.1433649913374093E-3</v>
      </c>
      <c r="AJ256"/>
      <c r="AK256"/>
    </row>
    <row r="257" spans="3:37" s="5" customFormat="1" x14ac:dyDescent="0.2">
      <c r="C257" s="25"/>
      <c r="D257" s="1">
        <f t="shared" si="84"/>
        <v>255</v>
      </c>
      <c r="E257" s="2">
        <f t="shared" si="85"/>
        <v>25.600000000000094</v>
      </c>
      <c r="F257" s="3">
        <f t="shared" ca="1" si="86"/>
        <v>658.17930687617343</v>
      </c>
      <c r="G257" s="3">
        <f t="shared" si="87"/>
        <v>133.45189582416512</v>
      </c>
      <c r="H257" s="3">
        <f t="shared" ca="1" si="72"/>
        <v>671.57234048095211</v>
      </c>
      <c r="I257" s="3">
        <f t="shared" ca="1" si="88"/>
        <v>16783.572325342415</v>
      </c>
      <c r="J257" s="3">
        <f t="shared" si="89"/>
        <v>6547.8059247951578</v>
      </c>
      <c r="K257" s="3">
        <f t="shared" ca="1" si="91"/>
        <v>18102.447878875679</v>
      </c>
      <c r="L257" s="3">
        <f t="shared" si="90"/>
        <v>-9.5853416016648367</v>
      </c>
      <c r="M257" s="3">
        <f t="shared" ca="1" si="73"/>
        <v>0.20004720326414555</v>
      </c>
      <c r="N257" s="3">
        <f t="shared" ca="1" si="74"/>
        <v>11.461860450431246</v>
      </c>
      <c r="O257" s="1">
        <f t="shared" ca="1" si="69"/>
        <v>153343198.88968173</v>
      </c>
      <c r="P257" s="1">
        <f t="shared" si="70"/>
        <v>-42678810.440785237</v>
      </c>
      <c r="Q257" s="1">
        <f t="shared" ca="1" si="75"/>
        <v>196022009.33046696</v>
      </c>
      <c r="R257" s="1">
        <f t="shared" ca="1" si="71"/>
        <v>456669.19152704743</v>
      </c>
      <c r="S257" s="3">
        <f t="shared" si="76"/>
        <v>313.67819258320486</v>
      </c>
      <c r="T257" s="13">
        <f t="shared" ca="1" si="77"/>
        <v>2.1409596087965657</v>
      </c>
      <c r="U257" s="13">
        <f t="shared" si="78"/>
        <v>0.62159698587670797</v>
      </c>
      <c r="V257" s="5">
        <v>0.35</v>
      </c>
      <c r="W257" s="3">
        <f t="shared" ca="1" si="79"/>
        <v>7.2715940698298018</v>
      </c>
      <c r="X257" s="3">
        <f t="shared" ca="1" si="80"/>
        <v>-7.1265781156769039</v>
      </c>
      <c r="Y257" s="3">
        <f t="shared" ca="1" si="81"/>
        <v>-1.4449791270253594</v>
      </c>
      <c r="Z257" s="3">
        <f t="shared" ca="1" si="82"/>
        <v>-1.0480261934818977E-2</v>
      </c>
      <c r="AA257" s="3">
        <f t="shared" ca="1" si="83"/>
        <v>-2.124969304449058E-3</v>
      </c>
      <c r="AJ257"/>
      <c r="AK257"/>
    </row>
    <row r="258" spans="3:37" s="5" customFormat="1" x14ac:dyDescent="0.2">
      <c r="C258" s="25"/>
      <c r="D258" s="1">
        <f t="shared" si="84"/>
        <v>256</v>
      </c>
      <c r="E258" s="2">
        <f t="shared" si="85"/>
        <v>25.700000000000095</v>
      </c>
      <c r="F258" s="3">
        <f t="shared" ca="1" si="86"/>
        <v>658.17930687617343</v>
      </c>
      <c r="G258" s="3">
        <f t="shared" si="87"/>
        <v>132.49336166399863</v>
      </c>
      <c r="H258" s="3">
        <f t="shared" ca="1" si="72"/>
        <v>671.38252202826015</v>
      </c>
      <c r="I258" s="3">
        <f t="shared" ca="1" si="88"/>
        <v>16849.390256030034</v>
      </c>
      <c r="J258" s="3">
        <f t="shared" si="89"/>
        <v>6561.1031876695661</v>
      </c>
      <c r="K258" s="3">
        <f t="shared" ca="1" si="91"/>
        <v>18169.595605568036</v>
      </c>
      <c r="L258" s="3">
        <f t="shared" si="90"/>
        <v>-9.5849402624916831</v>
      </c>
      <c r="M258" s="3">
        <f t="shared" ca="1" si="73"/>
        <v>0.19864797319814362</v>
      </c>
      <c r="N258" s="3">
        <f t="shared" ca="1" si="74"/>
        <v>11.381690473081523</v>
      </c>
      <c r="O258" s="1">
        <f t="shared" ref="O258:O321" ca="1" si="92">(0.5)*($B$11)*(H258^2)</f>
        <v>153256526.90090925</v>
      </c>
      <c r="P258" s="1">
        <f t="shared" ref="P258:P321" si="93">($B$11)*L258*J258</f>
        <v>-42763691.834702455</v>
      </c>
      <c r="Q258" s="1">
        <f t="shared" ca="1" si="75"/>
        <v>196020218.73561171</v>
      </c>
      <c r="R258" s="1">
        <f t="shared" ref="R258:R321" ca="1" si="94" xml:space="preserve"> ($B$11)*H258</f>
        <v>456540.11497921689</v>
      </c>
      <c r="S258" s="3">
        <f t="shared" si="76"/>
        <v>313.62412910370062</v>
      </c>
      <c r="T258" s="13">
        <f t="shared" ca="1" si="77"/>
        <v>2.140723432049024</v>
      </c>
      <c r="U258" s="13">
        <f t="shared" si="78"/>
        <v>0.62069480710453118</v>
      </c>
      <c r="V258" s="5">
        <v>0.35</v>
      </c>
      <c r="W258" s="3">
        <f t="shared" ca="1" si="79"/>
        <v>7.2589878440589661</v>
      </c>
      <c r="X258" s="3">
        <f t="shared" ca="1" si="80"/>
        <v>-7.116234681522128</v>
      </c>
      <c r="Y258" s="3">
        <f t="shared" ca="1" si="81"/>
        <v>-1.4325182294468357</v>
      </c>
      <c r="Z258" s="3">
        <f t="shared" ca="1" si="82"/>
        <v>-1.0465051002238424E-2</v>
      </c>
      <c r="AA258" s="3">
        <f t="shared" ca="1" si="83"/>
        <v>-2.1066444550688762E-3</v>
      </c>
      <c r="AJ258"/>
      <c r="AK258"/>
    </row>
    <row r="259" spans="3:37" s="5" customFormat="1" x14ac:dyDescent="0.2">
      <c r="C259" s="25"/>
      <c r="D259" s="1">
        <f t="shared" si="84"/>
        <v>257</v>
      </c>
      <c r="E259" s="2">
        <f t="shared" si="85"/>
        <v>25.800000000000097</v>
      </c>
      <c r="F259" s="3">
        <f t="shared" ca="1" si="86"/>
        <v>658.17930687617343</v>
      </c>
      <c r="G259" s="3">
        <f t="shared" si="87"/>
        <v>131.53486763774947</v>
      </c>
      <c r="H259" s="3">
        <f t="shared" ref="H259:H322" ca="1" si="95">SQRT(F259^2 + G259^2)</f>
        <v>671.19402664541076</v>
      </c>
      <c r="I259" s="3">
        <f t="shared" ca="1" si="88"/>
        <v>16915.208186717653</v>
      </c>
      <c r="J259" s="3">
        <f t="shared" si="89"/>
        <v>6574.3045991346535</v>
      </c>
      <c r="K259" s="3">
        <f t="shared" ca="1" si="91"/>
        <v>18236.724416556095</v>
      </c>
      <c r="L259" s="3">
        <f t="shared" si="90"/>
        <v>-9.5845418163143066</v>
      </c>
      <c r="M259" s="3">
        <f t="shared" ref="M259:M322" ca="1" si="96">ATAN(G259/F259)</f>
        <v>0.19724801308430825</v>
      </c>
      <c r="N259" s="3">
        <f t="shared" ref="N259:N322" ca="1" si="97">M259*(180/PI())</f>
        <v>11.301478667072104</v>
      </c>
      <c r="O259" s="1">
        <f t="shared" ca="1" si="92"/>
        <v>153170483.27752331</v>
      </c>
      <c r="P259" s="1">
        <f t="shared" si="93"/>
        <v>-42847954.193643615</v>
      </c>
      <c r="Q259" s="1">
        <f t="shared" ref="Q259:Q322" ca="1" si="98" xml:space="preserve"> ABS(O259) + ABS(P259)</f>
        <v>196018437.47116691</v>
      </c>
      <c r="R259" s="1">
        <f t="shared" ca="1" si="94"/>
        <v>456411.93811887933</v>
      </c>
      <c r="S259" s="3">
        <f t="shared" ref="S259:S322" si="99">IF(J259&lt;30000,( (-0.00406576*J259)+340.3), "")</f>
        <v>313.57045533302232</v>
      </c>
      <c r="T259" s="13">
        <f t="shared" ref="T259:T322" ca="1" si="100" xml:space="preserve"> IF(J259&lt;30000, H259/S259, "")</f>
        <v>2.1404887330108324</v>
      </c>
      <c r="U259" s="13">
        <f t="shared" ref="U259:U322" si="101" xml:space="preserve"> IF(J259&lt;30000, (( 359.01*(1 - (2.25577*10^(-5))*(J259))^(5.25588) ) / (298.15 - 0.0074545*J259)), "")</f>
        <v>0.61980012441179988</v>
      </c>
      <c r="V259" s="5">
        <v>0.35</v>
      </c>
      <c r="W259" s="3">
        <f t="shared" ref="W259:W322" ca="1" si="102">(0.5)*(U259)*(H259)*(V259)*($B$13)</f>
        <v>7.2464895101835385</v>
      </c>
      <c r="X259" s="3">
        <f t="shared" ref="X259:X322" ca="1" si="103" xml:space="preserve"> -W259*COS(M259)</f>
        <v>-7.105977189540404</v>
      </c>
      <c r="Y259" s="3">
        <f t="shared" ref="Y259:Y322" ca="1" si="104">-W259*SIN(M259)</f>
        <v>-1.4201050675677209</v>
      </c>
      <c r="Z259" s="3">
        <f t="shared" ref="Z259:Z322" ca="1" si="105" xml:space="preserve"> X259/($B$11)</f>
        <v>-1.0449966455206476E-2</v>
      </c>
      <c r="AA259" s="3">
        <f t="shared" ref="AA259:AA322" ca="1" si="106">Y259/($B$11)</f>
        <v>-2.0883898052466484E-3</v>
      </c>
      <c r="AJ259"/>
      <c r="AK259"/>
    </row>
    <row r="260" spans="3:37" s="5" customFormat="1" x14ac:dyDescent="0.2">
      <c r="C260" s="25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658.17930687617343</v>
      </c>
      <c r="G260" s="3">
        <f t="shared" ref="G260:G323" si="110">G259 + L259*$B$2</f>
        <v>130.57641345611805</v>
      </c>
      <c r="H260" s="3">
        <f t="shared" ca="1" si="95"/>
        <v>671.00685521912749</v>
      </c>
      <c r="I260" s="3">
        <f t="shared" ref="I260:I323" ca="1" si="111">I259 + F259*($B$2)</f>
        <v>16981.026117405272</v>
      </c>
      <c r="J260" s="3">
        <f t="shared" ref="J260:J323" si="112" xml:space="preserve"> J259 + G259*($B$2) + (0.5)*(L259)*($B$2)^2</f>
        <v>6587.4101631893463</v>
      </c>
      <c r="K260" s="3">
        <f t="shared" ca="1" si="91"/>
        <v>18303.834444191256</v>
      </c>
      <c r="L260" s="3">
        <f t="shared" ref="L260:L323" si="113" xml:space="preserve"> -(9.780327 * (1 + 0.0053024 * ((SIN($B$7))^2) - (5.8*10^(-6)) * (SIN(2*($B$7))^2) - (3.086*10^(-6)) * J260))</f>
        <v>-9.5841462630120144</v>
      </c>
      <c r="M260" s="3">
        <f t="shared" ca="1" si="96"/>
        <v>0.19584732742372782</v>
      </c>
      <c r="N260" s="3">
        <f t="shared" ca="1" si="97"/>
        <v>11.221225290296351</v>
      </c>
      <c r="O260" s="1">
        <f t="shared" ca="1" si="92"/>
        <v>153085067.91536146</v>
      </c>
      <c r="P260" s="1">
        <f t="shared" si="93"/>
        <v>-42931597.698951803</v>
      </c>
      <c r="Q260" s="1">
        <f t="shared" ca="1" si="98"/>
        <v>196016665.61431327</v>
      </c>
      <c r="R260" s="1">
        <f t="shared" ca="1" si="94"/>
        <v>456284.66154900671</v>
      </c>
      <c r="S260" s="3">
        <f t="shared" si="99"/>
        <v>313.51717125491132</v>
      </c>
      <c r="T260" s="13">
        <f t="shared" ca="1" si="100"/>
        <v>2.1402555162554466</v>
      </c>
      <c r="U260" s="13">
        <f t="shared" si="101"/>
        <v>0.61891291522970771</v>
      </c>
      <c r="V260" s="5">
        <v>0.35</v>
      </c>
      <c r="W260" s="3">
        <f t="shared" ca="1" si="102"/>
        <v>7.2340986782726935</v>
      </c>
      <c r="X260" s="3">
        <f t="shared" ca="1" si="103"/>
        <v>-7.0958053809815071</v>
      </c>
      <c r="Y260" s="3">
        <f t="shared" ca="1" si="104"/>
        <v>-1.4077392095912611</v>
      </c>
      <c r="Z260" s="3">
        <f t="shared" ca="1" si="105"/>
        <v>-1.0435007913208099E-2</v>
      </c>
      <c r="AA260" s="3">
        <f t="shared" ca="1" si="106"/>
        <v>-2.0702047199871489E-3</v>
      </c>
      <c r="AJ260"/>
      <c r="AK260"/>
    </row>
    <row r="261" spans="3:37" s="5" customFormat="1" x14ac:dyDescent="0.2">
      <c r="C261" s="25"/>
      <c r="D261" s="1">
        <f t="shared" si="107"/>
        <v>259</v>
      </c>
      <c r="E261" s="2">
        <f t="shared" si="108"/>
        <v>26.000000000000099</v>
      </c>
      <c r="F261" s="3">
        <f t="shared" ca="1" si="109"/>
        <v>658.17930687617343</v>
      </c>
      <c r="G261" s="3">
        <f t="shared" si="110"/>
        <v>129.61799882981686</v>
      </c>
      <c r="H261" s="3">
        <f t="shared" ca="1" si="95"/>
        <v>670.82100863095104</v>
      </c>
      <c r="I261" s="3">
        <f t="shared" ca="1" si="111"/>
        <v>17046.844048092891</v>
      </c>
      <c r="J261" s="3">
        <f t="shared" si="112"/>
        <v>6600.4198838036436</v>
      </c>
      <c r="K261" s="3">
        <f t="shared" ref="K261:K324" ca="1" si="114">K260+ SQRT( (I261-I260)^2 + (J261-J260)^2 )</f>
        <v>18370.925820913322</v>
      </c>
      <c r="L261" s="3">
        <f t="shared" si="113"/>
        <v>-9.5837536024649808</v>
      </c>
      <c r="M261" s="3">
        <f t="shared" ca="1" si="96"/>
        <v>0.19444592073305833</v>
      </c>
      <c r="N261" s="3">
        <f t="shared" ca="1" si="97"/>
        <v>11.140930601539592</v>
      </c>
      <c r="O261" s="1">
        <f t="shared" ca="1" si="92"/>
        <v>153000280.71101981</v>
      </c>
      <c r="P261" s="1">
        <f t="shared" si="93"/>
        <v>-43014622.530645572</v>
      </c>
      <c r="Q261" s="1">
        <f t="shared" ca="1" si="98"/>
        <v>196014903.24166539</v>
      </c>
      <c r="R261" s="1">
        <f t="shared" ca="1" si="94"/>
        <v>456158.2858690467</v>
      </c>
      <c r="S261" s="3">
        <f t="shared" si="99"/>
        <v>313.46427685322652</v>
      </c>
      <c r="T261" s="13">
        <f t="shared" ca="1" si="100"/>
        <v>2.140023786331001</v>
      </c>
      <c r="U261" s="13">
        <f t="shared" si="101"/>
        <v>0.61803315718202734</v>
      </c>
      <c r="V261" s="5">
        <v>0.35</v>
      </c>
      <c r="W261" s="3">
        <f t="shared" ca="1" si="102"/>
        <v>7.2218149618645819</v>
      </c>
      <c r="X261" s="3">
        <f t="shared" ca="1" si="103"/>
        <v>-7.0857189993031167</v>
      </c>
      <c r="Y261" s="3">
        <f t="shared" ca="1" si="104"/>
        <v>-1.3954202257119463</v>
      </c>
      <c r="Z261" s="3">
        <f t="shared" ca="1" si="105"/>
        <v>-1.0420174998975171E-2</v>
      </c>
      <c r="AA261" s="3">
        <f t="shared" ca="1" si="106"/>
        <v>-2.0520885672234506E-3</v>
      </c>
      <c r="AJ261"/>
      <c r="AK261"/>
    </row>
    <row r="262" spans="3:37" s="5" customFormat="1" x14ac:dyDescent="0.2">
      <c r="C262" s="25"/>
      <c r="D262" s="1">
        <f t="shared" si="107"/>
        <v>260</v>
      </c>
      <c r="E262" s="2">
        <f t="shared" si="108"/>
        <v>26.100000000000101</v>
      </c>
      <c r="F262" s="3">
        <f t="shared" ca="1" si="109"/>
        <v>658.17930687617343</v>
      </c>
      <c r="G262" s="3">
        <f t="shared" si="110"/>
        <v>128.65962346957036</v>
      </c>
      <c r="H262" s="3">
        <f t="shared" ca="1" si="95"/>
        <v>670.6364877572139</v>
      </c>
      <c r="I262" s="3">
        <f t="shared" ca="1" si="111"/>
        <v>17112.66197878051</v>
      </c>
      <c r="J262" s="3">
        <f t="shared" si="112"/>
        <v>6613.3337649186133</v>
      </c>
      <c r="K262" s="3">
        <f t="shared" ca="1" si="114"/>
        <v>18437.998679249999</v>
      </c>
      <c r="L262" s="3">
        <f t="shared" si="113"/>
        <v>-9.5833638345542571</v>
      </c>
      <c r="M262" s="3">
        <f t="shared" ca="1" si="96"/>
        <v>0.19304379754445164</v>
      </c>
      <c r="N262" s="3">
        <f t="shared" ca="1" si="97"/>
        <v>11.060594860475003</v>
      </c>
      <c r="O262" s="1">
        <f t="shared" ca="1" si="92"/>
        <v>152916121.56185278</v>
      </c>
      <c r="P262" s="1">
        <f t="shared" si="93"/>
        <v>-43097028.867419153</v>
      </c>
      <c r="Q262" s="1">
        <f t="shared" ca="1" si="98"/>
        <v>196013150.42927194</v>
      </c>
      <c r="R262" s="1">
        <f t="shared" ca="1" si="94"/>
        <v>456032.81167490548</v>
      </c>
      <c r="S262" s="3">
        <f t="shared" si="99"/>
        <v>313.41177211194452</v>
      </c>
      <c r="T262" s="13">
        <f t="shared" ca="1" si="100"/>
        <v>2.1397935477601515</v>
      </c>
      <c r="U262" s="13">
        <f t="shared" si="101"/>
        <v>0.61716082808445372</v>
      </c>
      <c r="V262" s="5">
        <v>0.35</v>
      </c>
      <c r="W262" s="3">
        <f t="shared" ca="1" si="102"/>
        <v>7.2096379779516386</v>
      </c>
      <c r="X262" s="3">
        <f t="shared" ca="1" si="103"/>
        <v>-7.0757177901632939</v>
      </c>
      <c r="Y262" s="3">
        <f t="shared" ca="1" si="104"/>
        <v>-1.3831476880974325</v>
      </c>
      <c r="Z262" s="3">
        <f t="shared" ca="1" si="105"/>
        <v>-1.0405467338475432E-2</v>
      </c>
      <c r="AA262" s="3">
        <f t="shared" ca="1" si="106"/>
        <v>-2.0340407177903419E-3</v>
      </c>
      <c r="AJ262"/>
      <c r="AK262"/>
    </row>
    <row r="263" spans="3:37" s="5" customFormat="1" x14ac:dyDescent="0.2">
      <c r="C263" s="25"/>
      <c r="D263" s="1">
        <f t="shared" si="107"/>
        <v>261</v>
      </c>
      <c r="E263" s="2">
        <f t="shared" si="108"/>
        <v>26.200000000000102</v>
      </c>
      <c r="F263" s="3">
        <f t="shared" ca="1" si="109"/>
        <v>658.17930687617343</v>
      </c>
      <c r="G263" s="3">
        <f t="shared" si="110"/>
        <v>127.70128708611493</v>
      </c>
      <c r="H263" s="3">
        <f t="shared" ca="1" si="95"/>
        <v>670.45329346901599</v>
      </c>
      <c r="I263" s="3">
        <f t="shared" ca="1" si="111"/>
        <v>17178.479909468129</v>
      </c>
      <c r="J263" s="3">
        <f t="shared" si="112"/>
        <v>6626.1518104463967</v>
      </c>
      <c r="K263" s="3">
        <f t="shared" ca="1" si="114"/>
        <v>18505.053151816359</v>
      </c>
      <c r="L263" s="3">
        <f t="shared" si="113"/>
        <v>-9.5829769591617673</v>
      </c>
      <c r="M263" s="3">
        <f t="shared" ca="1" si="96"/>
        <v>0.19164096240548298</v>
      </c>
      <c r="N263" s="3">
        <f t="shared" ca="1" si="97"/>
        <v>10.98021832765945</v>
      </c>
      <c r="O263" s="1">
        <f t="shared" ca="1" si="92"/>
        <v>152832590.36597314</v>
      </c>
      <c r="P263" s="1">
        <f t="shared" si="93"/>
        <v>-43178816.886642776</v>
      </c>
      <c r="Q263" s="1">
        <f t="shared" ca="1" si="98"/>
        <v>196011407.25261593</v>
      </c>
      <c r="R263" s="1">
        <f t="shared" ca="1" si="94"/>
        <v>455908.23955893086</v>
      </c>
      <c r="S263" s="3">
        <f t="shared" si="99"/>
        <v>313.35965701515948</v>
      </c>
      <c r="T263" s="13">
        <f t="shared" ca="1" si="100"/>
        <v>2.1395648050399201</v>
      </c>
      <c r="U263" s="13">
        <f t="shared" si="101"/>
        <v>0.61629590594395955</v>
      </c>
      <c r="V263" s="5">
        <v>0.35</v>
      </c>
      <c r="W263" s="3">
        <f t="shared" ca="1" si="102"/>
        <v>7.1975673469660961</v>
      </c>
      <c r="X263" s="3">
        <f t="shared" ca="1" si="103"/>
        <v>-7.0658015014130893</v>
      </c>
      <c r="Y263" s="3">
        <f t="shared" ca="1" si="104"/>
        <v>-1.3709211708705564</v>
      </c>
      <c r="Z263" s="3">
        <f t="shared" ca="1" si="105"/>
        <v>-1.0390884560901602E-2</v>
      </c>
      <c r="AA263" s="3">
        <f t="shared" ca="1" si="106"/>
        <v>-2.0160605453978771E-3</v>
      </c>
      <c r="AJ263"/>
      <c r="AK263"/>
    </row>
    <row r="264" spans="3:37" s="5" customFormat="1" x14ac:dyDescent="0.2">
      <c r="C264" s="25"/>
      <c r="D264" s="1">
        <f t="shared" si="107"/>
        <v>262</v>
      </c>
      <c r="E264" s="2">
        <f t="shared" si="108"/>
        <v>26.300000000000104</v>
      </c>
      <c r="F264" s="3">
        <f t="shared" ca="1" si="109"/>
        <v>658.17930687617343</v>
      </c>
      <c r="G264" s="3">
        <f t="shared" si="110"/>
        <v>126.74298939019876</v>
      </c>
      <c r="H264" s="3">
        <f t="shared" ca="1" si="95"/>
        <v>670.27142663219956</v>
      </c>
      <c r="I264" s="3">
        <f t="shared" ca="1" si="111"/>
        <v>17244.297840155748</v>
      </c>
      <c r="J264" s="3">
        <f t="shared" si="112"/>
        <v>6638.8740242702115</v>
      </c>
      <c r="K264" s="3">
        <f t="shared" ca="1" si="114"/>
        <v>18572.089371314323</v>
      </c>
      <c r="L264" s="3">
        <f t="shared" si="113"/>
        <v>-9.582592976170309</v>
      </c>
      <c r="M264" s="3">
        <f t="shared" ca="1" si="96"/>
        <v>0.19023741987907775</v>
      </c>
      <c r="N264" s="3">
        <f t="shared" ca="1" si="97"/>
        <v>10.899801264529303</v>
      </c>
      <c r="O264" s="1">
        <f t="shared" ca="1" si="92"/>
        <v>152749687.02225178</v>
      </c>
      <c r="P264" s="1">
        <f t="shared" si="93"/>
        <v>-43259986.764362842</v>
      </c>
      <c r="Q264" s="1">
        <f t="shared" ca="1" si="98"/>
        <v>196009673.78661463</v>
      </c>
      <c r="R264" s="1">
        <f t="shared" ca="1" si="94"/>
        <v>455784.57010989572</v>
      </c>
      <c r="S264" s="3">
        <f t="shared" si="99"/>
        <v>313.30793154708317</v>
      </c>
      <c r="T264" s="13">
        <f t="shared" ca="1" si="100"/>
        <v>2.1393375626415407</v>
      </c>
      <c r="U264" s="13">
        <f t="shared" si="101"/>
        <v>0.61543836895815285</v>
      </c>
      <c r="V264" s="5">
        <v>0.35</v>
      </c>
      <c r="W264" s="3">
        <f t="shared" ca="1" si="102"/>
        <v>7.1856026927655847</v>
      </c>
      <c r="X264" s="3">
        <f t="shared" ca="1" si="103"/>
        <v>-7.0559698830891779</v>
      </c>
      <c r="Y264" s="3">
        <f t="shared" ca="1" si="104"/>
        <v>-1.3587402500914265</v>
      </c>
      <c r="Z264" s="3">
        <f t="shared" ca="1" si="105"/>
        <v>-1.0376426298660556E-2</v>
      </c>
      <c r="AA264" s="3">
        <f t="shared" ca="1" si="106"/>
        <v>-1.9981474266050391E-3</v>
      </c>
      <c r="AJ264"/>
      <c r="AK264"/>
    </row>
    <row r="265" spans="3:37" s="5" customFormat="1" x14ac:dyDescent="0.2">
      <c r="C265" s="25"/>
      <c r="D265" s="1">
        <f t="shared" si="107"/>
        <v>263</v>
      </c>
      <c r="E265" s="2">
        <f t="shared" si="108"/>
        <v>26.400000000000105</v>
      </c>
      <c r="F265" s="3">
        <f t="shared" ca="1" si="109"/>
        <v>658.17930687617343</v>
      </c>
      <c r="G265" s="3">
        <f t="shared" si="110"/>
        <v>125.78473009258173</v>
      </c>
      <c r="H265" s="3">
        <f t="shared" ca="1" si="95"/>
        <v>670.0908881073251</v>
      </c>
      <c r="I265" s="3">
        <f t="shared" ca="1" si="111"/>
        <v>17310.115770843367</v>
      </c>
      <c r="J265" s="3">
        <f t="shared" si="112"/>
        <v>6651.50041024435</v>
      </c>
      <c r="K265" s="3">
        <f t="shared" ca="1" si="114"/>
        <v>18639.107470532133</v>
      </c>
      <c r="L265" s="3">
        <f t="shared" si="113"/>
        <v>-9.5822118854635487</v>
      </c>
      <c r="M265" s="3">
        <f t="shared" ca="1" si="96"/>
        <v>0.18883317454343757</v>
      </c>
      <c r="N265" s="3">
        <f t="shared" ca="1" si="97"/>
        <v>10.819343933396189</v>
      </c>
      <c r="O265" s="1">
        <f t="shared" ca="1" si="92"/>
        <v>152667411.43031767</v>
      </c>
      <c r="P265" s="1">
        <f t="shared" si="93"/>
        <v>-43340538.67530217</v>
      </c>
      <c r="Q265" s="1">
        <f t="shared" ca="1" si="98"/>
        <v>196007950.10561985</v>
      </c>
      <c r="R265" s="1">
        <f t="shared" ca="1" si="94"/>
        <v>455661.80391298106</v>
      </c>
      <c r="S265" s="3">
        <f t="shared" si="99"/>
        <v>313.25659569204493</v>
      </c>
      <c r="T265" s="13">
        <f t="shared" ca="1" si="100"/>
        <v>2.1391118250103038</v>
      </c>
      <c r="U265" s="13">
        <f t="shared" si="101"/>
        <v>0.61458819551464117</v>
      </c>
      <c r="V265" s="5">
        <v>0.35</v>
      </c>
      <c r="W265" s="3">
        <f t="shared" ca="1" si="102"/>
        <v>7.1737436426188799</v>
      </c>
      <c r="X265" s="3">
        <f t="shared" ca="1" si="103"/>
        <v>-7.0462226874065683</v>
      </c>
      <c r="Y265" s="3">
        <f t="shared" ca="1" si="104"/>
        <v>-1.3466045037395964</v>
      </c>
      <c r="Z265" s="3">
        <f t="shared" ca="1" si="105"/>
        <v>-1.0362092187362601E-2</v>
      </c>
      <c r="AA265" s="3">
        <f t="shared" ca="1" si="106"/>
        <v>-1.9803007407935241E-3</v>
      </c>
      <c r="AJ265"/>
      <c r="AK265"/>
    </row>
    <row r="266" spans="3:37" s="5" customFormat="1" x14ac:dyDescent="0.2">
      <c r="C266" s="25"/>
      <c r="D266" s="1">
        <f t="shared" si="107"/>
        <v>264</v>
      </c>
      <c r="E266" s="2">
        <f t="shared" si="108"/>
        <v>26.500000000000107</v>
      </c>
      <c r="F266" s="3">
        <f t="shared" ca="1" si="109"/>
        <v>658.17930687617343</v>
      </c>
      <c r="G266" s="3">
        <f t="shared" si="110"/>
        <v>124.82650890403536</v>
      </c>
      <c r="H266" s="3">
        <f t="shared" ca="1" si="95"/>
        <v>669.91167874964628</v>
      </c>
      <c r="I266" s="3">
        <f t="shared" ca="1" si="111"/>
        <v>17375.933701530987</v>
      </c>
      <c r="J266" s="3">
        <f t="shared" si="112"/>
        <v>6664.0309721941812</v>
      </c>
      <c r="K266" s="3">
        <f t="shared" ca="1" si="114"/>
        <v>18706.107582343822</v>
      </c>
      <c r="L266" s="3">
        <f t="shared" si="113"/>
        <v>-9.5818336869260303</v>
      </c>
      <c r="M266" s="3">
        <f t="shared" ca="1" si="96"/>
        <v>0.18742823099196523</v>
      </c>
      <c r="N266" s="3">
        <f t="shared" ca="1" si="97"/>
        <v>10.738846597442702</v>
      </c>
      <c r="O266" s="1">
        <f t="shared" ca="1" si="92"/>
        <v>152585763.49055755</v>
      </c>
      <c r="P266" s="1">
        <f t="shared" si="93"/>
        <v>-43420472.79286027</v>
      </c>
      <c r="Q266" s="1">
        <f t="shared" ca="1" si="98"/>
        <v>196006236.28341782</v>
      </c>
      <c r="R266" s="1">
        <f t="shared" ca="1" si="94"/>
        <v>455539.94154975947</v>
      </c>
      <c r="S266" s="3">
        <f t="shared" si="99"/>
        <v>313.20564943449182</v>
      </c>
      <c r="T266" s="13">
        <f t="shared" ca="1" si="100"/>
        <v>2.1388875965654028</v>
      </c>
      <c r="U266" s="13">
        <f t="shared" si="101"/>
        <v>0.61374536419039871</v>
      </c>
      <c r="V266" s="5">
        <v>0.35</v>
      </c>
      <c r="W266" s="3">
        <f t="shared" ca="1" si="102"/>
        <v>7.1619898271917526</v>
      </c>
      <c r="X266" s="3">
        <f t="shared" ca="1" si="103"/>
        <v>-7.0365596687513507</v>
      </c>
      <c r="Y266" s="3">
        <f t="shared" ca="1" si="104"/>
        <v>-1.3345135116963118</v>
      </c>
      <c r="Z266" s="3">
        <f t="shared" ca="1" si="105"/>
        <v>-1.034788186581081E-2</v>
      </c>
      <c r="AA266" s="3">
        <f t="shared" ca="1" si="106"/>
        <v>-1.9625198701416352E-3</v>
      </c>
      <c r="AJ266"/>
      <c r="AK266"/>
    </row>
    <row r="267" spans="3:37" s="5" customFormat="1" x14ac:dyDescent="0.2">
      <c r="C267" s="25"/>
      <c r="D267" s="1">
        <f t="shared" si="107"/>
        <v>265</v>
      </c>
      <c r="E267" s="2">
        <f t="shared" si="108"/>
        <v>26.600000000000108</v>
      </c>
      <c r="F267" s="3">
        <f t="shared" ca="1" si="109"/>
        <v>658.17930687617343</v>
      </c>
      <c r="G267" s="3">
        <f t="shared" si="110"/>
        <v>123.86832553534276</v>
      </c>
      <c r="H267" s="3">
        <f t="shared" ca="1" si="95"/>
        <v>669.73379940908592</v>
      </c>
      <c r="I267" s="3">
        <f t="shared" ca="1" si="111"/>
        <v>17441.751632218606</v>
      </c>
      <c r="J267" s="3">
        <f t="shared" si="112"/>
        <v>6676.46571391615</v>
      </c>
      <c r="K267" s="3">
        <f t="shared" ca="1" si="114"/>
        <v>18773.089839708682</v>
      </c>
      <c r="L267" s="3">
        <f t="shared" si="113"/>
        <v>-9.5814583804431681</v>
      </c>
      <c r="M267" s="3">
        <f t="shared" ca="1" si="96"/>
        <v>0.18602259383318942</v>
      </c>
      <c r="N267" s="3">
        <f t="shared" ca="1" si="97"/>
        <v>10.658309520718088</v>
      </c>
      <c r="O267" s="1">
        <f t="shared" ca="1" si="92"/>
        <v>152504743.10411611</v>
      </c>
      <c r="P267" s="1">
        <f t="shared" si="93"/>
        <v>-43499789.289113499</v>
      </c>
      <c r="Q267" s="1">
        <f t="shared" ca="1" si="98"/>
        <v>196004532.3932296</v>
      </c>
      <c r="R267" s="1">
        <f t="shared" ca="1" si="94"/>
        <v>455418.98359817843</v>
      </c>
      <c r="S267" s="3">
        <f t="shared" si="99"/>
        <v>313.1550927589883</v>
      </c>
      <c r="T267" s="13">
        <f t="shared" ca="1" si="100"/>
        <v>2.138664881699782</v>
      </c>
      <c r="U267" s="13">
        <f t="shared" si="101"/>
        <v>0.61290985375114426</v>
      </c>
      <c r="V267" s="5">
        <v>0.35</v>
      </c>
      <c r="W267" s="3">
        <f t="shared" ca="1" si="102"/>
        <v>7.1503408805329896</v>
      </c>
      <c r="X267" s="3">
        <f t="shared" ca="1" si="103"/>
        <v>-7.0269805836735619</v>
      </c>
      <c r="Y267" s="3">
        <f t="shared" ca="1" si="104"/>
        <v>-1.3224668557268484</v>
      </c>
      <c r="Z267" s="3">
        <f t="shared" ca="1" si="105"/>
        <v>-1.0333794975990532E-2</v>
      </c>
      <c r="AA267" s="3">
        <f t="shared" ca="1" si="106"/>
        <v>-1.9448041995983065E-3</v>
      </c>
      <c r="AJ267"/>
      <c r="AK267"/>
    </row>
    <row r="268" spans="3:37" s="5" customFormat="1" x14ac:dyDescent="0.2">
      <c r="C268" s="25"/>
      <c r="D268" s="1">
        <f t="shared" si="107"/>
        <v>266</v>
      </c>
      <c r="E268" s="2">
        <f t="shared" si="108"/>
        <v>26.700000000000109</v>
      </c>
      <c r="F268" s="3">
        <f t="shared" ca="1" si="109"/>
        <v>658.17930687617343</v>
      </c>
      <c r="G268" s="3">
        <f t="shared" si="110"/>
        <v>122.91017969729845</v>
      </c>
      <c r="H268" s="3">
        <f t="shared" ca="1" si="95"/>
        <v>669.55725093021147</v>
      </c>
      <c r="I268" s="3">
        <f t="shared" ca="1" si="111"/>
        <v>17507.569562906225</v>
      </c>
      <c r="J268" s="3">
        <f t="shared" si="112"/>
        <v>6688.8046391777816</v>
      </c>
      <c r="K268" s="3">
        <f t="shared" ca="1" si="114"/>
        <v>18840.05437567073</v>
      </c>
      <c r="L268" s="3">
        <f t="shared" si="113"/>
        <v>-9.5810859659012522</v>
      </c>
      <c r="M268" s="3">
        <f t="shared" ca="1" si="96"/>
        <v>0.18461626769068815</v>
      </c>
      <c r="N268" s="3">
        <f t="shared" ca="1" si="97"/>
        <v>10.577732968133851</v>
      </c>
      <c r="O268" s="1">
        <f t="shared" ca="1" si="92"/>
        <v>152424350.17289555</v>
      </c>
      <c r="P268" s="1">
        <f t="shared" si="93"/>
        <v>-43578488.334815376</v>
      </c>
      <c r="Q268" s="1">
        <f t="shared" ca="1" si="98"/>
        <v>196002838.50771093</v>
      </c>
      <c r="R268" s="1">
        <f t="shared" ca="1" si="94"/>
        <v>455298.93063254381</v>
      </c>
      <c r="S268" s="3">
        <f t="shared" si="99"/>
        <v>313.10492565021656</v>
      </c>
      <c r="T268" s="13">
        <f t="shared" ca="1" si="100"/>
        <v>2.1384436847799821</v>
      </c>
      <c r="U268" s="13">
        <f t="shared" si="101"/>
        <v>0.61208164315071723</v>
      </c>
      <c r="V268" s="5">
        <v>0.35</v>
      </c>
      <c r="W268" s="3">
        <f t="shared" ca="1" si="102"/>
        <v>7.1387964400604833</v>
      </c>
      <c r="X268" s="3">
        <f t="shared" ca="1" si="103"/>
        <v>-7.0174851908800298</v>
      </c>
      <c r="Y268" s="3">
        <f t="shared" ca="1" si="104"/>
        <v>-1.3104641194629132</v>
      </c>
      <c r="Z268" s="3">
        <f t="shared" ca="1" si="105"/>
        <v>-1.0319831163058867E-2</v>
      </c>
      <c r="AA268" s="3">
        <f t="shared" ca="1" si="106"/>
        <v>-1.9271531168572253E-3</v>
      </c>
      <c r="AJ268"/>
      <c r="AK268"/>
    </row>
    <row r="269" spans="3:37" s="5" customFormat="1" x14ac:dyDescent="0.2">
      <c r="C269" s="25"/>
      <c r="D269" s="1">
        <f t="shared" si="107"/>
        <v>267</v>
      </c>
      <c r="E269" s="2">
        <f t="shared" si="108"/>
        <v>26.800000000000111</v>
      </c>
      <c r="F269" s="3">
        <f t="shared" ca="1" si="109"/>
        <v>658.17930687617343</v>
      </c>
      <c r="G269" s="3">
        <f t="shared" si="110"/>
        <v>121.95207110070832</v>
      </c>
      <c r="H269" s="3">
        <f t="shared" ca="1" si="95"/>
        <v>669.38203415221142</v>
      </c>
      <c r="I269" s="3">
        <f t="shared" ca="1" si="111"/>
        <v>17573.387493593844</v>
      </c>
      <c r="J269" s="3">
        <f t="shared" si="112"/>
        <v>6701.0477517176823</v>
      </c>
      <c r="K269" s="3">
        <f t="shared" ca="1" si="114"/>
        <v>18907.00132335817</v>
      </c>
      <c r="L269" s="3">
        <f t="shared" si="113"/>
        <v>-9.580716443187443</v>
      </c>
      <c r="M269" s="3">
        <f t="shared" ca="1" si="96"/>
        <v>0.18320925720301151</v>
      </c>
      <c r="N269" s="3">
        <f t="shared" ca="1" si="97"/>
        <v>10.497117205459338</v>
      </c>
      <c r="O269" s="1">
        <f t="shared" ca="1" si="92"/>
        <v>152344584.59955579</v>
      </c>
      <c r="P269" s="1">
        <f t="shared" si="93"/>
        <v>-43656570.099396773</v>
      </c>
      <c r="Q269" s="1">
        <f t="shared" ca="1" si="98"/>
        <v>196001154.69895256</v>
      </c>
      <c r="R269" s="1">
        <f t="shared" ca="1" si="94"/>
        <v>455179.78322350373</v>
      </c>
      <c r="S269" s="3">
        <f t="shared" si="99"/>
        <v>313.05514809297631</v>
      </c>
      <c r="T269" s="13">
        <f t="shared" ca="1" si="100"/>
        <v>2.1382240101459926</v>
      </c>
      <c r="U269" s="13">
        <f t="shared" si="101"/>
        <v>0.61126071153046668</v>
      </c>
      <c r="V269" s="5">
        <v>0.35</v>
      </c>
      <c r="W269" s="3">
        <f t="shared" ca="1" si="102"/>
        <v>7.1273561465475197</v>
      </c>
      <c r="X269" s="3">
        <f t="shared" ca="1" si="103"/>
        <v>-7.0080732512273736</v>
      </c>
      <c r="Y269" s="3">
        <f t="shared" ca="1" si="104"/>
        <v>-1.2985048883851378</v>
      </c>
      <c r="Z269" s="3">
        <f t="shared" ca="1" si="105"/>
        <v>-1.0305990075334373E-2</v>
      </c>
      <c r="AA269" s="3">
        <f t="shared" ca="1" si="106"/>
        <v>-1.9095660123310851E-3</v>
      </c>
      <c r="AJ269"/>
      <c r="AK269"/>
    </row>
    <row r="270" spans="3:37" s="5" customFormat="1" x14ac:dyDescent="0.2">
      <c r="C270" s="25"/>
      <c r="D270" s="1">
        <f t="shared" si="107"/>
        <v>268</v>
      </c>
      <c r="E270" s="2">
        <f t="shared" si="108"/>
        <v>26.900000000000112</v>
      </c>
      <c r="F270" s="3">
        <f t="shared" ca="1" si="109"/>
        <v>658.17930687617343</v>
      </c>
      <c r="G270" s="3">
        <f t="shared" si="110"/>
        <v>120.99399945638957</v>
      </c>
      <c r="H270" s="3">
        <f t="shared" ca="1" si="95"/>
        <v>669.20814990887015</v>
      </c>
      <c r="I270" s="3">
        <f t="shared" ca="1" si="111"/>
        <v>17639.205424281463</v>
      </c>
      <c r="J270" s="3">
        <f t="shared" si="112"/>
        <v>6713.1950552455364</v>
      </c>
      <c r="K270" s="3">
        <f t="shared" ca="1" si="114"/>
        <v>18973.930815982858</v>
      </c>
      <c r="L270" s="3">
        <f t="shared" si="113"/>
        <v>-9.5803498121897732</v>
      </c>
      <c r="M270" s="3">
        <f t="shared" ca="1" si="96"/>
        <v>0.18180156702360398</v>
      </c>
      <c r="N270" s="3">
        <f t="shared" ca="1" si="97"/>
        <v>10.416462499317271</v>
      </c>
      <c r="O270" s="1">
        <f t="shared" ca="1" si="92"/>
        <v>152265446.28751397</v>
      </c>
      <c r="P270" s="1">
        <f t="shared" si="93"/>
        <v>-43734034.750966124</v>
      </c>
      <c r="Q270" s="1">
        <f t="shared" ca="1" si="98"/>
        <v>195999481.0384801</v>
      </c>
      <c r="R270" s="1">
        <f t="shared" ca="1" si="94"/>
        <v>455061.54193803173</v>
      </c>
      <c r="S270" s="3">
        <f t="shared" si="99"/>
        <v>313.0057600721849</v>
      </c>
      <c r="T270" s="13">
        <f t="shared" ca="1" si="100"/>
        <v>2.1380058621110947</v>
      </c>
      <c r="U270" s="13">
        <f t="shared" si="101"/>
        <v>0.61044703821863933</v>
      </c>
      <c r="V270" s="5">
        <v>0.35</v>
      </c>
      <c r="W270" s="3">
        <f t="shared" ca="1" si="102"/>
        <v>7.1160196441091177</v>
      </c>
      <c r="X270" s="3">
        <f t="shared" ca="1" si="103"/>
        <v>-6.998744527714984</v>
      </c>
      <c r="Y270" s="3">
        <f t="shared" ca="1" si="104"/>
        <v>-1.2865887498056363</v>
      </c>
      <c r="Z270" s="3">
        <f t="shared" ca="1" si="105"/>
        <v>-1.0292271364286742E-2</v>
      </c>
      <c r="AA270" s="3">
        <f t="shared" ca="1" si="106"/>
        <v>-1.8920422791259357E-3</v>
      </c>
      <c r="AJ270"/>
      <c r="AK270"/>
    </row>
    <row r="271" spans="3:37" s="5" customFormat="1" x14ac:dyDescent="0.2">
      <c r="C271" s="25"/>
      <c r="D271" s="1">
        <f t="shared" si="107"/>
        <v>269</v>
      </c>
      <c r="E271" s="2">
        <f t="shared" si="108"/>
        <v>27.000000000000114</v>
      </c>
      <c r="F271" s="3">
        <f t="shared" ca="1" si="109"/>
        <v>658.17930687617343</v>
      </c>
      <c r="G271" s="3">
        <f t="shared" si="110"/>
        <v>120.0359644751706</v>
      </c>
      <c r="H271" s="3">
        <f t="shared" ca="1" si="95"/>
        <v>669.03559902854533</v>
      </c>
      <c r="I271" s="3">
        <f t="shared" ca="1" si="111"/>
        <v>17705.023354969082</v>
      </c>
      <c r="J271" s="3">
        <f t="shared" si="112"/>
        <v>6725.2465534421144</v>
      </c>
      <c r="K271" s="3">
        <f t="shared" ca="1" si="114"/>
        <v>19040.842986839754</v>
      </c>
      <c r="L271" s="3">
        <f t="shared" si="113"/>
        <v>-9.5799860727971495</v>
      </c>
      <c r="M271" s="3">
        <f t="shared" ca="1" si="96"/>
        <v>0.18039320182072568</v>
      </c>
      <c r="N271" s="3">
        <f t="shared" ca="1" si="97"/>
        <v>10.335769117179259</v>
      </c>
      <c r="O271" s="1">
        <f t="shared" ca="1" si="92"/>
        <v>152186935.14094472</v>
      </c>
      <c r="P271" s="1">
        <f t="shared" si="93"/>
        <v>-43810882.456309691</v>
      </c>
      <c r="Q271" s="1">
        <f t="shared" ca="1" si="98"/>
        <v>195997817.5972544</v>
      </c>
      <c r="R271" s="1">
        <f t="shared" ca="1" si="94"/>
        <v>454944.20733941084</v>
      </c>
      <c r="S271" s="3">
        <f t="shared" si="99"/>
        <v>312.95676157287721</v>
      </c>
      <c r="T271" s="13">
        <f t="shared" ca="1" si="100"/>
        <v>2.1377892449617173</v>
      </c>
      <c r="U271" s="13">
        <f t="shared" si="101"/>
        <v>0.60964060272977627</v>
      </c>
      <c r="V271" s="5">
        <v>0.35</v>
      </c>
      <c r="W271" s="3">
        <f t="shared" ca="1" si="102"/>
        <v>7.1047865801885424</v>
      </c>
      <c r="X271" s="3">
        <f t="shared" ca="1" si="103"/>
        <v>-6.9894987854781041</v>
      </c>
      <c r="Y271" s="3">
        <f t="shared" ca="1" si="104"/>
        <v>-1.2747152928506478</v>
      </c>
      <c r="Z271" s="3">
        <f t="shared" ca="1" si="105"/>
        <v>-1.0278674684526624E-2</v>
      </c>
      <c r="AA271" s="3">
        <f t="shared" ca="1" si="106"/>
        <v>-1.8745813130156585E-3</v>
      </c>
      <c r="AJ271"/>
      <c r="AK271"/>
    </row>
    <row r="272" spans="3:37" s="5" customFormat="1" x14ac:dyDescent="0.2">
      <c r="C272" s="25"/>
      <c r="D272" s="1">
        <f t="shared" si="107"/>
        <v>270</v>
      </c>
      <c r="E272" s="2">
        <f t="shared" si="108"/>
        <v>27.100000000000115</v>
      </c>
      <c r="F272" s="3">
        <f t="shared" ca="1" si="109"/>
        <v>658.17930687617343</v>
      </c>
      <c r="G272" s="3">
        <f t="shared" si="110"/>
        <v>119.07796586789088</v>
      </c>
      <c r="H272" s="3">
        <f t="shared" ca="1" si="95"/>
        <v>668.86438233414299</v>
      </c>
      <c r="I272" s="3">
        <f t="shared" ca="1" si="111"/>
        <v>17770.841285656701</v>
      </c>
      <c r="J272" s="3">
        <f t="shared" si="112"/>
        <v>6737.2022499592676</v>
      </c>
      <c r="K272" s="3">
        <f t="shared" ca="1" si="114"/>
        <v>19107.737969306381</v>
      </c>
      <c r="L272" s="3">
        <f t="shared" si="113"/>
        <v>-9.5796252248993543</v>
      </c>
      <c r="M272" s="3">
        <f t="shared" ca="1" si="96"/>
        <v>0.17898416627737271</v>
      </c>
      <c r="N272" s="3">
        <f t="shared" ca="1" si="97"/>
        <v>10.255037327361212</v>
      </c>
      <c r="O272" s="1">
        <f t="shared" ca="1" si="92"/>
        <v>152109051.06477976</v>
      </c>
      <c r="P272" s="1">
        <f t="shared" si="93"/>
        <v>-43887113.38089177</v>
      </c>
      <c r="Q272" s="1">
        <f t="shared" ca="1" si="98"/>
        <v>195996164.44567153</v>
      </c>
      <c r="R272" s="1">
        <f t="shared" ca="1" si="94"/>
        <v>454827.77998721722</v>
      </c>
      <c r="S272" s="3">
        <f t="shared" si="99"/>
        <v>312.90815258020564</v>
      </c>
      <c r="T272" s="13">
        <f t="shared" ca="1" si="100"/>
        <v>2.1375741629572835</v>
      </c>
      <c r="U272" s="13">
        <f t="shared" si="101"/>
        <v>0.60884138476411465</v>
      </c>
      <c r="V272" s="5">
        <v>0.35</v>
      </c>
      <c r="W272" s="3">
        <f t="shared" ca="1" si="102"/>
        <v>7.0936566055439343</v>
      </c>
      <c r="X272" s="3">
        <f t="shared" ca="1" si="103"/>
        <v>-6.9803357917809796</v>
      </c>
      <c r="Y272" s="3">
        <f t="shared" ca="1" si="104"/>
        <v>-1.2628841084432501</v>
      </c>
      <c r="Z272" s="3">
        <f t="shared" ca="1" si="105"/>
        <v>-1.0265199693795558E-2</v>
      </c>
      <c r="AA272" s="3">
        <f t="shared" ca="1" si="106"/>
        <v>-1.8571825124165443E-3</v>
      </c>
      <c r="AJ272"/>
      <c r="AK272"/>
    </row>
    <row r="273" spans="3:37" s="5" customFormat="1" x14ac:dyDescent="0.2">
      <c r="C273" s="25"/>
      <c r="D273" s="1">
        <f t="shared" si="107"/>
        <v>271</v>
      </c>
      <c r="E273" s="2">
        <f t="shared" si="108"/>
        <v>27.200000000000117</v>
      </c>
      <c r="F273" s="3">
        <f t="shared" ca="1" si="109"/>
        <v>658.17930687617343</v>
      </c>
      <c r="G273" s="3">
        <f t="shared" si="110"/>
        <v>118.12000334540095</v>
      </c>
      <c r="H273" s="3">
        <f t="shared" ca="1" si="95"/>
        <v>668.69450064309456</v>
      </c>
      <c r="I273" s="3">
        <f t="shared" ca="1" si="111"/>
        <v>17836.65921634432</v>
      </c>
      <c r="J273" s="3">
        <f t="shared" si="112"/>
        <v>6749.0621484199319</v>
      </c>
      <c r="K273" s="3">
        <f t="shared" ca="1" si="114"/>
        <v>19174.615896842286</v>
      </c>
      <c r="L273" s="3">
        <f t="shared" si="113"/>
        <v>-9.5792672683870368</v>
      </c>
      <c r="M273" s="3">
        <f t="shared" ca="1" si="96"/>
        <v>0.17757446509119715</v>
      </c>
      <c r="N273" s="3">
        <f t="shared" ca="1" si="97"/>
        <v>10.174267399018765</v>
      </c>
      <c r="O273" s="1">
        <f t="shared" ca="1" si="92"/>
        <v>152031793.96470797</v>
      </c>
      <c r="P273" s="1">
        <f t="shared" si="93"/>
        <v>-43962727.688854888</v>
      </c>
      <c r="Q273" s="1">
        <f t="shared" ca="1" si="98"/>
        <v>195994521.65356284</v>
      </c>
      <c r="R273" s="1">
        <f t="shared" ca="1" si="94"/>
        <v>454712.26043730427</v>
      </c>
      <c r="S273" s="3">
        <f t="shared" si="99"/>
        <v>312.85993307944017</v>
      </c>
      <c r="T273" s="13">
        <f t="shared" ca="1" si="100"/>
        <v>2.1373606203300639</v>
      </c>
      <c r="U273" s="13">
        <f t="shared" si="101"/>
        <v>0.60804936420699485</v>
      </c>
      <c r="V273" s="5">
        <v>0.35</v>
      </c>
      <c r="W273" s="3">
        <f t="shared" ca="1" si="102"/>
        <v>7.0826293742350614</v>
      </c>
      <c r="X273" s="3">
        <f t="shared" ca="1" si="103"/>
        <v>-6.9712553160100494</v>
      </c>
      <c r="Y273" s="3">
        <f t="shared" ca="1" si="104"/>
        <v>-1.2510947892861513</v>
      </c>
      <c r="Z273" s="3">
        <f t="shared" ca="1" si="105"/>
        <v>-1.0251846052955956E-2</v>
      </c>
      <c r="AA273" s="3">
        <f t="shared" ca="1" si="106"/>
        <v>-1.8398452783619872E-3</v>
      </c>
      <c r="AJ273"/>
      <c r="AK273"/>
    </row>
    <row r="274" spans="3:37" s="5" customFormat="1" x14ac:dyDescent="0.2">
      <c r="C274" s="25"/>
      <c r="D274" s="1">
        <f t="shared" si="107"/>
        <v>272</v>
      </c>
      <c r="E274" s="2">
        <f t="shared" si="108"/>
        <v>27.300000000000118</v>
      </c>
      <c r="F274" s="3">
        <f t="shared" ca="1" si="109"/>
        <v>658.17930687617343</v>
      </c>
      <c r="G274" s="3">
        <f t="shared" si="110"/>
        <v>117.16207661856224</v>
      </c>
      <c r="H274" s="3">
        <f t="shared" ca="1" si="95"/>
        <v>668.52595476733279</v>
      </c>
      <c r="I274" s="3">
        <f t="shared" ca="1" si="111"/>
        <v>17902.477147031939</v>
      </c>
      <c r="J274" s="3">
        <f t="shared" si="112"/>
        <v>6760.82625241813</v>
      </c>
      <c r="K274" s="3">
        <f t="shared" ca="1" si="114"/>
        <v>19241.476902988474</v>
      </c>
      <c r="L274" s="3">
        <f t="shared" si="113"/>
        <v>-9.578912203151722</v>
      </c>
      <c r="M274" s="3">
        <f t="shared" ca="1" si="96"/>
        <v>0.17616410297442592</v>
      </c>
      <c r="N274" s="3">
        <f t="shared" ca="1" si="97"/>
        <v>10.093459602142637</v>
      </c>
      <c r="O274" s="1">
        <f t="shared" ca="1" si="92"/>
        <v>151955163.74717513</v>
      </c>
      <c r="P274" s="1">
        <f t="shared" si="93"/>
        <v>-44037725.543020055</v>
      </c>
      <c r="Q274" s="1">
        <f t="shared" ca="1" si="98"/>
        <v>195992889.29019517</v>
      </c>
      <c r="R274" s="1">
        <f t="shared" ca="1" si="94"/>
        <v>454597.64924178628</v>
      </c>
      <c r="S274" s="3">
        <f t="shared" si="99"/>
        <v>312.81210305596846</v>
      </c>
      <c r="T274" s="13">
        <f t="shared" ca="1" si="100"/>
        <v>2.1371486212850268</v>
      </c>
      <c r="U274" s="13">
        <f t="shared" si="101"/>
        <v>0.60726452112827056</v>
      </c>
      <c r="V274" s="5">
        <v>0.35</v>
      </c>
      <c r="W274" s="3">
        <f t="shared" ca="1" si="102"/>
        <v>7.0717045436101742</v>
      </c>
      <c r="X274" s="3">
        <f t="shared" ca="1" si="103"/>
        <v>-6.9622571296671945</v>
      </c>
      <c r="Y274" s="3">
        <f t="shared" ca="1" si="104"/>
        <v>-1.2393469298445494</v>
      </c>
      <c r="Z274" s="3">
        <f t="shared" ca="1" si="105"/>
        <v>-1.0238613425981168E-2</v>
      </c>
      <c r="AA274" s="3">
        <f t="shared" ca="1" si="106"/>
        <v>-1.8225690144772785E-3</v>
      </c>
      <c r="AJ274"/>
      <c r="AK274"/>
    </row>
    <row r="275" spans="3:37" s="5" customFormat="1" x14ac:dyDescent="0.2">
      <c r="C275" s="25"/>
      <c r="D275" s="1">
        <f t="shared" si="107"/>
        <v>273</v>
      </c>
      <c r="E275" s="2">
        <f t="shared" si="108"/>
        <v>27.400000000000119</v>
      </c>
      <c r="F275" s="3">
        <f t="shared" ca="1" si="109"/>
        <v>658.17930687617343</v>
      </c>
      <c r="G275" s="3">
        <f t="shared" si="110"/>
        <v>116.20418539824706</v>
      </c>
      <c r="H275" s="3">
        <f t="shared" ca="1" si="95"/>
        <v>668.35874551326867</v>
      </c>
      <c r="I275" s="3">
        <f t="shared" ca="1" si="111"/>
        <v>17968.295077719558</v>
      </c>
      <c r="J275" s="3">
        <f t="shared" si="112"/>
        <v>6772.4945655189704</v>
      </c>
      <c r="K275" s="3">
        <f t="shared" ca="1" si="114"/>
        <v>19308.321121366876</v>
      </c>
      <c r="L275" s="3">
        <f t="shared" si="113"/>
        <v>-9.5785600290858088</v>
      </c>
      <c r="M275" s="3">
        <f t="shared" ca="1" si="96"/>
        <v>0.17475308465377898</v>
      </c>
      <c r="N275" s="3">
        <f t="shared" ca="1" si="97"/>
        <v>10.012614207553931</v>
      </c>
      <c r="O275" s="1">
        <f t="shared" ca="1" si="92"/>
        <v>151879160.31938386</v>
      </c>
      <c r="P275" s="1">
        <f t="shared" si="93"/>
        <v>-44112107.104886994</v>
      </c>
      <c r="Q275" s="1">
        <f t="shared" ca="1" si="98"/>
        <v>195991267.42427087</v>
      </c>
      <c r="R275" s="1">
        <f t="shared" ca="1" si="94"/>
        <v>454483.94694902271</v>
      </c>
      <c r="S275" s="3">
        <f t="shared" si="99"/>
        <v>312.76466249529562</v>
      </c>
      <c r="T275" s="13">
        <f t="shared" ca="1" si="100"/>
        <v>2.1369381699996932</v>
      </c>
      <c r="U275" s="13">
        <f t="shared" si="101"/>
        <v>0.60648683578172757</v>
      </c>
      <c r="V275" s="5">
        <v>0.35</v>
      </c>
      <c r="W275" s="3">
        <f t="shared" ca="1" si="102"/>
        <v>7.0608817742930148</v>
      </c>
      <c r="X275" s="3">
        <f t="shared" ca="1" si="103"/>
        <v>-6.9533410063630567</v>
      </c>
      <c r="Y275" s="3">
        <f t="shared" ca="1" si="104"/>
        <v>-1.2276401263290719</v>
      </c>
      <c r="Z275" s="3">
        <f t="shared" ca="1" si="105"/>
        <v>-1.0225501479945671E-2</v>
      </c>
      <c r="AA275" s="3">
        <f t="shared" ca="1" si="106"/>
        <v>-1.8053531269545176E-3</v>
      </c>
      <c r="AJ275"/>
      <c r="AK275"/>
    </row>
    <row r="276" spans="3:37" s="5" customFormat="1" x14ac:dyDescent="0.2">
      <c r="C276" s="25"/>
      <c r="D276" s="1">
        <f t="shared" si="107"/>
        <v>274</v>
      </c>
      <c r="E276" s="2">
        <f t="shared" si="108"/>
        <v>27.500000000000121</v>
      </c>
      <c r="F276" s="3">
        <f t="shared" ca="1" si="109"/>
        <v>658.17930687617343</v>
      </c>
      <c r="G276" s="3">
        <f t="shared" si="110"/>
        <v>115.24632939533848</v>
      </c>
      <c r="H276" s="3">
        <f t="shared" ca="1" si="95"/>
        <v>668.19287368176788</v>
      </c>
      <c r="I276" s="3">
        <f t="shared" ca="1" si="111"/>
        <v>18034.113008407177</v>
      </c>
      <c r="J276" s="3">
        <f t="shared" si="112"/>
        <v>6784.0670912586493</v>
      </c>
      <c r="K276" s="3">
        <f t="shared" ca="1" si="114"/>
        <v>19375.148685679786</v>
      </c>
      <c r="L276" s="3">
        <f t="shared" si="113"/>
        <v>-9.5782107460825667</v>
      </c>
      <c r="M276" s="3">
        <f t="shared" ca="1" si="96"/>
        <v>0.17334141487038696</v>
      </c>
      <c r="N276" s="3">
        <f t="shared" ca="1" si="97"/>
        <v>9.9317314868994213</v>
      </c>
      <c r="O276" s="1">
        <f t="shared" ca="1" si="92"/>
        <v>151803783.58929366</v>
      </c>
      <c r="P276" s="1">
        <f t="shared" si="93"/>
        <v>-44185872.534634307</v>
      </c>
      <c r="Q276" s="1">
        <f t="shared" ca="1" si="98"/>
        <v>195989656.12392795</v>
      </c>
      <c r="R276" s="1">
        <f t="shared" ca="1" si="94"/>
        <v>454371.15410360217</v>
      </c>
      <c r="S276" s="3">
        <f t="shared" si="99"/>
        <v>312.71761138304424</v>
      </c>
      <c r="T276" s="13">
        <f t="shared" ca="1" si="100"/>
        <v>2.136729270623988</v>
      </c>
      <c r="U276" s="13">
        <f t="shared" si="101"/>
        <v>0.60571628860450633</v>
      </c>
      <c r="V276" s="5">
        <v>0.35</v>
      </c>
      <c r="W276" s="3">
        <f t="shared" ca="1" si="102"/>
        <v>7.0501607301699512</v>
      </c>
      <c r="X276" s="3">
        <f t="shared" ca="1" si="103"/>
        <v>-6.9445067218104457</v>
      </c>
      <c r="Y276" s="3">
        <f t="shared" ca="1" si="104"/>
        <v>-1.2159739766787878</v>
      </c>
      <c r="Z276" s="3">
        <f t="shared" ca="1" si="105"/>
        <v>-1.0212509885015361E-2</v>
      </c>
      <c r="AA276" s="3">
        <f t="shared" ca="1" si="106"/>
        <v>-1.7881970245276291E-3</v>
      </c>
      <c r="AJ276"/>
      <c r="AK276"/>
    </row>
    <row r="277" spans="3:37" s="5" customFormat="1" x14ac:dyDescent="0.2">
      <c r="C277" s="25"/>
      <c r="D277" s="1">
        <f t="shared" si="107"/>
        <v>275</v>
      </c>
      <c r="E277" s="2">
        <f t="shared" si="108"/>
        <v>27.600000000000122</v>
      </c>
      <c r="F277" s="3">
        <f t="shared" ca="1" si="109"/>
        <v>658.17930687617343</v>
      </c>
      <c r="G277" s="3">
        <f t="shared" si="110"/>
        <v>114.28850832073022</v>
      </c>
      <c r="H277" s="3">
        <f t="shared" ca="1" si="95"/>
        <v>668.02834006812736</v>
      </c>
      <c r="I277" s="3">
        <f t="shared" ca="1" si="111"/>
        <v>18099.930939094796</v>
      </c>
      <c r="J277" s="3">
        <f t="shared" si="112"/>
        <v>6795.5438331444529</v>
      </c>
      <c r="K277" s="3">
        <f t="shared" ca="1" si="114"/>
        <v>19441.959729709299</v>
      </c>
      <c r="L277" s="3">
        <f t="shared" si="113"/>
        <v>-9.577864354036139</v>
      </c>
      <c r="M277" s="3">
        <f t="shared" ca="1" si="96"/>
        <v>0.17192909837970771</v>
      </c>
      <c r="N277" s="3">
        <f t="shared" ca="1" si="97"/>
        <v>9.850811712646772</v>
      </c>
      <c r="O277" s="1">
        <f t="shared" ca="1" si="92"/>
        <v>151729033.4656204</v>
      </c>
      <c r="P277" s="1">
        <f t="shared" si="93"/>
        <v>-44259021.991119765</v>
      </c>
      <c r="Q277" s="1">
        <f t="shared" ca="1" si="98"/>
        <v>195988055.45674017</v>
      </c>
      <c r="R277" s="1">
        <f t="shared" ca="1" si="94"/>
        <v>454259.27124632662</v>
      </c>
      <c r="S277" s="3">
        <f t="shared" si="99"/>
        <v>312.67094970495464</v>
      </c>
      <c r="T277" s="13">
        <f t="shared" ca="1" si="100"/>
        <v>2.136521927280095</v>
      </c>
      <c r="U277" s="13">
        <f t="shared" si="101"/>
        <v>0.60495286021652872</v>
      </c>
      <c r="V277" s="5">
        <v>0.35</v>
      </c>
      <c r="W277" s="3">
        <f t="shared" ca="1" si="102"/>
        <v>7.0395410783771863</v>
      </c>
      <c r="X277" s="3">
        <f t="shared" ca="1" si="103"/>
        <v>-6.9357540538177345</v>
      </c>
      <c r="Y277" s="3">
        <f t="shared" ca="1" si="104"/>
        <v>-1.2043480805442834</v>
      </c>
      <c r="Z277" s="3">
        <f t="shared" ca="1" si="105"/>
        <v>-1.0199638314437844E-2</v>
      </c>
      <c r="AA277" s="3">
        <f t="shared" ca="1" si="106"/>
        <v>-1.7711001184474756E-3</v>
      </c>
      <c r="AJ277"/>
      <c r="AK277"/>
    </row>
    <row r="278" spans="3:37" s="5" customFormat="1" x14ac:dyDescent="0.2">
      <c r="C278" s="25"/>
      <c r="D278" s="1">
        <f t="shared" si="107"/>
        <v>276</v>
      </c>
      <c r="E278" s="2">
        <f t="shared" si="108"/>
        <v>27.700000000000124</v>
      </c>
      <c r="F278" s="3">
        <f t="shared" ca="1" si="109"/>
        <v>658.17930687617343</v>
      </c>
      <c r="G278" s="3">
        <f t="shared" si="110"/>
        <v>113.3307218853266</v>
      </c>
      <c r="H278" s="3">
        <f t="shared" ca="1" si="95"/>
        <v>667.86514546205308</v>
      </c>
      <c r="I278" s="3">
        <f t="shared" ca="1" si="111"/>
        <v>18165.748869782416</v>
      </c>
      <c r="J278" s="3">
        <f t="shared" si="112"/>
        <v>6806.9247946547557</v>
      </c>
      <c r="K278" s="3">
        <f t="shared" ca="1" si="114"/>
        <v>19508.754387316771</v>
      </c>
      <c r="L278" s="3">
        <f t="shared" si="113"/>
        <v>-9.5775208528415412</v>
      </c>
      <c r="M278" s="3">
        <f t="shared" ca="1" si="96"/>
        <v>0.17051613995144235</v>
      </c>
      <c r="N278" s="3">
        <f t="shared" ca="1" si="97"/>
        <v>9.7698551580797286</v>
      </c>
      <c r="O278" s="1">
        <f t="shared" ca="1" si="92"/>
        <v>151654909.85783678</v>
      </c>
      <c r="P278" s="1">
        <f t="shared" si="93"/>
        <v>-44331555.631880432</v>
      </c>
      <c r="Q278" s="1">
        <f t="shared" ca="1" si="98"/>
        <v>195986465.48971722</v>
      </c>
      <c r="R278" s="1">
        <f t="shared" ca="1" si="94"/>
        <v>454148.29891419609</v>
      </c>
      <c r="S278" s="3">
        <f t="shared" si="99"/>
        <v>312.6246774468845</v>
      </c>
      <c r="T278" s="13">
        <f t="shared" ca="1" si="100"/>
        <v>2.1363161440623144</v>
      </c>
      <c r="U278" s="13">
        <f t="shared" si="101"/>
        <v>0.60419653141993124</v>
      </c>
      <c r="V278" s="5">
        <v>0.35</v>
      </c>
      <c r="W278" s="3">
        <f t="shared" ca="1" si="102"/>
        <v>7.0290224892881552</v>
      </c>
      <c r="X278" s="3">
        <f t="shared" ca="1" si="103"/>
        <v>-6.9270827822823922</v>
      </c>
      <c r="Y278" s="3">
        <f t="shared" ca="1" si="104"/>
        <v>-1.1927620392708209</v>
      </c>
      <c r="Z278" s="3">
        <f t="shared" ca="1" si="105"/>
        <v>-1.018688644453293E-2</v>
      </c>
      <c r="AA278" s="3">
        <f t="shared" ca="1" si="106"/>
        <v>-1.7540618224570895E-3</v>
      </c>
      <c r="AJ278"/>
      <c r="AK278"/>
    </row>
    <row r="279" spans="3:37" s="5" customFormat="1" x14ac:dyDescent="0.2">
      <c r="C279" s="25"/>
      <c r="D279" s="1">
        <f t="shared" si="107"/>
        <v>277</v>
      </c>
      <c r="E279" s="2">
        <f t="shared" si="108"/>
        <v>27.800000000000125</v>
      </c>
      <c r="F279" s="3">
        <f t="shared" ca="1" si="109"/>
        <v>658.17930687617343</v>
      </c>
      <c r="G279" s="3">
        <f t="shared" si="110"/>
        <v>112.37296980004244</v>
      </c>
      <c r="H279" s="3">
        <f t="shared" ca="1" si="95"/>
        <v>667.70329064763587</v>
      </c>
      <c r="I279" s="3">
        <f t="shared" ca="1" si="111"/>
        <v>18231.566800470035</v>
      </c>
      <c r="J279" s="3">
        <f t="shared" si="112"/>
        <v>6818.2099792390236</v>
      </c>
      <c r="K279" s="3">
        <f t="shared" ca="1" si="114"/>
        <v>19575.532792442238</v>
      </c>
      <c r="L279" s="3">
        <f t="shared" si="113"/>
        <v>-9.577180242394661</v>
      </c>
      <c r="M279" s="3">
        <f t="shared" ca="1" si="96"/>
        <v>0.16910254436945046</v>
      </c>
      <c r="N279" s="3">
        <f t="shared" ca="1" si="97"/>
        <v>9.6888620972932546</v>
      </c>
      <c r="O279" s="1">
        <f t="shared" ca="1" si="92"/>
        <v>151581412.67617163</v>
      </c>
      <c r="P279" s="1">
        <f t="shared" si="93"/>
        <v>-44403473.613132939</v>
      </c>
      <c r="Q279" s="1">
        <f t="shared" ca="1" si="98"/>
        <v>195984886.28930455</v>
      </c>
      <c r="R279" s="1">
        <f t="shared" ca="1" si="94"/>
        <v>454038.23764039238</v>
      </c>
      <c r="S279" s="3">
        <f t="shared" si="99"/>
        <v>312.57879459480915</v>
      </c>
      <c r="T279" s="13">
        <f t="shared" ca="1" si="100"/>
        <v>2.1361119250369138</v>
      </c>
      <c r="U279" s="13">
        <f t="shared" si="101"/>
        <v>0.60344728319850438</v>
      </c>
      <c r="V279" s="5">
        <v>0.35</v>
      </c>
      <c r="W279" s="3">
        <f t="shared" ca="1" si="102"/>
        <v>7.0186046365009966</v>
      </c>
      <c r="X279" s="3">
        <f t="shared" ca="1" si="103"/>
        <v>-6.9184926891845313</v>
      </c>
      <c r="Y279" s="3">
        <f t="shared" ca="1" si="104"/>
        <v>-1.1812154558815589</v>
      </c>
      <c r="Z279" s="3">
        <f t="shared" ca="1" si="105"/>
        <v>-1.0174253954683134E-2</v>
      </c>
      <c r="AA279" s="3">
        <f t="shared" ca="1" si="106"/>
        <v>-1.7370815527669983E-3</v>
      </c>
      <c r="AJ279"/>
      <c r="AK279"/>
    </row>
    <row r="280" spans="3:37" s="5" customFormat="1" x14ac:dyDescent="0.2">
      <c r="C280" s="25"/>
      <c r="D280" s="1">
        <f t="shared" si="107"/>
        <v>278</v>
      </c>
      <c r="E280" s="2">
        <f t="shared" si="108"/>
        <v>27.900000000000126</v>
      </c>
      <c r="F280" s="3">
        <f t="shared" ca="1" si="109"/>
        <v>658.17930687617343</v>
      </c>
      <c r="G280" s="3">
        <f t="shared" si="110"/>
        <v>111.41525177580297</v>
      </c>
      <c r="H280" s="3">
        <f t="shared" ca="1" si="95"/>
        <v>667.54277640332953</v>
      </c>
      <c r="I280" s="3">
        <f t="shared" ca="1" si="111"/>
        <v>18297.384731157654</v>
      </c>
      <c r="J280" s="3">
        <f t="shared" si="112"/>
        <v>6829.3993903178161</v>
      </c>
      <c r="K280" s="3">
        <f t="shared" ca="1" si="114"/>
        <v>19642.295079103875</v>
      </c>
      <c r="L280" s="3">
        <f t="shared" si="113"/>
        <v>-9.5768425225922584</v>
      </c>
      <c r="M280" s="3">
        <f t="shared" ca="1" si="96"/>
        <v>0.16768831643166446</v>
      </c>
      <c r="N280" s="3">
        <f t="shared" ca="1" si="97"/>
        <v>9.607832805188627</v>
      </c>
      <c r="O280" s="1">
        <f t="shared" ca="1" si="92"/>
        <v>151508541.83161029</v>
      </c>
      <c r="P280" s="1">
        <f t="shared" si="93"/>
        <v>-44474776.089773685</v>
      </c>
      <c r="Q280" s="1">
        <f t="shared" ca="1" si="98"/>
        <v>195983317.92138398</v>
      </c>
      <c r="R280" s="1">
        <f t="shared" ca="1" si="94"/>
        <v>453929.08795426408</v>
      </c>
      <c r="S280" s="3">
        <f t="shared" si="99"/>
        <v>312.53330113482144</v>
      </c>
      <c r="T280" s="13">
        <f t="shared" ca="1" si="100"/>
        <v>2.1359092742419894</v>
      </c>
      <c r="U280" s="13">
        <f t="shared" si="101"/>
        <v>0.60270509671713512</v>
      </c>
      <c r="V280" s="5">
        <v>0.35</v>
      </c>
      <c r="W280" s="3">
        <f t="shared" ca="1" si="102"/>
        <v>7.0082871968261671</v>
      </c>
      <c r="X280" s="3">
        <f t="shared" ca="1" si="103"/>
        <v>-6.9099835585805307</v>
      </c>
      <c r="Y280" s="3">
        <f t="shared" ca="1" si="104"/>
        <v>-1.1697079350608477</v>
      </c>
      <c r="Z280" s="3">
        <f t="shared" ca="1" si="105"/>
        <v>-1.016174052732431E-2</v>
      </c>
      <c r="AA280" s="3">
        <f t="shared" ca="1" si="106"/>
        <v>-1.7201587280306584E-3</v>
      </c>
      <c r="AJ280"/>
      <c r="AK280"/>
    </row>
    <row r="281" spans="3:37" s="5" customFormat="1" x14ac:dyDescent="0.2">
      <c r="C281" s="25"/>
      <c r="D281" s="1">
        <f t="shared" si="107"/>
        <v>279</v>
      </c>
      <c r="E281" s="2">
        <f t="shared" si="108"/>
        <v>28.000000000000128</v>
      </c>
      <c r="F281" s="3">
        <f t="shared" ca="1" si="109"/>
        <v>658.17930687617343</v>
      </c>
      <c r="G281" s="3">
        <f t="shared" si="110"/>
        <v>110.45756752354374</v>
      </c>
      <c r="H281" s="3">
        <f t="shared" ca="1" si="95"/>
        <v>667.38360350192772</v>
      </c>
      <c r="I281" s="3">
        <f t="shared" ca="1" si="111"/>
        <v>18363.202661845273</v>
      </c>
      <c r="J281" s="3">
        <f t="shared" si="112"/>
        <v>6840.4930312827837</v>
      </c>
      <c r="K281" s="3">
        <f t="shared" ca="1" si="114"/>
        <v>19709.041381397408</v>
      </c>
      <c r="L281" s="3">
        <f t="shared" si="113"/>
        <v>-9.5765076933319655</v>
      </c>
      <c r="M281" s="3">
        <f t="shared" ca="1" si="96"/>
        <v>0.16627346095000337</v>
      </c>
      <c r="N281" s="3">
        <f t="shared" ca="1" si="97"/>
        <v>9.5267675574684958</v>
      </c>
      <c r="O281" s="1">
        <f t="shared" ca="1" si="92"/>
        <v>151436297.23589423</v>
      </c>
      <c r="P281" s="1">
        <f t="shared" si="93"/>
        <v>-44545463.21537903</v>
      </c>
      <c r="Q281" s="1">
        <f t="shared" ca="1" si="98"/>
        <v>195981760.45127326</v>
      </c>
      <c r="R281" s="1">
        <f t="shared" ca="1" si="94"/>
        <v>453820.85038131085</v>
      </c>
      <c r="S281" s="3">
        <f t="shared" si="99"/>
        <v>312.48819705313173</v>
      </c>
      <c r="T281" s="13">
        <f t="shared" ca="1" si="100"/>
        <v>2.1357081956873203</v>
      </c>
      <c r="U281" s="13">
        <f t="shared" si="101"/>
        <v>0.60196995332125502</v>
      </c>
      <c r="V281" s="5">
        <v>0.35</v>
      </c>
      <c r="W281" s="3">
        <f t="shared" ca="1" si="102"/>
        <v>6.9980698502741587</v>
      </c>
      <c r="X281" s="3">
        <f t="shared" ca="1" si="103"/>
        <v>-6.9015551765967054</v>
      </c>
      <c r="Y281" s="3">
        <f t="shared" ca="1" si="104"/>
        <v>-1.1582390831375897</v>
      </c>
      <c r="Z281" s="3">
        <f t="shared" ca="1" si="105"/>
        <v>-1.0149345847936331E-2</v>
      </c>
      <c r="AA281" s="3">
        <f t="shared" ca="1" si="106"/>
        <v>-1.7032927693199848E-3</v>
      </c>
      <c r="AJ281"/>
      <c r="AK281"/>
    </row>
    <row r="282" spans="3:37" s="5" customFormat="1" x14ac:dyDescent="0.2">
      <c r="C282" s="25"/>
      <c r="D282" s="1">
        <f t="shared" si="107"/>
        <v>280</v>
      </c>
      <c r="E282" s="2">
        <f t="shared" si="108"/>
        <v>28.100000000000129</v>
      </c>
      <c r="F282" s="3">
        <f t="shared" ca="1" si="109"/>
        <v>658.17930687617343</v>
      </c>
      <c r="G282" s="3">
        <f t="shared" si="110"/>
        <v>109.49991675421055</v>
      </c>
      <c r="H282" s="3">
        <f t="shared" ca="1" si="95"/>
        <v>667.22577271054149</v>
      </c>
      <c r="I282" s="3">
        <f t="shared" ca="1" si="111"/>
        <v>18429.020592532892</v>
      </c>
      <c r="J282" s="3">
        <f t="shared" si="112"/>
        <v>6851.4909054966711</v>
      </c>
      <c r="K282" s="3">
        <f t="shared" ca="1" si="114"/>
        <v>19775.771833495568</v>
      </c>
      <c r="L282" s="3">
        <f t="shared" si="113"/>
        <v>-9.5761757545122901</v>
      </c>
      <c r="M282" s="3">
        <f t="shared" ca="1" si="96"/>
        <v>0.16485798275028582</v>
      </c>
      <c r="N282" s="3">
        <f t="shared" ca="1" si="97"/>
        <v>9.445666630631905</v>
      </c>
      <c r="O282" s="1">
        <f t="shared" ca="1" si="92"/>
        <v>151364678.80152091</v>
      </c>
      <c r="P282" s="1">
        <f t="shared" si="93"/>
        <v>-44615535.142205507</v>
      </c>
      <c r="Q282" s="1">
        <f t="shared" ca="1" si="98"/>
        <v>195980213.94372642</v>
      </c>
      <c r="R282" s="1">
        <f t="shared" ca="1" si="94"/>
        <v>453713.52544316824</v>
      </c>
      <c r="S282" s="3">
        <f t="shared" si="99"/>
        <v>312.44348233606786</v>
      </c>
      <c r="T282" s="13">
        <f t="shared" ca="1" si="100"/>
        <v>2.1355086933542293</v>
      </c>
      <c r="U282" s="13">
        <f t="shared" si="101"/>
        <v>0.60124183453629587</v>
      </c>
      <c r="V282" s="5">
        <v>0.35</v>
      </c>
      <c r="W282" s="3">
        <f t="shared" ca="1" si="102"/>
        <v>6.9879522800433707</v>
      </c>
      <c r="X282" s="3">
        <f t="shared" ca="1" si="103"/>
        <v>-6.8932073314230617</v>
      </c>
      <c r="Y282" s="3">
        <f t="shared" ca="1" si="104"/>
        <v>-1.146808508068675</v>
      </c>
      <c r="Z282" s="3">
        <f t="shared" ca="1" si="105"/>
        <v>-1.0137069605033914E-2</v>
      </c>
      <c r="AA282" s="3">
        <f t="shared" ca="1" si="106"/>
        <v>-1.6864831001009925E-3</v>
      </c>
      <c r="AJ282"/>
      <c r="AK282"/>
    </row>
    <row r="283" spans="3:37" s="5" customFormat="1" x14ac:dyDescent="0.2">
      <c r="C283" s="25"/>
      <c r="D283" s="1">
        <f t="shared" si="107"/>
        <v>281</v>
      </c>
      <c r="E283" s="2">
        <f t="shared" si="108"/>
        <v>28.200000000000131</v>
      </c>
      <c r="F283" s="3">
        <f t="shared" ca="1" si="109"/>
        <v>658.17930687617343</v>
      </c>
      <c r="G283" s="3">
        <f t="shared" si="110"/>
        <v>108.54229917875932</v>
      </c>
      <c r="H283" s="3">
        <f t="shared" ca="1" si="95"/>
        <v>667.0692847905766</v>
      </c>
      <c r="I283" s="3">
        <f t="shared" ca="1" si="111"/>
        <v>18494.838523220511</v>
      </c>
      <c r="J283" s="3">
        <f t="shared" si="112"/>
        <v>6862.3930162933193</v>
      </c>
      <c r="K283" s="3">
        <f t="shared" ca="1" si="114"/>
        <v>19842.486569647506</v>
      </c>
      <c r="L283" s="3">
        <f t="shared" si="113"/>
        <v>-9.5758467060326087</v>
      </c>
      <c r="M283" s="3">
        <f t="shared" ca="1" si="96"/>
        <v>0.16344188667214224</v>
      </c>
      <c r="N283" s="3">
        <f t="shared" ca="1" si="97"/>
        <v>9.3645303019692498</v>
      </c>
      <c r="O283" s="1">
        <f t="shared" ca="1" si="92"/>
        <v>151293686.44174388</v>
      </c>
      <c r="P283" s="1">
        <f t="shared" si="93"/>
        <v>-44684992.021190025</v>
      </c>
      <c r="Q283" s="1">
        <f t="shared" ca="1" si="98"/>
        <v>195978678.4629339</v>
      </c>
      <c r="R283" s="1">
        <f t="shared" ca="1" si="94"/>
        <v>453607.1136575921</v>
      </c>
      <c r="S283" s="3">
        <f t="shared" si="99"/>
        <v>312.3991569700753</v>
      </c>
      <c r="T283" s="13">
        <f t="shared" ca="1" si="100"/>
        <v>2.1353107711954395</v>
      </c>
      <c r="U283" s="13">
        <f t="shared" si="101"/>
        <v>0.60052072206714668</v>
      </c>
      <c r="V283" s="5">
        <v>0.35</v>
      </c>
      <c r="W283" s="3">
        <f t="shared" ca="1" si="102"/>
        <v>6.9779341725080517</v>
      </c>
      <c r="X283" s="3">
        <f t="shared" ca="1" si="103"/>
        <v>-6.8849398133070716</v>
      </c>
      <c r="Y283" s="3">
        <f t="shared" ca="1" si="104"/>
        <v>-1.1354158194224757</v>
      </c>
      <c r="Z283" s="3">
        <f t="shared" ca="1" si="105"/>
        <v>-1.0124911490157458E-2</v>
      </c>
      <c r="AA283" s="3">
        <f t="shared" ca="1" si="106"/>
        <v>-1.669729146209523E-3</v>
      </c>
      <c r="AJ283"/>
      <c r="AK283"/>
    </row>
    <row r="284" spans="3:37" s="5" customFormat="1" x14ac:dyDescent="0.2">
      <c r="C284" s="25"/>
      <c r="D284" s="1">
        <f t="shared" si="107"/>
        <v>282</v>
      </c>
      <c r="E284" s="2">
        <f t="shared" si="108"/>
        <v>28.300000000000132</v>
      </c>
      <c r="F284" s="3">
        <f t="shared" ca="1" si="109"/>
        <v>658.17930687617343</v>
      </c>
      <c r="G284" s="3">
        <f t="shared" si="110"/>
        <v>107.58471450815605</v>
      </c>
      <c r="H284" s="3">
        <f t="shared" ca="1" si="95"/>
        <v>666.91414049771163</v>
      </c>
      <c r="I284" s="3">
        <f t="shared" ca="1" si="111"/>
        <v>18560.65645390813</v>
      </c>
      <c r="J284" s="3">
        <f t="shared" si="112"/>
        <v>6873.1993669776657</v>
      </c>
      <c r="K284" s="3">
        <f t="shared" ca="1" si="114"/>
        <v>19909.185724178231</v>
      </c>
      <c r="L284" s="3">
        <f t="shared" si="113"/>
        <v>-9.57552054779317</v>
      </c>
      <c r="M284" s="3">
        <f t="shared" ca="1" si="96"/>
        <v>0.1620251775689262</v>
      </c>
      <c r="N284" s="3">
        <f t="shared" ca="1" si="97"/>
        <v>9.2833588495572084</v>
      </c>
      <c r="O284" s="1">
        <f t="shared" ca="1" si="92"/>
        <v>151223320.0705725</v>
      </c>
      <c r="P284" s="1">
        <f t="shared" si="93"/>
        <v>-44753834.001950078</v>
      </c>
      <c r="Q284" s="1">
        <f t="shared" ca="1" si="98"/>
        <v>195977154.07252258</v>
      </c>
      <c r="R284" s="1">
        <f t="shared" ca="1" si="94"/>
        <v>453501.6155384439</v>
      </c>
      <c r="S284" s="3">
        <f t="shared" si="99"/>
        <v>312.35522094171688</v>
      </c>
      <c r="T284" s="13">
        <f t="shared" ca="1" si="100"/>
        <v>2.1351144331349365</v>
      </c>
      <c r="U284" s="13">
        <f t="shared" si="101"/>
        <v>0.59980659779761891</v>
      </c>
      <c r="V284" s="5">
        <v>0.35</v>
      </c>
      <c r="W284" s="3">
        <f t="shared" ca="1" si="102"/>
        <v>6.968015217206406</v>
      </c>
      <c r="X284" s="3">
        <f t="shared" ca="1" si="103"/>
        <v>-6.876752414547548</v>
      </c>
      <c r="Y284" s="3">
        <f t="shared" ca="1" si="104"/>
        <v>-1.1240606283624157</v>
      </c>
      <c r="Z284" s="3">
        <f t="shared" ca="1" si="105"/>
        <v>-1.0112871197864042E-2</v>
      </c>
      <c r="AA284" s="3">
        <f t="shared" ca="1" si="106"/>
        <v>-1.6530303358270818E-3</v>
      </c>
      <c r="AJ284"/>
      <c r="AK284"/>
    </row>
    <row r="285" spans="3:37" s="5" customFormat="1" x14ac:dyDescent="0.2">
      <c r="C285" s="25"/>
      <c r="D285" s="1">
        <f t="shared" si="107"/>
        <v>283</v>
      </c>
      <c r="E285" s="2">
        <f t="shared" si="108"/>
        <v>28.400000000000134</v>
      </c>
      <c r="F285" s="3">
        <f t="shared" ca="1" si="109"/>
        <v>658.17930687617343</v>
      </c>
      <c r="G285" s="3">
        <f t="shared" si="110"/>
        <v>106.62716245337674</v>
      </c>
      <c r="H285" s="3">
        <f t="shared" ca="1" si="95"/>
        <v>666.76034058187565</v>
      </c>
      <c r="I285" s="3">
        <f t="shared" ca="1" si="111"/>
        <v>18626.474384595749</v>
      </c>
      <c r="J285" s="3">
        <f t="shared" si="112"/>
        <v>6883.909960825742</v>
      </c>
      <c r="K285" s="3">
        <f t="shared" ca="1" si="114"/>
        <v>19975.869431488027</v>
      </c>
      <c r="L285" s="3">
        <f t="shared" si="113"/>
        <v>-9.5751972796950966</v>
      </c>
      <c r="M285" s="3">
        <f t="shared" ca="1" si="96"/>
        <v>0.16060786030762542</v>
      </c>
      <c r="N285" s="3">
        <f t="shared" ca="1" si="97"/>
        <v>9.2021525522536312</v>
      </c>
      <c r="O285" s="1">
        <f t="shared" ca="1" si="92"/>
        <v>151153579.602772</v>
      </c>
      <c r="P285" s="1">
        <f t="shared" si="93"/>
        <v>-44822061.232783943</v>
      </c>
      <c r="Q285" s="1">
        <f t="shared" ca="1" si="98"/>
        <v>195975640.83555594</v>
      </c>
      <c r="R285" s="1">
        <f t="shared" ca="1" si="94"/>
        <v>453397.03159567545</v>
      </c>
      <c r="S285" s="3">
        <f t="shared" si="99"/>
        <v>312.31167423767317</v>
      </c>
      <c r="T285" s="13">
        <f t="shared" ca="1" si="100"/>
        <v>2.1349196830678272</v>
      </c>
      <c r="U285" s="13">
        <f t="shared" si="101"/>
        <v>0.5990994437899162</v>
      </c>
      <c r="V285" s="5">
        <v>0.35</v>
      </c>
      <c r="W285" s="3">
        <f t="shared" ca="1" si="102"/>
        <v>6.958195106828807</v>
      </c>
      <c r="X285" s="3">
        <f t="shared" ca="1" si="103"/>
        <v>-6.8686449294885605</v>
      </c>
      <c r="Y285" s="3">
        <f t="shared" ca="1" si="104"/>
        <v>-1.1127425476306052</v>
      </c>
      <c r="Z285" s="3">
        <f t="shared" ca="1" si="105"/>
        <v>-1.0100948425718471E-2</v>
      </c>
      <c r="AA285" s="3">
        <f t="shared" ca="1" si="106"/>
        <v>-1.6363860994567723E-3</v>
      </c>
      <c r="AJ285"/>
      <c r="AK285"/>
    </row>
    <row r="286" spans="3:37" s="5" customFormat="1" x14ac:dyDescent="0.2">
      <c r="C286" s="25"/>
      <c r="D286" s="1">
        <f t="shared" si="107"/>
        <v>284</v>
      </c>
      <c r="E286" s="2">
        <f t="shared" si="108"/>
        <v>28.500000000000135</v>
      </c>
      <c r="F286" s="3">
        <f t="shared" ca="1" si="109"/>
        <v>658.17930687617343</v>
      </c>
      <c r="G286" s="3">
        <f t="shared" si="110"/>
        <v>105.66964272540723</v>
      </c>
      <c r="H286" s="3">
        <f t="shared" ca="1" si="95"/>
        <v>666.60788578722588</v>
      </c>
      <c r="I286" s="3">
        <f t="shared" ca="1" si="111"/>
        <v>18692.292315283368</v>
      </c>
      <c r="J286" s="3">
        <f t="shared" si="112"/>
        <v>6894.5248010846817</v>
      </c>
      <c r="K286" s="3">
        <f t="shared" ca="1" si="114"/>
        <v>20042.537826051892</v>
      </c>
      <c r="L286" s="3">
        <f t="shared" si="113"/>
        <v>-9.574876901640387</v>
      </c>
      <c r="M286" s="3">
        <f t="shared" ca="1" si="96"/>
        <v>0.15918993976877155</v>
      </c>
      <c r="N286" s="3">
        <f t="shared" ca="1" si="97"/>
        <v>9.1209116896923899</v>
      </c>
      <c r="O286" s="1">
        <f t="shared" ca="1" si="92"/>
        <v>151084464.95386317</v>
      </c>
      <c r="P286" s="1">
        <f t="shared" si="93"/>
        <v>-44889673.860670902</v>
      </c>
      <c r="Q286" s="1">
        <f t="shared" ca="1" si="98"/>
        <v>195974138.81453407</v>
      </c>
      <c r="R286" s="1">
        <f t="shared" ca="1" si="94"/>
        <v>453293.36233531358</v>
      </c>
      <c r="S286" s="3">
        <f t="shared" si="99"/>
        <v>312.26851684474195</v>
      </c>
      <c r="T286" s="13">
        <f t="shared" ca="1" si="100"/>
        <v>2.1347265248602034</v>
      </c>
      <c r="U286" s="13">
        <f t="shared" si="101"/>
        <v>0.59839924228410846</v>
      </c>
      <c r="V286" s="5">
        <v>0.35</v>
      </c>
      <c r="W286" s="3">
        <f t="shared" ca="1" si="102"/>
        <v>6.9484735372061142</v>
      </c>
      <c r="X286" s="3">
        <f t="shared" ca="1" si="103"/>
        <v>-6.8606171545134025</v>
      </c>
      <c r="Y286" s="3">
        <f t="shared" ca="1" si="104"/>
        <v>-1.1014611915315371</v>
      </c>
      <c r="Z286" s="3">
        <f t="shared" ca="1" si="105"/>
        <v>-1.0089142874284415E-2</v>
      </c>
      <c r="AA286" s="3">
        <f t="shared" ca="1" si="106"/>
        <v>-1.6197958698993193E-3</v>
      </c>
      <c r="AJ286"/>
      <c r="AK286"/>
    </row>
    <row r="287" spans="3:37" s="5" customFormat="1" x14ac:dyDescent="0.2">
      <c r="C287" s="25"/>
      <c r="D287" s="1">
        <f t="shared" si="107"/>
        <v>285</v>
      </c>
      <c r="E287" s="2">
        <f t="shared" si="108"/>
        <v>28.600000000000136</v>
      </c>
      <c r="F287" s="3">
        <f t="shared" ca="1" si="109"/>
        <v>658.17930687617343</v>
      </c>
      <c r="G287" s="3">
        <f t="shared" si="110"/>
        <v>104.71215503524319</v>
      </c>
      <c r="H287" s="3">
        <f t="shared" ca="1" si="95"/>
        <v>666.45677685212627</v>
      </c>
      <c r="I287" s="3">
        <f t="shared" ca="1" si="111"/>
        <v>18758.110245970987</v>
      </c>
      <c r="J287" s="3">
        <f t="shared" si="112"/>
        <v>6905.0438909727145</v>
      </c>
      <c r="K287" s="3">
        <f t="shared" ca="1" si="114"/>
        <v>20109.191042418941</v>
      </c>
      <c r="L287" s="3">
        <f t="shared" si="113"/>
        <v>-9.5745594135319028</v>
      </c>
      <c r="M287" s="3">
        <f t="shared" ca="1" si="96"/>
        <v>0.15777142084634962</v>
      </c>
      <c r="N287" s="3">
        <f t="shared" ca="1" si="97"/>
        <v>9.0396365422781688</v>
      </c>
      <c r="O287" s="1">
        <f t="shared" ca="1" si="92"/>
        <v>151015976.04012242</v>
      </c>
      <c r="P287" s="1">
        <f t="shared" si="93"/>
        <v>-44956672.031271361</v>
      </c>
      <c r="Q287" s="1">
        <f t="shared" ca="1" si="98"/>
        <v>195972648.07139379</v>
      </c>
      <c r="R287" s="1">
        <f t="shared" ca="1" si="94"/>
        <v>453190.60825944587</v>
      </c>
      <c r="S287" s="3">
        <f t="shared" si="99"/>
        <v>312.22574874983877</v>
      </c>
      <c r="T287" s="13">
        <f t="shared" ca="1" si="100"/>
        <v>2.1345349623490026</v>
      </c>
      <c r="U287" s="13">
        <f t="shared" si="101"/>
        <v>0.59770597569761053</v>
      </c>
      <c r="V287" s="5">
        <v>0.35</v>
      </c>
      <c r="W287" s="3">
        <f t="shared" ca="1" si="102"/>
        <v>6.9388502072981177</v>
      </c>
      <c r="X287" s="3">
        <f t="shared" ca="1" si="103"/>
        <v>-6.8526688880386262</v>
      </c>
      <c r="Y287" s="3">
        <f t="shared" ca="1" si="104"/>
        <v>-1.0902161759158524</v>
      </c>
      <c r="Z287" s="3">
        <f t="shared" ca="1" si="105"/>
        <v>-1.0077454247115626E-2</v>
      </c>
      <c r="AA287" s="3">
        <f t="shared" ca="1" si="106"/>
        <v>-1.6032590822291947E-3</v>
      </c>
      <c r="AJ287"/>
      <c r="AK287"/>
    </row>
    <row r="288" spans="3:37" s="5" customFormat="1" x14ac:dyDescent="0.2">
      <c r="C288" s="25"/>
      <c r="D288" s="1">
        <f t="shared" si="107"/>
        <v>286</v>
      </c>
      <c r="E288" s="2">
        <f t="shared" si="108"/>
        <v>28.700000000000138</v>
      </c>
      <c r="F288" s="3">
        <f t="shared" ca="1" si="109"/>
        <v>658.17930687617343</v>
      </c>
      <c r="G288" s="3">
        <f t="shared" si="110"/>
        <v>103.75469909389</v>
      </c>
      <c r="H288" s="3">
        <f t="shared" ca="1" si="95"/>
        <v>666.30701450912534</v>
      </c>
      <c r="I288" s="3">
        <f t="shared" ca="1" si="111"/>
        <v>18823.928176658606</v>
      </c>
      <c r="J288" s="3">
        <f t="shared" si="112"/>
        <v>6915.4672336791709</v>
      </c>
      <c r="K288" s="3">
        <f t="shared" ca="1" si="114"/>
        <v>20175.829215211841</v>
      </c>
      <c r="L288" s="3">
        <f t="shared" si="113"/>
        <v>-9.5742448152733868</v>
      </c>
      <c r="M288" s="3">
        <f t="shared" ca="1" si="96"/>
        <v>0.15635230844770653</v>
      </c>
      <c r="N288" s="3">
        <f t="shared" ca="1" si="97"/>
        <v>8.958327391181232</v>
      </c>
      <c r="O288" s="1">
        <f t="shared" ca="1" si="92"/>
        <v>150948112.77858168</v>
      </c>
      <c r="P288" s="1">
        <f t="shared" si="93"/>
        <v>-45023055.888927139</v>
      </c>
      <c r="Q288" s="1">
        <f t="shared" ca="1" si="98"/>
        <v>195971168.66750881</v>
      </c>
      <c r="R288" s="1">
        <f t="shared" ca="1" si="94"/>
        <v>453088.76986620523</v>
      </c>
      <c r="S288" s="3">
        <f t="shared" si="99"/>
        <v>312.18336993999657</v>
      </c>
      <c r="T288" s="13">
        <f t="shared" ca="1" si="100"/>
        <v>2.1343449993418719</v>
      </c>
      <c r="U288" s="13">
        <f t="shared" si="101"/>
        <v>0.59701962662466779</v>
      </c>
      <c r="V288" s="5">
        <v>0.35</v>
      </c>
      <c r="W288" s="3">
        <f t="shared" ca="1" si="102"/>
        <v>6.9293248191821011</v>
      </c>
      <c r="X288" s="3">
        <f t="shared" ca="1" si="103"/>
        <v>-6.8447999305081311</v>
      </c>
      <c r="Y288" s="3">
        <f t="shared" ca="1" si="104"/>
        <v>-1.0790071181641694</v>
      </c>
      <c r="Z288" s="3">
        <f t="shared" ca="1" si="105"/>
        <v>-1.0065882250747251E-2</v>
      </c>
      <c r="AA288" s="3">
        <f t="shared" ca="1" si="106"/>
        <v>-1.5867751737708373E-3</v>
      </c>
      <c r="AJ288"/>
      <c r="AK288"/>
    </row>
    <row r="289" spans="3:37" s="5" customFormat="1" x14ac:dyDescent="0.2">
      <c r="C289" s="25"/>
      <c r="D289" s="1">
        <f t="shared" si="107"/>
        <v>287</v>
      </c>
      <c r="E289" s="2">
        <f t="shared" si="108"/>
        <v>28.800000000000139</v>
      </c>
      <c r="F289" s="3">
        <f t="shared" ca="1" si="109"/>
        <v>658.17930687617343</v>
      </c>
      <c r="G289" s="3">
        <f t="shared" si="110"/>
        <v>102.79727461236266</v>
      </c>
      <c r="H289" s="3">
        <f t="shared" ca="1" si="95"/>
        <v>666.1585994849346</v>
      </c>
      <c r="I289" s="3">
        <f t="shared" ca="1" si="111"/>
        <v>18889.746107346225</v>
      </c>
      <c r="J289" s="3">
        <f t="shared" si="112"/>
        <v>6925.7948323644832</v>
      </c>
      <c r="K289" s="3">
        <f t="shared" ca="1" si="114"/>
        <v>20242.452479126219</v>
      </c>
      <c r="L289" s="3">
        <f t="shared" si="113"/>
        <v>-9.5739331067694504</v>
      </c>
      <c r="M289" s="3">
        <f t="shared" ca="1" si="96"/>
        <v>0.15493260749345883</v>
      </c>
      <c r="N289" s="3">
        <f t="shared" ca="1" si="97"/>
        <v>8.8769845183321436</v>
      </c>
      <c r="O289" s="1">
        <f t="shared" ca="1" si="92"/>
        <v>150880875.08702803</v>
      </c>
      <c r="P289" s="1">
        <f t="shared" si="93"/>
        <v>-45088825.576661624</v>
      </c>
      <c r="Q289" s="1">
        <f t="shared" ca="1" si="98"/>
        <v>195969700.66368964</v>
      </c>
      <c r="R289" s="1">
        <f t="shared" ca="1" si="94"/>
        <v>452987.84764975554</v>
      </c>
      <c r="S289" s="3">
        <f t="shared" si="99"/>
        <v>312.14138040236577</v>
      </c>
      <c r="T289" s="13">
        <f t="shared" ca="1" si="100"/>
        <v>2.1341566396170317</v>
      </c>
      <c r="U289" s="13">
        <f t="shared" si="101"/>
        <v>0.5963401778358467</v>
      </c>
      <c r="V289" s="5">
        <v>0.35</v>
      </c>
      <c r="W289" s="3">
        <f t="shared" ca="1" si="102"/>
        <v>6.9198970780415348</v>
      </c>
      <c r="X289" s="3">
        <f t="shared" ca="1" si="103"/>
        <v>-6.8370100843873249</v>
      </c>
      <c r="Y289" s="3">
        <f t="shared" ca="1" si="104"/>
        <v>-1.0678336371709767</v>
      </c>
      <c r="Z289" s="3">
        <f t="shared" ca="1" si="105"/>
        <v>-1.0054426594687242E-2</v>
      </c>
      <c r="AA289" s="3">
        <f t="shared" ca="1" si="106"/>
        <v>-1.5703435840749658E-3</v>
      </c>
      <c r="AJ289"/>
      <c r="AK289"/>
    </row>
    <row r="290" spans="3:37" s="5" customFormat="1" x14ac:dyDescent="0.2">
      <c r="C290" s="25"/>
      <c r="D290" s="1">
        <f t="shared" si="107"/>
        <v>288</v>
      </c>
      <c r="E290" s="2">
        <f t="shared" si="108"/>
        <v>28.900000000000141</v>
      </c>
      <c r="F290" s="3">
        <f t="shared" ca="1" si="109"/>
        <v>658.17930687617343</v>
      </c>
      <c r="G290" s="3">
        <f t="shared" si="110"/>
        <v>101.83988130168571</v>
      </c>
      <c r="H290" s="3">
        <f t="shared" ca="1" si="95"/>
        <v>666.01153250040761</v>
      </c>
      <c r="I290" s="3">
        <f t="shared" ca="1" si="111"/>
        <v>18955.564038033845</v>
      </c>
      <c r="J290" s="3">
        <f t="shared" si="112"/>
        <v>6936.0266901601863</v>
      </c>
      <c r="K290" s="3">
        <f t="shared" ca="1" si="114"/>
        <v>20309.060968930084</v>
      </c>
      <c r="L290" s="3">
        <f t="shared" si="113"/>
        <v>-9.5736242879255773</v>
      </c>
      <c r="M290" s="3">
        <f t="shared" ca="1" si="96"/>
        <v>0.15351232291739994</v>
      </c>
      <c r="N290" s="3">
        <f t="shared" ca="1" si="97"/>
        <v>8.7956082064164409</v>
      </c>
      <c r="O290" s="1">
        <f t="shared" ca="1" si="92"/>
        <v>150814262.88400412</v>
      </c>
      <c r="P290" s="1">
        <f t="shared" si="93"/>
        <v>-45153981.236179978</v>
      </c>
      <c r="Q290" s="1">
        <f t="shared" ca="1" si="98"/>
        <v>195968244.12018409</v>
      </c>
      <c r="R290" s="1">
        <f t="shared" ca="1" si="94"/>
        <v>452887.84210027719</v>
      </c>
      <c r="S290" s="3">
        <f t="shared" si="99"/>
        <v>312.09978012421436</v>
      </c>
      <c r="T290" s="13">
        <f t="shared" ca="1" si="100"/>
        <v>2.1339698869231434</v>
      </c>
      <c r="U290" s="13">
        <f t="shared" si="101"/>
        <v>0.59566761227752807</v>
      </c>
      <c r="V290" s="5">
        <v>0.35</v>
      </c>
      <c r="W290" s="3">
        <f t="shared" ca="1" si="102"/>
        <v>6.9105666921548652</v>
      </c>
      <c r="X290" s="3">
        <f t="shared" ca="1" si="103"/>
        <v>-6.8292991541573285</v>
      </c>
      <c r="Y290" s="3">
        <f t="shared" ca="1" si="104"/>
        <v>-1.0566953533285908</v>
      </c>
      <c r="Z290" s="3">
        <f t="shared" ca="1" si="105"/>
        <v>-1.0043086991407836E-2</v>
      </c>
      <c r="AA290" s="3">
        <f t="shared" ca="1" si="106"/>
        <v>-1.5539637548949864E-3</v>
      </c>
      <c r="AJ290"/>
      <c r="AK290"/>
    </row>
    <row r="291" spans="3:37" s="5" customFormat="1" x14ac:dyDescent="0.2">
      <c r="C291" s="25"/>
      <c r="D291" s="1">
        <f t="shared" si="107"/>
        <v>289</v>
      </c>
      <c r="E291" s="2">
        <f t="shared" si="108"/>
        <v>29.000000000000142</v>
      </c>
      <c r="F291" s="3">
        <f t="shared" ca="1" si="109"/>
        <v>658.17930687617343</v>
      </c>
      <c r="G291" s="3">
        <f t="shared" si="110"/>
        <v>100.88251887289314</v>
      </c>
      <c r="H291" s="3">
        <f t="shared" ca="1" si="95"/>
        <v>665.86581427051783</v>
      </c>
      <c r="I291" s="3">
        <f t="shared" ca="1" si="111"/>
        <v>19021.381968721464</v>
      </c>
      <c r="J291" s="3">
        <f t="shared" si="112"/>
        <v>6946.1628101689148</v>
      </c>
      <c r="K291" s="3">
        <f t="shared" ca="1" si="114"/>
        <v>20375.654819463234</v>
      </c>
      <c r="L291" s="3">
        <f t="shared" si="113"/>
        <v>-9.5733183586481232</v>
      </c>
      <c r="M291" s="3">
        <f t="shared" ca="1" si="96"/>
        <v>0.15209145966640655</v>
      </c>
      <c r="N291" s="3">
        <f t="shared" ca="1" si="97"/>
        <v>8.7141987388692836</v>
      </c>
      <c r="O291" s="1">
        <f t="shared" ca="1" si="92"/>
        <v>150748276.08880749</v>
      </c>
      <c r="P291" s="1">
        <f t="shared" si="93"/>
        <v>-45218523.007869259</v>
      </c>
      <c r="Q291" s="1">
        <f t="shared" ca="1" si="98"/>
        <v>195966799.09667677</v>
      </c>
      <c r="R291" s="1">
        <f t="shared" ca="1" si="94"/>
        <v>452788.75370395213</v>
      </c>
      <c r="S291" s="3">
        <f t="shared" si="99"/>
        <v>312.05856909292766</v>
      </c>
      <c r="T291" s="13">
        <f t="shared" ca="1" si="100"/>
        <v>2.1337847449791716</v>
      </c>
      <c r="U291" s="13">
        <f t="shared" si="101"/>
        <v>0.59500191307140837</v>
      </c>
      <c r="V291" s="5">
        <v>0.35</v>
      </c>
      <c r="W291" s="3">
        <f t="shared" ca="1" si="102"/>
        <v>6.901333372884431</v>
      </c>
      <c r="X291" s="3">
        <f t="shared" ca="1" si="103"/>
        <v>-6.8216669463092403</v>
      </c>
      <c r="Y291" s="3">
        <f t="shared" ca="1" si="104"/>
        <v>-1.0455918885111735</v>
      </c>
      <c r="Z291" s="3">
        <f t="shared" ca="1" si="105"/>
        <v>-1.0031863156337119E-2</v>
      </c>
      <c r="AA291" s="3">
        <f t="shared" ca="1" si="106"/>
        <v>-1.5376351301634903E-3</v>
      </c>
      <c r="AJ291"/>
      <c r="AK291"/>
    </row>
    <row r="292" spans="3:37" s="5" customFormat="1" x14ac:dyDescent="0.2">
      <c r="C292" s="25"/>
      <c r="D292" s="1">
        <f t="shared" si="107"/>
        <v>290</v>
      </c>
      <c r="E292" s="2">
        <f t="shared" si="108"/>
        <v>29.100000000000144</v>
      </c>
      <c r="F292" s="3">
        <f t="shared" ca="1" si="109"/>
        <v>658.17930687617343</v>
      </c>
      <c r="G292" s="3">
        <f t="shared" si="110"/>
        <v>99.925187037028337</v>
      </c>
      <c r="H292" s="3">
        <f t="shared" ca="1" si="95"/>
        <v>665.72144550433791</v>
      </c>
      <c r="I292" s="3">
        <f t="shared" ca="1" si="111"/>
        <v>19087.199899409083</v>
      </c>
      <c r="J292" s="3">
        <f t="shared" si="112"/>
        <v>6956.2031954644108</v>
      </c>
      <c r="K292" s="3">
        <f t="shared" ca="1" si="114"/>
        <v>20442.23416563667</v>
      </c>
      <c r="L292" s="3">
        <f t="shared" si="113"/>
        <v>-9.5730153188443143</v>
      </c>
      <c r="M292" s="3">
        <f t="shared" ca="1" si="96"/>
        <v>0.15067002270034435</v>
      </c>
      <c r="N292" s="3">
        <f t="shared" ca="1" si="97"/>
        <v>8.6327563998700381</v>
      </c>
      <c r="O292" s="1">
        <f t="shared" ca="1" si="92"/>
        <v>150682914.62149096</v>
      </c>
      <c r="P292" s="1">
        <f t="shared" si="93"/>
        <v>-45282451.030798711</v>
      </c>
      <c r="Q292" s="1">
        <f t="shared" ca="1" si="98"/>
        <v>195965365.65228966</v>
      </c>
      <c r="R292" s="1">
        <f t="shared" ca="1" si="94"/>
        <v>452690.58294294978</v>
      </c>
      <c r="S292" s="3">
        <f t="shared" si="99"/>
        <v>312.01774729600862</v>
      </c>
      <c r="T292" s="13">
        <f t="shared" ca="1" si="100"/>
        <v>2.1336012174742534</v>
      </c>
      <c r="U292" s="13">
        <f t="shared" si="101"/>
        <v>0.59434306351400312</v>
      </c>
      <c r="V292" s="5">
        <v>0.35</v>
      </c>
      <c r="W292" s="3">
        <f t="shared" ca="1" si="102"/>
        <v>6.8921968346654845</v>
      </c>
      <c r="X292" s="3">
        <f t="shared" ca="1" si="103"/>
        <v>-6.8141132693384536</v>
      </c>
      <c r="Y292" s="3">
        <f t="shared" ca="1" si="104"/>
        <v>-1.0345228660588126</v>
      </c>
      <c r="Z292" s="3">
        <f t="shared" ca="1" si="105"/>
        <v>-1.0020754807850666E-2</v>
      </c>
      <c r="AA292" s="3">
        <f t="shared" ca="1" si="106"/>
        <v>-1.5213571559688421E-3</v>
      </c>
      <c r="AJ292"/>
      <c r="AK292"/>
    </row>
    <row r="293" spans="3:37" s="5" customFormat="1" x14ac:dyDescent="0.2">
      <c r="C293" s="25"/>
      <c r="D293" s="1">
        <f t="shared" si="107"/>
        <v>291</v>
      </c>
      <c r="E293" s="2">
        <f t="shared" si="108"/>
        <v>29.200000000000145</v>
      </c>
      <c r="F293" s="3">
        <f t="shared" ca="1" si="109"/>
        <v>658.17930687617343</v>
      </c>
      <c r="G293" s="3">
        <f t="shared" si="110"/>
        <v>98.967885505143911</v>
      </c>
      <c r="H293" s="3">
        <f t="shared" ca="1" si="95"/>
        <v>665.57842690501866</v>
      </c>
      <c r="I293" s="3">
        <f t="shared" ca="1" si="111"/>
        <v>19153.017830096702</v>
      </c>
      <c r="J293" s="3">
        <f t="shared" si="112"/>
        <v>6966.1478490915188</v>
      </c>
      <c r="K293" s="3">
        <f t="shared" ca="1" si="114"/>
        <v>20508.799142432003</v>
      </c>
      <c r="L293" s="3">
        <f t="shared" si="113"/>
        <v>-9.5727151684222545</v>
      </c>
      <c r="M293" s="3">
        <f t="shared" ca="1" si="96"/>
        <v>0.14924801699197285</v>
      </c>
      <c r="N293" s="3">
        <f t="shared" ca="1" si="97"/>
        <v>8.5512814743368395</v>
      </c>
      <c r="O293" s="1">
        <f t="shared" ca="1" si="92"/>
        <v>150618178.40286216</v>
      </c>
      <c r="P293" s="1">
        <f t="shared" si="93"/>
        <v>-45345765.442719899</v>
      </c>
      <c r="Q293" s="1">
        <f t="shared" ca="1" si="98"/>
        <v>195963943.84558207</v>
      </c>
      <c r="R293" s="1">
        <f t="shared" ca="1" si="94"/>
        <v>452593.33029541268</v>
      </c>
      <c r="S293" s="3">
        <f t="shared" si="99"/>
        <v>311.97731472107768</v>
      </c>
      <c r="T293" s="13">
        <f t="shared" ca="1" si="100"/>
        <v>2.1334193080675656</v>
      </c>
      <c r="U293" s="13">
        <f t="shared" si="101"/>
        <v>0.59369104707615994</v>
      </c>
      <c r="V293" s="5">
        <v>0.35</v>
      </c>
      <c r="W293" s="3">
        <f t="shared" ca="1" si="102"/>
        <v>6.8831567949953696</v>
      </c>
      <c r="X293" s="3">
        <f t="shared" ca="1" si="103"/>
        <v>-6.8066379337390677</v>
      </c>
      <c r="Y293" s="3">
        <f t="shared" ca="1" si="104"/>
        <v>-1.0234879107616681</v>
      </c>
      <c r="Z293" s="3">
        <f t="shared" ca="1" si="105"/>
        <v>-1.0009761667263336E-2</v>
      </c>
      <c r="AA293" s="3">
        <f t="shared" ca="1" si="106"/>
        <v>-1.5051292805318649E-3</v>
      </c>
      <c r="AJ293"/>
      <c r="AK293"/>
    </row>
    <row r="294" spans="3:37" s="5" customFormat="1" x14ac:dyDescent="0.2">
      <c r="C294" s="25"/>
      <c r="D294" s="1">
        <f t="shared" si="107"/>
        <v>292</v>
      </c>
      <c r="E294" s="2">
        <f t="shared" si="108"/>
        <v>29.300000000000146</v>
      </c>
      <c r="F294" s="3">
        <f t="shared" ca="1" si="109"/>
        <v>658.17930687617343</v>
      </c>
      <c r="G294" s="3">
        <f t="shared" si="110"/>
        <v>98.010613988301685</v>
      </c>
      <c r="H294" s="3">
        <f t="shared" ca="1" si="95"/>
        <v>665.43675916976815</v>
      </c>
      <c r="I294" s="3">
        <f t="shared" ca="1" si="111"/>
        <v>19218.835760784321</v>
      </c>
      <c r="J294" s="3">
        <f t="shared" si="112"/>
        <v>6975.9967740661914</v>
      </c>
      <c r="K294" s="3">
        <f t="shared" ca="1" si="114"/>
        <v>20575.349884900865</v>
      </c>
      <c r="L294" s="3">
        <f t="shared" si="113"/>
        <v>-9.5724179072909124</v>
      </c>
      <c r="M294" s="3">
        <f t="shared" ca="1" si="96"/>
        <v>0.14782544752684981</v>
      </c>
      <c r="N294" s="3">
        <f t="shared" ca="1" si="97"/>
        <v>8.4697742479211069</v>
      </c>
      <c r="O294" s="1">
        <f t="shared" ca="1" si="92"/>
        <v>150554067.35448375</v>
      </c>
      <c r="P294" s="1">
        <f t="shared" si="93"/>
        <v>-45408466.380066894</v>
      </c>
      <c r="Q294" s="1">
        <f t="shared" ca="1" si="98"/>
        <v>195962533.73455065</v>
      </c>
      <c r="R294" s="1">
        <f t="shared" ca="1" si="94"/>
        <v>452496.99623544235</v>
      </c>
      <c r="S294" s="3">
        <f t="shared" si="99"/>
        <v>311.93727135587267</v>
      </c>
      <c r="T294" s="13">
        <f t="shared" ca="1" si="100"/>
        <v>2.1332390203881944</v>
      </c>
      <c r="U294" s="13">
        <f t="shared" si="101"/>
        <v>0.59304584740256994</v>
      </c>
      <c r="V294" s="5">
        <v>0.35</v>
      </c>
      <c r="W294" s="3">
        <f t="shared" ca="1" si="102"/>
        <v>6.874212974422746</v>
      </c>
      <c r="X294" s="3">
        <f t="shared" ca="1" si="103"/>
        <v>-6.799240751998294</v>
      </c>
      <c r="Y294" s="3">
        <f t="shared" ca="1" si="104"/>
        <v>-1.0124866488441691</v>
      </c>
      <c r="Z294" s="3">
        <f t="shared" ca="1" si="105"/>
        <v>-9.9988834588210212E-3</v>
      </c>
      <c r="AA294" s="3">
        <f t="shared" ca="1" si="106"/>
        <v>-1.4889509541826016E-3</v>
      </c>
      <c r="AJ294"/>
      <c r="AK294"/>
    </row>
    <row r="295" spans="3:37" s="5" customFormat="1" x14ac:dyDescent="0.2">
      <c r="C295" s="25"/>
      <c r="D295" s="1">
        <f t="shared" si="107"/>
        <v>293</v>
      </c>
      <c r="E295" s="2">
        <f t="shared" si="108"/>
        <v>29.400000000000148</v>
      </c>
      <c r="F295" s="3">
        <f t="shared" ca="1" si="109"/>
        <v>658.17930687617343</v>
      </c>
      <c r="G295" s="3">
        <f t="shared" si="110"/>
        <v>97.0533721975726</v>
      </c>
      <c r="H295" s="3">
        <f t="shared" ca="1" si="95"/>
        <v>665.29644298983044</v>
      </c>
      <c r="I295" s="3">
        <f t="shared" ca="1" si="111"/>
        <v>19284.65369147194</v>
      </c>
      <c r="J295" s="3">
        <f t="shared" si="112"/>
        <v>6985.7499733754848</v>
      </c>
      <c r="K295" s="3">
        <f t="shared" ca="1" si="114"/>
        <v>20641.886528164312</v>
      </c>
      <c r="L295" s="3">
        <f t="shared" si="113"/>
        <v>-9.5721235353601362</v>
      </c>
      <c r="M295" s="3">
        <f t="shared" ca="1" si="96"/>
        <v>0.14640231930323491</v>
      </c>
      <c r="N295" s="3">
        <f t="shared" ca="1" si="97"/>
        <v>8.3882350070020237</v>
      </c>
      <c r="O295" s="1">
        <f t="shared" ca="1" si="92"/>
        <v>150490581.39867303</v>
      </c>
      <c r="P295" s="1">
        <f t="shared" si="93"/>
        <v>-45470553.977956474</v>
      </c>
      <c r="Q295" s="1">
        <f t="shared" ca="1" si="98"/>
        <v>195961135.3766295</v>
      </c>
      <c r="R295" s="1">
        <f t="shared" ca="1" si="94"/>
        <v>452401.58123308473</v>
      </c>
      <c r="S295" s="3">
        <f t="shared" si="99"/>
        <v>311.89761718824889</v>
      </c>
      <c r="T295" s="13">
        <f t="shared" ca="1" si="100"/>
        <v>2.1330603580350029</v>
      </c>
      <c r="U295" s="13">
        <f t="shared" si="101"/>
        <v>0.59240744831128989</v>
      </c>
      <c r="V295" s="5">
        <v>0.35</v>
      </c>
      <c r="W295" s="3">
        <f t="shared" ca="1" si="102"/>
        <v>6.8653650965369817</v>
      </c>
      <c r="X295" s="3">
        <f t="shared" ca="1" si="103"/>
        <v>-6.7919215385909641</v>
      </c>
      <c r="Y295" s="3">
        <f t="shared" ca="1" si="104"/>
        <v>-1.0015187079492813</v>
      </c>
      <c r="Z295" s="3">
        <f t="shared" ca="1" si="105"/>
        <v>-9.988119909692594E-3</v>
      </c>
      <c r="AA295" s="3">
        <f t="shared" ca="1" si="106"/>
        <v>-1.4728216293371783E-3</v>
      </c>
      <c r="AJ295"/>
      <c r="AK295"/>
    </row>
    <row r="296" spans="3:37" s="5" customFormat="1" x14ac:dyDescent="0.2">
      <c r="C296" s="25"/>
      <c r="D296" s="1">
        <f t="shared" si="107"/>
        <v>294</v>
      </c>
      <c r="E296" s="2">
        <f t="shared" si="108"/>
        <v>29.500000000000149</v>
      </c>
      <c r="F296" s="3">
        <f t="shared" ca="1" si="109"/>
        <v>658.17930687617343</v>
      </c>
      <c r="G296" s="3">
        <f t="shared" si="110"/>
        <v>96.096159844036592</v>
      </c>
      <c r="H296" s="3">
        <f t="shared" ca="1" si="95"/>
        <v>665.15747905046567</v>
      </c>
      <c r="I296" s="3">
        <f t="shared" ca="1" si="111"/>
        <v>19350.471622159559</v>
      </c>
      <c r="J296" s="3">
        <f t="shared" si="112"/>
        <v>6995.4074499775652</v>
      </c>
      <c r="K296" s="3">
        <f t="shared" ca="1" si="114"/>
        <v>20708.40920741222</v>
      </c>
      <c r="L296" s="3">
        <f t="shared" si="113"/>
        <v>-9.5718320525406373</v>
      </c>
      <c r="M296" s="3">
        <f t="shared" ca="1" si="96"/>
        <v>0.14497863733199245</v>
      </c>
      <c r="N296" s="3">
        <f t="shared" ca="1" si="97"/>
        <v>8.3066640386809656</v>
      </c>
      <c r="O296" s="1">
        <f t="shared" ca="1" si="92"/>
        <v>150427720.45850202</v>
      </c>
      <c r="P296" s="1">
        <f t="shared" si="93"/>
        <v>-45532028.370188236</v>
      </c>
      <c r="Q296" s="1">
        <f t="shared" ca="1" si="98"/>
        <v>195959748.82869026</v>
      </c>
      <c r="R296" s="1">
        <f t="shared" ca="1" si="94"/>
        <v>452307.08575431665</v>
      </c>
      <c r="S296" s="3">
        <f t="shared" si="99"/>
        <v>311.85835220617923</v>
      </c>
      <c r="T296" s="13">
        <f t="shared" ca="1" si="100"/>
        <v>2.1328833245765031</v>
      </c>
      <c r="U296" s="13">
        <f t="shared" si="101"/>
        <v>0.59177583379326859</v>
      </c>
      <c r="V296" s="5">
        <v>0.35</v>
      </c>
      <c r="W296" s="3">
        <f t="shared" ca="1" si="102"/>
        <v>6.8566128879576711</v>
      </c>
      <c r="X296" s="3">
        <f t="shared" ca="1" si="103"/>
        <v>-6.7846801099741132</v>
      </c>
      <c r="Y296" s="3">
        <f t="shared" ca="1" si="104"/>
        <v>-0.99058371712283066</v>
      </c>
      <c r="Z296" s="3">
        <f t="shared" ca="1" si="105"/>
        <v>-9.9774707499619315E-3</v>
      </c>
      <c r="AA296" s="3">
        <f t="shared" ca="1" si="106"/>
        <v>-1.4567407604747511E-3</v>
      </c>
      <c r="AJ296"/>
      <c r="AK296"/>
    </row>
    <row r="297" spans="3:37" s="5" customFormat="1" x14ac:dyDescent="0.2">
      <c r="C297" s="25"/>
      <c r="D297" s="1">
        <f t="shared" si="107"/>
        <v>295</v>
      </c>
      <c r="E297" s="2">
        <f t="shared" si="108"/>
        <v>29.600000000000151</v>
      </c>
      <c r="F297" s="3">
        <f t="shared" ca="1" si="109"/>
        <v>658.17930687617343</v>
      </c>
      <c r="G297" s="3">
        <f t="shared" si="110"/>
        <v>95.138976638782523</v>
      </c>
      <c r="H297" s="3">
        <f t="shared" ca="1" si="95"/>
        <v>665.0198680309295</v>
      </c>
      <c r="I297" s="3">
        <f t="shared" ca="1" si="111"/>
        <v>19416.289552847178</v>
      </c>
      <c r="J297" s="3">
        <f t="shared" si="112"/>
        <v>7004.9692068017066</v>
      </c>
      <c r="K297" s="3">
        <f t="shared" ca="1" si="114"/>
        <v>20774.918057902694</v>
      </c>
      <c r="L297" s="3">
        <f t="shared" si="113"/>
        <v>-9.5715434587440082</v>
      </c>
      <c r="M297" s="3">
        <f t="shared" ca="1" si="96"/>
        <v>0.14355440663649366</v>
      </c>
      <c r="N297" s="3">
        <f t="shared" ca="1" si="97"/>
        <v>8.2250616307759028</v>
      </c>
      <c r="O297" s="1">
        <f t="shared" ca="1" si="92"/>
        <v>150365484.45779747</v>
      </c>
      <c r="P297" s="1">
        <f t="shared" si="93"/>
        <v>-45592889.689244933</v>
      </c>
      <c r="Q297" s="1">
        <f t="shared" ca="1" si="98"/>
        <v>195958374.14704239</v>
      </c>
      <c r="R297" s="1">
        <f t="shared" ca="1" si="94"/>
        <v>452213.51026103203</v>
      </c>
      <c r="S297" s="3">
        <f t="shared" si="99"/>
        <v>311.81947639775393</v>
      </c>
      <c r="T297" s="13">
        <f t="shared" ca="1" si="100"/>
        <v>2.1327079235507296</v>
      </c>
      <c r="U297" s="13">
        <f t="shared" si="101"/>
        <v>0.59115098801187416</v>
      </c>
      <c r="V297" s="5">
        <v>0.35</v>
      </c>
      <c r="W297" s="3">
        <f t="shared" ca="1" si="102"/>
        <v>6.8479560783242057</v>
      </c>
      <c r="X297" s="3">
        <f t="shared" ca="1" si="103"/>
        <v>-6.7775162845815604</v>
      </c>
      <c r="Y297" s="3">
        <f t="shared" ca="1" si="104"/>
        <v>-0.97968130679788112</v>
      </c>
      <c r="Z297" s="3">
        <f t="shared" ca="1" si="105"/>
        <v>-9.9669357126199419E-3</v>
      </c>
      <c r="AA297" s="3">
        <f t="shared" ca="1" si="106"/>
        <v>-1.4407078041145311E-3</v>
      </c>
      <c r="AJ297"/>
      <c r="AK297"/>
    </row>
    <row r="298" spans="3:37" s="5" customFormat="1" x14ac:dyDescent="0.2">
      <c r="C298" s="25"/>
      <c r="D298" s="1">
        <f t="shared" si="107"/>
        <v>296</v>
      </c>
      <c r="E298" s="2">
        <f t="shared" si="108"/>
        <v>29.700000000000152</v>
      </c>
      <c r="F298" s="3">
        <f t="shared" ca="1" si="109"/>
        <v>658.17930687617343</v>
      </c>
      <c r="G298" s="3">
        <f t="shared" si="110"/>
        <v>94.181822292908123</v>
      </c>
      <c r="H298" s="3">
        <f t="shared" ca="1" si="95"/>
        <v>664.88361060445231</v>
      </c>
      <c r="I298" s="3">
        <f t="shared" ca="1" si="111"/>
        <v>19482.107483534797</v>
      </c>
      <c r="J298" s="3">
        <f t="shared" si="112"/>
        <v>7014.4352467482913</v>
      </c>
      <c r="K298" s="3">
        <f t="shared" ca="1" si="114"/>
        <v>20841.413214961463</v>
      </c>
      <c r="L298" s="3">
        <f t="shared" si="113"/>
        <v>-9.5712577538827084</v>
      </c>
      <c r="M298" s="3">
        <f t="shared" ca="1" si="96"/>
        <v>0.14212963225251823</v>
      </c>
      <c r="N298" s="3">
        <f t="shared" ca="1" si="97"/>
        <v>8.1434280718157588</v>
      </c>
      <c r="O298" s="1">
        <f t="shared" ca="1" si="92"/>
        <v>150303873.32114041</v>
      </c>
      <c r="P298" s="1">
        <f t="shared" si="93"/>
        <v>-45653138.066292472</v>
      </c>
      <c r="Q298" s="1">
        <f t="shared" ca="1" si="98"/>
        <v>195957011.38743287</v>
      </c>
      <c r="R298" s="1">
        <f t="shared" ca="1" si="94"/>
        <v>452120.85521102755</v>
      </c>
      <c r="S298" s="3">
        <f t="shared" si="99"/>
        <v>311.7809897511807</v>
      </c>
      <c r="T298" s="13">
        <f t="shared" ca="1" si="100"/>
        <v>2.132534158465107</v>
      </c>
      <c r="U298" s="13">
        <f t="shared" si="101"/>
        <v>0.59053289530243069</v>
      </c>
      <c r="V298" s="5">
        <v>0.35</v>
      </c>
      <c r="W298" s="3">
        <f t="shared" ca="1" si="102"/>
        <v>6.8393944002855074</v>
      </c>
      <c r="X298" s="3">
        <f t="shared" ca="1" si="103"/>
        <v>-6.7704298828185809</v>
      </c>
      <c r="Y298" s="3">
        <f t="shared" ca="1" si="104"/>
        <v>-0.96881110877917487</v>
      </c>
      <c r="Z298" s="3">
        <f t="shared" ca="1" si="105"/>
        <v>-9.9565145335567366E-3</v>
      </c>
      <c r="AA298" s="3">
        <f t="shared" ca="1" si="106"/>
        <v>-1.4247222187929042E-3</v>
      </c>
      <c r="AJ298"/>
      <c r="AK298"/>
    </row>
    <row r="299" spans="3:37" s="5" customFormat="1" x14ac:dyDescent="0.2">
      <c r="C299" s="25"/>
      <c r="D299" s="1">
        <f t="shared" si="107"/>
        <v>297</v>
      </c>
      <c r="E299" s="2">
        <f t="shared" si="108"/>
        <v>29.800000000000153</v>
      </c>
      <c r="F299" s="3">
        <f t="shared" ca="1" si="109"/>
        <v>658.17930687617343</v>
      </c>
      <c r="G299" s="3">
        <f t="shared" si="110"/>
        <v>93.224696517519845</v>
      </c>
      <c r="H299" s="3">
        <f t="shared" ca="1" si="95"/>
        <v>664.74870743821964</v>
      </c>
      <c r="I299" s="3">
        <f t="shared" ca="1" si="111"/>
        <v>19547.925414222416</v>
      </c>
      <c r="J299" s="3">
        <f t="shared" si="112"/>
        <v>7023.8055726888133</v>
      </c>
      <c r="K299" s="3">
        <f t="shared" ca="1" si="114"/>
        <v>20907.894813981282</v>
      </c>
      <c r="L299" s="3">
        <f t="shared" si="113"/>
        <v>-9.5709749378700693</v>
      </c>
      <c r="M299" s="3">
        <f t="shared" ca="1" si="96"/>
        <v>0.14070431922815507</v>
      </c>
      <c r="N299" s="3">
        <f t="shared" ca="1" si="97"/>
        <v>8.0617636510347221</v>
      </c>
      <c r="O299" s="1">
        <f t="shared" ca="1" si="92"/>
        <v>150242886.97386646</v>
      </c>
      <c r="P299" s="1">
        <f t="shared" si="93"/>
        <v>-45712773.631180197</v>
      </c>
      <c r="Q299" s="1">
        <f t="shared" ca="1" si="98"/>
        <v>195955660.60504666</v>
      </c>
      <c r="R299" s="1">
        <f t="shared" ca="1" si="94"/>
        <v>452029.12105798937</v>
      </c>
      <c r="S299" s="3">
        <f t="shared" si="99"/>
        <v>311.74289225478475</v>
      </c>
      <c r="T299" s="13">
        <f t="shared" ca="1" si="100"/>
        <v>2.1323620327963284</v>
      </c>
      <c r="U299" s="13">
        <f t="shared" si="101"/>
        <v>0.5899215401717588</v>
      </c>
      <c r="V299" s="5">
        <v>0.35</v>
      </c>
      <c r="W299" s="3">
        <f t="shared" ca="1" si="102"/>
        <v>6.8309275894898738</v>
      </c>
      <c r="X299" s="3">
        <f t="shared" ca="1" si="103"/>
        <v>-6.7634207270566549</v>
      </c>
      <c r="Y299" s="3">
        <f t="shared" ca="1" si="104"/>
        <v>-0.95797275622763167</v>
      </c>
      <c r="Z299" s="3">
        <f t="shared" ca="1" si="105"/>
        <v>-9.9462069515539042E-3</v>
      </c>
      <c r="AA299" s="3">
        <f t="shared" ca="1" si="106"/>
        <v>-1.4087834650406347E-3</v>
      </c>
      <c r="AJ299"/>
      <c r="AK299"/>
    </row>
    <row r="300" spans="3:37" s="5" customFormat="1" x14ac:dyDescent="0.2">
      <c r="C300" s="25"/>
      <c r="D300" s="1">
        <f t="shared" si="107"/>
        <v>298</v>
      </c>
      <c r="E300" s="2">
        <f t="shared" si="108"/>
        <v>29.900000000000155</v>
      </c>
      <c r="F300" s="3">
        <f t="shared" ca="1" si="109"/>
        <v>658.17930687617343</v>
      </c>
      <c r="G300" s="3">
        <f t="shared" si="110"/>
        <v>92.267599023732842</v>
      </c>
      <c r="H300" s="3">
        <f t="shared" ca="1" si="95"/>
        <v>664.61515919335181</v>
      </c>
      <c r="I300" s="3">
        <f t="shared" ca="1" si="111"/>
        <v>19613.743344910035</v>
      </c>
      <c r="J300" s="3">
        <f t="shared" si="112"/>
        <v>7033.0801874658755</v>
      </c>
      <c r="K300" s="3">
        <f t="shared" ca="1" si="114"/>
        <v>20974.362990421312</v>
      </c>
      <c r="L300" s="3">
        <f t="shared" si="113"/>
        <v>-9.5706950106202964</v>
      </c>
      <c r="M300" s="3">
        <f t="shared" ca="1" si="96"/>
        <v>0.1392784726237026</v>
      </c>
      <c r="N300" s="3">
        <f t="shared" ca="1" si="97"/>
        <v>7.9800686583665366</v>
      </c>
      <c r="O300" s="1">
        <f t="shared" ca="1" si="92"/>
        <v>150182525.34206548</v>
      </c>
      <c r="P300" s="1">
        <f t="shared" si="93"/>
        <v>-45771796.512441032</v>
      </c>
      <c r="Q300" s="1">
        <f t="shared" ca="1" si="98"/>
        <v>195954321.85450652</v>
      </c>
      <c r="R300" s="1">
        <f t="shared" ca="1" si="94"/>
        <v>451938.30825147923</v>
      </c>
      <c r="S300" s="3">
        <f t="shared" si="99"/>
        <v>311.70518389700874</v>
      </c>
      <c r="T300" s="13">
        <f t="shared" ca="1" si="100"/>
        <v>2.1321915499902269</v>
      </c>
      <c r="U300" s="13">
        <f t="shared" si="101"/>
        <v>0.58931690729772046</v>
      </c>
      <c r="V300" s="5">
        <v>0.35</v>
      </c>
      <c r="W300" s="3">
        <f t="shared" ca="1" si="102"/>
        <v>6.8225553845749243</v>
      </c>
      <c r="X300" s="3">
        <f t="shared" ca="1" si="103"/>
        <v>-6.756488641628243</v>
      </c>
      <c r="Y300" s="3">
        <f t="shared" ca="1" si="104"/>
        <v>-0.94716588364490228</v>
      </c>
      <c r="Z300" s="3">
        <f t="shared" ca="1" si="105"/>
        <v>-9.9360127082768288E-3</v>
      </c>
      <c r="AA300" s="3">
        <f t="shared" ca="1" si="106"/>
        <v>-1.3928910053601505E-3</v>
      </c>
      <c r="AJ300"/>
      <c r="AK300"/>
    </row>
    <row r="301" spans="3:37" s="5" customFormat="1" x14ac:dyDescent="0.2">
      <c r="C301" s="25"/>
      <c r="D301" s="1">
        <f t="shared" si="107"/>
        <v>299</v>
      </c>
      <c r="E301" s="2">
        <f t="shared" si="108"/>
        <v>30.000000000000156</v>
      </c>
      <c r="F301" s="3">
        <f t="shared" ca="1" si="109"/>
        <v>658.17930687617343</v>
      </c>
      <c r="G301" s="3">
        <f t="shared" si="110"/>
        <v>91.310529522670819</v>
      </c>
      <c r="H301" s="3">
        <f t="shared" ca="1" si="95"/>
        <v>664.48296652488443</v>
      </c>
      <c r="I301" s="3">
        <f t="shared" ca="1" si="111"/>
        <v>19679.561275597654</v>
      </c>
      <c r="J301" s="3">
        <f t="shared" si="112"/>
        <v>7042.2590938931962</v>
      </c>
      <c r="K301" s="3">
        <f t="shared" ca="1" si="114"/>
        <v>21040.817879806531</v>
      </c>
      <c r="L301" s="3">
        <f t="shared" si="113"/>
        <v>-9.5704179720484639</v>
      </c>
      <c r="M301" s="3">
        <f t="shared" ca="1" si="96"/>
        <v>0.13785209751156804</v>
      </c>
      <c r="N301" s="3">
        <f t="shared" ca="1" si="97"/>
        <v>7.8983433844387267</v>
      </c>
      <c r="O301" s="1">
        <f t="shared" ca="1" si="92"/>
        <v>150122788.35258162</v>
      </c>
      <c r="P301" s="1">
        <f t="shared" si="93"/>
        <v>-45830206.83729168</v>
      </c>
      <c r="Q301" s="1">
        <f t="shared" ca="1" si="98"/>
        <v>195952995.18987331</v>
      </c>
      <c r="R301" s="1">
        <f t="shared" ca="1" si="94"/>
        <v>451848.41723692144</v>
      </c>
      <c r="S301" s="3">
        <f t="shared" si="99"/>
        <v>311.66786466641281</v>
      </c>
      <c r="T301" s="13">
        <f t="shared" ca="1" si="100"/>
        <v>2.1320227134616521</v>
      </c>
      <c r="U301" s="13">
        <f t="shared" si="101"/>
        <v>0.58871898152876811</v>
      </c>
      <c r="V301" s="5">
        <v>0.35</v>
      </c>
      <c r="W301" s="3">
        <f t="shared" ca="1" si="102"/>
        <v>6.8142775271576497</v>
      </c>
      <c r="X301" s="3">
        <f t="shared" ca="1" si="103"/>
        <v>-6.7496334528216178</v>
      </c>
      <c r="Y301" s="3">
        <f t="shared" ca="1" si="104"/>
        <v>-0.93639012685797618</v>
      </c>
      <c r="Z301" s="3">
        <f t="shared" ca="1" si="105"/>
        <v>-9.9259315482670852E-3</v>
      </c>
      <c r="AA301" s="3">
        <f t="shared" ca="1" si="106"/>
        <v>-1.3770443042029061E-3</v>
      </c>
      <c r="AJ301"/>
      <c r="AK301"/>
    </row>
    <row r="302" spans="3:37" s="5" customFormat="1" x14ac:dyDescent="0.2">
      <c r="C302" s="25"/>
      <c r="D302" s="1">
        <f t="shared" si="107"/>
        <v>300</v>
      </c>
      <c r="E302" s="2">
        <f t="shared" si="108"/>
        <v>30.100000000000158</v>
      </c>
      <c r="F302" s="3">
        <f t="shared" ca="1" si="109"/>
        <v>658.17930687617343</v>
      </c>
      <c r="G302" s="3">
        <f t="shared" si="110"/>
        <v>90.353487725465968</v>
      </c>
      <c r="H302" s="3">
        <f t="shared" ca="1" si="95"/>
        <v>664.3521300817481</v>
      </c>
      <c r="I302" s="3">
        <f t="shared" ca="1" si="111"/>
        <v>19745.379206285274</v>
      </c>
      <c r="J302" s="3">
        <f t="shared" si="112"/>
        <v>7051.3422947556028</v>
      </c>
      <c r="K302" s="3">
        <f t="shared" ca="1" si="114"/>
        <v>21107.259617727112</v>
      </c>
      <c r="L302" s="3">
        <f t="shared" si="113"/>
        <v>-9.5701438220705217</v>
      </c>
      <c r="M302" s="3">
        <f t="shared" ca="1" si="96"/>
        <v>0.13642519897616642</v>
      </c>
      <c r="N302" s="3">
        <f t="shared" ca="1" si="97"/>
        <v>7.8165881205668155</v>
      </c>
      <c r="O302" s="1">
        <f t="shared" ca="1" si="92"/>
        <v>150063675.93301302</v>
      </c>
      <c r="P302" s="1">
        <f t="shared" si="93"/>
        <v>-45888004.731632739</v>
      </c>
      <c r="Q302" s="1">
        <f t="shared" ca="1" si="98"/>
        <v>195951680.66464576</v>
      </c>
      <c r="R302" s="1">
        <f t="shared" ca="1" si="94"/>
        <v>451759.44845558872</v>
      </c>
      <c r="S302" s="3">
        <f t="shared" si="99"/>
        <v>311.6309345516745</v>
      </c>
      <c r="T302" s="13">
        <f t="shared" ca="1" si="100"/>
        <v>2.1318555265943457</v>
      </c>
      <c r="U302" s="13">
        <f t="shared" si="101"/>
        <v>0.58812774788349986</v>
      </c>
      <c r="V302" s="5">
        <v>0.35</v>
      </c>
      <c r="W302" s="3">
        <f t="shared" ca="1" si="102"/>
        <v>6.8060937618245818</v>
      </c>
      <c r="X302" s="3">
        <f t="shared" ca="1" si="103"/>
        <v>-6.7428549888757567</v>
      </c>
      <c r="Y302" s="3">
        <f t="shared" ca="1" si="104"/>
        <v>-0.92564512300384771</v>
      </c>
      <c r="Z302" s="3">
        <f t="shared" ca="1" si="105"/>
        <v>-9.915963218934936E-3</v>
      </c>
      <c r="AA302" s="3">
        <f t="shared" ca="1" si="106"/>
        <v>-1.3612428279468349E-3</v>
      </c>
      <c r="AJ302"/>
      <c r="AK302"/>
    </row>
    <row r="303" spans="3:37" s="5" customFormat="1" x14ac:dyDescent="0.2">
      <c r="C303" s="25"/>
      <c r="D303" s="1">
        <f t="shared" si="107"/>
        <v>301</v>
      </c>
      <c r="E303" s="2">
        <f t="shared" si="108"/>
        <v>30.200000000000159</v>
      </c>
      <c r="F303" s="3">
        <f t="shared" ca="1" si="109"/>
        <v>658.17930687617343</v>
      </c>
      <c r="G303" s="3">
        <f t="shared" si="110"/>
        <v>89.396473343258918</v>
      </c>
      <c r="H303" s="3">
        <f t="shared" ca="1" si="95"/>
        <v>664.22265050674991</v>
      </c>
      <c r="I303" s="3">
        <f t="shared" ca="1" si="111"/>
        <v>19811.197136972893</v>
      </c>
      <c r="J303" s="3">
        <f t="shared" si="112"/>
        <v>7060.3297928090396</v>
      </c>
      <c r="K303" s="3">
        <f t="shared" ca="1" si="114"/>
        <v>21173.688339837812</v>
      </c>
      <c r="L303" s="3">
        <f t="shared" si="113"/>
        <v>-9.5698725606032884</v>
      </c>
      <c r="M303" s="3">
        <f t="shared" ca="1" si="96"/>
        <v>0.13499778211381855</v>
      </c>
      <c r="N303" s="3">
        <f t="shared" ca="1" si="97"/>
        <v>7.734803158748476</v>
      </c>
      <c r="O303" s="1">
        <f t="shared" ca="1" si="92"/>
        <v>150005188.0117121</v>
      </c>
      <c r="P303" s="1">
        <f t="shared" si="93"/>
        <v>-45945190.320048928</v>
      </c>
      <c r="Q303" s="1">
        <f t="shared" ca="1" si="98"/>
        <v>195950378.33176103</v>
      </c>
      <c r="R303" s="1">
        <f t="shared" ca="1" si="94"/>
        <v>451671.40234458994</v>
      </c>
      <c r="S303" s="3">
        <f t="shared" si="99"/>
        <v>311.59439354158872</v>
      </c>
      <c r="T303" s="13">
        <f t="shared" ca="1" si="100"/>
        <v>2.1316899927408213</v>
      </c>
      <c r="U303" s="13">
        <f t="shared" si="101"/>
        <v>0.58754319155022117</v>
      </c>
      <c r="V303" s="5">
        <v>0.35</v>
      </c>
      <c r="W303" s="3">
        <f t="shared" ca="1" si="102"/>
        <v>6.798003836122116</v>
      </c>
      <c r="X303" s="3">
        <f t="shared" ca="1" si="103"/>
        <v>-6.7361530799753329</v>
      </c>
      <c r="Y303" s="3">
        <f t="shared" ca="1" si="104"/>
        <v>-0.91493051051424057</v>
      </c>
      <c r="Z303" s="3">
        <f t="shared" ca="1" si="105"/>
        <v>-9.9061074705519593E-3</v>
      </c>
      <c r="AA303" s="3">
        <f t="shared" ca="1" si="106"/>
        <v>-1.3454860448738832E-3</v>
      </c>
      <c r="AJ303"/>
      <c r="AK303"/>
    </row>
    <row r="304" spans="3:37" s="5" customFormat="1" x14ac:dyDescent="0.2">
      <c r="C304" s="25"/>
      <c r="D304" s="1">
        <f t="shared" si="107"/>
        <v>302</v>
      </c>
      <c r="E304" s="2">
        <f t="shared" si="108"/>
        <v>30.300000000000161</v>
      </c>
      <c r="F304" s="3">
        <f t="shared" ca="1" si="109"/>
        <v>658.17930687617343</v>
      </c>
      <c r="G304" s="3">
        <f t="shared" si="110"/>
        <v>88.439486087198588</v>
      </c>
      <c r="H304" s="3">
        <f t="shared" ca="1" si="95"/>
        <v>664.09452843655311</v>
      </c>
      <c r="I304" s="3">
        <f t="shared" ca="1" si="111"/>
        <v>19877.015067660512</v>
      </c>
      <c r="J304" s="3">
        <f t="shared" si="112"/>
        <v>7069.2215907805621</v>
      </c>
      <c r="K304" s="3">
        <f t="shared" ca="1" si="114"/>
        <v>21240.104181857369</v>
      </c>
      <c r="L304" s="3">
        <f t="shared" si="113"/>
        <v>-9.5696041875644564</v>
      </c>
      <c r="M304" s="3">
        <f t="shared" ca="1" si="96"/>
        <v>0.13356985203264862</v>
      </c>
      <c r="N304" s="3">
        <f t="shared" ca="1" si="97"/>
        <v>7.6529887916576662</v>
      </c>
      <c r="O304" s="1">
        <f t="shared" ca="1" si="92"/>
        <v>149947324.51778507</v>
      </c>
      <c r="P304" s="1">
        <f t="shared" si="93"/>
        <v>-46001763.725809224</v>
      </c>
      <c r="Q304" s="1">
        <f t="shared" ca="1" si="98"/>
        <v>195949088.24359429</v>
      </c>
      <c r="R304" s="1">
        <f t="shared" ca="1" si="94"/>
        <v>451584.2793368561</v>
      </c>
      <c r="S304" s="3">
        <f t="shared" si="99"/>
        <v>311.55824162506804</v>
      </c>
      <c r="T304" s="13">
        <f t="shared" ca="1" si="100"/>
        <v>2.1315261152222393</v>
      </c>
      <c r="U304" s="13">
        <f t="shared" si="101"/>
        <v>0.58696529788650786</v>
      </c>
      <c r="V304" s="5">
        <v>0.35</v>
      </c>
      <c r="W304" s="3">
        <f t="shared" ca="1" si="102"/>
        <v>6.7900075005468716</v>
      </c>
      <c r="X304" s="3">
        <f t="shared" ca="1" si="103"/>
        <v>-6.729527558245687</v>
      </c>
      <c r="Y304" s="3">
        <f t="shared" ca="1" si="104"/>
        <v>-0.90424592910037904</v>
      </c>
      <c r="Z304" s="3">
        <f t="shared" ca="1" si="105"/>
        <v>-9.8963640562436568E-3</v>
      </c>
      <c r="AA304" s="3">
        <f t="shared" ca="1" si="106"/>
        <v>-1.3297734251476161E-3</v>
      </c>
      <c r="AJ304"/>
      <c r="AK304"/>
    </row>
    <row r="305" spans="3:37" s="5" customFormat="1" x14ac:dyDescent="0.2">
      <c r="C305" s="25"/>
      <c r="D305" s="1">
        <f t="shared" si="107"/>
        <v>303</v>
      </c>
      <c r="E305" s="2">
        <f t="shared" si="108"/>
        <v>30.400000000000162</v>
      </c>
      <c r="F305" s="3">
        <f t="shared" ca="1" si="109"/>
        <v>658.17930687617343</v>
      </c>
      <c r="G305" s="3">
        <f t="shared" si="110"/>
        <v>87.482525668442136</v>
      </c>
      <c r="H305" s="3">
        <f t="shared" ca="1" si="95"/>
        <v>663.96776450165839</v>
      </c>
      <c r="I305" s="3">
        <f t="shared" ca="1" si="111"/>
        <v>19942.832998348131</v>
      </c>
      <c r="J305" s="3">
        <f t="shared" si="112"/>
        <v>7078.0176913683445</v>
      </c>
      <c r="K305" s="3">
        <f t="shared" ca="1" si="114"/>
        <v>21306.507279567872</v>
      </c>
      <c r="L305" s="3">
        <f t="shared" si="113"/>
        <v>-9.5693387028725905</v>
      </c>
      <c r="M305" s="3">
        <f t="shared" ca="1" si="96"/>
        <v>0.13214141385248107</v>
      </c>
      <c r="N305" s="3">
        <f t="shared" ca="1" si="97"/>
        <v>7.571145312638718</v>
      </c>
      <c r="O305" s="1">
        <f t="shared" ca="1" si="92"/>
        <v>149890085.3810921</v>
      </c>
      <c r="P305" s="1">
        <f t="shared" si="93"/>
        <v>-46057725.070867039</v>
      </c>
      <c r="Q305" s="1">
        <f t="shared" ca="1" si="98"/>
        <v>195947810.45195913</v>
      </c>
      <c r="R305" s="1">
        <f t="shared" ca="1" si="94"/>
        <v>451498.07986112771</v>
      </c>
      <c r="S305" s="3">
        <f t="shared" si="99"/>
        <v>311.52247879114225</v>
      </c>
      <c r="T305" s="13">
        <f t="shared" ca="1" si="100"/>
        <v>2.1313638973282898</v>
      </c>
      <c r="U305" s="13">
        <f t="shared" si="101"/>
        <v>0.58639405241877574</v>
      </c>
      <c r="V305" s="5">
        <v>0.35</v>
      </c>
      <c r="W305" s="3">
        <f t="shared" ca="1" si="102"/>
        <v>6.7821045085362108</v>
      </c>
      <c r="X305" s="3">
        <f t="shared" ca="1" si="103"/>
        <v>-6.7229782577479096</v>
      </c>
      <c r="Y305" s="3">
        <f t="shared" ca="1" si="104"/>
        <v>-0.89359101973781785</v>
      </c>
      <c r="Z305" s="3">
        <f t="shared" ca="1" si="105"/>
        <v>-9.8867327319822201E-3</v>
      </c>
      <c r="AA305" s="3">
        <f t="shared" ca="1" si="106"/>
        <v>-1.3141044407909085E-3</v>
      </c>
      <c r="AJ305"/>
      <c r="AK305"/>
    </row>
    <row r="306" spans="3:37" s="5" customFormat="1" x14ac:dyDescent="0.2">
      <c r="C306" s="25"/>
      <c r="D306" s="1">
        <f t="shared" si="107"/>
        <v>304</v>
      </c>
      <c r="E306" s="2">
        <f t="shared" si="108"/>
        <v>30.500000000000163</v>
      </c>
      <c r="F306" s="3">
        <f t="shared" ca="1" si="109"/>
        <v>658.17930687617343</v>
      </c>
      <c r="G306" s="3">
        <f t="shared" si="110"/>
        <v>86.525591798154878</v>
      </c>
      <c r="H306" s="3">
        <f t="shared" ca="1" si="95"/>
        <v>663.84235932638478</v>
      </c>
      <c r="I306" s="3">
        <f t="shared" ca="1" si="111"/>
        <v>20008.65092903575</v>
      </c>
      <c r="J306" s="3">
        <f t="shared" si="112"/>
        <v>7086.7180972416736</v>
      </c>
      <c r="K306" s="3">
        <f t="shared" ca="1" si="114"/>
        <v>21372.897768814157</v>
      </c>
      <c r="L306" s="3">
        <f t="shared" si="113"/>
        <v>-9.5690761064471239</v>
      </c>
      <c r="M306" s="3">
        <f t="shared" ca="1" si="96"/>
        <v>0.1307124727047366</v>
      </c>
      <c r="N306" s="3">
        <f t="shared" ca="1" si="97"/>
        <v>7.4892730157003795</v>
      </c>
      <c r="O306" s="1">
        <f t="shared" ca="1" si="92"/>
        <v>149833470.53224713</v>
      </c>
      <c r="P306" s="1">
        <f t="shared" si="93"/>
        <v>-46113074.475860372</v>
      </c>
      <c r="Q306" s="1">
        <f t="shared" ca="1" si="98"/>
        <v>195946545.00810748</v>
      </c>
      <c r="R306" s="1">
        <f t="shared" ca="1" si="94"/>
        <v>451412.80434194166</v>
      </c>
      <c r="S306" s="3">
        <f t="shared" si="99"/>
        <v>311.48710502895869</v>
      </c>
      <c r="T306" s="13">
        <f t="shared" ca="1" si="100"/>
        <v>2.1312033423170695</v>
      </c>
      <c r="U306" s="13">
        <f t="shared" si="101"/>
        <v>0.58582944084185651</v>
      </c>
      <c r="V306" s="5">
        <v>0.35</v>
      </c>
      <c r="W306" s="3">
        <f t="shared" ca="1" si="102"/>
        <v>6.7742946164588691</v>
      </c>
      <c r="X306" s="3">
        <f t="shared" ca="1" si="103"/>
        <v>-6.7165050144739658</v>
      </c>
      <c r="Y306" s="3">
        <f t="shared" ca="1" si="104"/>
        <v>-0.8829654246513241</v>
      </c>
      <c r="Z306" s="3">
        <f t="shared" ca="1" si="105"/>
        <v>-9.8772132565793612E-3</v>
      </c>
      <c r="AA306" s="3">
        <f t="shared" ca="1" si="106"/>
        <v>-1.2984785656637119E-3</v>
      </c>
      <c r="AJ306"/>
      <c r="AK306"/>
    </row>
    <row r="307" spans="3:37" s="5" customFormat="1" x14ac:dyDescent="0.2">
      <c r="C307" s="25"/>
      <c r="D307" s="1">
        <f t="shared" si="107"/>
        <v>305</v>
      </c>
      <c r="E307" s="2">
        <f t="shared" si="108"/>
        <v>30.600000000000165</v>
      </c>
      <c r="F307" s="3">
        <f t="shared" ca="1" si="109"/>
        <v>658.17930687617343</v>
      </c>
      <c r="G307" s="3">
        <f t="shared" si="110"/>
        <v>85.568684187510172</v>
      </c>
      <c r="H307" s="3">
        <f t="shared" ca="1" si="95"/>
        <v>663.71831352885079</v>
      </c>
      <c r="I307" s="3">
        <f t="shared" ca="1" si="111"/>
        <v>20074.468859723369</v>
      </c>
      <c r="J307" s="3">
        <f t="shared" si="112"/>
        <v>7095.3228110409564</v>
      </c>
      <c r="K307" s="3">
        <f t="shared" ca="1" si="114"/>
        <v>21439.275785503178</v>
      </c>
      <c r="L307" s="3">
        <f t="shared" si="113"/>
        <v>-9.568816398208364</v>
      </c>
      <c r="M307" s="3">
        <f t="shared" ca="1" si="96"/>
        <v>0.12928303373232788</v>
      </c>
      <c r="N307" s="3">
        <f t="shared" ca="1" si="97"/>
        <v>7.4073721955098426</v>
      </c>
      <c r="O307" s="1">
        <f t="shared" ca="1" si="92"/>
        <v>149777479.90261784</v>
      </c>
      <c r="P307" s="1">
        <f t="shared" si="93"/>
        <v>-46167812.060111992</v>
      </c>
      <c r="Q307" s="1">
        <f t="shared" ca="1" si="98"/>
        <v>195945291.96272984</v>
      </c>
      <c r="R307" s="1">
        <f t="shared" ca="1" si="94"/>
        <v>451328.45319961855</v>
      </c>
      <c r="S307" s="3">
        <f t="shared" si="99"/>
        <v>311.45212032778215</v>
      </c>
      <c r="T307" s="13">
        <f t="shared" ca="1" si="100"/>
        <v>2.1310444534149662</v>
      </c>
      <c r="U307" s="13">
        <f t="shared" si="101"/>
        <v>0.58527144901857664</v>
      </c>
      <c r="V307" s="5">
        <v>0.35</v>
      </c>
      <c r="W307" s="3">
        <f t="shared" ca="1" si="102"/>
        <v>6.7665775836056818</v>
      </c>
      <c r="X307" s="3">
        <f t="shared" ca="1" si="103"/>
        <v>-6.7101076663418722</v>
      </c>
      <c r="Y307" s="3">
        <f t="shared" ca="1" si="104"/>
        <v>-0.8723687872998126</v>
      </c>
      <c r="Z307" s="3">
        <f t="shared" ca="1" si="105"/>
        <v>-9.8678053916792241E-3</v>
      </c>
      <c r="AA307" s="3">
        <f t="shared" ca="1" si="106"/>
        <v>-1.2828952754409008E-3</v>
      </c>
      <c r="AJ307"/>
      <c r="AK307"/>
    </row>
    <row r="308" spans="3:37" s="5" customFormat="1" x14ac:dyDescent="0.2">
      <c r="C308" s="25"/>
      <c r="D308" s="1">
        <f t="shared" si="107"/>
        <v>306</v>
      </c>
      <c r="E308" s="2">
        <f t="shared" si="108"/>
        <v>30.700000000000166</v>
      </c>
      <c r="F308" s="3">
        <f t="shared" ca="1" si="109"/>
        <v>658.17930687617343</v>
      </c>
      <c r="G308" s="3">
        <f t="shared" si="110"/>
        <v>84.611802547689337</v>
      </c>
      <c r="H308" s="3">
        <f t="shared" ca="1" si="95"/>
        <v>663.59562772095569</v>
      </c>
      <c r="I308" s="3">
        <f t="shared" ca="1" si="111"/>
        <v>20140.286790410988</v>
      </c>
      <c r="J308" s="3">
        <f t="shared" si="112"/>
        <v>7103.8318353777167</v>
      </c>
      <c r="K308" s="3">
        <f t="shared" ca="1" si="114"/>
        <v>21505.641465603392</v>
      </c>
      <c r="L308" s="3">
        <f t="shared" si="113"/>
        <v>-9.5685595780774921</v>
      </c>
      <c r="M308" s="3">
        <f t="shared" ca="1" si="96"/>
        <v>0.12785310208955422</v>
      </c>
      <c r="N308" s="3">
        <f t="shared" ca="1" si="97"/>
        <v>7.3254431473867037</v>
      </c>
      <c r="O308" s="1">
        <f t="shared" ca="1" si="92"/>
        <v>149722113.42432553</v>
      </c>
      <c r="P308" s="1">
        <f t="shared" si="93"/>
        <v>-46221937.941629581</v>
      </c>
      <c r="Q308" s="1">
        <f t="shared" ca="1" si="98"/>
        <v>195944051.36595511</v>
      </c>
      <c r="R308" s="1">
        <f t="shared" ca="1" si="94"/>
        <v>451245.02685024985</v>
      </c>
      <c r="S308" s="3">
        <f t="shared" si="99"/>
        <v>311.41752467699473</v>
      </c>
      <c r="T308" s="13">
        <f t="shared" ca="1" si="100"/>
        <v>2.1308872338165408</v>
      </c>
      <c r="U308" s="13">
        <f t="shared" si="101"/>
        <v>0.58472006297934231</v>
      </c>
      <c r="V308" s="5">
        <v>0.35</v>
      </c>
      <c r="W308" s="3">
        <f t="shared" ca="1" si="102"/>
        <v>6.7589531721804326</v>
      </c>
      <c r="X308" s="3">
        <f t="shared" ca="1" si="103"/>
        <v>-6.7037860531909406</v>
      </c>
      <c r="Y308" s="3">
        <f t="shared" ca="1" si="104"/>
        <v>-0.86180075236133069</v>
      </c>
      <c r="Z308" s="3">
        <f t="shared" ca="1" si="105"/>
        <v>-9.8585089017513838E-3</v>
      </c>
      <c r="AA308" s="3">
        <f t="shared" ca="1" si="106"/>
        <v>-1.2673540475901923E-3</v>
      </c>
      <c r="AJ308"/>
      <c r="AK308"/>
    </row>
    <row r="309" spans="3:37" s="5" customFormat="1" x14ac:dyDescent="0.2">
      <c r="C309" s="25"/>
      <c r="D309" s="1">
        <f t="shared" si="107"/>
        <v>307</v>
      </c>
      <c r="E309" s="2">
        <f t="shared" si="108"/>
        <v>30.800000000000168</v>
      </c>
      <c r="F309" s="3">
        <f t="shared" ca="1" si="109"/>
        <v>658.17930687617343</v>
      </c>
      <c r="G309" s="3">
        <f t="shared" si="110"/>
        <v>83.65494658988159</v>
      </c>
      <c r="H309" s="3">
        <f t="shared" ca="1" si="95"/>
        <v>663.47430250836089</v>
      </c>
      <c r="I309" s="3">
        <f t="shared" ca="1" si="111"/>
        <v>20206.104721098607</v>
      </c>
      <c r="J309" s="3">
        <f t="shared" si="112"/>
        <v>7112.245172834595</v>
      </c>
      <c r="K309" s="3">
        <f t="shared" ca="1" si="114"/>
        <v>21571.994945144132</v>
      </c>
      <c r="L309" s="3">
        <f t="shared" si="113"/>
        <v>-9.5683056459765545</v>
      </c>
      <c r="M309" s="3">
        <f t="shared" ca="1" si="96"/>
        <v>0.12642268294199616</v>
      </c>
      <c r="N309" s="3">
        <f t="shared" ca="1" si="97"/>
        <v>7.2434861672969255</v>
      </c>
      <c r="O309" s="1">
        <f t="shared" ca="1" si="92"/>
        <v>149667371.03024504</v>
      </c>
      <c r="P309" s="1">
        <f t="shared" si="93"/>
        <v>-46275452.237105869</v>
      </c>
      <c r="Q309" s="1">
        <f t="shared" ca="1" si="98"/>
        <v>195942823.26735091</v>
      </c>
      <c r="R309" s="1">
        <f t="shared" ca="1" si="94"/>
        <v>451162.52570568543</v>
      </c>
      <c r="S309" s="3">
        <f t="shared" si="99"/>
        <v>311.38331806609602</v>
      </c>
      <c r="T309" s="13">
        <f t="shared" ca="1" si="100"/>
        <v>2.1307316866844102</v>
      </c>
      <c r="U309" s="13">
        <f t="shared" si="101"/>
        <v>0.58417526892172711</v>
      </c>
      <c r="V309" s="5">
        <v>0.35</v>
      </c>
      <c r="W309" s="3">
        <f t="shared" ca="1" si="102"/>
        <v>6.7514211472907855</v>
      </c>
      <c r="X309" s="3">
        <f t="shared" ca="1" si="103"/>
        <v>-6.6975400167770491</v>
      </c>
      <c r="Y309" s="3">
        <f t="shared" ca="1" si="104"/>
        <v>-0.85126096571809651</v>
      </c>
      <c r="Z309" s="3">
        <f t="shared" ca="1" si="105"/>
        <v>-9.8493235540838952E-3</v>
      </c>
      <c r="AA309" s="3">
        <f t="shared" ca="1" si="106"/>
        <v>-1.251854361350142E-3</v>
      </c>
      <c r="AJ309"/>
      <c r="AK309"/>
    </row>
    <row r="310" spans="3:37" s="5" customFormat="1" x14ac:dyDescent="0.2">
      <c r="C310" s="25"/>
      <c r="D310" s="1">
        <f t="shared" si="107"/>
        <v>308</v>
      </c>
      <c r="E310" s="2">
        <f t="shared" si="108"/>
        <v>30.900000000000169</v>
      </c>
      <c r="F310" s="3">
        <f t="shared" ca="1" si="109"/>
        <v>658.17930687617343</v>
      </c>
      <c r="G310" s="3">
        <f t="shared" si="110"/>
        <v>82.698116025283937</v>
      </c>
      <c r="H310" s="3">
        <f t="shared" ca="1" si="95"/>
        <v>663.35433849047183</v>
      </c>
      <c r="I310" s="3">
        <f t="shared" ca="1" si="111"/>
        <v>20271.922651786226</v>
      </c>
      <c r="J310" s="3">
        <f t="shared" si="112"/>
        <v>7120.562825965354</v>
      </c>
      <c r="K310" s="3">
        <f t="shared" ca="1" si="114"/>
        <v>21638.336360214991</v>
      </c>
      <c r="L310" s="3">
        <f t="shared" si="113"/>
        <v>-9.5680546018284769</v>
      </c>
      <c r="M310" s="3">
        <f t="shared" ca="1" si="96"/>
        <v>0.12499178146640869</v>
      </c>
      <c r="N310" s="3">
        <f t="shared" ca="1" si="97"/>
        <v>7.1615015518467215</v>
      </c>
      <c r="O310" s="1">
        <f t="shared" ca="1" si="92"/>
        <v>149613252.65400469</v>
      </c>
      <c r="P310" s="1">
        <f t="shared" si="93"/>
        <v>-46328355.061918885</v>
      </c>
      <c r="Q310" s="1">
        <f t="shared" ca="1" si="98"/>
        <v>195941607.71592358</v>
      </c>
      <c r="R310" s="1">
        <f t="shared" ca="1" si="94"/>
        <v>451080.95017352083</v>
      </c>
      <c r="S310" s="3">
        <f t="shared" si="99"/>
        <v>311.34950048470313</v>
      </c>
      <c r="T310" s="13">
        <f t="shared" ca="1" si="100"/>
        <v>2.1305778151491301</v>
      </c>
      <c r="U310" s="13">
        <f t="shared" si="101"/>
        <v>0.5836370532100682</v>
      </c>
      <c r="V310" s="5">
        <v>0.35</v>
      </c>
      <c r="W310" s="3">
        <f t="shared" ca="1" si="102"/>
        <v>6.7439812769393743</v>
      </c>
      <c r="X310" s="3">
        <f t="shared" ca="1" si="103"/>
        <v>-6.6913694007680116</v>
      </c>
      <c r="Y310" s="3">
        <f t="shared" ca="1" si="104"/>
        <v>-0.84074907444158631</v>
      </c>
      <c r="Z310" s="3">
        <f t="shared" ca="1" si="105"/>
        <v>-9.8402491187764875E-3</v>
      </c>
      <c r="AA310" s="3">
        <f t="shared" ca="1" si="106"/>
        <v>-1.2363956977082151E-3</v>
      </c>
      <c r="AJ310"/>
      <c r="AK310"/>
    </row>
    <row r="311" spans="3:37" s="5" customFormat="1" x14ac:dyDescent="0.2">
      <c r="C311" s="25"/>
      <c r="D311" s="1">
        <f t="shared" si="107"/>
        <v>309</v>
      </c>
      <c r="E311" s="2">
        <f t="shared" si="108"/>
        <v>31.000000000000171</v>
      </c>
      <c r="F311" s="3">
        <f t="shared" ca="1" si="109"/>
        <v>658.17930687617343</v>
      </c>
      <c r="G311" s="3">
        <f t="shared" si="110"/>
        <v>81.741310565101088</v>
      </c>
      <c r="H311" s="3">
        <f t="shared" ca="1" si="95"/>
        <v>663.23573626041923</v>
      </c>
      <c r="I311" s="3">
        <f t="shared" ca="1" si="111"/>
        <v>20337.740582473845</v>
      </c>
      <c r="J311" s="3">
        <f t="shared" si="112"/>
        <v>7128.784797294873</v>
      </c>
      <c r="K311" s="3">
        <f t="shared" ca="1" si="114"/>
        <v>21704.665846965181</v>
      </c>
      <c r="L311" s="3">
        <f t="shared" si="113"/>
        <v>-9.56780644555705</v>
      </c>
      <c r="M311" s="3">
        <f t="shared" ca="1" si="96"/>
        <v>0.12356040285061456</v>
      </c>
      <c r="N311" s="3">
        <f t="shared" ca="1" si="97"/>
        <v>7.0794895982764405</v>
      </c>
      <c r="O311" s="1">
        <f t="shared" ca="1" si="92"/>
        <v>149559758.22998613</v>
      </c>
      <c r="P311" s="1">
        <f t="shared" si="93"/>
        <v>-46380646.530131958</v>
      </c>
      <c r="Q311" s="1">
        <f t="shared" ca="1" si="98"/>
        <v>195940404.7601181</v>
      </c>
      <c r="R311" s="1">
        <f t="shared" ca="1" si="94"/>
        <v>451000.30065708508</v>
      </c>
      <c r="S311" s="3">
        <f t="shared" si="99"/>
        <v>311.31607192255041</v>
      </c>
      <c r="T311" s="13">
        <f t="shared" ca="1" si="100"/>
        <v>2.1304256223090849</v>
      </c>
      <c r="U311" s="13">
        <f t="shared" si="101"/>
        <v>0.58310540237506459</v>
      </c>
      <c r="V311" s="5">
        <v>0.35</v>
      </c>
      <c r="W311" s="3">
        <f t="shared" ca="1" si="102"/>
        <v>6.736633332014959</v>
      </c>
      <c r="X311" s="3">
        <f t="shared" ca="1" si="103"/>
        <v>-6.6852740507389647</v>
      </c>
      <c r="Y311" s="3">
        <f t="shared" ca="1" si="104"/>
        <v>-0.83026472677767404</v>
      </c>
      <c r="Z311" s="3">
        <f t="shared" ca="1" si="105"/>
        <v>-9.8312853687337713E-3</v>
      </c>
      <c r="AA311" s="3">
        <f t="shared" ca="1" si="106"/>
        <v>-1.2209775393789324E-3</v>
      </c>
      <c r="AJ311"/>
      <c r="AK311"/>
    </row>
    <row r="312" spans="3:37" s="5" customFormat="1" x14ac:dyDescent="0.2">
      <c r="C312" s="25"/>
      <c r="D312" s="1">
        <f t="shared" si="107"/>
        <v>310</v>
      </c>
      <c r="E312" s="2">
        <f t="shared" si="108"/>
        <v>31.100000000000172</v>
      </c>
      <c r="F312" s="3">
        <f t="shared" ca="1" si="109"/>
        <v>658.17930687617343</v>
      </c>
      <c r="G312" s="3">
        <f t="shared" si="110"/>
        <v>80.784529920545381</v>
      </c>
      <c r="H312" s="3">
        <f t="shared" ca="1" si="95"/>
        <v>663.11849640504192</v>
      </c>
      <c r="I312" s="3">
        <f t="shared" ca="1" si="111"/>
        <v>20403.558513161464</v>
      </c>
      <c r="J312" s="3">
        <f t="shared" si="112"/>
        <v>7136.9110893191555</v>
      </c>
      <c r="K312" s="3">
        <f t="shared" ca="1" si="114"/>
        <v>21770.98354160292</v>
      </c>
      <c r="L312" s="3">
        <f t="shared" si="113"/>
        <v>-9.567561177086942</v>
      </c>
      <c r="M312" s="3">
        <f t="shared" ca="1" si="96"/>
        <v>0.12212855229339652</v>
      </c>
      <c r="N312" s="3">
        <f t="shared" ca="1" si="97"/>
        <v>6.9974506044543912</v>
      </c>
      <c r="O312" s="1">
        <f t="shared" ca="1" si="92"/>
        <v>149506887.69332442</v>
      </c>
      <c r="P312" s="1">
        <f t="shared" si="93"/>
        <v>-46432326.754494034</v>
      </c>
      <c r="Q312" s="1">
        <f t="shared" ca="1" si="98"/>
        <v>195939214.44781846</v>
      </c>
      <c r="R312" s="1">
        <f t="shared" ca="1" si="94"/>
        <v>450920.57755542849</v>
      </c>
      <c r="S312" s="3">
        <f t="shared" si="99"/>
        <v>311.28303236948977</v>
      </c>
      <c r="T312" s="13">
        <f t="shared" ca="1" si="100"/>
        <v>2.1302751112303708</v>
      </c>
      <c r="U312" s="13">
        <f t="shared" si="101"/>
        <v>0.58258030311338094</v>
      </c>
      <c r="V312" s="5">
        <v>0.35</v>
      </c>
      <c r="W312" s="3">
        <f t="shared" ca="1" si="102"/>
        <v>6.729377086283721</v>
      </c>
      <c r="X312" s="3">
        <f t="shared" ca="1" si="103"/>
        <v>-6.6792538141678461</v>
      </c>
      <c r="Y312" s="3">
        <f t="shared" ca="1" si="104"/>
        <v>-0.81980757213181898</v>
      </c>
      <c r="Z312" s="3">
        <f t="shared" ca="1" si="105"/>
        <v>-9.8224320796585964E-3</v>
      </c>
      <c r="AA312" s="3">
        <f t="shared" ca="1" si="106"/>
        <v>-1.2055993707820868E-3</v>
      </c>
      <c r="AJ312"/>
      <c r="AK312"/>
    </row>
    <row r="313" spans="3:37" s="5" customFormat="1" x14ac:dyDescent="0.2">
      <c r="C313" s="25"/>
      <c r="D313" s="1">
        <f t="shared" si="107"/>
        <v>311</v>
      </c>
      <c r="E313" s="2">
        <f t="shared" si="108"/>
        <v>31.200000000000173</v>
      </c>
      <c r="F313" s="3">
        <f t="shared" ca="1" si="109"/>
        <v>658.17930687617343</v>
      </c>
      <c r="G313" s="3">
        <f t="shared" si="110"/>
        <v>79.827773802836688</v>
      </c>
      <c r="H313" s="3">
        <f t="shared" ca="1" si="95"/>
        <v>663.00261950486811</v>
      </c>
      <c r="I313" s="3">
        <f t="shared" ca="1" si="111"/>
        <v>20469.376443849083</v>
      </c>
      <c r="J313" s="3">
        <f t="shared" si="112"/>
        <v>7144.9417045053251</v>
      </c>
      <c r="K313" s="3">
        <f t="shared" ca="1" si="114"/>
        <v>21837.289580394787</v>
      </c>
      <c r="L313" s="3">
        <f t="shared" si="113"/>
        <v>-9.5673187963436881</v>
      </c>
      <c r="M313" s="3">
        <f t="shared" ca="1" si="96"/>
        <v>0.12069623500438903</v>
      </c>
      <c r="N313" s="3">
        <f t="shared" ca="1" si="97"/>
        <v>6.9153848688706425</v>
      </c>
      <c r="O313" s="1">
        <f t="shared" ca="1" si="92"/>
        <v>149454640.97990775</v>
      </c>
      <c r="P313" s="1">
        <f t="shared" si="93"/>
        <v>-46483395.846439719</v>
      </c>
      <c r="Q313" s="1">
        <f t="shared" ca="1" si="98"/>
        <v>195938036.82634747</v>
      </c>
      <c r="R313" s="1">
        <f t="shared" ca="1" si="94"/>
        <v>450841.78126331029</v>
      </c>
      <c r="S313" s="3">
        <f t="shared" si="99"/>
        <v>311.25038181549041</v>
      </c>
      <c r="T313" s="13">
        <f t="shared" ca="1" si="100"/>
        <v>2.130126284946686</v>
      </c>
      <c r="U313" s="13">
        <f t="shared" si="101"/>
        <v>0.58206174228725538</v>
      </c>
      <c r="V313" s="5">
        <v>0.35</v>
      </c>
      <c r="W313" s="3">
        <f t="shared" ca="1" si="102"/>
        <v>6.7222123163806264</v>
      </c>
      <c r="X313" s="3">
        <f t="shared" ca="1" si="103"/>
        <v>-6.673308540430873</v>
      </c>
      <c r="Y313" s="3">
        <f t="shared" ca="1" si="104"/>
        <v>-0.80937726105429864</v>
      </c>
      <c r="Z313" s="3">
        <f t="shared" ca="1" si="105"/>
        <v>-9.8136890300454006E-3</v>
      </c>
      <c r="AA313" s="3">
        <f t="shared" ca="1" si="106"/>
        <v>-1.1902606780210274E-3</v>
      </c>
      <c r="AJ313"/>
      <c r="AK313"/>
    </row>
    <row r="314" spans="3:37" s="5" customFormat="1" x14ac:dyDescent="0.2">
      <c r="C314" s="25"/>
      <c r="D314" s="1">
        <f t="shared" si="107"/>
        <v>312</v>
      </c>
      <c r="E314" s="2">
        <f t="shared" si="108"/>
        <v>31.300000000000175</v>
      </c>
      <c r="F314" s="3">
        <f t="shared" ca="1" si="109"/>
        <v>658.17930687617343</v>
      </c>
      <c r="G314" s="3">
        <f t="shared" si="110"/>
        <v>78.871041923202313</v>
      </c>
      <c r="H314" s="3">
        <f t="shared" ca="1" si="95"/>
        <v>662.88810613409828</v>
      </c>
      <c r="I314" s="3">
        <f t="shared" ca="1" si="111"/>
        <v>20535.194374536703</v>
      </c>
      <c r="J314" s="3">
        <f t="shared" si="112"/>
        <v>7152.876645291627</v>
      </c>
      <c r="K314" s="3">
        <f t="shared" ca="1" si="114"/>
        <v>21903.584099665102</v>
      </c>
      <c r="L314" s="3">
        <f t="shared" si="113"/>
        <v>-9.5670793032536992</v>
      </c>
      <c r="M314" s="3">
        <f t="shared" ca="1" si="96"/>
        <v>0.1192634562039695</v>
      </c>
      <c r="N314" s="3">
        <f t="shared" ca="1" si="97"/>
        <v>6.8332926906307865</v>
      </c>
      <c r="O314" s="1">
        <f t="shared" ca="1" si="92"/>
        <v>149403018.02637753</v>
      </c>
      <c r="P314" s="1">
        <f t="shared" si="93"/>
        <v>-46533853.916089468</v>
      </c>
      <c r="Q314" s="1">
        <f t="shared" ca="1" si="98"/>
        <v>195936871.942467</v>
      </c>
      <c r="R314" s="1">
        <f t="shared" ca="1" si="94"/>
        <v>450763.91217118682</v>
      </c>
      <c r="S314" s="3">
        <f t="shared" si="99"/>
        <v>311.21812025063912</v>
      </c>
      <c r="T314" s="13">
        <f t="shared" ca="1" si="100"/>
        <v>2.1299791464592173</v>
      </c>
      <c r="U314" s="13">
        <f t="shared" si="101"/>
        <v>0.58154970692411423</v>
      </c>
      <c r="V314" s="5">
        <v>0.35</v>
      </c>
      <c r="W314" s="3">
        <f t="shared" ca="1" si="102"/>
        <v>6.7151388018009532</v>
      </c>
      <c r="X314" s="3">
        <f t="shared" ca="1" si="103"/>
        <v>-6.6674380807981439</v>
      </c>
      <c r="Y314" s="3">
        <f t="shared" ca="1" si="104"/>
        <v>-0.79897344522549707</v>
      </c>
      <c r="Z314" s="3">
        <f t="shared" ca="1" si="105"/>
        <v>-9.8050560011737412E-3</v>
      </c>
      <c r="AA314" s="3">
        <f t="shared" ca="1" si="106"/>
        <v>-1.1749609488610252E-3</v>
      </c>
      <c r="AJ314"/>
      <c r="AK314"/>
    </row>
    <row r="315" spans="3:37" s="5" customFormat="1" x14ac:dyDescent="0.2">
      <c r="C315" s="25"/>
      <c r="D315" s="1">
        <f t="shared" si="107"/>
        <v>313</v>
      </c>
      <c r="E315" s="2">
        <f t="shared" si="108"/>
        <v>31.400000000000176</v>
      </c>
      <c r="F315" s="3">
        <f t="shared" ca="1" si="109"/>
        <v>658.17930687617343</v>
      </c>
      <c r="G315" s="3">
        <f t="shared" si="110"/>
        <v>77.914333992876948</v>
      </c>
      <c r="H315" s="3">
        <f t="shared" ca="1" si="95"/>
        <v>662.77495686058751</v>
      </c>
      <c r="I315" s="3">
        <f t="shared" ca="1" si="111"/>
        <v>20601.012305224322</v>
      </c>
      <c r="J315" s="3">
        <f t="shared" si="112"/>
        <v>7160.715914087431</v>
      </c>
      <c r="K315" s="3">
        <f t="shared" ca="1" si="114"/>
        <v>21969.867235795289</v>
      </c>
      <c r="L315" s="3">
        <f t="shared" si="113"/>
        <v>-9.5668426977442529</v>
      </c>
      <c r="M315" s="3">
        <f t="shared" ca="1" si="96"/>
        <v>0.11783022112314875</v>
      </c>
      <c r="N315" s="3">
        <f t="shared" ca="1" si="97"/>
        <v>6.7511743694496662</v>
      </c>
      <c r="O315" s="1">
        <f t="shared" ca="1" si="92"/>
        <v>149352018.77012825</v>
      </c>
      <c r="P315" s="1">
        <f t="shared" si="93"/>
        <v>-46583701.072249711</v>
      </c>
      <c r="Q315" s="1">
        <f t="shared" ca="1" si="98"/>
        <v>195935719.84237796</v>
      </c>
      <c r="R315" s="1">
        <f t="shared" ca="1" si="94"/>
        <v>450686.97066519951</v>
      </c>
      <c r="S315" s="3">
        <f t="shared" si="99"/>
        <v>311.18624766513989</v>
      </c>
      <c r="T315" s="13">
        <f t="shared" ca="1" si="100"/>
        <v>2.1298336987365323</v>
      </c>
      <c r="U315" s="13">
        <f t="shared" si="101"/>
        <v>0.58104418421619086</v>
      </c>
      <c r="V315" s="5">
        <v>0.35</v>
      </c>
      <c r="W315" s="3">
        <f t="shared" ca="1" si="102"/>
        <v>6.7081563248919007</v>
      </c>
      <c r="X315" s="3">
        <f t="shared" ca="1" si="103"/>
        <v>-6.6616422884292623</v>
      </c>
      <c r="Y315" s="3">
        <f t="shared" ca="1" si="104"/>
        <v>-0.78859577744123721</v>
      </c>
      <c r="Z315" s="3">
        <f t="shared" ca="1" si="105"/>
        <v>-9.796532777101857E-3</v>
      </c>
      <c r="AA315" s="3">
        <f t="shared" ca="1" si="106"/>
        <v>-1.1596996727077018E-3</v>
      </c>
      <c r="AJ315"/>
      <c r="AK315"/>
    </row>
    <row r="316" spans="3:37" s="5" customFormat="1" x14ac:dyDescent="0.2">
      <c r="C316" s="25"/>
      <c r="D316" s="1">
        <f t="shared" si="107"/>
        <v>314</v>
      </c>
      <c r="E316" s="2">
        <f t="shared" si="108"/>
        <v>31.500000000000178</v>
      </c>
      <c r="F316" s="3">
        <f t="shared" ca="1" si="109"/>
        <v>658.17930687617343</v>
      </c>
      <c r="G316" s="3">
        <f t="shared" si="110"/>
        <v>76.95764972310252</v>
      </c>
      <c r="H316" s="3">
        <f t="shared" ca="1" si="95"/>
        <v>662.66317224582792</v>
      </c>
      <c r="I316" s="3">
        <f t="shared" ca="1" si="111"/>
        <v>20666.830235911941</v>
      </c>
      <c r="J316" s="3">
        <f t="shared" si="112"/>
        <v>7168.4595132732302</v>
      </c>
      <c r="K316" s="3">
        <f t="shared" ca="1" si="114"/>
        <v>22036.139125223239</v>
      </c>
      <c r="L316" s="3">
        <f t="shared" si="113"/>
        <v>-9.566608979743501</v>
      </c>
      <c r="M316" s="3">
        <f t="shared" ca="1" si="96"/>
        <v>0.11639653500346098</v>
      </c>
      <c r="N316" s="3">
        <f t="shared" ca="1" si="97"/>
        <v>6.6690302056450692</v>
      </c>
      <c r="O316" s="1">
        <f t="shared" ca="1" si="92"/>
        <v>149301643.14930728</v>
      </c>
      <c r="P316" s="1">
        <f t="shared" si="93"/>
        <v>-46632937.422413036</v>
      </c>
      <c r="Q316" s="1">
        <f t="shared" ca="1" si="98"/>
        <v>195934580.5717203</v>
      </c>
      <c r="R316" s="1">
        <f t="shared" ca="1" si="94"/>
        <v>450610.95712716301</v>
      </c>
      <c r="S316" s="3">
        <f t="shared" si="99"/>
        <v>311.15476404931422</v>
      </c>
      <c r="T316" s="13">
        <f t="shared" ca="1" si="100"/>
        <v>2.1296899447144697</v>
      </c>
      <c r="U316" s="13">
        <f t="shared" si="101"/>
        <v>0.58054516152014646</v>
      </c>
      <c r="V316" s="5">
        <v>0.35</v>
      </c>
      <c r="W316" s="3">
        <f t="shared" ca="1" si="102"/>
        <v>6.7012646708442736</v>
      </c>
      <c r="X316" s="3">
        <f t="shared" ca="1" si="103"/>
        <v>-6.6559210183689839</v>
      </c>
      <c r="Y316" s="3">
        <f t="shared" ca="1" si="104"/>
        <v>-0.77824391159815565</v>
      </c>
      <c r="Z316" s="3">
        <f t="shared" ca="1" si="105"/>
        <v>-9.7881191446602712E-3</v>
      </c>
      <c r="AA316" s="3">
        <f t="shared" ca="1" si="106"/>
        <v>-1.1444763405855231E-3</v>
      </c>
      <c r="AJ316"/>
      <c r="AK316"/>
    </row>
    <row r="317" spans="3:37" s="5" customFormat="1" x14ac:dyDescent="0.2">
      <c r="C317" s="25"/>
      <c r="D317" s="1">
        <f t="shared" si="107"/>
        <v>315</v>
      </c>
      <c r="E317" s="2">
        <f t="shared" si="108"/>
        <v>31.600000000000179</v>
      </c>
      <c r="F317" s="3">
        <f t="shared" ca="1" si="109"/>
        <v>658.17930687617343</v>
      </c>
      <c r="G317" s="3">
        <f t="shared" si="110"/>
        <v>76.000988825128175</v>
      </c>
      <c r="H317" s="3">
        <f t="shared" ca="1" si="95"/>
        <v>662.55275284493177</v>
      </c>
      <c r="I317" s="3">
        <f t="shared" ca="1" si="111"/>
        <v>20732.64816659956</v>
      </c>
      <c r="J317" s="3">
        <f t="shared" si="112"/>
        <v>7176.1074452006415</v>
      </c>
      <c r="K317" s="3">
        <f t="shared" ca="1" si="114"/>
        <v>22102.399904442671</v>
      </c>
      <c r="L317" s="3">
        <f t="shared" si="113"/>
        <v>-9.5663781491804691</v>
      </c>
      <c r="M317" s="3">
        <f t="shared" ca="1" si="96"/>
        <v>0.11496240309685307</v>
      </c>
      <c r="N317" s="3">
        <f t="shared" ca="1" si="97"/>
        <v>6.5868605001313858</v>
      </c>
      <c r="O317" s="1">
        <f t="shared" ca="1" si="92"/>
        <v>149251891.10281506</v>
      </c>
      <c r="P317" s="1">
        <f t="shared" si="93"/>
        <v>-46681563.072758317</v>
      </c>
      <c r="Q317" s="1">
        <f t="shared" ca="1" si="98"/>
        <v>195933454.17557338</v>
      </c>
      <c r="R317" s="1">
        <f t="shared" ca="1" si="94"/>
        <v>450535.87193455361</v>
      </c>
      <c r="S317" s="3">
        <f t="shared" si="99"/>
        <v>311.12366939360106</v>
      </c>
      <c r="T317" s="13">
        <f t="shared" ca="1" si="100"/>
        <v>2.1295478872960305</v>
      </c>
      <c r="U317" s="13">
        <f t="shared" si="101"/>
        <v>0.58005262635669974</v>
      </c>
      <c r="V317" s="5">
        <v>0.35</v>
      </c>
      <c r="W317" s="3">
        <f t="shared" ca="1" si="102"/>
        <v>6.6944636276843301</v>
      </c>
      <c r="X317" s="3">
        <f t="shared" ca="1" si="103"/>
        <v>-6.6502741275429758</v>
      </c>
      <c r="Y317" s="3">
        <f t="shared" ca="1" si="104"/>
        <v>-0.76791750267913128</v>
      </c>
      <c r="Z317" s="3">
        <f t="shared" ca="1" si="105"/>
        <v>-9.7798148934455532E-3</v>
      </c>
      <c r="AA317" s="3">
        <f t="shared" ca="1" si="106"/>
        <v>-1.1292904451163696E-3</v>
      </c>
      <c r="AJ317"/>
      <c r="AK317"/>
    </row>
    <row r="318" spans="3:37" s="5" customFormat="1" x14ac:dyDescent="0.2">
      <c r="C318" s="25"/>
      <c r="D318" s="1">
        <f t="shared" si="107"/>
        <v>316</v>
      </c>
      <c r="E318" s="2">
        <f t="shared" si="108"/>
        <v>31.70000000000018</v>
      </c>
      <c r="F318" s="3">
        <f t="shared" ca="1" si="109"/>
        <v>658.17930687617343</v>
      </c>
      <c r="G318" s="3">
        <f t="shared" si="110"/>
        <v>75.044351010210121</v>
      </c>
      <c r="H318" s="3">
        <f t="shared" ca="1" si="95"/>
        <v>662.44369920661461</v>
      </c>
      <c r="I318" s="3">
        <f t="shared" ca="1" si="111"/>
        <v>20798.466097287179</v>
      </c>
      <c r="J318" s="3">
        <f t="shared" si="112"/>
        <v>7183.6597121924078</v>
      </c>
      <c r="K318" s="3">
        <f t="shared" ca="1" si="114"/>
        <v>22168.649710002501</v>
      </c>
      <c r="L318" s="3">
        <f t="shared" si="113"/>
        <v>-9.5661502059850498</v>
      </c>
      <c r="M318" s="3">
        <f t="shared" ca="1" si="96"/>
        <v>0.11352783066557337</v>
      </c>
      <c r="N318" s="3">
        <f t="shared" ca="1" si="97"/>
        <v>6.5046655544132381</v>
      </c>
      <c r="O318" s="1">
        <f t="shared" ca="1" si="92"/>
        <v>149202762.57030484</v>
      </c>
      <c r="P318" s="1">
        <f t="shared" si="93"/>
        <v>-46729578.128150813</v>
      </c>
      <c r="Q318" s="1">
        <f t="shared" ca="1" si="98"/>
        <v>195932340.69845566</v>
      </c>
      <c r="R318" s="1">
        <f t="shared" ca="1" si="94"/>
        <v>450461.71546049794</v>
      </c>
      <c r="S318" s="3">
        <f t="shared" si="99"/>
        <v>311.09296368855661</v>
      </c>
      <c r="T318" s="13">
        <f t="shared" ca="1" si="100"/>
        <v>2.1294075293512731</v>
      </c>
      <c r="U318" s="13">
        <f t="shared" si="101"/>
        <v>0.57956656641026005</v>
      </c>
      <c r="V318" s="5">
        <v>0.35</v>
      </c>
      <c r="W318" s="3">
        <f t="shared" ca="1" si="102"/>
        <v>6.6877529862657239</v>
      </c>
      <c r="X318" s="3">
        <f t="shared" ca="1" si="103"/>
        <v>-6.6447014747536164</v>
      </c>
      <c r="Y318" s="3">
        <f t="shared" ca="1" si="104"/>
        <v>-0.75761620673875762</v>
      </c>
      <c r="Z318" s="3">
        <f t="shared" ca="1" si="105"/>
        <v>-9.7716198158141424E-3</v>
      </c>
      <c r="AA318" s="3">
        <f t="shared" ca="1" si="106"/>
        <v>-1.1141414804981731E-3</v>
      </c>
      <c r="AJ318"/>
      <c r="AK318"/>
    </row>
    <row r="319" spans="3:37" s="5" customFormat="1" x14ac:dyDescent="0.2">
      <c r="C319" s="25"/>
      <c r="D319" s="1">
        <f t="shared" si="107"/>
        <v>317</v>
      </c>
      <c r="E319" s="2">
        <f t="shared" si="108"/>
        <v>31.800000000000182</v>
      </c>
      <c r="F319" s="3">
        <f t="shared" ca="1" si="109"/>
        <v>658.17930687617343</v>
      </c>
      <c r="G319" s="3">
        <f t="shared" si="110"/>
        <v>74.087735989611616</v>
      </c>
      <c r="H319" s="3">
        <f t="shared" ca="1" si="95"/>
        <v>662.33601187317788</v>
      </c>
      <c r="I319" s="3">
        <f t="shared" ca="1" si="111"/>
        <v>20864.284027974798</v>
      </c>
      <c r="J319" s="3">
        <f t="shared" si="112"/>
        <v>7191.1163165423986</v>
      </c>
      <c r="K319" s="3">
        <f t="shared" ca="1" si="114"/>
        <v>22234.888678506188</v>
      </c>
      <c r="L319" s="3">
        <f t="shared" si="113"/>
        <v>-9.5659251500880131</v>
      </c>
      <c r="M319" s="3">
        <f t="shared" ca="1" si="96"/>
        <v>0.11209282298205984</v>
      </c>
      <c r="N319" s="3">
        <f t="shared" ca="1" si="97"/>
        <v>6.4224456705790676</v>
      </c>
      <c r="O319" s="1">
        <f t="shared" ca="1" si="92"/>
        <v>149154257.49218258</v>
      </c>
      <c r="P319" s="1">
        <f t="shared" si="93"/>
        <v>-46776982.69214242</v>
      </c>
      <c r="Q319" s="1">
        <f t="shared" ca="1" si="98"/>
        <v>195931240.18432501</v>
      </c>
      <c r="R319" s="1">
        <f t="shared" ca="1" si="94"/>
        <v>450388.48807376093</v>
      </c>
      <c r="S319" s="3">
        <f t="shared" si="99"/>
        <v>311.06264692485456</v>
      </c>
      <c r="T319" s="13">
        <f t="shared" ca="1" si="100"/>
        <v>2.1292688737172059</v>
      </c>
      <c r="U319" s="13">
        <f t="shared" si="101"/>
        <v>0.57908696952856265</v>
      </c>
      <c r="V319" s="5">
        <v>0.35</v>
      </c>
      <c r="W319" s="3">
        <f t="shared" ca="1" si="102"/>
        <v>6.6811325402615021</v>
      </c>
      <c r="X319" s="3">
        <f t="shared" ca="1" si="103"/>
        <v>-6.6392029206757988</v>
      </c>
      <c r="Y319" s="3">
        <f t="shared" ca="1" si="104"/>
        <v>-0.74733968088885461</v>
      </c>
      <c r="Z319" s="3">
        <f t="shared" ca="1" si="105"/>
        <v>-9.7635337068761752E-3</v>
      </c>
      <c r="AA319" s="3">
        <f t="shared" ca="1" si="106"/>
        <v>-1.0990289424836098E-3</v>
      </c>
      <c r="AJ319"/>
      <c r="AK319"/>
    </row>
    <row r="320" spans="3:37" s="5" customFormat="1" x14ac:dyDescent="0.2">
      <c r="C320" s="25"/>
      <c r="D320" s="1">
        <f t="shared" si="107"/>
        <v>318</v>
      </c>
      <c r="E320" s="2">
        <f t="shared" si="108"/>
        <v>31.900000000000183</v>
      </c>
      <c r="F320" s="3">
        <f t="shared" ca="1" si="109"/>
        <v>658.17930687617343</v>
      </c>
      <c r="G320" s="3">
        <f t="shared" si="110"/>
        <v>73.131143474602808</v>
      </c>
      <c r="H320" s="3">
        <f t="shared" ca="1" si="95"/>
        <v>662.22969138049302</v>
      </c>
      <c r="I320" s="3">
        <f t="shared" ca="1" si="111"/>
        <v>20930.101958662417</v>
      </c>
      <c r="J320" s="3">
        <f t="shared" si="112"/>
        <v>7198.4772605156095</v>
      </c>
      <c r="K320" s="3">
        <f t="shared" ca="1" si="114"/>
        <v>22301.116946611106</v>
      </c>
      <c r="L320" s="3">
        <f t="shared" si="113"/>
        <v>-9.5657029814209906</v>
      </c>
      <c r="M320" s="3">
        <f t="shared" ca="1" si="96"/>
        <v>0.1106573853288276</v>
      </c>
      <c r="N320" s="3">
        <f t="shared" ca="1" si="97"/>
        <v>6.3402011512946972</v>
      </c>
      <c r="O320" s="1">
        <f t="shared" ca="1" si="92"/>
        <v>149106375.80960703</v>
      </c>
      <c r="P320" s="1">
        <f t="shared" si="93"/>
        <v>-46823776.866971649</v>
      </c>
      <c r="Q320" s="1">
        <f t="shared" ca="1" si="98"/>
        <v>195930152.67657867</v>
      </c>
      <c r="R320" s="1">
        <f t="shared" ca="1" si="94"/>
        <v>450316.19013873523</v>
      </c>
      <c r="S320" s="3">
        <f t="shared" si="99"/>
        <v>311.03271909328606</v>
      </c>
      <c r="T320" s="13">
        <f t="shared" ca="1" si="100"/>
        <v>2.1291319231976837</v>
      </c>
      <c r="U320" s="13">
        <f t="shared" si="101"/>
        <v>0.57861382372231407</v>
      </c>
      <c r="V320" s="5">
        <v>0.35</v>
      </c>
      <c r="W320" s="3">
        <f t="shared" ca="1" si="102"/>
        <v>6.6746020861563</v>
      </c>
      <c r="X320" s="3">
        <f t="shared" ca="1" si="103"/>
        <v>-6.6337783278528786</v>
      </c>
      <c r="Y320" s="3">
        <f t="shared" ca="1" si="104"/>
        <v>-0.73708758328403456</v>
      </c>
      <c r="Z320" s="3">
        <f t="shared" ca="1" si="105"/>
        <v>-9.7555563644895274E-3</v>
      </c>
      <c r="AA320" s="3">
        <f t="shared" ca="1" si="106"/>
        <v>-1.0839523283588744E-3</v>
      </c>
      <c r="AJ320"/>
      <c r="AK320"/>
    </row>
    <row r="321" spans="3:37" s="5" customFormat="1" x14ac:dyDescent="0.2">
      <c r="C321" s="25"/>
      <c r="D321" s="1">
        <f t="shared" si="107"/>
        <v>319</v>
      </c>
      <c r="E321" s="2">
        <f t="shared" si="108"/>
        <v>32.000000000000185</v>
      </c>
      <c r="F321" s="3">
        <f t="shared" ca="1" si="109"/>
        <v>658.17930687617343</v>
      </c>
      <c r="G321" s="3">
        <f t="shared" si="110"/>
        <v>72.174573176460711</v>
      </c>
      <c r="H321" s="3">
        <f t="shared" ca="1" si="95"/>
        <v>662.1247382579844</v>
      </c>
      <c r="I321" s="3">
        <f t="shared" ca="1" si="111"/>
        <v>20995.919889350036</v>
      </c>
      <c r="J321" s="3">
        <f t="shared" si="112"/>
        <v>7205.7425463481623</v>
      </c>
      <c r="K321" s="3">
        <f t="shared" ca="1" si="114"/>
        <v>22367.334651027893</v>
      </c>
      <c r="L321" s="3">
        <f t="shared" si="113"/>
        <v>-9.5654836999164949</v>
      </c>
      <c r="M321" s="3">
        <f t="shared" ca="1" si="96"/>
        <v>0.10922152299835598</v>
      </c>
      <c r="N321" s="3">
        <f t="shared" ca="1" si="97"/>
        <v>6.2579322997968543</v>
      </c>
      <c r="O321" s="1">
        <f t="shared" ca="1" si="92"/>
        <v>149059117.46448949</v>
      </c>
      <c r="P321" s="1">
        <f t="shared" si="93"/>
        <v>-46869960.753563926</v>
      </c>
      <c r="Q321" s="1">
        <f t="shared" ca="1" si="98"/>
        <v>195929078.2180534</v>
      </c>
      <c r="R321" s="1">
        <f t="shared" ca="1" si="94"/>
        <v>450244.82201542938</v>
      </c>
      <c r="S321" s="3">
        <f t="shared" si="99"/>
        <v>311.00318018475951</v>
      </c>
      <c r="T321" s="13">
        <f t="shared" ca="1" si="100"/>
        <v>2.1289966805633047</v>
      </c>
      <c r="U321" s="13">
        <f t="shared" si="101"/>
        <v>0.57814711716483547</v>
      </c>
      <c r="V321" s="5">
        <v>0.35</v>
      </c>
      <c r="W321" s="3">
        <f t="shared" ca="1" si="102"/>
        <v>6.6681614232385469</v>
      </c>
      <c r="X321" s="3">
        <f t="shared" ca="1" si="103"/>
        <v>-6.6284275606925807</v>
      </c>
      <c r="Y321" s="3">
        <f t="shared" ca="1" si="104"/>
        <v>-0.72685957310730243</v>
      </c>
      <c r="Z321" s="3">
        <f t="shared" ca="1" si="105"/>
        <v>-9.7476875892537947E-3</v>
      </c>
      <c r="AA321" s="3">
        <f t="shared" ca="1" si="106"/>
        <v>-1.0689111369225036E-3</v>
      </c>
      <c r="AJ321"/>
      <c r="AK321"/>
    </row>
    <row r="322" spans="3:37" s="5" customFormat="1" x14ac:dyDescent="0.2">
      <c r="C322" s="25"/>
      <c r="D322" s="1">
        <f t="shared" si="107"/>
        <v>320</v>
      </c>
      <c r="E322" s="2">
        <f t="shared" si="108"/>
        <v>32.100000000000186</v>
      </c>
      <c r="F322" s="3">
        <f t="shared" ca="1" si="109"/>
        <v>658.17930687617343</v>
      </c>
      <c r="G322" s="3">
        <f t="shared" si="110"/>
        <v>71.21802480646906</v>
      </c>
      <c r="H322" s="3">
        <f t="shared" ca="1" si="95"/>
        <v>662.02115302861353</v>
      </c>
      <c r="I322" s="3">
        <f t="shared" ca="1" si="111"/>
        <v>21061.737820037655</v>
      </c>
      <c r="J322" s="3">
        <f t="shared" si="112"/>
        <v>7212.9121762473087</v>
      </c>
      <c r="K322" s="3">
        <f t="shared" ca="1" si="114"/>
        <v>22433.541928519804</v>
      </c>
      <c r="L322" s="3">
        <f t="shared" si="113"/>
        <v>-9.5652673055079074</v>
      </c>
      <c r="M322" s="3">
        <f t="shared" ca="1" si="96"/>
        <v>0.10778524129297494</v>
      </c>
      <c r="N322" s="3">
        <f t="shared" ca="1" si="97"/>
        <v>6.175639419886668</v>
      </c>
      <c r="O322" s="1">
        <f t="shared" ref="O322:O385" ca="1" si="115">(0.5)*($B$11)*(H322^2)</f>
        <v>149012482.39949387</v>
      </c>
      <c r="P322" s="1">
        <f t="shared" ref="P322:P385" si="116">($B$11)*L322*J322</f>
        <v>-46915534.451531626</v>
      </c>
      <c r="Q322" s="1">
        <f t="shared" ca="1" si="98"/>
        <v>195928016.85102549</v>
      </c>
      <c r="R322" s="1">
        <f t="shared" ref="R322:R385" ca="1" si="117" xml:space="preserve"> ($B$11)*H322</f>
        <v>450174.38405945722</v>
      </c>
      <c r="S322" s="3">
        <f t="shared" si="99"/>
        <v>310.97403019030077</v>
      </c>
      <c r="T322" s="13">
        <f t="shared" ca="1" si="100"/>
        <v>2.128863148551309</v>
      </c>
      <c r="U322" s="13">
        <f t="shared" si="101"/>
        <v>0.57768683819171729</v>
      </c>
      <c r="V322" s="5">
        <v>0.35</v>
      </c>
      <c r="W322" s="3">
        <f t="shared" ca="1" si="102"/>
        <v>6.6618103535928519</v>
      </c>
      <c r="X322" s="3">
        <f t="shared" ca="1" si="103"/>
        <v>-6.6231504854630341</v>
      </c>
      <c r="Y322" s="3">
        <f t="shared" ca="1" si="104"/>
        <v>-0.71665531055570675</v>
      </c>
      <c r="Z322" s="3">
        <f t="shared" ca="1" si="105"/>
        <v>-9.7399271845044627E-3</v>
      </c>
      <c r="AA322" s="3">
        <f t="shared" ca="1" si="106"/>
        <v>-1.0539048684642747E-3</v>
      </c>
      <c r="AJ322"/>
      <c r="AK322"/>
    </row>
    <row r="323" spans="3:37" s="5" customFormat="1" x14ac:dyDescent="0.2">
      <c r="C323" s="25"/>
      <c r="D323" s="1">
        <f t="shared" si="107"/>
        <v>321</v>
      </c>
      <c r="E323" s="2">
        <f t="shared" si="108"/>
        <v>32.200000000000188</v>
      </c>
      <c r="F323" s="3">
        <f t="shared" ca="1" si="109"/>
        <v>658.17930687617343</v>
      </c>
      <c r="G323" s="3">
        <f t="shared" si="110"/>
        <v>70.261498075918269</v>
      </c>
      <c r="H323" s="3">
        <f t="shared" ref="H323:H386" ca="1" si="118">SQRT(F323^2 + G323^2)</f>
        <v>661.91893620886265</v>
      </c>
      <c r="I323" s="3">
        <f t="shared" ca="1" si="111"/>
        <v>21127.555750725274</v>
      </c>
      <c r="J323" s="3">
        <f t="shared" si="112"/>
        <v>7219.9861523914278</v>
      </c>
      <c r="K323" s="3">
        <f t="shared" ca="1" si="114"/>
        <v>22499.738915902068</v>
      </c>
      <c r="L323" s="3">
        <f t="shared" si="113"/>
        <v>-9.5650537981294796</v>
      </c>
      <c r="M323" s="3">
        <f t="shared" ref="M323:M386" ca="1" si="119">ATAN(G323/F323)</f>
        <v>0.10634854552475095</v>
      </c>
      <c r="N323" s="3">
        <f t="shared" ref="N323:N386" ca="1" si="120">M323*(180/PI())</f>
        <v>6.0933228159231287</v>
      </c>
      <c r="O323" s="1">
        <f t="shared" ca="1" si="115"/>
        <v>148966470.55803663</v>
      </c>
      <c r="P323" s="1">
        <f t="shared" si="116"/>
        <v>-46960498.05917424</v>
      </c>
      <c r="Q323" s="1">
        <f t="shared" ref="Q323:Q386" ca="1" si="121" xml:space="preserve"> ABS(O323) + ABS(P323)</f>
        <v>195926968.61721087</v>
      </c>
      <c r="R323" s="1">
        <f t="shared" ca="1" si="117"/>
        <v>450104.87662202661</v>
      </c>
      <c r="S323" s="3">
        <f t="shared" ref="S323:S386" si="122">IF(J323&lt;30000,( (-0.00406576*J323)+340.3), "")</f>
        <v>310.94526910105304</v>
      </c>
      <c r="T323" s="13">
        <f t="shared" ref="T323:T386" ca="1" si="123" xml:space="preserve"> IF(J323&lt;30000, H323/S323, "")</f>
        <v>2.1287313298654751</v>
      </c>
      <c r="U323" s="13">
        <f t="shared" ref="U323:U386" si="124" xml:space="preserve"> IF(J323&lt;30000, (( 359.01*(1 - (2.25577*10^(-5))*(J323))^(5.25588) ) / (298.15 - 0.0074545*J323)), "")</f>
        <v>0.57723297530047524</v>
      </c>
      <c r="V323" s="5">
        <v>0.35</v>
      </c>
      <c r="W323" s="3">
        <f t="shared" ref="W323:W386" ca="1" si="125">(0.5)*(U323)*(H323)*(V323)*($B$13)</f>
        <v>6.6555486820924736</v>
      </c>
      <c r="X323" s="3">
        <f t="shared" ref="X323:X386" ca="1" si="126" xml:space="preserve"> -W323*COS(M323)</f>
        <v>-6.6179469702888394</v>
      </c>
      <c r="Y323" s="3">
        <f t="shared" ref="Y323:Y386" ca="1" si="127">-W323*SIN(M323)</f>
        <v>-0.70647445682603138</v>
      </c>
      <c r="Z323" s="3">
        <f t="shared" ref="Z323:Z386" ca="1" si="128" xml:space="preserve"> X323/($B$11)</f>
        <v>-9.7322749563071159E-3</v>
      </c>
      <c r="AA323" s="3">
        <f t="shared" ref="AA323:AA386" ca="1" si="129">Y323/($B$11)</f>
        <v>-1.0389330247441639E-3</v>
      </c>
      <c r="AJ323"/>
      <c r="AK323"/>
    </row>
    <row r="324" spans="3:37" s="5" customFormat="1" x14ac:dyDescent="0.2">
      <c r="C324" s="25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658.17930687617343</v>
      </c>
      <c r="G324" s="3">
        <f t="shared" ref="G324:G387" si="133">G323 + L323*$B$2</f>
        <v>69.304992696105316</v>
      </c>
      <c r="H324" s="3">
        <f t="shared" ca="1" si="118"/>
        <v>661.81808830871898</v>
      </c>
      <c r="I324" s="3">
        <f t="shared" ref="I324:I387" ca="1" si="134">I323 + F323*($B$2)</f>
        <v>21193.373681412893</v>
      </c>
      <c r="J324" s="3">
        <f t="shared" ref="J324:J387" si="135" xml:space="preserve"> J323 + G323*($B$2) + (0.5)*(L323)*($B$2)^2</f>
        <v>7226.9644769300285</v>
      </c>
      <c r="K324" s="3">
        <f t="shared" ca="1" si="114"/>
        <v>22565.925750041239</v>
      </c>
      <c r="L324" s="3">
        <f t="shared" ref="L324:L387" si="136" xml:space="preserve"> -(9.780327 * (1 + 0.0053024 * ((SIN($B$7))^2) - (5.8*10^(-6)) * (SIN(2*($B$7))^2) - (3.086*10^(-6)) * J324))</f>
        <v>-9.5648431777163321</v>
      </c>
      <c r="M324" s="3">
        <f t="shared" ca="1" si="119"/>
        <v>0.10491144101537224</v>
      </c>
      <c r="N324" s="3">
        <f t="shared" ca="1" si="120"/>
        <v>6.0109827928165096</v>
      </c>
      <c r="O324" s="1">
        <f t="shared" ca="1" si="115"/>
        <v>148921081.88428649</v>
      </c>
      <c r="P324" s="1">
        <f t="shared" si="116"/>
        <v>-47004851.673478477</v>
      </c>
      <c r="Q324" s="1">
        <f t="shared" ca="1" si="121"/>
        <v>195925933.55776498</v>
      </c>
      <c r="R324" s="1">
        <f t="shared" ca="1" si="117"/>
        <v>450036.30004992889</v>
      </c>
      <c r="S324" s="3">
        <f t="shared" si="122"/>
        <v>310.91689690827695</v>
      </c>
      <c r="T324" s="13">
        <f t="shared" ca="1" si="123"/>
        <v>2.1286012271760217</v>
      </c>
      <c r="U324" s="13">
        <f t="shared" si="124"/>
        <v>0.57678551715020954</v>
      </c>
      <c r="V324" s="5">
        <v>0.35</v>
      </c>
      <c r="W324" s="3">
        <f t="shared" ca="1" si="125"/>
        <v>6.6493762163918557</v>
      </c>
      <c r="X324" s="3">
        <f t="shared" ca="1" si="126"/>
        <v>-6.6128168851471498</v>
      </c>
      <c r="Y324" s="3">
        <f t="shared" ca="1" si="127"/>
        <v>-0.69631667410052378</v>
      </c>
      <c r="Z324" s="3">
        <f t="shared" ca="1" si="128"/>
        <v>-9.724730713451691E-3</v>
      </c>
      <c r="AA324" s="3">
        <f t="shared" ca="1" si="129"/>
        <v>-1.0239951089713584E-3</v>
      </c>
      <c r="AJ324"/>
      <c r="AK324"/>
    </row>
    <row r="325" spans="3:37" s="5" customFormat="1" x14ac:dyDescent="0.2">
      <c r="C325" s="25"/>
      <c r="D325" s="1">
        <f t="shared" si="130"/>
        <v>323</v>
      </c>
      <c r="E325" s="2">
        <f t="shared" si="131"/>
        <v>32.40000000000019</v>
      </c>
      <c r="F325" s="3">
        <f t="shared" ca="1" si="132"/>
        <v>658.17930687617343</v>
      </c>
      <c r="G325" s="3">
        <f t="shared" si="133"/>
        <v>68.348508378333676</v>
      </c>
      <c r="H325" s="3">
        <f t="shared" ca="1" si="118"/>
        <v>661.71860983165891</v>
      </c>
      <c r="I325" s="3">
        <f t="shared" ca="1" si="134"/>
        <v>21259.191612100512</v>
      </c>
      <c r="J325" s="3">
        <f t="shared" si="135"/>
        <v>7233.8471519837503</v>
      </c>
      <c r="K325" s="3">
        <f t="shared" ref="K325:K388" ca="1" si="137">K324+ SQRT( (I325-I324)^2 + (J325-J324)^2 )</f>
        <v>22632.102567854545</v>
      </c>
      <c r="L325" s="3">
        <f t="shared" si="136"/>
        <v>-9.5646354442044643</v>
      </c>
      <c r="M325" s="3">
        <f t="shared" ca="1" si="119"/>
        <v>0.10347393309603371</v>
      </c>
      <c r="N325" s="3">
        <f t="shared" ca="1" si="120"/>
        <v>5.9286196560217794</v>
      </c>
      <c r="O325" s="1">
        <f t="shared" ca="1" si="115"/>
        <v>148876316.3231647</v>
      </c>
      <c r="P325" s="1">
        <f t="shared" si="116"/>
        <v>-47048595.39011848</v>
      </c>
      <c r="Q325" s="1">
        <f t="shared" ca="1" si="121"/>
        <v>195924911.71328318</v>
      </c>
      <c r="R325" s="1">
        <f t="shared" ca="1" si="117"/>
        <v>449968.65468552808</v>
      </c>
      <c r="S325" s="3">
        <f t="shared" si="122"/>
        <v>310.88891360335055</v>
      </c>
      <c r="T325" s="13">
        <f t="shared" ca="1" si="123"/>
        <v>2.1284728431195088</v>
      </c>
      <c r="U325" s="13">
        <f t="shared" si="124"/>
        <v>0.57634445256127287</v>
      </c>
      <c r="V325" s="5">
        <v>0.35</v>
      </c>
      <c r="W325" s="3">
        <f t="shared" ca="1" si="125"/>
        <v>6.6432927669193349</v>
      </c>
      <c r="X325" s="3">
        <f t="shared" ca="1" si="126"/>
        <v>-6.6077601018638745</v>
      </c>
      <c r="Y325" s="3">
        <f t="shared" ca="1" si="127"/>
        <v>-0.68618162553267514</v>
      </c>
      <c r="Z325" s="3">
        <f t="shared" ca="1" si="128"/>
        <v>-9.717294267446875E-3</v>
      </c>
      <c r="AA325" s="3">
        <f t="shared" ca="1" si="129"/>
        <v>-1.0090906257833457E-3</v>
      </c>
      <c r="AJ325"/>
      <c r="AK325"/>
    </row>
    <row r="326" spans="3:37" s="5" customFormat="1" x14ac:dyDescent="0.2">
      <c r="C326" s="25"/>
      <c r="D326" s="1">
        <f t="shared" si="130"/>
        <v>324</v>
      </c>
      <c r="E326" s="2">
        <f t="shared" si="131"/>
        <v>32.500000000000192</v>
      </c>
      <c r="F326" s="3">
        <f t="shared" ca="1" si="132"/>
        <v>658.17930687617343</v>
      </c>
      <c r="G326" s="3">
        <f t="shared" si="133"/>
        <v>67.392044833913232</v>
      </c>
      <c r="H326" s="3">
        <f t="shared" ca="1" si="118"/>
        <v>661.62050127463272</v>
      </c>
      <c r="I326" s="3">
        <f t="shared" ca="1" si="134"/>
        <v>21325.009542788132</v>
      </c>
      <c r="J326" s="3">
        <f t="shared" si="135"/>
        <v>7240.6341796443621</v>
      </c>
      <c r="K326" s="3">
        <f t="shared" ca="1" si="137"/>
        <v>22698.269506309229</v>
      </c>
      <c r="L326" s="3">
        <f t="shared" si="136"/>
        <v>-9.5644305975307375</v>
      </c>
      <c r="M326" s="3">
        <f t="shared" ca="1" si="119"/>
        <v>0.10203602710732101</v>
      </c>
      <c r="N326" s="3">
        <f t="shared" ca="1" si="120"/>
        <v>5.8462337115319558</v>
      </c>
      <c r="O326" s="1">
        <f t="shared" ca="1" si="115"/>
        <v>148832173.82034475</v>
      </c>
      <c r="P326" s="1">
        <f t="shared" si="116"/>
        <v>-47091729.303455837</v>
      </c>
      <c r="Q326" s="1">
        <f t="shared" ca="1" si="121"/>
        <v>195923903.12380058</v>
      </c>
      <c r="R326" s="1">
        <f t="shared" ca="1" si="117"/>
        <v>449901.94086675026</v>
      </c>
      <c r="S326" s="3">
        <f t="shared" si="122"/>
        <v>310.86131917776913</v>
      </c>
      <c r="T326" s="13">
        <f t="shared" ca="1" si="123"/>
        <v>2.1283461802987409</v>
      </c>
      <c r="U326" s="13">
        <f t="shared" si="124"/>
        <v>0.57590977051494141</v>
      </c>
      <c r="V326" s="5">
        <v>0.35</v>
      </c>
      <c r="W326" s="3">
        <f t="shared" ca="1" si="125"/>
        <v>6.6372981468699166</v>
      </c>
      <c r="X326" s="3">
        <f t="shared" ca="1" si="126"/>
        <v>-6.6027764941098974</v>
      </c>
      <c r="Y326" s="3">
        <f t="shared" ca="1" si="127"/>
        <v>-0.67606897523303311</v>
      </c>
      <c r="Z326" s="3">
        <f t="shared" ca="1" si="128"/>
        <v>-9.7099654325145546E-3</v>
      </c>
      <c r="AA326" s="3">
        <f t="shared" ca="1" si="129"/>
        <v>-9.9421908122504878E-4</v>
      </c>
      <c r="AJ326"/>
      <c r="AK326"/>
    </row>
    <row r="327" spans="3:37" s="5" customFormat="1" x14ac:dyDescent="0.2">
      <c r="C327" s="25"/>
      <c r="D327" s="1">
        <f t="shared" si="130"/>
        <v>325</v>
      </c>
      <c r="E327" s="2">
        <f t="shared" si="131"/>
        <v>32.600000000000193</v>
      </c>
      <c r="F327" s="3">
        <f t="shared" ca="1" si="132"/>
        <v>658.17930687617343</v>
      </c>
      <c r="G327" s="3">
        <f t="shared" si="133"/>
        <v>66.435601774160162</v>
      </c>
      <c r="H327" s="3">
        <f t="shared" ca="1" si="118"/>
        <v>661.52376312804881</v>
      </c>
      <c r="I327" s="3">
        <f t="shared" ca="1" si="134"/>
        <v>21390.827473475751</v>
      </c>
      <c r="J327" s="3">
        <f t="shared" si="135"/>
        <v>7247.3255619747661</v>
      </c>
      <c r="K327" s="3">
        <f t="shared" ca="1" si="137"/>
        <v>22764.426702421912</v>
      </c>
      <c r="L327" s="3">
        <f t="shared" si="136"/>
        <v>-9.5642286376328922</v>
      </c>
      <c r="M327" s="3">
        <f t="shared" ca="1" si="119"/>
        <v>0.10059772839909428</v>
      </c>
      <c r="N327" s="3">
        <f t="shared" ca="1" si="120"/>
        <v>5.7638252658714464</v>
      </c>
      <c r="O327" s="1">
        <f t="shared" ca="1" si="115"/>
        <v>148788654.32225224</v>
      </c>
      <c r="P327" s="1">
        <f t="shared" si="116"/>
        <v>-47134253.506539807</v>
      </c>
      <c r="Q327" s="1">
        <f t="shared" ca="1" si="121"/>
        <v>195922907.82879204</v>
      </c>
      <c r="R327" s="1">
        <f t="shared" ca="1" si="117"/>
        <v>449836.15892707318</v>
      </c>
      <c r="S327" s="3">
        <f t="shared" si="122"/>
        <v>310.83411362314547</v>
      </c>
      <c r="T327" s="13">
        <f t="shared" ca="1" si="123"/>
        <v>2.1282212412826689</v>
      </c>
      <c r="U327" s="13">
        <f t="shared" si="124"/>
        <v>0.5754814601530871</v>
      </c>
      <c r="V327" s="5">
        <v>0.35</v>
      </c>
      <c r="W327" s="3">
        <f t="shared" ca="1" si="125"/>
        <v>6.6313921721981393</v>
      </c>
      <c r="X327" s="3">
        <f t="shared" ca="1" si="126"/>
        <v>-6.5978659373973301</v>
      </c>
      <c r="Y327" s="3">
        <f t="shared" ca="1" si="127"/>
        <v>-0.66597838825505762</v>
      </c>
      <c r="Z327" s="3">
        <f t="shared" ca="1" si="128"/>
        <v>-9.7027440255843082E-3</v>
      </c>
      <c r="AA327" s="3">
        <f t="shared" ca="1" si="129"/>
        <v>-9.7937998272802597E-4</v>
      </c>
      <c r="AJ327"/>
      <c r="AK327"/>
    </row>
    <row r="328" spans="3:37" s="5" customFormat="1" x14ac:dyDescent="0.2">
      <c r="C328" s="25"/>
      <c r="D328" s="1">
        <f t="shared" si="130"/>
        <v>326</v>
      </c>
      <c r="E328" s="2">
        <f t="shared" si="131"/>
        <v>32.700000000000195</v>
      </c>
      <c r="F328" s="3">
        <f t="shared" ca="1" si="132"/>
        <v>658.17930687617343</v>
      </c>
      <c r="G328" s="3">
        <f t="shared" si="133"/>
        <v>65.479178910396868</v>
      </c>
      <c r="H328" s="3">
        <f t="shared" ca="1" si="118"/>
        <v>661.42839587575907</v>
      </c>
      <c r="I328" s="3">
        <f t="shared" ca="1" si="134"/>
        <v>21456.64540416337</v>
      </c>
      <c r="J328" s="3">
        <f t="shared" si="135"/>
        <v>7253.9213010089934</v>
      </c>
      <c r="K328" s="3">
        <f t="shared" ca="1" si="137"/>
        <v>22830.57429325792</v>
      </c>
      <c r="L328" s="3">
        <f t="shared" si="136"/>
        <v>-9.5640295644495357</v>
      </c>
      <c r="M328" s="3">
        <f t="shared" ca="1" si="119"/>
        <v>9.9159042330371316E-2</v>
      </c>
      <c r="N328" s="3">
        <f t="shared" ca="1" si="120"/>
        <v>5.681394626089352</v>
      </c>
      <c r="O328" s="1">
        <f t="shared" ca="1" si="115"/>
        <v>148745757.77606514</v>
      </c>
      <c r="P328" s="1">
        <f t="shared" si="116"/>
        <v>-47176168.091107368</v>
      </c>
      <c r="Q328" s="1">
        <f t="shared" ca="1" si="121"/>
        <v>195921925.86717251</v>
      </c>
      <c r="R328" s="1">
        <f t="shared" ca="1" si="117"/>
        <v>449771.30919551617</v>
      </c>
      <c r="S328" s="3">
        <f t="shared" si="122"/>
        <v>310.80729693120969</v>
      </c>
      <c r="T328" s="13">
        <f t="shared" ca="1" si="123"/>
        <v>2.128098028606296</v>
      </c>
      <c r="U328" s="13">
        <f t="shared" si="124"/>
        <v>0.57505951077786177</v>
      </c>
      <c r="V328" s="5">
        <v>0.35</v>
      </c>
      <c r="W328" s="3">
        <f t="shared" ca="1" si="125"/>
        <v>6.625574661611096</v>
      </c>
      <c r="X328" s="3">
        <f t="shared" ca="1" si="126"/>
        <v>-6.5930283090758817</v>
      </c>
      <c r="Y328" s="3">
        <f t="shared" ca="1" si="127"/>
        <v>-0.65590953058101831</v>
      </c>
      <c r="Z328" s="3">
        <f t="shared" ca="1" si="128"/>
        <v>-9.6956298662880611E-3</v>
      </c>
      <c r="AA328" s="3">
        <f t="shared" ca="1" si="129"/>
        <v>-9.6457283908973283E-4</v>
      </c>
      <c r="AJ328"/>
      <c r="AK328"/>
    </row>
    <row r="329" spans="3:37" s="5" customFormat="1" x14ac:dyDescent="0.2">
      <c r="C329" s="25"/>
      <c r="D329" s="1">
        <f t="shared" si="130"/>
        <v>327</v>
      </c>
      <c r="E329" s="2">
        <f t="shared" si="131"/>
        <v>32.800000000000196</v>
      </c>
      <c r="F329" s="3">
        <f t="shared" ca="1" si="132"/>
        <v>658.17930687617343</v>
      </c>
      <c r="G329" s="3">
        <f t="shared" si="133"/>
        <v>64.522775953951921</v>
      </c>
      <c r="H329" s="3">
        <f t="shared" ca="1" si="118"/>
        <v>661.33439999504333</v>
      </c>
      <c r="I329" s="3">
        <f t="shared" ca="1" si="134"/>
        <v>21522.463334850989</v>
      </c>
      <c r="J329" s="3">
        <f t="shared" si="135"/>
        <v>7260.4213987522107</v>
      </c>
      <c r="K329" s="3">
        <f t="shared" ca="1" si="137"/>
        <v>22896.712415930637</v>
      </c>
      <c r="L329" s="3">
        <f t="shared" si="136"/>
        <v>-9.5638333779201474</v>
      </c>
      <c r="M329" s="3">
        <f t="shared" ca="1" si="119"/>
        <v>9.7719974269210155E-2</v>
      </c>
      <c r="N329" s="3">
        <f t="shared" ca="1" si="120"/>
        <v>5.598942099752743</v>
      </c>
      <c r="O329" s="1">
        <f t="shared" ca="1" si="115"/>
        <v>148703484.12971336</v>
      </c>
      <c r="P329" s="1">
        <f t="shared" si="116"/>
        <v>-47217473.14758341</v>
      </c>
      <c r="Q329" s="1">
        <f t="shared" ca="1" si="121"/>
        <v>195920957.27729678</v>
      </c>
      <c r="R329" s="1">
        <f t="shared" ca="1" si="117"/>
        <v>449707.39199662948</v>
      </c>
      <c r="S329" s="3">
        <f t="shared" si="122"/>
        <v>310.7808690938092</v>
      </c>
      <c r="T329" s="13">
        <f t="shared" ca="1" si="123"/>
        <v>2.1279765447705841</v>
      </c>
      <c r="U329" s="13">
        <f t="shared" si="124"/>
        <v>0.57464391185137897</v>
      </c>
      <c r="V329" s="5">
        <v>0.35</v>
      </c>
      <c r="W329" s="3">
        <f t="shared" ca="1" si="125"/>
        <v>6.6198454365615058</v>
      </c>
      <c r="X329" s="3">
        <f t="shared" ca="1" si="126"/>
        <v>-6.588263488329213</v>
      </c>
      <c r="Y329" s="3">
        <f t="shared" ca="1" si="127"/>
        <v>-0.64586206910792843</v>
      </c>
      <c r="Z329" s="3">
        <f t="shared" ca="1" si="128"/>
        <v>-9.6886227769547254E-3</v>
      </c>
      <c r="AA329" s="3">
        <f t="shared" ca="1" si="129"/>
        <v>-9.4979716045283597E-4</v>
      </c>
      <c r="AJ329"/>
      <c r="AK329"/>
    </row>
    <row r="330" spans="3:37" s="5" customFormat="1" x14ac:dyDescent="0.2">
      <c r="C330" s="25"/>
      <c r="D330" s="1">
        <f t="shared" si="130"/>
        <v>328</v>
      </c>
      <c r="E330" s="2">
        <f t="shared" si="131"/>
        <v>32.900000000000198</v>
      </c>
      <c r="F330" s="3">
        <f t="shared" ca="1" si="132"/>
        <v>658.17930687617343</v>
      </c>
      <c r="G330" s="3">
        <f t="shared" si="133"/>
        <v>63.566392616159909</v>
      </c>
      <c r="H330" s="3">
        <f t="shared" ca="1" si="118"/>
        <v>661.24177595659501</v>
      </c>
      <c r="I330" s="3">
        <f t="shared" ca="1" si="134"/>
        <v>21588.281265538608</v>
      </c>
      <c r="J330" s="3">
        <f t="shared" si="135"/>
        <v>7266.8258571807164</v>
      </c>
      <c r="K330" s="3">
        <f t="shared" ca="1" si="137"/>
        <v>22962.841207600854</v>
      </c>
      <c r="L330" s="3">
        <f t="shared" si="136"/>
        <v>-9.563640077985081</v>
      </c>
      <c r="M330" s="3">
        <f t="shared" ca="1" si="119"/>
        <v>9.6280529592591174E-2</v>
      </c>
      <c r="N330" s="3">
        <f t="shared" ca="1" si="120"/>
        <v>5.5164679949399016</v>
      </c>
      <c r="O330" s="1">
        <f t="shared" ca="1" si="115"/>
        <v>148661833.33187881</v>
      </c>
      <c r="P330" s="1">
        <f t="shared" si="116"/>
        <v>-47258168.765080817</v>
      </c>
      <c r="Q330" s="1">
        <f t="shared" ca="1" si="121"/>
        <v>195920002.09695962</v>
      </c>
      <c r="R330" s="1">
        <f t="shared" ca="1" si="117"/>
        <v>449644.40765048459</v>
      </c>
      <c r="S330" s="3">
        <f t="shared" si="122"/>
        <v>310.75483010290895</v>
      </c>
      <c r="T330" s="13">
        <f t="shared" ca="1" si="123"/>
        <v>2.1278567922423588</v>
      </c>
      <c r="U330" s="13">
        <f t="shared" si="124"/>
        <v>0.57423465299540377</v>
      </c>
      <c r="V330" s="5">
        <v>0.35</v>
      </c>
      <c r="W330" s="3">
        <f t="shared" ca="1" si="125"/>
        <v>6.6142043212409165</v>
      </c>
      <c r="X330" s="3">
        <f t="shared" ca="1" si="126"/>
        <v>-6.5835713561713884</v>
      </c>
      <c r="Y330" s="3">
        <f t="shared" ca="1" si="127"/>
        <v>-0.63583567163351762</v>
      </c>
      <c r="Z330" s="3">
        <f t="shared" ca="1" si="128"/>
        <v>-9.6817225826049836E-3</v>
      </c>
      <c r="AA330" s="3">
        <f t="shared" ca="1" si="129"/>
        <v>-9.3505245828458478E-4</v>
      </c>
      <c r="AJ330"/>
      <c r="AK330"/>
    </row>
    <row r="331" spans="3:37" s="5" customFormat="1" x14ac:dyDescent="0.2">
      <c r="C331" s="25"/>
      <c r="D331" s="1">
        <f t="shared" si="130"/>
        <v>329</v>
      </c>
      <c r="E331" s="2">
        <f t="shared" si="131"/>
        <v>33.000000000000199</v>
      </c>
      <c r="F331" s="3">
        <f t="shared" ca="1" si="132"/>
        <v>658.17930687617343</v>
      </c>
      <c r="G331" s="3">
        <f t="shared" si="133"/>
        <v>62.610028608361404</v>
      </c>
      <c r="H331" s="3">
        <f t="shared" ca="1" si="118"/>
        <v>661.15052422450663</v>
      </c>
      <c r="I331" s="3">
        <f t="shared" ca="1" si="134"/>
        <v>21654.099196226227</v>
      </c>
      <c r="J331" s="3">
        <f t="shared" si="135"/>
        <v>7273.1346782419423</v>
      </c>
      <c r="K331" s="3">
        <f t="shared" ca="1" si="137"/>
        <v>23028.96080547609</v>
      </c>
      <c r="L331" s="3">
        <f t="shared" si="136"/>
        <v>-9.5634496645855567</v>
      </c>
      <c r="M331" s="3">
        <f t="shared" ca="1" si="119"/>
        <v>9.4840713686298692E-2</v>
      </c>
      <c r="N331" s="3">
        <f t="shared" ca="1" si="120"/>
        <v>5.433972620233539</v>
      </c>
      <c r="O331" s="1">
        <f t="shared" ca="1" si="115"/>
        <v>148620805.33199558</v>
      </c>
      <c r="P331" s="1">
        <f t="shared" si="116"/>
        <v>-47298255.031400569</v>
      </c>
      <c r="Q331" s="1">
        <f t="shared" ca="1" si="121"/>
        <v>195919060.36339614</v>
      </c>
      <c r="R331" s="1">
        <f t="shared" ca="1" si="117"/>
        <v>449582.35647266451</v>
      </c>
      <c r="S331" s="3">
        <f t="shared" si="122"/>
        <v>310.72917995059106</v>
      </c>
      <c r="T331" s="13">
        <f t="shared" ca="1" si="123"/>
        <v>2.1277387734542215</v>
      </c>
      <c r="U331" s="13">
        <f t="shared" si="124"/>
        <v>0.57383172399104887</v>
      </c>
      <c r="V331" s="5">
        <v>0.35</v>
      </c>
      <c r="W331" s="3">
        <f t="shared" ca="1" si="125"/>
        <v>6.6086511425730263</v>
      </c>
      <c r="X331" s="3">
        <f t="shared" ca="1" si="126"/>
        <v>-6.5789517954433743</v>
      </c>
      <c r="Y331" s="3">
        <f t="shared" ca="1" si="127"/>
        <v>-0.62583000684224599</v>
      </c>
      <c r="Z331" s="3">
        <f t="shared" ca="1" si="128"/>
        <v>-9.6749291109461382E-3</v>
      </c>
      <c r="AA331" s="3">
        <f t="shared" ca="1" si="129"/>
        <v>-9.2033824535624415E-4</v>
      </c>
      <c r="AJ331"/>
      <c r="AK331"/>
    </row>
    <row r="332" spans="3:37" s="5" customFormat="1" x14ac:dyDescent="0.2">
      <c r="C332" s="25"/>
      <c r="D332" s="1">
        <f t="shared" si="130"/>
        <v>330</v>
      </c>
      <c r="E332" s="2">
        <f t="shared" si="131"/>
        <v>33.1000000000002</v>
      </c>
      <c r="F332" s="3">
        <f t="shared" ca="1" si="132"/>
        <v>658.17930687617343</v>
      </c>
      <c r="G332" s="3">
        <f t="shared" si="133"/>
        <v>61.653683641902845</v>
      </c>
      <c r="H332" s="3">
        <f t="shared" ca="1" si="118"/>
        <v>661.0606452562547</v>
      </c>
      <c r="I332" s="3">
        <f t="shared" ca="1" si="134"/>
        <v>21719.917126913846</v>
      </c>
      <c r="J332" s="3">
        <f t="shared" si="135"/>
        <v>7279.3478638544557</v>
      </c>
      <c r="K332" s="3">
        <f t="shared" ca="1" si="137"/>
        <v>23095.071346809949</v>
      </c>
      <c r="L332" s="3">
        <f t="shared" si="136"/>
        <v>-9.5632621376636671</v>
      </c>
      <c r="M332" s="3">
        <f t="shared" ca="1" si="119"/>
        <v>9.3400531944802009E-2</v>
      </c>
      <c r="N332" s="3">
        <f t="shared" ca="1" si="120"/>
        <v>5.3514562847139784</v>
      </c>
      <c r="O332" s="1">
        <f t="shared" ca="1" si="115"/>
        <v>148580400.08024937</v>
      </c>
      <c r="P332" s="1">
        <f t="shared" si="116"/>
        <v>-47337732.033031903</v>
      </c>
      <c r="Q332" s="1">
        <f t="shared" ca="1" si="121"/>
        <v>195918132.11328128</v>
      </c>
      <c r="R332" s="1">
        <f t="shared" ca="1" si="117"/>
        <v>449521.23877425317</v>
      </c>
      <c r="S332" s="3">
        <f t="shared" si="122"/>
        <v>310.70391862905512</v>
      </c>
      <c r="T332" s="13">
        <f t="shared" ca="1" si="123"/>
        <v>2.1276224908044541</v>
      </c>
      <c r="U332" s="13">
        <f t="shared" si="124"/>
        <v>0.57343511477847064</v>
      </c>
      <c r="V332" s="5">
        <v>0.35</v>
      </c>
      <c r="W332" s="3">
        <f t="shared" ca="1" si="125"/>
        <v>6.6031857302070662</v>
      </c>
      <c r="X332" s="3">
        <f t="shared" ca="1" si="126"/>
        <v>-6.5744046908095752</v>
      </c>
      <c r="Y332" s="3">
        <f t="shared" ca="1" si="127"/>
        <v>-0.61584474429135094</v>
      </c>
      <c r="Z332" s="3">
        <f t="shared" ca="1" si="128"/>
        <v>-9.6682421923670221E-3</v>
      </c>
      <c r="AA332" s="3">
        <f t="shared" ca="1" si="129"/>
        <v>-9.0565403572257495E-4</v>
      </c>
      <c r="AJ332"/>
      <c r="AK332"/>
    </row>
    <row r="333" spans="3:37" s="5" customFormat="1" x14ac:dyDescent="0.2">
      <c r="C333" s="25"/>
      <c r="D333" s="1">
        <f t="shared" si="130"/>
        <v>331</v>
      </c>
      <c r="E333" s="2">
        <f t="shared" si="131"/>
        <v>33.200000000000202</v>
      </c>
      <c r="F333" s="3">
        <f t="shared" ca="1" si="132"/>
        <v>658.17930687617343</v>
      </c>
      <c r="G333" s="3">
        <f t="shared" si="133"/>
        <v>60.697357428136478</v>
      </c>
      <c r="H333" s="3">
        <f t="shared" ca="1" si="118"/>
        <v>660.97213950268656</v>
      </c>
      <c r="I333" s="3">
        <f t="shared" ca="1" si="134"/>
        <v>21785.735057601465</v>
      </c>
      <c r="J333" s="3">
        <f t="shared" si="135"/>
        <v>7285.4654159079582</v>
      </c>
      <c r="K333" s="3">
        <f t="shared" ca="1" si="137"/>
        <v>23161.17296890145</v>
      </c>
      <c r="L333" s="3">
        <f t="shared" si="136"/>
        <v>-9.5630774971623804</v>
      </c>
      <c r="M333" s="3">
        <f t="shared" ca="1" si="119"/>
        <v>9.1959989771136091E-2</v>
      </c>
      <c r="N333" s="3">
        <f t="shared" ca="1" si="120"/>
        <v>5.2689192979523192</v>
      </c>
      <c r="O333" s="1">
        <f t="shared" ca="1" si="115"/>
        <v>148540617.52757806</v>
      </c>
      <c r="P333" s="1">
        <f t="shared" si="116"/>
        <v>-47376599.855152428</v>
      </c>
      <c r="Q333" s="1">
        <f t="shared" ca="1" si="121"/>
        <v>195917217.38273048</v>
      </c>
      <c r="R333" s="1">
        <f t="shared" ca="1" si="117"/>
        <v>449461.05486182688</v>
      </c>
      <c r="S333" s="3">
        <f t="shared" si="122"/>
        <v>310.67904613061808</v>
      </c>
      <c r="T333" s="13">
        <f t="shared" ca="1" si="123"/>
        <v>2.1275079466569355</v>
      </c>
      <c r="U333" s="13">
        <f t="shared" si="124"/>
        <v>0.57304481545657349</v>
      </c>
      <c r="V333" s="5">
        <v>0.35</v>
      </c>
      <c r="W333" s="3">
        <f t="shared" ca="1" si="125"/>
        <v>6.5978079165113144</v>
      </c>
      <c r="X333" s="3">
        <f t="shared" ca="1" si="126"/>
        <v>-6.5699299287544264</v>
      </c>
      <c r="Y333" s="3">
        <f t="shared" ca="1" si="127"/>
        <v>-0.60587955439693375</v>
      </c>
      <c r="Z333" s="3">
        <f t="shared" ca="1" si="128"/>
        <v>-9.66166165993298E-3</v>
      </c>
      <c r="AA333" s="3">
        <f t="shared" ca="1" si="129"/>
        <v>-8.909993447013732E-4</v>
      </c>
      <c r="AJ333"/>
      <c r="AK333"/>
    </row>
    <row r="334" spans="3:37" s="5" customFormat="1" x14ac:dyDescent="0.2">
      <c r="C334" s="25"/>
      <c r="D334" s="1">
        <f t="shared" si="130"/>
        <v>332</v>
      </c>
      <c r="E334" s="2">
        <f t="shared" si="131"/>
        <v>33.300000000000203</v>
      </c>
      <c r="F334" s="3">
        <f t="shared" ca="1" si="132"/>
        <v>658.17930687617343</v>
      </c>
      <c r="G334" s="3">
        <f t="shared" si="133"/>
        <v>59.741049678420239</v>
      </c>
      <c r="H334" s="3">
        <f t="shared" ca="1" si="118"/>
        <v>660.88500740800555</v>
      </c>
      <c r="I334" s="3">
        <f t="shared" ca="1" si="134"/>
        <v>21851.552988289084</v>
      </c>
      <c r="J334" s="3">
        <f t="shared" si="135"/>
        <v>7291.4873362632861</v>
      </c>
      <c r="K334" s="3">
        <f t="shared" ca="1" si="137"/>
        <v>23227.265809094366</v>
      </c>
      <c r="L334" s="3">
        <f t="shared" si="136"/>
        <v>-9.5628957430255301</v>
      </c>
      <c r="M334" s="3">
        <f t="shared" ca="1" si="119"/>
        <v>9.0519092576781479E-2</v>
      </c>
      <c r="N334" s="3">
        <f t="shared" ca="1" si="120"/>
        <v>5.1863619700035581</v>
      </c>
      <c r="O334" s="1">
        <f t="shared" ca="1" si="115"/>
        <v>148501457.62567103</v>
      </c>
      <c r="P334" s="1">
        <f t="shared" si="116"/>
        <v>-47414858.581628188</v>
      </c>
      <c r="Q334" s="1">
        <f t="shared" ca="1" si="121"/>
        <v>195916316.20729923</v>
      </c>
      <c r="R334" s="1">
        <f t="shared" ca="1" si="117"/>
        <v>449401.80503744376</v>
      </c>
      <c r="S334" s="3">
        <f t="shared" si="122"/>
        <v>310.65456244771417</v>
      </c>
      <c r="T334" s="13">
        <f t="shared" ca="1" si="123"/>
        <v>2.1273951433410483</v>
      </c>
      <c r="U334" s="13">
        <f t="shared" si="124"/>
        <v>0.57266081628271914</v>
      </c>
      <c r="V334" s="5">
        <v>0.35</v>
      </c>
      <c r="W334" s="3">
        <f t="shared" ca="1" si="125"/>
        <v>6.5925175365667306</v>
      </c>
      <c r="X334" s="3">
        <f t="shared" ca="1" si="126"/>
        <v>-6.5655273975790731</v>
      </c>
      <c r="Y334" s="3">
        <f t="shared" ca="1" si="127"/>
        <v>-0.59593410842008288</v>
      </c>
      <c r="Z334" s="3">
        <f t="shared" ca="1" si="128"/>
        <v>-9.6551873493809903E-3</v>
      </c>
      <c r="AA334" s="3">
        <f t="shared" ca="1" si="129"/>
        <v>-8.7637368885306309E-4</v>
      </c>
      <c r="AJ334"/>
      <c r="AK334"/>
    </row>
    <row r="335" spans="3:37" s="5" customFormat="1" x14ac:dyDescent="0.2">
      <c r="C335" s="25"/>
      <c r="D335" s="1">
        <f t="shared" si="130"/>
        <v>333</v>
      </c>
      <c r="E335" s="2">
        <f t="shared" si="131"/>
        <v>33.400000000000205</v>
      </c>
      <c r="F335" s="3">
        <f t="shared" ca="1" si="132"/>
        <v>658.17930687617343</v>
      </c>
      <c r="G335" s="3">
        <f t="shared" si="133"/>
        <v>58.784760104117687</v>
      </c>
      <c r="H335" s="3">
        <f t="shared" ca="1" si="118"/>
        <v>660.79924940975741</v>
      </c>
      <c r="I335" s="3">
        <f t="shared" ca="1" si="134"/>
        <v>21917.370918976703</v>
      </c>
      <c r="J335" s="3">
        <f t="shared" si="135"/>
        <v>7297.4136267524136</v>
      </c>
      <c r="K335" s="3">
        <f t="shared" ca="1" si="137"/>
        <v>23293.350004776556</v>
      </c>
      <c r="L335" s="3">
        <f t="shared" si="136"/>
        <v>-9.5627168751978235</v>
      </c>
      <c r="M335" s="3">
        <f t="shared" ca="1" si="119"/>
        <v>8.9077845781544013E-2</v>
      </c>
      <c r="N335" s="3">
        <f t="shared" ca="1" si="120"/>
        <v>5.1037846113996963</v>
      </c>
      <c r="O335" s="1">
        <f t="shared" ca="1" si="115"/>
        <v>148462920.32696959</v>
      </c>
      <c r="P335" s="1">
        <f t="shared" si="116"/>
        <v>-47452508.295013823</v>
      </c>
      <c r="Q335" s="1">
        <f t="shared" ca="1" si="121"/>
        <v>195915428.62198341</v>
      </c>
      <c r="R335" s="1">
        <f t="shared" ca="1" si="117"/>
        <v>449343.48959863506</v>
      </c>
      <c r="S335" s="3">
        <f t="shared" si="122"/>
        <v>310.6304675728951</v>
      </c>
      <c r="T335" s="13">
        <f t="shared" ca="1" si="123"/>
        <v>2.1272840831515949</v>
      </c>
      <c r="U335" s="13">
        <f t="shared" si="124"/>
        <v>0.57228310767243773</v>
      </c>
      <c r="V335" s="5">
        <v>0.35</v>
      </c>
      <c r="W335" s="3">
        <f t="shared" ca="1" si="125"/>
        <v>6.5873144281606484</v>
      </c>
      <c r="X335" s="3">
        <f t="shared" ca="1" si="126"/>
        <v>-6.5611969873980494</v>
      </c>
      <c r="Y335" s="3">
        <f t="shared" ca="1" si="127"/>
        <v>-0.5860080784530306</v>
      </c>
      <c r="Z335" s="3">
        <f t="shared" ca="1" si="128"/>
        <v>-9.6488190991147783E-3</v>
      </c>
      <c r="AA335" s="3">
        <f t="shared" ca="1" si="129"/>
        <v>-8.6177658596033914E-4</v>
      </c>
      <c r="AJ335"/>
      <c r="AK335"/>
    </row>
    <row r="336" spans="3:37" s="5" customFormat="1" x14ac:dyDescent="0.2">
      <c r="C336" s="25"/>
      <c r="D336" s="1">
        <f t="shared" si="130"/>
        <v>334</v>
      </c>
      <c r="E336" s="2">
        <f t="shared" si="131"/>
        <v>33.500000000000206</v>
      </c>
      <c r="F336" s="3">
        <f t="shared" ca="1" si="132"/>
        <v>658.17930687617343</v>
      </c>
      <c r="G336" s="3">
        <f t="shared" si="133"/>
        <v>57.828488416597907</v>
      </c>
      <c r="H336" s="3">
        <f t="shared" ca="1" si="118"/>
        <v>660.71486593881684</v>
      </c>
      <c r="I336" s="3">
        <f t="shared" ca="1" si="134"/>
        <v>21983.188849664322</v>
      </c>
      <c r="J336" s="3">
        <f t="shared" si="135"/>
        <v>7303.2442891784494</v>
      </c>
      <c r="K336" s="3">
        <f t="shared" ca="1" si="137"/>
        <v>23359.425693379297</v>
      </c>
      <c r="L336" s="3">
        <f t="shared" si="136"/>
        <v>-9.5625408936248419</v>
      </c>
      <c r="M336" s="3">
        <f t="shared" ca="1" si="119"/>
        <v>8.7636254813433845E-2</v>
      </c>
      <c r="N336" s="3">
        <f t="shared" ca="1" si="120"/>
        <v>5.0211875331428049</v>
      </c>
      <c r="O336" s="1">
        <f t="shared" ca="1" si="115"/>
        <v>148425005.58466655</v>
      </c>
      <c r="P336" s="1">
        <f t="shared" si="116"/>
        <v>-47489549.076552689</v>
      </c>
      <c r="Q336" s="1">
        <f t="shared" ca="1" si="121"/>
        <v>195914554.66121924</v>
      </c>
      <c r="R336" s="1">
        <f t="shared" ca="1" si="117"/>
        <v>449286.10883839545</v>
      </c>
      <c r="S336" s="3">
        <f t="shared" si="122"/>
        <v>310.60676149882983</v>
      </c>
      <c r="T336" s="13">
        <f t="shared" ca="1" si="123"/>
        <v>2.1271747683487114</v>
      </c>
      <c r="U336" s="13">
        <f t="shared" si="124"/>
        <v>0.57191168019914584</v>
      </c>
      <c r="V336" s="5">
        <v>0.35</v>
      </c>
      <c r="W336" s="3">
        <f t="shared" ca="1" si="125"/>
        <v>6.5821984317806086</v>
      </c>
      <c r="X336" s="3">
        <f t="shared" ca="1" si="126"/>
        <v>-6.5569385901360526</v>
      </c>
      <c r="Y336" s="3">
        <f t="shared" ca="1" si="127"/>
        <v>-0.57610113740534707</v>
      </c>
      <c r="Z336" s="3">
        <f t="shared" ca="1" si="128"/>
        <v>-9.6425567502000775E-3</v>
      </c>
      <c r="AA336" s="3">
        <f t="shared" ca="1" si="129"/>
        <v>-8.4720755500786334E-4</v>
      </c>
      <c r="AJ336"/>
      <c r="AK336"/>
    </row>
    <row r="337" spans="3:37" s="5" customFormat="1" x14ac:dyDescent="0.2">
      <c r="C337" s="25"/>
      <c r="D337" s="1">
        <f t="shared" si="130"/>
        <v>335</v>
      </c>
      <c r="E337" s="2">
        <f t="shared" si="131"/>
        <v>33.600000000000207</v>
      </c>
      <c r="F337" s="3">
        <f t="shared" ca="1" si="132"/>
        <v>658.17930687617343</v>
      </c>
      <c r="G337" s="3">
        <f t="shared" si="133"/>
        <v>56.872234327235425</v>
      </c>
      <c r="H337" s="3">
        <f t="shared" ca="1" si="118"/>
        <v>660.631857419374</v>
      </c>
      <c r="I337" s="3">
        <f t="shared" ca="1" si="134"/>
        <v>22049.006780351941</v>
      </c>
      <c r="J337" s="3">
        <f t="shared" si="135"/>
        <v>7308.9793253156413</v>
      </c>
      <c r="K337" s="3">
        <f t="shared" ca="1" si="137"/>
        <v>23425.493012376628</v>
      </c>
      <c r="L337" s="3">
        <f t="shared" si="136"/>
        <v>-9.5623677982530317</v>
      </c>
      <c r="M337" s="3">
        <f t="shared" ca="1" si="119"/>
        <v>8.6194325108544134E-2</v>
      </c>
      <c r="N337" s="3">
        <f t="shared" ca="1" si="120"/>
        <v>4.9385710466980806</v>
      </c>
      <c r="O337" s="1">
        <f t="shared" ca="1" si="115"/>
        <v>148387713.35270652</v>
      </c>
      <c r="P337" s="1">
        <f t="shared" si="116"/>
        <v>-47525981.006176911</v>
      </c>
      <c r="Q337" s="1">
        <f t="shared" ca="1" si="121"/>
        <v>195913694.35888344</v>
      </c>
      <c r="R337" s="1">
        <f t="shared" ca="1" si="117"/>
        <v>449229.66304517433</v>
      </c>
      <c r="S337" s="3">
        <f t="shared" si="122"/>
        <v>310.58344421830469</v>
      </c>
      <c r="T337" s="13">
        <f t="shared" ca="1" si="123"/>
        <v>2.1270672011577836</v>
      </c>
      <c r="U337" s="13">
        <f t="shared" si="124"/>
        <v>0.57154652459386956</v>
      </c>
      <c r="V337" s="5">
        <v>0.35</v>
      </c>
      <c r="W337" s="3">
        <f t="shared" ca="1" si="125"/>
        <v>6.5771693906082875</v>
      </c>
      <c r="X337" s="3">
        <f t="shared" ca="1" si="126"/>
        <v>-6.5527520995247626</v>
      </c>
      <c r="Y337" s="3">
        <f t="shared" ca="1" si="127"/>
        <v>-0.56621295899016832</v>
      </c>
      <c r="Z337" s="3">
        <f t="shared" ca="1" si="128"/>
        <v>-9.6364001463599448E-3</v>
      </c>
      <c r="AA337" s="3">
        <f t="shared" ca="1" si="129"/>
        <v>-8.3266611616201222E-4</v>
      </c>
      <c r="AJ337"/>
      <c r="AK337"/>
    </row>
    <row r="338" spans="3:37" s="5" customFormat="1" x14ac:dyDescent="0.2">
      <c r="C338" s="25"/>
      <c r="D338" s="1">
        <f t="shared" si="130"/>
        <v>336</v>
      </c>
      <c r="E338" s="2">
        <f t="shared" si="131"/>
        <v>33.700000000000209</v>
      </c>
      <c r="F338" s="3">
        <f t="shared" ca="1" si="132"/>
        <v>658.17930687617343</v>
      </c>
      <c r="G338" s="3">
        <f t="shared" si="133"/>
        <v>55.915997547410122</v>
      </c>
      <c r="H338" s="3">
        <f t="shared" ca="1" si="118"/>
        <v>660.55022426892117</v>
      </c>
      <c r="I338" s="3">
        <f t="shared" ca="1" si="134"/>
        <v>22114.82471103956</v>
      </c>
      <c r="J338" s="3">
        <f t="shared" si="135"/>
        <v>7314.6187369093741</v>
      </c>
      <c r="K338" s="3">
        <f t="shared" ca="1" si="137"/>
        <v>23491.552099284665</v>
      </c>
      <c r="L338" s="3">
        <f t="shared" si="136"/>
        <v>-9.5621975890297133</v>
      </c>
      <c r="M338" s="3">
        <f t="shared" ca="1" si="119"/>
        <v>8.4752062110929116E-2</v>
      </c>
      <c r="N338" s="3">
        <f t="shared" ca="1" si="120"/>
        <v>4.8559354639868531</v>
      </c>
      <c r="O338" s="1">
        <f t="shared" ca="1" si="115"/>
        <v>148351043.58578551</v>
      </c>
      <c r="P338" s="1">
        <f t="shared" si="116"/>
        <v>-47561804.162507541</v>
      </c>
      <c r="Q338" s="1">
        <f t="shared" ca="1" si="121"/>
        <v>195912847.74829304</v>
      </c>
      <c r="R338" s="1">
        <f t="shared" ca="1" si="117"/>
        <v>449174.1525028664</v>
      </c>
      <c r="S338" s="3">
        <f t="shared" si="122"/>
        <v>310.56051572422336</v>
      </c>
      <c r="T338" s="13">
        <f t="shared" ca="1" si="123"/>
        <v>2.1269613837693631</v>
      </c>
      <c r="U338" s="13">
        <f t="shared" si="124"/>
        <v>0.57118763174496778</v>
      </c>
      <c r="V338" s="5">
        <v>0.35</v>
      </c>
      <c r="W338" s="3">
        <f t="shared" ca="1" si="125"/>
        <v>6.5722271505134904</v>
      </c>
      <c r="X338" s="3">
        <f t="shared" ca="1" si="126"/>
        <v>-6.5486374110996746</v>
      </c>
      <c r="Y338" s="3">
        <f t="shared" ca="1" si="127"/>
        <v>-0.55634321771045536</v>
      </c>
      <c r="Z338" s="3">
        <f t="shared" ca="1" si="128"/>
        <v>-9.6303491339701092E-3</v>
      </c>
      <c r="AA338" s="3">
        <f t="shared" ca="1" si="129"/>
        <v>-8.1815179075066962E-4</v>
      </c>
      <c r="AJ338"/>
      <c r="AK338"/>
    </row>
    <row r="339" spans="3:37" s="5" customFormat="1" x14ac:dyDescent="0.2">
      <c r="C339" s="25"/>
      <c r="D339" s="1">
        <f t="shared" si="130"/>
        <v>337</v>
      </c>
      <c r="E339" s="2">
        <f t="shared" si="131"/>
        <v>33.80000000000021</v>
      </c>
      <c r="F339" s="3">
        <f t="shared" ca="1" si="132"/>
        <v>658.17930687617343</v>
      </c>
      <c r="G339" s="3">
        <f t="shared" si="133"/>
        <v>54.959777788507154</v>
      </c>
      <c r="H339" s="3">
        <f t="shared" ca="1" si="118"/>
        <v>660.46996689823993</v>
      </c>
      <c r="I339" s="3">
        <f t="shared" ca="1" si="134"/>
        <v>22180.64264172718</v>
      </c>
      <c r="J339" s="3">
        <f t="shared" si="135"/>
        <v>7320.1625256761699</v>
      </c>
      <c r="K339" s="3">
        <f t="shared" ca="1" si="137"/>
        <v>23557.603091660942</v>
      </c>
      <c r="L339" s="3">
        <f t="shared" si="136"/>
        <v>-9.5620302659030809</v>
      </c>
      <c r="M339" s="3">
        <f t="shared" ca="1" si="119"/>
        <v>8.3309471272481936E-2</v>
      </c>
      <c r="N339" s="3">
        <f t="shared" ca="1" si="120"/>
        <v>4.7732810973795905</v>
      </c>
      <c r="O339" s="1">
        <f t="shared" ca="1" si="115"/>
        <v>148314996.23935112</v>
      </c>
      <c r="P339" s="1">
        <f t="shared" si="116"/>
        <v>-47597018.62285465</v>
      </c>
      <c r="Q339" s="1">
        <f t="shared" ca="1" si="121"/>
        <v>195912014.86220577</v>
      </c>
      <c r="R339" s="1">
        <f t="shared" ca="1" si="117"/>
        <v>449119.57749080315</v>
      </c>
      <c r="S339" s="3">
        <f t="shared" si="122"/>
        <v>310.53797600960689</v>
      </c>
      <c r="T339" s="13">
        <f t="shared" ca="1" si="123"/>
        <v>2.126857318339086</v>
      </c>
      <c r="U339" s="13">
        <f t="shared" si="124"/>
        <v>0.57083499269786775</v>
      </c>
      <c r="V339" s="5">
        <v>0.35</v>
      </c>
      <c r="W339" s="3">
        <f t="shared" ca="1" si="125"/>
        <v>6.5673715600483256</v>
      </c>
      <c r="X339" s="3">
        <f t="shared" ca="1" si="126"/>
        <v>-6.544594422197064</v>
      </c>
      <c r="Y339" s="3">
        <f t="shared" ca="1" si="127"/>
        <v>-0.54649158884529359</v>
      </c>
      <c r="Z339" s="3">
        <f t="shared" ca="1" si="128"/>
        <v>-9.6244035620545055E-3</v>
      </c>
      <c r="AA339" s="3">
        <f t="shared" ca="1" si="129"/>
        <v>-8.0366410124307875E-4</v>
      </c>
      <c r="AJ339"/>
      <c r="AK339"/>
    </row>
    <row r="340" spans="3:37" s="5" customFormat="1" x14ac:dyDescent="0.2">
      <c r="C340" s="25"/>
      <c r="D340" s="1">
        <f t="shared" si="130"/>
        <v>338</v>
      </c>
      <c r="E340" s="2">
        <f t="shared" si="131"/>
        <v>33.900000000000212</v>
      </c>
      <c r="F340" s="3">
        <f t="shared" ca="1" si="132"/>
        <v>658.17930687617343</v>
      </c>
      <c r="G340" s="3">
        <f t="shared" si="133"/>
        <v>54.003574761916845</v>
      </c>
      <c r="H340" s="3">
        <f t="shared" ca="1" si="118"/>
        <v>660.3910857113882</v>
      </c>
      <c r="I340" s="3">
        <f t="shared" ca="1" si="134"/>
        <v>22246.460572414799</v>
      </c>
      <c r="J340" s="3">
        <f t="shared" si="135"/>
        <v>7325.6106933036908</v>
      </c>
      <c r="K340" s="3">
        <f t="shared" ca="1" si="137"/>
        <v>23623.646127103733</v>
      </c>
      <c r="L340" s="3">
        <f t="shared" si="136"/>
        <v>-9.5618658288221958</v>
      </c>
      <c r="M340" s="3">
        <f t="shared" ca="1" si="119"/>
        <v>8.1866558052811705E-2</v>
      </c>
      <c r="N340" s="3">
        <f t="shared" ca="1" si="120"/>
        <v>4.6906082596888536</v>
      </c>
      <c r="O340" s="1">
        <f t="shared" ca="1" si="115"/>
        <v>148279571.26960248</v>
      </c>
      <c r="P340" s="1">
        <f t="shared" si="116"/>
        <v>-47631624.46321743</v>
      </c>
      <c r="Q340" s="1">
        <f t="shared" ca="1" si="121"/>
        <v>195911195.73281991</v>
      </c>
      <c r="R340" s="1">
        <f t="shared" ca="1" si="117"/>
        <v>449065.93828374398</v>
      </c>
      <c r="S340" s="3">
        <f t="shared" si="122"/>
        <v>310.5158250675936</v>
      </c>
      <c r="T340" s="13">
        <f t="shared" ca="1" si="123"/>
        <v>2.1267550069875929</v>
      </c>
      <c r="U340" s="13">
        <f t="shared" si="124"/>
        <v>0.57048859865479695</v>
      </c>
      <c r="V340" s="5">
        <v>0.35</v>
      </c>
      <c r="W340" s="3">
        <f t="shared" ca="1" si="125"/>
        <v>6.5626024704413828</v>
      </c>
      <c r="X340" s="3">
        <f t="shared" ca="1" si="126"/>
        <v>-6.5406230319509095</v>
      </c>
      <c r="Y340" s="3">
        <f t="shared" ca="1" si="127"/>
        <v>-0.53665774843621561</v>
      </c>
      <c r="Z340" s="3">
        <f t="shared" ca="1" si="128"/>
        <v>-9.6185632822807492E-3</v>
      </c>
      <c r="AA340" s="3">
        <f t="shared" ca="1" si="129"/>
        <v>-7.892025712297288E-4</v>
      </c>
      <c r="AJ340"/>
      <c r="AK340"/>
    </row>
    <row r="341" spans="3:37" s="5" customFormat="1" x14ac:dyDescent="0.2">
      <c r="C341" s="25"/>
      <c r="D341" s="1">
        <f t="shared" si="130"/>
        <v>339</v>
      </c>
      <c r="E341" s="2">
        <f t="shared" si="131"/>
        <v>34.000000000000213</v>
      </c>
      <c r="F341" s="3">
        <f t="shared" ca="1" si="132"/>
        <v>658.17930687617343</v>
      </c>
      <c r="G341" s="3">
        <f t="shared" si="133"/>
        <v>53.047388179034627</v>
      </c>
      <c r="H341" s="3">
        <f t="shared" ca="1" si="118"/>
        <v>660.31358110568738</v>
      </c>
      <c r="I341" s="3">
        <f t="shared" ca="1" si="134"/>
        <v>22312.278503102418</v>
      </c>
      <c r="J341" s="3">
        <f t="shared" si="135"/>
        <v>7330.9632414507387</v>
      </c>
      <c r="K341" s="3">
        <f t="shared" ca="1" si="137"/>
        <v>23689.681343251381</v>
      </c>
      <c r="L341" s="3">
        <f t="shared" si="136"/>
        <v>-9.5617042777369914</v>
      </c>
      <c r="M341" s="3">
        <f t="shared" ca="1" si="119"/>
        <v>8.0423327919120435E-2</v>
      </c>
      <c r="N341" s="3">
        <f t="shared" ca="1" si="120"/>
        <v>4.6079172641622419</v>
      </c>
      <c r="O341" s="1">
        <f t="shared" ca="1" si="115"/>
        <v>148244768.63348985</v>
      </c>
      <c r="P341" s="1">
        <f t="shared" si="116"/>
        <v>-47665621.758284271</v>
      </c>
      <c r="Q341" s="1">
        <f t="shared" ca="1" si="121"/>
        <v>195910390.39177412</v>
      </c>
      <c r="R341" s="1">
        <f t="shared" ca="1" si="117"/>
        <v>449013.23515186744</v>
      </c>
      <c r="S341" s="3">
        <f t="shared" si="122"/>
        <v>310.49406289143928</v>
      </c>
      <c r="T341" s="13">
        <f t="shared" ca="1" si="123"/>
        <v>2.1266544518004471</v>
      </c>
      <c r="U341" s="13">
        <f t="shared" si="124"/>
        <v>0.5701484409745271</v>
      </c>
      <c r="V341" s="5">
        <v>0.35</v>
      </c>
      <c r="W341" s="3">
        <f t="shared" ca="1" si="125"/>
        <v>6.5579197355921144</v>
      </c>
      <c r="X341" s="3">
        <f t="shared" ca="1" si="126"/>
        <v>-6.5367231412899667</v>
      </c>
      <c r="Y341" s="3">
        <f t="shared" ca="1" si="127"/>
        <v>-0.52684137327356673</v>
      </c>
      <c r="Z341" s="3">
        <f t="shared" ca="1" si="128"/>
        <v>-9.6128281489558341E-3</v>
      </c>
      <c r="AA341" s="3">
        <f t="shared" ca="1" si="129"/>
        <v>-7.7476672540230406E-4</v>
      </c>
      <c r="AJ341"/>
      <c r="AK341"/>
    </row>
    <row r="342" spans="3:37" s="5" customFormat="1" x14ac:dyDescent="0.2">
      <c r="C342" s="25"/>
      <c r="D342" s="1">
        <f t="shared" si="130"/>
        <v>340</v>
      </c>
      <c r="E342" s="2">
        <f t="shared" si="131"/>
        <v>34.100000000000215</v>
      </c>
      <c r="F342" s="3">
        <f t="shared" ca="1" si="132"/>
        <v>658.17930687617343</v>
      </c>
      <c r="G342" s="3">
        <f t="shared" si="133"/>
        <v>52.091217751260928</v>
      </c>
      <c r="H342" s="3">
        <f t="shared" ca="1" si="118"/>
        <v>660.23745347171075</v>
      </c>
      <c r="I342" s="3">
        <f t="shared" ca="1" si="134"/>
        <v>22378.096433790037</v>
      </c>
      <c r="J342" s="3">
        <f t="shared" si="135"/>
        <v>7336.2201717472535</v>
      </c>
      <c r="K342" s="3">
        <f t="shared" ca="1" si="137"/>
        <v>23755.708877781624</v>
      </c>
      <c r="L342" s="3">
        <f t="shared" si="136"/>
        <v>-9.5615456125982732</v>
      </c>
      <c r="M342" s="3">
        <f t="shared" ca="1" si="119"/>
        <v>7.8979786346079286E-2</v>
      </c>
      <c r="N342" s="3">
        <f t="shared" ca="1" si="120"/>
        <v>4.5252084244753084</v>
      </c>
      <c r="O342" s="1">
        <f t="shared" ca="1" si="115"/>
        <v>148210588.28871518</v>
      </c>
      <c r="P342" s="1">
        <f t="shared" si="116"/>
        <v>-47699010.581432931</v>
      </c>
      <c r="Q342" s="1">
        <f t="shared" ca="1" si="121"/>
        <v>195909598.87014812</v>
      </c>
      <c r="R342" s="1">
        <f t="shared" ca="1" si="117"/>
        <v>448961.46836076333</v>
      </c>
      <c r="S342" s="3">
        <f t="shared" si="122"/>
        <v>310.47268947451687</v>
      </c>
      <c r="T342" s="13">
        <f t="shared" ca="1" si="123"/>
        <v>2.1265556548280617</v>
      </c>
      <c r="U342" s="13">
        <f t="shared" si="124"/>
        <v>0.56981451117211546</v>
      </c>
      <c r="V342" s="5">
        <v>0.35</v>
      </c>
      <c r="W342" s="3">
        <f t="shared" ca="1" si="125"/>
        <v>6.5533232120652194</v>
      </c>
      <c r="X342" s="3">
        <f t="shared" ca="1" si="126"/>
        <v>-6.5328946529347958</v>
      </c>
      <c r="Y342" s="3">
        <f t="shared" ca="1" si="127"/>
        <v>-0.51704214088289191</v>
      </c>
      <c r="Z342" s="3">
        <f t="shared" ca="1" si="128"/>
        <v>-9.6071980190217589E-3</v>
      </c>
      <c r="AA342" s="3">
        <f t="shared" ca="1" si="129"/>
        <v>-7.6035608953366456E-4</v>
      </c>
      <c r="AJ342"/>
      <c r="AK342"/>
    </row>
    <row r="343" spans="3:37" s="5" customFormat="1" x14ac:dyDescent="0.2">
      <c r="C343" s="25"/>
      <c r="D343" s="1">
        <f t="shared" si="130"/>
        <v>341</v>
      </c>
      <c r="E343" s="2">
        <f t="shared" si="131"/>
        <v>34.200000000000216</v>
      </c>
      <c r="F343" s="3">
        <f t="shared" ca="1" si="132"/>
        <v>658.17930687617343</v>
      </c>
      <c r="G343" s="3">
        <f t="shared" si="133"/>
        <v>51.135063190001098</v>
      </c>
      <c r="H343" s="3">
        <f t="shared" ca="1" si="118"/>
        <v>660.16270319326998</v>
      </c>
      <c r="I343" s="3">
        <f t="shared" ca="1" si="134"/>
        <v>22443.914364477656</v>
      </c>
      <c r="J343" s="3">
        <f t="shared" si="135"/>
        <v>7341.3814857943162</v>
      </c>
      <c r="K343" s="3">
        <f t="shared" ca="1" si="137"/>
        <v>23821.728868410923</v>
      </c>
      <c r="L343" s="3">
        <f t="shared" si="136"/>
        <v>-9.5613898333577172</v>
      </c>
      <c r="M343" s="3">
        <f t="shared" ca="1" si="119"/>
        <v>7.7535938815704558E-2</v>
      </c>
      <c r="N343" s="3">
        <f t="shared" ca="1" si="120"/>
        <v>4.4424820547244499</v>
      </c>
      <c r="O343" s="1">
        <f t="shared" ca="1" si="115"/>
        <v>148177030.19373146</v>
      </c>
      <c r="P343" s="1">
        <f t="shared" si="116"/>
        <v>-47731791.00473056</v>
      </c>
      <c r="Q343" s="1">
        <f t="shared" ca="1" si="121"/>
        <v>195908821.19846201</v>
      </c>
      <c r="R343" s="1">
        <f t="shared" ca="1" si="117"/>
        <v>448910.63817142358</v>
      </c>
      <c r="S343" s="3">
        <f t="shared" si="122"/>
        <v>310.45170481031693</v>
      </c>
      <c r="T343" s="13">
        <f t="shared" ca="1" si="123"/>
        <v>2.1264586180856155</v>
      </c>
      <c r="U343" s="13">
        <f t="shared" si="124"/>
        <v>0.569486800918658</v>
      </c>
      <c r="V343" s="5">
        <v>0.35</v>
      </c>
      <c r="W343" s="3">
        <f t="shared" ca="1" si="125"/>
        <v>6.548812759085215</v>
      </c>
      <c r="X343" s="3">
        <f t="shared" ca="1" si="126"/>
        <v>-6.5291374713949288</v>
      </c>
      <c r="Y343" s="3">
        <f t="shared" ca="1" si="127"/>
        <v>-0.50725972951136233</v>
      </c>
      <c r="Z343" s="3">
        <f t="shared" ca="1" si="128"/>
        <v>-9.601672752051366E-3</v>
      </c>
      <c r="AA343" s="3">
        <f t="shared" ca="1" si="129"/>
        <v>-7.4597019045788578E-4</v>
      </c>
      <c r="AJ343"/>
      <c r="AK343"/>
    </row>
    <row r="344" spans="3:37" s="5" customFormat="1" x14ac:dyDescent="0.2">
      <c r="C344" s="25"/>
      <c r="D344" s="1">
        <f t="shared" si="130"/>
        <v>342</v>
      </c>
      <c r="E344" s="2">
        <f t="shared" si="131"/>
        <v>34.300000000000217</v>
      </c>
      <c r="F344" s="3">
        <f t="shared" ca="1" si="132"/>
        <v>658.17930687617343</v>
      </c>
      <c r="G344" s="3">
        <f t="shared" si="133"/>
        <v>50.178924206665329</v>
      </c>
      <c r="H344" s="3">
        <f t="shared" ca="1" si="118"/>
        <v>660.08933064740438</v>
      </c>
      <c r="I344" s="3">
        <f t="shared" ca="1" si="134"/>
        <v>22509.732295165275</v>
      </c>
      <c r="J344" s="3">
        <f t="shared" si="135"/>
        <v>7346.4471851641501</v>
      </c>
      <c r="K344" s="3">
        <f t="shared" ca="1" si="137"/>
        <v>23887.741452893777</v>
      </c>
      <c r="L344" s="3">
        <f t="shared" si="136"/>
        <v>-9.5612369399678734</v>
      </c>
      <c r="M344" s="3">
        <f t="shared" ca="1" si="119"/>
        <v>7.6091790817233065E-2</v>
      </c>
      <c r="N344" s="3">
        <f t="shared" ca="1" si="120"/>
        <v>4.3597384694197681</v>
      </c>
      <c r="O344" s="1">
        <f t="shared" ca="1" si="115"/>
        <v>148144094.30774304</v>
      </c>
      <c r="P344" s="1">
        <f t="shared" si="116"/>
        <v>-47763963.098933838</v>
      </c>
      <c r="Q344" s="1">
        <f t="shared" ca="1" si="121"/>
        <v>195908057.40667689</v>
      </c>
      <c r="R344" s="1">
        <f t="shared" ca="1" si="117"/>
        <v>448860.74484023498</v>
      </c>
      <c r="S344" s="3">
        <f t="shared" si="122"/>
        <v>310.43110889244701</v>
      </c>
      <c r="T344" s="13">
        <f t="shared" ca="1" si="123"/>
        <v>2.1263633435529847</v>
      </c>
      <c r="U344" s="13">
        <f t="shared" si="124"/>
        <v>0.56916530204104099</v>
      </c>
      <c r="V344" s="5">
        <v>0.35</v>
      </c>
      <c r="W344" s="3">
        <f t="shared" ca="1" si="125"/>
        <v>6.5443882385310452</v>
      </c>
      <c r="X344" s="3">
        <f t="shared" ca="1" si="126"/>
        <v>-6.5254515029660292</v>
      </c>
      <c r="Y344" s="3">
        <f t="shared" ca="1" si="127"/>
        <v>-0.4974938181142266</v>
      </c>
      <c r="Z344" s="3">
        <f t="shared" ca="1" si="128"/>
        <v>-9.5962522102441602E-3</v>
      </c>
      <c r="AA344" s="3">
        <f t="shared" ca="1" si="129"/>
        <v>-7.3160855605033329E-4</v>
      </c>
      <c r="AJ344"/>
      <c r="AK344"/>
    </row>
    <row r="345" spans="3:37" s="5" customFormat="1" x14ac:dyDescent="0.2">
      <c r="C345" s="25"/>
      <c r="D345" s="1">
        <f t="shared" si="130"/>
        <v>343</v>
      </c>
      <c r="E345" s="2">
        <f t="shared" si="131"/>
        <v>34.400000000000219</v>
      </c>
      <c r="F345" s="3">
        <f t="shared" ca="1" si="132"/>
        <v>658.17930687617343</v>
      </c>
      <c r="G345" s="3">
        <f t="shared" si="133"/>
        <v>49.222800512668542</v>
      </c>
      <c r="H345" s="3">
        <f t="shared" ca="1" si="118"/>
        <v>660.01733620436823</v>
      </c>
      <c r="I345" s="3">
        <f t="shared" ca="1" si="134"/>
        <v>22575.550225852894</v>
      </c>
      <c r="J345" s="3">
        <f t="shared" si="135"/>
        <v>7351.417271400117</v>
      </c>
      <c r="K345" s="3">
        <f t="shared" ca="1" si="137"/>
        <v>23953.746769022051</v>
      </c>
      <c r="L345" s="3">
        <f t="shared" si="136"/>
        <v>-9.561086932382155</v>
      </c>
      <c r="M345" s="3">
        <f t="shared" ca="1" si="119"/>
        <v>7.4647347846997225E-2</v>
      </c>
      <c r="N345" s="3">
        <f t="shared" ca="1" si="120"/>
        <v>4.2769779834779138</v>
      </c>
      <c r="O345" s="1">
        <f t="shared" ca="1" si="115"/>
        <v>148111780.59070542</v>
      </c>
      <c r="P345" s="1">
        <f t="shared" si="116"/>
        <v>-47795526.933489054</v>
      </c>
      <c r="Q345" s="1">
        <f t="shared" ca="1" si="121"/>
        <v>195907307.52419448</v>
      </c>
      <c r="R345" s="1">
        <f t="shared" ca="1" si="117"/>
        <v>448811.78861897037</v>
      </c>
      <c r="S345" s="3">
        <f t="shared" si="122"/>
        <v>310.41090171463225</v>
      </c>
      <c r="T345" s="13">
        <f t="shared" ca="1" si="123"/>
        <v>2.1262698331746646</v>
      </c>
      <c r="U345" s="13">
        <f t="shared" si="124"/>
        <v>0.56885000652170081</v>
      </c>
      <c r="V345" s="5">
        <v>0.35</v>
      </c>
      <c r="W345" s="3">
        <f t="shared" ca="1" si="125"/>
        <v>6.5400495149308329</v>
      </c>
      <c r="X345" s="3">
        <f t="shared" ca="1" si="126"/>
        <v>-6.5218366557271361</v>
      </c>
      <c r="Y345" s="3">
        <f t="shared" ca="1" si="127"/>
        <v>-0.48774408634129524</v>
      </c>
      <c r="Z345" s="3">
        <f t="shared" ca="1" si="128"/>
        <v>-9.5909362584222588E-3</v>
      </c>
      <c r="AA345" s="3">
        <f t="shared" ca="1" si="129"/>
        <v>-7.1727071520778709E-4</v>
      </c>
      <c r="AJ345"/>
      <c r="AK345"/>
    </row>
    <row r="346" spans="3:37" s="5" customFormat="1" x14ac:dyDescent="0.2">
      <c r="C346" s="25"/>
      <c r="D346" s="1">
        <f t="shared" si="130"/>
        <v>344</v>
      </c>
      <c r="E346" s="2">
        <f t="shared" si="131"/>
        <v>34.50000000000022</v>
      </c>
      <c r="F346" s="3">
        <f t="shared" ca="1" si="132"/>
        <v>658.17930687617343</v>
      </c>
      <c r="G346" s="3">
        <f t="shared" si="133"/>
        <v>48.266691819430328</v>
      </c>
      <c r="H346" s="3">
        <f t="shared" ca="1" si="118"/>
        <v>659.94672022761949</v>
      </c>
      <c r="I346" s="3">
        <f t="shared" ca="1" si="134"/>
        <v>22641.368156540513</v>
      </c>
      <c r="J346" s="3">
        <f t="shared" si="135"/>
        <v>7356.2917460167218</v>
      </c>
      <c r="K346" s="3">
        <f t="shared" ca="1" si="137"/>
        <v>24019.744954624293</v>
      </c>
      <c r="L346" s="3">
        <f t="shared" si="136"/>
        <v>-9.5609398105548529</v>
      </c>
      <c r="M346" s="3">
        <f t="shared" ca="1" si="119"/>
        <v>7.320261540829974E-2</v>
      </c>
      <c r="N346" s="3">
        <f t="shared" ca="1" si="120"/>
        <v>4.1942009122149049</v>
      </c>
      <c r="O346" s="1">
        <f t="shared" ca="1" si="115"/>
        <v>148080089.00332525</v>
      </c>
      <c r="P346" s="1">
        <f t="shared" si="116"/>
        <v>-47826482.5765322</v>
      </c>
      <c r="Q346" s="1">
        <f t="shared" ca="1" si="121"/>
        <v>195906571.57985747</v>
      </c>
      <c r="R346" s="1">
        <f t="shared" ca="1" si="117"/>
        <v>448763.76975478127</v>
      </c>
      <c r="S346" s="3">
        <f t="shared" si="122"/>
        <v>310.39108327071506</v>
      </c>
      <c r="T346" s="13">
        <f t="shared" ca="1" si="123"/>
        <v>2.1261780888596955</v>
      </c>
      <c r="U346" s="13">
        <f t="shared" si="124"/>
        <v>0.56854090649838795</v>
      </c>
      <c r="V346" s="5">
        <v>0.35</v>
      </c>
      <c r="W346" s="3">
        <f t="shared" ca="1" si="125"/>
        <v>6.5357964554567118</v>
      </c>
      <c r="X346" s="3">
        <f t="shared" ca="1" si="126"/>
        <v>-6.5182928395379545</v>
      </c>
      <c r="Y346" s="3">
        <f t="shared" ca="1" si="127"/>
        <v>-0.47801021452345394</v>
      </c>
      <c r="Z346" s="3">
        <f t="shared" ca="1" si="128"/>
        <v>-9.5857247640264032E-3</v>
      </c>
      <c r="AA346" s="3">
        <f t="shared" ca="1" si="129"/>
        <v>-7.0295619782860877E-4</v>
      </c>
      <c r="AJ346"/>
      <c r="AK346"/>
    </row>
    <row r="347" spans="3:37" s="5" customFormat="1" x14ac:dyDescent="0.2">
      <c r="C347" s="25"/>
      <c r="D347" s="1">
        <f t="shared" si="130"/>
        <v>345</v>
      </c>
      <c r="E347" s="2">
        <f t="shared" si="131"/>
        <v>34.600000000000222</v>
      </c>
      <c r="F347" s="3">
        <f t="shared" ca="1" si="132"/>
        <v>658.17930687617343</v>
      </c>
      <c r="G347" s="3">
        <f t="shared" si="133"/>
        <v>47.310597838374839</v>
      </c>
      <c r="H347" s="3">
        <f t="shared" ca="1" si="118"/>
        <v>659.87748307380855</v>
      </c>
      <c r="I347" s="3">
        <f t="shared" ca="1" si="134"/>
        <v>22707.186087228132</v>
      </c>
      <c r="J347" s="3">
        <f t="shared" si="135"/>
        <v>7361.0706104996116</v>
      </c>
      <c r="K347" s="3">
        <f t="shared" ca="1" si="137"/>
        <v>24085.736147565065</v>
      </c>
      <c r="L347" s="3">
        <f t="shared" si="136"/>
        <v>-9.5607955744411282</v>
      </c>
      <c r="M347" s="3">
        <f t="shared" ca="1" si="119"/>
        <v>7.1757599011287754E-2</v>
      </c>
      <c r="N347" s="3">
        <f t="shared" ca="1" si="120"/>
        <v>4.1114075713389173</v>
      </c>
      <c r="O347" s="1">
        <f t="shared" ca="1" si="115"/>
        <v>148049019.50706032</v>
      </c>
      <c r="P347" s="1">
        <f t="shared" si="116"/>
        <v>-47856830.094889067</v>
      </c>
      <c r="Q347" s="1">
        <f t="shared" ca="1" si="121"/>
        <v>195905849.60194939</v>
      </c>
      <c r="R347" s="1">
        <f t="shared" ca="1" si="117"/>
        <v>448716.68849018979</v>
      </c>
      <c r="S347" s="3">
        <f t="shared" si="122"/>
        <v>310.3716535546551</v>
      </c>
      <c r="T347" s="13">
        <f t="shared" ca="1" si="123"/>
        <v>2.1260881124815962</v>
      </c>
      <c r="U347" s="13">
        <f t="shared" si="124"/>
        <v>0.56823799426393384</v>
      </c>
      <c r="V347" s="5">
        <v>0.35</v>
      </c>
      <c r="W347" s="3">
        <f t="shared" ca="1" si="125"/>
        <v>6.531628929919763</v>
      </c>
      <c r="X347" s="3">
        <f t="shared" ca="1" si="126"/>
        <v>-6.5148199660361836</v>
      </c>
      <c r="Y347" s="3">
        <f t="shared" ca="1" si="127"/>
        <v>-0.46829188365920427</v>
      </c>
      <c r="Z347" s="3">
        <f t="shared" ca="1" si="128"/>
        <v>-9.5806175971120348E-3</v>
      </c>
      <c r="AA347" s="3">
        <f t="shared" ca="1" si="129"/>
        <v>-6.8866453479294741E-4</v>
      </c>
      <c r="AJ347"/>
      <c r="AK347"/>
    </row>
    <row r="348" spans="3:37" s="5" customFormat="1" x14ac:dyDescent="0.2">
      <c r="C348" s="25"/>
      <c r="D348" s="1">
        <f t="shared" si="130"/>
        <v>346</v>
      </c>
      <c r="E348" s="2">
        <f t="shared" si="131"/>
        <v>34.700000000000223</v>
      </c>
      <c r="F348" s="3">
        <f t="shared" ca="1" si="132"/>
        <v>658.17930687617343</v>
      </c>
      <c r="G348" s="3">
        <f t="shared" si="133"/>
        <v>46.354518280930726</v>
      </c>
      <c r="H348" s="3">
        <f t="shared" ca="1" si="118"/>
        <v>659.80962509276662</v>
      </c>
      <c r="I348" s="3">
        <f t="shared" ca="1" si="134"/>
        <v>22773.004017915751</v>
      </c>
      <c r="J348" s="3">
        <f t="shared" si="135"/>
        <v>7365.7538663055775</v>
      </c>
      <c r="K348" s="3">
        <f t="shared" ca="1" si="137"/>
        <v>24151.720485744245</v>
      </c>
      <c r="L348" s="3">
        <f t="shared" si="136"/>
        <v>-9.5606542239970125</v>
      </c>
      <c r="M348" s="3">
        <f t="shared" ca="1" si="119"/>
        <v>7.0312304172826731E-2</v>
      </c>
      <c r="N348" s="3">
        <f t="shared" ca="1" si="120"/>
        <v>4.0285982769430584</v>
      </c>
      <c r="O348" s="1">
        <f t="shared" ca="1" si="115"/>
        <v>148018572.06411946</v>
      </c>
      <c r="P348" s="1">
        <f t="shared" si="116"/>
        <v>-47886569.55407539</v>
      </c>
      <c r="Q348" s="1">
        <f t="shared" ca="1" si="121"/>
        <v>195905141.61819485</v>
      </c>
      <c r="R348" s="1">
        <f t="shared" ca="1" si="117"/>
        <v>448670.54506308131</v>
      </c>
      <c r="S348" s="3">
        <f t="shared" si="122"/>
        <v>310.35261256052945</v>
      </c>
      <c r="T348" s="13">
        <f t="shared" ca="1" si="123"/>
        <v>2.1259999058782886</v>
      </c>
      <c r="U348" s="13">
        <f t="shared" si="124"/>
        <v>0.56794126226602271</v>
      </c>
      <c r="V348" s="5">
        <v>0.35</v>
      </c>
      <c r="W348" s="3">
        <f t="shared" ca="1" si="125"/>
        <v>6.5275468107650383</v>
      </c>
      <c r="X348" s="3">
        <f t="shared" ca="1" si="126"/>
        <v>-6.5114179486349064</v>
      </c>
      <c r="Y348" s="3">
        <f t="shared" ca="1" si="127"/>
        <v>-0.45858877540123377</v>
      </c>
      <c r="Z348" s="3">
        <f t="shared" ca="1" si="128"/>
        <v>-9.5756146303454508E-3</v>
      </c>
      <c r="AA348" s="3">
        <f t="shared" ca="1" si="129"/>
        <v>-6.743952579429908E-4</v>
      </c>
      <c r="AJ348"/>
      <c r="AK348"/>
    </row>
    <row r="349" spans="3:37" s="5" customFormat="1" x14ac:dyDescent="0.2">
      <c r="C349" s="25"/>
      <c r="D349" s="1">
        <f t="shared" si="130"/>
        <v>347</v>
      </c>
      <c r="E349" s="2">
        <f t="shared" si="131"/>
        <v>34.800000000000225</v>
      </c>
      <c r="F349" s="3">
        <f t="shared" ca="1" si="132"/>
        <v>658.17930687617343</v>
      </c>
      <c r="G349" s="3">
        <f t="shared" si="133"/>
        <v>45.398452858531023</v>
      </c>
      <c r="H349" s="3">
        <f t="shared" ca="1" si="118"/>
        <v>659.74314662749498</v>
      </c>
      <c r="I349" s="3">
        <f t="shared" ca="1" si="134"/>
        <v>22838.82194860337</v>
      </c>
      <c r="J349" s="3">
        <f t="shared" si="135"/>
        <v>7370.3415148625509</v>
      </c>
      <c r="K349" s="3">
        <f t="shared" ca="1" si="137"/>
        <v>24217.698107096356</v>
      </c>
      <c r="L349" s="3">
        <f t="shared" si="136"/>
        <v>-9.5605157591794061</v>
      </c>
      <c r="M349" s="3">
        <f t="shared" ca="1" si="119"/>
        <v>6.8866736416373836E-2</v>
      </c>
      <c r="N349" s="3">
        <f t="shared" ca="1" si="120"/>
        <v>3.9457733454981123</v>
      </c>
      <c r="O349" s="1">
        <f t="shared" ca="1" si="115"/>
        <v>147988746.63746244</v>
      </c>
      <c r="P349" s="1">
        <f t="shared" si="116"/>
        <v>-47915701.018296786</v>
      </c>
      <c r="Q349" s="1">
        <f t="shared" ca="1" si="121"/>
        <v>195904447.65575922</v>
      </c>
      <c r="R349" s="1">
        <f t="shared" ca="1" si="117"/>
        <v>448625.33970669657</v>
      </c>
      <c r="S349" s="3">
        <f t="shared" si="122"/>
        <v>310.33396028253247</v>
      </c>
      <c r="T349" s="13">
        <f t="shared" ca="1" si="123"/>
        <v>2.1259134708520313</v>
      </c>
      <c r="U349" s="13">
        <f t="shared" si="124"/>
        <v>0.56765070310697097</v>
      </c>
      <c r="V349" s="5">
        <v>0.35</v>
      </c>
      <c r="W349" s="3">
        <f t="shared" ca="1" si="125"/>
        <v>6.5235499730667232</v>
      </c>
      <c r="X349" s="3">
        <f t="shared" ca="1" si="126"/>
        <v>-6.5080867025200506</v>
      </c>
      <c r="Y349" s="3">
        <f t="shared" ca="1" si="127"/>
        <v>-0.44890057204301459</v>
      </c>
      <c r="Z349" s="3">
        <f t="shared" ca="1" si="128"/>
        <v>-9.5707157390000751E-3</v>
      </c>
      <c r="AA349" s="3">
        <f t="shared" ca="1" si="129"/>
        <v>-6.6014790006325671E-4</v>
      </c>
      <c r="AJ349"/>
      <c r="AK349"/>
    </row>
    <row r="350" spans="3:37" s="5" customFormat="1" x14ac:dyDescent="0.2">
      <c r="C350" s="25"/>
      <c r="D350" s="1">
        <f t="shared" si="130"/>
        <v>348</v>
      </c>
      <c r="E350" s="2">
        <f t="shared" si="131"/>
        <v>34.900000000000226</v>
      </c>
      <c r="F350" s="3">
        <f t="shared" ca="1" si="132"/>
        <v>658.17930687617343</v>
      </c>
      <c r="G350" s="3">
        <f t="shared" si="133"/>
        <v>44.442401282613083</v>
      </c>
      <c r="H350" s="3">
        <f t="shared" ca="1" si="118"/>
        <v>659.67804801415434</v>
      </c>
      <c r="I350" s="3">
        <f t="shared" ca="1" si="134"/>
        <v>22904.639879290989</v>
      </c>
      <c r="J350" s="3">
        <f t="shared" si="135"/>
        <v>7374.8335575696083</v>
      </c>
      <c r="K350" s="3">
        <f t="shared" ca="1" si="137"/>
        <v>24283.669149589878</v>
      </c>
      <c r="L350" s="3">
        <f t="shared" si="136"/>
        <v>-9.5603801799460815</v>
      </c>
      <c r="M350" s="3">
        <f t="shared" ca="1" si="119"/>
        <v>6.7420901271851019E-2</v>
      </c>
      <c r="N350" s="3">
        <f t="shared" ca="1" si="120"/>
        <v>3.8629330938452675</v>
      </c>
      <c r="O350" s="1">
        <f t="shared" ca="1" si="115"/>
        <v>147959543.19080007</v>
      </c>
      <c r="P350" s="1">
        <f t="shared" si="116"/>
        <v>-47944224.550449014</v>
      </c>
      <c r="Q350" s="1">
        <f t="shared" ca="1" si="121"/>
        <v>195903767.74124908</v>
      </c>
      <c r="R350" s="1">
        <f t="shared" ca="1" si="117"/>
        <v>448581.07264962496</v>
      </c>
      <c r="S350" s="3">
        <f t="shared" si="122"/>
        <v>310.31569671497579</v>
      </c>
      <c r="T350" s="13">
        <f t="shared" ca="1" si="123"/>
        <v>2.1258288091693505</v>
      </c>
      <c r="U350" s="13">
        <f t="shared" si="124"/>
        <v>0.56736630954350642</v>
      </c>
      <c r="V350" s="5">
        <v>0.35</v>
      </c>
      <c r="W350" s="3">
        <f t="shared" ca="1" si="125"/>
        <v>6.51963829452336</v>
      </c>
      <c r="X350" s="3">
        <f t="shared" ca="1" si="126"/>
        <v>-6.5048261446478675</v>
      </c>
      <c r="Y350" s="3">
        <f t="shared" ca="1" si="127"/>
        <v>-0.43922695650542759</v>
      </c>
      <c r="Z350" s="3">
        <f t="shared" ca="1" si="128"/>
        <v>-9.5659208009527454E-3</v>
      </c>
      <c r="AA350" s="3">
        <f t="shared" ca="1" si="129"/>
        <v>-6.4592199486092296E-4</v>
      </c>
      <c r="AJ350"/>
      <c r="AK350"/>
    </row>
    <row r="351" spans="3:37" s="5" customFormat="1" x14ac:dyDescent="0.2">
      <c r="C351" s="25"/>
      <c r="D351" s="1">
        <f t="shared" si="130"/>
        <v>349</v>
      </c>
      <c r="E351" s="2">
        <f t="shared" si="131"/>
        <v>35.000000000000227</v>
      </c>
      <c r="F351" s="3">
        <f t="shared" ca="1" si="132"/>
        <v>658.17930687617343</v>
      </c>
      <c r="G351" s="3">
        <f t="shared" si="133"/>
        <v>43.486363264618475</v>
      </c>
      <c r="H351" s="3">
        <f t="shared" ca="1" si="118"/>
        <v>659.61432958205387</v>
      </c>
      <c r="I351" s="3">
        <f t="shared" ca="1" si="134"/>
        <v>22970.457809978609</v>
      </c>
      <c r="J351" s="3">
        <f t="shared" si="135"/>
        <v>7379.2299957969699</v>
      </c>
      <c r="K351" s="3">
        <f t="shared" ca="1" si="137"/>
        <v>24349.633751226567</v>
      </c>
      <c r="L351" s="3">
        <f t="shared" si="136"/>
        <v>-9.5602474862556832</v>
      </c>
      <c r="M351" s="3">
        <f t="shared" ca="1" si="119"/>
        <v>6.5974804275517634E-2</v>
      </c>
      <c r="N351" s="3">
        <f t="shared" ca="1" si="120"/>
        <v>3.7800778391888192</v>
      </c>
      <c r="O351" s="1">
        <f t="shared" ca="1" si="115"/>
        <v>147930961.68859401</v>
      </c>
      <c r="P351" s="1">
        <f t="shared" si="116"/>
        <v>-47972140.212117955</v>
      </c>
      <c r="Q351" s="1">
        <f t="shared" ca="1" si="121"/>
        <v>195903101.90071195</v>
      </c>
      <c r="R351" s="1">
        <f t="shared" ca="1" si="117"/>
        <v>448537.74411579664</v>
      </c>
      <c r="S351" s="3">
        <f t="shared" si="122"/>
        <v>310.29782185228851</v>
      </c>
      <c r="T351" s="13">
        <f t="shared" ca="1" si="123"/>
        <v>2.1257459225609741</v>
      </c>
      <c r="U351" s="13">
        <f t="shared" si="124"/>
        <v>0.5670880744865564</v>
      </c>
      <c r="V351" s="5">
        <v>0.35</v>
      </c>
      <c r="W351" s="3">
        <f t="shared" ca="1" si="125"/>
        <v>6.5158116554531889</v>
      </c>
      <c r="X351" s="3">
        <f t="shared" ca="1" si="126"/>
        <v>-6.5016361937424945</v>
      </c>
      <c r="Y351" s="3">
        <f t="shared" ca="1" si="127"/>
        <v>-0.42956761232341423</v>
      </c>
      <c r="Z351" s="3">
        <f t="shared" ca="1" si="128"/>
        <v>-9.5612296966801381E-3</v>
      </c>
      <c r="AA351" s="3">
        <f t="shared" ca="1" si="129"/>
        <v>-6.3171707694619742E-4</v>
      </c>
      <c r="AJ351"/>
      <c r="AK351"/>
    </row>
    <row r="352" spans="3:37" s="5" customFormat="1" x14ac:dyDescent="0.2">
      <c r="C352" s="25"/>
      <c r="D352" s="1">
        <f t="shared" si="130"/>
        <v>350</v>
      </c>
      <c r="E352" s="2">
        <f t="shared" si="131"/>
        <v>35.100000000000229</v>
      </c>
      <c r="F352" s="3">
        <f t="shared" ca="1" si="132"/>
        <v>658.17930687617343</v>
      </c>
      <c r="G352" s="3">
        <f t="shared" si="133"/>
        <v>42.530338515992909</v>
      </c>
      <c r="H352" s="3">
        <f t="shared" ca="1" si="118"/>
        <v>659.55199165364138</v>
      </c>
      <c r="I352" s="3">
        <f t="shared" ca="1" si="134"/>
        <v>23036.275740666228</v>
      </c>
      <c r="J352" s="3">
        <f t="shared" si="135"/>
        <v>7383.5308308860003</v>
      </c>
      <c r="K352" s="3">
        <f t="shared" ca="1" si="137"/>
        <v>24415.592050040766</v>
      </c>
      <c r="L352" s="3">
        <f t="shared" si="136"/>
        <v>-9.5601176780677264</v>
      </c>
      <c r="M352" s="3">
        <f t="shared" ca="1" si="119"/>
        <v>6.4528450969842721E-2</v>
      </c>
      <c r="N352" s="3">
        <f t="shared" ca="1" si="120"/>
        <v>3.6972078990888519</v>
      </c>
      <c r="O352" s="1">
        <f t="shared" ca="1" si="115"/>
        <v>147903002.09605691</v>
      </c>
      <c r="P352" s="1">
        <f t="shared" si="116"/>
        <v>-47999448.063579708</v>
      </c>
      <c r="Q352" s="1">
        <f t="shared" ca="1" si="121"/>
        <v>195902450.15963662</v>
      </c>
      <c r="R352" s="1">
        <f t="shared" ca="1" si="117"/>
        <v>448495.35432447615</v>
      </c>
      <c r="S352" s="3">
        <f t="shared" si="122"/>
        <v>310.28033568901697</v>
      </c>
      <c r="T352" s="13">
        <f t="shared" ca="1" si="123"/>
        <v>2.1256648127217672</v>
      </c>
      <c r="U352" s="13">
        <f t="shared" si="124"/>
        <v>0.56681599100103619</v>
      </c>
      <c r="V352" s="5">
        <v>0.35</v>
      </c>
      <c r="W352" s="3">
        <f t="shared" ca="1" si="125"/>
        <v>6.5120699387895806</v>
      </c>
      <c r="X352" s="3">
        <f t="shared" ca="1" si="126"/>
        <v>-6.4985167702935369</v>
      </c>
      <c r="Y352" s="3">
        <f t="shared" ca="1" si="127"/>
        <v>-0.41992222363265302</v>
      </c>
      <c r="Z352" s="3">
        <f t="shared" ca="1" si="128"/>
        <v>-9.5566423092552019E-3</v>
      </c>
      <c r="AA352" s="3">
        <f t="shared" ca="1" si="129"/>
        <v>-6.1753268181272505E-4</v>
      </c>
      <c r="AJ352"/>
      <c r="AK352"/>
    </row>
    <row r="353" spans="3:37" s="5" customFormat="1" x14ac:dyDescent="0.2">
      <c r="C353" s="25"/>
      <c r="D353" s="1">
        <f t="shared" si="130"/>
        <v>351</v>
      </c>
      <c r="E353" s="2">
        <f t="shared" si="131"/>
        <v>35.20000000000023</v>
      </c>
      <c r="F353" s="3">
        <f t="shared" ca="1" si="132"/>
        <v>658.17930687617343</v>
      </c>
      <c r="G353" s="3">
        <f t="shared" si="133"/>
        <v>41.574326748186138</v>
      </c>
      <c r="H353" s="3">
        <f t="shared" ca="1" si="118"/>
        <v>659.49103454449244</v>
      </c>
      <c r="I353" s="3">
        <f t="shared" ca="1" si="134"/>
        <v>23102.093671353847</v>
      </c>
      <c r="J353" s="3">
        <f t="shared" si="135"/>
        <v>7387.7360641492087</v>
      </c>
      <c r="K353" s="3">
        <f t="shared" ca="1" si="137"/>
        <v>24481.544184098719</v>
      </c>
      <c r="L353" s="3">
        <f t="shared" si="136"/>
        <v>-9.5599907553425982</v>
      </c>
      <c r="M353" s="3">
        <f t="shared" ca="1" si="119"/>
        <v>6.3081846903376995E-2</v>
      </c>
      <c r="N353" s="3">
        <f t="shared" ca="1" si="120"/>
        <v>3.6143235914539034</v>
      </c>
      <c r="O353" s="1">
        <f t="shared" ca="1" si="115"/>
        <v>147875664.37915206</v>
      </c>
      <c r="P353" s="1">
        <f t="shared" si="116"/>
        <v>-48026148.163800731</v>
      </c>
      <c r="Q353" s="1">
        <f t="shared" ca="1" si="121"/>
        <v>195901812.54295278</v>
      </c>
      <c r="R353" s="1">
        <f t="shared" ca="1" si="117"/>
        <v>448453.90349025483</v>
      </c>
      <c r="S353" s="3">
        <f t="shared" si="122"/>
        <v>310.2632382198247</v>
      </c>
      <c r="T353" s="13">
        <f t="shared" ca="1" si="123"/>
        <v>2.1255854813106678</v>
      </c>
      <c r="U353" s="13">
        <f t="shared" si="124"/>
        <v>0.56655005230564603</v>
      </c>
      <c r="V353" s="5">
        <v>0.35</v>
      </c>
      <c r="W353" s="3">
        <f t="shared" ca="1" si="125"/>
        <v>6.5084130300765759</v>
      </c>
      <c r="X353" s="3">
        <f t="shared" ca="1" si="126"/>
        <v>-6.4954677965537329</v>
      </c>
      <c r="Y353" s="3">
        <f t="shared" ca="1" si="127"/>
        <v>-0.41029047515626371</v>
      </c>
      <c r="Z353" s="3">
        <f t="shared" ca="1" si="128"/>
        <v>-9.5521585243437245E-3</v>
      </c>
      <c r="AA353" s="3">
        <f t="shared" ca="1" si="129"/>
        <v>-6.0336834581803487E-4</v>
      </c>
      <c r="AJ353"/>
      <c r="AK353"/>
    </row>
    <row r="354" spans="3:37" s="5" customFormat="1" x14ac:dyDescent="0.2">
      <c r="C354" s="25"/>
      <c r="D354" s="1">
        <f t="shared" si="130"/>
        <v>352</v>
      </c>
      <c r="E354" s="2">
        <f t="shared" si="131"/>
        <v>35.300000000000232</v>
      </c>
      <c r="F354" s="3">
        <f t="shared" ca="1" si="132"/>
        <v>658.17930687617343</v>
      </c>
      <c r="G354" s="3">
        <f t="shared" si="133"/>
        <v>40.61832767265188</v>
      </c>
      <c r="H354" s="3">
        <f t="shared" ca="1" si="118"/>
        <v>659.43145856330136</v>
      </c>
      <c r="I354" s="3">
        <f t="shared" ca="1" si="134"/>
        <v>23167.911602041466</v>
      </c>
      <c r="J354" s="3">
        <f t="shared" si="135"/>
        <v>7391.8456968702503</v>
      </c>
      <c r="K354" s="3">
        <f t="shared" ca="1" si="137"/>
        <v>24547.490291497881</v>
      </c>
      <c r="L354" s="3">
        <f t="shared" si="136"/>
        <v>-9.5598667180415529</v>
      </c>
      <c r="M354" s="3">
        <f t="shared" ca="1" si="119"/>
        <v>6.1634997630624327E-2</v>
      </c>
      <c r="N354" s="3">
        <f t="shared" ca="1" si="120"/>
        <v>3.5314252345336028</v>
      </c>
      <c r="O354" s="1">
        <f t="shared" ca="1" si="115"/>
        <v>147848948.50459385</v>
      </c>
      <c r="P354" s="1">
        <f t="shared" si="116"/>
        <v>-48052240.570437834</v>
      </c>
      <c r="Q354" s="1">
        <f t="shared" ca="1" si="121"/>
        <v>195901189.0750317</v>
      </c>
      <c r="R354" s="1">
        <f t="shared" ca="1" si="117"/>
        <v>448413.39182304492</v>
      </c>
      <c r="S354" s="3">
        <f t="shared" si="122"/>
        <v>310.2465294394928</v>
      </c>
      <c r="T354" s="13">
        <f t="shared" ca="1" si="123"/>
        <v>2.125507929950623</v>
      </c>
      <c r="U354" s="13">
        <f t="shared" si="124"/>
        <v>0.56629025177267034</v>
      </c>
      <c r="V354" s="5">
        <v>0.35</v>
      </c>
      <c r="W354" s="3">
        <f t="shared" ca="1" si="125"/>
        <v>6.5048408174645296</v>
      </c>
      <c r="X354" s="3">
        <f t="shared" ca="1" si="126"/>
        <v>-6.4924891965366589</v>
      </c>
      <c r="Y354" s="3">
        <f t="shared" ca="1" si="127"/>
        <v>-0.40067205219153484</v>
      </c>
      <c r="Z354" s="3">
        <f t="shared" ca="1" si="128"/>
        <v>-9.5477782302009692E-3</v>
      </c>
      <c r="AA354" s="3">
        <f t="shared" ca="1" si="129"/>
        <v>-5.892236061640218E-4</v>
      </c>
      <c r="AJ354"/>
      <c r="AK354"/>
    </row>
    <row r="355" spans="3:37" s="5" customFormat="1" x14ac:dyDescent="0.2">
      <c r="C355" s="25"/>
      <c r="D355" s="1">
        <f t="shared" si="130"/>
        <v>353</v>
      </c>
      <c r="E355" s="2">
        <f t="shared" si="131"/>
        <v>35.400000000000233</v>
      </c>
      <c r="F355" s="3">
        <f t="shared" ca="1" si="132"/>
        <v>658.17930687617343</v>
      </c>
      <c r="G355" s="3">
        <f t="shared" si="133"/>
        <v>39.662341000847725</v>
      </c>
      <c r="H355" s="3">
        <f t="shared" ca="1" si="118"/>
        <v>659.37326401187022</v>
      </c>
      <c r="I355" s="3">
        <f t="shared" ca="1" si="134"/>
        <v>23233.729532729085</v>
      </c>
      <c r="J355" s="3">
        <f t="shared" si="135"/>
        <v>7395.859730303926</v>
      </c>
      <c r="K355" s="3">
        <f t="shared" ca="1" si="137"/>
        <v>24613.430510366237</v>
      </c>
      <c r="L355" s="3">
        <f t="shared" si="136"/>
        <v>-9.5597455661267183</v>
      </c>
      <c r="M355" s="3">
        <f t="shared" ca="1" si="119"/>
        <v>6.0187908711912971E-2</v>
      </c>
      <c r="N355" s="3">
        <f t="shared" ca="1" si="120"/>
        <v>3.4485131469112922</v>
      </c>
      <c r="O355" s="1">
        <f t="shared" ca="1" si="115"/>
        <v>147822854.43984696</v>
      </c>
      <c r="P355" s="1">
        <f t="shared" si="116"/>
        <v>-48077725.339838311</v>
      </c>
      <c r="Q355" s="1">
        <f t="shared" ca="1" si="121"/>
        <v>195900579.77968526</v>
      </c>
      <c r="R355" s="1">
        <f t="shared" ca="1" si="117"/>
        <v>448373.81952807173</v>
      </c>
      <c r="S355" s="3">
        <f t="shared" si="122"/>
        <v>310.23020934291952</v>
      </c>
      <c r="T355" s="13">
        <f t="shared" ca="1" si="123"/>
        <v>2.1254321602285291</v>
      </c>
      <c r="U355" s="13">
        <f t="shared" si="124"/>
        <v>0.56603658292778092</v>
      </c>
      <c r="V355" s="5">
        <v>0.35</v>
      </c>
      <c r="W355" s="3">
        <f t="shared" ca="1" si="125"/>
        <v>6.5013531917058236</v>
      </c>
      <c r="X355" s="3">
        <f t="shared" ca="1" si="126"/>
        <v>-6.4895808960144672</v>
      </c>
      <c r="Y355" s="3">
        <f t="shared" ca="1" si="127"/>
        <v>-0.39106664059667429</v>
      </c>
      <c r="Z355" s="3">
        <f t="shared" ca="1" si="128"/>
        <v>-9.5435013176683337E-3</v>
      </c>
      <c r="AA355" s="3">
        <f t="shared" ca="1" si="129"/>
        <v>-5.7509800087746218E-4</v>
      </c>
      <c r="AJ355"/>
      <c r="AK355"/>
    </row>
    <row r="356" spans="3:37" s="5" customFormat="1" x14ac:dyDescent="0.2">
      <c r="C356" s="25"/>
      <c r="D356" s="1">
        <f t="shared" si="130"/>
        <v>354</v>
      </c>
      <c r="E356" s="2">
        <f t="shared" si="131"/>
        <v>35.500000000000234</v>
      </c>
      <c r="F356" s="3">
        <f t="shared" ca="1" si="132"/>
        <v>658.17930687617343</v>
      </c>
      <c r="G356" s="3">
        <f t="shared" si="133"/>
        <v>38.706366444235051</v>
      </c>
      <c r="H356" s="3">
        <f t="shared" ca="1" si="118"/>
        <v>659.31645118510085</v>
      </c>
      <c r="I356" s="3">
        <f t="shared" ca="1" si="134"/>
        <v>23299.547463416704</v>
      </c>
      <c r="J356" s="3">
        <f t="shared" si="135"/>
        <v>7399.7781656761799</v>
      </c>
      <c r="K356" s="3">
        <f t="shared" ca="1" si="137"/>
        <v>24679.364978861606</v>
      </c>
      <c r="L356" s="3">
        <f t="shared" si="136"/>
        <v>-9.5596272995610949</v>
      </c>
      <c r="M356" s="3">
        <f t="shared" ca="1" si="119"/>
        <v>5.8740585713266458E-2</v>
      </c>
      <c r="N356" s="3">
        <f t="shared" ca="1" si="120"/>
        <v>3.3655876474966284</v>
      </c>
      <c r="O356" s="1">
        <f t="shared" ca="1" si="115"/>
        <v>147797382.15312725</v>
      </c>
      <c r="P356" s="1">
        <f t="shared" si="116"/>
        <v>-48102602.527040012</v>
      </c>
      <c r="Q356" s="1">
        <f t="shared" ca="1" si="121"/>
        <v>195899984.68016726</v>
      </c>
      <c r="R356" s="1">
        <f t="shared" ca="1" si="117"/>
        <v>448335.18680586858</v>
      </c>
      <c r="S356" s="3">
        <f t="shared" si="122"/>
        <v>310.21427792512043</v>
      </c>
      <c r="T356" s="13">
        <f t="shared" ca="1" si="123"/>
        <v>2.1253581736951732</v>
      </c>
      <c r="U356" s="13">
        <f t="shared" si="124"/>
        <v>0.56578903944984804</v>
      </c>
      <c r="V356" s="5">
        <v>0.35</v>
      </c>
      <c r="W356" s="3">
        <f t="shared" ca="1" si="125"/>
        <v>6.4979500461507387</v>
      </c>
      <c r="X356" s="3">
        <f t="shared" ca="1" si="126"/>
        <v>-6.4867428225157253</v>
      </c>
      <c r="Y356" s="3">
        <f t="shared" ca="1" si="127"/>
        <v>-0.38147392677758829</v>
      </c>
      <c r="Z356" s="3">
        <f t="shared" ca="1" si="128"/>
        <v>-9.5393276801701843E-3</v>
      </c>
      <c r="AA356" s="3">
        <f t="shared" ca="1" si="129"/>
        <v>-5.6099106879057105E-4</v>
      </c>
      <c r="AJ356"/>
      <c r="AK356"/>
    </row>
    <row r="357" spans="3:37" s="5" customFormat="1" x14ac:dyDescent="0.2">
      <c r="C357" s="25"/>
      <c r="D357" s="1">
        <f t="shared" si="130"/>
        <v>355</v>
      </c>
      <c r="E357" s="2">
        <f t="shared" si="131"/>
        <v>35.600000000000236</v>
      </c>
      <c r="F357" s="3">
        <f t="shared" ca="1" si="132"/>
        <v>658.17930687617343</v>
      </c>
      <c r="G357" s="3">
        <f t="shared" si="133"/>
        <v>37.750403714278939</v>
      </c>
      <c r="H357" s="3">
        <f t="shared" ca="1" si="118"/>
        <v>659.26102037098406</v>
      </c>
      <c r="I357" s="3">
        <f t="shared" ca="1" si="134"/>
        <v>23365.365394104323</v>
      </c>
      <c r="J357" s="3">
        <f t="shared" si="135"/>
        <v>7403.6010041841064</v>
      </c>
      <c r="K357" s="3">
        <f t="shared" ca="1" si="137"/>
        <v>24745.293835170949</v>
      </c>
      <c r="L357" s="3">
        <f t="shared" si="136"/>
        <v>-9.5595119183085497</v>
      </c>
      <c r="M357" s="3">
        <f t="shared" ca="1" si="119"/>
        <v>5.7293034206274088E-2</v>
      </c>
      <c r="N357" s="3">
        <f t="shared" ca="1" si="120"/>
        <v>3.2826490555181636</v>
      </c>
      <c r="O357" s="1">
        <f t="shared" ca="1" si="115"/>
        <v>147772531.61340097</v>
      </c>
      <c r="P357" s="1">
        <f t="shared" si="116"/>
        <v>-48126872.185771398</v>
      </c>
      <c r="Q357" s="1">
        <f t="shared" ca="1" si="121"/>
        <v>195899403.79917237</v>
      </c>
      <c r="R357" s="1">
        <f t="shared" ca="1" si="117"/>
        <v>448297.49385226914</v>
      </c>
      <c r="S357" s="3">
        <f t="shared" si="122"/>
        <v>310.19873518122841</v>
      </c>
      <c r="T357" s="13">
        <f t="shared" ca="1" si="123"/>
        <v>2.1252859718651718</v>
      </c>
      <c r="U357" s="13">
        <f t="shared" si="124"/>
        <v>0.56554761517075125</v>
      </c>
      <c r="V357" s="5">
        <v>0.35</v>
      </c>
      <c r="W357" s="3">
        <f t="shared" ca="1" si="125"/>
        <v>6.4946312767433483</v>
      </c>
      <c r="X357" s="3">
        <f t="shared" ca="1" si="126"/>
        <v>-6.4839749053232403</v>
      </c>
      <c r="Y357" s="3">
        <f t="shared" ca="1" si="127"/>
        <v>-0.37189359767467767</v>
      </c>
      <c r="Z357" s="3">
        <f t="shared" ca="1" si="128"/>
        <v>-9.5352572137106482E-3</v>
      </c>
      <c r="AA357" s="3">
        <f t="shared" ca="1" si="129"/>
        <v>-5.4690234952158479E-4</v>
      </c>
      <c r="AJ357"/>
      <c r="AK357"/>
    </row>
    <row r="358" spans="3:37" s="5" customFormat="1" x14ac:dyDescent="0.2">
      <c r="C358" s="25"/>
      <c r="D358" s="1">
        <f t="shared" si="130"/>
        <v>356</v>
      </c>
      <c r="E358" s="2">
        <f t="shared" si="131"/>
        <v>35.700000000000237</v>
      </c>
      <c r="F358" s="3">
        <f t="shared" ca="1" si="132"/>
        <v>658.17930687617343</v>
      </c>
      <c r="G358" s="3">
        <f t="shared" si="133"/>
        <v>36.794452522448083</v>
      </c>
      <c r="H358" s="3">
        <f t="shared" ca="1" si="118"/>
        <v>659.20697185059169</v>
      </c>
      <c r="I358" s="3">
        <f t="shared" ca="1" si="134"/>
        <v>23431.183324791942</v>
      </c>
      <c r="J358" s="3">
        <f t="shared" si="135"/>
        <v>7407.3282469959431</v>
      </c>
      <c r="K358" s="3">
        <f t="shared" ca="1" si="137"/>
        <v>24811.217217509682</v>
      </c>
      <c r="L358" s="3">
        <f t="shared" si="136"/>
        <v>-9.5593994223338239</v>
      </c>
      <c r="M358" s="3">
        <f t="shared" ca="1" si="119"/>
        <v>5.5845259767961147E-2</v>
      </c>
      <c r="N358" s="3">
        <f t="shared" ca="1" si="120"/>
        <v>3.1996976905159089</v>
      </c>
      <c r="O358" s="1">
        <f t="shared" ca="1" si="115"/>
        <v>147748302.79038513</v>
      </c>
      <c r="P358" s="1">
        <f t="shared" si="116"/>
        <v>-48150534.368451618</v>
      </c>
      <c r="Q358" s="1">
        <f t="shared" ca="1" si="121"/>
        <v>195898837.15883675</v>
      </c>
      <c r="R358" s="1">
        <f t="shared" ca="1" si="117"/>
        <v>448260.74085840234</v>
      </c>
      <c r="S358" s="3">
        <f t="shared" si="122"/>
        <v>310.18358110649376</v>
      </c>
      <c r="T358" s="13">
        <f t="shared" ca="1" si="123"/>
        <v>2.125215556216915</v>
      </c>
      <c r="U358" s="13">
        <f t="shared" si="124"/>
        <v>0.5653123040751975</v>
      </c>
      <c r="V358" s="5">
        <v>0.35</v>
      </c>
      <c r="W358" s="3">
        <f t="shared" ca="1" si="125"/>
        <v>6.491396782017568</v>
      </c>
      <c r="X358" s="3">
        <f t="shared" ca="1" si="126"/>
        <v>-6.4812770754719846</v>
      </c>
      <c r="Y358" s="3">
        <f t="shared" ca="1" si="127"/>
        <v>-0.36232534074966072</v>
      </c>
      <c r="Z358" s="3">
        <f t="shared" ca="1" si="128"/>
        <v>-9.5312898168705661E-3</v>
      </c>
      <c r="AA358" s="3">
        <f t="shared" ca="1" si="129"/>
        <v>-5.3283138345538343E-4</v>
      </c>
      <c r="AJ358"/>
      <c r="AK358"/>
    </row>
    <row r="359" spans="3:37" s="5" customFormat="1" x14ac:dyDescent="0.2">
      <c r="C359" s="25"/>
      <c r="D359" s="1">
        <f t="shared" si="130"/>
        <v>357</v>
      </c>
      <c r="E359" s="2">
        <f t="shared" si="131"/>
        <v>35.800000000000239</v>
      </c>
      <c r="F359" s="3">
        <f t="shared" ca="1" si="132"/>
        <v>658.17930687617343</v>
      </c>
      <c r="G359" s="3">
        <f t="shared" si="133"/>
        <v>35.838512580214697</v>
      </c>
      <c r="H359" s="3">
        <f t="shared" ca="1" si="118"/>
        <v>659.15430589806681</v>
      </c>
      <c r="I359" s="3">
        <f t="shared" ca="1" si="134"/>
        <v>23497.001255479561</v>
      </c>
      <c r="J359" s="3">
        <f t="shared" si="135"/>
        <v>7410.959895251076</v>
      </c>
      <c r="K359" s="3">
        <f t="shared" ca="1" si="137"/>
        <v>24877.135264120981</v>
      </c>
      <c r="L359" s="3">
        <f t="shared" si="136"/>
        <v>-9.5592898116025271</v>
      </c>
      <c r="M359" s="3">
        <f t="shared" ca="1" si="119"/>
        <v>5.4397267980658769E-2</v>
      </c>
      <c r="N359" s="3">
        <f t="shared" ca="1" si="120"/>
        <v>3.1167338723338776</v>
      </c>
      <c r="O359" s="1">
        <f t="shared" ca="1" si="115"/>
        <v>147724695.65454715</v>
      </c>
      <c r="P359" s="1">
        <f t="shared" si="116"/>
        <v>-48173589.126190603</v>
      </c>
      <c r="Q359" s="1">
        <f t="shared" ca="1" si="121"/>
        <v>195898284.78073776</v>
      </c>
      <c r="R359" s="1">
        <f t="shared" ca="1" si="117"/>
        <v>448224.92801068543</v>
      </c>
      <c r="S359" s="3">
        <f t="shared" si="122"/>
        <v>310.16881569628401</v>
      </c>
      <c r="T359" s="13">
        <f t="shared" ca="1" si="123"/>
        <v>2.1251469281925104</v>
      </c>
      <c r="U359" s="13">
        <f t="shared" si="124"/>
        <v>0.56508310030054598</v>
      </c>
      <c r="V359" s="5">
        <v>0.35</v>
      </c>
      <c r="W359" s="3">
        <f t="shared" ca="1" si="125"/>
        <v>6.4882464630933008</v>
      </c>
      <c r="X359" s="3">
        <f t="shared" ca="1" si="126"/>
        <v>-6.4786492657470731</v>
      </c>
      <c r="Y359" s="3">
        <f t="shared" ca="1" si="127"/>
        <v>-0.35276884397241826</v>
      </c>
      <c r="Z359" s="3">
        <f t="shared" ca="1" si="128"/>
        <v>-9.5274253908045198E-3</v>
      </c>
      <c r="AA359" s="3">
        <f t="shared" ca="1" si="129"/>
        <v>-5.1877771172414446E-4</v>
      </c>
      <c r="AJ359"/>
      <c r="AK359"/>
    </row>
    <row r="360" spans="3:37" s="5" customFormat="1" x14ac:dyDescent="0.2">
      <c r="C360" s="25"/>
      <c r="D360" s="1">
        <f t="shared" si="130"/>
        <v>358</v>
      </c>
      <c r="E360" s="2">
        <f t="shared" si="131"/>
        <v>35.90000000000024</v>
      </c>
      <c r="F360" s="3">
        <f t="shared" ca="1" si="132"/>
        <v>658.17930687617343</v>
      </c>
      <c r="G360" s="3">
        <f t="shared" si="133"/>
        <v>34.882583599054442</v>
      </c>
      <c r="H360" s="3">
        <f t="shared" ca="1" si="118"/>
        <v>659.1030227806159</v>
      </c>
      <c r="I360" s="3">
        <f t="shared" ca="1" si="134"/>
        <v>23562.81918616718</v>
      </c>
      <c r="J360" s="3">
        <f t="shared" si="135"/>
        <v>7414.4959500600389</v>
      </c>
      <c r="K360" s="3">
        <f t="shared" ca="1" si="137"/>
        <v>24943.04811327509</v>
      </c>
      <c r="L360" s="3">
        <f t="shared" si="136"/>
        <v>-9.5591830860811431</v>
      </c>
      <c r="M360" s="3">
        <f t="shared" ca="1" si="119"/>
        <v>5.2949064431873478E-2</v>
      </c>
      <c r="N360" s="3">
        <f t="shared" ca="1" si="120"/>
        <v>3.0337579211126124</v>
      </c>
      <c r="O360" s="1">
        <f t="shared" ca="1" si="115"/>
        <v>147701710.17710534</v>
      </c>
      <c r="P360" s="1">
        <f t="shared" si="116"/>
        <v>-48196036.508789122</v>
      </c>
      <c r="Q360" s="1">
        <f t="shared" ca="1" si="121"/>
        <v>195897746.68589446</v>
      </c>
      <c r="R360" s="1">
        <f t="shared" ca="1" si="117"/>
        <v>448190.05549081881</v>
      </c>
      <c r="S360" s="3">
        <f t="shared" si="122"/>
        <v>310.15443894608393</v>
      </c>
      <c r="T360" s="13">
        <f t="shared" ca="1" si="123"/>
        <v>2.1250800891977297</v>
      </c>
      <c r="U360" s="13">
        <f t="shared" si="124"/>
        <v>0.56485999813663068</v>
      </c>
      <c r="V360" s="5">
        <v>0.35</v>
      </c>
      <c r="W360" s="3">
        <f t="shared" ca="1" si="125"/>
        <v>6.4851802236726304</v>
      </c>
      <c r="X360" s="3">
        <f t="shared" ca="1" si="126"/>
        <v>-6.4760914106817413</v>
      </c>
      <c r="Y360" s="3">
        <f t="shared" ca="1" si="127"/>
        <v>-0.3432237958078565</v>
      </c>
      <c r="Z360" s="3">
        <f t="shared" ca="1" si="128"/>
        <v>-9.5236638392378545E-3</v>
      </c>
      <c r="AA360" s="3">
        <f t="shared" ca="1" si="129"/>
        <v>-5.0474087618802431E-4</v>
      </c>
      <c r="AJ360"/>
      <c r="AK360"/>
    </row>
    <row r="361" spans="3:37" s="5" customFormat="1" x14ac:dyDescent="0.2">
      <c r="C361" s="25"/>
      <c r="D361" s="1">
        <f t="shared" si="130"/>
        <v>359</v>
      </c>
      <c r="E361" s="2">
        <f t="shared" si="131"/>
        <v>36.000000000000242</v>
      </c>
      <c r="F361" s="3">
        <f t="shared" ca="1" si="132"/>
        <v>658.17930687617343</v>
      </c>
      <c r="G361" s="3">
        <f t="shared" si="133"/>
        <v>33.92666529044633</v>
      </c>
      <c r="H361" s="3">
        <f t="shared" ca="1" si="118"/>
        <v>659.05312275849963</v>
      </c>
      <c r="I361" s="3">
        <f t="shared" ca="1" si="134"/>
        <v>23628.637116854799</v>
      </c>
      <c r="J361" s="3">
        <f t="shared" si="135"/>
        <v>7417.936412504514</v>
      </c>
      <c r="K361" s="3">
        <f t="shared" ca="1" si="137"/>
        <v>25008.955903268627</v>
      </c>
      <c r="L361" s="3">
        <f t="shared" si="136"/>
        <v>-9.5590792457370224</v>
      </c>
      <c r="M361" s="3">
        <f t="shared" ca="1" si="119"/>
        <v>5.1500654714156505E-2</v>
      </c>
      <c r="N361" s="3">
        <f t="shared" ca="1" si="120"/>
        <v>2.9507701572816947</v>
      </c>
      <c r="O361" s="1">
        <f t="shared" ca="1" si="115"/>
        <v>147679346.33002821</v>
      </c>
      <c r="P361" s="1">
        <f t="shared" si="116"/>
        <v>-48217876.56473881</v>
      </c>
      <c r="Q361" s="1">
        <f t="shared" ca="1" si="121"/>
        <v>195897222.89476702</v>
      </c>
      <c r="R361" s="1">
        <f t="shared" ca="1" si="117"/>
        <v>448156.12347577972</v>
      </c>
      <c r="S361" s="3">
        <f t="shared" si="122"/>
        <v>310.14045085149564</v>
      </c>
      <c r="T361" s="13">
        <f t="shared" ca="1" si="123"/>
        <v>2.125015040601955</v>
      </c>
      <c r="U361" s="13">
        <f t="shared" si="124"/>
        <v>0.56464299202559642</v>
      </c>
      <c r="V361" s="5">
        <v>0.35</v>
      </c>
      <c r="W361" s="3">
        <f t="shared" ca="1" si="125"/>
        <v>6.4821979700361982</v>
      </c>
      <c r="X361" s="3">
        <f t="shared" ca="1" si="126"/>
        <v>-6.4736034465554617</v>
      </c>
      <c r="Y361" s="3">
        <f t="shared" ca="1" si="127"/>
        <v>-0.33368988520279719</v>
      </c>
      <c r="Z361" s="3">
        <f t="shared" ca="1" si="128"/>
        <v>-9.5200050684639149E-3</v>
      </c>
      <c r="AA361" s="3">
        <f t="shared" ca="1" si="129"/>
        <v>-4.9072041941587827E-4</v>
      </c>
      <c r="AJ361"/>
      <c r="AK361"/>
    </row>
    <row r="362" spans="3:37" s="5" customFormat="1" x14ac:dyDescent="0.2">
      <c r="C362" s="25"/>
      <c r="D362" s="1">
        <f t="shared" si="130"/>
        <v>360</v>
      </c>
      <c r="E362" s="2">
        <f t="shared" si="131"/>
        <v>36.100000000000243</v>
      </c>
      <c r="F362" s="3">
        <f t="shared" ca="1" si="132"/>
        <v>658.17930687617343</v>
      </c>
      <c r="G362" s="3">
        <f t="shared" si="133"/>
        <v>32.970757365872629</v>
      </c>
      <c r="H362" s="3">
        <f t="shared" ca="1" si="118"/>
        <v>659.00460608502522</v>
      </c>
      <c r="I362" s="3">
        <f t="shared" ca="1" si="134"/>
        <v>23694.455047542418</v>
      </c>
      <c r="J362" s="3">
        <f t="shared" si="135"/>
        <v>7421.2812836373296</v>
      </c>
      <c r="K362" s="3">
        <f t="shared" ca="1" si="137"/>
        <v>25074.858772423886</v>
      </c>
      <c r="L362" s="3">
        <f t="shared" si="136"/>
        <v>-9.5589782905383895</v>
      </c>
      <c r="M362" s="3">
        <f t="shared" ca="1" si="119"/>
        <v>5.0052044424972637E-2</v>
      </c>
      <c r="N362" s="3">
        <f t="shared" ca="1" si="120"/>
        <v>2.8677709015522335</v>
      </c>
      <c r="O362" s="1">
        <f t="shared" ca="1" si="115"/>
        <v>147657604.08603492</v>
      </c>
      <c r="P362" s="1">
        <f t="shared" si="116"/>
        <v>-48239109.341222309</v>
      </c>
      <c r="Q362" s="1">
        <f t="shared" ca="1" si="121"/>
        <v>195896713.42725724</v>
      </c>
      <c r="R362" s="1">
        <f t="shared" ca="1" si="117"/>
        <v>448123.13213781716</v>
      </c>
      <c r="S362" s="3">
        <f t="shared" si="122"/>
        <v>310.12685140823868</v>
      </c>
      <c r="T362" s="13">
        <f t="shared" ca="1" si="123"/>
        <v>2.1249517837381249</v>
      </c>
      <c r="U362" s="13">
        <f t="shared" si="124"/>
        <v>0.56443207656172989</v>
      </c>
      <c r="V362" s="5">
        <v>0.35</v>
      </c>
      <c r="W362" s="3">
        <f t="shared" ca="1" si="125"/>
        <v>6.4792996110395764</v>
      </c>
      <c r="X362" s="3">
        <f t="shared" ca="1" si="126"/>
        <v>-6.471185311392003</v>
      </c>
      <c r="Y362" s="3">
        <f t="shared" ca="1" si="127"/>
        <v>-0.32416680157288069</v>
      </c>
      <c r="Z362" s="3">
        <f t="shared" ca="1" si="128"/>
        <v>-9.5164489873411813E-3</v>
      </c>
      <c r="AA362" s="3">
        <f t="shared" ca="1" si="129"/>
        <v>-4.76715884666001E-4</v>
      </c>
      <c r="AJ362"/>
      <c r="AK362"/>
    </row>
    <row r="363" spans="3:37" s="5" customFormat="1" x14ac:dyDescent="0.2">
      <c r="C363" s="25"/>
      <c r="D363" s="1">
        <f t="shared" si="130"/>
        <v>361</v>
      </c>
      <c r="E363" s="2">
        <f t="shared" si="131"/>
        <v>36.200000000000244</v>
      </c>
      <c r="F363" s="3">
        <f t="shared" ca="1" si="132"/>
        <v>658.17930687617343</v>
      </c>
      <c r="G363" s="3">
        <f t="shared" si="133"/>
        <v>32.01485953681879</v>
      </c>
      <c r="H363" s="3">
        <f t="shared" ca="1" si="118"/>
        <v>658.95747300653807</v>
      </c>
      <c r="I363" s="3">
        <f t="shared" ca="1" si="134"/>
        <v>23760.272978230038</v>
      </c>
      <c r="J363" s="3">
        <f t="shared" si="135"/>
        <v>7424.5305644824639</v>
      </c>
      <c r="K363" s="3">
        <f t="shared" ca="1" si="137"/>
        <v>25140.756859088149</v>
      </c>
      <c r="L363" s="3">
        <f t="shared" si="136"/>
        <v>-9.5588802204543413</v>
      </c>
      <c r="M363" s="3">
        <f t="shared" ca="1" si="119"/>
        <v>4.860323916656898E-2</v>
      </c>
      <c r="N363" s="3">
        <f t="shared" ca="1" si="120"/>
        <v>2.7847604749093433</v>
      </c>
      <c r="O363" s="1">
        <f t="shared" ca="1" si="115"/>
        <v>147636483.41859519</v>
      </c>
      <c r="P363" s="1">
        <f t="shared" si="116"/>
        <v>-48259734.884113282</v>
      </c>
      <c r="Q363" s="1">
        <f t="shared" ca="1" si="121"/>
        <v>195896218.30270848</v>
      </c>
      <c r="R363" s="1">
        <f t="shared" ca="1" si="117"/>
        <v>448091.08164444589</v>
      </c>
      <c r="S363" s="3">
        <f t="shared" si="122"/>
        <v>310.11364061214977</v>
      </c>
      <c r="T363" s="13">
        <f t="shared" ca="1" si="123"/>
        <v>2.1248903199026876</v>
      </c>
      <c r="U363" s="13">
        <f t="shared" si="124"/>
        <v>0.56422724649130396</v>
      </c>
      <c r="V363" s="5">
        <v>0.35</v>
      </c>
      <c r="W363" s="3">
        <f t="shared" ca="1" si="125"/>
        <v>6.4764850581098354</v>
      </c>
      <c r="X363" s="3">
        <f t="shared" ca="1" si="126"/>
        <v>-6.4688369449576477</v>
      </c>
      <c r="Y363" s="3">
        <f t="shared" ca="1" si="127"/>
        <v>-0.31465423478949583</v>
      </c>
      <c r="Z363" s="3">
        <f t="shared" ca="1" si="128"/>
        <v>-9.5129955072906589E-3</v>
      </c>
      <c r="AA363" s="3">
        <f t="shared" ca="1" si="129"/>
        <v>-4.6272681586690567E-4</v>
      </c>
      <c r="AJ363"/>
      <c r="AK363"/>
    </row>
    <row r="364" spans="3:37" s="5" customFormat="1" x14ac:dyDescent="0.2">
      <c r="C364" s="25"/>
      <c r="D364" s="1">
        <f t="shared" si="130"/>
        <v>362</v>
      </c>
      <c r="E364" s="2">
        <f t="shared" si="131"/>
        <v>36.300000000000246</v>
      </c>
      <c r="F364" s="3">
        <f t="shared" ca="1" si="132"/>
        <v>658.17930687617343</v>
      </c>
      <c r="G364" s="3">
        <f t="shared" si="133"/>
        <v>31.058971514773354</v>
      </c>
      <c r="H364" s="3">
        <f t="shared" ca="1" si="118"/>
        <v>658.91172376241389</v>
      </c>
      <c r="I364" s="3">
        <f t="shared" ca="1" si="134"/>
        <v>23826.090908917657</v>
      </c>
      <c r="J364" s="3">
        <f t="shared" si="135"/>
        <v>7427.6842560350433</v>
      </c>
      <c r="K364" s="3">
        <f t="shared" ca="1" si="137"/>
        <v>25206.650301632981</v>
      </c>
      <c r="L364" s="3">
        <f t="shared" si="136"/>
        <v>-9.5587850354548376</v>
      </c>
      <c r="M364" s="3">
        <f t="shared" ca="1" si="119"/>
        <v>4.715424454584325E-2</v>
      </c>
      <c r="N364" s="3">
        <f t="shared" ca="1" si="120"/>
        <v>2.7017391986045998</v>
      </c>
      <c r="O364" s="1">
        <f t="shared" ca="1" si="115"/>
        <v>147615984.30192891</v>
      </c>
      <c r="P364" s="1">
        <f t="shared" si="116"/>
        <v>-48279753.237976462</v>
      </c>
      <c r="Q364" s="1">
        <f t="shared" ca="1" si="121"/>
        <v>195895737.53990537</v>
      </c>
      <c r="R364" s="1">
        <f t="shared" ca="1" si="117"/>
        <v>448059.97215844144</v>
      </c>
      <c r="S364" s="3">
        <f t="shared" si="122"/>
        <v>310.10081845918296</v>
      </c>
      <c r="T364" s="13">
        <f t="shared" ca="1" si="123"/>
        <v>2.1248306503555492</v>
      </c>
      <c r="U364" s="13">
        <f t="shared" si="124"/>
        <v>0.56402849671241906</v>
      </c>
      <c r="V364" s="5">
        <v>0.35</v>
      </c>
      <c r="W364" s="3">
        <f t="shared" ca="1" si="125"/>
        <v>6.4737542252421285</v>
      </c>
      <c r="X364" s="3">
        <f t="shared" ca="1" si="126"/>
        <v>-6.4665582887593729</v>
      </c>
      <c r="Y364" s="3">
        <f t="shared" ca="1" si="127"/>
        <v>-0.30515187516672382</v>
      </c>
      <c r="Z364" s="3">
        <f t="shared" ca="1" si="128"/>
        <v>-9.5096445422931958E-3</v>
      </c>
      <c r="AA364" s="3">
        <f t="shared" ca="1" si="129"/>
        <v>-4.4875275759812325E-4</v>
      </c>
      <c r="AJ364"/>
      <c r="AK364"/>
    </row>
    <row r="365" spans="3:37" s="5" customFormat="1" x14ac:dyDescent="0.2">
      <c r="C365" s="25"/>
      <c r="D365" s="1">
        <f t="shared" si="130"/>
        <v>363</v>
      </c>
      <c r="E365" s="2">
        <f t="shared" si="131"/>
        <v>36.400000000000247</v>
      </c>
      <c r="F365" s="3">
        <f t="shared" ca="1" si="132"/>
        <v>658.17930687617343</v>
      </c>
      <c r="G365" s="3">
        <f t="shared" si="133"/>
        <v>30.10309301122787</v>
      </c>
      <c r="H365" s="3">
        <f t="shared" ca="1" si="118"/>
        <v>658.86735858505142</v>
      </c>
      <c r="I365" s="3">
        <f t="shared" ca="1" si="134"/>
        <v>23891.908839605276</v>
      </c>
      <c r="J365" s="3">
        <f t="shared" si="135"/>
        <v>7430.7423592613441</v>
      </c>
      <c r="K365" s="3">
        <f t="shared" ca="1" si="137"/>
        <v>25272.539238453533</v>
      </c>
      <c r="L365" s="3">
        <f t="shared" si="136"/>
        <v>-9.5586927355107161</v>
      </c>
      <c r="M365" s="3">
        <f t="shared" ca="1" si="119"/>
        <v>4.5705066174211953E-2</v>
      </c>
      <c r="N365" s="3">
        <f t="shared" ca="1" si="120"/>
        <v>2.6187073941484851</v>
      </c>
      <c r="O365" s="1">
        <f t="shared" ca="1" si="115"/>
        <v>147596106.71100652</v>
      </c>
      <c r="P365" s="1">
        <f t="shared" si="116"/>
        <v>-48299164.44606775</v>
      </c>
      <c r="Q365" s="1">
        <f t="shared" ca="1" si="121"/>
        <v>195895271.15707427</v>
      </c>
      <c r="R365" s="1">
        <f t="shared" ca="1" si="117"/>
        <v>448029.80383783497</v>
      </c>
      <c r="S365" s="3">
        <f t="shared" si="122"/>
        <v>310.08838494540959</v>
      </c>
      <c r="T365" s="13">
        <f t="shared" ca="1" si="123"/>
        <v>2.1247727763200279</v>
      </c>
      <c r="U365" s="13">
        <f t="shared" si="124"/>
        <v>0.56383582227485496</v>
      </c>
      <c r="V365" s="5">
        <v>0.35</v>
      </c>
      <c r="W365" s="3">
        <f t="shared" ca="1" si="125"/>
        <v>6.4711070289964479</v>
      </c>
      <c r="X365" s="3">
        <f t="shared" ca="1" si="126"/>
        <v>-6.4643492860431548</v>
      </c>
      <c r="Y365" s="3">
        <f t="shared" ca="1" si="127"/>
        <v>-0.29565941344830521</v>
      </c>
      <c r="Z365" s="3">
        <f t="shared" ca="1" si="128"/>
        <v>-9.5063960088869921E-3</v>
      </c>
      <c r="AA365" s="3">
        <f t="shared" ca="1" si="129"/>
        <v>-4.347932550710371E-4</v>
      </c>
      <c r="AJ365"/>
      <c r="AK365"/>
    </row>
    <row r="366" spans="3:37" s="5" customFormat="1" x14ac:dyDescent="0.2">
      <c r="C366" s="25"/>
      <c r="D366" s="1">
        <f t="shared" si="130"/>
        <v>364</v>
      </c>
      <c r="E366" s="2">
        <f t="shared" si="131"/>
        <v>36.500000000000249</v>
      </c>
      <c r="F366" s="3">
        <f t="shared" ca="1" si="132"/>
        <v>658.17930687617343</v>
      </c>
      <c r="G366" s="3">
        <f t="shared" si="133"/>
        <v>29.147223737676796</v>
      </c>
      <c r="H366" s="3">
        <f t="shared" ca="1" si="118"/>
        <v>658.82437769986495</v>
      </c>
      <c r="I366" s="3">
        <f t="shared" ca="1" si="134"/>
        <v>23957.726770292895</v>
      </c>
      <c r="J366" s="3">
        <f t="shared" si="135"/>
        <v>7433.7048750987897</v>
      </c>
      <c r="K366" s="3">
        <f t="shared" ca="1" si="137"/>
        <v>25338.423807967854</v>
      </c>
      <c r="L366" s="3">
        <f t="shared" si="136"/>
        <v>-9.5586033205936847</v>
      </c>
      <c r="M366" s="3">
        <f t="shared" ca="1" si="119"/>
        <v>4.4255709667478146E-2</v>
      </c>
      <c r="N366" s="3">
        <f t="shared" ca="1" si="120"/>
        <v>2.5356653833028138</v>
      </c>
      <c r="O366" s="1">
        <f t="shared" ca="1" si="115"/>
        <v>147576850.62154886</v>
      </c>
      <c r="P366" s="1">
        <f t="shared" si="116"/>
        <v>-48317968.550334275</v>
      </c>
      <c r="Q366" s="1">
        <f t="shared" ca="1" si="121"/>
        <v>195894819.17188314</v>
      </c>
      <c r="R366" s="1">
        <f t="shared" ca="1" si="117"/>
        <v>448000.57683590817</v>
      </c>
      <c r="S366" s="3">
        <f t="shared" si="122"/>
        <v>310.07634006701835</v>
      </c>
      <c r="T366" s="13">
        <f t="shared" ca="1" si="123"/>
        <v>2.1247166989828052</v>
      </c>
      <c r="U366" s="13">
        <f t="shared" si="124"/>
        <v>0.56364921837992343</v>
      </c>
      <c r="V366" s="5">
        <v>0.35</v>
      </c>
      <c r="W366" s="3">
        <f t="shared" ca="1" si="125"/>
        <v>6.468543388494421</v>
      </c>
      <c r="X366" s="3">
        <f t="shared" ca="1" si="126"/>
        <v>-6.4622098817922735</v>
      </c>
      <c r="Y366" s="3">
        <f t="shared" ca="1" si="127"/>
        <v>-0.28617654079462207</v>
      </c>
      <c r="Z366" s="3">
        <f t="shared" ca="1" si="128"/>
        <v>-9.5032498261651086E-3</v>
      </c>
      <c r="AA366" s="3">
        <f t="shared" ca="1" si="129"/>
        <v>-4.2084785410973836E-4</v>
      </c>
      <c r="AJ366"/>
      <c r="AK366"/>
    </row>
    <row r="367" spans="3:37" s="5" customFormat="1" x14ac:dyDescent="0.2">
      <c r="C367" s="25"/>
      <c r="D367" s="1">
        <f t="shared" si="130"/>
        <v>365</v>
      </c>
      <c r="E367" s="2">
        <f t="shared" si="131"/>
        <v>36.60000000000025</v>
      </c>
      <c r="F367" s="3">
        <f t="shared" ca="1" si="132"/>
        <v>658.17930687617343</v>
      </c>
      <c r="G367" s="3">
        <f t="shared" si="133"/>
        <v>28.191363405617427</v>
      </c>
      <c r="H367" s="3">
        <f t="shared" ca="1" si="118"/>
        <v>658.78278132527691</v>
      </c>
      <c r="I367" s="3">
        <f t="shared" ca="1" si="134"/>
        <v>24023.544700980514</v>
      </c>
      <c r="J367" s="3">
        <f t="shared" si="135"/>
        <v>7436.5718044559544</v>
      </c>
      <c r="K367" s="3">
        <f t="shared" ca="1" si="137"/>
        <v>25404.304148616178</v>
      </c>
      <c r="L367" s="3">
        <f t="shared" si="136"/>
        <v>-9.5585167906763218</v>
      </c>
      <c r="M367" s="3">
        <f t="shared" ca="1" si="119"/>
        <v>4.2806180645699028E-2</v>
      </c>
      <c r="N367" s="3">
        <f t="shared" ca="1" si="120"/>
        <v>2.4526134880731436</v>
      </c>
      <c r="O367" s="1">
        <f t="shared" ca="1" si="115"/>
        <v>147558216.01002699</v>
      </c>
      <c r="P367" s="1">
        <f t="shared" si="116"/>
        <v>-48336165.591414399</v>
      </c>
      <c r="Q367" s="1">
        <f t="shared" ca="1" si="121"/>
        <v>195894381.60144138</v>
      </c>
      <c r="R367" s="1">
        <f t="shared" ca="1" si="117"/>
        <v>447972.29130118829</v>
      </c>
      <c r="S367" s="3">
        <f t="shared" si="122"/>
        <v>310.06468382031517</v>
      </c>
      <c r="T367" s="13">
        <f t="shared" ca="1" si="123"/>
        <v>2.1246624194938839</v>
      </c>
      <c r="U367" s="13">
        <f t="shared" si="124"/>
        <v>0.56346868038032571</v>
      </c>
      <c r="V367" s="5">
        <v>0.35</v>
      </c>
      <c r="W367" s="3">
        <f t="shared" ca="1" si="125"/>
        <v>6.4660632254162227</v>
      </c>
      <c r="X367" s="3">
        <f t="shared" ca="1" si="126"/>
        <v>-6.4601400227256844</v>
      </c>
      <c r="Y367" s="3">
        <f t="shared" ca="1" si="127"/>
        <v>-0.27670294876969836</v>
      </c>
      <c r="Z367" s="3">
        <f t="shared" ca="1" si="128"/>
        <v>-9.5002059157730662E-3</v>
      </c>
      <c r="AA367" s="3">
        <f t="shared" ca="1" si="129"/>
        <v>-4.0691610113190938E-4</v>
      </c>
      <c r="AJ367"/>
      <c r="AK367"/>
    </row>
    <row r="368" spans="3:37" s="5" customFormat="1" x14ac:dyDescent="0.2">
      <c r="C368" s="25"/>
      <c r="D368" s="1">
        <f t="shared" si="130"/>
        <v>366</v>
      </c>
      <c r="E368" s="2">
        <f t="shared" si="131"/>
        <v>36.700000000000252</v>
      </c>
      <c r="F368" s="3">
        <f t="shared" ca="1" si="132"/>
        <v>658.17930687617343</v>
      </c>
      <c r="G368" s="3">
        <f t="shared" si="133"/>
        <v>27.235511726549795</v>
      </c>
      <c r="H368" s="3">
        <f t="shared" ca="1" si="118"/>
        <v>658.7425696727114</v>
      </c>
      <c r="I368" s="3">
        <f t="shared" ca="1" si="134"/>
        <v>24089.362631668133</v>
      </c>
      <c r="J368" s="3">
        <f t="shared" si="135"/>
        <v>7439.3431482125634</v>
      </c>
      <c r="K368" s="3">
        <f t="shared" ca="1" si="137"/>
        <v>25470.180398860233</v>
      </c>
      <c r="L368" s="3">
        <f t="shared" si="136"/>
        <v>-9.5584331457320708</v>
      </c>
      <c r="M368" s="3">
        <f t="shared" ca="1" si="119"/>
        <v>4.135648473305327E-2</v>
      </c>
      <c r="N368" s="3">
        <f t="shared" ca="1" si="120"/>
        <v>2.3695520307011755</v>
      </c>
      <c r="O368" s="1">
        <f t="shared" ca="1" si="115"/>
        <v>147540202.8536624</v>
      </c>
      <c r="P368" s="1">
        <f t="shared" si="116"/>
        <v>-48353755.608637825</v>
      </c>
      <c r="Q368" s="1">
        <f t="shared" ca="1" si="121"/>
        <v>195893958.46230024</v>
      </c>
      <c r="R368" s="1">
        <f t="shared" ca="1" si="117"/>
        <v>447944.94737744378</v>
      </c>
      <c r="S368" s="3">
        <f t="shared" si="122"/>
        <v>310.05341620172328</v>
      </c>
      <c r="T368" s="13">
        <f t="shared" ca="1" si="123"/>
        <v>2.1246099389665427</v>
      </c>
      <c r="U368" s="13">
        <f t="shared" si="124"/>
        <v>0.56329420378001605</v>
      </c>
      <c r="V368" s="5">
        <v>0.35</v>
      </c>
      <c r="W368" s="3">
        <f t="shared" ca="1" si="125"/>
        <v>6.4636664639976003</v>
      </c>
      <c r="X368" s="3">
        <f t="shared" ca="1" si="126"/>
        <v>-6.4581396572964502</v>
      </c>
      <c r="Y368" s="3">
        <f t="shared" ca="1" si="127"/>
        <v>-0.267238329328219</v>
      </c>
      <c r="Z368" s="3">
        <f t="shared" ca="1" si="128"/>
        <v>-9.4972642019065436E-3</v>
      </c>
      <c r="AA368" s="3">
        <f t="shared" ca="1" si="129"/>
        <v>-3.9299754312973381E-4</v>
      </c>
      <c r="AJ368"/>
      <c r="AK368"/>
    </row>
    <row r="369" spans="3:37" s="5" customFormat="1" x14ac:dyDescent="0.2">
      <c r="C369" s="25"/>
      <c r="D369" s="1">
        <f t="shared" si="130"/>
        <v>367</v>
      </c>
      <c r="E369" s="2">
        <f t="shared" si="131"/>
        <v>36.800000000000253</v>
      </c>
      <c r="F369" s="3">
        <f t="shared" ca="1" si="132"/>
        <v>658.17930687617343</v>
      </c>
      <c r="G369" s="3">
        <f t="shared" si="133"/>
        <v>26.279668411976587</v>
      </c>
      <c r="H369" s="3">
        <f t="shared" ca="1" si="118"/>
        <v>658.70374294658711</v>
      </c>
      <c r="I369" s="3">
        <f t="shared" ca="1" si="134"/>
        <v>24155.180562355752</v>
      </c>
      <c r="J369" s="3">
        <f t="shared" si="135"/>
        <v>7442.0189072194898</v>
      </c>
      <c r="K369" s="3">
        <f t="shared" ca="1" si="137"/>
        <v>25536.052697182542</v>
      </c>
      <c r="L369" s="3">
        <f t="shared" si="136"/>
        <v>-9.5583523857352546</v>
      </c>
      <c r="M369" s="3">
        <f t="shared" ca="1" si="119"/>
        <v>3.9906627557708053E-2</v>
      </c>
      <c r="N369" s="3">
        <f t="shared" ca="1" si="120"/>
        <v>2.2864813336571355</v>
      </c>
      <c r="O369" s="1">
        <f t="shared" ca="1" si="115"/>
        <v>147522811.13042679</v>
      </c>
      <c r="P369" s="1">
        <f t="shared" si="116"/>
        <v>-48370738.640025631</v>
      </c>
      <c r="Q369" s="1">
        <f t="shared" ca="1" si="121"/>
        <v>195893549.77045244</v>
      </c>
      <c r="R369" s="1">
        <f t="shared" ca="1" si="117"/>
        <v>447918.54520367924</v>
      </c>
      <c r="S369" s="3">
        <f t="shared" si="122"/>
        <v>310.04253720778331</v>
      </c>
      <c r="T369" s="13">
        <f t="shared" ca="1" si="123"/>
        <v>2.1245592584772943</v>
      </c>
      <c r="U369" s="13">
        <f t="shared" si="124"/>
        <v>0.563125784234069</v>
      </c>
      <c r="V369" s="5">
        <v>0.35</v>
      </c>
      <c r="W369" s="3">
        <f t="shared" ca="1" si="125"/>
        <v>6.4613530310269782</v>
      </c>
      <c r="X369" s="3">
        <f t="shared" ca="1" si="126"/>
        <v>-6.4562087356902165</v>
      </c>
      <c r="Y369" s="3">
        <f t="shared" ca="1" si="127"/>
        <v>-0.25778237480256394</v>
      </c>
      <c r="Z369" s="3">
        <f t="shared" ca="1" si="128"/>
        <v>-9.4944246113091418E-3</v>
      </c>
      <c r="AA369" s="3">
        <f t="shared" ca="1" si="129"/>
        <v>-3.7909172765082931E-4</v>
      </c>
      <c r="AJ369"/>
      <c r="AK369"/>
    </row>
    <row r="370" spans="3:37" s="5" customFormat="1" x14ac:dyDescent="0.2">
      <c r="C370" s="25"/>
      <c r="D370" s="1">
        <f t="shared" si="130"/>
        <v>368</v>
      </c>
      <c r="E370" s="2">
        <f t="shared" si="131"/>
        <v>36.900000000000254</v>
      </c>
      <c r="F370" s="3">
        <f t="shared" ca="1" si="132"/>
        <v>658.17930687617343</v>
      </c>
      <c r="G370" s="3">
        <f t="shared" si="133"/>
        <v>25.323833173403063</v>
      </c>
      <c r="H370" s="3">
        <f t="shared" ca="1" si="118"/>
        <v>658.6663013443108</v>
      </c>
      <c r="I370" s="3">
        <f t="shared" ca="1" si="134"/>
        <v>24220.998493043371</v>
      </c>
      <c r="J370" s="3">
        <f t="shared" si="135"/>
        <v>7444.5990822987596</v>
      </c>
      <c r="K370" s="3">
        <f t="shared" ca="1" si="137"/>
        <v>25601.921182085716</v>
      </c>
      <c r="L370" s="3">
        <f t="shared" si="136"/>
        <v>-9.5582745106610627</v>
      </c>
      <c r="M370" s="3">
        <f t="shared" ca="1" si="119"/>
        <v>3.8456614751685936E-2</v>
      </c>
      <c r="N370" s="3">
        <f t="shared" ca="1" si="120"/>
        <v>2.2034017196321463</v>
      </c>
      <c r="O370" s="1">
        <f t="shared" ca="1" si="115"/>
        <v>147506040.81904212</v>
      </c>
      <c r="P370" s="1">
        <f t="shared" si="116"/>
        <v>-48387114.722290345</v>
      </c>
      <c r="Q370" s="1">
        <f t="shared" ca="1" si="121"/>
        <v>195893155.54133245</v>
      </c>
      <c r="R370" s="1">
        <f t="shared" ca="1" si="117"/>
        <v>447893.08491413132</v>
      </c>
      <c r="S370" s="3">
        <f t="shared" si="122"/>
        <v>310.03204683515298</v>
      </c>
      <c r="T370" s="13">
        <f t="shared" ca="1" si="123"/>
        <v>2.1245103790658453</v>
      </c>
      <c r="U370" s="13">
        <f t="shared" si="124"/>
        <v>0.56296341754854995</v>
      </c>
      <c r="V370" s="5">
        <v>0.35</v>
      </c>
      <c r="W370" s="3">
        <f t="shared" ca="1" si="125"/>
        <v>6.4591228558426623</v>
      </c>
      <c r="X370" s="3">
        <f t="shared" ca="1" si="126"/>
        <v>-6.4543472098237373</v>
      </c>
      <c r="Y370" s="3">
        <f t="shared" ca="1" si="127"/>
        <v>-0.24833477788985894</v>
      </c>
      <c r="Z370" s="3">
        <f t="shared" ca="1" si="128"/>
        <v>-9.4916870732702028E-3</v>
      </c>
      <c r="AA370" s="3">
        <f t="shared" ca="1" si="129"/>
        <v>-3.6519820277920435E-4</v>
      </c>
      <c r="AJ370"/>
      <c r="AK370"/>
    </row>
    <row r="371" spans="3:37" s="5" customFormat="1" x14ac:dyDescent="0.2">
      <c r="C371" s="25"/>
      <c r="D371" s="1">
        <f t="shared" si="130"/>
        <v>369</v>
      </c>
      <c r="E371" s="2">
        <f t="shared" si="131"/>
        <v>37.000000000000256</v>
      </c>
      <c r="F371" s="3">
        <f t="shared" ca="1" si="132"/>
        <v>658.17930687617343</v>
      </c>
      <c r="G371" s="3">
        <f t="shared" si="133"/>
        <v>24.368005722336957</v>
      </c>
      <c r="H371" s="3">
        <f t="shared" ca="1" si="118"/>
        <v>658.63024505627129</v>
      </c>
      <c r="I371" s="3">
        <f t="shared" ca="1" si="134"/>
        <v>24286.81642373099</v>
      </c>
      <c r="J371" s="3">
        <f t="shared" si="135"/>
        <v>7447.0836742435467</v>
      </c>
      <c r="K371" s="3">
        <f t="shared" ca="1" si="137"/>
        <v>25667.785992091762</v>
      </c>
      <c r="L371" s="3">
        <f t="shared" si="136"/>
        <v>-9.5581995204855534</v>
      </c>
      <c r="M371" s="3">
        <f t="shared" ca="1" si="119"/>
        <v>3.7006451950731427E-2</v>
      </c>
      <c r="N371" s="3">
        <f t="shared" ca="1" si="120"/>
        <v>2.1203135115305831</v>
      </c>
      <c r="O371" s="1">
        <f t="shared" ca="1" si="115"/>
        <v>147489891.89898056</v>
      </c>
      <c r="P371" s="1">
        <f t="shared" si="116"/>
        <v>-48402883.890835911</v>
      </c>
      <c r="Q371" s="1">
        <f t="shared" ca="1" si="121"/>
        <v>195892775.78981647</v>
      </c>
      <c r="R371" s="1">
        <f t="shared" ca="1" si="117"/>
        <v>447868.56663826446</v>
      </c>
      <c r="S371" s="3">
        <f t="shared" si="122"/>
        <v>310.02194508060757</v>
      </c>
      <c r="T371" s="13">
        <f t="shared" ca="1" si="123"/>
        <v>2.1244633017350547</v>
      </c>
      <c r="U371" s="13">
        <f t="shared" si="124"/>
        <v>0.56280709968039144</v>
      </c>
      <c r="V371" s="5">
        <v>0.35</v>
      </c>
      <c r="W371" s="3">
        <f t="shared" ca="1" si="125"/>
        <v>6.4569758703301439</v>
      </c>
      <c r="X371" s="3">
        <f t="shared" ca="1" si="126"/>
        <v>-6.4525550333434465</v>
      </c>
      <c r="Y371" s="3">
        <f t="shared" ca="1" si="127"/>
        <v>-0.23889523163904153</v>
      </c>
      <c r="Z371" s="3">
        <f t="shared" ca="1" si="128"/>
        <v>-9.4890515196227147E-3</v>
      </c>
      <c r="AA371" s="3">
        <f t="shared" ca="1" si="129"/>
        <v>-3.5131651711623753E-4</v>
      </c>
      <c r="AJ371"/>
      <c r="AK371"/>
    </row>
    <row r="372" spans="3:37" s="5" customFormat="1" x14ac:dyDescent="0.2">
      <c r="C372" s="25"/>
      <c r="D372" s="1">
        <f t="shared" si="130"/>
        <v>370</v>
      </c>
      <c r="E372" s="2">
        <f t="shared" si="131"/>
        <v>37.100000000000257</v>
      </c>
      <c r="F372" s="3">
        <f t="shared" ca="1" si="132"/>
        <v>658.17930687617343</v>
      </c>
      <c r="G372" s="3">
        <f t="shared" si="133"/>
        <v>23.412185770288403</v>
      </c>
      <c r="H372" s="3">
        <f t="shared" ca="1" si="118"/>
        <v>658.59557426583319</v>
      </c>
      <c r="I372" s="3">
        <f t="shared" ca="1" si="134"/>
        <v>24352.634354418609</v>
      </c>
      <c r="J372" s="3">
        <f t="shared" si="135"/>
        <v>7449.4726838181778</v>
      </c>
      <c r="K372" s="3">
        <f t="shared" ca="1" si="137"/>
        <v>25733.647265741365</v>
      </c>
      <c r="L372" s="3">
        <f t="shared" si="136"/>
        <v>-9.558127415185659</v>
      </c>
      <c r="M372" s="3">
        <f t="shared" ca="1" si="119"/>
        <v>3.5556144794177354E-2</v>
      </c>
      <c r="N372" s="3">
        <f t="shared" ca="1" si="120"/>
        <v>2.0372170324624155</v>
      </c>
      <c r="O372" s="1">
        <f t="shared" ca="1" si="115"/>
        <v>147474364.35046449</v>
      </c>
      <c r="P372" s="1">
        <f t="shared" si="116"/>
        <v>-48418046.179757863</v>
      </c>
      <c r="Q372" s="1">
        <f t="shared" ca="1" si="121"/>
        <v>195892410.53022236</v>
      </c>
      <c r="R372" s="1">
        <f t="shared" ca="1" si="117"/>
        <v>447844.99050076655</v>
      </c>
      <c r="S372" s="3">
        <f t="shared" si="122"/>
        <v>310.01223194103943</v>
      </c>
      <c r="T372" s="13">
        <f t="shared" ca="1" si="123"/>
        <v>2.1244180274508979</v>
      </c>
      <c r="U372" s="13">
        <f t="shared" si="124"/>
        <v>0.56265682673727524</v>
      </c>
      <c r="V372" s="5">
        <v>0.35</v>
      </c>
      <c r="W372" s="3">
        <f t="shared" ca="1" si="125"/>
        <v>6.4549120089195213</v>
      </c>
      <c r="X372" s="3">
        <f t="shared" ca="1" si="126"/>
        <v>-6.4508321616241133</v>
      </c>
      <c r="Y372" s="3">
        <f t="shared" ca="1" si="127"/>
        <v>-0.22946342943794265</v>
      </c>
      <c r="Z372" s="3">
        <f t="shared" ca="1" si="128"/>
        <v>-9.4865178847413426E-3</v>
      </c>
      <c r="AA372" s="3">
        <f t="shared" ca="1" si="129"/>
        <v>-3.3744621976168035E-4</v>
      </c>
      <c r="AJ372"/>
      <c r="AK372"/>
    </row>
    <row r="373" spans="3:37" s="5" customFormat="1" x14ac:dyDescent="0.2">
      <c r="C373" s="25"/>
      <c r="D373" s="1">
        <f t="shared" si="130"/>
        <v>371</v>
      </c>
      <c r="E373" s="2">
        <f t="shared" si="131"/>
        <v>37.200000000000259</v>
      </c>
      <c r="F373" s="3">
        <f t="shared" ca="1" si="132"/>
        <v>658.17930687617343</v>
      </c>
      <c r="G373" s="3">
        <f t="shared" si="133"/>
        <v>22.456373028769836</v>
      </c>
      <c r="H373" s="3">
        <f t="shared" ca="1" si="118"/>
        <v>658.56228914933126</v>
      </c>
      <c r="I373" s="3">
        <f t="shared" ca="1" si="134"/>
        <v>24418.452285106228</v>
      </c>
      <c r="J373" s="3">
        <f t="shared" si="135"/>
        <v>7451.7661117581301</v>
      </c>
      <c r="K373" s="3">
        <f t="shared" ca="1" si="137"/>
        <v>25799.505141593203</v>
      </c>
      <c r="L373" s="3">
        <f t="shared" si="136"/>
        <v>-9.5580581947391785</v>
      </c>
      <c r="M373" s="3">
        <f t="shared" ca="1" si="119"/>
        <v>3.4105698924811072E-2</v>
      </c>
      <c r="N373" s="3">
        <f t="shared" ca="1" si="120"/>
        <v>1.954112605735544</v>
      </c>
      <c r="O373" s="1">
        <f t="shared" ca="1" si="115"/>
        <v>147459458.15446651</v>
      </c>
      <c r="P373" s="1">
        <f t="shared" si="116"/>
        <v>-48432601.621843264</v>
      </c>
      <c r="Q373" s="1">
        <f t="shared" ca="1" si="121"/>
        <v>195892059.77630979</v>
      </c>
      <c r="R373" s="1">
        <f t="shared" ca="1" si="117"/>
        <v>447822.35662154527</v>
      </c>
      <c r="S373" s="3">
        <f t="shared" si="122"/>
        <v>310.00290741345827</v>
      </c>
      <c r="T373" s="13">
        <f t="shared" ca="1" si="123"/>
        <v>2.1243745571424304</v>
      </c>
      <c r="U373" s="13">
        <f t="shared" si="124"/>
        <v>0.56251259497751394</v>
      </c>
      <c r="V373" s="5">
        <v>0.35</v>
      </c>
      <c r="W373" s="3">
        <f t="shared" ca="1" si="125"/>
        <v>6.4529312085829575</v>
      </c>
      <c r="X373" s="3">
        <f t="shared" ca="1" si="126"/>
        <v>-6.4491785517674778</v>
      </c>
      <c r="Y373" s="3">
        <f t="shared" ca="1" si="127"/>
        <v>-0.22003906500038112</v>
      </c>
      <c r="Z373" s="3">
        <f t="shared" ca="1" si="128"/>
        <v>-9.484086105540409E-3</v>
      </c>
      <c r="AA373" s="3">
        <f t="shared" ca="1" si="129"/>
        <v>-3.2358686029467811E-4</v>
      </c>
      <c r="AJ373"/>
      <c r="AK373"/>
    </row>
    <row r="374" spans="3:37" s="5" customFormat="1" x14ac:dyDescent="0.2">
      <c r="C374" s="25"/>
      <c r="D374" s="1">
        <f t="shared" si="130"/>
        <v>372</v>
      </c>
      <c r="E374" s="2">
        <f t="shared" si="131"/>
        <v>37.30000000000026</v>
      </c>
      <c r="F374" s="3">
        <f t="shared" ca="1" si="132"/>
        <v>658.17930687617343</v>
      </c>
      <c r="G374" s="3">
        <f t="shared" si="133"/>
        <v>21.500567209295916</v>
      </c>
      <c r="H374" s="3">
        <f t="shared" ca="1" si="118"/>
        <v>658.53038987606453</v>
      </c>
      <c r="I374" s="3">
        <f t="shared" ca="1" si="134"/>
        <v>24484.270215793847</v>
      </c>
      <c r="J374" s="3">
        <f t="shared" si="135"/>
        <v>7453.963958770034</v>
      </c>
      <c r="K374" s="3">
        <f t="shared" ca="1" si="137"/>
        <v>25865.359758223232</v>
      </c>
      <c r="L374" s="3">
        <f t="shared" si="136"/>
        <v>-9.5579918591247903</v>
      </c>
      <c r="M374" s="3">
        <f t="shared" ca="1" si="119"/>
        <v>3.2655119988740371E-2</v>
      </c>
      <c r="N374" s="3">
        <f t="shared" ca="1" si="120"/>
        <v>1.8710005548481157</v>
      </c>
      <c r="O374" s="1">
        <f t="shared" ca="1" si="115"/>
        <v>147445173.29270932</v>
      </c>
      <c r="P374" s="1">
        <f t="shared" si="116"/>
        <v>-48446550.24857083</v>
      </c>
      <c r="Q374" s="1">
        <f t="shared" ca="1" si="121"/>
        <v>195891723.54128015</v>
      </c>
      <c r="R374" s="1">
        <f t="shared" ca="1" si="117"/>
        <v>447800.66511572391</v>
      </c>
      <c r="S374" s="3">
        <f t="shared" si="122"/>
        <v>309.99397149499117</v>
      </c>
      <c r="T374" s="13">
        <f t="shared" ca="1" si="123"/>
        <v>2.1243328917017501</v>
      </c>
      <c r="U374" s="13">
        <f t="shared" si="124"/>
        <v>0.56237440080994339</v>
      </c>
      <c r="V374" s="5">
        <v>0.35</v>
      </c>
      <c r="W374" s="3">
        <f t="shared" ca="1" si="125"/>
        <v>6.4510334088323145</v>
      </c>
      <c r="X374" s="3">
        <f t="shared" ca="1" si="126"/>
        <v>-6.4475941626010256</v>
      </c>
      <c r="Y374" s="3">
        <f t="shared" ca="1" si="127"/>
        <v>-0.21062183235327384</v>
      </c>
      <c r="Z374" s="3">
        <f t="shared" ca="1" si="128"/>
        <v>-9.4817561214720972E-3</v>
      </c>
      <c r="AA374" s="3">
        <f t="shared" ca="1" si="129"/>
        <v>-3.0973798875481444E-4</v>
      </c>
      <c r="AJ374"/>
      <c r="AK374"/>
    </row>
    <row r="375" spans="3:37" s="5" customFormat="1" x14ac:dyDescent="0.2">
      <c r="C375" s="25"/>
      <c r="D375" s="1">
        <f t="shared" si="130"/>
        <v>373</v>
      </c>
      <c r="E375" s="2">
        <f t="shared" si="131"/>
        <v>37.400000000000261</v>
      </c>
      <c r="F375" s="3">
        <f t="shared" ca="1" si="132"/>
        <v>658.17930687617343</v>
      </c>
      <c r="G375" s="3">
        <f t="shared" si="133"/>
        <v>20.544768023383437</v>
      </c>
      <c r="H375" s="3">
        <f t="shared" ca="1" si="118"/>
        <v>658.49987660829117</v>
      </c>
      <c r="I375" s="3">
        <f t="shared" ca="1" si="134"/>
        <v>24550.088146481467</v>
      </c>
      <c r="J375" s="3">
        <f t="shared" si="135"/>
        <v>7456.0662255316684</v>
      </c>
      <c r="K375" s="3">
        <f t="shared" ca="1" si="137"/>
        <v>25931.211254223985</v>
      </c>
      <c r="L375" s="3">
        <f t="shared" si="136"/>
        <v>-9.5579284083220326</v>
      </c>
      <c r="M375" s="3">
        <f t="shared" ca="1" si="119"/>
        <v>3.1204413635259266E-2</v>
      </c>
      <c r="N375" s="3">
        <f t="shared" ca="1" si="120"/>
        <v>1.7878812034808345</v>
      </c>
      <c r="O375" s="1">
        <f t="shared" ca="1" si="115"/>
        <v>147431509.74766579</v>
      </c>
      <c r="P375" s="1">
        <f t="shared" si="116"/>
        <v>-48459892.090110905</v>
      </c>
      <c r="Q375" s="1">
        <f t="shared" ca="1" si="121"/>
        <v>195891401.83777669</v>
      </c>
      <c r="R375" s="1">
        <f t="shared" ca="1" si="117"/>
        <v>447779.91609363799</v>
      </c>
      <c r="S375" s="3">
        <f t="shared" si="122"/>
        <v>309.98542418288235</v>
      </c>
      <c r="T375" s="13">
        <f t="shared" ca="1" si="123"/>
        <v>2.1242930319839668</v>
      </c>
      <c r="U375" s="13">
        <f t="shared" si="124"/>
        <v>0.56224224079381546</v>
      </c>
      <c r="V375" s="5">
        <v>0.35</v>
      </c>
      <c r="W375" s="3">
        <f t="shared" ca="1" si="125"/>
        <v>6.4492185517168332</v>
      </c>
      <c r="X375" s="3">
        <f t="shared" ca="1" si="126"/>
        <v>-6.4460789546767527</v>
      </c>
      <c r="Y375" s="3">
        <f t="shared" ca="1" si="127"/>
        <v>-0.20121142582375839</v>
      </c>
      <c r="Z375" s="3">
        <f t="shared" ca="1" si="128"/>
        <v>-9.4795278745246365E-3</v>
      </c>
      <c r="AA375" s="3">
        <f t="shared" ca="1" si="129"/>
        <v>-2.9589915562317409E-4</v>
      </c>
      <c r="AJ375"/>
      <c r="AK375"/>
    </row>
    <row r="376" spans="3:37" s="5" customFormat="1" x14ac:dyDescent="0.2">
      <c r="C376" s="25"/>
      <c r="D376" s="1">
        <f t="shared" si="130"/>
        <v>374</v>
      </c>
      <c r="E376" s="2">
        <f t="shared" si="131"/>
        <v>37.500000000000263</v>
      </c>
      <c r="F376" s="3">
        <f t="shared" ca="1" si="132"/>
        <v>658.17930687617343</v>
      </c>
      <c r="G376" s="3">
        <f t="shared" si="133"/>
        <v>19.588975182551234</v>
      </c>
      <c r="H376" s="3">
        <f t="shared" ca="1" si="118"/>
        <v>658.47074950122317</v>
      </c>
      <c r="I376" s="3">
        <f t="shared" ca="1" si="134"/>
        <v>24615.906077169086</v>
      </c>
      <c r="J376" s="3">
        <f t="shared" si="135"/>
        <v>7458.072912691965</v>
      </c>
      <c r="K376" s="3">
        <f t="shared" ca="1" si="137"/>
        <v>25997.059768203871</v>
      </c>
      <c r="L376" s="3">
        <f t="shared" si="136"/>
        <v>-9.557867842311321</v>
      </c>
      <c r="M376" s="3">
        <f t="shared" ca="1" si="119"/>
        <v>2.9753585516713546E-2</v>
      </c>
      <c r="N376" s="3">
        <f t="shared" ca="1" si="120"/>
        <v>1.704754875489259</v>
      </c>
      <c r="O376" s="1">
        <f t="shared" ca="1" si="115"/>
        <v>147418467.50255889</v>
      </c>
      <c r="P376" s="1">
        <f t="shared" si="116"/>
        <v>-48472627.175325528</v>
      </c>
      <c r="Q376" s="1">
        <f t="shared" ca="1" si="121"/>
        <v>195891094.6778844</v>
      </c>
      <c r="R376" s="1">
        <f t="shared" ca="1" si="117"/>
        <v>447760.10966083175</v>
      </c>
      <c r="S376" s="3">
        <f t="shared" si="122"/>
        <v>309.97726547449355</v>
      </c>
      <c r="T376" s="13">
        <f t="shared" ca="1" si="123"/>
        <v>2.1242549788071647</v>
      </c>
      <c r="U376" s="13">
        <f t="shared" si="124"/>
        <v>0.56211611163869568</v>
      </c>
      <c r="V376" s="5">
        <v>0.35</v>
      </c>
      <c r="W376" s="3">
        <f t="shared" ca="1" si="125"/>
        <v>6.4474865818209111</v>
      </c>
      <c r="X376" s="3">
        <f t="shared" ca="1" si="126"/>
        <v>-6.4446328902699914</v>
      </c>
      <c r="Y376" s="3">
        <f t="shared" ca="1" si="127"/>
        <v>-0.19180754002632777</v>
      </c>
      <c r="Z376" s="3">
        <f t="shared" ca="1" si="128"/>
        <v>-9.4774013092205761E-3</v>
      </c>
      <c r="AA376" s="3">
        <f t="shared" ca="1" si="129"/>
        <v>-2.8206991180342321E-4</v>
      </c>
      <c r="AJ376"/>
      <c r="AK376"/>
    </row>
    <row r="377" spans="3:37" s="5" customFormat="1" x14ac:dyDescent="0.2">
      <c r="C377" s="25"/>
      <c r="D377" s="1">
        <f t="shared" si="130"/>
        <v>375</v>
      </c>
      <c r="E377" s="2">
        <f t="shared" si="131"/>
        <v>37.600000000000264</v>
      </c>
      <c r="F377" s="3">
        <f t="shared" ca="1" si="132"/>
        <v>658.17930687617343</v>
      </c>
      <c r="G377" s="3">
        <f t="shared" si="133"/>
        <v>18.633188398320101</v>
      </c>
      <c r="H377" s="3">
        <f t="shared" ca="1" si="118"/>
        <v>658.44300870302163</v>
      </c>
      <c r="I377" s="3">
        <f t="shared" ca="1" si="134"/>
        <v>24681.724007856705</v>
      </c>
      <c r="J377" s="3">
        <f t="shared" si="135"/>
        <v>7459.9840208710084</v>
      </c>
      <c r="K377" s="3">
        <f t="shared" ca="1" si="137"/>
        <v>26062.905438786471</v>
      </c>
      <c r="L377" s="3">
        <f t="shared" si="136"/>
        <v>-9.5578101610739381</v>
      </c>
      <c r="M377" s="3">
        <f t="shared" ca="1" si="119"/>
        <v>2.8302641288366161E-2</v>
      </c>
      <c r="N377" s="3">
        <f t="shared" ca="1" si="120"/>
        <v>1.6216218948960877</v>
      </c>
      <c r="O377" s="1">
        <f t="shared" ca="1" si="115"/>
        <v>147406046.54136172</v>
      </c>
      <c r="P377" s="1">
        <f t="shared" si="116"/>
        <v>-48484755.531768493</v>
      </c>
      <c r="Q377" s="1">
        <f t="shared" ca="1" si="121"/>
        <v>195890802.07313022</v>
      </c>
      <c r="R377" s="1">
        <f t="shared" ca="1" si="117"/>
        <v>447741.24591805472</v>
      </c>
      <c r="S377" s="3">
        <f t="shared" si="122"/>
        <v>309.96949536730352</v>
      </c>
      <c r="T377" s="13">
        <f t="shared" ca="1" si="123"/>
        <v>2.1242187329523783</v>
      </c>
      <c r="U377" s="13">
        <f t="shared" si="124"/>
        <v>0.56199601020436563</v>
      </c>
      <c r="V377" s="5">
        <v>0.35</v>
      </c>
      <c r="W377" s="3">
        <f t="shared" ca="1" si="125"/>
        <v>6.4458374462619945</v>
      </c>
      <c r="X377" s="3">
        <f t="shared" ca="1" si="126"/>
        <v>-6.4432559333782997</v>
      </c>
      <c r="Y377" s="3">
        <f t="shared" ca="1" si="127"/>
        <v>-0.18240986984997823</v>
      </c>
      <c r="Z377" s="3">
        <f t="shared" ca="1" si="128"/>
        <v>-9.475376372615146E-3</v>
      </c>
      <c r="AA377" s="3">
        <f t="shared" ca="1" si="129"/>
        <v>-2.6824980860290916E-4</v>
      </c>
      <c r="AJ377"/>
      <c r="AK377"/>
    </row>
    <row r="378" spans="3:37" s="5" customFormat="1" x14ac:dyDescent="0.2">
      <c r="C378" s="25"/>
      <c r="D378" s="1">
        <f t="shared" si="130"/>
        <v>376</v>
      </c>
      <c r="E378" s="2">
        <f t="shared" si="131"/>
        <v>37.700000000000266</v>
      </c>
      <c r="F378" s="3">
        <f t="shared" ca="1" si="132"/>
        <v>658.17930687617343</v>
      </c>
      <c r="G378" s="3">
        <f t="shared" si="133"/>
        <v>17.677407382212706</v>
      </c>
      <c r="H378" s="3">
        <f t="shared" ca="1" si="118"/>
        <v>658.41665435479138</v>
      </c>
      <c r="I378" s="3">
        <f t="shared" ca="1" si="134"/>
        <v>24747.541938544324</v>
      </c>
      <c r="J378" s="3">
        <f t="shared" si="135"/>
        <v>7461.7995506600346</v>
      </c>
      <c r="K378" s="3">
        <f t="shared" ca="1" si="137"/>
        <v>26128.748404609822</v>
      </c>
      <c r="L378" s="3">
        <f t="shared" si="136"/>
        <v>-9.5577553645920421</v>
      </c>
      <c r="M378" s="3">
        <f t="shared" ca="1" si="119"/>
        <v>2.6851586608262454E-2</v>
      </c>
      <c r="N378" s="3">
        <f t="shared" ca="1" si="120"/>
        <v>1.5384825858834397</v>
      </c>
      <c r="O378" s="1">
        <f t="shared" ca="1" si="115"/>
        <v>147394246.84879732</v>
      </c>
      <c r="P378" s="1">
        <f t="shared" si="116"/>
        <v>-48496277.185685374</v>
      </c>
      <c r="Q378" s="1">
        <f t="shared" ca="1" si="121"/>
        <v>195890524.03448269</v>
      </c>
      <c r="R378" s="1">
        <f t="shared" ca="1" si="117"/>
        <v>447723.32496125816</v>
      </c>
      <c r="S378" s="3">
        <f t="shared" si="122"/>
        <v>309.96211385890848</v>
      </c>
      <c r="T378" s="13">
        <f t="shared" ca="1" si="123"/>
        <v>2.1241842951635559</v>
      </c>
      <c r="U378" s="13">
        <f t="shared" si="124"/>
        <v>0.56188193350073301</v>
      </c>
      <c r="V378" s="5">
        <v>0.35</v>
      </c>
      <c r="W378" s="3">
        <f t="shared" ca="1" si="125"/>
        <v>6.4442710946885837</v>
      </c>
      <c r="X378" s="3">
        <f t="shared" ca="1" si="126"/>
        <v>-6.4419480497204189</v>
      </c>
      <c r="Y378" s="3">
        <f t="shared" ca="1" si="127"/>
        <v>-0.17301811044536944</v>
      </c>
      <c r="Z378" s="3">
        <f t="shared" ca="1" si="128"/>
        <v>-9.4734530142947335E-3</v>
      </c>
      <c r="AA378" s="3">
        <f t="shared" ca="1" si="129"/>
        <v>-2.5443839771377858E-4</v>
      </c>
      <c r="AJ378"/>
      <c r="AK378"/>
    </row>
    <row r="379" spans="3:37" s="5" customFormat="1" x14ac:dyDescent="0.2">
      <c r="C379" s="25"/>
      <c r="D379" s="1">
        <f t="shared" si="130"/>
        <v>377</v>
      </c>
      <c r="E379" s="2">
        <f t="shared" si="131"/>
        <v>37.800000000000267</v>
      </c>
      <c r="F379" s="3">
        <f t="shared" ca="1" si="132"/>
        <v>658.17930687617343</v>
      </c>
      <c r="G379" s="3">
        <f t="shared" si="133"/>
        <v>16.721631845753503</v>
      </c>
      <c r="H379" s="3">
        <f t="shared" ca="1" si="118"/>
        <v>658.39168659057725</v>
      </c>
      <c r="I379" s="3">
        <f t="shared" ca="1" si="134"/>
        <v>24813.359869231943</v>
      </c>
      <c r="J379" s="3">
        <f t="shared" si="135"/>
        <v>7463.5195026214333</v>
      </c>
      <c r="K379" s="3">
        <f t="shared" ca="1" si="137"/>
        <v>26194.588804325722</v>
      </c>
      <c r="L379" s="3">
        <f t="shared" si="136"/>
        <v>-9.5577034528486582</v>
      </c>
      <c r="M379" s="3">
        <f t="shared" ca="1" si="119"/>
        <v>2.5400427137095175E-2</v>
      </c>
      <c r="N379" s="3">
        <f t="shared" ca="1" si="120"/>
        <v>1.4553372727851179</v>
      </c>
      <c r="O379" s="1">
        <f t="shared" ca="1" si="115"/>
        <v>147383068.41033888</v>
      </c>
      <c r="P379" s="1">
        <f t="shared" si="116"/>
        <v>-48507192.162013553</v>
      </c>
      <c r="Q379" s="1">
        <f t="shared" ca="1" si="121"/>
        <v>195890260.57235244</v>
      </c>
      <c r="R379" s="1">
        <f t="shared" ca="1" si="117"/>
        <v>447706.34688159253</v>
      </c>
      <c r="S379" s="3">
        <f t="shared" si="122"/>
        <v>309.9551209470219</v>
      </c>
      <c r="T379" s="13">
        <f t="shared" ca="1" si="123"/>
        <v>2.1241516661475348</v>
      </c>
      <c r="U379" s="13">
        <f t="shared" si="124"/>
        <v>0.56177387868773854</v>
      </c>
      <c r="V379" s="5">
        <v>0.35</v>
      </c>
      <c r="W379" s="3">
        <f t="shared" ca="1" si="125"/>
        <v>6.4427874792782607</v>
      </c>
      <c r="X379" s="3">
        <f t="shared" ca="1" si="126"/>
        <v>-6.4407092067352103</v>
      </c>
      <c r="Y379" s="3">
        <f t="shared" ca="1" si="127"/>
        <v>-0.16363195721199308</v>
      </c>
      <c r="Z379" s="3">
        <f t="shared" ca="1" si="128"/>
        <v>-9.4716311863753087E-3</v>
      </c>
      <c r="AA379" s="3">
        <f t="shared" ca="1" si="129"/>
        <v>-2.4063523119410748E-4</v>
      </c>
      <c r="AJ379"/>
      <c r="AK379"/>
    </row>
    <row r="380" spans="3:37" s="5" customFormat="1" x14ac:dyDescent="0.2">
      <c r="C380" s="25"/>
      <c r="D380" s="1">
        <f t="shared" si="130"/>
        <v>378</v>
      </c>
      <c r="E380" s="2">
        <f t="shared" si="131"/>
        <v>37.900000000000269</v>
      </c>
      <c r="F380" s="3">
        <f t="shared" ca="1" si="132"/>
        <v>658.17930687617343</v>
      </c>
      <c r="G380" s="3">
        <f t="shared" si="133"/>
        <v>15.765861500468638</v>
      </c>
      <c r="H380" s="3">
        <f t="shared" ca="1" si="118"/>
        <v>658.36810553735972</v>
      </c>
      <c r="I380" s="3">
        <f t="shared" ca="1" si="134"/>
        <v>24879.177799919562</v>
      </c>
      <c r="J380" s="3">
        <f t="shared" si="135"/>
        <v>7465.143877288745</v>
      </c>
      <c r="K380" s="3">
        <f t="shared" ca="1" si="137"/>
        <v>26260.426776599023</v>
      </c>
      <c r="L380" s="3">
        <f t="shared" si="136"/>
        <v>-9.5576544258276819</v>
      </c>
      <c r="M380" s="3">
        <f t="shared" ca="1" si="119"/>
        <v>2.394916853806937E-2</v>
      </c>
      <c r="N380" s="3">
        <f t="shared" ca="1" si="120"/>
        <v>1.3721862800788707</v>
      </c>
      <c r="O380" s="1">
        <f t="shared" ca="1" si="115"/>
        <v>147372511.21220967</v>
      </c>
      <c r="P380" s="1">
        <f t="shared" si="116"/>
        <v>-48517500.484382249</v>
      </c>
      <c r="Q380" s="1">
        <f t="shared" ca="1" si="121"/>
        <v>195890011.69659191</v>
      </c>
      <c r="R380" s="1">
        <f t="shared" ca="1" si="117"/>
        <v>447690.31176540459</v>
      </c>
      <c r="S380" s="3">
        <f t="shared" si="122"/>
        <v>309.94851662947451</v>
      </c>
      <c r="T380" s="13">
        <f t="shared" ca="1" si="123"/>
        <v>2.1241208465740153</v>
      </c>
      <c r="U380" s="13">
        <f t="shared" si="124"/>
        <v>0.56167184307527618</v>
      </c>
      <c r="V380" s="5">
        <v>0.35</v>
      </c>
      <c r="W380" s="3">
        <f t="shared" ca="1" si="125"/>
        <v>6.4413865547359208</v>
      </c>
      <c r="X380" s="3">
        <f t="shared" ca="1" si="126"/>
        <v>-6.4395393735807449</v>
      </c>
      <c r="Y380" s="3">
        <f t="shared" ca="1" si="127"/>
        <v>-0.15425110578535553</v>
      </c>
      <c r="Z380" s="3">
        <f t="shared" ca="1" si="128"/>
        <v>-9.4699108435010951E-3</v>
      </c>
      <c r="AA380" s="3">
        <f t="shared" ca="1" si="129"/>
        <v>-2.2683986144905226E-4</v>
      </c>
      <c r="AJ380"/>
      <c r="AK380"/>
    </row>
    <row r="381" spans="3:37" s="5" customFormat="1" x14ac:dyDescent="0.2">
      <c r="C381" s="25"/>
      <c r="D381" s="1">
        <f t="shared" si="130"/>
        <v>379</v>
      </c>
      <c r="E381" s="2">
        <f t="shared" si="131"/>
        <v>38.00000000000027</v>
      </c>
      <c r="F381" s="3">
        <f t="shared" ca="1" si="132"/>
        <v>658.17930687617343</v>
      </c>
      <c r="G381" s="3">
        <f t="shared" si="133"/>
        <v>14.81009605788587</v>
      </c>
      <c r="H381" s="3">
        <f t="shared" ca="1" si="118"/>
        <v>658.3459113150501</v>
      </c>
      <c r="I381" s="3">
        <f t="shared" ca="1" si="134"/>
        <v>24944.995730607181</v>
      </c>
      <c r="J381" s="3">
        <f t="shared" si="135"/>
        <v>7466.6726751666629</v>
      </c>
      <c r="K381" s="3">
        <f t="shared" ca="1" si="137"/>
        <v>26326.262460106918</v>
      </c>
      <c r="L381" s="3">
        <f t="shared" si="136"/>
        <v>-9.5576082835138809</v>
      </c>
      <c r="M381" s="3">
        <f t="shared" ca="1" si="119"/>
        <v>2.249781647676713E-2</v>
      </c>
      <c r="N381" s="3">
        <f t="shared" ca="1" si="120"/>
        <v>1.2890299323786401</v>
      </c>
      <c r="O381" s="1">
        <f t="shared" ca="1" si="115"/>
        <v>147362575.2413829</v>
      </c>
      <c r="P381" s="1">
        <f t="shared" si="116"/>
        <v>-48527202.17511256</v>
      </c>
      <c r="Q381" s="1">
        <f t="shared" ca="1" si="121"/>
        <v>195889777.41649544</v>
      </c>
      <c r="R381" s="1">
        <f t="shared" ca="1" si="117"/>
        <v>447675.21969423408</v>
      </c>
      <c r="S381" s="3">
        <f t="shared" si="122"/>
        <v>309.94230090421439</v>
      </c>
      <c r="T381" s="13">
        <f t="shared" ca="1" si="123"/>
        <v>2.124091837075532</v>
      </c>
      <c r="U381" s="13">
        <f t="shared" si="124"/>
        <v>0.56157582412311102</v>
      </c>
      <c r="V381" s="5">
        <v>0.35</v>
      </c>
      <c r="W381" s="3">
        <f t="shared" ca="1" si="125"/>
        <v>6.4400682782920073</v>
      </c>
      <c r="X381" s="3">
        <f t="shared" ca="1" si="126"/>
        <v>-6.4384385211333583</v>
      </c>
      <c r="Y381" s="3">
        <f t="shared" ca="1" si="127"/>
        <v>-0.14487525202416776</v>
      </c>
      <c r="Z381" s="3">
        <f t="shared" ca="1" si="128"/>
        <v>-9.4682919428431735E-3</v>
      </c>
      <c r="AA381" s="3">
        <f t="shared" ca="1" si="129"/>
        <v>-2.1305184121201142E-4</v>
      </c>
      <c r="AJ381"/>
      <c r="AK381"/>
    </row>
    <row r="382" spans="3:37" s="5" customFormat="1" x14ac:dyDescent="0.2">
      <c r="C382" s="25"/>
      <c r="D382" s="1">
        <f t="shared" si="130"/>
        <v>380</v>
      </c>
      <c r="E382" s="2">
        <f t="shared" si="131"/>
        <v>38.100000000000271</v>
      </c>
      <c r="F382" s="3">
        <f t="shared" ca="1" si="132"/>
        <v>658.17930687617343</v>
      </c>
      <c r="G382" s="3">
        <f t="shared" si="133"/>
        <v>13.854335229534481</v>
      </c>
      <c r="H382" s="3">
        <f t="shared" ca="1" si="118"/>
        <v>658.32510403648769</v>
      </c>
      <c r="I382" s="3">
        <f t="shared" ca="1" si="134"/>
        <v>25010.8136612948</v>
      </c>
      <c r="J382" s="3">
        <f t="shared" si="135"/>
        <v>7468.1058967310346</v>
      </c>
      <c r="K382" s="3">
        <f t="shared" ca="1" si="137"/>
        <v>26392.095993538238</v>
      </c>
      <c r="L382" s="3">
        <f t="shared" si="136"/>
        <v>-9.5575650258928935</v>
      </c>
      <c r="M382" s="3">
        <f t="shared" ca="1" si="119"/>
        <v>2.1046376621012178E-2</v>
      </c>
      <c r="N382" s="3">
        <f t="shared" ca="1" si="120"/>
        <v>1.2058685544268044</v>
      </c>
      <c r="O382" s="1">
        <f t="shared" ca="1" si="115"/>
        <v>147353260.48558179</v>
      </c>
      <c r="P382" s="1">
        <f t="shared" si="116"/>
        <v>-48536297.255217493</v>
      </c>
      <c r="Q382" s="1">
        <f t="shared" ca="1" si="121"/>
        <v>195889557.74079928</v>
      </c>
      <c r="R382" s="1">
        <f t="shared" ca="1" si="117"/>
        <v>447661.07074481162</v>
      </c>
      <c r="S382" s="3">
        <f t="shared" si="122"/>
        <v>309.93647376930682</v>
      </c>
      <c r="T382" s="13">
        <f t="shared" ca="1" si="123"/>
        <v>2.1240646382474329</v>
      </c>
      <c r="U382" s="13">
        <f t="shared" si="124"/>
        <v>0.561485819440805</v>
      </c>
      <c r="V382" s="5">
        <v>0.35</v>
      </c>
      <c r="W382" s="3">
        <f t="shared" ca="1" si="125"/>
        <v>6.4388326097008886</v>
      </c>
      <c r="X382" s="3">
        <f t="shared" ca="1" si="126"/>
        <v>-6.4374066219867982</v>
      </c>
      <c r="Y382" s="3">
        <f t="shared" ca="1" si="127"/>
        <v>-0.13550409199754629</v>
      </c>
      <c r="Z382" s="3">
        <f t="shared" ca="1" si="128"/>
        <v>-9.4667744440982329E-3</v>
      </c>
      <c r="AA382" s="3">
        <f t="shared" ca="1" si="129"/>
        <v>-1.9927072352580338E-4</v>
      </c>
      <c r="AJ382"/>
      <c r="AK382"/>
    </row>
    <row r="383" spans="3:37" s="5" customFormat="1" x14ac:dyDescent="0.2">
      <c r="C383" s="25"/>
      <c r="D383" s="1">
        <f t="shared" si="130"/>
        <v>381</v>
      </c>
      <c r="E383" s="2">
        <f t="shared" si="131"/>
        <v>38.200000000000273</v>
      </c>
      <c r="F383" s="3">
        <f t="shared" ca="1" si="132"/>
        <v>658.17930687617343</v>
      </c>
      <c r="G383" s="3">
        <f t="shared" si="133"/>
        <v>12.898578726945193</v>
      </c>
      <c r="H383" s="3">
        <f t="shared" ca="1" si="118"/>
        <v>658.30568380743546</v>
      </c>
      <c r="I383" s="3">
        <f t="shared" ca="1" si="134"/>
        <v>25076.631591982419</v>
      </c>
      <c r="J383" s="3">
        <f t="shared" si="135"/>
        <v>7469.4435424288586</v>
      </c>
      <c r="K383" s="3">
        <f t="shared" ca="1" si="137"/>
        <v>26457.927515592746</v>
      </c>
      <c r="L383" s="3">
        <f t="shared" si="136"/>
        <v>-9.5575246529512281</v>
      </c>
      <c r="M383" s="3">
        <f t="shared" ca="1" si="119"/>
        <v>1.9594854640734318E-2</v>
      </c>
      <c r="N383" s="3">
        <f t="shared" ca="1" si="120"/>
        <v>1.1227024710864115</v>
      </c>
      <c r="O383" s="1">
        <f t="shared" ca="1" si="115"/>
        <v>147344566.93327957</v>
      </c>
      <c r="P383" s="1">
        <f t="shared" si="116"/>
        <v>-48544785.744401991</v>
      </c>
      <c r="Q383" s="1">
        <f t="shared" ca="1" si="121"/>
        <v>195889352.67768157</v>
      </c>
      <c r="R383" s="1">
        <f t="shared" ca="1" si="117"/>
        <v>447647.86498905614</v>
      </c>
      <c r="S383" s="3">
        <f t="shared" si="122"/>
        <v>309.93103522293444</v>
      </c>
      <c r="T383" s="13">
        <f t="shared" ca="1" si="123"/>
        <v>2.1240392506478543</v>
      </c>
      <c r="U383" s="13">
        <f t="shared" si="124"/>
        <v>0.56140182678764616</v>
      </c>
      <c r="V383" s="5">
        <v>0.35</v>
      </c>
      <c r="W383" s="3">
        <f t="shared" ca="1" si="125"/>
        <v>6.4376795112393292</v>
      </c>
      <c r="X383" s="3">
        <f t="shared" ca="1" si="126"/>
        <v>-6.4364436504514142</v>
      </c>
      <c r="Y383" s="3">
        <f t="shared" ca="1" si="127"/>
        <v>-0.12613732197222241</v>
      </c>
      <c r="Z383" s="3">
        <f t="shared" ca="1" si="128"/>
        <v>-9.4653583094873733E-3</v>
      </c>
      <c r="AA383" s="3">
        <f t="shared" ca="1" si="129"/>
        <v>-1.854960617238565E-4</v>
      </c>
      <c r="AJ383"/>
      <c r="AK383"/>
    </row>
    <row r="384" spans="3:37" s="5" customFormat="1" x14ac:dyDescent="0.2">
      <c r="C384" s="25"/>
      <c r="D384" s="1">
        <f t="shared" si="130"/>
        <v>382</v>
      </c>
      <c r="E384" s="2">
        <f t="shared" si="131"/>
        <v>38.300000000000274</v>
      </c>
      <c r="F384" s="3">
        <f t="shared" ca="1" si="132"/>
        <v>658.17930687617343</v>
      </c>
      <c r="G384" s="3">
        <f t="shared" si="133"/>
        <v>11.942826261650069</v>
      </c>
      <c r="H384" s="3">
        <f t="shared" ca="1" si="118"/>
        <v>658.28765072657711</v>
      </c>
      <c r="I384" s="3">
        <f t="shared" ca="1" si="134"/>
        <v>25142.449522670038</v>
      </c>
      <c r="J384" s="3">
        <f t="shared" si="135"/>
        <v>7470.6856126782886</v>
      </c>
      <c r="K384" s="3">
        <f t="shared" ca="1" si="137"/>
        <v>26523.757164980427</v>
      </c>
      <c r="L384" s="3">
        <f t="shared" si="136"/>
        <v>-9.5574871646762638</v>
      </c>
      <c r="M384" s="3">
        <f t="shared" ca="1" si="119"/>
        <v>1.8143256207833757E-2</v>
      </c>
      <c r="N384" s="3">
        <f t="shared" ca="1" si="120"/>
        <v>1.0395320073334051</v>
      </c>
      <c r="O384" s="1">
        <f t="shared" ca="1" si="115"/>
        <v>147336494.57369944</v>
      </c>
      <c r="P384" s="1">
        <f t="shared" si="116"/>
        <v>-48552667.661062978</v>
      </c>
      <c r="Q384" s="1">
        <f t="shared" ca="1" si="121"/>
        <v>195889162.23476243</v>
      </c>
      <c r="R384" s="1">
        <f t="shared" ca="1" si="117"/>
        <v>447635.60249407246</v>
      </c>
      <c r="S384" s="3">
        <f t="shared" si="122"/>
        <v>309.92598526339714</v>
      </c>
      <c r="T384" s="13">
        <f t="shared" ca="1" si="123"/>
        <v>2.1240156747977021</v>
      </c>
      <c r="U384" s="13">
        <f t="shared" si="124"/>
        <v>0.56132384407258162</v>
      </c>
      <c r="V384" s="5">
        <v>0.35</v>
      </c>
      <c r="W384" s="3">
        <f t="shared" ca="1" si="125"/>
        <v>6.4366089477050359</v>
      </c>
      <c r="X384" s="3">
        <f t="shared" ca="1" si="126"/>
        <v>-6.4355495825533922</v>
      </c>
      <c r="Y384" s="3">
        <f t="shared" ca="1" si="127"/>
        <v>-0.11677463839975993</v>
      </c>
      <c r="Z384" s="3">
        <f t="shared" ca="1" si="128"/>
        <v>-9.4640435037549892E-3</v>
      </c>
      <c r="AA384" s="3">
        <f t="shared" ca="1" si="129"/>
        <v>-1.7172740941141166E-4</v>
      </c>
      <c r="AJ384"/>
      <c r="AK384"/>
    </row>
    <row r="385" spans="3:37" s="5" customFormat="1" x14ac:dyDescent="0.2">
      <c r="C385" s="25"/>
      <c r="D385" s="1">
        <f t="shared" si="130"/>
        <v>383</v>
      </c>
      <c r="E385" s="2">
        <f t="shared" si="131"/>
        <v>38.400000000000276</v>
      </c>
      <c r="F385" s="3">
        <f t="shared" ca="1" si="132"/>
        <v>658.17930687617343</v>
      </c>
      <c r="G385" s="3">
        <f t="shared" si="133"/>
        <v>10.987077545182443</v>
      </c>
      <c r="H385" s="3">
        <f t="shared" ca="1" si="118"/>
        <v>658.27100488551366</v>
      </c>
      <c r="I385" s="3">
        <f t="shared" ca="1" si="134"/>
        <v>25208.267453357657</v>
      </c>
      <c r="J385" s="3">
        <f t="shared" si="135"/>
        <v>7471.8321078686304</v>
      </c>
      <c r="K385" s="3">
        <f t="shared" ca="1" si="137"/>
        <v>26589.585080420777</v>
      </c>
      <c r="L385" s="3">
        <f t="shared" si="136"/>
        <v>-9.5574525610562517</v>
      </c>
      <c r="M385" s="3">
        <f t="shared" ca="1" si="119"/>
        <v>1.6691586996045352E-2</v>
      </c>
      <c r="N385" s="3">
        <f t="shared" ca="1" si="120"/>
        <v>0.95635748824884659</v>
      </c>
      <c r="O385" s="1">
        <f t="shared" ca="1" si="115"/>
        <v>147329043.39681455</v>
      </c>
      <c r="P385" s="1">
        <f t="shared" si="116"/>
        <v>-48559943.022289328</v>
      </c>
      <c r="Q385" s="1">
        <f t="shared" ca="1" si="121"/>
        <v>195888986.41910389</v>
      </c>
      <c r="R385" s="1">
        <f t="shared" ca="1" si="117"/>
        <v>447624.28332214931</v>
      </c>
      <c r="S385" s="3">
        <f t="shared" si="122"/>
        <v>309.92132388911205</v>
      </c>
      <c r="T385" s="13">
        <f t="shared" ca="1" si="123"/>
        <v>2.1239939111806292</v>
      </c>
      <c r="U385" s="13">
        <f t="shared" si="124"/>
        <v>0.56125186935415772</v>
      </c>
      <c r="V385" s="5">
        <v>0.35</v>
      </c>
      <c r="W385" s="3">
        <f t="shared" ca="1" si="125"/>
        <v>6.4356208864153377</v>
      </c>
      <c r="X385" s="3">
        <f t="shared" ca="1" si="126"/>
        <v>-6.4347243960340617</v>
      </c>
      <c r="Y385" s="3">
        <f t="shared" ca="1" si="127"/>
        <v>-0.10741573790378132</v>
      </c>
      <c r="Z385" s="3">
        <f t="shared" ca="1" si="128"/>
        <v>-9.4628299941677384E-3</v>
      </c>
      <c r="AA385" s="3">
        <f t="shared" ca="1" si="129"/>
        <v>-1.5796432044673725E-4</v>
      </c>
      <c r="AJ385"/>
      <c r="AK385"/>
    </row>
    <row r="386" spans="3:37" s="5" customFormat="1" x14ac:dyDescent="0.2">
      <c r="C386" s="25"/>
      <c r="D386" s="1">
        <f t="shared" si="130"/>
        <v>384</v>
      </c>
      <c r="E386" s="2">
        <f t="shared" si="131"/>
        <v>38.500000000000277</v>
      </c>
      <c r="F386" s="3">
        <f t="shared" ca="1" si="132"/>
        <v>658.17930687617343</v>
      </c>
      <c r="G386" s="3">
        <f t="shared" si="133"/>
        <v>10.031332289076817</v>
      </c>
      <c r="H386" s="3">
        <f t="shared" ca="1" si="118"/>
        <v>658.25574636876047</v>
      </c>
      <c r="I386" s="3">
        <f t="shared" ca="1" si="134"/>
        <v>25274.085384045276</v>
      </c>
      <c r="J386" s="3">
        <f t="shared" si="135"/>
        <v>7472.8830283603429</v>
      </c>
      <c r="K386" s="3">
        <f t="shared" ca="1" si="137"/>
        <v>26655.4114006421</v>
      </c>
      <c r="L386" s="3">
        <f t="shared" si="136"/>
        <v>-9.55742084208031</v>
      </c>
      <c r="M386" s="3">
        <f t="shared" ca="1" si="119"/>
        <v>1.5239852680802664E-2</v>
      </c>
      <c r="N386" s="3">
        <f t="shared" ca="1" si="120"/>
        <v>0.87317923901112604</v>
      </c>
      <c r="O386" s="1">
        <f t="shared" ref="O386:O406" ca="1" si="138">(0.5)*($B$11)*(H386^2)</f>
        <v>147322213.39334795</v>
      </c>
      <c r="P386" s="1">
        <f t="shared" ref="P386:P406" si="139">($B$11)*L386*J386</f>
        <v>-48566611.843861967</v>
      </c>
      <c r="Q386" s="1">
        <f t="shared" ca="1" si="121"/>
        <v>195888825.23720992</v>
      </c>
      <c r="R386" s="1">
        <f t="shared" ref="R386:R406" ca="1" si="140" xml:space="preserve"> ($B$11)*H386</f>
        <v>447613.90753075713</v>
      </c>
      <c r="S386" s="3">
        <f t="shared" si="122"/>
        <v>309.91705109861368</v>
      </c>
      <c r="T386" s="13">
        <f t="shared" ca="1" si="123"/>
        <v>2.1239739602430188</v>
      </c>
      <c r="U386" s="13">
        <f t="shared" si="124"/>
        <v>0.56118590084045983</v>
      </c>
      <c r="V386" s="5">
        <v>0.35</v>
      </c>
      <c r="W386" s="3">
        <f t="shared" ca="1" si="125"/>
        <v>6.4347152972059085</v>
      </c>
      <c r="X386" s="3">
        <f t="shared" ca="1" si="126"/>
        <v>-6.4339680703492137</v>
      </c>
      <c r="Y386" s="3">
        <f t="shared" ca="1" si="127"/>
        <v>-9.8060317267199937E-2</v>
      </c>
      <c r="Z386" s="3">
        <f t="shared" ca="1" si="128"/>
        <v>-9.4617177505135503E-3</v>
      </c>
      <c r="AA386" s="3">
        <f t="shared" ca="1" si="129"/>
        <v>-1.4420634892235284E-4</v>
      </c>
      <c r="AJ386"/>
      <c r="AK386"/>
    </row>
    <row r="387" spans="3:37" s="5" customFormat="1" x14ac:dyDescent="0.2">
      <c r="C387" s="25"/>
      <c r="D387" s="1">
        <f t="shared" si="130"/>
        <v>385</v>
      </c>
      <c r="E387" s="2">
        <f t="shared" si="131"/>
        <v>38.600000000000279</v>
      </c>
      <c r="F387" s="3">
        <f t="shared" ca="1" si="132"/>
        <v>658.17930687617343</v>
      </c>
      <c r="G387" s="3">
        <f t="shared" si="133"/>
        <v>9.0755902048687851</v>
      </c>
      <c r="H387" s="3">
        <f t="shared" ref="H387:H406" ca="1" si="141">SQRT(F387^2 + G387^2)</f>
        <v>658.24187525374498</v>
      </c>
      <c r="I387" s="3">
        <f t="shared" ca="1" si="134"/>
        <v>25339.903314732896</v>
      </c>
      <c r="J387" s="3">
        <f t="shared" si="135"/>
        <v>7473.8383744850398</v>
      </c>
      <c r="K387" s="3">
        <f t="shared" ca="1" si="137"/>
        <v>26721.236264380797</v>
      </c>
      <c r="L387" s="3">
        <f t="shared" si="136"/>
        <v>-9.5573920077384322</v>
      </c>
      <c r="M387" s="3">
        <f t="shared" ref="M387:M406" ca="1" si="142">ATAN(G387/F387)</f>
        <v>1.3788058939102005E-2</v>
      </c>
      <c r="N387" s="3">
        <f t="shared" ref="N387:N406" ca="1" si="143">M387*(180/PI())</f>
        <v>0.78999758488817229</v>
      </c>
      <c r="O387" s="1">
        <f t="shared" ca="1" si="138"/>
        <v>147316004.5547727</v>
      </c>
      <c r="P387" s="1">
        <f t="shared" si="139"/>
        <v>-48572674.140253834</v>
      </c>
      <c r="Q387" s="1">
        <f t="shared" ref="Q387:Q406" ca="1" si="144" xml:space="preserve"> ABS(O387) + ABS(P387)</f>
        <v>195888678.69502655</v>
      </c>
      <c r="R387" s="1">
        <f t="shared" ca="1" si="140"/>
        <v>447604.47517254658</v>
      </c>
      <c r="S387" s="3">
        <f t="shared" ref="S387:S406" si="145">IF(J387&lt;30000,( (-0.00406576*J387)+340.3), "")</f>
        <v>309.91316689055373</v>
      </c>
      <c r="T387" s="13">
        <f t="shared" ref="T387:T406" ca="1" si="146" xml:space="preserve"> IF(J387&lt;30000, H387/S387, "")</f>
        <v>2.1239558223939676</v>
      </c>
      <c r="U387" s="13">
        <f t="shared" ref="U387:U406" si="147" xml:space="preserve"> IF(J387&lt;30000, (( 359.01*(1 - (2.25577*10^(-5))*(J387))^(5.25588) ) / (298.15 - 0.0074545*J387)), "")</f>
        <v>0.56112593688906143</v>
      </c>
      <c r="V387" s="5">
        <v>0.35</v>
      </c>
      <c r="W387" s="3">
        <f t="shared" ref="W387:W406" ca="1" si="148">(0.5)*(U387)*(H387)*(V387)*($B$13)</f>
        <v>6.4338921524296406</v>
      </c>
      <c r="X387" s="3">
        <f t="shared" ref="X387:X406" ca="1" si="149" xml:space="preserve"> -W387*COS(M387)</f>
        <v>-6.4332805866685092</v>
      </c>
      <c r="Y387" s="3">
        <f t="shared" ref="Y387:Y406" ca="1" si="150">-W387*SIN(M387)</f>
        <v>-8.8708073419460534E-2</v>
      </c>
      <c r="Z387" s="3">
        <f t="shared" ref="Z387:Z406" ca="1" si="151" xml:space="preserve"> X387/($B$11)</f>
        <v>-9.4607067451007495E-3</v>
      </c>
      <c r="AA387" s="3">
        <f t="shared" ref="AA387:AA406" ca="1" si="152">Y387/($B$11)</f>
        <v>-1.304530491462655E-4</v>
      </c>
      <c r="AJ387"/>
      <c r="AK387"/>
    </row>
    <row r="388" spans="3:37" s="5" customFormat="1" x14ac:dyDescent="0.2">
      <c r="C388" s="25"/>
      <c r="D388" s="1">
        <f t="shared" ref="D388:D451" si="153">D387 + 1</f>
        <v>386</v>
      </c>
      <c r="E388" s="2">
        <f t="shared" ref="E388:E451" si="154" xml:space="preserve"> E387 + $B$2</f>
        <v>38.70000000000028</v>
      </c>
      <c r="F388" s="3">
        <f t="shared" ref="F388:F451" ca="1" si="155">INDIRECT(ADDRESS(ROW()-1,COLUMN()))</f>
        <v>658.17930687617343</v>
      </c>
      <c r="G388" s="3">
        <f t="shared" ref="G388:G406" si="156">G387 + L387*$B$2</f>
        <v>8.1198510040949419</v>
      </c>
      <c r="H388" s="3">
        <f t="shared" ca="1" si="141"/>
        <v>658.22939161080365</v>
      </c>
      <c r="I388" s="3">
        <f t="shared" ref="I388:I406" ca="1" si="157">I387 + F387*($B$2)</f>
        <v>25405.721245420515</v>
      </c>
      <c r="J388" s="3">
        <f t="shared" ref="J388:J406" si="158" xml:space="preserve"> J387 + G387*($B$2) + (0.5)*(L387)*($B$2)^2</f>
        <v>7474.6981465454874</v>
      </c>
      <c r="K388" s="3">
        <f t="shared" ca="1" si="137"/>
        <v>26787.059810380662</v>
      </c>
      <c r="L388" s="3">
        <f t="shared" ref="L388:L406" si="159" xml:space="preserve"> -(9.780327 * (1 + 0.0053024 * ((SIN($B$7))^2) - (5.8*10^(-6)) * (SIN(2*($B$7))^2) - (3.086*10^(-6)) * J388))</f>
        <v>-9.5573660580214792</v>
      </c>
      <c r="M388" s="3">
        <f t="shared" ca="1" si="142"/>
        <v>1.2336211449366308E-2</v>
      </c>
      <c r="N388" s="3">
        <f t="shared" ca="1" si="143"/>
        <v>0.70681285122965365</v>
      </c>
      <c r="O388" s="1">
        <f t="shared" ca="1" si="138"/>
        <v>147310416.87331176</v>
      </c>
      <c r="P388" s="1">
        <f t="shared" si="139"/>
        <v>-48578129.924629934</v>
      </c>
      <c r="Q388" s="1">
        <f t="shared" ca="1" si="144"/>
        <v>195888546.79794168</v>
      </c>
      <c r="R388" s="1">
        <f t="shared" ca="1" si="140"/>
        <v>447595.98629534646</v>
      </c>
      <c r="S388" s="3">
        <f t="shared" si="145"/>
        <v>309.90967126370123</v>
      </c>
      <c r="T388" s="13">
        <f t="shared" ca="1" si="146"/>
        <v>2.1239394980052695</v>
      </c>
      <c r="U388" s="13">
        <f t="shared" si="147"/>
        <v>0.56107197600697456</v>
      </c>
      <c r="V388" s="5">
        <v>0.35</v>
      </c>
      <c r="W388" s="3">
        <f t="shared" ca="1" si="148"/>
        <v>6.4331514269555745</v>
      </c>
      <c r="X388" s="3">
        <f t="shared" ca="1" si="149"/>
        <v>-6.4326619278749169</v>
      </c>
      <c r="Y388" s="3">
        <f t="shared" ca="1" si="150"/>
        <v>-7.9358703423784732E-2</v>
      </c>
      <c r="Z388" s="3">
        <f t="shared" ca="1" si="151"/>
        <v>-9.4597969527572302E-3</v>
      </c>
      <c r="AA388" s="3">
        <f t="shared" ca="1" si="152"/>
        <v>-1.1670397562321284E-4</v>
      </c>
      <c r="AJ388"/>
      <c r="AK388"/>
    </row>
    <row r="389" spans="3:37" s="5" customFormat="1" x14ac:dyDescent="0.2">
      <c r="C389" s="25"/>
      <c r="D389" s="1">
        <f t="shared" si="153"/>
        <v>387</v>
      </c>
      <c r="E389" s="2">
        <f t="shared" si="154"/>
        <v>38.800000000000281</v>
      </c>
      <c r="F389" s="3">
        <f t="shared" ca="1" si="155"/>
        <v>658.17930687617343</v>
      </c>
      <c r="G389" s="3">
        <f t="shared" si="156"/>
        <v>7.164114398292794</v>
      </c>
      <c r="H389" s="3">
        <f t="shared" ca="1" si="141"/>
        <v>658.21829550318023</v>
      </c>
      <c r="I389" s="3">
        <f t="shared" ca="1" si="157"/>
        <v>25471.539176108134</v>
      </c>
      <c r="J389" s="3">
        <f t="shared" si="158"/>
        <v>7475.4623448156062</v>
      </c>
      <c r="K389" s="3">
        <f t="shared" ref="K389:K406" ca="1" si="160">K388+ SQRT( (I389-I388)^2 + (J389-J388)^2 )</f>
        <v>26852.882177392159</v>
      </c>
      <c r="L389" s="3">
        <f t="shared" si="159"/>
        <v>-9.5573429929211837</v>
      </c>
      <c r="M389" s="3">
        <f t="shared" ca="1" si="142"/>
        <v>1.0884315891308963E-2</v>
      </c>
      <c r="N389" s="3">
        <f t="shared" ca="1" si="143"/>
        <v>0.62362536345917641</v>
      </c>
      <c r="O389" s="1">
        <f t="shared" ca="1" si="138"/>
        <v>147305450.34193805</v>
      </c>
      <c r="P389" s="1">
        <f t="shared" si="139"/>
        <v>-48582979.208847322</v>
      </c>
      <c r="Q389" s="1">
        <f t="shared" ca="1" si="144"/>
        <v>195888429.55078536</v>
      </c>
      <c r="R389" s="1">
        <f t="shared" ca="1" si="140"/>
        <v>447588.44094216253</v>
      </c>
      <c r="S389" s="3">
        <f t="shared" si="145"/>
        <v>309.90656421694251</v>
      </c>
      <c r="T389" s="13">
        <f t="shared" ca="1" si="146"/>
        <v>2.1239249874114012</v>
      </c>
      <c r="U389" s="13">
        <f t="shared" si="147"/>
        <v>0.56102401685060521</v>
      </c>
      <c r="V389" s="5">
        <v>0.35</v>
      </c>
      <c r="W389" s="3">
        <f t="shared" ca="1" si="148"/>
        <v>6.4324930981679422</v>
      </c>
      <c r="X389" s="3">
        <f t="shared" ca="1" si="149"/>
        <v>-6.4321120785642005</v>
      </c>
      <c r="Y389" s="3">
        <f t="shared" ca="1" si="150"/>
        <v>-7.0011904464422958E-2</v>
      </c>
      <c r="Z389" s="3">
        <f t="shared" ca="1" si="151"/>
        <v>-9.4589883508297071E-3</v>
      </c>
      <c r="AA389" s="3">
        <f t="shared" ca="1" si="152"/>
        <v>-1.0295868303591612E-4</v>
      </c>
      <c r="AJ389"/>
      <c r="AK389"/>
    </row>
    <row r="390" spans="3:37" s="5" customFormat="1" x14ac:dyDescent="0.2">
      <c r="C390" s="25"/>
      <c r="D390" s="1">
        <f t="shared" si="153"/>
        <v>388</v>
      </c>
      <c r="E390" s="2">
        <f t="shared" si="154"/>
        <v>38.900000000000283</v>
      </c>
      <c r="F390" s="3">
        <f t="shared" ca="1" si="155"/>
        <v>658.17930687617343</v>
      </c>
      <c r="G390" s="3">
        <f t="shared" si="156"/>
        <v>6.2083800990006752</v>
      </c>
      <c r="H390" s="3">
        <f t="shared" ca="1" si="141"/>
        <v>658.20858698702318</v>
      </c>
      <c r="I390" s="3">
        <f t="shared" ca="1" si="157"/>
        <v>25537.357106795753</v>
      </c>
      <c r="J390" s="3">
        <f t="shared" si="158"/>
        <v>7476.1309695404707</v>
      </c>
      <c r="K390" s="3">
        <f t="shared" ca="1" si="160"/>
        <v>26918.703504171728</v>
      </c>
      <c r="L390" s="3">
        <f t="shared" si="159"/>
        <v>-9.557322812430149</v>
      </c>
      <c r="M390" s="3">
        <f t="shared" ca="1" si="142"/>
        <v>9.4323779457975588E-3</v>
      </c>
      <c r="N390" s="3">
        <f t="shared" ca="1" si="143"/>
        <v>0.54043544706647728</v>
      </c>
      <c r="O390" s="1">
        <f t="shared" ca="1" si="138"/>
        <v>147301104.95437425</v>
      </c>
      <c r="P390" s="1">
        <f t="shared" si="139"/>
        <v>-48587222.003455177</v>
      </c>
      <c r="Q390" s="1">
        <f t="shared" ca="1" si="144"/>
        <v>195888326.95782942</v>
      </c>
      <c r="R390" s="1">
        <f t="shared" ca="1" si="140"/>
        <v>447581.83915117575</v>
      </c>
      <c r="S390" s="3">
        <f t="shared" si="145"/>
        <v>309.90384574928117</v>
      </c>
      <c r="T390" s="13">
        <f t="shared" ca="1" si="146"/>
        <v>2.1239122909095101</v>
      </c>
      <c r="U390" s="13">
        <f t="shared" si="147"/>
        <v>0.56098205822571523</v>
      </c>
      <c r="V390" s="5">
        <v>0.35</v>
      </c>
      <c r="W390" s="3">
        <f t="shared" ca="1" si="148"/>
        <v>6.4319171459653122</v>
      </c>
      <c r="X390" s="3">
        <f t="shared" ca="1" si="149"/>
        <v>-6.431631025044477</v>
      </c>
      <c r="Y390" s="3">
        <f t="shared" ca="1" si="150"/>
        <v>-6.0667373833911298E-2</v>
      </c>
      <c r="Z390" s="3">
        <f t="shared" ca="1" si="151"/>
        <v>-9.4582809191830538E-3</v>
      </c>
      <c r="AA390" s="3">
        <f t="shared" ca="1" si="152"/>
        <v>-8.921672622634014E-5</v>
      </c>
      <c r="AJ390"/>
      <c r="AK390"/>
    </row>
    <row r="391" spans="3:37" s="5" customFormat="1" x14ac:dyDescent="0.2">
      <c r="C391" s="25"/>
      <c r="D391" s="1">
        <f t="shared" si="153"/>
        <v>389</v>
      </c>
      <c r="E391" s="2">
        <f t="shared" si="154"/>
        <v>39.000000000000284</v>
      </c>
      <c r="F391" s="3">
        <f t="shared" ca="1" si="155"/>
        <v>658.17930687617343</v>
      </c>
      <c r="G391" s="3">
        <f t="shared" si="156"/>
        <v>5.2526478177576603</v>
      </c>
      <c r="H391" s="3">
        <f t="shared" ca="1" si="141"/>
        <v>658.20026611138451</v>
      </c>
      <c r="I391" s="3">
        <f t="shared" ca="1" si="157"/>
        <v>25603.175037483372</v>
      </c>
      <c r="J391" s="3">
        <f t="shared" si="158"/>
        <v>7476.7040209363086</v>
      </c>
      <c r="K391" s="3">
        <f t="shared" ca="1" si="160"/>
        <v>26984.523929481067</v>
      </c>
      <c r="L391" s="3">
        <f t="shared" si="159"/>
        <v>-9.557305516541847</v>
      </c>
      <c r="M391" s="3">
        <f t="shared" ca="1" si="142"/>
        <v>7.9804032947175564E-3</v>
      </c>
      <c r="N391" s="3">
        <f t="shared" ca="1" si="143"/>
        <v>0.45724342759961284</v>
      </c>
      <c r="O391" s="1">
        <f t="shared" ca="1" si="138"/>
        <v>147297380.70509312</v>
      </c>
      <c r="P391" s="1">
        <f t="shared" si="139"/>
        <v>-48590858.317694731</v>
      </c>
      <c r="Q391" s="1">
        <f t="shared" ca="1" si="144"/>
        <v>195888239.02278784</v>
      </c>
      <c r="R391" s="1">
        <f t="shared" ca="1" si="140"/>
        <v>447576.18095574144</v>
      </c>
      <c r="S391" s="3">
        <f t="shared" si="145"/>
        <v>309.90151585983801</v>
      </c>
      <c r="T391" s="13">
        <f t="shared" ca="1" si="146"/>
        <v>2.1239014087594033</v>
      </c>
      <c r="U391" s="13">
        <f t="shared" si="147"/>
        <v>0.56094609908738502</v>
      </c>
      <c r="V391" s="5">
        <v>0.35</v>
      </c>
      <c r="W391" s="3">
        <f t="shared" ca="1" si="148"/>
        <v>6.4314235527598127</v>
      </c>
      <c r="X391" s="3">
        <f t="shared" ca="1" si="149"/>
        <v>-6.4312187553357987</v>
      </c>
      <c r="Y391" s="3">
        <f t="shared" ca="1" si="150"/>
        <v>-5.1324808920332858E-2</v>
      </c>
      <c r="Z391" s="3">
        <f t="shared" ca="1" si="151"/>
        <v>-9.4576746401997033E-3</v>
      </c>
      <c r="AA391" s="3">
        <f t="shared" ca="1" si="152"/>
        <v>-7.5477660176960092E-5</v>
      </c>
      <c r="AJ391"/>
      <c r="AK391"/>
    </row>
    <row r="392" spans="3:37" s="5" customFormat="1" x14ac:dyDescent="0.2">
      <c r="C392" s="25"/>
      <c r="D392" s="1">
        <f t="shared" si="153"/>
        <v>390</v>
      </c>
      <c r="E392" s="2">
        <f t="shared" si="154"/>
        <v>39.100000000000286</v>
      </c>
      <c r="F392" s="3">
        <f t="shared" ca="1" si="155"/>
        <v>658.17930687617343</v>
      </c>
      <c r="G392" s="3">
        <f t="shared" si="156"/>
        <v>4.2969172661034758</v>
      </c>
      <c r="H392" s="3">
        <f t="shared" ca="1" si="141"/>
        <v>658.19333291821772</v>
      </c>
      <c r="I392" s="3">
        <f t="shared" ca="1" si="157"/>
        <v>25668.992968170991</v>
      </c>
      <c r="J392" s="3">
        <f t="shared" si="158"/>
        <v>7477.1814991905021</v>
      </c>
      <c r="K392" s="3">
        <f t="shared" ca="1" si="160"/>
        <v>27050.343592086429</v>
      </c>
      <c r="L392" s="3">
        <f t="shared" si="159"/>
        <v>-9.5572911052506253</v>
      </c>
      <c r="M392" s="3">
        <f t="shared" ca="1" si="142"/>
        <v>6.5283976208358966E-3</v>
      </c>
      <c r="N392" s="3">
        <f t="shared" ca="1" si="143"/>
        <v>0.37404963065714475</v>
      </c>
      <c r="O392" s="1">
        <f t="shared" ca="1" si="138"/>
        <v>147294277.5893172</v>
      </c>
      <c r="P392" s="1">
        <f t="shared" si="139"/>
        <v>-48593888.159499384</v>
      </c>
      <c r="Q392" s="1">
        <f t="shared" ca="1" si="144"/>
        <v>195888165.74881658</v>
      </c>
      <c r="R392" s="1">
        <f t="shared" ca="1" si="140"/>
        <v>447571.46638438804</v>
      </c>
      <c r="S392" s="3">
        <f t="shared" si="145"/>
        <v>309.89957454785122</v>
      </c>
      <c r="T392" s="13">
        <f t="shared" ca="1" si="146"/>
        <v>2.1238923411835366</v>
      </c>
      <c r="U392" s="13">
        <f t="shared" si="147"/>
        <v>0.5609161385399839</v>
      </c>
      <c r="V392" s="5">
        <v>0.35</v>
      </c>
      <c r="W392" s="3">
        <f t="shared" ca="1" si="148"/>
        <v>6.4310123034764617</v>
      </c>
      <c r="X392" s="3">
        <f t="shared" ca="1" si="149"/>
        <v>-6.4308752591698042</v>
      </c>
      <c r="Y392" s="3">
        <f t="shared" ca="1" si="150"/>
        <v>-4.1983907194583253E-2</v>
      </c>
      <c r="Z392" s="3">
        <f t="shared" ca="1" si="151"/>
        <v>-9.4571694987791236E-3</v>
      </c>
      <c r="AA392" s="3">
        <f t="shared" ca="1" si="152"/>
        <v>-6.1741039992034197E-5</v>
      </c>
      <c r="AJ392"/>
      <c r="AK392"/>
    </row>
    <row r="393" spans="3:37" s="5" customFormat="1" x14ac:dyDescent="0.2">
      <c r="C393" s="25"/>
      <c r="D393" s="1">
        <f t="shared" si="153"/>
        <v>391</v>
      </c>
      <c r="E393" s="2">
        <f t="shared" si="154"/>
        <v>39.200000000000287</v>
      </c>
      <c r="F393" s="3">
        <f t="shared" ca="1" si="155"/>
        <v>658.17930687617343</v>
      </c>
      <c r="G393" s="3">
        <f t="shared" si="156"/>
        <v>3.3411881555784131</v>
      </c>
      <c r="H393" s="3">
        <f t="shared" ca="1" si="141"/>
        <v>658.18778744237659</v>
      </c>
      <c r="I393" s="3">
        <f t="shared" ca="1" si="157"/>
        <v>25734.81089885861</v>
      </c>
      <c r="J393" s="3">
        <f t="shared" si="158"/>
        <v>7477.5634044615863</v>
      </c>
      <c r="K393" s="3">
        <f t="shared" ca="1" si="160"/>
        <v>27116.162630757899</v>
      </c>
      <c r="L393" s="3">
        <f t="shared" si="159"/>
        <v>-9.5572795785516984</v>
      </c>
      <c r="M393" s="3">
        <f t="shared" ca="1" si="142"/>
        <v>5.0763666076645642E-3</v>
      </c>
      <c r="N393" s="3">
        <f t="shared" ca="1" si="143"/>
        <v>0.29085438188032253</v>
      </c>
      <c r="O393" s="1">
        <f t="shared" ca="1" si="138"/>
        <v>147291795.60301897</v>
      </c>
      <c r="P393" s="1">
        <f t="shared" si="139"/>
        <v>-48596311.53549464</v>
      </c>
      <c r="Q393" s="1">
        <f t="shared" ca="1" si="144"/>
        <v>195888107.13851362</v>
      </c>
      <c r="R393" s="1">
        <f t="shared" ca="1" si="140"/>
        <v>447567.69546081609</v>
      </c>
      <c r="S393" s="3">
        <f t="shared" si="145"/>
        <v>309.89802181267629</v>
      </c>
      <c r="T393" s="13">
        <f t="shared" ca="1" si="146"/>
        <v>2.1238850883670066</v>
      </c>
      <c r="U393" s="13">
        <f t="shared" si="147"/>
        <v>0.56089217583714268</v>
      </c>
      <c r="V393" s="5">
        <v>0.35</v>
      </c>
      <c r="W393" s="3">
        <f t="shared" ca="1" si="148"/>
        <v>6.4306833855525882</v>
      </c>
      <c r="X393" s="3">
        <f t="shared" ca="1" si="149"/>
        <v>-6.4306005279894078</v>
      </c>
      <c r="Y393" s="3">
        <f t="shared" ca="1" si="150"/>
        <v>-3.2644366197639725E-2</v>
      </c>
      <c r="Z393" s="3">
        <f t="shared" ca="1" si="151"/>
        <v>-9.4567654823373652E-3</v>
      </c>
      <c r="AA393" s="3">
        <f t="shared" ca="1" si="152"/>
        <v>-4.8006420878881952E-5</v>
      </c>
      <c r="AJ393"/>
      <c r="AK393"/>
    </row>
    <row r="394" spans="3:37" s="5" customFormat="1" x14ac:dyDescent="0.2">
      <c r="C394" s="25"/>
      <c r="D394" s="1">
        <f t="shared" si="153"/>
        <v>392</v>
      </c>
      <c r="E394" s="2">
        <f t="shared" si="154"/>
        <v>39.300000000000288</v>
      </c>
      <c r="F394" s="3">
        <f t="shared" ca="1" si="155"/>
        <v>658.17930687617343</v>
      </c>
      <c r="G394" s="3">
        <f t="shared" si="156"/>
        <v>2.3854601977232432</v>
      </c>
      <c r="H394" s="3">
        <f t="shared" ca="1" si="141"/>
        <v>658.183629711614</v>
      </c>
      <c r="I394" s="3">
        <f t="shared" ca="1" si="157"/>
        <v>25800.628829546229</v>
      </c>
      <c r="J394" s="3">
        <f t="shared" si="158"/>
        <v>7477.8497368792514</v>
      </c>
      <c r="K394" s="3">
        <f t="shared" ca="1" si="160"/>
        <v>27181.981184268698</v>
      </c>
      <c r="L394" s="3">
        <f t="shared" si="159"/>
        <v>-9.5572709364411494</v>
      </c>
      <c r="M394" s="3">
        <f t="shared" ca="1" si="142"/>
        <v>3.6243159393240993E-3</v>
      </c>
      <c r="N394" s="3">
        <f t="shared" ca="1" si="143"/>
        <v>0.20765800694526346</v>
      </c>
      <c r="O394" s="1">
        <f t="shared" ca="1" si="138"/>
        <v>147289934.7429207</v>
      </c>
      <c r="P394" s="1">
        <f t="shared" si="139"/>
        <v>-48598128.450998113</v>
      </c>
      <c r="Q394" s="1">
        <f t="shared" ca="1" si="144"/>
        <v>195888063.19391882</v>
      </c>
      <c r="R394" s="1">
        <f t="shared" ca="1" si="140"/>
        <v>447564.86820389749</v>
      </c>
      <c r="S394" s="3">
        <f t="shared" si="145"/>
        <v>309.89685765378584</v>
      </c>
      <c r="T394" s="13">
        <f t="shared" ca="1" si="146"/>
        <v>2.1238796504575443</v>
      </c>
      <c r="U394" s="13">
        <f t="shared" si="147"/>
        <v>0.56087421038173235</v>
      </c>
      <c r="V394" s="5">
        <v>0.35</v>
      </c>
      <c r="W394" s="3">
        <f t="shared" ca="1" si="148"/>
        <v>6.4304367889373628</v>
      </c>
      <c r="X394" s="3">
        <f t="shared" ca="1" si="149"/>
        <v>-6.4303945549485571</v>
      </c>
      <c r="Y394" s="3">
        <f t="shared" ca="1" si="150"/>
        <v>-2.3305883527833155E-2</v>
      </c>
      <c r="Z394" s="3">
        <f t="shared" ca="1" si="151"/>
        <v>-9.4564625808067019E-3</v>
      </c>
      <c r="AA394" s="3">
        <f t="shared" ca="1" si="152"/>
        <v>-3.4273358129166407E-5</v>
      </c>
      <c r="AJ394"/>
      <c r="AK394"/>
    </row>
    <row r="395" spans="3:37" s="5" customFormat="1" x14ac:dyDescent="0.2">
      <c r="C395" s="25"/>
      <c r="D395" s="1">
        <f t="shared" si="153"/>
        <v>393</v>
      </c>
      <c r="E395" s="2">
        <f t="shared" si="154"/>
        <v>39.40000000000029</v>
      </c>
      <c r="F395" s="3">
        <f t="shared" ca="1" si="155"/>
        <v>658.17930687617343</v>
      </c>
      <c r="G395" s="3">
        <f t="shared" si="156"/>
        <v>1.4297331040791281</v>
      </c>
      <c r="H395" s="3">
        <f t="shared" ca="1" si="141"/>
        <v>658.18085974658129</v>
      </c>
      <c r="I395" s="3">
        <f t="shared" ca="1" si="157"/>
        <v>25866.446760233848</v>
      </c>
      <c r="J395" s="3">
        <f t="shared" si="158"/>
        <v>7478.0404965443413</v>
      </c>
      <c r="K395" s="3">
        <f t="shared" ca="1" si="160"/>
        <v>27247.799391394463</v>
      </c>
      <c r="L395" s="3">
        <f t="shared" si="159"/>
        <v>-9.5572651789159355</v>
      </c>
      <c r="M395" s="3">
        <f t="shared" ca="1" si="142"/>
        <v>2.1722513004070773E-3</v>
      </c>
      <c r="N395" s="3">
        <f t="shared" ca="1" si="143"/>
        <v>0.12446083155513026</v>
      </c>
      <c r="O395" s="1">
        <f t="shared" ca="1" si="138"/>
        <v>147288695.00649464</v>
      </c>
      <c r="P395" s="1">
        <f t="shared" si="139"/>
        <v>-48599338.910019599</v>
      </c>
      <c r="Q395" s="1">
        <f t="shared" ca="1" si="144"/>
        <v>195888033.91651425</v>
      </c>
      <c r="R395" s="1">
        <f t="shared" ca="1" si="140"/>
        <v>447562.98462767527</v>
      </c>
      <c r="S395" s="3">
        <f t="shared" si="145"/>
        <v>309.89608207076992</v>
      </c>
      <c r="T395" s="13">
        <f t="shared" ca="1" si="146"/>
        <v>2.1238760275655073</v>
      </c>
      <c r="U395" s="13">
        <f t="shared" si="147"/>
        <v>0.56086224172584564</v>
      </c>
      <c r="V395" s="5">
        <v>0.35</v>
      </c>
      <c r="W395" s="3">
        <f t="shared" ca="1" si="148"/>
        <v>6.4302725060913968</v>
      </c>
      <c r="X395" s="3">
        <f t="shared" ca="1" si="149"/>
        <v>-6.4302573349120147</v>
      </c>
      <c r="Y395" s="3">
        <f t="shared" ca="1" si="150"/>
        <v>-1.3968156828122471E-2</v>
      </c>
      <c r="Z395" s="3">
        <f t="shared" ca="1" si="151"/>
        <v>-9.4562607866353152E-3</v>
      </c>
      <c r="AA395" s="3">
        <f t="shared" ca="1" si="152"/>
        <v>-2.0541407100180103E-5</v>
      </c>
      <c r="AJ395"/>
      <c r="AK395"/>
    </row>
    <row r="396" spans="3:37" s="5" customFormat="1" x14ac:dyDescent="0.2">
      <c r="C396" s="25"/>
      <c r="D396" s="1">
        <f t="shared" si="153"/>
        <v>394</v>
      </c>
      <c r="E396" s="2">
        <f t="shared" si="154"/>
        <v>39.500000000000291</v>
      </c>
      <c r="F396" s="3">
        <f t="shared" ca="1" si="155"/>
        <v>658.17930687617343</v>
      </c>
      <c r="G396" s="3">
        <f t="shared" si="156"/>
        <v>0.47400658618753455</v>
      </c>
      <c r="H396" s="3">
        <f t="shared" ca="1" si="141"/>
        <v>658.17947756082754</v>
      </c>
      <c r="I396" s="3">
        <f t="shared" ca="1" si="157"/>
        <v>25932.264690921467</v>
      </c>
      <c r="J396" s="3">
        <f t="shared" si="158"/>
        <v>7478.1356835288543</v>
      </c>
      <c r="K396" s="3">
        <f t="shared" ca="1" si="160"/>
        <v>27313.617390912546</v>
      </c>
      <c r="L396" s="3">
        <f t="shared" si="159"/>
        <v>-9.5572623059738877</v>
      </c>
      <c r="M396" s="3">
        <f t="shared" ca="1" si="142"/>
        <v>7.2017837584155647E-4</v>
      </c>
      <c r="N396" s="3">
        <f t="shared" ca="1" si="143"/>
        <v>4.1263181432307554E-2</v>
      </c>
      <c r="O396" s="1">
        <f t="shared" ca="1" si="138"/>
        <v>147288076.39196292</v>
      </c>
      <c r="P396" s="1">
        <f t="shared" si="139"/>
        <v>-48599942.915261045</v>
      </c>
      <c r="Q396" s="1">
        <f t="shared" ca="1" si="144"/>
        <v>195888019.30722398</v>
      </c>
      <c r="R396" s="1">
        <f t="shared" ca="1" si="140"/>
        <v>447562.04474136274</v>
      </c>
      <c r="S396" s="3">
        <f t="shared" si="145"/>
        <v>309.89569506333572</v>
      </c>
      <c r="T396" s="13">
        <f t="shared" ca="1" si="146"/>
        <v>2.1238742197638802</v>
      </c>
      <c r="U396" s="13">
        <f t="shared" si="147"/>
        <v>0.56085626957078472</v>
      </c>
      <c r="V396" s="5">
        <v>0.35</v>
      </c>
      <c r="W396" s="3">
        <f t="shared" ca="1" si="148"/>
        <v>6.4301905319864767</v>
      </c>
      <c r="X396" s="3">
        <f t="shared" ca="1" si="149"/>
        <v>-6.4301888644552276</v>
      </c>
      <c r="Y396" s="3">
        <f t="shared" ca="1" si="150"/>
        <v>-4.6308837733711194E-3</v>
      </c>
      <c r="Z396" s="3">
        <f t="shared" ca="1" si="151"/>
        <v>-9.4561600947871E-3</v>
      </c>
      <c r="AA396" s="3">
        <f t="shared" ca="1" si="152"/>
        <v>-6.810123196133999E-6</v>
      </c>
      <c r="AJ396"/>
      <c r="AK396"/>
    </row>
    <row r="397" spans="3:37" s="5" customFormat="1" x14ac:dyDescent="0.2">
      <c r="C397" s="25"/>
      <c r="D397" s="1">
        <f t="shared" si="153"/>
        <v>395</v>
      </c>
      <c r="E397" s="2">
        <f t="shared" si="154"/>
        <v>39.600000000000293</v>
      </c>
      <c r="F397" s="3">
        <f t="shared" ca="1" si="155"/>
        <v>658.17930687617343</v>
      </c>
      <c r="G397" s="3">
        <f t="shared" si="156"/>
        <v>-0.48171964440985426</v>
      </c>
      <c r="H397" s="3">
        <f t="shared" ca="1" si="141"/>
        <v>658.17948316079855</v>
      </c>
      <c r="I397" s="3">
        <f t="shared" ca="1" si="157"/>
        <v>25998.082621609086</v>
      </c>
      <c r="J397" s="3">
        <f t="shared" si="158"/>
        <v>7478.1352978759433</v>
      </c>
      <c r="K397" s="3">
        <f t="shared" ca="1" si="160"/>
        <v>27379.435321601297</v>
      </c>
      <c r="L397" s="3">
        <f t="shared" si="159"/>
        <v>-9.5572623176136968</v>
      </c>
      <c r="M397" s="3">
        <f t="shared" ca="1" si="142"/>
        <v>-7.3189714924549217E-4</v>
      </c>
      <c r="N397" s="3">
        <f t="shared" ca="1" si="143"/>
        <v>-4.1934617689423227E-2</v>
      </c>
      <c r="O397" s="1">
        <f t="shared" ca="1" si="138"/>
        <v>147288078.8982974</v>
      </c>
      <c r="P397" s="1">
        <f t="shared" si="139"/>
        <v>-48599940.468116507</v>
      </c>
      <c r="Q397" s="1">
        <f t="shared" ca="1" si="144"/>
        <v>195888019.36641389</v>
      </c>
      <c r="R397" s="1">
        <f t="shared" ca="1" si="140"/>
        <v>447562.04854934302</v>
      </c>
      <c r="S397" s="3">
        <f t="shared" si="145"/>
        <v>309.89569663130794</v>
      </c>
      <c r="T397" s="13">
        <f t="shared" ca="1" si="146"/>
        <v>2.1238742270882649</v>
      </c>
      <c r="U397" s="13">
        <f t="shared" si="147"/>
        <v>0.56085629376705115</v>
      </c>
      <c r="V397" s="5">
        <v>0.35</v>
      </c>
      <c r="W397" s="3">
        <f t="shared" ca="1" si="148"/>
        <v>6.4301908641053469</v>
      </c>
      <c r="X397" s="3">
        <f t="shared" ca="1" si="149"/>
        <v>-6.4301891418642034</v>
      </c>
      <c r="Y397" s="3">
        <f t="shared" ca="1" si="150"/>
        <v>4.7062379423753091E-3</v>
      </c>
      <c r="Z397" s="3">
        <f t="shared" ca="1" si="151"/>
        <v>-9.4561605027414751E-3</v>
      </c>
      <c r="AA397" s="3">
        <f t="shared" ca="1" si="152"/>
        <v>6.9209381505519256E-6</v>
      </c>
      <c r="AJ397"/>
      <c r="AK397"/>
    </row>
    <row r="398" spans="3:37" s="5" customFormat="1" x14ac:dyDescent="0.2">
      <c r="C398" s="25"/>
      <c r="D398" s="1">
        <f t="shared" si="153"/>
        <v>396</v>
      </c>
      <c r="E398" s="2">
        <f t="shared" si="154"/>
        <v>39.700000000000294</v>
      </c>
      <c r="F398" s="3">
        <f t="shared" ca="1" si="155"/>
        <v>658.17930687617343</v>
      </c>
      <c r="G398" s="3">
        <f t="shared" si="156"/>
        <v>-1.4374458761712239</v>
      </c>
      <c r="H398" s="3">
        <f t="shared" ca="1" si="141"/>
        <v>658.18087654583746</v>
      </c>
      <c r="I398" s="3">
        <f t="shared" ca="1" si="157"/>
        <v>26063.900552296705</v>
      </c>
      <c r="J398" s="3">
        <f t="shared" si="158"/>
        <v>7478.0393395999135</v>
      </c>
      <c r="K398" s="3">
        <f t="shared" ca="1" si="160"/>
        <v>27445.25332223935</v>
      </c>
      <c r="L398" s="3">
        <f t="shared" si="159"/>
        <v>-9.5572652138349365</v>
      </c>
      <c r="M398" s="3">
        <f t="shared" ca="1" si="142"/>
        <v>-2.1839695896647675E-3</v>
      </c>
      <c r="N398" s="3">
        <f t="shared" ca="1" si="143"/>
        <v>-0.1251322400727094</v>
      </c>
      <c r="O398" s="1">
        <f t="shared" ca="1" si="138"/>
        <v>147288702.52521998</v>
      </c>
      <c r="P398" s="1">
        <f t="shared" si="139"/>
        <v>-48599331.568672255</v>
      </c>
      <c r="Q398" s="1">
        <f t="shared" ca="1" si="144"/>
        <v>195888034.09389222</v>
      </c>
      <c r="R398" s="1">
        <f t="shared" ca="1" si="140"/>
        <v>447562.99605116947</v>
      </c>
      <c r="S398" s="3">
        <f t="shared" si="145"/>
        <v>309.89608677462826</v>
      </c>
      <c r="T398" s="13">
        <f t="shared" ca="1" si="146"/>
        <v>2.1238760495368858</v>
      </c>
      <c r="U398" s="13">
        <f t="shared" si="147"/>
        <v>0.56086231431434186</v>
      </c>
      <c r="V398" s="5">
        <v>0.35</v>
      </c>
      <c r="W398" s="3">
        <f t="shared" ca="1" si="148"/>
        <v>6.4302735024416213</v>
      </c>
      <c r="X398" s="3">
        <f t="shared" ca="1" si="149"/>
        <v>-6.4302581671354639</v>
      </c>
      <c r="Y398" s="3">
        <f t="shared" ca="1" si="150"/>
        <v>1.4043510618610448E-2</v>
      </c>
      <c r="Z398" s="3">
        <f t="shared" ca="1" si="151"/>
        <v>-9.4562620104933302E-3</v>
      </c>
      <c r="AA398" s="3">
        <f t="shared" ca="1" si="152"/>
        <v>2.0652221497956541E-5</v>
      </c>
      <c r="AJ398"/>
      <c r="AK398"/>
    </row>
    <row r="399" spans="3:37" s="5" customFormat="1" x14ac:dyDescent="0.2">
      <c r="C399" s="25"/>
      <c r="D399" s="1">
        <f t="shared" si="153"/>
        <v>397</v>
      </c>
      <c r="E399" s="2">
        <f t="shared" si="154"/>
        <v>39.800000000000296</v>
      </c>
      <c r="F399" s="3">
        <f t="shared" ca="1" si="155"/>
        <v>658.17930687617343</v>
      </c>
      <c r="G399" s="3">
        <f t="shared" si="156"/>
        <v>-2.3931723975547174</v>
      </c>
      <c r="H399" s="3">
        <f t="shared" ca="1" si="141"/>
        <v>658.18365770818446</v>
      </c>
      <c r="I399" s="3">
        <f t="shared" ca="1" si="157"/>
        <v>26129.718482984325</v>
      </c>
      <c r="J399" s="3">
        <f t="shared" si="158"/>
        <v>7477.8478086862269</v>
      </c>
      <c r="K399" s="3">
        <f t="shared" ca="1" si="160"/>
        <v>27511.071531604928</v>
      </c>
      <c r="L399" s="3">
        <f t="shared" si="159"/>
        <v>-9.5572709946380439</v>
      </c>
      <c r="M399" s="3">
        <f t="shared" ca="1" si="142"/>
        <v>-3.6360332603012249E-3</v>
      </c>
      <c r="N399" s="3">
        <f t="shared" ca="1" si="143"/>
        <v>-0.20832935998445284</v>
      </c>
      <c r="O399" s="1">
        <f t="shared" ca="1" si="138"/>
        <v>147289947.27320233</v>
      </c>
      <c r="P399" s="1">
        <f t="shared" si="139"/>
        <v>-48598116.215706684</v>
      </c>
      <c r="Q399" s="1">
        <f t="shared" ca="1" si="144"/>
        <v>195888063.48890901</v>
      </c>
      <c r="R399" s="1">
        <f t="shared" ca="1" si="140"/>
        <v>447564.88724156545</v>
      </c>
      <c r="S399" s="3">
        <f t="shared" si="145"/>
        <v>309.8968654933559</v>
      </c>
      <c r="T399" s="13">
        <f t="shared" ca="1" si="146"/>
        <v>2.1238796870705867</v>
      </c>
      <c r="U399" s="13">
        <f t="shared" si="147"/>
        <v>0.56087433136154952</v>
      </c>
      <c r="V399" s="5">
        <v>0.35</v>
      </c>
      <c r="W399" s="3">
        <f t="shared" ca="1" si="148"/>
        <v>6.430438449499797</v>
      </c>
      <c r="X399" s="3">
        <f t="shared" ca="1" si="149"/>
        <v>-6.4303959419760641</v>
      </c>
      <c r="Y399" s="3">
        <f t="shared" ca="1" si="150"/>
        <v>2.3381236561088363E-2</v>
      </c>
      <c r="Z399" s="3">
        <f t="shared" ca="1" si="151"/>
        <v>-9.4564646205530355E-3</v>
      </c>
      <c r="AA399" s="3">
        <f t="shared" ca="1" si="152"/>
        <v>3.438417141336524E-5</v>
      </c>
      <c r="AJ399"/>
      <c r="AK399"/>
    </row>
    <row r="400" spans="3:37" s="5" customFormat="1" x14ac:dyDescent="0.2">
      <c r="C400" s="25"/>
      <c r="D400" s="1">
        <f t="shared" si="153"/>
        <v>398</v>
      </c>
      <c r="E400" s="2">
        <f t="shared" si="154"/>
        <v>39.900000000000297</v>
      </c>
      <c r="F400" s="3">
        <f t="shared" ca="1" si="155"/>
        <v>658.17930687617343</v>
      </c>
      <c r="G400" s="3">
        <f t="shared" si="156"/>
        <v>-3.3488994970185217</v>
      </c>
      <c r="H400" s="3">
        <f t="shared" ca="1" si="141"/>
        <v>658.18782663297657</v>
      </c>
      <c r="I400" s="3">
        <f t="shared" ca="1" si="157"/>
        <v>26195.536413671944</v>
      </c>
      <c r="J400" s="3">
        <f t="shared" si="158"/>
        <v>7477.5607050914987</v>
      </c>
      <c r="K400" s="3">
        <f t="shared" ca="1" si="160"/>
        <v>27576.890088475116</v>
      </c>
      <c r="L400" s="3">
        <f t="shared" si="159"/>
        <v>-9.5572796600243262</v>
      </c>
      <c r="M400" s="3">
        <f t="shared" ca="1" si="142"/>
        <v>-5.0880824762506594E-3</v>
      </c>
      <c r="N400" s="3">
        <f t="shared" ca="1" si="143"/>
        <v>-0.2915256517036357</v>
      </c>
      <c r="O400" s="1">
        <f t="shared" ca="1" si="138"/>
        <v>147291813.14346603</v>
      </c>
      <c r="P400" s="1">
        <f t="shared" si="139"/>
        <v>-48596294.406690337</v>
      </c>
      <c r="Q400" s="1">
        <f t="shared" ca="1" si="144"/>
        <v>195888107.55015635</v>
      </c>
      <c r="R400" s="1">
        <f t="shared" ca="1" si="140"/>
        <v>447567.72211042407</v>
      </c>
      <c r="S400" s="3">
        <f t="shared" si="145"/>
        <v>309.8980327876672</v>
      </c>
      <c r="T400" s="13">
        <f t="shared" ca="1" si="146"/>
        <v>2.123885139612832</v>
      </c>
      <c r="U400" s="13">
        <f t="shared" si="147"/>
        <v>0.5608923452067659</v>
      </c>
      <c r="V400" s="5">
        <v>0.35</v>
      </c>
      <c r="W400" s="3">
        <f t="shared" ca="1" si="148"/>
        <v>6.4306857102953163</v>
      </c>
      <c r="X400" s="3">
        <f t="shared" ca="1" si="149"/>
        <v>-6.4306024698036026</v>
      </c>
      <c r="Y400" s="3">
        <f t="shared" ca="1" si="150"/>
        <v>3.2719718094544895E-2</v>
      </c>
      <c r="Z400" s="3">
        <f t="shared" ca="1" si="151"/>
        <v>-9.4567683379464737E-3</v>
      </c>
      <c r="AA400" s="3">
        <f t="shared" ca="1" si="152"/>
        <v>4.8117232491977784E-5</v>
      </c>
      <c r="AJ400"/>
      <c r="AK400"/>
    </row>
    <row r="401" spans="3:37" s="5" customFormat="1" x14ac:dyDescent="0.2">
      <c r="C401" s="25"/>
      <c r="D401" s="1">
        <f t="shared" si="153"/>
        <v>399</v>
      </c>
      <c r="E401" s="2">
        <f t="shared" si="154"/>
        <v>40.000000000000298</v>
      </c>
      <c r="F401" s="3">
        <f t="shared" ca="1" si="155"/>
        <v>658.17930687617343</v>
      </c>
      <c r="G401" s="3">
        <f t="shared" si="156"/>
        <v>-4.3046274630209549</v>
      </c>
      <c r="H401" s="3">
        <f t="shared" ca="1" si="141"/>
        <v>658.19338329824882</v>
      </c>
      <c r="I401" s="3">
        <f t="shared" ca="1" si="157"/>
        <v>26261.354344359563</v>
      </c>
      <c r="J401" s="3">
        <f t="shared" si="158"/>
        <v>7477.1780287434958</v>
      </c>
      <c r="K401" s="3">
        <f t="shared" ca="1" si="160"/>
        <v>27642.709131625161</v>
      </c>
      <c r="L401" s="3">
        <f t="shared" si="159"/>
        <v>-9.5572912099959666</v>
      </c>
      <c r="M401" s="3">
        <f t="shared" ca="1" si="142"/>
        <v>-6.5401115529562749E-3</v>
      </c>
      <c r="N401" s="3">
        <f t="shared" ca="1" si="143"/>
        <v>-0.37472078952914517</v>
      </c>
      <c r="O401" s="1">
        <f t="shared" ca="1" si="138"/>
        <v>147294300.13798246</v>
      </c>
      <c r="P401" s="1">
        <f t="shared" si="139"/>
        <v>-48593866.137785926</v>
      </c>
      <c r="Q401" s="1">
        <f t="shared" ca="1" si="144"/>
        <v>195888166.2757684</v>
      </c>
      <c r="R401" s="1">
        <f t="shared" ca="1" si="140"/>
        <v>447571.5006428092</v>
      </c>
      <c r="S401" s="3">
        <f t="shared" si="145"/>
        <v>309.89958865785587</v>
      </c>
      <c r="T401" s="13">
        <f t="shared" ca="1" si="146"/>
        <v>2.1238924070497109</v>
      </c>
      <c r="U401" s="13">
        <f t="shared" si="147"/>
        <v>0.56091635629729264</v>
      </c>
      <c r="V401" s="5">
        <v>0.35</v>
      </c>
      <c r="W401" s="3">
        <f t="shared" ca="1" si="148"/>
        <v>6.4310152923548021</v>
      </c>
      <c r="X401" s="3">
        <f t="shared" ca="1" si="149"/>
        <v>-6.4308777557463745</v>
      </c>
      <c r="Y401" s="3">
        <f t="shared" ca="1" si="150"/>
        <v>4.2059257575420041E-2</v>
      </c>
      <c r="Z401" s="3">
        <f t="shared" ca="1" si="151"/>
        <v>-9.4571731702152561E-3</v>
      </c>
      <c r="AA401" s="3">
        <f t="shared" ca="1" si="152"/>
        <v>6.1851849375617706E-5</v>
      </c>
      <c r="AJ401"/>
      <c r="AK401"/>
    </row>
    <row r="402" spans="3:37" s="5" customFormat="1" x14ac:dyDescent="0.2">
      <c r="C402" s="25"/>
      <c r="D402" s="1">
        <f t="shared" si="153"/>
        <v>400</v>
      </c>
      <c r="E402" s="2">
        <f t="shared" si="154"/>
        <v>40.1000000000003</v>
      </c>
      <c r="F402" s="3">
        <f t="shared" ca="1" si="155"/>
        <v>658.17930687617343</v>
      </c>
      <c r="G402" s="3">
        <f t="shared" si="156"/>
        <v>-5.2603565840205517</v>
      </c>
      <c r="H402" s="3">
        <f t="shared" ca="1" si="141"/>
        <v>658.20032767493444</v>
      </c>
      <c r="I402" s="3">
        <f t="shared" ca="1" si="157"/>
        <v>26327.172275047182</v>
      </c>
      <c r="J402" s="3">
        <f t="shared" si="158"/>
        <v>7476.6997795411435</v>
      </c>
      <c r="K402" s="3">
        <f t="shared" ca="1" si="160"/>
        <v>27708.528799827756</v>
      </c>
      <c r="L402" s="3">
        <f t="shared" si="159"/>
        <v>-9.5573056445560152</v>
      </c>
      <c r="M402" s="3">
        <f t="shared" ca="1" si="142"/>
        <v>-7.9921148063452265E-3</v>
      </c>
      <c r="N402" s="3">
        <f t="shared" ca="1" si="143"/>
        <v>-0.45791444778759671</v>
      </c>
      <c r="O402" s="1">
        <f t="shared" ca="1" si="138"/>
        <v>147297408.25947297</v>
      </c>
      <c r="P402" s="1">
        <f t="shared" si="139"/>
        <v>-48590831.403848313</v>
      </c>
      <c r="Q402" s="1">
        <f t="shared" ca="1" si="144"/>
        <v>195888239.66332129</v>
      </c>
      <c r="R402" s="1">
        <f t="shared" ca="1" si="140"/>
        <v>447576.22281895543</v>
      </c>
      <c r="S402" s="3">
        <f t="shared" si="145"/>
        <v>309.90153310433283</v>
      </c>
      <c r="T402" s="13">
        <f t="shared" ca="1" si="146"/>
        <v>2.1239014892299415</v>
      </c>
      <c r="U402" s="13">
        <f t="shared" si="147"/>
        <v>0.56094636522965113</v>
      </c>
      <c r="V402" s="5">
        <v>0.35</v>
      </c>
      <c r="W402" s="3">
        <f t="shared" ca="1" si="148"/>
        <v>6.4314272057162922</v>
      </c>
      <c r="X402" s="3">
        <f t="shared" ca="1" si="149"/>
        <v>-6.4312218066434665</v>
      </c>
      <c r="Y402" s="3">
        <f t="shared" ca="1" si="150"/>
        <v>5.1400157404581266E-2</v>
      </c>
      <c r="Z402" s="3">
        <f t="shared" ca="1" si="151"/>
        <v>-9.4576791274168619E-3</v>
      </c>
      <c r="AA402" s="3">
        <f t="shared" ca="1" si="152"/>
        <v>7.5588466771443039E-5</v>
      </c>
      <c r="AJ402"/>
      <c r="AK402"/>
    </row>
    <row r="403" spans="3:37" s="5" customFormat="1" x14ac:dyDescent="0.2">
      <c r="C403" s="25"/>
      <c r="D403" s="1">
        <f t="shared" si="153"/>
        <v>401</v>
      </c>
      <c r="E403" s="2">
        <f t="shared" si="154"/>
        <v>40.200000000000301</v>
      </c>
      <c r="F403" s="3">
        <f t="shared" ca="1" si="155"/>
        <v>658.17930687617343</v>
      </c>
      <c r="G403" s="3">
        <f t="shared" si="156"/>
        <v>-6.2160871484761531</v>
      </c>
      <c r="H403" s="3">
        <f t="shared" ca="1" si="141"/>
        <v>658.20865972686613</v>
      </c>
      <c r="I403" s="3">
        <f t="shared" ca="1" si="157"/>
        <v>26392.990205734801</v>
      </c>
      <c r="J403" s="3">
        <f t="shared" si="158"/>
        <v>7476.1259573545185</v>
      </c>
      <c r="K403" s="3">
        <f t="shared" ca="1" si="160"/>
        <v>27774.349231852335</v>
      </c>
      <c r="L403" s="3">
        <f t="shared" si="159"/>
        <v>-9.5573229637083923</v>
      </c>
      <c r="M403" s="3">
        <f t="shared" ca="1" si="142"/>
        <v>-9.4440865529651519E-3</v>
      </c>
      <c r="N403" s="3">
        <f t="shared" ca="1" si="143"/>
        <v>-0.54110630084115696</v>
      </c>
      <c r="O403" s="1">
        <f t="shared" ca="1" si="138"/>
        <v>147301137.51140872</v>
      </c>
      <c r="P403" s="1">
        <f t="shared" si="139"/>
        <v>-48587190.198424496</v>
      </c>
      <c r="Q403" s="1">
        <f t="shared" ca="1" si="144"/>
        <v>195888327.7098332</v>
      </c>
      <c r="R403" s="1">
        <f t="shared" ca="1" si="140"/>
        <v>447581.88861426897</v>
      </c>
      <c r="S403" s="3">
        <f t="shared" si="145"/>
        <v>309.90386612762632</v>
      </c>
      <c r="T403" s="13">
        <f t="shared" ca="1" si="146"/>
        <v>2.1239123859648754</v>
      </c>
      <c r="U403" s="13">
        <f t="shared" si="147"/>
        <v>0.56098237274960394</v>
      </c>
      <c r="V403" s="5">
        <v>0.35</v>
      </c>
      <c r="W403" s="3">
        <f t="shared" ca="1" si="148"/>
        <v>6.4319214629296688</v>
      </c>
      <c r="X403" s="3">
        <f t="shared" ca="1" si="149"/>
        <v>-6.431634631045009</v>
      </c>
      <c r="Y403" s="3">
        <f t="shared" ca="1" si="150"/>
        <v>6.0742720040049221E-2</v>
      </c>
      <c r="Z403" s="3">
        <f t="shared" ca="1" si="151"/>
        <v>-9.4582862221250126E-3</v>
      </c>
      <c r="AA403" s="3">
        <f t="shared" ca="1" si="152"/>
        <v>8.9327529470660614E-5</v>
      </c>
      <c r="AJ403"/>
      <c r="AK403"/>
    </row>
    <row r="404" spans="3:37" s="5" customFormat="1" x14ac:dyDescent="0.2">
      <c r="C404" s="25"/>
      <c r="D404" s="1">
        <f t="shared" si="153"/>
        <v>402</v>
      </c>
      <c r="E404" s="2">
        <f t="shared" si="154"/>
        <v>40.300000000000303</v>
      </c>
      <c r="F404" s="3">
        <f t="shared" ca="1" si="155"/>
        <v>658.17930687617343</v>
      </c>
      <c r="G404" s="3">
        <f t="shared" si="156"/>
        <v>-7.1718194448469923</v>
      </c>
      <c r="H404" s="3">
        <f t="shared" ca="1" si="141"/>
        <v>658.21837941077695</v>
      </c>
      <c r="I404" s="3">
        <f t="shared" ca="1" si="157"/>
        <v>26458.80813642242</v>
      </c>
      <c r="J404" s="3">
        <f t="shared" si="158"/>
        <v>7475.4565620248522</v>
      </c>
      <c r="K404" s="3">
        <f t="shared" ca="1" si="160"/>
        <v>27840.170566464356</v>
      </c>
      <c r="L404" s="3">
        <f t="shared" si="159"/>
        <v>-9.5573431674578888</v>
      </c>
      <c r="M404" s="3">
        <f t="shared" ca="1" si="142"/>
        <v>-1.0896021110120642E-2</v>
      </c>
      <c r="N404" s="3">
        <f t="shared" ca="1" si="143"/>
        <v>-0.62429602309536281</v>
      </c>
      <c r="O404" s="1">
        <f t="shared" ca="1" si="138"/>
        <v>147305487.89801082</v>
      </c>
      <c r="P404" s="1">
        <f t="shared" si="139"/>
        <v>-48582942.513753593</v>
      </c>
      <c r="Q404" s="1">
        <f t="shared" ca="1" si="144"/>
        <v>195888430.41176441</v>
      </c>
      <c r="R404" s="1">
        <f t="shared" ca="1" si="140"/>
        <v>447588.49799932831</v>
      </c>
      <c r="S404" s="3">
        <f t="shared" si="145"/>
        <v>309.90658772838185</v>
      </c>
      <c r="T404" s="13">
        <f t="shared" ca="1" si="146"/>
        <v>2.1239250970285068</v>
      </c>
      <c r="U404" s="13">
        <f t="shared" si="147"/>
        <v>0.56102437975217401</v>
      </c>
      <c r="V404" s="5">
        <v>0.35</v>
      </c>
      <c r="W404" s="3">
        <f t="shared" ca="1" si="148"/>
        <v>6.4324980790571091</v>
      </c>
      <c r="X404" s="3">
        <f t="shared" ca="1" si="149"/>
        <v>-6.4321162392123963</v>
      </c>
      <c r="Y404" s="3">
        <f t="shared" ca="1" si="150"/>
        <v>7.0087248009725475E-2</v>
      </c>
      <c r="Z404" s="3">
        <f t="shared" ca="1" si="151"/>
        <v>-9.458994469429995E-3</v>
      </c>
      <c r="AA404" s="3">
        <f t="shared" ca="1" si="152"/>
        <v>1.0306948236724334E-4</v>
      </c>
      <c r="AJ404"/>
      <c r="AK404"/>
    </row>
    <row r="405" spans="3:37" s="5" customFormat="1" x14ac:dyDescent="0.2">
      <c r="C405" s="25"/>
      <c r="D405" s="1">
        <f t="shared" si="153"/>
        <v>403</v>
      </c>
      <c r="E405" s="2">
        <f t="shared" si="154"/>
        <v>40.400000000000304</v>
      </c>
      <c r="F405" s="3">
        <f t="shared" ca="1" si="155"/>
        <v>658.17930687617343</v>
      </c>
      <c r="G405" s="3">
        <f t="shared" si="156"/>
        <v>-8.1275537615927806</v>
      </c>
      <c r="H405" s="3">
        <f t="shared" ca="1" si="141"/>
        <v>658.22948667630169</v>
      </c>
      <c r="I405" s="3">
        <f t="shared" ca="1" si="157"/>
        <v>26524.626067110039</v>
      </c>
      <c r="J405" s="3">
        <f t="shared" si="158"/>
        <v>7474.6915933645305</v>
      </c>
      <c r="K405" s="3">
        <f t="shared" ca="1" si="160"/>
        <v>27905.9929424246</v>
      </c>
      <c r="L405" s="3">
        <f t="shared" si="159"/>
        <v>-9.5573662558101713</v>
      </c>
      <c r="M405" s="3">
        <f t="shared" ca="1" si="142"/>
        <v>-1.2347912796009684E-2</v>
      </c>
      <c r="N405" s="3">
        <f t="shared" ca="1" si="143"/>
        <v>-0.70748328900693869</v>
      </c>
      <c r="O405" s="1">
        <f t="shared" ca="1" si="138"/>
        <v>147310459.42425019</v>
      </c>
      <c r="P405" s="1">
        <f t="shared" si="139"/>
        <v>-48578088.340766884</v>
      </c>
      <c r="Q405" s="1">
        <f t="shared" ca="1" si="144"/>
        <v>195888547.76501706</v>
      </c>
      <c r="R405" s="1">
        <f t="shared" ca="1" si="140"/>
        <v>447596.05093988514</v>
      </c>
      <c r="S405" s="3">
        <f t="shared" si="145"/>
        <v>309.90969790736222</v>
      </c>
      <c r="T405" s="13">
        <f t="shared" ca="1" si="146"/>
        <v>2.1239396221574802</v>
      </c>
      <c r="U405" s="13">
        <f t="shared" si="147"/>
        <v>0.56107238728167186</v>
      </c>
      <c r="V405" s="5">
        <v>0.35</v>
      </c>
      <c r="W405" s="3">
        <f t="shared" ca="1" si="148"/>
        <v>6.4331570716736559</v>
      </c>
      <c r="X405" s="3">
        <f t="shared" ca="1" si="149"/>
        <v>-6.4326666431185933</v>
      </c>
      <c r="Y405" s="3">
        <f t="shared" ca="1" si="150"/>
        <v>7.9434043924123204E-2</v>
      </c>
      <c r="Z405" s="3">
        <f t="shared" ca="1" si="151"/>
        <v>-9.4598038869391082E-3</v>
      </c>
      <c r="AA405" s="3">
        <f t="shared" ca="1" si="152"/>
        <v>1.1681477047665177E-4</v>
      </c>
      <c r="AJ405"/>
      <c r="AK405"/>
    </row>
    <row r="406" spans="3:37" s="5" customFormat="1" x14ac:dyDescent="0.2">
      <c r="C406" s="25"/>
      <c r="D406" s="1">
        <f t="shared" si="153"/>
        <v>404</v>
      </c>
      <c r="E406" s="2">
        <f t="shared" si="154"/>
        <v>40.500000000000306</v>
      </c>
      <c r="F406" s="3">
        <f t="shared" ca="1" si="155"/>
        <v>658.17930687617343</v>
      </c>
      <c r="G406" s="3">
        <f t="shared" si="156"/>
        <v>-9.0832903871737969</v>
      </c>
      <c r="H406" s="3">
        <f t="shared" ca="1" si="141"/>
        <v>658.2419814659786</v>
      </c>
      <c r="I406" s="3">
        <f t="shared" ca="1" si="157"/>
        <v>26590.443997797658</v>
      </c>
      <c r="J406" s="3">
        <f t="shared" si="158"/>
        <v>7473.8310511570917</v>
      </c>
      <c r="K406" s="3">
        <f t="shared" ca="1" si="160"/>
        <v>27971.816498488453</v>
      </c>
      <c r="L406" s="3">
        <f t="shared" si="159"/>
        <v>-9.5573922287717696</v>
      </c>
      <c r="M406" s="3">
        <f t="shared" ca="1" si="142"/>
        <v>-1.3799755929860047E-2</v>
      </c>
      <c r="N406" s="3">
        <f t="shared" ca="1" si="143"/>
        <v>-0.79066777309161163</v>
      </c>
      <c r="O406" s="1">
        <f t="shared" ca="1" si="138"/>
        <v>147316052.09584761</v>
      </c>
      <c r="P406" s="1">
        <f t="shared" si="139"/>
        <v>-48572627.669087715</v>
      </c>
      <c r="Q406" s="1">
        <f t="shared" ca="1" si="144"/>
        <v>195888679.76493531</v>
      </c>
      <c r="R406" s="1">
        <f t="shared" ca="1" si="140"/>
        <v>447604.54739686544</v>
      </c>
      <c r="S406" s="3">
        <f t="shared" si="145"/>
        <v>309.91319666544757</v>
      </c>
      <c r="T406" s="13">
        <f t="shared" ca="1" si="146"/>
        <v>2.1239559610510979</v>
      </c>
      <c r="U406" s="13">
        <f t="shared" si="147"/>
        <v>0.56112639653172702</v>
      </c>
      <c r="V406" s="5">
        <v>0.35</v>
      </c>
      <c r="W406" s="3">
        <f t="shared" ca="1" si="148"/>
        <v>6.4338984608679084</v>
      </c>
      <c r="X406" s="3">
        <f t="shared" ca="1" si="149"/>
        <v>-6.4332858564485038</v>
      </c>
      <c r="Y406" s="3">
        <f t="shared" ca="1" si="150"/>
        <v>8.8783410489101863E-2</v>
      </c>
      <c r="Z406" s="3">
        <f t="shared" ca="1" si="151"/>
        <v>-9.4607144947772108E-3</v>
      </c>
      <c r="AA406" s="3">
        <f t="shared" ca="1" si="152"/>
        <v>1.3056383895456157E-4</v>
      </c>
      <c r="AJ406"/>
      <c r="AK406"/>
    </row>
    <row r="407" spans="3:37" s="5" customFormat="1" x14ac:dyDescent="0.2">
      <c r="C407" s="25"/>
      <c r="D407" s="1">
        <f t="shared" si="153"/>
        <v>405</v>
      </c>
      <c r="E407" s="2">
        <f t="shared" si="154"/>
        <v>40.600000000000307</v>
      </c>
      <c r="F407" s="3">
        <f t="shared" ca="1" si="155"/>
        <v>658.17930687617343</v>
      </c>
      <c r="G407" s="3">
        <f t="shared" ref="G407:G470" si="161">G406 + L406*$B$2</f>
        <v>-10.039029610050974</v>
      </c>
      <c r="H407" s="3">
        <f t="shared" ref="H407:H470" ca="1" si="162">SQRT(F407^2 + G407^2)</f>
        <v>658.25586371525128</v>
      </c>
      <c r="I407" s="3">
        <f t="shared" ref="I407:I470" ca="1" si="163">I406 + F406*($B$2)</f>
        <v>26656.261928485277</v>
      </c>
      <c r="J407" s="3">
        <f t="shared" ref="J407:J470" si="164" xml:space="preserve"> J406 + G406*($B$2) + (0.5)*(L406)*($B$2)^2</f>
        <v>7472.8749351572305</v>
      </c>
      <c r="K407" s="3">
        <f t="shared" ref="K407:K470" ca="1" si="165">K406+ SQRT( (I407-I406)^2 + (J407-J406)^2 )</f>
        <v>28037.6413734052</v>
      </c>
      <c r="L407" s="3">
        <f t="shared" ref="L407:L470" si="166" xml:space="preserve"> -(9.780327 * (1 + 0.0053024 * ((SIN($B$7))^2) - (5.8*10^(-6)) * (SIN(2*($B$7))^2) - (3.086*10^(-6)) * J407))</f>
        <v>-9.5574210863500877</v>
      </c>
      <c r="M407" s="3">
        <f t="shared" ref="M407:M470" ca="1" si="167">ATAN(G407/F407)</f>
        <v>-1.5251544832065591E-2</v>
      </c>
      <c r="N407" s="3">
        <f t="shared" ref="N407:N470" ca="1" si="168">M407*(180/PI())</f>
        <v>-0.8738491499319202</v>
      </c>
      <c r="O407" s="1">
        <f t="shared" ref="O407:O470" ca="1" si="169">(0.5)*($B$11)*(H407^2)</f>
        <v>147322265.91927391</v>
      </c>
      <c r="P407" s="1">
        <f t="shared" ref="P407:P470" si="170">($B$11)*L407*J407</f>
        <v>-48566560.487031557</v>
      </c>
      <c r="Q407" s="1">
        <f t="shared" ref="Q407:Q470" ca="1" si="171" xml:space="preserve"> ABS(O407) + ABS(P407)</f>
        <v>195888826.40630546</v>
      </c>
      <c r="R407" s="1">
        <f t="shared" ref="R407:R470" ca="1" si="172" xml:space="preserve"> ($B$11)*H407</f>
        <v>447613.98732637084</v>
      </c>
      <c r="S407" s="3">
        <f t="shared" ref="S407:S470" si="173">IF(J407&lt;30000,( (-0.00406576*J407)+340.3), "")</f>
        <v>309.91708400363513</v>
      </c>
      <c r="T407" s="13">
        <f t="shared" ref="T407:T470" ca="1" si="174" xml:space="preserve"> IF(J407&lt;30000, H407/S407, "")</f>
        <v>2.1239741133713377</v>
      </c>
      <c r="U407" s="13">
        <f t="shared" ref="U407:U470" si="175" xml:space="preserve"> IF(J407&lt;30000, (( 359.01*(1 - (2.25577*10^(-5))*(J407))^(5.25588) ) / (298.15 - 0.0074545*J407)), "")</f>
        <v>0.56118640884532234</v>
      </c>
      <c r="V407" s="5">
        <v>1.35</v>
      </c>
      <c r="W407" s="3">
        <f t="shared" ref="W407:W470" ca="1" si="176">(0.5)*(U407)*(H407)*(V407)*($B$13)</f>
        <v>24.81964303850781</v>
      </c>
      <c r="X407" s="3">
        <f t="shared" ref="X407:X470" ca="1" si="177" xml:space="preserve"> -W407*COS(M407)</f>
        <v>-24.816756450597531</v>
      </c>
      <c r="Y407" s="3">
        <f t="shared" ref="Y407:Y470" ca="1" si="178">-W407*SIN(M407)</f>
        <v>0.37852322342890576</v>
      </c>
      <c r="Z407" s="3">
        <f t="shared" ref="Z407:Z470" ca="1" si="179" xml:space="preserve"> X407/($B$11)</f>
        <v>-3.6495230074408136E-2</v>
      </c>
      <c r="AA407" s="3">
        <f t="shared" ref="AA407:AA470" ca="1" si="180">Y407/($B$11)</f>
        <v>5.566517991601555E-4</v>
      </c>
      <c r="AJ407"/>
      <c r="AK407"/>
    </row>
    <row r="408" spans="3:37" s="5" customFormat="1" x14ac:dyDescent="0.2">
      <c r="C408" s="25"/>
      <c r="D408" s="1">
        <f t="shared" si="153"/>
        <v>406</v>
      </c>
      <c r="E408" s="2">
        <f t="shared" si="154"/>
        <v>40.700000000000308</v>
      </c>
      <c r="F408" s="3">
        <f t="shared" ca="1" si="155"/>
        <v>658.17930687617343</v>
      </c>
      <c r="G408" s="3">
        <f t="shared" si="161"/>
        <v>-10.994771718685984</v>
      </c>
      <c r="H408" s="3">
        <f t="shared" ca="1" si="162"/>
        <v>658.27113335247054</v>
      </c>
      <c r="I408" s="3">
        <f t="shared" ca="1" si="163"/>
        <v>26722.079859172896</v>
      </c>
      <c r="J408" s="3">
        <f t="shared" si="164"/>
        <v>7471.8232450907935</v>
      </c>
      <c r="K408" s="3">
        <f t="shared" ca="1" si="165"/>
        <v>28103.467705917319</v>
      </c>
      <c r="L408" s="3">
        <f t="shared" si="166"/>
        <v>-9.5574528285534015</v>
      </c>
      <c r="M408" s="3">
        <f t="shared" ca="1" si="167"/>
        <v>-1.6703273824322528E-2</v>
      </c>
      <c r="N408" s="3">
        <f t="shared" ca="1" si="168"/>
        <v>-0.95702709418502296</v>
      </c>
      <c r="O408" s="1">
        <f t="shared" ca="1" si="169"/>
        <v>147329100.90174964</v>
      </c>
      <c r="P408" s="1">
        <f t="shared" si="170"/>
        <v>-48559886.781605959</v>
      </c>
      <c r="Q408" s="1">
        <f t="shared" ca="1" si="171"/>
        <v>195888987.6833556</v>
      </c>
      <c r="R408" s="1">
        <f t="shared" ca="1" si="172"/>
        <v>447624.37067967997</v>
      </c>
      <c r="S408" s="3">
        <f t="shared" si="173"/>
        <v>309.92135992303969</v>
      </c>
      <c r="T408" s="13">
        <f t="shared" ca="1" si="174"/>
        <v>2.1239940787428586</v>
      </c>
      <c r="U408" s="13">
        <f t="shared" si="175"/>
        <v>0.56125242571483425</v>
      </c>
      <c r="V408" s="5">
        <v>2.35</v>
      </c>
      <c r="W408" s="3">
        <f t="shared" ca="1" si="176"/>
        <v>43.210648647152276</v>
      </c>
      <c r="X408" s="3">
        <f t="shared" ca="1" si="177"/>
        <v>-43.204620915716482</v>
      </c>
      <c r="Y408" s="3">
        <f t="shared" ca="1" si="178"/>
        <v>0.72172573521828653</v>
      </c>
      <c r="Z408" s="3">
        <f t="shared" ca="1" si="179"/>
        <v>-6.353620722899482E-2</v>
      </c>
      <c r="AA408" s="3">
        <f t="shared" ca="1" si="180"/>
        <v>1.0613613753210095E-3</v>
      </c>
      <c r="AJ408"/>
      <c r="AK408"/>
    </row>
    <row r="409" spans="3:37" s="5" customFormat="1" x14ac:dyDescent="0.2">
      <c r="C409" s="25"/>
      <c r="D409" s="1">
        <f t="shared" si="153"/>
        <v>407</v>
      </c>
      <c r="E409" s="2">
        <f t="shared" si="154"/>
        <v>40.80000000000031</v>
      </c>
      <c r="F409" s="3">
        <f t="shared" ca="1" si="155"/>
        <v>658.17930687617343</v>
      </c>
      <c r="G409" s="3">
        <f t="shared" si="161"/>
        <v>-11.950517001541323</v>
      </c>
      <c r="H409" s="3">
        <f t="shared" ca="1" si="162"/>
        <v>658.28779029889665</v>
      </c>
      <c r="I409" s="3">
        <f t="shared" ca="1" si="163"/>
        <v>26787.897789860515</v>
      </c>
      <c r="J409" s="3">
        <f t="shared" si="164"/>
        <v>7470.6759806547816</v>
      </c>
      <c r="K409" s="3">
        <f t="shared" ca="1" si="165"/>
        <v>28169.295634759768</v>
      </c>
      <c r="L409" s="3">
        <f t="shared" si="166"/>
        <v>-9.5574874553908558</v>
      </c>
      <c r="M409" s="3">
        <f t="shared" ca="1" si="167"/>
        <v>-1.8154937229765595E-2</v>
      </c>
      <c r="N409" s="3">
        <f t="shared" ca="1" si="168"/>
        <v>-1.0402012805904992</v>
      </c>
      <c r="O409" s="1">
        <f t="shared" ca="1" si="169"/>
        <v>147336557.05124542</v>
      </c>
      <c r="P409" s="1">
        <f t="shared" si="170"/>
        <v>-48552606.538510539</v>
      </c>
      <c r="Q409" s="1">
        <f t="shared" ca="1" si="171"/>
        <v>195889163.58975595</v>
      </c>
      <c r="R409" s="1">
        <f t="shared" ca="1" si="172"/>
        <v>447635.69740324974</v>
      </c>
      <c r="S409" s="3">
        <f t="shared" si="173"/>
        <v>309.92602442489306</v>
      </c>
      <c r="T409" s="13">
        <f t="shared" ca="1" si="174"/>
        <v>2.1240158567530201</v>
      </c>
      <c r="U409" s="13">
        <f t="shared" si="175"/>
        <v>0.56132444878207777</v>
      </c>
      <c r="V409" s="5">
        <v>3.35</v>
      </c>
      <c r="W409" s="3">
        <f t="shared" ca="1" si="176"/>
        <v>61.607622216717409</v>
      </c>
      <c r="X409" s="3">
        <f t="shared" ca="1" si="177"/>
        <v>-61.597469505665494</v>
      </c>
      <c r="Y409" s="3">
        <f t="shared" ca="1" si="178"/>
        <v>1.1184210729339579</v>
      </c>
      <c r="Z409" s="3">
        <f t="shared" ca="1" si="179"/>
        <v>-9.0584513978919839E-2</v>
      </c>
      <c r="AA409" s="3">
        <f t="shared" ca="1" si="180"/>
        <v>1.6447368719617027E-3</v>
      </c>
      <c r="AJ409"/>
      <c r="AK409"/>
    </row>
    <row r="410" spans="3:37" s="5" customFormat="1" x14ac:dyDescent="0.2">
      <c r="C410" s="25"/>
      <c r="D410" s="1">
        <f t="shared" si="153"/>
        <v>408</v>
      </c>
      <c r="E410" s="2">
        <f t="shared" si="154"/>
        <v>40.900000000000311</v>
      </c>
      <c r="F410" s="3">
        <f t="shared" ca="1" si="155"/>
        <v>658.17930687617343</v>
      </c>
      <c r="G410" s="3">
        <f t="shared" si="161"/>
        <v>-12.906265747080409</v>
      </c>
      <c r="H410" s="3">
        <f t="shared" ca="1" si="162"/>
        <v>658.30583446870219</v>
      </c>
      <c r="I410" s="3">
        <f t="shared" ca="1" si="163"/>
        <v>26853.715720548134</v>
      </c>
      <c r="J410" s="3">
        <f t="shared" si="164"/>
        <v>7469.4331415173501</v>
      </c>
      <c r="K410" s="3">
        <f t="shared" ca="1" si="165"/>
        <v>28235.125298659274</v>
      </c>
      <c r="L410" s="3">
        <f t="shared" si="166"/>
        <v>-9.5575249668724656</v>
      </c>
      <c r="M410" s="3">
        <f t="shared" ca="1" si="167"/>
        <v>-1.9606529373104132E-2</v>
      </c>
      <c r="N410" s="3">
        <f t="shared" ca="1" si="168"/>
        <v>-1.1233713839781465</v>
      </c>
      <c r="O410" s="1">
        <f t="shared" ca="1" si="169"/>
        <v>147344634.37648168</v>
      </c>
      <c r="P410" s="1">
        <f t="shared" si="170"/>
        <v>-48544719.742136955</v>
      </c>
      <c r="Q410" s="1">
        <f t="shared" ca="1" si="171"/>
        <v>195889354.11861864</v>
      </c>
      <c r="R410" s="1">
        <f t="shared" ca="1" si="172"/>
        <v>447647.96743871749</v>
      </c>
      <c r="S410" s="3">
        <f t="shared" si="173"/>
        <v>309.93107751054441</v>
      </c>
      <c r="T410" s="13">
        <f t="shared" ca="1" si="174"/>
        <v>2.1240394469518966</v>
      </c>
      <c r="U410" s="13">
        <f t="shared" si="175"/>
        <v>0.56140247983835168</v>
      </c>
      <c r="V410" s="5">
        <v>4.3499999999999996</v>
      </c>
      <c r="W410" s="3">
        <f t="shared" ca="1" si="176"/>
        <v>80.011271024223447</v>
      </c>
      <c r="X410" s="3">
        <f t="shared" ca="1" si="177"/>
        <v>-79.995892710728725</v>
      </c>
      <c r="Y410" s="3">
        <f t="shared" ca="1" si="178"/>
        <v>1.5686428291095416</v>
      </c>
      <c r="Z410" s="3">
        <f t="shared" ca="1" si="179"/>
        <v>-0.11764101869224812</v>
      </c>
      <c r="AA410" s="3">
        <f t="shared" ca="1" si="180"/>
        <v>2.306827689866973E-3</v>
      </c>
      <c r="AJ410"/>
      <c r="AK410"/>
    </row>
    <row r="411" spans="3:37" s="5" customFormat="1" x14ac:dyDescent="0.2">
      <c r="C411" s="25"/>
      <c r="D411" s="1">
        <f t="shared" si="153"/>
        <v>409</v>
      </c>
      <c r="E411" s="2">
        <f t="shared" si="154"/>
        <v>41.000000000000313</v>
      </c>
      <c r="F411" s="3">
        <f t="shared" ca="1" si="155"/>
        <v>658.17930687617343</v>
      </c>
      <c r="G411" s="3">
        <f t="shared" si="161"/>
        <v>-13.862018243767656</v>
      </c>
      <c r="H411" s="3">
        <f t="shared" ca="1" si="162"/>
        <v>658.3252657689743</v>
      </c>
      <c r="I411" s="3">
        <f t="shared" ca="1" si="163"/>
        <v>26919.533651235753</v>
      </c>
      <c r="J411" s="3">
        <f t="shared" si="164"/>
        <v>7468.0947273178081</v>
      </c>
      <c r="K411" s="3">
        <f t="shared" ca="1" si="165"/>
        <v>28300.956836333626</v>
      </c>
      <c r="L411" s="3">
        <f t="shared" si="166"/>
        <v>-9.5575653630091182</v>
      </c>
      <c r="M411" s="3">
        <f t="shared" ca="1" si="167"/>
        <v>-2.1058044580758079E-2</v>
      </c>
      <c r="N411" s="3">
        <f t="shared" ca="1" si="168"/>
        <v>-1.206537079275773</v>
      </c>
      <c r="O411" s="1">
        <f t="shared" ca="1" si="169"/>
        <v>147353332.88692883</v>
      </c>
      <c r="P411" s="1">
        <f t="shared" si="170"/>
        <v>-48536226.375568919</v>
      </c>
      <c r="Q411" s="1">
        <f t="shared" ca="1" si="171"/>
        <v>195889559.26249775</v>
      </c>
      <c r="R411" s="1">
        <f t="shared" ca="1" si="172"/>
        <v>447661.18072290253</v>
      </c>
      <c r="S411" s="3">
        <f t="shared" si="173"/>
        <v>309.93651918146037</v>
      </c>
      <c r="T411" s="13">
        <f t="shared" ca="1" si="174"/>
        <v>2.1240648488522926</v>
      </c>
      <c r="U411" s="13">
        <f t="shared" si="175"/>
        <v>0.56148652082449613</v>
      </c>
      <c r="V411" s="5">
        <v>5.35</v>
      </c>
      <c r="W411" s="3">
        <f t="shared" ca="1" si="176"/>
        <v>98.422302729772611</v>
      </c>
      <c r="X411" s="3">
        <f t="shared" ca="1" si="177"/>
        <v>-98.400481282107876</v>
      </c>
      <c r="Y411" s="3">
        <f t="shared" ca="1" si="178"/>
        <v>2.0724280640210386</v>
      </c>
      <c r="Z411" s="3">
        <f t="shared" ca="1" si="179"/>
        <v>-0.14470659012074688</v>
      </c>
      <c r="AA411" s="3">
        <f t="shared" ca="1" si="180"/>
        <v>3.0476883294427038E-3</v>
      </c>
      <c r="AJ411"/>
      <c r="AK411"/>
    </row>
    <row r="412" spans="3:37" s="5" customFormat="1" x14ac:dyDescent="0.2">
      <c r="C412" s="25"/>
      <c r="D412" s="1">
        <f t="shared" si="153"/>
        <v>410</v>
      </c>
      <c r="E412" s="2">
        <f t="shared" si="154"/>
        <v>41.100000000000314</v>
      </c>
      <c r="F412" s="3">
        <f t="shared" ca="1" si="155"/>
        <v>658.17930687617343</v>
      </c>
      <c r="G412" s="3">
        <f t="shared" si="161"/>
        <v>-14.817774780068568</v>
      </c>
      <c r="H412" s="3">
        <f t="shared" ca="1" si="162"/>
        <v>658.34608409971793</v>
      </c>
      <c r="I412" s="3">
        <f t="shared" ca="1" si="163"/>
        <v>26985.351581923373</v>
      </c>
      <c r="J412" s="3">
        <f t="shared" si="164"/>
        <v>7466.6607376666161</v>
      </c>
      <c r="K412" s="3">
        <f t="shared" ca="1" si="165"/>
        <v>28366.790386490971</v>
      </c>
      <c r="L412" s="3">
        <f t="shared" si="166"/>
        <v>-9.5576086438125714</v>
      </c>
      <c r="M412" s="3">
        <f t="shared" ca="1" si="167"/>
        <v>-2.2509477180993869E-2</v>
      </c>
      <c r="N412" s="3">
        <f t="shared" ca="1" si="168"/>
        <v>-1.2896980415169825</v>
      </c>
      <c r="O412" s="1">
        <f t="shared" ca="1" si="169"/>
        <v>147362652.59280717</v>
      </c>
      <c r="P412" s="1">
        <f t="shared" si="170"/>
        <v>-48527126.420582108</v>
      </c>
      <c r="Q412" s="1">
        <f t="shared" ca="1" si="171"/>
        <v>195889779.01338929</v>
      </c>
      <c r="R412" s="1">
        <f t="shared" ca="1" si="172"/>
        <v>447675.33718780818</v>
      </c>
      <c r="S412" s="3">
        <f t="shared" si="173"/>
        <v>309.94234943922459</v>
      </c>
      <c r="T412" s="13">
        <f t="shared" ca="1" si="174"/>
        <v>2.1240920619297636</v>
      </c>
      <c r="U412" s="13">
        <f t="shared" si="175"/>
        <v>0.56157657383094584</v>
      </c>
      <c r="V412" s="5">
        <v>6.35</v>
      </c>
      <c r="W412" s="3">
        <f t="shared" ca="1" si="176"/>
        <v>116.84142541254718</v>
      </c>
      <c r="X412" s="3">
        <f t="shared" ca="1" si="177"/>
        <v>-116.81182625642562</v>
      </c>
      <c r="Y412" s="3">
        <f t="shared" ca="1" si="178"/>
        <v>2.6298173081911496</v>
      </c>
      <c r="Z412" s="3">
        <f t="shared" ca="1" si="179"/>
        <v>-0.17178209743592002</v>
      </c>
      <c r="AA412" s="3">
        <f t="shared" ca="1" si="180"/>
        <v>3.8673783943987492E-3</v>
      </c>
      <c r="AJ412"/>
      <c r="AK412"/>
    </row>
    <row r="413" spans="3:37" s="5" customFormat="1" x14ac:dyDescent="0.2">
      <c r="C413" s="25"/>
      <c r="D413" s="1">
        <f t="shared" si="153"/>
        <v>411</v>
      </c>
      <c r="E413" s="2">
        <f t="shared" si="154"/>
        <v>41.200000000000315</v>
      </c>
      <c r="F413" s="3">
        <f t="shared" ca="1" si="155"/>
        <v>658.17930687617343</v>
      </c>
      <c r="G413" s="3">
        <f t="shared" si="161"/>
        <v>-15.773535644449826</v>
      </c>
      <c r="H413" s="3">
        <f t="shared" ca="1" si="162"/>
        <v>658.36828935385915</v>
      </c>
      <c r="I413" s="3">
        <f t="shared" ca="1" si="163"/>
        <v>27051.169512610992</v>
      </c>
      <c r="J413" s="3">
        <f t="shared" si="164"/>
        <v>7465.1311721453903</v>
      </c>
      <c r="K413" s="3">
        <f t="shared" ca="1" si="165"/>
        <v>28432.626087829107</v>
      </c>
      <c r="L413" s="3">
        <f t="shared" si="166"/>
        <v>-9.5576548092954514</v>
      </c>
      <c r="M413" s="3">
        <f t="shared" ca="1" si="167"/>
        <v>-2.3960821504060197E-2</v>
      </c>
      <c r="N413" s="3">
        <f t="shared" ca="1" si="168"/>
        <v>-1.3728539458489546</v>
      </c>
      <c r="O413" s="1">
        <f t="shared" ca="1" si="169"/>
        <v>147372593.50508711</v>
      </c>
      <c r="P413" s="1">
        <f t="shared" si="170"/>
        <v>-48517419.857644215</v>
      </c>
      <c r="Q413" s="1">
        <f t="shared" ca="1" si="171"/>
        <v>195890013.36273134</v>
      </c>
      <c r="R413" s="1">
        <f t="shared" ca="1" si="172"/>
        <v>447690.43676062423</v>
      </c>
      <c r="S413" s="3">
        <f t="shared" si="173"/>
        <v>309.94856828553816</v>
      </c>
      <c r="T413" s="13">
        <f t="shared" ca="1" si="174"/>
        <v>2.1241210856226362</v>
      </c>
      <c r="U413" s="13">
        <f t="shared" si="175"/>
        <v>0.56167264109779447</v>
      </c>
      <c r="V413" s="5">
        <v>7.35</v>
      </c>
      <c r="W413" s="3">
        <f t="shared" ca="1" si="176"/>
        <v>135.26934760683216</v>
      </c>
      <c r="X413" s="3">
        <f t="shared" ca="1" si="177"/>
        <v>-135.23051898024269</v>
      </c>
      <c r="Y413" s="3">
        <f t="shared" ca="1" si="178"/>
        <v>3.2408545651126195</v>
      </c>
      <c r="Z413" s="3">
        <f t="shared" ca="1" si="179"/>
        <v>-0.19886841026506277</v>
      </c>
      <c r="AA413" s="3">
        <f t="shared" ca="1" si="180"/>
        <v>4.765962595753852E-3</v>
      </c>
      <c r="AJ413"/>
      <c r="AK413"/>
    </row>
    <row r="414" spans="3:37" s="5" customFormat="1" x14ac:dyDescent="0.2">
      <c r="C414" s="25"/>
      <c r="D414" s="1">
        <f t="shared" si="153"/>
        <v>412</v>
      </c>
      <c r="E414" s="2">
        <f t="shared" si="154"/>
        <v>41.300000000000317</v>
      </c>
      <c r="F414" s="3">
        <f t="shared" ca="1" si="155"/>
        <v>658.17930687617343</v>
      </c>
      <c r="G414" s="3">
        <f t="shared" si="161"/>
        <v>-16.729301125379372</v>
      </c>
      <c r="H414" s="3">
        <f t="shared" ca="1" si="162"/>
        <v>658.3918814172481</v>
      </c>
      <c r="I414" s="3">
        <f t="shared" ca="1" si="163"/>
        <v>27116.987443298611</v>
      </c>
      <c r="J414" s="3">
        <f t="shared" si="164"/>
        <v>7463.5060303068994</v>
      </c>
      <c r="K414" s="3">
        <f t="shared" ca="1" si="165"/>
        <v>28498.464079034758</v>
      </c>
      <c r="L414" s="3">
        <f t="shared" si="166"/>
        <v>-9.5577038594712551</v>
      </c>
      <c r="M414" s="3">
        <f t="shared" ca="1" si="167"/>
        <v>-2.5412071882323691E-2</v>
      </c>
      <c r="N414" s="3">
        <f t="shared" ca="1" si="168"/>
        <v>-1.4560044675402171</v>
      </c>
      <c r="O414" s="1">
        <f t="shared" ca="1" si="169"/>
        <v>147383155.63548887</v>
      </c>
      <c r="P414" s="1">
        <f t="shared" si="170"/>
        <v>-48507106.665914841</v>
      </c>
      <c r="Q414" s="1">
        <f t="shared" ca="1" si="171"/>
        <v>195890262.3014037</v>
      </c>
      <c r="R414" s="1">
        <f t="shared" ca="1" si="172"/>
        <v>447706.47936372872</v>
      </c>
      <c r="S414" s="3">
        <f t="shared" si="173"/>
        <v>309.95517572221945</v>
      </c>
      <c r="T414" s="13">
        <f t="shared" ca="1" si="174"/>
        <v>2.1241519193320268</v>
      </c>
      <c r="U414" s="13">
        <f t="shared" si="175"/>
        <v>0.56177472501486014</v>
      </c>
      <c r="V414" s="5">
        <v>8.35</v>
      </c>
      <c r="W414" s="3">
        <f t="shared" ca="1" si="176"/>
        <v>153.70677833806229</v>
      </c>
      <c r="X414" s="3">
        <f t="shared" ca="1" si="177"/>
        <v>-153.65715113458745</v>
      </c>
      <c r="Y414" s="3">
        <f t="shared" ca="1" si="178"/>
        <v>3.9055873141907478</v>
      </c>
      <c r="Z414" s="3">
        <f t="shared" ca="1" si="179"/>
        <v>-0.22596639872733448</v>
      </c>
      <c r="AA414" s="3">
        <f t="shared" ca="1" si="180"/>
        <v>5.7435107561628644E-3</v>
      </c>
      <c r="AJ414"/>
      <c r="AK414"/>
    </row>
    <row r="415" spans="3:37" s="5" customFormat="1" x14ac:dyDescent="0.2">
      <c r="C415" s="25"/>
      <c r="D415" s="1">
        <f t="shared" si="153"/>
        <v>413</v>
      </c>
      <c r="E415" s="2">
        <f t="shared" si="154"/>
        <v>41.400000000000318</v>
      </c>
      <c r="F415" s="3">
        <f t="shared" ca="1" si="155"/>
        <v>658.17930687617343</v>
      </c>
      <c r="G415" s="3">
        <f t="shared" si="161"/>
        <v>-17.685071511326498</v>
      </c>
      <c r="H415" s="3">
        <f t="shared" ca="1" si="162"/>
        <v>658.41686016866311</v>
      </c>
      <c r="I415" s="3">
        <f t="shared" ca="1" si="163"/>
        <v>27182.80537398623</v>
      </c>
      <c r="J415" s="3">
        <f t="shared" si="164"/>
        <v>7461.7853116750639</v>
      </c>
      <c r="K415" s="3">
        <f t="shared" ca="1" si="165"/>
        <v>28564.304498782891</v>
      </c>
      <c r="L415" s="3">
        <f t="shared" si="166"/>
        <v>-9.5577557943543567</v>
      </c>
      <c r="M415" s="3">
        <f t="shared" ca="1" si="167"/>
        <v>-2.6863222650404424E-2</v>
      </c>
      <c r="N415" s="3">
        <f t="shared" ca="1" si="168"/>
        <v>-1.5391492819884107</v>
      </c>
      <c r="O415" s="1">
        <f t="shared" ca="1" si="169"/>
        <v>147394338.9964827</v>
      </c>
      <c r="P415" s="1">
        <f t="shared" si="170"/>
        <v>-48496186.823245585</v>
      </c>
      <c r="Q415" s="1">
        <f t="shared" ca="1" si="171"/>
        <v>195890525.81972829</v>
      </c>
      <c r="R415" s="1">
        <f t="shared" ca="1" si="172"/>
        <v>447723.46491469094</v>
      </c>
      <c r="S415" s="3">
        <f t="shared" si="173"/>
        <v>309.96217175120398</v>
      </c>
      <c r="T415" s="13">
        <f t="shared" ca="1" si="174"/>
        <v>2.1241845624218678</v>
      </c>
      <c r="U415" s="13">
        <f t="shared" si="175"/>
        <v>0.56188282812175472</v>
      </c>
      <c r="V415" s="5">
        <v>9.35</v>
      </c>
      <c r="W415" s="3">
        <f t="shared" ca="1" si="176"/>
        <v>172.15442715889657</v>
      </c>
      <c r="X415" s="3">
        <f t="shared" ca="1" si="177"/>
        <v>-172.09231475949994</v>
      </c>
      <c r="Y415" s="3">
        <f t="shared" ca="1" si="178"/>
        <v>4.6240665139052268</v>
      </c>
      <c r="Z415" s="3">
        <f t="shared" ca="1" si="179"/>
        <v>-0.25307693346985288</v>
      </c>
      <c r="AA415" s="3">
        <f t="shared" ca="1" si="180"/>
        <v>6.8000978145665103E-3</v>
      </c>
      <c r="AJ415"/>
      <c r="AK415"/>
    </row>
    <row r="416" spans="3:37" s="5" customFormat="1" x14ac:dyDescent="0.2">
      <c r="C416" s="25"/>
      <c r="D416" s="1">
        <f t="shared" si="153"/>
        <v>414</v>
      </c>
      <c r="E416" s="2">
        <f t="shared" si="154"/>
        <v>41.50000000000032</v>
      </c>
      <c r="F416" s="3">
        <f t="shared" ca="1" si="155"/>
        <v>658.17930687617343</v>
      </c>
      <c r="G416" s="3">
        <f t="shared" si="161"/>
        <v>-18.640847090761934</v>
      </c>
      <c r="H416" s="3">
        <f t="shared" ca="1" si="162"/>
        <v>658.44322547981403</v>
      </c>
      <c r="I416" s="3">
        <f t="shared" ca="1" si="163"/>
        <v>27248.623304673849</v>
      </c>
      <c r="J416" s="3">
        <f t="shared" si="164"/>
        <v>7459.9690157449595</v>
      </c>
      <c r="K416" s="3">
        <f t="shared" ca="1" si="165"/>
        <v>28630.14748573599</v>
      </c>
      <c r="L416" s="3">
        <f t="shared" si="166"/>
        <v>-9.5578106139599903</v>
      </c>
      <c r="M416" s="3">
        <f t="shared" ca="1" si="167"/>
        <v>-2.8314268145311326E-2</v>
      </c>
      <c r="N416" s="3">
        <f t="shared" ca="1" si="168"/>
        <v>-1.622288064728048</v>
      </c>
      <c r="O416" s="1">
        <f t="shared" ca="1" si="169"/>
        <v>147406143.60128883</v>
      </c>
      <c r="P416" s="1">
        <f t="shared" si="170"/>
        <v>-48484660.306179889</v>
      </c>
      <c r="Q416" s="1">
        <f t="shared" ca="1" si="171"/>
        <v>195890803.90746871</v>
      </c>
      <c r="R416" s="1">
        <f t="shared" ca="1" si="172"/>
        <v>447741.39332627354</v>
      </c>
      <c r="S416" s="3">
        <f t="shared" si="173"/>
        <v>309.96955637454477</v>
      </c>
      <c r="T416" s="13">
        <f t="shared" ca="1" si="174"/>
        <v>2.1242190142189283</v>
      </c>
      <c r="U416" s="13">
        <f t="shared" si="175"/>
        <v>0.56199695310796094</v>
      </c>
      <c r="V416" s="5">
        <v>10.35</v>
      </c>
      <c r="W416" s="3">
        <f t="shared" ca="1" si="176"/>
        <v>190.61300418532227</v>
      </c>
      <c r="X416" s="3">
        <f t="shared" ca="1" si="177"/>
        <v>-190.53660227859194</v>
      </c>
      <c r="Y416" s="3">
        <f t="shared" ca="1" si="178"/>
        <v>5.3963466051915319</v>
      </c>
      <c r="Z416" s="3">
        <f t="shared" ca="1" si="179"/>
        <v>-0.28020088570381169</v>
      </c>
      <c r="AA416" s="3">
        <f t="shared" ca="1" si="180"/>
        <v>7.9358038311640178E-3</v>
      </c>
      <c r="AJ416"/>
      <c r="AK416"/>
    </row>
    <row r="417" spans="3:37" s="5" customFormat="1" x14ac:dyDescent="0.2">
      <c r="C417" s="25"/>
      <c r="D417" s="1">
        <f t="shared" si="153"/>
        <v>415</v>
      </c>
      <c r="E417" s="2">
        <f t="shared" si="154"/>
        <v>41.600000000000321</v>
      </c>
      <c r="F417" s="3">
        <f t="shared" ca="1" si="155"/>
        <v>658.17930687617343</v>
      </c>
      <c r="G417" s="3">
        <f t="shared" si="161"/>
        <v>-19.596628152157933</v>
      </c>
      <c r="H417" s="3">
        <f t="shared" ca="1" si="162"/>
        <v>658.47097721534703</v>
      </c>
      <c r="I417" s="3">
        <f t="shared" ca="1" si="163"/>
        <v>27314.441235361468</v>
      </c>
      <c r="J417" s="3">
        <f t="shared" si="164"/>
        <v>7458.0571419828129</v>
      </c>
      <c r="K417" s="3">
        <f t="shared" ca="1" si="165"/>
        <v>28695.993178543362</v>
      </c>
      <c r="L417" s="3">
        <f t="shared" si="166"/>
        <v>-9.5578683183042692</v>
      </c>
      <c r="M417" s="3">
        <f t="shared" ca="1" si="167"/>
        <v>-2.9765202706577443E-2</v>
      </c>
      <c r="N417" s="3">
        <f t="shared" ca="1" si="168"/>
        <v>-1.7054204914382625</v>
      </c>
      <c r="O417" s="1">
        <f t="shared" ca="1" si="169"/>
        <v>147418569.46387759</v>
      </c>
      <c r="P417" s="1">
        <f t="shared" si="170"/>
        <v>-48472527.08995308</v>
      </c>
      <c r="Q417" s="1">
        <f t="shared" ca="1" si="171"/>
        <v>195891096.55383068</v>
      </c>
      <c r="R417" s="1">
        <f t="shared" ca="1" si="172"/>
        <v>447760.26450643601</v>
      </c>
      <c r="S417" s="3">
        <f t="shared" si="173"/>
        <v>309.97732959441197</v>
      </c>
      <c r="T417" s="13">
        <f t="shared" ca="1" si="174"/>
        <v>2.1242552740128433</v>
      </c>
      <c r="U417" s="13">
        <f t="shared" si="175"/>
        <v>0.56211710281291105</v>
      </c>
      <c r="V417" s="5">
        <v>11.35</v>
      </c>
      <c r="W417" s="3">
        <f t="shared" ca="1" si="176"/>
        <v>209.08322013278971</v>
      </c>
      <c r="X417" s="3">
        <f t="shared" ca="1" si="177"/>
        <v>-208.99060652362272</v>
      </c>
      <c r="Y417" s="3">
        <f t="shared" ca="1" si="178"/>
        <v>6.2224855150420204</v>
      </c>
      <c r="Z417" s="3">
        <f t="shared" ca="1" si="179"/>
        <v>-0.30733912724062162</v>
      </c>
      <c r="AA417" s="3">
        <f t="shared" ca="1" si="180"/>
        <v>9.1507139927088539E-3</v>
      </c>
      <c r="AJ417"/>
      <c r="AK417"/>
    </row>
    <row r="418" spans="3:37" s="5" customFormat="1" x14ac:dyDescent="0.2">
      <c r="C418" s="25"/>
      <c r="D418" s="1">
        <f t="shared" si="153"/>
        <v>416</v>
      </c>
      <c r="E418" s="2">
        <f t="shared" si="154"/>
        <v>41.700000000000323</v>
      </c>
      <c r="F418" s="3">
        <f t="shared" ca="1" si="155"/>
        <v>658.17930687617343</v>
      </c>
      <c r="G418" s="3">
        <f t="shared" si="161"/>
        <v>-20.55241498398836</v>
      </c>
      <c r="H418" s="3">
        <f t="shared" ca="1" si="162"/>
        <v>658.50011523284809</v>
      </c>
      <c r="I418" s="3">
        <f t="shared" ca="1" si="163"/>
        <v>27380.259166049087</v>
      </c>
      <c r="J418" s="3">
        <f t="shared" si="164"/>
        <v>7456.0496898260053</v>
      </c>
      <c r="K418" s="3">
        <f t="shared" ca="1" si="165"/>
        <v>28761.841715840419</v>
      </c>
      <c r="L418" s="3">
        <f t="shared" si="166"/>
        <v>-9.5579289074041736</v>
      </c>
      <c r="M418" s="3">
        <f t="shared" ca="1" si="167"/>
        <v>-3.1216020676395027E-2</v>
      </c>
      <c r="N418" s="3">
        <f t="shared" ca="1" si="168"/>
        <v>-1.7885462379505483</v>
      </c>
      <c r="O418" s="1">
        <f t="shared" ca="1" si="169"/>
        <v>147431616.59896922</v>
      </c>
      <c r="P418" s="1">
        <f t="shared" si="170"/>
        <v>-48459787.148492336</v>
      </c>
      <c r="Q418" s="1">
        <f t="shared" ca="1" si="171"/>
        <v>195891403.74746156</v>
      </c>
      <c r="R418" s="1">
        <f t="shared" ca="1" si="172"/>
        <v>447780.0783583367</v>
      </c>
      <c r="S418" s="3">
        <f t="shared" si="173"/>
        <v>309.98549141309303</v>
      </c>
      <c r="T418" s="13">
        <f t="shared" ca="1" si="174"/>
        <v>2.1242933410561378</v>
      </c>
      <c r="U418" s="13">
        <f t="shared" si="175"/>
        <v>0.56224328022606918</v>
      </c>
      <c r="V418" s="5">
        <v>12.35</v>
      </c>
      <c r="W418" s="3">
        <f t="shared" ca="1" si="176"/>
        <v>227.56578635237929</v>
      </c>
      <c r="X418" s="3">
        <f t="shared" ca="1" si="177"/>
        <v>-227.45492075909195</v>
      </c>
      <c r="Y418" s="3">
        <f t="shared" ca="1" si="178"/>
        <v>7.1025446603269327</v>
      </c>
      <c r="Z418" s="3">
        <f t="shared" ca="1" si="179"/>
        <v>-0.33449253052807637</v>
      </c>
      <c r="AA418" s="3">
        <f t="shared" ca="1" si="180"/>
        <v>1.0444918618127842E-2</v>
      </c>
      <c r="AJ418"/>
      <c r="AK418"/>
    </row>
    <row r="419" spans="3:37" s="5" customFormat="1" x14ac:dyDescent="0.2">
      <c r="C419" s="25"/>
      <c r="D419" s="1">
        <f t="shared" si="153"/>
        <v>417</v>
      </c>
      <c r="E419" s="2">
        <f t="shared" si="154"/>
        <v>41.800000000000324</v>
      </c>
      <c r="F419" s="3">
        <f t="shared" ca="1" si="155"/>
        <v>658.17930687617343</v>
      </c>
      <c r="G419" s="3">
        <f t="shared" si="161"/>
        <v>-21.508207874728779</v>
      </c>
      <c r="H419" s="3">
        <f t="shared" ca="1" si="162"/>
        <v>658.53063938284799</v>
      </c>
      <c r="I419" s="3">
        <f t="shared" ca="1" si="163"/>
        <v>27446.077096736706</v>
      </c>
      <c r="J419" s="3">
        <f t="shared" si="164"/>
        <v>7453.9466586830695</v>
      </c>
      <c r="K419" s="3">
        <f t="shared" ca="1" si="165"/>
        <v>28827.693236247986</v>
      </c>
      <c r="L419" s="3">
        <f t="shared" si="166"/>
        <v>-9.5579923812775576</v>
      </c>
      <c r="M419" s="3">
        <f t="shared" ca="1" si="167"/>
        <v>-3.2666716399750474E-2</v>
      </c>
      <c r="N419" s="3">
        <f t="shared" ca="1" si="168"/>
        <v>-1.8716649802564935</v>
      </c>
      <c r="O419" s="1">
        <f t="shared" ca="1" si="169"/>
        <v>147445285.02203408</v>
      </c>
      <c r="P419" s="1">
        <f t="shared" si="170"/>
        <v>-48446440.454416618</v>
      </c>
      <c r="Q419" s="1">
        <f t="shared" ca="1" si="171"/>
        <v>195891725.47645068</v>
      </c>
      <c r="R419" s="1">
        <f t="shared" ca="1" si="172"/>
        <v>447800.83478033665</v>
      </c>
      <c r="S419" s="3">
        <f t="shared" si="173"/>
        <v>309.99404183299271</v>
      </c>
      <c r="T419" s="13">
        <f t="shared" ca="1" si="174"/>
        <v>2.1243332145642566</v>
      </c>
      <c r="U419" s="13">
        <f t="shared" si="175"/>
        <v>0.56237548848702223</v>
      </c>
      <c r="V419" s="5">
        <v>13.35</v>
      </c>
      <c r="W419" s="3">
        <f t="shared" ca="1" si="176"/>
        <v>246.06141486700503</v>
      </c>
      <c r="X419" s="3">
        <f t="shared" ca="1" si="177"/>
        <v>-245.93013870685226</v>
      </c>
      <c r="Y419" s="3">
        <f t="shared" ca="1" si="178"/>
        <v>8.0365889518355882</v>
      </c>
      <c r="Z419" s="3">
        <f t="shared" ca="1" si="179"/>
        <v>-0.36166196868654743</v>
      </c>
      <c r="AA419" s="3">
        <f t="shared" ca="1" si="180"/>
        <v>1.18185131644641E-2</v>
      </c>
      <c r="AJ419"/>
      <c r="AK419"/>
    </row>
    <row r="420" spans="3:37" s="5" customFormat="1" x14ac:dyDescent="0.2">
      <c r="C420" s="25"/>
      <c r="D420" s="1">
        <f t="shared" si="153"/>
        <v>418</v>
      </c>
      <c r="E420" s="2">
        <f t="shared" si="154"/>
        <v>41.900000000000325</v>
      </c>
      <c r="F420" s="3">
        <f t="shared" ca="1" si="155"/>
        <v>658.17930687617343</v>
      </c>
      <c r="G420" s="3">
        <f t="shared" si="161"/>
        <v>-22.464007112856535</v>
      </c>
      <c r="H420" s="3">
        <f t="shared" ca="1" si="162"/>
        <v>658.56254950882726</v>
      </c>
      <c r="I420" s="3">
        <f t="shared" ca="1" si="163"/>
        <v>27511.895027424325</v>
      </c>
      <c r="J420" s="3">
        <f t="shared" si="164"/>
        <v>7451.74804793369</v>
      </c>
      <c r="K420" s="3">
        <f t="shared" ca="1" si="165"/>
        <v>28893.547878371588</v>
      </c>
      <c r="L420" s="3">
        <f t="shared" si="166"/>
        <v>-9.5580587399431387</v>
      </c>
      <c r="M420" s="3">
        <f t="shared" ca="1" si="167"/>
        <v>-3.4117284224559112E-2</v>
      </c>
      <c r="N420" s="3">
        <f t="shared" ca="1" si="168"/>
        <v>-1.9547763945155008</v>
      </c>
      <c r="O420" s="1">
        <f t="shared" ca="1" si="169"/>
        <v>147459574.74929264</v>
      </c>
      <c r="P420" s="1">
        <f t="shared" si="170"/>
        <v>-48432486.979036644</v>
      </c>
      <c r="Q420" s="1">
        <f t="shared" ca="1" si="171"/>
        <v>195892061.7283293</v>
      </c>
      <c r="R420" s="1">
        <f t="shared" ca="1" si="172"/>
        <v>447822.53366600256</v>
      </c>
      <c r="S420" s="3">
        <f t="shared" si="173"/>
        <v>310.00298085663314</v>
      </c>
      <c r="T420" s="13">
        <f t="shared" ca="1" si="174"/>
        <v>2.1243748937155935</v>
      </c>
      <c r="U420" s="13">
        <f t="shared" si="175"/>
        <v>0.56251373088557166</v>
      </c>
      <c r="V420" s="5">
        <v>14.35</v>
      </c>
      <c r="W420" s="3">
        <f t="shared" ca="1" si="176"/>
        <v>264.57081840765409</v>
      </c>
      <c r="X420" s="3">
        <f t="shared" ca="1" si="177"/>
        <v>-264.41685457074055</v>
      </c>
      <c r="Y420" s="3">
        <f t="shared" ca="1" si="178"/>
        <v>9.0246867985379602</v>
      </c>
      <c r="Z420" s="3">
        <f t="shared" ca="1" si="179"/>
        <v>-0.38884831554520671</v>
      </c>
      <c r="AA420" s="3">
        <f t="shared" ca="1" si="180"/>
        <v>1.3271598233144059E-2</v>
      </c>
      <c r="AJ420"/>
      <c r="AK420"/>
    </row>
    <row r="421" spans="3:37" s="5" customFormat="1" x14ac:dyDescent="0.2">
      <c r="C421" s="25"/>
      <c r="D421" s="1">
        <f t="shared" si="153"/>
        <v>419</v>
      </c>
      <c r="E421" s="2">
        <f t="shared" si="154"/>
        <v>42.000000000000327</v>
      </c>
      <c r="F421" s="3">
        <f t="shared" ca="1" si="155"/>
        <v>658.17930687617343</v>
      </c>
      <c r="G421" s="3">
        <f t="shared" si="161"/>
        <v>-23.41981298685085</v>
      </c>
      <c r="H421" s="3">
        <f t="shared" ca="1" si="162"/>
        <v>658.59584544722043</v>
      </c>
      <c r="I421" s="3">
        <f t="shared" ca="1" si="163"/>
        <v>27577.712958111944</v>
      </c>
      <c r="J421" s="3">
        <f t="shared" si="164"/>
        <v>7449.4538569287042</v>
      </c>
      <c r="K421" s="3">
        <f t="shared" ca="1" si="165"/>
        <v>28959.405780800738</v>
      </c>
      <c r="L421" s="3">
        <f t="shared" si="166"/>
        <v>-9.5581279834205155</v>
      </c>
      <c r="M421" s="3">
        <f t="shared" ca="1" si="167"/>
        <v>-3.5567718501799815E-2</v>
      </c>
      <c r="N421" s="3">
        <f t="shared" ca="1" si="168"/>
        <v>-2.0378801570625011</v>
      </c>
      <c r="O421" s="1">
        <f t="shared" ca="1" si="169"/>
        <v>147474485.79771528</v>
      </c>
      <c r="P421" s="1">
        <f t="shared" si="170"/>
        <v>-48417926.692354895</v>
      </c>
      <c r="Q421" s="1">
        <f t="shared" ca="1" si="171"/>
        <v>195892412.49007016</v>
      </c>
      <c r="R421" s="1">
        <f t="shared" ca="1" si="172"/>
        <v>447845.17490410991</v>
      </c>
      <c r="S421" s="3">
        <f t="shared" si="173"/>
        <v>310.01230848665358</v>
      </c>
      <c r="T421" s="13">
        <f t="shared" ca="1" si="174"/>
        <v>2.1244183776515242</v>
      </c>
      <c r="U421" s="13">
        <f t="shared" si="175"/>
        <v>0.56265801086182987</v>
      </c>
      <c r="V421" s="5">
        <v>15.35</v>
      </c>
      <c r="W421" s="3">
        <f t="shared" ca="1" si="176"/>
        <v>283.09471044966438</v>
      </c>
      <c r="X421" s="3">
        <f t="shared" ca="1" si="177"/>
        <v>-282.91566306122905</v>
      </c>
      <c r="Y421" s="3">
        <f t="shared" ca="1" si="178"/>
        <v>10.066910112066836</v>
      </c>
      <c r="Z421" s="3">
        <f t="shared" ca="1" si="179"/>
        <v>-0.41605244567827804</v>
      </c>
      <c r="AA421" s="3">
        <f t="shared" ca="1" si="180"/>
        <v>1.4804279576568876E-2</v>
      </c>
      <c r="AJ421"/>
      <c r="AK421"/>
    </row>
    <row r="422" spans="3:37" s="5" customFormat="1" x14ac:dyDescent="0.2">
      <c r="C422" s="25"/>
      <c r="D422" s="1">
        <f t="shared" si="153"/>
        <v>420</v>
      </c>
      <c r="E422" s="2">
        <f t="shared" si="154"/>
        <v>42.100000000000328</v>
      </c>
      <c r="F422" s="3">
        <f t="shared" ca="1" si="155"/>
        <v>658.17930687617343</v>
      </c>
      <c r="G422" s="3">
        <f t="shared" si="161"/>
        <v>-24.375625785192902</v>
      </c>
      <c r="H422" s="3">
        <f t="shared" ca="1" si="162"/>
        <v>658.63052702742209</v>
      </c>
      <c r="I422" s="3">
        <f t="shared" ca="1" si="163"/>
        <v>27643.530888799563</v>
      </c>
      <c r="J422" s="3">
        <f t="shared" si="164"/>
        <v>7447.0640849901019</v>
      </c>
      <c r="K422" s="3">
        <f t="shared" ca="1" si="165"/>
        <v>29025.26708210825</v>
      </c>
      <c r="L422" s="3">
        <f t="shared" si="166"/>
        <v>-9.5582001117301463</v>
      </c>
      <c r="M422" s="3">
        <f t="shared" ca="1" si="167"/>
        <v>-3.7018013585649351E-2</v>
      </c>
      <c r="N422" s="3">
        <f t="shared" ca="1" si="168"/>
        <v>-2.1209759444156511</v>
      </c>
      <c r="O422" s="1">
        <f t="shared" ca="1" si="169"/>
        <v>147490018.18502271</v>
      </c>
      <c r="P422" s="1">
        <f t="shared" si="170"/>
        <v>-48402759.563065492</v>
      </c>
      <c r="Q422" s="1">
        <f t="shared" ca="1" si="171"/>
        <v>195892777.74808821</v>
      </c>
      <c r="R422" s="1">
        <f t="shared" ca="1" si="172"/>
        <v>447868.75837864703</v>
      </c>
      <c r="S422" s="3">
        <f t="shared" si="173"/>
        <v>310.02202472581064</v>
      </c>
      <c r="T422" s="13">
        <f t="shared" ca="1" si="174"/>
        <v>2.1244636654764366</v>
      </c>
      <c r="U422" s="13">
        <f t="shared" si="175"/>
        <v>0.5628083320063223</v>
      </c>
      <c r="V422" s="5">
        <v>16.350000000000001</v>
      </c>
      <c r="W422" s="3">
        <f t="shared" ca="1" si="176"/>
        <v>301.63380524904386</v>
      </c>
      <c r="X422" s="3">
        <f t="shared" ca="1" si="177"/>
        <v>-301.42715942009869</v>
      </c>
      <c r="Y422" s="3">
        <f t="shared" ca="1" si="178"/>
        <v>11.163334311420893</v>
      </c>
      <c r="Z422" s="3">
        <f t="shared" ca="1" si="179"/>
        <v>-0.44327523444132161</v>
      </c>
      <c r="AA422" s="3">
        <f t="shared" ca="1" si="180"/>
        <v>1.6416668105030726E-2</v>
      </c>
      <c r="AJ422"/>
      <c r="AK422"/>
    </row>
    <row r="423" spans="3:37" s="5" customFormat="1" x14ac:dyDescent="0.2">
      <c r="C423" s="25"/>
      <c r="D423" s="1">
        <f t="shared" si="153"/>
        <v>421</v>
      </c>
      <c r="E423" s="2">
        <f t="shared" si="154"/>
        <v>42.20000000000033</v>
      </c>
      <c r="F423" s="3">
        <f t="shared" ca="1" si="155"/>
        <v>658.17930687617343</v>
      </c>
      <c r="G423" s="3">
        <f t="shared" si="161"/>
        <v>-25.331445796365916</v>
      </c>
      <c r="H423" s="3">
        <f t="shared" ca="1" si="162"/>
        <v>658.66659407179156</v>
      </c>
      <c r="I423" s="3">
        <f t="shared" ca="1" si="163"/>
        <v>27709.348819487182</v>
      </c>
      <c r="J423" s="3">
        <f t="shared" si="164"/>
        <v>7444.5787314110239</v>
      </c>
      <c r="K423" s="3">
        <f t="shared" ca="1" si="165"/>
        <v>29091.131920849519</v>
      </c>
      <c r="L423" s="3">
        <f t="shared" si="166"/>
        <v>-9.5582751248933704</v>
      </c>
      <c r="M423" s="3">
        <f t="shared" ca="1" si="167"/>
        <v>-3.8468163833616703E-2</v>
      </c>
      <c r="N423" s="3">
        <f t="shared" ca="1" si="168"/>
        <v>-2.2040634332840301</v>
      </c>
      <c r="O423" s="1">
        <f t="shared" ca="1" si="169"/>
        <v>147506171.92968565</v>
      </c>
      <c r="P423" s="1">
        <f t="shared" si="170"/>
        <v>-48386985.55855424</v>
      </c>
      <c r="Q423" s="1">
        <f t="shared" ca="1" si="171"/>
        <v>195893157.48823988</v>
      </c>
      <c r="R423" s="1">
        <f t="shared" ca="1" si="172"/>
        <v>447893.28396881826</v>
      </c>
      <c r="S423" s="3">
        <f t="shared" si="173"/>
        <v>310.03212957697832</v>
      </c>
      <c r="T423" s="13">
        <f t="shared" ca="1" si="174"/>
        <v>2.1245107562577648</v>
      </c>
      <c r="U423" s="13">
        <f t="shared" si="175"/>
        <v>0.5629646980600943</v>
      </c>
      <c r="V423" s="5">
        <v>17.350000000000001</v>
      </c>
      <c r="W423" s="3">
        <f t="shared" ca="1" si="176"/>
        <v>320.18881787883282</v>
      </c>
      <c r="X423" s="3">
        <f t="shared" ca="1" si="177"/>
        <v>-319.95193944513551</v>
      </c>
      <c r="Y423" s="3">
        <f t="shared" ca="1" si="178"/>
        <v>12.314038327888976</v>
      </c>
      <c r="Z423" s="3">
        <f t="shared" ca="1" si="179"/>
        <v>-0.47051755800755224</v>
      </c>
      <c r="AA423" s="3">
        <f t="shared" ca="1" si="180"/>
        <v>1.8108879893954377E-2</v>
      </c>
      <c r="AJ423"/>
      <c r="AK423"/>
    </row>
    <row r="424" spans="3:37" s="5" customFormat="1" x14ac:dyDescent="0.2">
      <c r="C424" s="25"/>
      <c r="D424" s="1">
        <f t="shared" si="153"/>
        <v>422</v>
      </c>
      <c r="E424" s="2">
        <f t="shared" si="154"/>
        <v>42.300000000000331</v>
      </c>
      <c r="F424" s="3">
        <f t="shared" ca="1" si="155"/>
        <v>658.17930687617343</v>
      </c>
      <c r="G424" s="3">
        <f t="shared" si="161"/>
        <v>-26.287273308855251</v>
      </c>
      <c r="H424" s="3">
        <f t="shared" ca="1" si="162"/>
        <v>658.70404639565902</v>
      </c>
      <c r="I424" s="3">
        <f t="shared" ca="1" si="163"/>
        <v>27775.166750174802</v>
      </c>
      <c r="J424" s="3">
        <f t="shared" si="164"/>
        <v>7441.9977954557626</v>
      </c>
      <c r="K424" s="3">
        <f t="shared" ca="1" si="165"/>
        <v>29157.000435561826</v>
      </c>
      <c r="L424" s="3">
        <f t="shared" si="166"/>
        <v>-9.5583530229323888</v>
      </c>
      <c r="M424" s="3">
        <f t="shared" ca="1" si="167"/>
        <v>-3.9918163606677041E-2</v>
      </c>
      <c r="N424" s="3">
        <f t="shared" ca="1" si="168"/>
        <v>-2.2871423005753146</v>
      </c>
      <c r="O424" s="1">
        <f t="shared" ca="1" si="169"/>
        <v>147522947.05092493</v>
      </c>
      <c r="P424" s="1">
        <f t="shared" si="170"/>
        <v>-48370604.644898519</v>
      </c>
      <c r="Q424" s="1">
        <f t="shared" ca="1" si="171"/>
        <v>195893551.69582343</v>
      </c>
      <c r="R424" s="1">
        <f t="shared" ca="1" si="172"/>
        <v>447918.75154904812</v>
      </c>
      <c r="S424" s="3">
        <f t="shared" si="173"/>
        <v>310.04262304314778</v>
      </c>
      <c r="T424" s="13">
        <f t="shared" ca="1" si="174"/>
        <v>2.1245596490260277</v>
      </c>
      <c r="U424" s="13">
        <f t="shared" si="175"/>
        <v>0.56312711291482054</v>
      </c>
      <c r="V424" s="5">
        <v>18.350000000000001</v>
      </c>
      <c r="W424" s="3">
        <f t="shared" ca="1" si="176"/>
        <v>338.76046426550903</v>
      </c>
      <c r="X424" s="3">
        <f t="shared" ca="1" si="177"/>
        <v>-338.4905995148489</v>
      </c>
      <c r="Y424" s="3">
        <f t="shared" ca="1" si="178"/>
        <v>13.519104610195718</v>
      </c>
      <c r="Z424" s="3">
        <f t="shared" ca="1" si="179"/>
        <v>-0.49778029340418956</v>
      </c>
      <c r="AA424" s="3">
        <f t="shared" ca="1" si="180"/>
        <v>1.988103619146429E-2</v>
      </c>
      <c r="AJ424"/>
      <c r="AK424"/>
    </row>
    <row r="425" spans="3:37" s="5" customFormat="1" x14ac:dyDescent="0.2">
      <c r="C425" s="25"/>
      <c r="D425" s="1">
        <f t="shared" si="153"/>
        <v>423</v>
      </c>
      <c r="E425" s="2">
        <f t="shared" si="154"/>
        <v>42.400000000000333</v>
      </c>
      <c r="F425" s="3">
        <f t="shared" ca="1" si="155"/>
        <v>658.17930687617343</v>
      </c>
      <c r="G425" s="3">
        <f t="shared" si="161"/>
        <v>-27.243108611148489</v>
      </c>
      <c r="H425" s="3">
        <f t="shared" ca="1" si="162"/>
        <v>658.74288380733105</v>
      </c>
      <c r="I425" s="3">
        <f t="shared" ca="1" si="163"/>
        <v>27840.984680862421</v>
      </c>
      <c r="J425" s="3">
        <f t="shared" si="164"/>
        <v>7439.3212763597621</v>
      </c>
      <c r="K425" s="3">
        <f t="shared" ca="1" si="165"/>
        <v>29222.872764763633</v>
      </c>
      <c r="L425" s="3">
        <f t="shared" si="166"/>
        <v>-9.5584338058702816</v>
      </c>
      <c r="M425" s="3">
        <f t="shared" ca="1" si="167"/>
        <v>-4.1368007269405524E-2</v>
      </c>
      <c r="N425" s="3">
        <f t="shared" ca="1" si="168"/>
        <v>-2.3702122234034455</v>
      </c>
      <c r="O425" s="1">
        <f t="shared" ca="1" si="169"/>
        <v>147540343.56871161</v>
      </c>
      <c r="P425" s="1">
        <f t="shared" si="170"/>
        <v>-48353616.786867291</v>
      </c>
      <c r="Q425" s="1">
        <f t="shared" ca="1" si="171"/>
        <v>195893960.3555789</v>
      </c>
      <c r="R425" s="1">
        <f t="shared" ca="1" si="172"/>
        <v>447945.1609889851</v>
      </c>
      <c r="S425" s="3">
        <f t="shared" si="173"/>
        <v>310.05350512742757</v>
      </c>
      <c r="T425" s="13">
        <f t="shared" ca="1" si="174"/>
        <v>2.124610342774861</v>
      </c>
      <c r="U425" s="13">
        <f t="shared" si="175"/>
        <v>0.56329558061292062</v>
      </c>
      <c r="V425" s="5">
        <v>19.350000000000001</v>
      </c>
      <c r="W425" s="3">
        <f t="shared" ca="1" si="176"/>
        <v>357.34946122544153</v>
      </c>
      <c r="X425" s="3">
        <f t="shared" ca="1" si="177"/>
        <v>-357.04373661321608</v>
      </c>
      <c r="Y425" s="3">
        <f t="shared" ca="1" si="178"/>
        <v>14.778619129869007</v>
      </c>
      <c r="Z425" s="3">
        <f t="shared" ca="1" si="179"/>
        <v>-0.52506431854884716</v>
      </c>
      <c r="AA425" s="3">
        <f t="shared" ca="1" si="180"/>
        <v>2.1733263426277953E-2</v>
      </c>
      <c r="AJ425"/>
      <c r="AK425"/>
    </row>
    <row r="426" spans="3:37" s="5" customFormat="1" x14ac:dyDescent="0.2">
      <c r="C426" s="25"/>
      <c r="D426" s="1">
        <f t="shared" si="153"/>
        <v>424</v>
      </c>
      <c r="E426" s="2">
        <f t="shared" si="154"/>
        <v>42.500000000000334</v>
      </c>
      <c r="F426" s="3">
        <f t="shared" ca="1" si="155"/>
        <v>658.17930687617343</v>
      </c>
      <c r="G426" s="3">
        <f t="shared" si="161"/>
        <v>-28.198951991735516</v>
      </c>
      <c r="H426" s="3">
        <f t="shared" ca="1" si="162"/>
        <v>658.78310610809706</v>
      </c>
      <c r="I426" s="3">
        <f t="shared" ca="1" si="163"/>
        <v>27906.80261155004</v>
      </c>
      <c r="J426" s="3">
        <f t="shared" si="164"/>
        <v>7436.5491733296185</v>
      </c>
      <c r="K426" s="3">
        <f t="shared" ca="1" si="165"/>
        <v>29288.749046953886</v>
      </c>
      <c r="L426" s="3">
        <f t="shared" si="166"/>
        <v>-9.5585174737309924</v>
      </c>
      <c r="M426" s="3">
        <f t="shared" ca="1" si="167"/>
        <v>-4.281768919011094E-2</v>
      </c>
      <c r="N426" s="3">
        <f t="shared" ca="1" si="168"/>
        <v>-2.4532728790962848</v>
      </c>
      <c r="O426" s="1">
        <f t="shared" ca="1" si="169"/>
        <v>147558361.50376698</v>
      </c>
      <c r="P426" s="1">
        <f t="shared" si="170"/>
        <v>-48336021.94792103</v>
      </c>
      <c r="Q426" s="1">
        <f t="shared" ca="1" si="171"/>
        <v>195894383.45168802</v>
      </c>
      <c r="R426" s="1">
        <f t="shared" ca="1" si="172"/>
        <v>447972.51215350599</v>
      </c>
      <c r="S426" s="3">
        <f t="shared" si="173"/>
        <v>310.06477583304337</v>
      </c>
      <c r="T426" s="13">
        <f t="shared" ca="1" si="174"/>
        <v>2.1246628364610611</v>
      </c>
      <c r="U426" s="13">
        <f t="shared" si="175"/>
        <v>0.56347010534767816</v>
      </c>
      <c r="V426" s="5">
        <v>20.350000000000001</v>
      </c>
      <c r="W426" s="3">
        <f t="shared" ca="1" si="176"/>
        <v>375.95652650139135</v>
      </c>
      <c r="X426" s="3">
        <f t="shared" ca="1" si="177"/>
        <v>-375.61194835445116</v>
      </c>
      <c r="Y426" s="3">
        <f t="shared" ca="1" si="178"/>
        <v>16.092671386829409</v>
      </c>
      <c r="Z426" s="3">
        <f t="shared" ca="1" si="179"/>
        <v>-0.55237051228595757</v>
      </c>
      <c r="AA426" s="3">
        <f t="shared" ca="1" si="180"/>
        <v>2.3665693215925602E-2</v>
      </c>
      <c r="AJ426"/>
      <c r="AK426"/>
    </row>
    <row r="427" spans="3:37" s="5" customFormat="1" x14ac:dyDescent="0.2">
      <c r="C427" s="25"/>
      <c r="D427" s="1">
        <f t="shared" si="153"/>
        <v>425</v>
      </c>
      <c r="E427" s="2">
        <f t="shared" si="154"/>
        <v>42.600000000000335</v>
      </c>
      <c r="F427" s="3">
        <f t="shared" ca="1" si="155"/>
        <v>658.17930687617343</v>
      </c>
      <c r="G427" s="3">
        <f t="shared" si="161"/>
        <v>-29.154803739108615</v>
      </c>
      <c r="H427" s="3">
        <f t="shared" ca="1" si="162"/>
        <v>658.82471309223513</v>
      </c>
      <c r="I427" s="3">
        <f t="shared" ca="1" si="163"/>
        <v>27972.620542237659</v>
      </c>
      <c r="J427" s="3">
        <f t="shared" si="164"/>
        <v>7433.6814855430766</v>
      </c>
      <c r="K427" s="3">
        <f t="shared" ca="1" si="165"/>
        <v>29354.629420611305</v>
      </c>
      <c r="L427" s="3">
        <f t="shared" si="166"/>
        <v>-9.5586040265393404</v>
      </c>
      <c r="M427" s="3">
        <f t="shared" ca="1" si="167"/>
        <v>-4.426720374096909E-2</v>
      </c>
      <c r="N427" s="3">
        <f t="shared" ca="1" si="168"/>
        <v>-2.5363239452032578</v>
      </c>
      <c r="O427" s="1">
        <f t="shared" ca="1" si="169"/>
        <v>147577000.8775624</v>
      </c>
      <c r="P427" s="1">
        <f t="shared" si="170"/>
        <v>-48317820.090211637</v>
      </c>
      <c r="Q427" s="1">
        <f t="shared" ca="1" si="171"/>
        <v>195894820.96777403</v>
      </c>
      <c r="R427" s="1">
        <f t="shared" ca="1" si="172"/>
        <v>448000.80490271992</v>
      </c>
      <c r="S427" s="3">
        <f t="shared" si="173"/>
        <v>310.07643516333837</v>
      </c>
      <c r="T427" s="13">
        <f t="shared" ca="1" si="174"/>
        <v>2.124717129004619</v>
      </c>
      <c r="U427" s="13">
        <f t="shared" si="175"/>
        <v>0.56365069146336533</v>
      </c>
      <c r="V427" s="5">
        <v>21.35</v>
      </c>
      <c r="W427" s="3">
        <f t="shared" ca="1" si="176"/>
        <v>394.58237879906358</v>
      </c>
      <c r="X427" s="3">
        <f t="shared" ca="1" si="177"/>
        <v>-394.19583300780135</v>
      </c>
      <c r="Y427" s="3">
        <f t="shared" ca="1" si="178"/>
        <v>17.461354415202027</v>
      </c>
      <c r="Z427" s="3">
        <f t="shared" ca="1" si="179"/>
        <v>-0.57969975442323729</v>
      </c>
      <c r="AA427" s="3">
        <f t="shared" ca="1" si="180"/>
        <v>2.5678462375297098E-2</v>
      </c>
      <c r="AJ427"/>
      <c r="AK427"/>
    </row>
    <row r="428" spans="3:37" s="5" customFormat="1" x14ac:dyDescent="0.2">
      <c r="C428" s="25"/>
      <c r="D428" s="1">
        <f t="shared" si="153"/>
        <v>426</v>
      </c>
      <c r="E428" s="2">
        <f t="shared" si="154"/>
        <v>42.700000000000337</v>
      </c>
      <c r="F428" s="3">
        <f t="shared" ca="1" si="155"/>
        <v>658.17930687617343</v>
      </c>
      <c r="G428" s="3">
        <f t="shared" si="161"/>
        <v>-30.110664141762548</v>
      </c>
      <c r="H428" s="3">
        <f t="shared" ca="1" si="162"/>
        <v>658.86770454701912</v>
      </c>
      <c r="I428" s="3">
        <f t="shared" ca="1" si="163"/>
        <v>28038.438472925278</v>
      </c>
      <c r="J428" s="3">
        <f t="shared" si="164"/>
        <v>7430.7182121490332</v>
      </c>
      <c r="K428" s="3">
        <f t="shared" ca="1" si="165"/>
        <v>29420.51402419369</v>
      </c>
      <c r="L428" s="3">
        <f t="shared" si="166"/>
        <v>-9.5586934643210117</v>
      </c>
      <c r="M428" s="3">
        <f t="shared" ca="1" si="167"/>
        <v>-4.5716545298155879E-2</v>
      </c>
      <c r="N428" s="3">
        <f t="shared" ca="1" si="168"/>
        <v>-2.6193650995029798</v>
      </c>
      <c r="O428" s="1">
        <f t="shared" ca="1" si="169"/>
        <v>147596261.71231973</v>
      </c>
      <c r="P428" s="1">
        <f t="shared" si="170"/>
        <v>-48299011.174582452</v>
      </c>
      <c r="Q428" s="1">
        <f t="shared" ca="1" si="171"/>
        <v>195895272.88690218</v>
      </c>
      <c r="R428" s="1">
        <f t="shared" ca="1" si="172"/>
        <v>448030.03909197298</v>
      </c>
      <c r="S428" s="3">
        <f t="shared" si="173"/>
        <v>310.08848312177298</v>
      </c>
      <c r="T428" s="13">
        <f t="shared" ca="1" si="174"/>
        <v>2.1247732192887638</v>
      </c>
      <c r="U428" s="13">
        <f t="shared" si="175"/>
        <v>0.56383734345537095</v>
      </c>
      <c r="V428" s="5">
        <v>22.35</v>
      </c>
      <c r="W428" s="3">
        <f t="shared" ca="1" si="176"/>
        <v>413.22773782371172</v>
      </c>
      <c r="X428" s="3">
        <f t="shared" ca="1" si="177"/>
        <v>-412.79598952237063</v>
      </c>
      <c r="Y428" s="3">
        <f t="shared" ca="1" si="178"/>
        <v>18.884764789351042</v>
      </c>
      <c r="Z428" s="3">
        <f t="shared" ca="1" si="179"/>
        <v>-0.60705292576819214</v>
      </c>
      <c r="AA428" s="3">
        <f t="shared" ca="1" si="180"/>
        <v>2.7771712925516237E-2</v>
      </c>
      <c r="AJ428"/>
      <c r="AK428"/>
    </row>
    <row r="429" spans="3:37" s="5" customFormat="1" x14ac:dyDescent="0.2">
      <c r="C429" s="25"/>
      <c r="D429" s="1">
        <f t="shared" si="153"/>
        <v>427</v>
      </c>
      <c r="E429" s="2">
        <f t="shared" si="154"/>
        <v>42.800000000000338</v>
      </c>
      <c r="F429" s="3">
        <f t="shared" ca="1" si="155"/>
        <v>658.17930687617343</v>
      </c>
      <c r="G429" s="3">
        <f t="shared" si="161"/>
        <v>-31.066533488194651</v>
      </c>
      <c r="H429" s="3">
        <f t="shared" ca="1" si="162"/>
        <v>658.91208025272476</v>
      </c>
      <c r="I429" s="3">
        <f t="shared" ca="1" si="163"/>
        <v>28104.256403612897</v>
      </c>
      <c r="J429" s="3">
        <f t="shared" si="164"/>
        <v>7427.6593522675348</v>
      </c>
      <c r="K429" s="3">
        <f t="shared" ca="1" si="165"/>
        <v>29486.402996137218</v>
      </c>
      <c r="L429" s="3">
        <f t="shared" si="166"/>
        <v>-9.5587857871025665</v>
      </c>
      <c r="M429" s="3">
        <f t="shared" ca="1" si="167"/>
        <v>-4.7165708241980311E-2</v>
      </c>
      <c r="N429" s="3">
        <f t="shared" ca="1" si="168"/>
        <v>-2.7023960200108736</v>
      </c>
      <c r="O429" s="1">
        <f t="shared" ca="1" si="169"/>
        <v>147616144.03101087</v>
      </c>
      <c r="P429" s="1">
        <f t="shared" si="170"/>
        <v>-48279595.16056817</v>
      </c>
      <c r="Q429" s="1">
        <f t="shared" ca="1" si="171"/>
        <v>195895739.19157904</v>
      </c>
      <c r="R429" s="1">
        <f t="shared" ca="1" si="172"/>
        <v>448060.21457185282</v>
      </c>
      <c r="S429" s="3">
        <f t="shared" si="173"/>
        <v>310.10091971192475</v>
      </c>
      <c r="T429" s="13">
        <f t="shared" ca="1" si="174"/>
        <v>2.1248311061600078</v>
      </c>
      <c r="U429" s="13">
        <f t="shared" si="175"/>
        <v>0.56403006597033201</v>
      </c>
      <c r="V429" s="5">
        <v>23.35</v>
      </c>
      <c r="W429" s="3">
        <f t="shared" ca="1" si="176"/>
        <v>431.89332431679452</v>
      </c>
      <c r="X429" s="3">
        <f t="shared" ca="1" si="177"/>
        <v>-431.4130175519706</v>
      </c>
      <c r="Y429" s="3">
        <f t="shared" ca="1" si="178"/>
        <v>20.363002630137203</v>
      </c>
      <c r="Z429" s="3">
        <f t="shared" ca="1" si="179"/>
        <v>-0.63443090816466263</v>
      </c>
      <c r="AA429" s="3">
        <f t="shared" ca="1" si="180"/>
        <v>2.9945592103142946E-2</v>
      </c>
      <c r="AJ429"/>
      <c r="AK429"/>
    </row>
    <row r="430" spans="3:37" s="5" customFormat="1" x14ac:dyDescent="0.2">
      <c r="C430" s="25"/>
      <c r="D430" s="1">
        <f t="shared" si="153"/>
        <v>428</v>
      </c>
      <c r="E430" s="2">
        <f t="shared" si="154"/>
        <v>42.90000000000034</v>
      </c>
      <c r="F430" s="3">
        <f t="shared" ca="1" si="155"/>
        <v>658.17930687617343</v>
      </c>
      <c r="G430" s="3">
        <f t="shared" si="161"/>
        <v>-32.022412066904906</v>
      </c>
      <c r="H430" s="3">
        <f t="shared" ca="1" si="162"/>
        <v>658.9578399826371</v>
      </c>
      <c r="I430" s="3">
        <f t="shared" ca="1" si="163"/>
        <v>28170.074334300516</v>
      </c>
      <c r="J430" s="3">
        <f t="shared" si="164"/>
        <v>7424.5049049897798</v>
      </c>
      <c r="K430" s="3">
        <f t="shared" ca="1" si="165"/>
        <v>29552.296474855739</v>
      </c>
      <c r="L430" s="3">
        <f t="shared" si="166"/>
        <v>-9.5588809949114353</v>
      </c>
      <c r="M430" s="3">
        <f t="shared" ca="1" si="167"/>
        <v>-4.861468695701706E-2</v>
      </c>
      <c r="N430" s="3">
        <f t="shared" ca="1" si="168"/>
        <v>-2.7854163849867684</v>
      </c>
      <c r="O430" s="1">
        <f t="shared" ca="1" si="169"/>
        <v>147636647.85735813</v>
      </c>
      <c r="P430" s="1">
        <f t="shared" si="170"/>
        <v>-48259572.006394804</v>
      </c>
      <c r="Q430" s="1">
        <f t="shared" ca="1" si="171"/>
        <v>195896219.86375293</v>
      </c>
      <c r="R430" s="1">
        <f t="shared" ca="1" si="172"/>
        <v>448091.33118819323</v>
      </c>
      <c r="S430" s="3">
        <f t="shared" si="173"/>
        <v>310.11374493748878</v>
      </c>
      <c r="T430" s="13">
        <f t="shared" ca="1" si="174"/>
        <v>2.1248907884281834</v>
      </c>
      <c r="U430" s="13">
        <f t="shared" si="175"/>
        <v>0.56422886380627291</v>
      </c>
      <c r="V430" s="5">
        <v>24.35</v>
      </c>
      <c r="W430" s="3">
        <f t="shared" ca="1" si="176"/>
        <v>450.57986009269263</v>
      </c>
      <c r="X430" s="3">
        <f t="shared" ca="1" si="177"/>
        <v>-450.04751748000416</v>
      </c>
      <c r="Y430" s="3">
        <f t="shared" ca="1" si="178"/>
        <v>21.896171611398909</v>
      </c>
      <c r="Z430" s="3">
        <f t="shared" ca="1" si="179"/>
        <v>-0.6618345845294179</v>
      </c>
      <c r="AA430" s="3">
        <f t="shared" ca="1" si="180"/>
        <v>3.220025236970428E-2</v>
      </c>
      <c r="AJ430"/>
      <c r="AK430"/>
    </row>
    <row r="431" spans="3:37" s="5" customFormat="1" x14ac:dyDescent="0.2">
      <c r="C431" s="25"/>
      <c r="D431" s="1">
        <f t="shared" si="153"/>
        <v>429</v>
      </c>
      <c r="E431" s="2">
        <f t="shared" si="154"/>
        <v>43.000000000000341</v>
      </c>
      <c r="F431" s="3">
        <f t="shared" ca="1" si="155"/>
        <v>658.17930687617343</v>
      </c>
      <c r="G431" s="3">
        <f t="shared" si="161"/>
        <v>-32.978300166396046</v>
      </c>
      <c r="H431" s="3">
        <f t="shared" ca="1" si="162"/>
        <v>659.00498350305747</v>
      </c>
      <c r="I431" s="3">
        <f t="shared" ca="1" si="163"/>
        <v>28235.892264988135</v>
      </c>
      <c r="J431" s="3">
        <f t="shared" si="164"/>
        <v>7421.2548693781146</v>
      </c>
      <c r="K431" s="3">
        <f t="shared" ca="1" si="165"/>
        <v>29618.19459874009</v>
      </c>
      <c r="L431" s="3">
        <f t="shared" si="166"/>
        <v>-9.5589790877759171</v>
      </c>
      <c r="M431" s="3">
        <f t="shared" ca="1" si="167"/>
        <v>-5.0063475832238982E-2</v>
      </c>
      <c r="N431" s="3">
        <f t="shared" ca="1" si="168"/>
        <v>-2.8684258729424901</v>
      </c>
      <c r="O431" s="1">
        <f t="shared" ca="1" si="169"/>
        <v>147657773.21583411</v>
      </c>
      <c r="P431" s="1">
        <f t="shared" si="170"/>
        <v>-48238941.668979608</v>
      </c>
      <c r="Q431" s="1">
        <f t="shared" ca="1" si="171"/>
        <v>195896714.88481373</v>
      </c>
      <c r="R431" s="1">
        <f t="shared" ca="1" si="172"/>
        <v>448123.3887820791</v>
      </c>
      <c r="S431" s="3">
        <f t="shared" si="173"/>
        <v>310.12695880227727</v>
      </c>
      <c r="T431" s="13">
        <f t="shared" ca="1" si="174"/>
        <v>2.1249522648664958</v>
      </c>
      <c r="U431" s="13">
        <f t="shared" si="175"/>
        <v>0.5644337419127462</v>
      </c>
      <c r="V431" s="5">
        <v>25.35</v>
      </c>
      <c r="W431" s="3">
        <f t="shared" ca="1" si="176"/>
        <v>469.28806807548057</v>
      </c>
      <c r="X431" s="3">
        <f t="shared" ca="1" si="177"/>
        <v>-468.70009044437711</v>
      </c>
      <c r="Y431" s="3">
        <f t="shared" ca="1" si="178"/>
        <v>23.484378966656934</v>
      </c>
      <c r="Z431" s="3">
        <f t="shared" ca="1" si="179"/>
        <v>-0.68926483888878987</v>
      </c>
      <c r="AA431" s="3">
        <f t="shared" ca="1" si="180"/>
        <v>3.4535851421554312E-2</v>
      </c>
      <c r="AJ431"/>
      <c r="AK431"/>
    </row>
    <row r="432" spans="3:37" s="5" customFormat="1" x14ac:dyDescent="0.2">
      <c r="C432" s="25"/>
      <c r="D432" s="1">
        <f t="shared" si="153"/>
        <v>430</v>
      </c>
      <c r="E432" s="2">
        <f t="shared" si="154"/>
        <v>43.100000000000342</v>
      </c>
      <c r="F432" s="3">
        <f t="shared" ca="1" si="155"/>
        <v>658.17930687617343</v>
      </c>
      <c r="G432" s="3">
        <f t="shared" si="161"/>
        <v>-33.93419807517364</v>
      </c>
      <c r="H432" s="3">
        <f t="shared" ca="1" si="162"/>
        <v>659.05351057331086</v>
      </c>
      <c r="I432" s="3">
        <f t="shared" ca="1" si="163"/>
        <v>28301.710195675754</v>
      </c>
      <c r="J432" s="3">
        <f t="shared" si="164"/>
        <v>7417.9092444660364</v>
      </c>
      <c r="K432" s="3">
        <f t="shared" ca="1" si="165"/>
        <v>29684.097506157384</v>
      </c>
      <c r="L432" s="3">
        <f t="shared" si="166"/>
        <v>-9.5590800657251815</v>
      </c>
      <c r="M432" s="3">
        <f t="shared" ca="1" si="167"/>
        <v>-5.1512069261149165E-2</v>
      </c>
      <c r="N432" s="3">
        <f t="shared" ca="1" si="168"/>
        <v>-2.951424162649428</v>
      </c>
      <c r="O432" s="1">
        <f t="shared" ca="1" si="169"/>
        <v>147679520.13166177</v>
      </c>
      <c r="P432" s="1">
        <f t="shared" si="170"/>
        <v>-48217704.103931002</v>
      </c>
      <c r="Q432" s="1">
        <f t="shared" ca="1" si="171"/>
        <v>195897224.23559278</v>
      </c>
      <c r="R432" s="1">
        <f t="shared" ca="1" si="172"/>
        <v>448156.38718985138</v>
      </c>
      <c r="S432" s="3">
        <f t="shared" si="173"/>
        <v>310.14056131021977</v>
      </c>
      <c r="T432" s="13">
        <f t="shared" ca="1" si="174"/>
        <v>2.1250155342115638</v>
      </c>
      <c r="U432" s="13">
        <f t="shared" si="175"/>
        <v>0.56464470539097833</v>
      </c>
      <c r="V432" s="5">
        <v>26.35</v>
      </c>
      <c r="W432" s="3">
        <f t="shared" ca="1" si="176"/>
        <v>488.01867233575922</v>
      </c>
      <c r="X432" s="3">
        <f t="shared" ca="1" si="177"/>
        <v>-487.37133836244203</v>
      </c>
      <c r="Y432" s="3">
        <f t="shared" ca="1" si="178"/>
        <v>25.127735496043272</v>
      </c>
      <c r="Z432" s="3">
        <f t="shared" ca="1" si="179"/>
        <v>-0.71672255641535598</v>
      </c>
      <c r="AA432" s="3">
        <f t="shared" ca="1" si="180"/>
        <v>3.6952552200063632E-2</v>
      </c>
      <c r="AJ432"/>
      <c r="AK432"/>
    </row>
    <row r="433" spans="3:37" s="5" customFormat="1" x14ac:dyDescent="0.2">
      <c r="C433" s="25"/>
      <c r="D433" s="1">
        <f t="shared" si="153"/>
        <v>431</v>
      </c>
      <c r="E433" s="2">
        <f t="shared" si="154"/>
        <v>43.200000000000344</v>
      </c>
      <c r="F433" s="3">
        <f t="shared" ca="1" si="155"/>
        <v>658.17930687617343</v>
      </c>
      <c r="G433" s="3">
        <f t="shared" si="161"/>
        <v>-34.890106081746161</v>
      </c>
      <c r="H433" s="3">
        <f t="shared" ca="1" si="162"/>
        <v>659.10342094575378</v>
      </c>
      <c r="I433" s="3">
        <f t="shared" ca="1" si="163"/>
        <v>28367.528126363373</v>
      </c>
      <c r="J433" s="3">
        <f t="shared" si="164"/>
        <v>7414.4680292581897</v>
      </c>
      <c r="K433" s="3">
        <f t="shared" ca="1" si="165"/>
        <v>29750.005335450322</v>
      </c>
      <c r="L433" s="3">
        <f t="shared" si="166"/>
        <v>-9.5591839287892721</v>
      </c>
      <c r="M433" s="3">
        <f t="shared" ca="1" si="167"/>
        <v>-5.2960461641912884E-2</v>
      </c>
      <c r="N433" s="3">
        <f t="shared" ca="1" si="168"/>
        <v>-3.0344109331460944</v>
      </c>
      <c r="O433" s="1">
        <f t="shared" ca="1" si="169"/>
        <v>147701888.63081446</v>
      </c>
      <c r="P433" s="1">
        <f t="shared" si="170"/>
        <v>-48195859.265548594</v>
      </c>
      <c r="Q433" s="1">
        <f t="shared" ca="1" si="171"/>
        <v>195897747.89636305</v>
      </c>
      <c r="R433" s="1">
        <f t="shared" ca="1" si="172"/>
        <v>448190.32624311256</v>
      </c>
      <c r="S433" s="3">
        <f t="shared" si="173"/>
        <v>310.15455246536322</v>
      </c>
      <c r="T433" s="13">
        <f t="shared" ca="1" si="174"/>
        <v>2.1250805951634701</v>
      </c>
      <c r="U433" s="13">
        <f t="shared" si="175"/>
        <v>0.56486175949402162</v>
      </c>
      <c r="V433" s="5">
        <v>27.35</v>
      </c>
      <c r="W433" s="3">
        <f t="shared" ca="1" si="176"/>
        <v>506.77239812755283</v>
      </c>
      <c r="X433" s="3">
        <f t="shared" ca="1" si="177"/>
        <v>-506.06186395597672</v>
      </c>
      <c r="Y433" s="3">
        <f t="shared" ca="1" si="178"/>
        <v>26.826355573454752</v>
      </c>
      <c r="Z433" s="3">
        <f t="shared" ca="1" si="179"/>
        <v>-0.74420862346467165</v>
      </c>
      <c r="AA433" s="3">
        <f t="shared" ca="1" si="180"/>
        <v>3.9450522902139337E-2</v>
      </c>
      <c r="AJ433"/>
      <c r="AK433"/>
    </row>
    <row r="434" spans="3:37" s="5" customFormat="1" x14ac:dyDescent="0.2">
      <c r="C434" s="25"/>
      <c r="D434" s="1">
        <f t="shared" si="153"/>
        <v>432</v>
      </c>
      <c r="E434" s="2">
        <f t="shared" si="154"/>
        <v>43.300000000000345</v>
      </c>
      <c r="F434" s="3">
        <f t="shared" ca="1" si="155"/>
        <v>658.17930687617343</v>
      </c>
      <c r="G434" s="3">
        <f t="shared" si="161"/>
        <v>-35.846024474625089</v>
      </c>
      <c r="H434" s="3">
        <f t="shared" ca="1" si="162"/>
        <v>659.15471436578184</v>
      </c>
      <c r="I434" s="3">
        <f t="shared" ca="1" si="163"/>
        <v>28433.346057050992</v>
      </c>
      <c r="J434" s="3">
        <f t="shared" si="164"/>
        <v>7410.9312227303708</v>
      </c>
      <c r="K434" s="3">
        <f t="shared" ca="1" si="165"/>
        <v>29815.918224936486</v>
      </c>
      <c r="L434" s="3">
        <f t="shared" si="166"/>
        <v>-9.5592906769991028</v>
      </c>
      <c r="M434" s="3">
        <f t="shared" ca="1" si="167"/>
        <v>-5.4408647377489128E-2</v>
      </c>
      <c r="N434" s="3">
        <f t="shared" ca="1" si="168"/>
        <v>-3.1173858637456617</v>
      </c>
      <c r="O434" s="1">
        <f t="shared" ca="1" si="169"/>
        <v>147724878.74001604</v>
      </c>
      <c r="P434" s="1">
        <f t="shared" si="170"/>
        <v>-48173407.106823042</v>
      </c>
      <c r="Q434" s="1">
        <f t="shared" ca="1" si="171"/>
        <v>195898285.84683907</v>
      </c>
      <c r="R434" s="1">
        <f t="shared" ca="1" si="172"/>
        <v>448225.20576873166</v>
      </c>
      <c r="S434" s="3">
        <f t="shared" si="173"/>
        <v>310.16893227187177</v>
      </c>
      <c r="T434" s="13">
        <f t="shared" ca="1" si="174"/>
        <v>2.1251474463858111</v>
      </c>
      <c r="U434" s="13">
        <f t="shared" si="175"/>
        <v>0.56508490962690827</v>
      </c>
      <c r="V434" s="5">
        <v>28.35</v>
      </c>
      <c r="W434" s="3">
        <f t="shared" ca="1" si="176"/>
        <v>525.5499719252665</v>
      </c>
      <c r="X434" s="3">
        <f t="shared" ca="1" si="177"/>
        <v>-524.77227077619318</v>
      </c>
      <c r="Y434" s="3">
        <f t="shared" ca="1" si="178"/>
        <v>28.580357153931324</v>
      </c>
      <c r="Z434" s="3">
        <f t="shared" ca="1" si="179"/>
        <v>-0.77172392761204878</v>
      </c>
      <c r="AA434" s="3">
        <f t="shared" ca="1" si="180"/>
        <v>4.2029936991075476E-2</v>
      </c>
      <c r="AJ434"/>
      <c r="AK434"/>
    </row>
    <row r="435" spans="3:37" s="5" customFormat="1" x14ac:dyDescent="0.2">
      <c r="C435" s="25"/>
      <c r="D435" s="1">
        <f t="shared" si="153"/>
        <v>433</v>
      </c>
      <c r="E435" s="2">
        <f t="shared" si="154"/>
        <v>43.400000000000347</v>
      </c>
      <c r="F435" s="3">
        <f t="shared" ca="1" si="155"/>
        <v>658.17930687617343</v>
      </c>
      <c r="G435" s="3">
        <f t="shared" si="161"/>
        <v>-36.801953542325002</v>
      </c>
      <c r="H435" s="3">
        <f t="shared" ca="1" si="162"/>
        <v>659.20739057183778</v>
      </c>
      <c r="I435" s="3">
        <f t="shared" ca="1" si="163"/>
        <v>28499.163987738611</v>
      </c>
      <c r="J435" s="3">
        <f t="shared" si="164"/>
        <v>7407.2988238295238</v>
      </c>
      <c r="K435" s="3">
        <f t="shared" ca="1" si="165"/>
        <v>29881.836312907657</v>
      </c>
      <c r="L435" s="3">
        <f t="shared" si="166"/>
        <v>-9.5594003103864544</v>
      </c>
      <c r="M435" s="3">
        <f t="shared" ca="1" si="167"/>
        <v>-5.5856620875761993E-2</v>
      </c>
      <c r="N435" s="3">
        <f t="shared" ca="1" si="168"/>
        <v>-3.2003486340434906</v>
      </c>
      <c r="O435" s="1">
        <f t="shared" ca="1" si="169"/>
        <v>147748490.48674071</v>
      </c>
      <c r="P435" s="1">
        <f t="shared" si="170"/>
        <v>-48150347.579435997</v>
      </c>
      <c r="Q435" s="1">
        <f t="shared" ca="1" si="171"/>
        <v>195898838.06617671</v>
      </c>
      <c r="R435" s="1">
        <f t="shared" ca="1" si="172"/>
        <v>448261.02558884968</v>
      </c>
      <c r="S435" s="3">
        <f t="shared" si="173"/>
        <v>310.1837007340269</v>
      </c>
      <c r="T435" s="13">
        <f t="shared" ca="1" si="174"/>
        <v>2.1252160865057448</v>
      </c>
      <c r="U435" s="13">
        <f t="shared" si="175"/>
        <v>0.56531416134681023</v>
      </c>
      <c r="V435" s="5">
        <v>29.35</v>
      </c>
      <c r="W435" s="3">
        <f t="shared" ca="1" si="176"/>
        <v>544.35212146071228</v>
      </c>
      <c r="X435" s="3">
        <f t="shared" ca="1" si="177"/>
        <v>-543.50316322878382</v>
      </c>
      <c r="Y435" s="3">
        <f t="shared" ca="1" si="178"/>
        <v>30.389861781259945</v>
      </c>
      <c r="Z435" s="3">
        <f t="shared" ca="1" si="179"/>
        <v>-0.799269357689388</v>
      </c>
      <c r="AA435" s="3">
        <f t="shared" ca="1" si="180"/>
        <v>4.4690973207735213E-2</v>
      </c>
      <c r="AJ435"/>
      <c r="AK435"/>
    </row>
    <row r="436" spans="3:37" s="5" customFormat="1" x14ac:dyDescent="0.2">
      <c r="C436" s="25"/>
      <c r="D436" s="1">
        <f t="shared" si="153"/>
        <v>434</v>
      </c>
      <c r="E436" s="2">
        <f t="shared" si="154"/>
        <v>43.500000000000348</v>
      </c>
      <c r="F436" s="3">
        <f t="shared" ca="1" si="155"/>
        <v>658.17930687617343</v>
      </c>
      <c r="G436" s="3">
        <f t="shared" si="161"/>
        <v>-37.757893573363646</v>
      </c>
      <c r="H436" s="3">
        <f t="shared" ca="1" si="162"/>
        <v>659.26144929541988</v>
      </c>
      <c r="I436" s="3">
        <f t="shared" ca="1" si="163"/>
        <v>28564.981918426231</v>
      </c>
      <c r="J436" s="3">
        <f t="shared" si="164"/>
        <v>7403.5708314737394</v>
      </c>
      <c r="K436" s="3">
        <f t="shared" ca="1" si="165"/>
        <v>29947.759737629109</v>
      </c>
      <c r="L436" s="3">
        <f t="shared" si="166"/>
        <v>-9.5595128289839835</v>
      </c>
      <c r="M436" s="3">
        <f t="shared" ca="1" si="167"/>
        <v>-5.7304376549671625E-2</v>
      </c>
      <c r="N436" s="3">
        <f t="shared" ca="1" si="168"/>
        <v>-3.2832989239246304</v>
      </c>
      <c r="O436" s="1">
        <f t="shared" ca="1" si="169"/>
        <v>147772723.89921314</v>
      </c>
      <c r="P436" s="1">
        <f t="shared" si="170"/>
        <v>-48126680.63376008</v>
      </c>
      <c r="Q436" s="1">
        <f t="shared" ca="1" si="171"/>
        <v>195899404.53297323</v>
      </c>
      <c r="R436" s="1">
        <f t="shared" ca="1" si="172"/>
        <v>448297.78552088549</v>
      </c>
      <c r="S436" s="3">
        <f t="shared" si="173"/>
        <v>310.19885785622733</v>
      </c>
      <c r="T436" s="13">
        <f t="shared" ca="1" si="174"/>
        <v>2.125286514114046</v>
      </c>
      <c r="U436" s="13">
        <f t="shared" si="175"/>
        <v>0.56554952036320394</v>
      </c>
      <c r="V436" s="5">
        <v>30.35</v>
      </c>
      <c r="W436" s="3">
        <f t="shared" ca="1" si="176"/>
        <v>563.17957576020331</v>
      </c>
      <c r="X436" s="3">
        <f t="shared" ca="1" si="177"/>
        <v>-562.25514659900375</v>
      </c>
      <c r="Y436" s="3">
        <f t="shared" ca="1" si="178"/>
        <v>32.254994595804249</v>
      </c>
      <c r="Z436" s="3">
        <f t="shared" ca="1" si="179"/>
        <v>-0.8268458038220643</v>
      </c>
      <c r="AA436" s="3">
        <f t="shared" ca="1" si="180"/>
        <v>4.7433815582065074E-2</v>
      </c>
      <c r="AJ436"/>
      <c r="AK436"/>
    </row>
    <row r="437" spans="3:37" s="5" customFormat="1" x14ac:dyDescent="0.2">
      <c r="C437" s="25"/>
      <c r="D437" s="1">
        <f t="shared" si="153"/>
        <v>435</v>
      </c>
      <c r="E437" s="2">
        <f t="shared" si="154"/>
        <v>43.60000000000035</v>
      </c>
      <c r="F437" s="3">
        <f t="shared" ca="1" si="155"/>
        <v>658.17930687617343</v>
      </c>
      <c r="G437" s="3">
        <f t="shared" si="161"/>
        <v>-38.713844856262043</v>
      </c>
      <c r="H437" s="3">
        <f t="shared" ca="1" si="162"/>
        <v>659.31689026109041</v>
      </c>
      <c r="I437" s="3">
        <f t="shared" ca="1" si="163"/>
        <v>28630.79984911385</v>
      </c>
      <c r="J437" s="3">
        <f t="shared" si="164"/>
        <v>7399.7472445522581</v>
      </c>
      <c r="K437" s="3">
        <f t="shared" ca="1" si="165"/>
        <v>30013.688637338921</v>
      </c>
      <c r="L437" s="3">
        <f t="shared" si="166"/>
        <v>-9.5596282328252133</v>
      </c>
      <c r="M437" s="3">
        <f t="shared" ca="1" si="167"/>
        <v>-5.875190881734501E-2</v>
      </c>
      <c r="N437" s="3">
        <f t="shared" ca="1" si="168"/>
        <v>-3.366236413571317</v>
      </c>
      <c r="O437" s="1">
        <f t="shared" ca="1" si="169"/>
        <v>147797579.0064086</v>
      </c>
      <c r="P437" s="1">
        <f t="shared" si="170"/>
        <v>-48102406.218858801</v>
      </c>
      <c r="Q437" s="1">
        <f t="shared" ca="1" si="171"/>
        <v>195899985.22526741</v>
      </c>
      <c r="R437" s="1">
        <f t="shared" ca="1" si="172"/>
        <v>448335.48537754145</v>
      </c>
      <c r="S437" s="3">
        <f t="shared" si="173"/>
        <v>310.21440364298923</v>
      </c>
      <c r="T437" s="13">
        <f t="shared" ca="1" si="174"/>
        <v>2.1253587277651569</v>
      </c>
      <c r="U437" s="13">
        <f t="shared" si="175"/>
        <v>0.56579099253803788</v>
      </c>
      <c r="V437" s="5">
        <v>31.35</v>
      </c>
      <c r="W437" s="3">
        <f t="shared" ca="1" si="176"/>
        <v>582.03306518171621</v>
      </c>
      <c r="X437" s="3">
        <f t="shared" ca="1" si="177"/>
        <v>-581.02882707678782</v>
      </c>
      <c r="Y437" s="3">
        <f t="shared" ca="1" si="178"/>
        <v>34.175884342560401</v>
      </c>
      <c r="Z437" s="3">
        <f t="shared" ca="1" si="179"/>
        <v>-0.85445415746586439</v>
      </c>
      <c r="AA437" s="3">
        <f t="shared" ca="1" si="180"/>
        <v>5.0258653444941764E-2</v>
      </c>
      <c r="AJ437"/>
      <c r="AK437"/>
    </row>
    <row r="438" spans="3:37" s="5" customFormat="1" x14ac:dyDescent="0.2">
      <c r="C438" s="25"/>
      <c r="D438" s="1">
        <f t="shared" si="153"/>
        <v>436</v>
      </c>
      <c r="E438" s="2">
        <f t="shared" si="154"/>
        <v>43.700000000000351</v>
      </c>
      <c r="F438" s="3">
        <f t="shared" ca="1" si="155"/>
        <v>658.17930687617343</v>
      </c>
      <c r="G438" s="3">
        <f t="shared" si="161"/>
        <v>-39.669807679544562</v>
      </c>
      <c r="H438" s="3">
        <f t="shared" ca="1" si="162"/>
        <v>659.37371318648434</v>
      </c>
      <c r="I438" s="3">
        <f t="shared" ca="1" si="163"/>
        <v>28696.617779801469</v>
      </c>
      <c r="J438" s="3">
        <f t="shared" si="164"/>
        <v>7395.8280619254674</v>
      </c>
      <c r="K438" s="3">
        <f t="shared" ca="1" si="165"/>
        <v>30079.623150247276</v>
      </c>
      <c r="L438" s="3">
        <f t="shared" si="166"/>
        <v>-9.5597465219445397</v>
      </c>
      <c r="M438" s="3">
        <f t="shared" ca="1" si="167"/>
        <v>-6.0199212102226368E-2</v>
      </c>
      <c r="N438" s="3">
        <f t="shared" ca="1" si="168"/>
        <v>-3.4491607834704392</v>
      </c>
      <c r="O438" s="1">
        <f t="shared" ca="1" si="169"/>
        <v>147823055.8380529</v>
      </c>
      <c r="P438" s="1">
        <f t="shared" si="170"/>
        <v>-48077524.282486431</v>
      </c>
      <c r="Q438" s="1">
        <f t="shared" ca="1" si="171"/>
        <v>195900580.12053934</v>
      </c>
      <c r="R438" s="1">
        <f t="shared" ca="1" si="172"/>
        <v>448374.12496680935</v>
      </c>
      <c r="S438" s="3">
        <f t="shared" si="173"/>
        <v>310.23033809894594</v>
      </c>
      <c r="T438" s="13">
        <f t="shared" ca="1" si="174"/>
        <v>2.1254327259772428</v>
      </c>
      <c r="U438" s="13">
        <f t="shared" si="175"/>
        <v>0.56603858388590689</v>
      </c>
      <c r="V438" s="5">
        <v>32.35</v>
      </c>
      <c r="W438" s="3">
        <f t="shared" ca="1" si="176"/>
        <v>600.91332145212766</v>
      </c>
      <c r="X438" s="3">
        <f t="shared" ca="1" si="177"/>
        <v>-599.82481178190767</v>
      </c>
      <c r="Y438" s="3">
        <f t="shared" ca="1" si="178"/>
        <v>36.152663379439787</v>
      </c>
      <c r="Z438" s="3">
        <f t="shared" ca="1" si="179"/>
        <v>-0.8820953114439819</v>
      </c>
      <c r="AA438" s="3">
        <f t="shared" ca="1" si="180"/>
        <v>5.3165681440352629E-2</v>
      </c>
      <c r="AJ438"/>
      <c r="AK438"/>
    </row>
    <row r="439" spans="3:37" s="5" customFormat="1" x14ac:dyDescent="0.2">
      <c r="C439" s="25"/>
      <c r="D439" s="1">
        <f t="shared" si="153"/>
        <v>437</v>
      </c>
      <c r="E439" s="2">
        <f t="shared" si="154"/>
        <v>43.800000000000352</v>
      </c>
      <c r="F439" s="3">
        <f t="shared" ca="1" si="155"/>
        <v>658.17930687617343</v>
      </c>
      <c r="G439" s="3">
        <f t="shared" si="161"/>
        <v>-40.625782331739018</v>
      </c>
      <c r="H439" s="3">
        <f t="shared" ca="1" si="162"/>
        <v>659.43191778231812</v>
      </c>
      <c r="I439" s="3">
        <f t="shared" ca="1" si="163"/>
        <v>28762.435710489088</v>
      </c>
      <c r="J439" s="3">
        <f t="shared" si="164"/>
        <v>7391.8132824249033</v>
      </c>
      <c r="K439" s="3">
        <f t="shared" ca="1" si="165"/>
        <v>30145.563414535784</v>
      </c>
      <c r="L439" s="3">
        <f t="shared" si="166"/>
        <v>-9.5598676963772302</v>
      </c>
      <c r="M439" s="3">
        <f t="shared" ca="1" si="167"/>
        <v>-6.164628083320723E-2</v>
      </c>
      <c r="N439" s="3">
        <f t="shared" ca="1" si="168"/>
        <v>-3.5320717144209941</v>
      </c>
      <c r="O439" s="1">
        <f t="shared" ca="1" si="169"/>
        <v>147849154.42462242</v>
      </c>
      <c r="P439" s="1">
        <f t="shared" si="170"/>
        <v>-48052034.771088064</v>
      </c>
      <c r="Q439" s="1">
        <f t="shared" ca="1" si="171"/>
        <v>195901189.19571048</v>
      </c>
      <c r="R439" s="1">
        <f t="shared" ca="1" si="172"/>
        <v>448413.70409197634</v>
      </c>
      <c r="S439" s="3">
        <f t="shared" si="173"/>
        <v>310.24666122884815</v>
      </c>
      <c r="T439" s="13">
        <f t="shared" ca="1" si="174"/>
        <v>2.1255085072322486</v>
      </c>
      <c r="U439" s="13">
        <f t="shared" si="175"/>
        <v>0.56629230057422908</v>
      </c>
      <c r="V439" s="5">
        <v>33.35</v>
      </c>
      <c r="W439" s="3">
        <f t="shared" ca="1" si="176"/>
        <v>619.82107770452319</v>
      </c>
      <c r="X439" s="3">
        <f t="shared" ca="1" si="177"/>
        <v>-618.64370878916634</v>
      </c>
      <c r="Y439" s="3">
        <f t="shared" ca="1" si="178"/>
        <v>38.185467685778811</v>
      </c>
      <c r="Z439" s="3">
        <f t="shared" ca="1" si="179"/>
        <v>-0.90977015998406818</v>
      </c>
      <c r="AA439" s="3">
        <f t="shared" ca="1" si="180"/>
        <v>5.6155099537910015E-2</v>
      </c>
      <c r="AJ439"/>
      <c r="AK439"/>
    </row>
    <row r="440" spans="3:37" s="5" customFormat="1" x14ac:dyDescent="0.2">
      <c r="C440" s="25"/>
      <c r="D440" s="1">
        <f t="shared" si="153"/>
        <v>438</v>
      </c>
      <c r="E440" s="2">
        <f t="shared" si="154"/>
        <v>43.900000000000354</v>
      </c>
      <c r="F440" s="3">
        <f t="shared" ca="1" si="155"/>
        <v>658.17930687617343</v>
      </c>
      <c r="G440" s="3">
        <f t="shared" si="161"/>
        <v>-41.581769101376743</v>
      </c>
      <c r="H440" s="3">
        <f t="shared" ca="1" si="162"/>
        <v>659.49150375239878</v>
      </c>
      <c r="I440" s="3">
        <f t="shared" ca="1" si="163"/>
        <v>28828.253641176707</v>
      </c>
      <c r="J440" s="3">
        <f t="shared" si="164"/>
        <v>7387.7029048532477</v>
      </c>
      <c r="K440" s="3">
        <f t="shared" ca="1" si="165"/>
        <v>30211.509568356774</v>
      </c>
      <c r="L440" s="3">
        <f t="shared" si="166"/>
        <v>-9.559991756159425</v>
      </c>
      <c r="M440" s="3">
        <f t="shared" ca="1" si="167"/>
        <v>-6.3093109444756212E-2</v>
      </c>
      <c r="N440" s="3">
        <f t="shared" ca="1" si="168"/>
        <v>-3.614968887541524</v>
      </c>
      <c r="O440" s="1">
        <f t="shared" ca="1" si="169"/>
        <v>147875874.79734406</v>
      </c>
      <c r="P440" s="1">
        <f t="shared" si="170"/>
        <v>-48025937.629799418</v>
      </c>
      <c r="Q440" s="1">
        <f t="shared" ca="1" si="171"/>
        <v>195901812.42714348</v>
      </c>
      <c r="R440" s="1">
        <f t="shared" ca="1" si="172"/>
        <v>448454.22255163116</v>
      </c>
      <c r="S440" s="3">
        <f t="shared" si="173"/>
        <v>310.26337303756389</v>
      </c>
      <c r="T440" s="13">
        <f t="shared" ca="1" si="174"/>
        <v>2.1255860699759541</v>
      </c>
      <c r="U440" s="13">
        <f t="shared" si="175"/>
        <v>0.56655214892342709</v>
      </c>
      <c r="V440" s="5">
        <v>34.35</v>
      </c>
      <c r="W440" s="3">
        <f t="shared" ca="1" si="176"/>
        <v>638.75706851558164</v>
      </c>
      <c r="X440" s="3">
        <f t="shared" ca="1" si="177"/>
        <v>-637.48612715363231</v>
      </c>
      <c r="Y440" s="3">
        <f t="shared" ca="1" si="178"/>
        <v>40.274436871076347</v>
      </c>
      <c r="Z440" s="3">
        <f t="shared" ca="1" si="179"/>
        <v>-0.93747959875534159</v>
      </c>
      <c r="AA440" s="3">
        <f t="shared" ca="1" si="180"/>
        <v>5.9227113045700511E-2</v>
      </c>
      <c r="AJ440"/>
      <c r="AK440"/>
    </row>
    <row r="441" spans="3:37" s="5" customFormat="1" x14ac:dyDescent="0.2">
      <c r="C441" s="25"/>
      <c r="D441" s="1">
        <f t="shared" si="153"/>
        <v>439</v>
      </c>
      <c r="E441" s="2">
        <f t="shared" si="154"/>
        <v>44.000000000000355</v>
      </c>
      <c r="F441" s="3">
        <f t="shared" ca="1" si="155"/>
        <v>658.17930687617343</v>
      </c>
      <c r="G441" s="3">
        <f t="shared" si="161"/>
        <v>-42.537768276992686</v>
      </c>
      <c r="H441" s="3">
        <f t="shared" ca="1" si="162"/>
        <v>659.5524707936338</v>
      </c>
      <c r="I441" s="3">
        <f t="shared" ca="1" si="163"/>
        <v>28894.071571864326</v>
      </c>
      <c r="J441" s="3">
        <f t="shared" si="164"/>
        <v>7383.496927984329</v>
      </c>
      <c r="K441" s="3">
        <f t="shared" ca="1" si="165"/>
        <v>30277.461749832615</v>
      </c>
      <c r="L441" s="3">
        <f t="shared" si="166"/>
        <v>-9.5601187013281272</v>
      </c>
      <c r="M441" s="3">
        <f t="shared" ca="1" si="167"/>
        <v>-6.4539692377048513E-2</v>
      </c>
      <c r="N441" s="3">
        <f t="shared" ca="1" si="168"/>
        <v>-3.6978519842775315</v>
      </c>
      <c r="O441" s="1">
        <f t="shared" ca="1" si="169"/>
        <v>147903216.98819563</v>
      </c>
      <c r="P441" s="1">
        <f t="shared" si="170"/>
        <v>-47999232.80244679</v>
      </c>
      <c r="Q441" s="1">
        <f t="shared" ca="1" si="171"/>
        <v>195902449.79064241</v>
      </c>
      <c r="R441" s="1">
        <f t="shared" ca="1" si="172"/>
        <v>448495.68013967096</v>
      </c>
      <c r="S441" s="3">
        <f t="shared" si="173"/>
        <v>310.28047353007844</v>
      </c>
      <c r="T441" s="13">
        <f t="shared" ca="1" si="174"/>
        <v>2.1256654126180359</v>
      </c>
      <c r="U441" s="13">
        <f t="shared" si="175"/>
        <v>0.56681813540711712</v>
      </c>
      <c r="V441" s="5">
        <v>35.35</v>
      </c>
      <c r="W441" s="3">
        <f t="shared" ca="1" si="176"/>
        <v>657.72202994304223</v>
      </c>
      <c r="X441" s="3">
        <f t="shared" ca="1" si="177"/>
        <v>-656.35267693591936</v>
      </c>
      <c r="Y441" s="3">
        <f t="shared" ca="1" si="178"/>
        <v>42.419714183959705</v>
      </c>
      <c r="Z441" s="3">
        <f t="shared" ca="1" si="179"/>
        <v>-0.96522452490576371</v>
      </c>
      <c r="AA441" s="3">
        <f t="shared" ca="1" si="180"/>
        <v>6.2381932623470152E-2</v>
      </c>
      <c r="AJ441"/>
      <c r="AK441"/>
    </row>
    <row r="442" spans="3:37" s="5" customFormat="1" x14ac:dyDescent="0.2">
      <c r="C442" s="25"/>
      <c r="D442" s="1">
        <f t="shared" si="153"/>
        <v>440</v>
      </c>
      <c r="E442" s="2">
        <f t="shared" si="154"/>
        <v>44.100000000000357</v>
      </c>
      <c r="F442" s="3">
        <f t="shared" ca="1" si="155"/>
        <v>658.17930687617343</v>
      </c>
      <c r="G442" s="3">
        <f t="shared" si="161"/>
        <v>-43.493780147125499</v>
      </c>
      <c r="H442" s="3">
        <f t="shared" ca="1" si="162"/>
        <v>659.61481859603987</v>
      </c>
      <c r="I442" s="3">
        <f t="shared" ca="1" si="163"/>
        <v>28959.889502551945</v>
      </c>
      <c r="J442" s="3">
        <f t="shared" si="164"/>
        <v>7379.1953505631236</v>
      </c>
      <c r="K442" s="3">
        <f t="shared" ca="1" si="165"/>
        <v>30343.420097055016</v>
      </c>
      <c r="L442" s="3">
        <f t="shared" si="166"/>
        <v>-9.5602485319212178</v>
      </c>
      <c r="M442" s="3">
        <f t="shared" ca="1" si="167"/>
        <v>-6.5986024076094926E-2</v>
      </c>
      <c r="N442" s="3">
        <f t="shared" ca="1" si="168"/>
        <v>-3.7807206864088765</v>
      </c>
      <c r="O442" s="1">
        <f t="shared" ca="1" si="169"/>
        <v>147931181.02990544</v>
      </c>
      <c r="P442" s="1">
        <f t="shared" si="170"/>
        <v>-47971920.231547065</v>
      </c>
      <c r="Q442" s="1">
        <f t="shared" ca="1" si="171"/>
        <v>195903101.2614525</v>
      </c>
      <c r="R442" s="1">
        <f t="shared" ca="1" si="172"/>
        <v>448538.07664530713</v>
      </c>
      <c r="S442" s="3">
        <f t="shared" si="173"/>
        <v>310.29796271149451</v>
      </c>
      <c r="T442" s="13">
        <f t="shared" ca="1" si="174"/>
        <v>2.1257465335321246</v>
      </c>
      <c r="U442" s="13">
        <f t="shared" si="175"/>
        <v>0.567090266652297</v>
      </c>
      <c r="V442" s="5">
        <v>36.35</v>
      </c>
      <c r="W442" s="3">
        <f t="shared" ca="1" si="176"/>
        <v>676.71669956324229</v>
      </c>
      <c r="X442" s="3">
        <f t="shared" ca="1" si="177"/>
        <v>-675.24396922749884</v>
      </c>
      <c r="Y442" s="3">
        <f t="shared" ca="1" si="178"/>
        <v>44.621446521378594</v>
      </c>
      <c r="Z442" s="3">
        <f t="shared" ca="1" si="179"/>
        <v>-0.99300583709926304</v>
      </c>
      <c r="AA442" s="3">
        <f t="shared" ca="1" si="180"/>
        <v>6.5619774296144989E-2</v>
      </c>
      <c r="AJ442"/>
      <c r="AK442"/>
    </row>
    <row r="443" spans="3:37" s="5" customFormat="1" x14ac:dyDescent="0.2">
      <c r="C443" s="25"/>
      <c r="D443" s="1">
        <f t="shared" si="153"/>
        <v>441</v>
      </c>
      <c r="E443" s="2">
        <f t="shared" si="154"/>
        <v>44.200000000000358</v>
      </c>
      <c r="F443" s="3">
        <f t="shared" ca="1" si="155"/>
        <v>658.17930687617343</v>
      </c>
      <c r="G443" s="3">
        <f t="shared" si="161"/>
        <v>-44.449805000317617</v>
      </c>
      <c r="H443" s="3">
        <f t="shared" ca="1" si="162"/>
        <v>659.67854684275301</v>
      </c>
      <c r="I443" s="3">
        <f t="shared" ca="1" si="163"/>
        <v>29025.707433239564</v>
      </c>
      <c r="J443" s="3">
        <f t="shared" si="164"/>
        <v>7374.7981713057516</v>
      </c>
      <c r="K443" s="3">
        <f t="shared" ca="1" si="165"/>
        <v>30409.384748084347</v>
      </c>
      <c r="L443" s="3">
        <f t="shared" si="166"/>
        <v>-9.5603812479774497</v>
      </c>
      <c r="M443" s="3">
        <f t="shared" ca="1" si="167"/>
        <v>-6.7432098993870718E-2</v>
      </c>
      <c r="N443" s="3">
        <f t="shared" ca="1" si="168"/>
        <v>-3.8635746760571568</v>
      </c>
      <c r="O443" s="1">
        <f t="shared" ca="1" si="169"/>
        <v>147959766.95595255</v>
      </c>
      <c r="P443" s="1">
        <f t="shared" si="170"/>
        <v>-47943999.858307533</v>
      </c>
      <c r="Q443" s="1">
        <f t="shared" ca="1" si="171"/>
        <v>195903766.8142601</v>
      </c>
      <c r="R443" s="1">
        <f t="shared" ca="1" si="172"/>
        <v>448581.41185307206</v>
      </c>
      <c r="S443" s="3">
        <f t="shared" si="173"/>
        <v>310.31584058703191</v>
      </c>
      <c r="T443" s="13">
        <f t="shared" ca="1" si="174"/>
        <v>2.1258294310558665</v>
      </c>
      <c r="U443" s="13">
        <f t="shared" si="175"/>
        <v>0.56736854943954518</v>
      </c>
      <c r="V443" s="5">
        <v>37.35</v>
      </c>
      <c r="W443" s="3">
        <f t="shared" ca="1" si="176"/>
        <v>695.74181650874857</v>
      </c>
      <c r="X443" s="3">
        <f t="shared" ca="1" si="177"/>
        <v>-694.16061617606704</v>
      </c>
      <c r="Y443" s="3">
        <f t="shared" ca="1" si="178"/>
        <v>46.87978443802924</v>
      </c>
      <c r="Z443" s="3">
        <f t="shared" ca="1" si="179"/>
        <v>-1.0208244355530398</v>
      </c>
      <c r="AA443" s="3">
        <f t="shared" ca="1" si="180"/>
        <v>6.894085946769006E-2</v>
      </c>
      <c r="AJ443"/>
      <c r="AK443"/>
    </row>
    <row r="444" spans="3:37" s="5" customFormat="1" x14ac:dyDescent="0.2">
      <c r="C444" s="25"/>
      <c r="D444" s="1">
        <f t="shared" si="153"/>
        <v>442</v>
      </c>
      <c r="E444" s="2">
        <f t="shared" si="154"/>
        <v>44.30000000000036</v>
      </c>
      <c r="F444" s="3">
        <f t="shared" ca="1" si="155"/>
        <v>658.17930687617343</v>
      </c>
      <c r="G444" s="3">
        <f t="shared" si="161"/>
        <v>-45.405843125115361</v>
      </c>
      <c r="H444" s="3">
        <f t="shared" ca="1" si="162"/>
        <v>659.74365521003881</v>
      </c>
      <c r="I444" s="3">
        <f t="shared" ca="1" si="163"/>
        <v>29091.525363927183</v>
      </c>
      <c r="J444" s="3">
        <f t="shared" si="164"/>
        <v>7370.3053888994791</v>
      </c>
      <c r="K444" s="3">
        <f t="shared" ca="1" si="165"/>
        <v>30475.355840948952</v>
      </c>
      <c r="L444" s="3">
        <f t="shared" si="166"/>
        <v>-9.5605168495364428</v>
      </c>
      <c r="M444" s="3">
        <f t="shared" ca="1" si="167"/>
        <v>-6.8877911588443932E-2</v>
      </c>
      <c r="N444" s="3">
        <f t="shared" ca="1" si="168"/>
        <v>-3.9464136356930615</v>
      </c>
      <c r="O444" s="1">
        <f t="shared" ca="1" si="169"/>
        <v>147988974.80056688</v>
      </c>
      <c r="P444" s="1">
        <f t="shared" si="170"/>
        <v>-47915471.62262585</v>
      </c>
      <c r="Q444" s="1">
        <f t="shared" ca="1" si="171"/>
        <v>195904446.42319274</v>
      </c>
      <c r="R444" s="1">
        <f t="shared" ca="1" si="172"/>
        <v>448625.68554282637</v>
      </c>
      <c r="S444" s="3">
        <f t="shared" si="173"/>
        <v>310.33410716202809</v>
      </c>
      <c r="T444" s="13">
        <f t="shared" ca="1" si="174"/>
        <v>2.1259141034909868</v>
      </c>
      <c r="U444" s="13">
        <f t="shared" si="175"/>
        <v>0.56765299070321718</v>
      </c>
      <c r="V444" s="5">
        <v>38.35</v>
      </c>
      <c r="W444" s="3">
        <f t="shared" ca="1" si="176"/>
        <v>714.79812150606097</v>
      </c>
      <c r="X444" s="3">
        <f t="shared" ca="1" si="177"/>
        <v>-713.10323101094559</v>
      </c>
      <c r="Y444" s="3">
        <f t="shared" ca="1" si="178"/>
        <v>49.194882156007267</v>
      </c>
      <c r="Z444" s="3">
        <f t="shared" ca="1" si="179"/>
        <v>-1.04868122207492</v>
      </c>
      <c r="AA444" s="3">
        <f t="shared" ca="1" si="180"/>
        <v>7.2345414935304803E-2</v>
      </c>
      <c r="AJ444"/>
      <c r="AK444"/>
    </row>
    <row r="445" spans="3:37" s="5" customFormat="1" x14ac:dyDescent="0.2">
      <c r="C445" s="25"/>
      <c r="D445" s="1">
        <f t="shared" si="153"/>
        <v>443</v>
      </c>
      <c r="E445" s="2">
        <f t="shared" si="154"/>
        <v>44.400000000000361</v>
      </c>
      <c r="F445" s="3">
        <f t="shared" ca="1" si="155"/>
        <v>658.17930687617343</v>
      </c>
      <c r="G445" s="3">
        <f t="shared" si="161"/>
        <v>-46.361894810069003</v>
      </c>
      <c r="H445" s="3">
        <f t="shared" ca="1" si="162"/>
        <v>659.81014336730232</v>
      </c>
      <c r="I445" s="3">
        <f t="shared" ca="1" si="163"/>
        <v>29157.343294614802</v>
      </c>
      <c r="J445" s="3">
        <f t="shared" si="164"/>
        <v>7365.7170020027197</v>
      </c>
      <c r="K445" s="3">
        <f t="shared" ca="1" si="165"/>
        <v>30541.333513644451</v>
      </c>
      <c r="L445" s="3">
        <f t="shared" si="166"/>
        <v>-9.5606553366386873</v>
      </c>
      <c r="M445" s="3">
        <f t="shared" ca="1" si="167"/>
        <v>-7.0323456324103528E-2</v>
      </c>
      <c r="N445" s="3">
        <f t="shared" ca="1" si="168"/>
        <v>-4.0292372481437102</v>
      </c>
      <c r="O445" s="1">
        <f t="shared" ca="1" si="169"/>
        <v>148018804.59872919</v>
      </c>
      <c r="P445" s="1">
        <f t="shared" si="170"/>
        <v>-47886335.46308998</v>
      </c>
      <c r="Q445" s="1">
        <f t="shared" ca="1" si="171"/>
        <v>195905140.06181917</v>
      </c>
      <c r="R445" s="1">
        <f t="shared" ca="1" si="172"/>
        <v>448670.8974897656</v>
      </c>
      <c r="S445" s="3">
        <f t="shared" si="173"/>
        <v>310.35276244193744</v>
      </c>
      <c r="T445" s="13">
        <f t="shared" ca="1" si="174"/>
        <v>2.1260005491033556</v>
      </c>
      <c r="U445" s="13">
        <f t="shared" si="175"/>
        <v>0.56794359753165391</v>
      </c>
      <c r="V445" s="5">
        <v>39.35</v>
      </c>
      <c r="W445" s="3">
        <f t="shared" ca="1" si="176"/>
        <v>733.88635691341233</v>
      </c>
      <c r="X445" s="3">
        <f t="shared" ca="1" si="177"/>
        <v>-732.07242806853583</v>
      </c>
      <c r="Y445" s="3">
        <f t="shared" ca="1" si="178"/>
        <v>51.566897574691779</v>
      </c>
      <c r="Z445" s="3">
        <f t="shared" ca="1" si="179"/>
        <v>-1.076577100100788</v>
      </c>
      <c r="AA445" s="3">
        <f t="shared" ca="1" si="180"/>
        <v>7.5833672903958496E-2</v>
      </c>
      <c r="AJ445"/>
      <c r="AK445"/>
    </row>
    <row r="446" spans="3:37" s="5" customFormat="1" x14ac:dyDescent="0.2">
      <c r="C446" s="25"/>
      <c r="D446" s="1">
        <f t="shared" si="153"/>
        <v>444</v>
      </c>
      <c r="E446" s="2">
        <f t="shared" si="154"/>
        <v>44.500000000000362</v>
      </c>
      <c r="F446" s="3">
        <f t="shared" ca="1" si="155"/>
        <v>658.17930687617343</v>
      </c>
      <c r="G446" s="3">
        <f t="shared" si="161"/>
        <v>-47.317960343732871</v>
      </c>
      <c r="H446" s="3">
        <f t="shared" ca="1" si="162"/>
        <v>659.87801097709803</v>
      </c>
      <c r="I446" s="3">
        <f t="shared" ca="1" si="163"/>
        <v>29223.161225302421</v>
      </c>
      <c r="J446" s="3">
        <f t="shared" si="164"/>
        <v>7361.0330092450295</v>
      </c>
      <c r="K446" s="3">
        <f t="shared" ca="1" si="165"/>
        <v>30607.31790413307</v>
      </c>
      <c r="L446" s="3">
        <f t="shared" si="166"/>
        <v>-9.5607967093255457</v>
      </c>
      <c r="M446" s="3">
        <f t="shared" ca="1" si="167"/>
        <v>-7.1768727671486982E-2</v>
      </c>
      <c r="N446" s="3">
        <f t="shared" ca="1" si="168"/>
        <v>-4.1120451965999685</v>
      </c>
      <c r="O446" s="1">
        <f t="shared" ca="1" si="169"/>
        <v>148049256.38617098</v>
      </c>
      <c r="P446" s="1">
        <f t="shared" si="170"/>
        <v>-47856591.316978082</v>
      </c>
      <c r="Q446" s="1">
        <f t="shared" ca="1" si="171"/>
        <v>195905847.70314908</v>
      </c>
      <c r="R446" s="1">
        <f t="shared" ca="1" si="172"/>
        <v>448717.04746442667</v>
      </c>
      <c r="S446" s="3">
        <f t="shared" si="173"/>
        <v>310.37180643233194</v>
      </c>
      <c r="T446" s="13">
        <f t="shared" ca="1" si="174"/>
        <v>2.1260887661230479</v>
      </c>
      <c r="U446" s="13">
        <f t="shared" si="175"/>
        <v>0.56824037716738829</v>
      </c>
      <c r="V446" s="5">
        <v>40.35</v>
      </c>
      <c r="W446" s="3">
        <f t="shared" ca="1" si="176"/>
        <v>753.00726675864746</v>
      </c>
      <c r="X446" s="3">
        <f t="shared" ca="1" si="177"/>
        <v>-751.06882281781225</v>
      </c>
      <c r="Y446" s="3">
        <f t="shared" ca="1" si="178"/>
        <v>53.995992280859568</v>
      </c>
      <c r="Z446" s="3">
        <f t="shared" ca="1" si="179"/>
        <v>-1.1045129747320768</v>
      </c>
      <c r="AA446" s="3">
        <f t="shared" ca="1" si="180"/>
        <v>7.9405871001264075E-2</v>
      </c>
      <c r="AJ446"/>
      <c r="AK446"/>
    </row>
    <row r="447" spans="3:37" s="5" customFormat="1" x14ac:dyDescent="0.2">
      <c r="C447" s="25"/>
      <c r="D447" s="1">
        <f t="shared" si="153"/>
        <v>445</v>
      </c>
      <c r="E447" s="2">
        <f t="shared" si="154"/>
        <v>44.600000000000364</v>
      </c>
      <c r="F447" s="3">
        <f t="shared" ca="1" si="155"/>
        <v>658.17930687617343</v>
      </c>
      <c r="G447" s="3">
        <f t="shared" si="161"/>
        <v>-48.274040014665424</v>
      </c>
      <c r="H447" s="3">
        <f t="shared" ca="1" si="162"/>
        <v>659.9472576951415</v>
      </c>
      <c r="I447" s="3">
        <f t="shared" ca="1" si="163"/>
        <v>29288.97915599004</v>
      </c>
      <c r="J447" s="3">
        <f t="shared" si="164"/>
        <v>7356.2534092271089</v>
      </c>
      <c r="K447" s="3">
        <f t="shared" ca="1" si="165"/>
        <v>30673.309150342939</v>
      </c>
      <c r="L447" s="3">
        <f t="shared" si="166"/>
        <v>-9.5609409676392545</v>
      </c>
      <c r="M447" s="3">
        <f t="shared" ca="1" si="167"/>
        <v>-7.3213720107707672E-2</v>
      </c>
      <c r="N447" s="3">
        <f t="shared" ca="1" si="168"/>
        <v>-4.1948371646237401</v>
      </c>
      <c r="O447" s="1">
        <f t="shared" ca="1" si="169"/>
        <v>148080330.19937477</v>
      </c>
      <c r="P447" s="1">
        <f t="shared" si="170"/>
        <v>-47826239.120258473</v>
      </c>
      <c r="Q447" s="1">
        <f t="shared" ca="1" si="171"/>
        <v>195906569.31963325</v>
      </c>
      <c r="R447" s="1">
        <f t="shared" ca="1" si="172"/>
        <v>448764.13523269619</v>
      </c>
      <c r="S447" s="3">
        <f t="shared" si="173"/>
        <v>310.3912391389008</v>
      </c>
      <c r="T447" s="13">
        <f t="shared" ca="1" si="174"/>
        <v>2.1261787527444147</v>
      </c>
      <c r="U447" s="13">
        <f t="shared" si="175"/>
        <v>0.56854333700736015</v>
      </c>
      <c r="V447" s="5">
        <v>41.35</v>
      </c>
      <c r="W447" s="3">
        <f t="shared" ca="1" si="176"/>
        <v>772.16159677719963</v>
      </c>
      <c r="X447" s="3">
        <f t="shared" ca="1" si="177"/>
        <v>-770.0930318858691</v>
      </c>
      <c r="Y447" s="3">
        <f t="shared" ca="1" si="178"/>
        <v>56.482331559031337</v>
      </c>
      <c r="Z447" s="3">
        <f t="shared" ca="1" si="179"/>
        <v>-1.1324897527733369</v>
      </c>
      <c r="AA447" s="3">
        <f t="shared" ca="1" si="180"/>
        <v>8.3062252292693137E-2</v>
      </c>
      <c r="AJ447"/>
      <c r="AK447"/>
    </row>
    <row r="448" spans="3:37" s="5" customFormat="1" x14ac:dyDescent="0.2">
      <c r="C448" s="25"/>
      <c r="D448" s="1">
        <f t="shared" si="153"/>
        <v>446</v>
      </c>
      <c r="E448" s="2">
        <f t="shared" si="154"/>
        <v>44.700000000000365</v>
      </c>
      <c r="F448" s="3">
        <f t="shared" ca="1" si="155"/>
        <v>658.17930687617343</v>
      </c>
      <c r="G448" s="3">
        <f t="shared" si="161"/>
        <v>-49.230134111429351</v>
      </c>
      <c r="H448" s="3">
        <f t="shared" ca="1" si="162"/>
        <v>660.01788317031946</v>
      </c>
      <c r="I448" s="3">
        <f t="shared" ca="1" si="163"/>
        <v>29354.79708667766</v>
      </c>
      <c r="J448" s="3">
        <f t="shared" si="164"/>
        <v>7351.3782005208041</v>
      </c>
      <c r="K448" s="3">
        <f t="shared" ca="1" si="165"/>
        <v>30739.307390167425</v>
      </c>
      <c r="L448" s="3">
        <f t="shared" si="166"/>
        <v>-9.5610881116229152</v>
      </c>
      <c r="M448" s="3">
        <f t="shared" ca="1" si="167"/>
        <v>-7.465842811648174E-2</v>
      </c>
      <c r="N448" s="3">
        <f t="shared" ca="1" si="168"/>
        <v>-4.2776128361552441</v>
      </c>
      <c r="O448" s="1">
        <f t="shared" ca="1" si="169"/>
        <v>148112026.07557401</v>
      </c>
      <c r="P448" s="1">
        <f t="shared" si="170"/>
        <v>-47795278.807589456</v>
      </c>
      <c r="Q448" s="1">
        <f t="shared" ca="1" si="171"/>
        <v>195907304.88316345</v>
      </c>
      <c r="R448" s="1">
        <f t="shared" ca="1" si="172"/>
        <v>448812.16055581725</v>
      </c>
      <c r="S448" s="3">
        <f t="shared" si="173"/>
        <v>310.41106056745053</v>
      </c>
      <c r="T448" s="13">
        <f t="shared" ca="1" si="174"/>
        <v>2.1262705071261512</v>
      </c>
      <c r="U448" s="13">
        <f t="shared" si="175"/>
        <v>0.56885248460313398</v>
      </c>
      <c r="V448" s="5">
        <v>42.35</v>
      </c>
      <c r="W448" s="3">
        <f t="shared" ca="1" si="176"/>
        <v>791.35009445015282</v>
      </c>
      <c r="X448" s="3">
        <f t="shared" ca="1" si="177"/>
        <v>-789.14567308351116</v>
      </c>
      <c r="Y448" s="3">
        <f t="shared" ca="1" si="178"/>
        <v>59.026084402049484</v>
      </c>
      <c r="Z448" s="3">
        <f t="shared" ca="1" si="179"/>
        <v>-1.1605083427698692</v>
      </c>
      <c r="AA448" s="3">
        <f t="shared" ca="1" si="180"/>
        <v>8.6803065297131596E-2</v>
      </c>
      <c r="AJ448"/>
      <c r="AK448"/>
    </row>
    <row r="449" spans="3:37" s="5" customFormat="1" x14ac:dyDescent="0.2">
      <c r="C449" s="25"/>
      <c r="D449" s="1">
        <f t="shared" si="153"/>
        <v>447</v>
      </c>
      <c r="E449" s="2">
        <f t="shared" si="154"/>
        <v>44.800000000000367</v>
      </c>
      <c r="F449" s="3">
        <f t="shared" ca="1" si="155"/>
        <v>658.17930687617343</v>
      </c>
      <c r="G449" s="3">
        <f t="shared" si="161"/>
        <v>-50.186242922591646</v>
      </c>
      <c r="H449" s="3">
        <f t="shared" ca="1" si="162"/>
        <v>660.0898870447005</v>
      </c>
      <c r="I449" s="3">
        <f t="shared" ca="1" si="163"/>
        <v>29420.615017365279</v>
      </c>
      <c r="J449" s="3">
        <f t="shared" si="164"/>
        <v>7346.4073816691025</v>
      </c>
      <c r="K449" s="3">
        <f t="shared" ca="1" si="165"/>
        <v>30805.31276146444</v>
      </c>
      <c r="L449" s="3">
        <f t="shared" si="166"/>
        <v>-9.5612381413205068</v>
      </c>
      <c r="M449" s="3">
        <f t="shared" ca="1" si="167"/>
        <v>-7.6102846188254636E-2</v>
      </c>
      <c r="N449" s="3">
        <f t="shared" ca="1" si="168"/>
        <v>-4.3603718955202551</v>
      </c>
      <c r="O449" s="1">
        <f t="shared" ca="1" si="169"/>
        <v>148144344.05275306</v>
      </c>
      <c r="P449" s="1">
        <f t="shared" si="170"/>
        <v>-47763710.312319331</v>
      </c>
      <c r="Q449" s="1">
        <f t="shared" ca="1" si="171"/>
        <v>195908054.3650724</v>
      </c>
      <c r="R449" s="1">
        <f t="shared" ca="1" si="172"/>
        <v>448861.12319039635</v>
      </c>
      <c r="S449" s="3">
        <f t="shared" si="173"/>
        <v>310.43127072390507</v>
      </c>
      <c r="T449" s="13">
        <f t="shared" ca="1" si="174"/>
        <v>2.1263640273913604</v>
      </c>
      <c r="U449" s="13">
        <f t="shared" si="175"/>
        <v>0.56916782766112273</v>
      </c>
      <c r="V449" s="5">
        <v>43.35</v>
      </c>
      <c r="W449" s="3">
        <f t="shared" ca="1" si="176"/>
        <v>810.57350904240252</v>
      </c>
      <c r="X449" s="3">
        <f t="shared" ca="1" si="177"/>
        <v>-808.22736543089627</v>
      </c>
      <c r="Y449" s="3">
        <f t="shared" ca="1" si="178"/>
        <v>61.627423521888872</v>
      </c>
      <c r="Z449" s="3">
        <f t="shared" ca="1" si="179"/>
        <v>-1.1885696550454357</v>
      </c>
      <c r="AA449" s="3">
        <f t="shared" ca="1" si="180"/>
        <v>9.0628564002777759E-2</v>
      </c>
      <c r="AJ449"/>
      <c r="AK449"/>
    </row>
    <row r="450" spans="3:37" s="5" customFormat="1" x14ac:dyDescent="0.2">
      <c r="C450" s="25"/>
      <c r="D450" s="1">
        <f t="shared" si="153"/>
        <v>448</v>
      </c>
      <c r="E450" s="2">
        <f t="shared" si="154"/>
        <v>44.900000000000368</v>
      </c>
      <c r="F450" s="3">
        <f t="shared" ca="1" si="155"/>
        <v>658.17930687617343</v>
      </c>
      <c r="G450" s="3">
        <f t="shared" si="161"/>
        <v>-51.142366736723694</v>
      </c>
      <c r="H450" s="3">
        <f t="shared" ca="1" si="162"/>
        <v>660.16326895354723</v>
      </c>
      <c r="I450" s="3">
        <f t="shared" ca="1" si="163"/>
        <v>29486.432948052898</v>
      </c>
      <c r="J450" s="3">
        <f t="shared" si="164"/>
        <v>7341.3409511861364</v>
      </c>
      <c r="K450" s="3">
        <f t="shared" ca="1" si="165"/>
        <v>30871.325402055762</v>
      </c>
      <c r="L450" s="3">
        <f t="shared" si="166"/>
        <v>-9.5613910567768752</v>
      </c>
      <c r="M450" s="3">
        <f t="shared" ca="1" si="167"/>
        <v>-7.7546968820327328E-2</v>
      </c>
      <c r="N450" s="3">
        <f t="shared" ca="1" si="168"/>
        <v>-4.4431140274373444</v>
      </c>
      <c r="O450" s="1">
        <f t="shared" ca="1" si="169"/>
        <v>148177284.1696474</v>
      </c>
      <c r="P450" s="1">
        <f t="shared" si="170"/>
        <v>-47731533.566486254</v>
      </c>
      <c r="Q450" s="1">
        <f t="shared" ca="1" si="171"/>
        <v>195908817.73613364</v>
      </c>
      <c r="R450" s="1">
        <f t="shared" ca="1" si="172"/>
        <v>448911.02288841212</v>
      </c>
      <c r="S450" s="3">
        <f t="shared" si="173"/>
        <v>310.45186961430545</v>
      </c>
      <c r="T450" s="13">
        <f t="shared" ca="1" si="174"/>
        <v>2.1264593116276318</v>
      </c>
      <c r="U450" s="13">
        <f t="shared" si="175"/>
        <v>0.56948937404281419</v>
      </c>
      <c r="V450" s="5">
        <v>44.35</v>
      </c>
      <c r="W450" s="3">
        <f t="shared" ca="1" si="176"/>
        <v>829.83259164090998</v>
      </c>
      <c r="X450" s="3">
        <f t="shared" ca="1" si="177"/>
        <v>-827.33872918322709</v>
      </c>
      <c r="Y450" s="3">
        <f t="shared" ca="1" si="178"/>
        <v>64.286525360700693</v>
      </c>
      <c r="Z450" s="3">
        <f t="shared" ca="1" si="179"/>
        <v>-1.2166746017400398</v>
      </c>
      <c r="AA450" s="3">
        <f t="shared" ca="1" si="180"/>
        <v>9.4539007883383375E-2</v>
      </c>
      <c r="AJ450"/>
      <c r="AK450"/>
    </row>
    <row r="451" spans="3:37" s="5" customFormat="1" x14ac:dyDescent="0.2">
      <c r="C451" s="25"/>
      <c r="D451" s="1">
        <f t="shared" si="153"/>
        <v>449</v>
      </c>
      <c r="E451" s="2">
        <f t="shared" si="154"/>
        <v>45.000000000000369</v>
      </c>
      <c r="F451" s="3">
        <f t="shared" ca="1" si="155"/>
        <v>658.17930687617343</v>
      </c>
      <c r="G451" s="3">
        <f t="shared" si="161"/>
        <v>-52.09850584240138</v>
      </c>
      <c r="H451" s="3">
        <f t="shared" ca="1" si="162"/>
        <v>660.23802852532719</v>
      </c>
      <c r="I451" s="3">
        <f t="shared" ca="1" si="163"/>
        <v>29552.250878740517</v>
      </c>
      <c r="J451" s="3">
        <f t="shared" si="164"/>
        <v>7336.1789075571805</v>
      </c>
      <c r="K451" s="3">
        <f t="shared" ca="1" si="165"/>
        <v>30937.345449726356</v>
      </c>
      <c r="L451" s="3">
        <f t="shared" si="166"/>
        <v>-9.5615468580377367</v>
      </c>
      <c r="M451" s="3">
        <f t="shared" ca="1" si="167"/>
        <v>-7.8990790516981962E-2</v>
      </c>
      <c r="N451" s="3">
        <f t="shared" ca="1" si="168"/>
        <v>-4.5258389170250721</v>
      </c>
      <c r="O451" s="1">
        <f t="shared" ca="1" si="169"/>
        <v>148210846.46574366</v>
      </c>
      <c r="P451" s="1">
        <f t="shared" si="170"/>
        <v>-47698748.500818133</v>
      </c>
      <c r="Q451" s="1">
        <f t="shared" ca="1" si="171"/>
        <v>195909594.96656179</v>
      </c>
      <c r="R451" s="1">
        <f t="shared" ca="1" si="172"/>
        <v>448961.85939722252</v>
      </c>
      <c r="S451" s="3">
        <f t="shared" si="173"/>
        <v>310.47285724481031</v>
      </c>
      <c r="T451" s="13">
        <f t="shared" ca="1" si="174"/>
        <v>2.1265563578871061</v>
      </c>
      <c r="U451" s="13">
        <f t="shared" si="175"/>
        <v>0.56981713176500348</v>
      </c>
      <c r="V451" s="5">
        <v>45.35</v>
      </c>
      <c r="W451" s="3">
        <f t="shared" ca="1" si="176"/>
        <v>849.1280951930554</v>
      </c>
      <c r="X451" s="3">
        <f t="shared" ca="1" si="177"/>
        <v>-846.4803858564951</v>
      </c>
      <c r="Y451" s="3">
        <f t="shared" ca="1" si="178"/>
        <v>67.003570102090137</v>
      </c>
      <c r="Z451" s="3">
        <f t="shared" ca="1" si="179"/>
        <v>-1.2448240968477868</v>
      </c>
      <c r="AA451" s="3">
        <f t="shared" ca="1" si="180"/>
        <v>9.8534661914838437E-2</v>
      </c>
      <c r="AJ451"/>
      <c r="AK451"/>
    </row>
    <row r="452" spans="3:37" s="5" customFormat="1" x14ac:dyDescent="0.2">
      <c r="C452" s="25"/>
      <c r="D452" s="1">
        <f t="shared" ref="D452:D515" si="181">D451 + 1</f>
        <v>450</v>
      </c>
      <c r="E452" s="2">
        <f t="shared" ref="E452:E515" si="182" xml:space="preserve"> E451 + $B$2</f>
        <v>45.100000000000371</v>
      </c>
      <c r="F452" s="3">
        <f t="shared" ref="F452:F515" ca="1" si="183">INDIRECT(ADDRESS(ROW()-1,COLUMN()))</f>
        <v>658.17930687617343</v>
      </c>
      <c r="G452" s="3">
        <f t="shared" si="161"/>
        <v>-53.054660528205154</v>
      </c>
      <c r="H452" s="3">
        <f t="shared" ca="1" si="162"/>
        <v>660.31416538172425</v>
      </c>
      <c r="I452" s="3">
        <f t="shared" ca="1" si="163"/>
        <v>29618.068809428136</v>
      </c>
      <c r="J452" s="3">
        <f t="shared" si="164"/>
        <v>7330.9212492386496</v>
      </c>
      <c r="K452" s="3">
        <f t="shared" ca="1" si="165"/>
        <v>31003.373042223695</v>
      </c>
      <c r="L452" s="3">
        <f t="shared" si="166"/>
        <v>-9.5617055451496782</v>
      </c>
      <c r="M452" s="3">
        <f t="shared" ca="1" si="167"/>
        <v>-8.0434305789607238E-2</v>
      </c>
      <c r="N452" s="3">
        <f t="shared" ca="1" si="168"/>
        <v>-4.6085462498091774</v>
      </c>
      <c r="O452" s="1">
        <f t="shared" ca="1" si="169"/>
        <v>148245030.98127946</v>
      </c>
      <c r="P452" s="1">
        <f t="shared" si="170"/>
        <v>-47665355.044732541</v>
      </c>
      <c r="Q452" s="1">
        <f t="shared" ca="1" si="171"/>
        <v>195910386.026012</v>
      </c>
      <c r="R452" s="1">
        <f t="shared" ca="1" si="172"/>
        <v>449013.63245957252</v>
      </c>
      <c r="S452" s="3">
        <f t="shared" si="173"/>
        <v>310.49423362169546</v>
      </c>
      <c r="T452" s="13">
        <f t="shared" ca="1" si="174"/>
        <v>2.1266551641865514</v>
      </c>
      <c r="U452" s="13">
        <f t="shared" si="175"/>
        <v>0.57015110900002941</v>
      </c>
      <c r="V452" s="5">
        <v>46.35</v>
      </c>
      <c r="W452" s="3">
        <f t="shared" ca="1" si="176"/>
        <v>868.46077454509077</v>
      </c>
      <c r="X452" s="3">
        <f t="shared" ca="1" si="177"/>
        <v>-865.65295825327598</v>
      </c>
      <c r="Y452" s="3">
        <f t="shared" ca="1" si="178"/>
        <v>69.778741682628691</v>
      </c>
      <c r="Z452" s="3">
        <f t="shared" ca="1" si="179"/>
        <v>-1.2730190562548176</v>
      </c>
      <c r="AA452" s="3">
        <f t="shared" ca="1" si="180"/>
        <v>0.10261579659210102</v>
      </c>
      <c r="AJ452"/>
      <c r="AK452"/>
    </row>
    <row r="453" spans="3:37" s="5" customFormat="1" x14ac:dyDescent="0.2">
      <c r="C453" s="25"/>
      <c r="D453" s="1">
        <f t="shared" si="181"/>
        <v>451</v>
      </c>
      <c r="E453" s="2">
        <f t="shared" si="182"/>
        <v>45.200000000000372</v>
      </c>
      <c r="F453" s="3">
        <f t="shared" ca="1" si="183"/>
        <v>658.17930687617343</v>
      </c>
      <c r="G453" s="3">
        <f t="shared" si="161"/>
        <v>-54.010831082720124</v>
      </c>
      <c r="H453" s="3">
        <f t="shared" ca="1" si="162"/>
        <v>660.39167913765095</v>
      </c>
      <c r="I453" s="3">
        <f t="shared" ca="1" si="163"/>
        <v>29683.886740115755</v>
      </c>
      <c r="J453" s="3">
        <f t="shared" si="164"/>
        <v>7325.5679746581036</v>
      </c>
      <c r="K453" s="3">
        <f t="shared" ca="1" si="165"/>
        <v>31069.408317257083</v>
      </c>
      <c r="L453" s="3">
        <f t="shared" si="166"/>
        <v>-9.5618671181601638</v>
      </c>
      <c r="M453" s="3">
        <f t="shared" ca="1" si="167"/>
        <v>-8.1877509156823305E-2</v>
      </c>
      <c r="N453" s="3">
        <f t="shared" ca="1" si="168"/>
        <v>-4.6912357117297274</v>
      </c>
      <c r="O453" s="1">
        <f t="shared" ca="1" si="169"/>
        <v>148279837.75724369</v>
      </c>
      <c r="P453" s="1">
        <f t="shared" si="170"/>
        <v>-47631353.126336716</v>
      </c>
      <c r="Q453" s="1">
        <f t="shared" ca="1" si="171"/>
        <v>195911190.88358042</v>
      </c>
      <c r="R453" s="1">
        <f t="shared" ca="1" si="172"/>
        <v>449066.34181360266</v>
      </c>
      <c r="S453" s="3">
        <f t="shared" si="173"/>
        <v>310.51599875135406</v>
      </c>
      <c r="T453" s="13">
        <f t="shared" ca="1" si="174"/>
        <v>2.1267557285074385</v>
      </c>
      <c r="U453" s="13">
        <f t="shared" si="175"/>
        <v>0.5704913140760155</v>
      </c>
      <c r="V453" s="5">
        <v>47.35</v>
      </c>
      <c r="W453" s="3">
        <f t="shared" ca="1" si="176"/>
        <v>887.83138648069496</v>
      </c>
      <c r="X453" s="3">
        <f t="shared" ca="1" si="177"/>
        <v>-884.85707048857955</v>
      </c>
      <c r="Y453" s="3">
        <f t="shared" ca="1" si="178"/>
        <v>72.612227803601499</v>
      </c>
      <c r="Z453" s="3">
        <f t="shared" ca="1" si="179"/>
        <v>-1.3012603977773229</v>
      </c>
      <c r="AA453" s="3">
        <f t="shared" ca="1" si="180"/>
        <v>0.10678268794647279</v>
      </c>
      <c r="AJ453"/>
      <c r="AK453"/>
    </row>
    <row r="454" spans="3:37" s="5" customFormat="1" x14ac:dyDescent="0.2">
      <c r="C454" s="25"/>
      <c r="D454" s="1">
        <f t="shared" si="181"/>
        <v>452</v>
      </c>
      <c r="E454" s="2">
        <f t="shared" si="182"/>
        <v>45.300000000000374</v>
      </c>
      <c r="F454" s="3">
        <f t="shared" ca="1" si="183"/>
        <v>658.17930687617343</v>
      </c>
      <c r="G454" s="3">
        <f t="shared" si="161"/>
        <v>-54.96701779453614</v>
      </c>
      <c r="H454" s="3">
        <f t="shared" ca="1" si="162"/>
        <v>660.47056940126026</v>
      </c>
      <c r="I454" s="3">
        <f t="shared" ca="1" si="163"/>
        <v>29749.704670803374</v>
      </c>
      <c r="J454" s="3">
        <f t="shared" si="164"/>
        <v>7320.1190822142407</v>
      </c>
      <c r="K454" s="3">
        <f t="shared" ca="1" si="165"/>
        <v>31135.451412496972</v>
      </c>
      <c r="L454" s="3">
        <f t="shared" si="166"/>
        <v>-9.5620315771175193</v>
      </c>
      <c r="M454" s="3">
        <f t="shared" ca="1" si="167"/>
        <v>-8.3320395144606221E-2</v>
      </c>
      <c r="N454" s="3">
        <f t="shared" ca="1" si="168"/>
        <v>-4.7739069891482533</v>
      </c>
      <c r="O454" s="1">
        <f t="shared" ca="1" si="169"/>
        <v>148315266.83537647</v>
      </c>
      <c r="P454" s="1">
        <f t="shared" si="170"/>
        <v>-47596742.672427297</v>
      </c>
      <c r="Q454" s="1">
        <f t="shared" ca="1" si="171"/>
        <v>195912009.50780377</v>
      </c>
      <c r="R454" s="1">
        <f t="shared" ca="1" si="172"/>
        <v>449119.98719285696</v>
      </c>
      <c r="S454" s="3">
        <f t="shared" si="173"/>
        <v>310.53815264029663</v>
      </c>
      <c r="T454" s="13">
        <f t="shared" ca="1" si="174"/>
        <v>2.1268580487960147</v>
      </c>
      <c r="U454" s="13">
        <f t="shared" si="175"/>
        <v>0.57083775547711624</v>
      </c>
      <c r="V454" s="5">
        <v>48.35</v>
      </c>
      <c r="W454" s="3">
        <f t="shared" ca="1" si="176"/>
        <v>907.24068975963405</v>
      </c>
      <c r="X454" s="3">
        <f t="shared" ca="1" si="177"/>
        <v>-904.09334801575505</v>
      </c>
      <c r="Y454" s="3">
        <f t="shared" ca="1" si="178"/>
        <v>75.504219942990687</v>
      </c>
      <c r="Z454" s="3">
        <f t="shared" ca="1" si="179"/>
        <v>-1.3295490411996398</v>
      </c>
      <c r="AA454" s="3">
        <f t="shared" ca="1" si="180"/>
        <v>0.1110356175632216</v>
      </c>
      <c r="AJ454"/>
      <c r="AK454"/>
    </row>
    <row r="455" spans="3:37" s="5" customFormat="1" x14ac:dyDescent="0.2">
      <c r="C455" s="25"/>
      <c r="D455" s="1">
        <f t="shared" si="181"/>
        <v>453</v>
      </c>
      <c r="E455" s="2">
        <f t="shared" si="182"/>
        <v>45.400000000000375</v>
      </c>
      <c r="F455" s="3">
        <f t="shared" ca="1" si="183"/>
        <v>658.17930687617343</v>
      </c>
      <c r="G455" s="3">
        <f t="shared" si="161"/>
        <v>-55.923220952247895</v>
      </c>
      <c r="H455" s="3">
        <f t="shared" ca="1" si="162"/>
        <v>660.55083577395771</v>
      </c>
      <c r="I455" s="3">
        <f t="shared" ca="1" si="163"/>
        <v>29815.522601490993</v>
      </c>
      <c r="J455" s="3">
        <f t="shared" si="164"/>
        <v>7314.5745702769018</v>
      </c>
      <c r="K455" s="3">
        <f t="shared" ca="1" si="165"/>
        <v>31201.502465574296</v>
      </c>
      <c r="L455" s="3">
        <f t="shared" si="166"/>
        <v>-9.5621989220709516</v>
      </c>
      <c r="M455" s="3">
        <f t="shared" ca="1" si="167"/>
        <v>-8.4762958286412102E-2</v>
      </c>
      <c r="N455" s="3">
        <f t="shared" ca="1" si="168"/>
        <v>-4.8565597688548623</v>
      </c>
      <c r="O455" s="1">
        <f t="shared" ca="1" si="169"/>
        <v>148351318.25816917</v>
      </c>
      <c r="P455" s="1">
        <f t="shared" si="170"/>
        <v>-47561523.608490378</v>
      </c>
      <c r="Q455" s="1">
        <f t="shared" ca="1" si="171"/>
        <v>195912841.86665955</v>
      </c>
      <c r="R455" s="1">
        <f t="shared" ca="1" si="172"/>
        <v>449174.56832629122</v>
      </c>
      <c r="S455" s="3">
        <f t="shared" si="173"/>
        <v>310.56069529515099</v>
      </c>
      <c r="T455" s="13">
        <f t="shared" ca="1" si="174"/>
        <v>2.1269621229633797</v>
      </c>
      <c r="U455" s="13">
        <f t="shared" si="175"/>
        <v>0.57119044184376644</v>
      </c>
      <c r="V455" s="5">
        <v>49.35</v>
      </c>
      <c r="W455" s="3">
        <f t="shared" ca="1" si="176"/>
        <v>926.68944515652561</v>
      </c>
      <c r="X455" s="3">
        <f t="shared" ca="1" si="177"/>
        <v>-923.36241765244961</v>
      </c>
      <c r="Y455" s="3">
        <f t="shared" ca="1" si="178"/>
        <v>78.454913367695028</v>
      </c>
      <c r="Z455" s="3">
        <f t="shared" ca="1" si="179"/>
        <v>-1.3578859083124259</v>
      </c>
      <c r="AA455" s="3">
        <f t="shared" ca="1" si="180"/>
        <v>0.11537487259955151</v>
      </c>
      <c r="AJ455"/>
      <c r="AK455"/>
    </row>
    <row r="456" spans="3:37" s="5" customFormat="1" x14ac:dyDescent="0.2">
      <c r="C456" s="25"/>
      <c r="D456" s="1">
        <f t="shared" si="181"/>
        <v>454</v>
      </c>
      <c r="E456" s="2">
        <f t="shared" si="182"/>
        <v>45.500000000000377</v>
      </c>
      <c r="F456" s="3">
        <f t="shared" ca="1" si="183"/>
        <v>658.17930687617343</v>
      </c>
      <c r="G456" s="3">
        <f t="shared" si="161"/>
        <v>-56.87944084445499</v>
      </c>
      <c r="H456" s="3">
        <f t="shared" ca="1" si="162"/>
        <v>660.63247785041415</v>
      </c>
      <c r="I456" s="3">
        <f t="shared" ca="1" si="163"/>
        <v>29881.340532178612</v>
      </c>
      <c r="J456" s="3">
        <f t="shared" si="164"/>
        <v>7308.9344371870666</v>
      </c>
      <c r="K456" s="3">
        <f t="shared" ca="1" si="165"/>
        <v>31267.561614079794</v>
      </c>
      <c r="L456" s="3">
        <f t="shared" si="166"/>
        <v>-9.562369153070529</v>
      </c>
      <c r="M456" s="3">
        <f t="shared" ca="1" si="167"/>
        <v>-8.6205193123300619E-2</v>
      </c>
      <c r="N456" s="3">
        <f t="shared" ca="1" si="168"/>
        <v>-4.9391937380753124</v>
      </c>
      <c r="O456" s="1">
        <f t="shared" ca="1" si="169"/>
        <v>148387992.06886449</v>
      </c>
      <c r="P456" s="1">
        <f t="shared" si="170"/>
        <v>-47525695.858701311</v>
      </c>
      <c r="Q456" s="1">
        <f t="shared" ca="1" si="171"/>
        <v>195913687.92756581</v>
      </c>
      <c r="R456" s="1">
        <f t="shared" ca="1" si="172"/>
        <v>449230.08493828162</v>
      </c>
      <c r="S456" s="3">
        <f t="shared" si="173"/>
        <v>310.5836267226623</v>
      </c>
      <c r="T456" s="13">
        <f t="shared" ca="1" si="174"/>
        <v>2.1270679488855677</v>
      </c>
      <c r="U456" s="13">
        <f t="shared" si="175"/>
        <v>0.57154938197293714</v>
      </c>
      <c r="V456" s="5">
        <v>50.35</v>
      </c>
      <c r="W456" s="3">
        <f t="shared" ca="1" si="176"/>
        <v>946.17841549971376</v>
      </c>
      <c r="X456" s="3">
        <f t="shared" ca="1" si="177"/>
        <v>-942.66490760662691</v>
      </c>
      <c r="Y456" s="3">
        <f t="shared" ca="1" si="178"/>
        <v>81.464507145986943</v>
      </c>
      <c r="Z456" s="3">
        <f t="shared" ca="1" si="179"/>
        <v>-1.3862719229509219</v>
      </c>
      <c r="AA456" s="3">
        <f t="shared" ca="1" si="180"/>
        <v>0.11980074580292198</v>
      </c>
      <c r="AJ456"/>
      <c r="AK456"/>
    </row>
    <row r="457" spans="3:37" s="5" customFormat="1" x14ac:dyDescent="0.2">
      <c r="C457" s="25"/>
      <c r="D457" s="1">
        <f t="shared" si="181"/>
        <v>455</v>
      </c>
      <c r="E457" s="2">
        <f t="shared" si="182"/>
        <v>45.600000000000378</v>
      </c>
      <c r="F457" s="3">
        <f t="shared" ca="1" si="183"/>
        <v>658.17930687617343</v>
      </c>
      <c r="G457" s="3">
        <f t="shared" si="161"/>
        <v>-57.835677759762042</v>
      </c>
      <c r="H457" s="3">
        <f t="shared" ca="1" si="162"/>
        <v>660.71549521857821</v>
      </c>
      <c r="I457" s="3">
        <f t="shared" ca="1" si="163"/>
        <v>29947.158462866231</v>
      </c>
      <c r="J457" s="3">
        <f t="shared" si="164"/>
        <v>7303.1986812568557</v>
      </c>
      <c r="K457" s="3">
        <f t="shared" ca="1" si="165"/>
        <v>31333.628995563329</v>
      </c>
      <c r="L457" s="3">
        <f t="shared" si="166"/>
        <v>-9.5625422701671958</v>
      </c>
      <c r="M457" s="3">
        <f t="shared" ca="1" si="167"/>
        <v>-8.7647094204058279E-2</v>
      </c>
      <c r="N457" s="3">
        <f t="shared" ca="1" si="168"/>
        <v>-5.0218085844780784</v>
      </c>
      <c r="O457" s="1">
        <f t="shared" ca="1" si="169"/>
        <v>148425288.31145656</v>
      </c>
      <c r="P457" s="1">
        <f t="shared" si="170"/>
        <v>-47489259.345924638</v>
      </c>
      <c r="Q457" s="1">
        <f t="shared" ca="1" si="171"/>
        <v>195914547.65738121</v>
      </c>
      <c r="R457" s="1">
        <f t="shared" ca="1" si="172"/>
        <v>449286.5367486332</v>
      </c>
      <c r="S457" s="3">
        <f t="shared" si="173"/>
        <v>310.60694692969315</v>
      </c>
      <c r="T457" s="13">
        <f t="shared" ca="1" si="174"/>
        <v>2.1271755244036226</v>
      </c>
      <c r="U457" s="13">
        <f t="shared" si="175"/>
        <v>0.57191458481839341</v>
      </c>
      <c r="V457" s="5">
        <v>51.35</v>
      </c>
      <c r="W457" s="3">
        <f t="shared" ca="1" si="176"/>
        <v>965.70836571025052</v>
      </c>
      <c r="X457" s="3">
        <f t="shared" ca="1" si="177"/>
        <v>-962.00144750263848</v>
      </c>
      <c r="Y457" s="3">
        <f t="shared" ca="1" si="178"/>
        <v>84.533204160207205</v>
      </c>
      <c r="Z457" s="3">
        <f t="shared" ca="1" si="179"/>
        <v>-1.4147080110332919</v>
      </c>
      <c r="AA457" s="3">
        <f t="shared" ca="1" si="180"/>
        <v>0.12431353552971648</v>
      </c>
      <c r="AJ457"/>
      <c r="AK457"/>
    </row>
    <row r="458" spans="3:37" s="5" customFormat="1" x14ac:dyDescent="0.2">
      <c r="C458" s="25"/>
      <c r="D458" s="1">
        <f t="shared" si="181"/>
        <v>456</v>
      </c>
      <c r="E458" s="2">
        <f t="shared" si="182"/>
        <v>45.700000000000379</v>
      </c>
      <c r="F458" s="3">
        <f t="shared" ca="1" si="183"/>
        <v>658.17930687617343</v>
      </c>
      <c r="G458" s="3">
        <f t="shared" si="161"/>
        <v>-58.791931986778764</v>
      </c>
      <c r="H458" s="3">
        <f t="shared" ca="1" si="162"/>
        <v>660.79988745968933</v>
      </c>
      <c r="I458" s="3">
        <f t="shared" ca="1" si="163"/>
        <v>30012.97639355385</v>
      </c>
      <c r="J458" s="3">
        <f t="shared" si="164"/>
        <v>7297.3673007695288</v>
      </c>
      <c r="K458" s="3">
        <f t="shared" ca="1" si="165"/>
        <v>31399.704747533233</v>
      </c>
      <c r="L458" s="3">
        <f t="shared" si="166"/>
        <v>-9.5627182734127683</v>
      </c>
      <c r="M458" s="3">
        <f t="shared" ca="1" si="167"/>
        <v>-8.9088656085321113E-2</v>
      </c>
      <c r="N458" s="3">
        <f t="shared" ca="1" si="168"/>
        <v>-5.1044039961813779</v>
      </c>
      <c r="O458" s="1">
        <f t="shared" ca="1" si="169"/>
        <v>148463207.03069097</v>
      </c>
      <c r="P458" s="1">
        <f t="shared" si="170"/>
        <v>-47452213.991714038</v>
      </c>
      <c r="Q458" s="1">
        <f t="shared" ca="1" si="171"/>
        <v>195915421.022405</v>
      </c>
      <c r="R458" s="1">
        <f t="shared" ca="1" si="172"/>
        <v>449343.92347258877</v>
      </c>
      <c r="S458" s="3">
        <f t="shared" si="173"/>
        <v>310.63065592322329</v>
      </c>
      <c r="T458" s="13">
        <f t="shared" ca="1" si="174"/>
        <v>2.1272848473236823</v>
      </c>
      <c r="U458" s="13">
        <f t="shared" si="175"/>
        <v>0.57228605949096034</v>
      </c>
      <c r="V458" s="5">
        <v>52.35</v>
      </c>
      <c r="W458" s="3">
        <f t="shared" ca="1" si="176"/>
        <v>985.28006284099627</v>
      </c>
      <c r="X458" s="3">
        <f t="shared" ca="1" si="177"/>
        <v>-981.37266840736152</v>
      </c>
      <c r="Y458" s="3">
        <f t="shared" ca="1" si="178"/>
        <v>87.661211119698692</v>
      </c>
      <c r="Z458" s="3">
        <f t="shared" ca="1" si="179"/>
        <v>-1.4431951005990611</v>
      </c>
      <c r="AA458" s="3">
        <f t="shared" ca="1" si="180"/>
        <v>0.12891354576426278</v>
      </c>
      <c r="AJ458"/>
      <c r="AK458"/>
    </row>
    <row r="459" spans="3:37" s="5" customFormat="1" x14ac:dyDescent="0.2">
      <c r="C459" s="25"/>
      <c r="D459" s="1">
        <f t="shared" si="181"/>
        <v>457</v>
      </c>
      <c r="E459" s="2">
        <f t="shared" si="182"/>
        <v>45.800000000000381</v>
      </c>
      <c r="F459" s="3">
        <f t="shared" ca="1" si="183"/>
        <v>658.17930687617343</v>
      </c>
      <c r="G459" s="3">
        <f t="shared" si="161"/>
        <v>-59.748203814120039</v>
      </c>
      <c r="H459" s="3">
        <f t="shared" ca="1" si="162"/>
        <v>660.88565414829043</v>
      </c>
      <c r="I459" s="3">
        <f t="shared" ca="1" si="163"/>
        <v>30078.794324241469</v>
      </c>
      <c r="J459" s="3">
        <f t="shared" si="164"/>
        <v>7291.4402939794836</v>
      </c>
      <c r="K459" s="3">
        <f t="shared" ca="1" si="165"/>
        <v>31465.78900745562</v>
      </c>
      <c r="L459" s="3">
        <f t="shared" si="166"/>
        <v>-9.5628971628599331</v>
      </c>
      <c r="M459" s="3">
        <f t="shared" ca="1" si="167"/>
        <v>-9.0529873331696903E-2</v>
      </c>
      <c r="N459" s="3">
        <f t="shared" ca="1" si="168"/>
        <v>-5.1869796617601773</v>
      </c>
      <c r="O459" s="1">
        <f t="shared" ca="1" si="169"/>
        <v>148501748.27206469</v>
      </c>
      <c r="P459" s="1">
        <f t="shared" si="170"/>
        <v>-47414559.716312125</v>
      </c>
      <c r="Q459" s="1">
        <f t="shared" ca="1" si="171"/>
        <v>195916307.9883768</v>
      </c>
      <c r="R459" s="1">
        <f t="shared" ca="1" si="172"/>
        <v>449402.24482083751</v>
      </c>
      <c r="S459" s="3">
        <f t="shared" si="173"/>
        <v>310.65475371035001</v>
      </c>
      <c r="T459" s="13">
        <f t="shared" ca="1" si="174"/>
        <v>2.1273959154170567</v>
      </c>
      <c r="U459" s="13">
        <f t="shared" si="175"/>
        <v>0.5726638152587904</v>
      </c>
      <c r="V459" s="5">
        <v>53.35</v>
      </c>
      <c r="W459" s="3">
        <f t="shared" ca="1" si="176"/>
        <v>1004.8942761158273</v>
      </c>
      <c r="X459" s="3">
        <f t="shared" ca="1" si="177"/>
        <v>-1000.779202856389</v>
      </c>
      <c r="Y459" s="3">
        <f t="shared" ca="1" si="178"/>
        <v>90.84873857397892</v>
      </c>
      <c r="Z459" s="3">
        <f t="shared" ca="1" si="179"/>
        <v>-1.471734121847631</v>
      </c>
      <c r="AA459" s="3">
        <f t="shared" ca="1" si="180"/>
        <v>0.13360108613820429</v>
      </c>
      <c r="AJ459"/>
      <c r="AK459"/>
    </row>
    <row r="460" spans="3:37" s="5" customFormat="1" x14ac:dyDescent="0.2">
      <c r="C460" s="25"/>
      <c r="D460" s="1">
        <f t="shared" si="181"/>
        <v>458</v>
      </c>
      <c r="E460" s="2">
        <f t="shared" si="182"/>
        <v>45.900000000000382</v>
      </c>
      <c r="F460" s="3">
        <f t="shared" ca="1" si="183"/>
        <v>658.17930687617343</v>
      </c>
      <c r="G460" s="3">
        <f t="shared" si="161"/>
        <v>-60.704493530406033</v>
      </c>
      <c r="H460" s="3">
        <f t="shared" ca="1" si="162"/>
        <v>660.97279485224135</v>
      </c>
      <c r="I460" s="3">
        <f t="shared" ca="1" si="163"/>
        <v>30144.612254929089</v>
      </c>
      <c r="J460" s="3">
        <f t="shared" si="164"/>
        <v>7285.4176591122568</v>
      </c>
      <c r="K460" s="3">
        <f t="shared" ca="1" si="165"/>
        <v>31531.881912753724</v>
      </c>
      <c r="L460" s="3">
        <f t="shared" si="166"/>
        <v>-9.5630789385622439</v>
      </c>
      <c r="M460" s="3">
        <f t="shared" ca="1" si="167"/>
        <v>-9.1970740515887037E-2</v>
      </c>
      <c r="N460" s="3">
        <f t="shared" ca="1" si="168"/>
        <v>-5.2695352702531713</v>
      </c>
      <c r="O460" s="1">
        <f t="shared" ca="1" si="169"/>
        <v>148540912.08182627</v>
      </c>
      <c r="P460" s="1">
        <f t="shared" si="170"/>
        <v>-47376296.438650385</v>
      </c>
      <c r="Q460" s="1">
        <f t="shared" ca="1" si="171"/>
        <v>195917208.52047664</v>
      </c>
      <c r="R460" s="1">
        <f t="shared" ca="1" si="172"/>
        <v>449461.50049952412</v>
      </c>
      <c r="S460" s="3">
        <f t="shared" si="173"/>
        <v>310.67924029828777</v>
      </c>
      <c r="T460" s="13">
        <f t="shared" ca="1" si="174"/>
        <v>2.1275087264203156</v>
      </c>
      <c r="U460" s="13">
        <f t="shared" si="175"/>
        <v>0.57304786154763743</v>
      </c>
      <c r="V460" s="5">
        <v>54.35</v>
      </c>
      <c r="W460" s="3">
        <f t="shared" ca="1" si="176"/>
        <v>1024.5517769689648</v>
      </c>
      <c r="X460" s="3">
        <f t="shared" ca="1" si="177"/>
        <v>-1020.2216848802856</v>
      </c>
      <c r="Y460" s="3">
        <f t="shared" ca="1" si="178"/>
        <v>94.09600092615311</v>
      </c>
      <c r="Z460" s="3">
        <f t="shared" ca="1" si="179"/>
        <v>-1.5003260071768905</v>
      </c>
      <c r="AA460" s="3">
        <f t="shared" ca="1" si="180"/>
        <v>0.13837647195022515</v>
      </c>
      <c r="AJ460"/>
      <c r="AK460"/>
    </row>
    <row r="461" spans="3:37" s="5" customFormat="1" x14ac:dyDescent="0.2">
      <c r="C461" s="25"/>
      <c r="D461" s="1">
        <f t="shared" si="181"/>
        <v>459</v>
      </c>
      <c r="E461" s="2">
        <f t="shared" si="182"/>
        <v>46.000000000000384</v>
      </c>
      <c r="F461" s="3">
        <f t="shared" ca="1" si="183"/>
        <v>658.17930687617343</v>
      </c>
      <c r="G461" s="3">
        <f t="shared" si="161"/>
        <v>-61.66080142426226</v>
      </c>
      <c r="H461" s="3">
        <f t="shared" ca="1" si="162"/>
        <v>661.06130913273262</v>
      </c>
      <c r="I461" s="3">
        <f t="shared" ca="1" si="163"/>
        <v>30210.430185616708</v>
      </c>
      <c r="J461" s="3">
        <f t="shared" si="164"/>
        <v>7279.2993943645242</v>
      </c>
      <c r="K461" s="3">
        <f t="shared" ca="1" si="165"/>
        <v>31597.983600807234</v>
      </c>
      <c r="L461" s="3">
        <f t="shared" si="166"/>
        <v>-9.5632636005741336</v>
      </c>
      <c r="M461" s="3">
        <f t="shared" ca="1" si="167"/>
        <v>-9.3411252218807875E-2</v>
      </c>
      <c r="N461" s="3">
        <f t="shared" ca="1" si="168"/>
        <v>-5.352070511169738</v>
      </c>
      <c r="O461" s="1">
        <f t="shared" ca="1" si="169"/>
        <v>148580698.50697598</v>
      </c>
      <c r="P461" s="1">
        <f t="shared" si="170"/>
        <v>-47337424.076349162</v>
      </c>
      <c r="Q461" s="1">
        <f t="shared" ca="1" si="171"/>
        <v>195918122.58332515</v>
      </c>
      <c r="R461" s="1">
        <f t="shared" ca="1" si="172"/>
        <v>449521.69021025818</v>
      </c>
      <c r="S461" s="3">
        <f t="shared" si="173"/>
        <v>310.70411569436851</v>
      </c>
      <c r="T461" s="13">
        <f t="shared" ca="1" si="174"/>
        <v>2.1276232780353683</v>
      </c>
      <c r="U461" s="13">
        <f t="shared" si="175"/>
        <v>0.57343820794113443</v>
      </c>
      <c r="V461" s="5">
        <v>55.35</v>
      </c>
      <c r="W461" s="3">
        <f t="shared" ca="1" si="176"/>
        <v>1044.2533390844212</v>
      </c>
      <c r="X461" s="3">
        <f t="shared" ca="1" si="177"/>
        <v>-1039.7007500309048</v>
      </c>
      <c r="Y461" s="3">
        <f t="shared" ca="1" si="178"/>
        <v>97.403216446568209</v>
      </c>
      <c r="Z461" s="3">
        <f t="shared" ca="1" si="179"/>
        <v>-1.5289716912219189</v>
      </c>
      <c r="AA461" s="3">
        <f t="shared" ca="1" si="180"/>
        <v>0.14324002418612972</v>
      </c>
      <c r="AJ461"/>
      <c r="AK461"/>
    </row>
    <row r="462" spans="3:37" s="5" customFormat="1" x14ac:dyDescent="0.2">
      <c r="C462" s="25"/>
      <c r="D462" s="1">
        <f t="shared" si="181"/>
        <v>460</v>
      </c>
      <c r="E462" s="2">
        <f t="shared" si="182"/>
        <v>46.100000000000385</v>
      </c>
      <c r="F462" s="3">
        <f t="shared" ca="1" si="183"/>
        <v>658.17930687617343</v>
      </c>
      <c r="G462" s="3">
        <f t="shared" si="161"/>
        <v>-62.617127784319671</v>
      </c>
      <c r="H462" s="3">
        <f t="shared" ca="1" si="162"/>
        <v>661.15119654429873</v>
      </c>
      <c r="I462" s="3">
        <f t="shared" ca="1" si="163"/>
        <v>30276.248116304327</v>
      </c>
      <c r="J462" s="3">
        <f t="shared" si="164"/>
        <v>7273.0854979040951</v>
      </c>
      <c r="K462" s="3">
        <f t="shared" ca="1" si="165"/>
        <v>31664.094208951625</v>
      </c>
      <c r="L462" s="3">
        <f t="shared" si="166"/>
        <v>-9.5634511489508967</v>
      </c>
      <c r="M462" s="3">
        <f t="shared" ca="1" si="167"/>
        <v>-9.485140302971147E-2</v>
      </c>
      <c r="N462" s="3">
        <f t="shared" ca="1" si="168"/>
        <v>-5.4345850744968569</v>
      </c>
      <c r="O462" s="1">
        <f t="shared" ca="1" si="169"/>
        <v>148621107.59526569</v>
      </c>
      <c r="P462" s="1">
        <f t="shared" si="170"/>
        <v>-47297942.545717336</v>
      </c>
      <c r="Q462" s="1">
        <f t="shared" ca="1" si="171"/>
        <v>195919050.14098302</v>
      </c>
      <c r="R462" s="1">
        <f t="shared" ca="1" si="172"/>
        <v>449582.81365012313</v>
      </c>
      <c r="S462" s="3">
        <f t="shared" si="173"/>
        <v>310.72937990604146</v>
      </c>
      <c r="T462" s="13">
        <f t="shared" ca="1" si="174"/>
        <v>2.1277395679295537</v>
      </c>
      <c r="U462" s="13">
        <f t="shared" si="175"/>
        <v>0.57383486418107454</v>
      </c>
      <c r="V462" s="5">
        <v>56.35</v>
      </c>
      <c r="W462" s="3">
        <f t="shared" ca="1" si="176"/>
        <v>1063.9997384355634</v>
      </c>
      <c r="X462" s="3">
        <f t="shared" ca="1" si="177"/>
        <v>-1059.2170354077655</v>
      </c>
      <c r="Y462" s="3">
        <f t="shared" ca="1" si="178"/>
        <v>100.77060728670763</v>
      </c>
      <c r="Z462" s="3">
        <f t="shared" ca="1" si="179"/>
        <v>-1.5576721108937728</v>
      </c>
      <c r="AA462" s="3">
        <f t="shared" ca="1" si="180"/>
        <v>0.14819206953927594</v>
      </c>
      <c r="AJ462"/>
      <c r="AK462"/>
    </row>
    <row r="463" spans="3:37" s="5" customFormat="1" x14ac:dyDescent="0.2">
      <c r="C463" s="25"/>
      <c r="D463" s="1">
        <f t="shared" si="181"/>
        <v>461</v>
      </c>
      <c r="E463" s="2">
        <f t="shared" si="182"/>
        <v>46.200000000000387</v>
      </c>
      <c r="F463" s="3">
        <f t="shared" ca="1" si="183"/>
        <v>658.17930687617343</v>
      </c>
      <c r="G463" s="3">
        <f t="shared" si="161"/>
        <v>-63.573472899214764</v>
      </c>
      <c r="H463" s="3">
        <f t="shared" ca="1" si="162"/>
        <v>661.24245663483168</v>
      </c>
      <c r="I463" s="3">
        <f t="shared" ca="1" si="163"/>
        <v>30342.066046991946</v>
      </c>
      <c r="J463" s="3">
        <f t="shared" si="164"/>
        <v>7266.7759678699176</v>
      </c>
      <c r="K463" s="3">
        <f t="shared" ca="1" si="165"/>
        <v>31730.213874477489</v>
      </c>
      <c r="L463" s="3">
        <f t="shared" si="166"/>
        <v>-9.5636415837487068</v>
      </c>
      <c r="M463" s="3">
        <f t="shared" ca="1" si="167"/>
        <v>-9.6291187546306098E-2</v>
      </c>
      <c r="N463" s="3">
        <f t="shared" ca="1" si="168"/>
        <v>-5.5170786507060123</v>
      </c>
      <c r="O463" s="1">
        <f t="shared" ca="1" si="169"/>
        <v>148662139.39519888</v>
      </c>
      <c r="P463" s="1">
        <f t="shared" si="170"/>
        <v>-47257851.761752427</v>
      </c>
      <c r="Q463" s="1">
        <f t="shared" ca="1" si="171"/>
        <v>195919991.15695131</v>
      </c>
      <c r="R463" s="1">
        <f t="shared" ca="1" si="172"/>
        <v>449644.87051168556</v>
      </c>
      <c r="S463" s="3">
        <f t="shared" si="173"/>
        <v>310.75503294087321</v>
      </c>
      <c r="T463" s="13">
        <f t="shared" ca="1" si="174"/>
        <v>2.1278575937357225</v>
      </c>
      <c r="U463" s="13">
        <f t="shared" si="175"/>
        <v>0.57423784016770152</v>
      </c>
      <c r="V463" s="5">
        <v>57.35</v>
      </c>
      <c r="W463" s="3">
        <f t="shared" ca="1" si="176"/>
        <v>1083.7917533248076</v>
      </c>
      <c r="X463" s="3">
        <f t="shared" ca="1" si="177"/>
        <v>-1078.7711796845006</v>
      </c>
      <c r="Y463" s="3">
        <f t="shared" ca="1" si="178"/>
        <v>104.19839949332996</v>
      </c>
      <c r="Z463" s="3">
        <f t="shared" ca="1" si="179"/>
        <v>-1.5864282054183831</v>
      </c>
      <c r="AA463" s="3">
        <f t="shared" ca="1" si="180"/>
        <v>0.15323294043136759</v>
      </c>
      <c r="AJ463"/>
      <c r="AK463"/>
    </row>
    <row r="464" spans="3:37" s="5" customFormat="1" x14ac:dyDescent="0.2">
      <c r="C464" s="25"/>
      <c r="D464" s="1">
        <f t="shared" si="181"/>
        <v>462</v>
      </c>
      <c r="E464" s="2">
        <f t="shared" si="182"/>
        <v>46.300000000000388</v>
      </c>
      <c r="F464" s="3">
        <f t="shared" ca="1" si="183"/>
        <v>658.17930687617343</v>
      </c>
      <c r="G464" s="3">
        <f t="shared" si="161"/>
        <v>-64.529837057589631</v>
      </c>
      <c r="H464" s="3">
        <f t="shared" ca="1" si="162"/>
        <v>661.33508894559577</v>
      </c>
      <c r="I464" s="3">
        <f t="shared" ca="1" si="163"/>
        <v>30407.883977679565</v>
      </c>
      <c r="J464" s="3">
        <f t="shared" si="164"/>
        <v>7260.3708023720774</v>
      </c>
      <c r="K464" s="3">
        <f t="shared" ca="1" si="165"/>
        <v>31796.342734629885</v>
      </c>
      <c r="L464" s="3">
        <f t="shared" si="166"/>
        <v>-9.5638349050246028</v>
      </c>
      <c r="M464" s="3">
        <f t="shared" ca="1" si="167"/>
        <v>-9.773060037487602E-2</v>
      </c>
      <c r="N464" s="3">
        <f t="shared" ca="1" si="168"/>
        <v>-5.5995509307600573</v>
      </c>
      <c r="O464" s="1">
        <f t="shared" ca="1" si="169"/>
        <v>148703793.95603088</v>
      </c>
      <c r="P464" s="1">
        <f t="shared" si="170"/>
        <v>-47217151.638140343</v>
      </c>
      <c r="Q464" s="1">
        <f t="shared" ca="1" si="171"/>
        <v>195920945.59417123</v>
      </c>
      <c r="R464" s="1">
        <f t="shared" ca="1" si="172"/>
        <v>449707.86048300512</v>
      </c>
      <c r="S464" s="3">
        <f t="shared" si="173"/>
        <v>310.78107480654774</v>
      </c>
      <c r="T464" s="13">
        <f t="shared" ca="1" si="174"/>
        <v>2.1279773530523305</v>
      </c>
      <c r="U464" s="13">
        <f t="shared" si="175"/>
        <v>0.57464714595999788</v>
      </c>
      <c r="V464" s="5">
        <v>58.35</v>
      </c>
      <c r="W464" s="3">
        <f t="shared" ca="1" si="176"/>
        <v>1103.6301644234281</v>
      </c>
      <c r="X464" s="3">
        <f t="shared" ca="1" si="177"/>
        <v>-1098.3638231353618</v>
      </c>
      <c r="Y464" s="3">
        <f t="shared" ca="1" si="178"/>
        <v>107.68682302284928</v>
      </c>
      <c r="Z464" s="3">
        <f t="shared" ca="1" si="179"/>
        <v>-1.6152409163755321</v>
      </c>
      <c r="AA464" s="3">
        <f t="shared" ca="1" si="180"/>
        <v>0.15836297503360189</v>
      </c>
      <c r="AJ464"/>
      <c r="AK464"/>
    </row>
    <row r="465" spans="3:37" s="5" customFormat="1" x14ac:dyDescent="0.2">
      <c r="C465" s="25"/>
      <c r="D465" s="1">
        <f t="shared" si="181"/>
        <v>463</v>
      </c>
      <c r="E465" s="2">
        <f t="shared" si="182"/>
        <v>46.400000000000389</v>
      </c>
      <c r="F465" s="3">
        <f t="shared" ca="1" si="183"/>
        <v>658.17930687617343</v>
      </c>
      <c r="G465" s="3">
        <f t="shared" si="161"/>
        <v>-65.486220548092092</v>
      </c>
      <c r="H465" s="3">
        <f t="shared" ca="1" si="162"/>
        <v>661.42909301124143</v>
      </c>
      <c r="I465" s="3">
        <f t="shared" ca="1" si="163"/>
        <v>30473.701908367184</v>
      </c>
      <c r="J465" s="3">
        <f t="shared" si="164"/>
        <v>7253.8699994917934</v>
      </c>
      <c r="K465" s="3">
        <f t="shared" ca="1" si="165"/>
        <v>31862.480926607655</v>
      </c>
      <c r="L465" s="3">
        <f t="shared" si="166"/>
        <v>-9.5640311128364992</v>
      </c>
      <c r="M465" s="3">
        <f t="shared" ca="1" si="167"/>
        <v>-9.9169636130400945E-2</v>
      </c>
      <c r="N465" s="3">
        <f t="shared" ca="1" si="168"/>
        <v>-5.6820016061200551</v>
      </c>
      <c r="O465" s="1">
        <f t="shared" ca="1" si="169"/>
        <v>148746071.32776898</v>
      </c>
      <c r="P465" s="1">
        <f t="shared" si="170"/>
        <v>-47175842.087255336</v>
      </c>
      <c r="Q465" s="1">
        <f t="shared" ca="1" si="171"/>
        <v>195921913.41502431</v>
      </c>
      <c r="R465" s="1">
        <f t="shared" ca="1" si="172"/>
        <v>449771.7832476442</v>
      </c>
      <c r="S465" s="3">
        <f t="shared" si="173"/>
        <v>310.80750551086624</v>
      </c>
      <c r="T465" s="13">
        <f t="shared" ca="1" si="174"/>
        <v>2.1280988434435248</v>
      </c>
      <c r="U465" s="13">
        <f t="shared" si="175"/>
        <v>0.57506279177598396</v>
      </c>
      <c r="V465" s="5">
        <v>59.35</v>
      </c>
      <c r="W465" s="3">
        <f t="shared" ca="1" si="176"/>
        <v>1123.5157548115026</v>
      </c>
      <c r="X465" s="3">
        <f t="shared" ca="1" si="177"/>
        <v>-1117.9956076617991</v>
      </c>
      <c r="Y465" s="3">
        <f t="shared" ca="1" si="178"/>
        <v>111.23611175596078</v>
      </c>
      <c r="Z465" s="3">
        <f t="shared" ca="1" si="179"/>
        <v>-1.64411118773794</v>
      </c>
      <c r="AA465" s="3">
        <f t="shared" ca="1" si="180"/>
        <v>0.1635825172881776</v>
      </c>
      <c r="AJ465"/>
      <c r="AK465"/>
    </row>
    <row r="466" spans="3:37" s="5" customFormat="1" x14ac:dyDescent="0.2">
      <c r="C466" s="25"/>
      <c r="D466" s="1">
        <f t="shared" si="181"/>
        <v>464</v>
      </c>
      <c r="E466" s="2">
        <f t="shared" si="182"/>
        <v>46.500000000000391</v>
      </c>
      <c r="F466" s="3">
        <f t="shared" ca="1" si="183"/>
        <v>658.17930687617343</v>
      </c>
      <c r="G466" s="3">
        <f t="shared" si="161"/>
        <v>-66.442623659375741</v>
      </c>
      <c r="H466" s="3">
        <f t="shared" ca="1" si="162"/>
        <v>661.52446835981925</v>
      </c>
      <c r="I466" s="3">
        <f t="shared" ca="1" si="163"/>
        <v>30539.519839054803</v>
      </c>
      <c r="J466" s="3">
        <f t="shared" si="164"/>
        <v>7247.2735572814199</v>
      </c>
      <c r="K466" s="3">
        <f t="shared" ca="1" si="165"/>
        <v>31928.628587562787</v>
      </c>
      <c r="L466" s="3">
        <f t="shared" si="166"/>
        <v>-9.5642302072431811</v>
      </c>
      <c r="M466" s="3">
        <f t="shared" ca="1" si="167"/>
        <v>-0.10060828943667484</v>
      </c>
      <c r="N466" s="3">
        <f t="shared" ca="1" si="168"/>
        <v>-5.764430368752091</v>
      </c>
      <c r="O466" s="1">
        <f t="shared" ca="1" si="169"/>
        <v>148788971.5611721</v>
      </c>
      <c r="P466" s="1">
        <f t="shared" si="170"/>
        <v>-47133923.020159878</v>
      </c>
      <c r="Q466" s="1">
        <f t="shared" ca="1" si="171"/>
        <v>195922894.58133197</v>
      </c>
      <c r="R466" s="1">
        <f t="shared" ca="1" si="172"/>
        <v>449836.63848467707</v>
      </c>
      <c r="S466" s="3">
        <f t="shared" si="173"/>
        <v>310.83432506174751</v>
      </c>
      <c r="T466" s="13">
        <f t="shared" ca="1" si="174"/>
        <v>2.128222062439233</v>
      </c>
      <c r="U466" s="13">
        <f t="shared" si="175"/>
        <v>0.57548478799301794</v>
      </c>
      <c r="V466" s="5">
        <v>60.35</v>
      </c>
      <c r="W466" s="3">
        <f t="shared" ca="1" si="176"/>
        <v>1143.4493100179789</v>
      </c>
      <c r="X466" s="3">
        <f t="shared" ca="1" si="177"/>
        <v>-1137.6671768191006</v>
      </c>
      <c r="Y466" s="3">
        <f t="shared" ca="1" si="178"/>
        <v>114.84650351251021</v>
      </c>
      <c r="Z466" s="3">
        <f t="shared" ca="1" si="179"/>
        <v>-1.673039965910442</v>
      </c>
      <c r="AA466" s="3">
        <f t="shared" ca="1" si="180"/>
        <v>0.16889191693016206</v>
      </c>
      <c r="AJ466"/>
      <c r="AK466"/>
    </row>
    <row r="467" spans="3:37" s="5" customFormat="1" x14ac:dyDescent="0.2">
      <c r="C467" s="25"/>
      <c r="D467" s="1">
        <f t="shared" si="181"/>
        <v>465</v>
      </c>
      <c r="E467" s="2">
        <f t="shared" si="182"/>
        <v>46.600000000000392</v>
      </c>
      <c r="F467" s="3">
        <f t="shared" ca="1" si="183"/>
        <v>658.17930687617343</v>
      </c>
      <c r="G467" s="3">
        <f t="shared" si="161"/>
        <v>-67.399046680100057</v>
      </c>
      <c r="H467" s="3">
        <f t="shared" ca="1" si="162"/>
        <v>661.62121451279529</v>
      </c>
      <c r="I467" s="3">
        <f t="shared" ca="1" si="163"/>
        <v>30605.337769742422</v>
      </c>
      <c r="J467" s="3">
        <f t="shared" si="164"/>
        <v>7240.5814737644459</v>
      </c>
      <c r="K467" s="3">
        <f t="shared" ca="1" si="165"/>
        <v>31994.785854599737</v>
      </c>
      <c r="L467" s="3">
        <f t="shared" si="166"/>
        <v>-9.564432188304302</v>
      </c>
      <c r="M467" s="3">
        <f t="shared" ca="1" si="167"/>
        <v>-0.10204655492642437</v>
      </c>
      <c r="N467" s="3">
        <f t="shared" ca="1" si="168"/>
        <v>-5.846836911134055</v>
      </c>
      <c r="O467" s="1">
        <f t="shared" ca="1" si="169"/>
        <v>148832494.70775133</v>
      </c>
      <c r="P467" s="1">
        <f t="shared" si="170"/>
        <v>-47091394.346604474</v>
      </c>
      <c r="Q467" s="1">
        <f t="shared" ca="1" si="171"/>
        <v>195923889.0543558</v>
      </c>
      <c r="R467" s="1">
        <f t="shared" ca="1" si="172"/>
        <v>449902.42586870078</v>
      </c>
      <c r="S467" s="3">
        <f t="shared" si="173"/>
        <v>310.8615334672275</v>
      </c>
      <c r="T467" s="13">
        <f t="shared" ca="1" si="174"/>
        <v>2.1283470075352584</v>
      </c>
      <c r="U467" s="13">
        <f t="shared" si="175"/>
        <v>0.57591314514810132</v>
      </c>
      <c r="V467" s="5">
        <v>61.35</v>
      </c>
      <c r="W467" s="3">
        <f t="shared" ca="1" si="176"/>
        <v>1163.4316180608787</v>
      </c>
      <c r="X467" s="3">
        <f t="shared" ca="1" si="177"/>
        <v>-1157.3791758431062</v>
      </c>
      <c r="Y467" s="3">
        <f t="shared" ca="1" si="178"/>
        <v>118.51824006660992</v>
      </c>
      <c r="Z467" s="3">
        <f t="shared" ca="1" si="179"/>
        <v>-1.7020281997692739</v>
      </c>
      <c r="AA467" s="3">
        <f t="shared" ca="1" si="180"/>
        <v>0.17429152950972046</v>
      </c>
      <c r="AJ467"/>
      <c r="AK467"/>
    </row>
    <row r="468" spans="3:37" s="5" customFormat="1" x14ac:dyDescent="0.2">
      <c r="C468" s="25"/>
      <c r="D468" s="1">
        <f t="shared" si="181"/>
        <v>466</v>
      </c>
      <c r="E468" s="2">
        <f t="shared" si="182"/>
        <v>46.700000000000394</v>
      </c>
      <c r="F468" s="3">
        <f t="shared" ca="1" si="183"/>
        <v>658.17930687617343</v>
      </c>
      <c r="G468" s="3">
        <f t="shared" si="161"/>
        <v>-68.355489898930486</v>
      </c>
      <c r="H468" s="3">
        <f t="shared" ca="1" si="162"/>
        <v>661.71933098506565</v>
      </c>
      <c r="I468" s="3">
        <f t="shared" ca="1" si="163"/>
        <v>30671.155700430041</v>
      </c>
      <c r="J468" s="3">
        <f t="shared" si="164"/>
        <v>7233.7937469354938</v>
      </c>
      <c r="K468" s="3">
        <f t="shared" ca="1" si="165"/>
        <v>32060.952864774783</v>
      </c>
      <c r="L468" s="3">
        <f t="shared" si="166"/>
        <v>-9.5646370560803895</v>
      </c>
      <c r="M468" s="3">
        <f t="shared" ca="1" si="167"/>
        <v>-0.10348442724142672</v>
      </c>
      <c r="N468" s="3">
        <f t="shared" ca="1" si="168"/>
        <v>-5.9292209262623947</v>
      </c>
      <c r="O468" s="1">
        <f t="shared" ca="1" si="169"/>
        <v>148876640.81976977</v>
      </c>
      <c r="P468" s="1">
        <f t="shared" si="170"/>
        <v>-47048255.975027643</v>
      </c>
      <c r="Q468" s="1">
        <f t="shared" ca="1" si="171"/>
        <v>195924896.79479742</v>
      </c>
      <c r="R468" s="1">
        <f t="shared" ca="1" si="172"/>
        <v>449969.14506984467</v>
      </c>
      <c r="S468" s="3">
        <f t="shared" si="173"/>
        <v>310.88913073545956</v>
      </c>
      <c r="T468" s="13">
        <f t="shared" ca="1" si="174"/>
        <v>2.1284736761933725</v>
      </c>
      <c r="U468" s="13">
        <f t="shared" si="175"/>
        <v>0.57634787393819076</v>
      </c>
      <c r="V468" s="5">
        <v>62.35</v>
      </c>
      <c r="W468" s="3">
        <f t="shared" ca="1" si="176"/>
        <v>1183.4634694876324</v>
      </c>
      <c r="X468" s="3">
        <f t="shared" ca="1" si="177"/>
        <v>-1177.1322516769894</v>
      </c>
      <c r="Y468" s="3">
        <f t="shared" ca="1" si="178"/>
        <v>122.25156716200095</v>
      </c>
      <c r="Z468" s="3">
        <f t="shared" ca="1" si="179"/>
        <v>-1.731076840701455</v>
      </c>
      <c r="AA468" s="3">
        <f t="shared" ca="1" si="180"/>
        <v>0.17978171641470728</v>
      </c>
      <c r="AJ468"/>
      <c r="AK468"/>
    </row>
    <row r="469" spans="3:37" s="5" customFormat="1" x14ac:dyDescent="0.2">
      <c r="C469" s="25"/>
      <c r="D469" s="1">
        <f t="shared" si="181"/>
        <v>467</v>
      </c>
      <c r="E469" s="2">
        <f t="shared" si="182"/>
        <v>46.800000000000395</v>
      </c>
      <c r="F469" s="3">
        <f t="shared" ca="1" si="183"/>
        <v>658.17930687617343</v>
      </c>
      <c r="G469" s="3">
        <f t="shared" si="161"/>
        <v>-69.31195360453853</v>
      </c>
      <c r="H469" s="3">
        <f t="shared" ca="1" si="162"/>
        <v>661.81881728497092</v>
      </c>
      <c r="I469" s="3">
        <f t="shared" ca="1" si="163"/>
        <v>30736.97363111766</v>
      </c>
      <c r="J469" s="3">
        <f t="shared" si="164"/>
        <v>7226.9103747603203</v>
      </c>
      <c r="K469" s="3">
        <f t="shared" ca="1" si="165"/>
        <v>32127.129755095364</v>
      </c>
      <c r="L469" s="3">
        <f t="shared" si="166"/>
        <v>-9.5648448106328399</v>
      </c>
      <c r="M469" s="3">
        <f t="shared" ca="1" si="167"/>
        <v>-0.10492190103262691</v>
      </c>
      <c r="N469" s="3">
        <f t="shared" ca="1" si="168"/>
        <v>-6.0115821076588363</v>
      </c>
      <c r="O469" s="1">
        <f t="shared" ca="1" si="169"/>
        <v>148921409.95024243</v>
      </c>
      <c r="P469" s="1">
        <f t="shared" si="170"/>
        <v>-47004507.812555715</v>
      </c>
      <c r="Q469" s="1">
        <f t="shared" ca="1" si="171"/>
        <v>195925917.76279813</v>
      </c>
      <c r="R469" s="1">
        <f t="shared" ca="1" si="172"/>
        <v>450036.79575378023</v>
      </c>
      <c r="S469" s="3">
        <f t="shared" si="173"/>
        <v>310.91711687471451</v>
      </c>
      <c r="T469" s="13">
        <f t="shared" ca="1" si="174"/>
        <v>2.1286020658414051</v>
      </c>
      <c r="U469" s="13">
        <f t="shared" si="175"/>
        <v>0.5767889852205117</v>
      </c>
      <c r="V469" s="5">
        <v>63.35</v>
      </c>
      <c r="W469" s="3">
        <f t="shared" ca="1" si="176"/>
        <v>1203.5456574155462</v>
      </c>
      <c r="X469" s="3">
        <f t="shared" ca="1" si="177"/>
        <v>-1196.9270529981065</v>
      </c>
      <c r="Y469" s="3">
        <f t="shared" ca="1" si="178"/>
        <v>126.04673452766228</v>
      </c>
      <c r="Z469" s="3">
        <f t="shared" ca="1" si="179"/>
        <v>-1.7601868426442744</v>
      </c>
      <c r="AA469" s="3">
        <f t="shared" ca="1" si="180"/>
        <v>0.18536284489362101</v>
      </c>
      <c r="AJ469"/>
      <c r="AK469"/>
    </row>
    <row r="470" spans="3:37" s="5" customFormat="1" x14ac:dyDescent="0.2">
      <c r="C470" s="25"/>
      <c r="D470" s="1">
        <f t="shared" si="181"/>
        <v>468</v>
      </c>
      <c r="E470" s="2">
        <f t="shared" si="182"/>
        <v>46.900000000000396</v>
      </c>
      <c r="F470" s="3">
        <f t="shared" ca="1" si="183"/>
        <v>658.17930687617343</v>
      </c>
      <c r="G470" s="3">
        <f t="shared" si="161"/>
        <v>-70.268438085601815</v>
      </c>
      <c r="H470" s="3">
        <f t="shared" ca="1" si="162"/>
        <v>661.91967291431229</v>
      </c>
      <c r="I470" s="3">
        <f t="shared" ca="1" si="163"/>
        <v>30802.791561805279</v>
      </c>
      <c r="J470" s="3">
        <f t="shared" si="164"/>
        <v>7219.9313551758132</v>
      </c>
      <c r="K470" s="3">
        <f t="shared" ca="1" si="165"/>
        <v>32193.316662519424</v>
      </c>
      <c r="L470" s="3">
        <f t="shared" si="166"/>
        <v>-9.565055452023925</v>
      </c>
      <c r="M470" s="3">
        <f t="shared" ca="1" si="167"/>
        <v>-0.10635897096025464</v>
      </c>
      <c r="N470" s="3">
        <f t="shared" ca="1" si="168"/>
        <v>-6.0939201493770749</v>
      </c>
      <c r="O470" s="1">
        <f t="shared" ca="1" si="169"/>
        <v>148966802.15293667</v>
      </c>
      <c r="P470" s="1">
        <f t="shared" si="170"/>
        <v>-46960149.765002772</v>
      </c>
      <c r="Q470" s="1">
        <f t="shared" ca="1" si="171"/>
        <v>195926951.91793942</v>
      </c>
      <c r="R470" s="1">
        <f t="shared" ca="1" si="172"/>
        <v>450105.37758173235</v>
      </c>
      <c r="S470" s="3">
        <f t="shared" si="173"/>
        <v>310.94549189338039</v>
      </c>
      <c r="T470" s="13">
        <f t="shared" ca="1" si="174"/>
        <v>2.1287321738733453</v>
      </c>
      <c r="U470" s="13">
        <f t="shared" si="175"/>
        <v>0.57723649001287791</v>
      </c>
      <c r="V470" s="5">
        <v>64.349999999999994</v>
      </c>
      <c r="W470" s="3">
        <f t="shared" ca="1" si="176"/>
        <v>1223.6789775724112</v>
      </c>
      <c r="X470" s="3">
        <f t="shared" ca="1" si="177"/>
        <v>-1216.7642302449226</v>
      </c>
      <c r="Y470" s="3">
        <f t="shared" ca="1" si="178"/>
        <v>129.90399589366893</v>
      </c>
      <c r="Z470" s="3">
        <f t="shared" ca="1" si="179"/>
        <v>-1.7893591621248861</v>
      </c>
      <c r="AA470" s="3">
        <f t="shared" ca="1" si="180"/>
        <v>0.19103528807892489</v>
      </c>
      <c r="AJ470"/>
      <c r="AK470"/>
    </row>
    <row r="471" spans="3:37" s="5" customFormat="1" x14ac:dyDescent="0.2">
      <c r="C471" s="25"/>
      <c r="D471" s="1">
        <f t="shared" si="181"/>
        <v>469</v>
      </c>
      <c r="E471" s="2">
        <f t="shared" si="182"/>
        <v>47.000000000000398</v>
      </c>
      <c r="F471" s="3">
        <f t="shared" ca="1" si="183"/>
        <v>658.17930687617343</v>
      </c>
      <c r="G471" s="3">
        <f t="shared" ref="G471:G534" si="184">G470 + L470*$B$2</f>
        <v>-71.224943630804205</v>
      </c>
      <c r="H471" s="3">
        <f t="shared" ref="H471:H534" ca="1" si="185">SQRT(F471^2 + G471^2)</f>
        <v>662.02189736836601</v>
      </c>
      <c r="I471" s="3">
        <f t="shared" ref="I471:I534" ca="1" si="186">I470 + F470*($B$2)</f>
        <v>30868.609492492898</v>
      </c>
      <c r="J471" s="3">
        <f t="shared" ref="J471:J534" si="187" xml:space="preserve"> J470 + G470*($B$2) + (0.5)*(L470)*($B$2)^2</f>
        <v>7212.8566860899928</v>
      </c>
      <c r="K471" s="3">
        <f t="shared" ref="K471:K534" ca="1" si="188">K470+ SQRT( (I471-I470)^2 + (J471-J470)^2 )</f>
        <v>32259.513723954762</v>
      </c>
      <c r="L471" s="3">
        <f t="shared" ref="L471:L534" si="189" xml:space="preserve"> -(9.780327 * (1 + 0.0053024 * ((SIN($B$7))^2) - (5.8*10^(-6)) * (SIN(2*($B$7))^2) - (3.086*10^(-6)) * J471))</f>
        <v>-9.5652689803167821</v>
      </c>
      <c r="M471" s="3">
        <f t="shared" ref="M471:M534" ca="1" si="190">ATAN(G471/F471)</f>
        <v>-0.10779563169394055</v>
      </c>
      <c r="N471" s="3">
        <f t="shared" ref="N471:N534" ca="1" si="191">M471*(180/PI())</f>
        <v>-6.1762347460094462</v>
      </c>
      <c r="O471" s="1">
        <f t="shared" ref="O471:O534" ca="1" si="192">(0.5)*($B$11)*(H471^2)</f>
        <v>149012817.48237187</v>
      </c>
      <c r="P471" s="1">
        <f t="shared" ref="P471:P534" si="193">($B$11)*L471*J471</f>
        <v>-46915181.736870438</v>
      </c>
      <c r="Q471" s="1">
        <f t="shared" ref="Q471:Q534" ca="1" si="194" xml:space="preserve"> ABS(O471) + ABS(P471)</f>
        <v>195927999.2192423</v>
      </c>
      <c r="R471" s="1">
        <f t="shared" ref="R471:R534" ca="1" si="195" xml:space="preserve"> ($B$11)*H471</f>
        <v>450174.89021048887</v>
      </c>
      <c r="S471" s="3">
        <f t="shared" ref="S471:S534" si="196">IF(J471&lt;30000,( (-0.00406576*J471)+340.3), "")</f>
        <v>310.97425579996275</v>
      </c>
      <c r="T471" s="13">
        <f t="shared" ref="T471:T534" ca="1" si="197" xml:space="preserve"> IF(J471&lt;30000, H471/S471, "")</f>
        <v>2.1288639976494328</v>
      </c>
      <c r="U471" s="13">
        <f t="shared" ref="U471:U534" si="198" xml:space="preserve"> IF(J471&lt;30000, (( 359.01*(1 - (2.25577*10^(-5))*(J471))^(5.25588) ) / (298.15 - 0.0074545*J471)), "")</f>
        <v>0.5776903994940189</v>
      </c>
      <c r="V471" s="5">
        <v>65.349999999999994</v>
      </c>
      <c r="W471" s="3">
        <f t="shared" ref="W471:W534" ca="1" si="199">(0.5)*(U471)*(H471)*(V471)*($B$13)</f>
        <v>1243.8642283372535</v>
      </c>
      <c r="X471" s="3">
        <f t="shared" ref="X471:X534" ca="1" si="200" xml:space="preserve"> -W471*COS(M471)</f>
        <v>-1236.6444356440102</v>
      </c>
      <c r="Y471" s="3">
        <f t="shared" ref="Y471:Y534" ca="1" si="201">-W471*SIN(M471)</f>
        <v>133.82360900729932</v>
      </c>
      <c r="Z471" s="3">
        <f t="shared" ref="Z471:Z534" ca="1" si="202" xml:space="preserve"> X471/($B$11)</f>
        <v>-1.818594758300015</v>
      </c>
      <c r="AA471" s="3">
        <f t="shared" ref="AA471:AA534" ca="1" si="203">Y471/($B$11)</f>
        <v>0.1967994250107343</v>
      </c>
      <c r="AJ471"/>
      <c r="AK471"/>
    </row>
    <row r="472" spans="3:37" s="5" customFormat="1" x14ac:dyDescent="0.2">
      <c r="C472" s="25"/>
      <c r="D472" s="1">
        <f t="shared" si="181"/>
        <v>470</v>
      </c>
      <c r="E472" s="2">
        <f t="shared" si="182"/>
        <v>47.100000000000399</v>
      </c>
      <c r="F472" s="3">
        <f t="shared" ca="1" si="183"/>
        <v>658.17930687617343</v>
      </c>
      <c r="G472" s="3">
        <f t="shared" si="184"/>
        <v>-72.181470528835888</v>
      </c>
      <c r="H472" s="3">
        <f t="shared" ca="1" si="185"/>
        <v>662.12549013589955</v>
      </c>
      <c r="I472" s="3">
        <f t="shared" ca="1" si="186"/>
        <v>30934.427423180518</v>
      </c>
      <c r="J472" s="3">
        <f t="shared" si="187"/>
        <v>7205.686365382011</v>
      </c>
      <c r="K472" s="3">
        <f t="shared" ca="1" si="188"/>
        <v>32325.721076258382</v>
      </c>
      <c r="L472" s="3">
        <f t="shared" si="189"/>
        <v>-9.565485395575422</v>
      </c>
      <c r="M472" s="3">
        <f t="shared" ca="1" si="190"/>
        <v>-0.10923187791283193</v>
      </c>
      <c r="N472" s="3">
        <f t="shared" ca="1" si="191"/>
        <v>-6.2585255926935446</v>
      </c>
      <c r="O472" s="1">
        <f t="shared" ca="1" si="192"/>
        <v>149059455.99381977</v>
      </c>
      <c r="P472" s="1">
        <f t="shared" si="193"/>
        <v>-46869603.631347828</v>
      </c>
      <c r="Q472" s="1">
        <f t="shared" ca="1" si="194"/>
        <v>195929059.62516761</v>
      </c>
      <c r="R472" s="1">
        <f t="shared" ca="1" si="195"/>
        <v>450245.3332924117</v>
      </c>
      <c r="S472" s="3">
        <f t="shared" si="196"/>
        <v>311.00340860308444</v>
      </c>
      <c r="T472" s="13">
        <f t="shared" ca="1" si="197"/>
        <v>2.1289975344962597</v>
      </c>
      <c r="U472" s="13">
        <f t="shared" si="198"/>
        <v>0.57815072500390563</v>
      </c>
      <c r="V472" s="5">
        <v>66.349999999999994</v>
      </c>
      <c r="W472" s="3">
        <f t="shared" ca="1" si="199"/>
        <v>1264.1022107812184</v>
      </c>
      <c r="X472" s="3">
        <f t="shared" ca="1" si="200"/>
        <v>-1256.5683232371159</v>
      </c>
      <c r="Y472" s="3">
        <f t="shared" ca="1" si="201"/>
        <v>137.80583564939187</v>
      </c>
      <c r="Z472" s="3">
        <f t="shared" ca="1" si="202"/>
        <v>-1.8478945929957586</v>
      </c>
      <c r="AA472" s="3">
        <f t="shared" ca="1" si="203"/>
        <v>0.20265564066087038</v>
      </c>
      <c r="AJ472"/>
      <c r="AK472"/>
    </row>
    <row r="473" spans="3:37" s="5" customFormat="1" x14ac:dyDescent="0.2">
      <c r="C473" s="25"/>
      <c r="D473" s="1">
        <f t="shared" si="181"/>
        <v>471</v>
      </c>
      <c r="E473" s="2">
        <f t="shared" si="182"/>
        <v>47.200000000000401</v>
      </c>
      <c r="F473" s="3">
        <f t="shared" ca="1" si="183"/>
        <v>658.17930687617343</v>
      </c>
      <c r="G473" s="3">
        <f t="shared" si="184"/>
        <v>-73.138019068393433</v>
      </c>
      <c r="H473" s="3">
        <f t="shared" ca="1" si="185"/>
        <v>662.23045069918726</v>
      </c>
      <c r="I473" s="3">
        <f t="shared" ca="1" si="186"/>
        <v>31000.245353868137</v>
      </c>
      <c r="J473" s="3">
        <f t="shared" si="187"/>
        <v>7198.4203909021489</v>
      </c>
      <c r="K473" s="3">
        <f t="shared" ca="1" si="188"/>
        <v>32391.938856235833</v>
      </c>
      <c r="L473" s="3">
        <f t="shared" si="189"/>
        <v>-9.5657046978647315</v>
      </c>
      <c r="M473" s="3">
        <f t="shared" ca="1" si="190"/>
        <v>-0.11066770430570792</v>
      </c>
      <c r="N473" s="3">
        <f t="shared" ca="1" si="191"/>
        <v>-6.3407923851188324</v>
      </c>
      <c r="O473" s="1">
        <f t="shared" ca="1" si="192"/>
        <v>149106717.74330455</v>
      </c>
      <c r="P473" s="1">
        <f t="shared" si="193"/>
        <v>-46823415.350311413</v>
      </c>
      <c r="Q473" s="1">
        <f t="shared" ca="1" si="194"/>
        <v>195930133.09361595</v>
      </c>
      <c r="R473" s="1">
        <f t="shared" ca="1" si="195"/>
        <v>450316.70647544734</v>
      </c>
      <c r="S473" s="3">
        <f t="shared" si="196"/>
        <v>311.03295031148571</v>
      </c>
      <c r="T473" s="13">
        <f t="shared" ca="1" si="197"/>
        <v>2.129132781706867</v>
      </c>
      <c r="U473" s="13">
        <f t="shared" si="198"/>
        <v>0.57861747804408614</v>
      </c>
      <c r="V473" s="5">
        <v>67.349999999999994</v>
      </c>
      <c r="W473" s="3">
        <f t="shared" ca="1" si="199"/>
        <v>1284.393728708606</v>
      </c>
      <c r="X473" s="3">
        <f t="shared" ca="1" si="200"/>
        <v>-1276.5365489083083</v>
      </c>
      <c r="Y473" s="3">
        <f t="shared" ca="1" si="201"/>
        <v>141.85094165095336</v>
      </c>
      <c r="Z473" s="3">
        <f t="shared" ca="1" si="202"/>
        <v>-1.8772596307475122</v>
      </c>
      <c r="AA473" s="3">
        <f t="shared" ca="1" si="203"/>
        <v>0.20860432595728434</v>
      </c>
      <c r="AJ473"/>
      <c r="AK473"/>
    </row>
    <row r="474" spans="3:37" s="5" customFormat="1" x14ac:dyDescent="0.2">
      <c r="C474" s="25"/>
      <c r="D474" s="1">
        <f t="shared" si="181"/>
        <v>472</v>
      </c>
      <c r="E474" s="2">
        <f t="shared" si="182"/>
        <v>47.300000000000402</v>
      </c>
      <c r="F474" s="3">
        <f t="shared" ca="1" si="183"/>
        <v>658.17930687617343</v>
      </c>
      <c r="G474" s="3">
        <f t="shared" si="184"/>
        <v>-74.094589538179903</v>
      </c>
      <c r="H474" s="3">
        <f t="shared" ca="1" si="185"/>
        <v>662.33677853402605</v>
      </c>
      <c r="I474" s="3">
        <f t="shared" ca="1" si="186"/>
        <v>31066.063284555756</v>
      </c>
      <c r="J474" s="3">
        <f t="shared" si="187"/>
        <v>7191.0587604718203</v>
      </c>
      <c r="K474" s="3">
        <f t="shared" ca="1" si="188"/>
        <v>32458.167200640575</v>
      </c>
      <c r="L474" s="3">
        <f t="shared" si="189"/>
        <v>-9.5659268872504644</v>
      </c>
      <c r="M474" s="3">
        <f t="shared" ca="1" si="190"/>
        <v>-0.11210310557109415</v>
      </c>
      <c r="N474" s="3">
        <f t="shared" ca="1" si="191"/>
        <v>-6.4230348195332008</v>
      </c>
      <c r="O474" s="1">
        <f t="shared" ca="1" si="192"/>
        <v>149154602.78760269</v>
      </c>
      <c r="P474" s="1">
        <f t="shared" si="193"/>
        <v>-46776616.79432486</v>
      </c>
      <c r="Q474" s="1">
        <f t="shared" ca="1" si="194"/>
        <v>195931219.58192754</v>
      </c>
      <c r="R474" s="1">
        <f t="shared" ca="1" si="195"/>
        <v>450389.00940313772</v>
      </c>
      <c r="S474" s="3">
        <f t="shared" si="196"/>
        <v>311.06288093402412</v>
      </c>
      <c r="T474" s="13">
        <f t="shared" ca="1" si="197"/>
        <v>2.1292697365408459</v>
      </c>
      <c r="U474" s="13">
        <f t="shared" si="198"/>
        <v>0.57909067027802452</v>
      </c>
      <c r="V474" s="5">
        <v>68.349999999999994</v>
      </c>
      <c r="W474" s="3">
        <f t="shared" ca="1" si="199"/>
        <v>1304.7395886980505</v>
      </c>
      <c r="X474" s="3">
        <f t="shared" ca="1" si="200"/>
        <v>-1296.549770411202</v>
      </c>
      <c r="Y474" s="3">
        <f t="shared" ca="1" si="201"/>
        <v>145.95919691001927</v>
      </c>
      <c r="Z474" s="3">
        <f t="shared" ca="1" si="202"/>
        <v>-1.9066908388400028</v>
      </c>
      <c r="AA474" s="3">
        <f t="shared" ca="1" si="203"/>
        <v>0.21464587780885186</v>
      </c>
      <c r="AJ474"/>
      <c r="AK474"/>
    </row>
    <row r="475" spans="3:37" s="5" customFormat="1" x14ac:dyDescent="0.2">
      <c r="C475" s="25"/>
      <c r="D475" s="1">
        <f t="shared" si="181"/>
        <v>473</v>
      </c>
      <c r="E475" s="2">
        <f t="shared" si="182"/>
        <v>47.400000000000404</v>
      </c>
      <c r="F475" s="3">
        <f t="shared" ca="1" si="183"/>
        <v>658.17930687617343</v>
      </c>
      <c r="G475" s="3">
        <f t="shared" si="184"/>
        <v>-75.051182226904956</v>
      </c>
      <c r="H475" s="3">
        <f t="shared" ca="1" si="185"/>
        <v>662.44447310975136</v>
      </c>
      <c r="I475" s="3">
        <f t="shared" ca="1" si="186"/>
        <v>31131.881215243375</v>
      </c>
      <c r="J475" s="3">
        <f t="shared" si="187"/>
        <v>7183.6014718835659</v>
      </c>
      <c r="K475" s="3">
        <f t="shared" ca="1" si="188"/>
        <v>32524.406246173319</v>
      </c>
      <c r="L475" s="3">
        <f t="shared" si="189"/>
        <v>-9.5661519637992427</v>
      </c>
      <c r="M475" s="3">
        <f t="shared" ca="1" si="190"/>
        <v>-0.11353807641737688</v>
      </c>
      <c r="N475" s="3">
        <f t="shared" ca="1" si="191"/>
        <v>-6.5052525927495175</v>
      </c>
      <c r="O475" s="1">
        <f t="shared" ca="1" si="192"/>
        <v>149203111.18424308</v>
      </c>
      <c r="P475" s="1">
        <f t="shared" si="193"/>
        <v>-46729207.862638868</v>
      </c>
      <c r="Q475" s="1">
        <f t="shared" ca="1" si="194"/>
        <v>195932319.04688194</v>
      </c>
      <c r="R475" s="1">
        <f t="shared" ca="1" si="195"/>
        <v>450462.24171463092</v>
      </c>
      <c r="S475" s="3">
        <f t="shared" si="196"/>
        <v>311.09320047967469</v>
      </c>
      <c r="T475" s="13">
        <f t="shared" ca="1" si="197"/>
        <v>2.129408396224437</v>
      </c>
      <c r="U475" s="13">
        <f t="shared" si="198"/>
        <v>0.57957031353144317</v>
      </c>
      <c r="V475" s="5">
        <v>69.349999999999994</v>
      </c>
      <c r="W475" s="3">
        <f t="shared" ca="1" si="199"/>
        <v>1325.1406001438456</v>
      </c>
      <c r="X475" s="3">
        <f t="shared" ca="1" si="200"/>
        <v>-1316.6086473962523</v>
      </c>
      <c r="Y475" s="3">
        <f t="shared" ca="1" si="201"/>
        <v>150.13087540876634</v>
      </c>
      <c r="Z475" s="3">
        <f t="shared" ca="1" si="202"/>
        <v>-1.93618918734743</v>
      </c>
      <c r="AA475" s="3">
        <f t="shared" ca="1" si="203"/>
        <v>0.22078069913053874</v>
      </c>
      <c r="AJ475"/>
      <c r="AK475"/>
    </row>
    <row r="476" spans="3:37" s="5" customFormat="1" x14ac:dyDescent="0.2">
      <c r="C476" s="25"/>
      <c r="D476" s="1">
        <f t="shared" si="181"/>
        <v>474</v>
      </c>
      <c r="E476" s="2">
        <f t="shared" si="182"/>
        <v>47.500000000000405</v>
      </c>
      <c r="F476" s="3">
        <f t="shared" ca="1" si="183"/>
        <v>658.17930687617343</v>
      </c>
      <c r="G476" s="3">
        <f t="shared" si="184"/>
        <v>-76.007797423284885</v>
      </c>
      <c r="H476" s="3">
        <f t="shared" ca="1" si="185"/>
        <v>662.55353388925425</v>
      </c>
      <c r="I476" s="3">
        <f t="shared" ca="1" si="186"/>
        <v>31197.699145930994</v>
      </c>
      <c r="J476" s="3">
        <f t="shared" si="187"/>
        <v>7176.0485229010565</v>
      </c>
      <c r="K476" s="3">
        <f t="shared" ca="1" si="188"/>
        <v>32590.656129481387</v>
      </c>
      <c r="L476" s="3">
        <f t="shared" si="189"/>
        <v>-9.5663799275785681</v>
      </c>
      <c r="M476" s="3">
        <f t="shared" ca="1" si="190"/>
        <v>-0.11497261156291635</v>
      </c>
      <c r="N476" s="3">
        <f t="shared" ca="1" si="191"/>
        <v>-6.5874454021521149</v>
      </c>
      <c r="O476" s="1">
        <f t="shared" ca="1" si="192"/>
        <v>149252242.99150732</v>
      </c>
      <c r="P476" s="1">
        <f t="shared" si="193"/>
        <v>-46681188.453191139</v>
      </c>
      <c r="Q476" s="1">
        <f t="shared" ca="1" si="194"/>
        <v>195933431.44469845</v>
      </c>
      <c r="R476" s="1">
        <f t="shared" ca="1" si="195"/>
        <v>450536.40304469288</v>
      </c>
      <c r="S476" s="3">
        <f t="shared" si="196"/>
        <v>311.12390895752981</v>
      </c>
      <c r="T476" s="13">
        <f t="shared" ca="1" si="197"/>
        <v>2.1295487579506358</v>
      </c>
      <c r="U476" s="13">
        <f t="shared" si="198"/>
        <v>0.58005641979267109</v>
      </c>
      <c r="V476" s="5">
        <v>70.349999999999994</v>
      </c>
      <c r="W476" s="3">
        <f t="shared" ca="1" si="199"/>
        <v>1345.5975752974234</v>
      </c>
      <c r="X476" s="3">
        <f t="shared" ca="1" si="200"/>
        <v>-1336.7138414381368</v>
      </c>
      <c r="Y476" s="3">
        <f t="shared" ca="1" si="201"/>
        <v>154.36625523087966</v>
      </c>
      <c r="Z476" s="3">
        <f t="shared" ca="1" si="202"/>
        <v>-1.9657556491737307</v>
      </c>
      <c r="AA476" s="3">
        <f t="shared" ca="1" si="203"/>
        <v>0.22700919886894066</v>
      </c>
      <c r="AJ476"/>
      <c r="AK476"/>
    </row>
    <row r="477" spans="3:37" s="5" customFormat="1" x14ac:dyDescent="0.2">
      <c r="C477" s="25"/>
      <c r="D477" s="1">
        <f t="shared" si="181"/>
        <v>475</v>
      </c>
      <c r="E477" s="2">
        <f t="shared" si="182"/>
        <v>47.600000000000406</v>
      </c>
      <c r="F477" s="3">
        <f t="shared" ca="1" si="183"/>
        <v>658.17930687617343</v>
      </c>
      <c r="G477" s="3">
        <f t="shared" si="184"/>
        <v>-76.964435416042747</v>
      </c>
      <c r="H477" s="3">
        <f t="shared" ca="1" si="185"/>
        <v>662.66396032899684</v>
      </c>
      <c r="I477" s="3">
        <f t="shared" ca="1" si="186"/>
        <v>31263.517076618613</v>
      </c>
      <c r="J477" s="3">
        <f t="shared" si="187"/>
        <v>7168.3999112590909</v>
      </c>
      <c r="K477" s="3">
        <f t="shared" ca="1" si="188"/>
        <v>32656.916987158071</v>
      </c>
      <c r="L477" s="3">
        <f t="shared" si="189"/>
        <v>-9.5666107786568055</v>
      </c>
      <c r="M477" s="3">
        <f t="shared" ca="1" si="190"/>
        <v>-0.1164067057361599</v>
      </c>
      <c r="N477" s="3">
        <f t="shared" ca="1" si="191"/>
        <v>-6.6696129457032729</v>
      </c>
      <c r="O477" s="1">
        <f t="shared" ca="1" si="192"/>
        <v>149301998.26842952</v>
      </c>
      <c r="P477" s="1">
        <f t="shared" si="193"/>
        <v>-46632558.462606117</v>
      </c>
      <c r="Q477" s="1">
        <f t="shared" ca="1" si="194"/>
        <v>195934556.73103565</v>
      </c>
      <c r="R477" s="1">
        <f t="shared" ca="1" si="195"/>
        <v>450611.49302371783</v>
      </c>
      <c r="S477" s="3">
        <f t="shared" si="196"/>
        <v>311.15500637679924</v>
      </c>
      <c r="T477" s="13">
        <f t="shared" ca="1" si="197"/>
        <v>2.129690818879292</v>
      </c>
      <c r="U477" s="13">
        <f t="shared" si="198"/>
        <v>0.58054900121299913</v>
      </c>
      <c r="V477" s="5">
        <v>71.349999999999994</v>
      </c>
      <c r="W477" s="3">
        <f t="shared" ca="1" si="199"/>
        <v>1366.1113293089877</v>
      </c>
      <c r="X477" s="3">
        <f t="shared" ca="1" si="200"/>
        <v>-1356.8660160632137</v>
      </c>
      <c r="Y477" s="3">
        <f t="shared" ca="1" si="201"/>
        <v>158.66561857917458</v>
      </c>
      <c r="Z477" s="3">
        <f t="shared" ca="1" si="202"/>
        <v>-1.9953912000929612</v>
      </c>
      <c r="AA477" s="3">
        <f t="shared" ca="1" si="203"/>
        <v>0.2333317920281979</v>
      </c>
      <c r="AJ477"/>
      <c r="AK477"/>
    </row>
    <row r="478" spans="3:37" s="5" customFormat="1" x14ac:dyDescent="0.2">
      <c r="C478" s="25"/>
      <c r="D478" s="1">
        <f t="shared" si="181"/>
        <v>476</v>
      </c>
      <c r="E478" s="2">
        <f t="shared" si="182"/>
        <v>47.700000000000408</v>
      </c>
      <c r="F478" s="3">
        <f t="shared" ca="1" si="183"/>
        <v>658.17930687617343</v>
      </c>
      <c r="G478" s="3">
        <f t="shared" si="184"/>
        <v>-77.921096493908422</v>
      </c>
      <c r="H478" s="3">
        <f t="shared" ca="1" si="185"/>
        <v>662.7757518790296</v>
      </c>
      <c r="I478" s="3">
        <f t="shared" ca="1" si="186"/>
        <v>31329.335007306232</v>
      </c>
      <c r="J478" s="3">
        <f t="shared" si="187"/>
        <v>7160.6556346635934</v>
      </c>
      <c r="K478" s="3">
        <f t="shared" ca="1" si="188"/>
        <v>32723.188955741989</v>
      </c>
      <c r="L478" s="3">
        <f t="shared" si="189"/>
        <v>-9.5668445171031955</v>
      </c>
      <c r="M478" s="3">
        <f t="shared" ca="1" si="190"/>
        <v>-0.1178403536757542</v>
      </c>
      <c r="N478" s="3">
        <f t="shared" ca="1" si="191"/>
        <v>-6.7517549219496527</v>
      </c>
      <c r="O478" s="1">
        <f t="shared" ca="1" si="192"/>
        <v>149352377.07479641</v>
      </c>
      <c r="P478" s="1">
        <f t="shared" si="193"/>
        <v>-46583317.786194943</v>
      </c>
      <c r="Q478" s="1">
        <f t="shared" ca="1" si="194"/>
        <v>195935694.86099136</v>
      </c>
      <c r="R478" s="1">
        <f t="shared" ca="1" si="195"/>
        <v>450687.51127774012</v>
      </c>
      <c r="S478" s="3">
        <f t="shared" si="196"/>
        <v>311.18649274681013</v>
      </c>
      <c r="T478" s="13">
        <f t="shared" ca="1" si="197"/>
        <v>2.1298345761372173</v>
      </c>
      <c r="U478" s="13">
        <f t="shared" si="198"/>
        <v>0.58104807010703419</v>
      </c>
      <c r="V478" s="5">
        <v>72.349999999999994</v>
      </c>
      <c r="W478" s="3">
        <f t="shared" ca="1" si="199"/>
        <v>1386.6826802692947</v>
      </c>
      <c r="X478" s="3">
        <f t="shared" ca="1" si="200"/>
        <v>-1377.0658367770566</v>
      </c>
      <c r="Y478" s="3">
        <f t="shared" ca="1" si="201"/>
        <v>163.02925179347386</v>
      </c>
      <c r="Z478" s="3">
        <f t="shared" ca="1" si="202"/>
        <v>-2.0250968187897889</v>
      </c>
      <c r="AA478" s="3">
        <f t="shared" ca="1" si="203"/>
        <v>0.2397488996962851</v>
      </c>
      <c r="AJ478"/>
      <c r="AK478"/>
    </row>
    <row r="479" spans="3:37" s="5" customFormat="1" x14ac:dyDescent="0.2">
      <c r="C479" s="25"/>
      <c r="D479" s="1">
        <f t="shared" si="181"/>
        <v>477</v>
      </c>
      <c r="E479" s="2">
        <f t="shared" si="182"/>
        <v>47.800000000000409</v>
      </c>
      <c r="F479" s="3">
        <f t="shared" ca="1" si="183"/>
        <v>658.17930687617343</v>
      </c>
      <c r="G479" s="3">
        <f t="shared" si="184"/>
        <v>-78.877780945618738</v>
      </c>
      <c r="H479" s="3">
        <f t="shared" ca="1" si="185"/>
        <v>662.88890798300815</v>
      </c>
      <c r="I479" s="3">
        <f t="shared" ca="1" si="186"/>
        <v>31395.152937993851</v>
      </c>
      <c r="J479" s="3">
        <f t="shared" si="187"/>
        <v>7152.8156907916173</v>
      </c>
      <c r="K479" s="3">
        <f t="shared" ca="1" si="188"/>
        <v>32789.472171716443</v>
      </c>
      <c r="L479" s="3">
        <f t="shared" si="189"/>
        <v>-9.5670811429878508</v>
      </c>
      <c r="M479" s="3">
        <f t="shared" ca="1" si="190"/>
        <v>-0.11927355013065714</v>
      </c>
      <c r="N479" s="3">
        <f t="shared" ca="1" si="191"/>
        <v>-6.8338710300287033</v>
      </c>
      <c r="O479" s="1">
        <f t="shared" ca="1" si="192"/>
        <v>149403379.47114772</v>
      </c>
      <c r="P479" s="1">
        <f t="shared" si="193"/>
        <v>-46533466.31795527</v>
      </c>
      <c r="Q479" s="1">
        <f t="shared" ca="1" si="194"/>
        <v>195936845.78910297</v>
      </c>
      <c r="R479" s="1">
        <f t="shared" ca="1" si="195"/>
        <v>450764.45742844552</v>
      </c>
      <c r="S479" s="3">
        <f t="shared" si="196"/>
        <v>311.21836807700709</v>
      </c>
      <c r="T479" s="13">
        <f t="shared" ca="1" si="197"/>
        <v>2.1299800268182905</v>
      </c>
      <c r="U479" s="13">
        <f t="shared" si="198"/>
        <v>0.58155363895306245</v>
      </c>
      <c r="V479" s="5">
        <v>73.349999999999994</v>
      </c>
      <c r="W479" s="3">
        <f t="shared" ca="1" si="199"/>
        <v>1407.3124492515954</v>
      </c>
      <c r="X479" s="3">
        <f t="shared" ca="1" si="200"/>
        <v>-1397.3139710920732</v>
      </c>
      <c r="Y479" s="3">
        <f t="shared" ca="1" si="201"/>
        <v>167.45744536874184</v>
      </c>
      <c r="Z479" s="3">
        <f t="shared" ca="1" si="202"/>
        <v>-2.0548734869001075</v>
      </c>
      <c r="AA479" s="3">
        <f t="shared" ca="1" si="203"/>
        <v>0.24626094907167917</v>
      </c>
      <c r="AJ479"/>
      <c r="AK479"/>
    </row>
    <row r="480" spans="3:37" s="5" customFormat="1" x14ac:dyDescent="0.2">
      <c r="C480" s="25"/>
      <c r="D480" s="1">
        <f t="shared" si="181"/>
        <v>478</v>
      </c>
      <c r="E480" s="2">
        <f t="shared" si="182"/>
        <v>47.900000000000411</v>
      </c>
      <c r="F480" s="3">
        <f t="shared" ca="1" si="183"/>
        <v>658.17930687617343</v>
      </c>
      <c r="G480" s="3">
        <f t="shared" si="184"/>
        <v>-79.83448905991753</v>
      </c>
      <c r="H480" s="3">
        <f t="shared" ca="1" si="185"/>
        <v>663.00342807820994</v>
      </c>
      <c r="I480" s="3">
        <f t="shared" ca="1" si="186"/>
        <v>31460.97086868147</v>
      </c>
      <c r="J480" s="3">
        <f t="shared" si="187"/>
        <v>7144.8800772913401</v>
      </c>
      <c r="K480" s="3">
        <f t="shared" ca="1" si="188"/>
        <v>32855.766771508781</v>
      </c>
      <c r="L480" s="3">
        <f t="shared" si="189"/>
        <v>-9.567320656381753</v>
      </c>
      <c r="M480" s="3">
        <f t="shared" ca="1" si="190"/>
        <v>-0.12070628986024903</v>
      </c>
      <c r="N480" s="3">
        <f t="shared" ca="1" si="191"/>
        <v>-6.9159609696750328</v>
      </c>
      <c r="O480" s="1">
        <f t="shared" ca="1" si="192"/>
        <v>149455005.51877576</v>
      </c>
      <c r="P480" s="1">
        <f t="shared" si="193"/>
        <v>-46483003.950571127</v>
      </c>
      <c r="Q480" s="1">
        <f t="shared" ca="1" si="194"/>
        <v>195938009.46934688</v>
      </c>
      <c r="R480" s="1">
        <f t="shared" ca="1" si="195"/>
        <v>450842.33109318273</v>
      </c>
      <c r="S480" s="3">
        <f t="shared" si="196"/>
        <v>311.25063237695196</v>
      </c>
      <c r="T480" s="13">
        <f t="shared" ca="1" si="197"/>
        <v>2.1301271679835634</v>
      </c>
      <c r="U480" s="13">
        <f t="shared" si="198"/>
        <v>0.58206572039341908</v>
      </c>
      <c r="V480" s="5">
        <v>74.349999999999994</v>
      </c>
      <c r="W480" s="3">
        <f t="shared" ca="1" si="199"/>
        <v>1428.0014603537425</v>
      </c>
      <c r="X480" s="3">
        <f t="shared" ca="1" si="200"/>
        <v>-1417.6110885552139</v>
      </c>
      <c r="Y480" s="3">
        <f t="shared" ca="1" si="201"/>
        <v>171.95049397347742</v>
      </c>
      <c r="Z480" s="3">
        <f t="shared" ca="1" si="202"/>
        <v>-2.0847221890517851</v>
      </c>
      <c r="AA480" s="3">
        <f t="shared" ca="1" si="203"/>
        <v>0.25286837349040797</v>
      </c>
      <c r="AJ480"/>
      <c r="AK480"/>
    </row>
    <row r="481" spans="3:37" s="5" customFormat="1" x14ac:dyDescent="0.2">
      <c r="C481" s="25"/>
      <c r="D481" s="1">
        <f t="shared" si="181"/>
        <v>479</v>
      </c>
      <c r="E481" s="2">
        <f t="shared" si="182"/>
        <v>48.000000000000412</v>
      </c>
      <c r="F481" s="3">
        <f t="shared" ca="1" si="183"/>
        <v>658.17930687617343</v>
      </c>
      <c r="G481" s="3">
        <f t="shared" si="184"/>
        <v>-80.791221125555708</v>
      </c>
      <c r="H481" s="3">
        <f t="shared" ca="1" si="185"/>
        <v>663.11931159555184</v>
      </c>
      <c r="I481" s="3">
        <f t="shared" ca="1" si="186"/>
        <v>31526.788799369089</v>
      </c>
      <c r="J481" s="3">
        <f t="shared" si="187"/>
        <v>7136.8487917820657</v>
      </c>
      <c r="K481" s="3">
        <f t="shared" ca="1" si="188"/>
        <v>32922.072891489755</v>
      </c>
      <c r="L481" s="3">
        <f t="shared" si="189"/>
        <v>-9.5675630573567592</v>
      </c>
      <c r="M481" s="3">
        <f t="shared" ca="1" si="190"/>
        <v>-0.12213856763444314</v>
      </c>
      <c r="N481" s="3">
        <f t="shared" ca="1" si="191"/>
        <v>-6.9980244412267467</v>
      </c>
      <c r="O481" s="1">
        <f t="shared" ca="1" si="192"/>
        <v>149507255.27972591</v>
      </c>
      <c r="P481" s="1">
        <f t="shared" si="193"/>
        <v>-46431930.57541281</v>
      </c>
      <c r="Q481" s="1">
        <f t="shared" ca="1" si="194"/>
        <v>195939185.85513872</v>
      </c>
      <c r="R481" s="1">
        <f t="shared" ca="1" si="195"/>
        <v>450921.13188497524</v>
      </c>
      <c r="S481" s="3">
        <f t="shared" si="196"/>
        <v>311.28328565632415</v>
      </c>
      <c r="T481" s="13">
        <f t="shared" ca="1" si="197"/>
        <v>2.13027599666137</v>
      </c>
      <c r="U481" s="13">
        <f t="shared" si="198"/>
        <v>0.58258432723485676</v>
      </c>
      <c r="V481" s="5">
        <v>75.349999999999994</v>
      </c>
      <c r="W481" s="3">
        <f t="shared" ca="1" si="199"/>
        <v>1448.7505407404465</v>
      </c>
      <c r="X481" s="3">
        <f t="shared" ca="1" si="200"/>
        <v>-1437.9578607757512</v>
      </c>
      <c r="Y481" s="3">
        <f t="shared" ca="1" si="201"/>
        <v>176.50869646836412</v>
      </c>
      <c r="Z481" s="3">
        <f t="shared" ca="1" si="202"/>
        <v>-2.1146439129055166</v>
      </c>
      <c r="AA481" s="3">
        <f t="shared" ca="1" si="203"/>
        <v>0.25957161245347665</v>
      </c>
      <c r="AJ481"/>
      <c r="AK481"/>
    </row>
    <row r="482" spans="3:37" s="5" customFormat="1" x14ac:dyDescent="0.2">
      <c r="C482" s="25"/>
      <c r="D482" s="1">
        <f t="shared" si="181"/>
        <v>480</v>
      </c>
      <c r="E482" s="2">
        <f t="shared" si="182"/>
        <v>48.100000000000414</v>
      </c>
      <c r="F482" s="3">
        <f t="shared" ca="1" si="183"/>
        <v>658.17930687617343</v>
      </c>
      <c r="G482" s="3">
        <f t="shared" si="184"/>
        <v>-81.747977431291389</v>
      </c>
      <c r="H482" s="3">
        <f t="shared" ca="1" si="185"/>
        <v>663.2365579596069</v>
      </c>
      <c r="I482" s="3">
        <f t="shared" ca="1" si="186"/>
        <v>31592.606730056708</v>
      </c>
      <c r="J482" s="3">
        <f t="shared" si="187"/>
        <v>7128.7218318542236</v>
      </c>
      <c r="K482" s="3">
        <f t="shared" ca="1" si="188"/>
        <v>32988.390667972904</v>
      </c>
      <c r="L482" s="3">
        <f t="shared" si="189"/>
        <v>-9.5678083459855916</v>
      </c>
      <c r="M482" s="3">
        <f t="shared" ca="1" si="190"/>
        <v>-0.12357037823379576</v>
      </c>
      <c r="N482" s="3">
        <f t="shared" ca="1" si="191"/>
        <v>-7.080061145631749</v>
      </c>
      <c r="O482" s="1">
        <f t="shared" ca="1" si="192"/>
        <v>149560128.81679636</v>
      </c>
      <c r="P482" s="1">
        <f t="shared" si="193"/>
        <v>-46380246.082536682</v>
      </c>
      <c r="Q482" s="1">
        <f t="shared" ca="1" si="194"/>
        <v>195940374.89933306</v>
      </c>
      <c r="R482" s="1">
        <f t="shared" ca="1" si="195"/>
        <v>451000.85941253271</v>
      </c>
      <c r="S482" s="3">
        <f t="shared" si="196"/>
        <v>311.31632792492036</v>
      </c>
      <c r="T482" s="13">
        <f t="shared" ca="1" si="197"/>
        <v>2.1304265098474326</v>
      </c>
      <c r="U482" s="13">
        <f t="shared" si="198"/>
        <v>0.58310947244892453</v>
      </c>
      <c r="V482" s="5">
        <v>76.349999999999994</v>
      </c>
      <c r="W482" s="3">
        <f t="shared" ca="1" si="199"/>
        <v>1469.560520685706</v>
      </c>
      <c r="X482" s="3">
        <f t="shared" ca="1" si="200"/>
        <v>-1458.3549614531562</v>
      </c>
      <c r="Y482" s="3">
        <f t="shared" ca="1" si="201"/>
        <v>181.13235592518168</v>
      </c>
      <c r="Z482" s="3">
        <f t="shared" ca="1" si="202"/>
        <v>-2.1446396491958177</v>
      </c>
      <c r="AA482" s="3">
        <f t="shared" ca="1" si="203"/>
        <v>0.26637111165467897</v>
      </c>
      <c r="AJ482"/>
      <c r="AK482"/>
    </row>
    <row r="483" spans="3:37" s="5" customFormat="1" x14ac:dyDescent="0.2">
      <c r="C483" s="25"/>
      <c r="D483" s="1">
        <f t="shared" si="181"/>
        <v>481</v>
      </c>
      <c r="E483" s="2">
        <f t="shared" si="182"/>
        <v>48.200000000000415</v>
      </c>
      <c r="F483" s="3">
        <f t="shared" ca="1" si="183"/>
        <v>658.17930687617343</v>
      </c>
      <c r="G483" s="3">
        <f t="shared" si="184"/>
        <v>-82.70475826588995</v>
      </c>
      <c r="H483" s="3">
        <f t="shared" ca="1" si="185"/>
        <v>663.35516658862264</v>
      </c>
      <c r="I483" s="3">
        <f t="shared" ca="1" si="186"/>
        <v>31658.424660744327</v>
      </c>
      <c r="J483" s="3">
        <f t="shared" si="187"/>
        <v>7120.4991950693648</v>
      </c>
      <c r="K483" s="3">
        <f t="shared" ca="1" si="188"/>
        <v>33054.7202372139</v>
      </c>
      <c r="L483" s="3">
        <f t="shared" si="189"/>
        <v>-9.5680565223418501</v>
      </c>
      <c r="M483" s="3">
        <f t="shared" ca="1" si="190"/>
        <v>-0.12500171644961561</v>
      </c>
      <c r="N483" s="3">
        <f t="shared" ca="1" si="191"/>
        <v>-7.1620707844540119</v>
      </c>
      <c r="O483" s="1">
        <f t="shared" ca="1" si="192"/>
        <v>149613626.19353855</v>
      </c>
      <c r="P483" s="1">
        <f t="shared" si="193"/>
        <v>-46327950.360685065</v>
      </c>
      <c r="Q483" s="1">
        <f t="shared" ca="1" si="194"/>
        <v>195941576.5542236</v>
      </c>
      <c r="R483" s="1">
        <f t="shared" ca="1" si="195"/>
        <v>451081.5132802634</v>
      </c>
      <c r="S483" s="3">
        <f t="shared" si="196"/>
        <v>311.3497591926548</v>
      </c>
      <c r="T483" s="13">
        <f t="shared" ca="1" si="197"/>
        <v>2.1305787045049756</v>
      </c>
      <c r="U483" s="13">
        <f t="shared" si="198"/>
        <v>0.58364116917234876</v>
      </c>
      <c r="V483" s="5">
        <v>77.349999999999994</v>
      </c>
      <c r="W483" s="3">
        <f t="shared" ca="1" si="199"/>
        <v>1490.4322336153998</v>
      </c>
      <c r="X483" s="3">
        <f t="shared" ca="1" si="200"/>
        <v>-1478.8030664050541</v>
      </c>
      <c r="Y483" s="3">
        <f t="shared" ca="1" si="201"/>
        <v>185.82177964597798</v>
      </c>
      <c r="Z483" s="3">
        <f t="shared" ca="1" si="202"/>
        <v>-2.1747103917721384</v>
      </c>
      <c r="AA483" s="3">
        <f t="shared" ca="1" si="203"/>
        <v>0.27326732300879114</v>
      </c>
      <c r="AJ483"/>
      <c r="AK483"/>
    </row>
    <row r="484" spans="3:37" s="5" customFormat="1" x14ac:dyDescent="0.2">
      <c r="C484" s="25"/>
      <c r="D484" s="1">
        <f t="shared" si="181"/>
        <v>482</v>
      </c>
      <c r="E484" s="2">
        <f t="shared" si="182"/>
        <v>48.300000000000416</v>
      </c>
      <c r="F484" s="3">
        <f t="shared" ca="1" si="183"/>
        <v>658.17930687617343</v>
      </c>
      <c r="G484" s="3">
        <f t="shared" si="184"/>
        <v>-83.661563918124131</v>
      </c>
      <c r="H484" s="3">
        <f t="shared" ca="1" si="185"/>
        <v>663.47513689453831</v>
      </c>
      <c r="I484" s="3">
        <f t="shared" ca="1" si="186"/>
        <v>31724.242591431946</v>
      </c>
      <c r="J484" s="3">
        <f t="shared" si="187"/>
        <v>7112.1808789601637</v>
      </c>
      <c r="K484" s="3">
        <f t="shared" ca="1" si="188"/>
        <v>33121.061735409923</v>
      </c>
      <c r="L484" s="3">
        <f t="shared" si="189"/>
        <v>-9.5683075865000031</v>
      </c>
      <c r="M484" s="3">
        <f t="shared" ca="1" si="190"/>
        <v>-0.12643257708407263</v>
      </c>
      <c r="N484" s="3">
        <f t="shared" ca="1" si="191"/>
        <v>-7.2440530598798096</v>
      </c>
      <c r="O484" s="1">
        <f t="shared" ca="1" si="192"/>
        <v>149667747.47425696</v>
      </c>
      <c r="P484" s="1">
        <f t="shared" si="193"/>
        <v>-46275043.297286056</v>
      </c>
      <c r="Q484" s="1">
        <f t="shared" ca="1" si="194"/>
        <v>195942790.77154303</v>
      </c>
      <c r="R484" s="1">
        <f t="shared" ca="1" si="195"/>
        <v>451163.09308828606</v>
      </c>
      <c r="S484" s="3">
        <f t="shared" si="196"/>
        <v>311.38357946955892</v>
      </c>
      <c r="T484" s="13">
        <f t="shared" ca="1" si="197"/>
        <v>2.130732577564836</v>
      </c>
      <c r="U484" s="13">
        <f t="shared" si="198"/>
        <v>0.58417943070741984</v>
      </c>
      <c r="V484" s="5">
        <v>78.349999999999994</v>
      </c>
      <c r="W484" s="3">
        <f t="shared" ca="1" si="199"/>
        <v>1511.3665161500471</v>
      </c>
      <c r="X484" s="3">
        <f t="shared" ca="1" si="200"/>
        <v>-1499.3028535952717</v>
      </c>
      <c r="Y484" s="3">
        <f t="shared" ca="1" si="201"/>
        <v>190.57727918250285</v>
      </c>
      <c r="Z484" s="3">
        <f t="shared" ca="1" si="202"/>
        <v>-2.2048571376401056</v>
      </c>
      <c r="AA484" s="3">
        <f t="shared" ca="1" si="203"/>
        <v>0.28026070468015124</v>
      </c>
      <c r="AJ484"/>
      <c r="AK484"/>
    </row>
    <row r="485" spans="3:37" s="5" customFormat="1" x14ac:dyDescent="0.2">
      <c r="C485" s="25"/>
      <c r="D485" s="1">
        <f t="shared" si="181"/>
        <v>483</v>
      </c>
      <c r="E485" s="2">
        <f t="shared" si="182"/>
        <v>48.400000000000418</v>
      </c>
      <c r="F485" s="3">
        <f t="shared" ca="1" si="183"/>
        <v>658.17930687617343</v>
      </c>
      <c r="G485" s="3">
        <f t="shared" si="184"/>
        <v>-84.61839467677413</v>
      </c>
      <c r="H485" s="3">
        <f t="shared" ca="1" si="185"/>
        <v>663.59646828300288</v>
      </c>
      <c r="I485" s="3">
        <f t="shared" ca="1" si="186"/>
        <v>31790.060522119566</v>
      </c>
      <c r="J485" s="3">
        <f t="shared" si="187"/>
        <v>7103.7668810304194</v>
      </c>
      <c r="K485" s="3">
        <f t="shared" ca="1" si="188"/>
        <v>33187.41529869903</v>
      </c>
      <c r="L485" s="3">
        <f t="shared" si="189"/>
        <v>-9.5685615385353913</v>
      </c>
      <c r="M485" s="3">
        <f t="shared" ca="1" si="190"/>
        <v>-0.12786295495030622</v>
      </c>
      <c r="N485" s="3">
        <f t="shared" ca="1" si="191"/>
        <v>-7.3260076747239236</v>
      </c>
      <c r="O485" s="1">
        <f t="shared" ca="1" si="192"/>
        <v>149722492.72400931</v>
      </c>
      <c r="P485" s="1">
        <f t="shared" si="193"/>
        <v>-46221524.778453447</v>
      </c>
      <c r="Q485" s="1">
        <f t="shared" ca="1" si="194"/>
        <v>195944017.50246274</v>
      </c>
      <c r="R485" s="1">
        <f t="shared" ca="1" si="195"/>
        <v>451245.59843244194</v>
      </c>
      <c r="S485" s="3">
        <f t="shared" si="196"/>
        <v>311.41778876578178</v>
      </c>
      <c r="T485" s="13">
        <f t="shared" ca="1" si="197"/>
        <v>2.1308881259255736</v>
      </c>
      <c r="U485" s="13">
        <f t="shared" si="198"/>
        <v>0.58472427052238218</v>
      </c>
      <c r="V485" s="5">
        <v>79.349999999999994</v>
      </c>
      <c r="W485" s="3">
        <f t="shared" ca="1" si="199"/>
        <v>1532.3642081477362</v>
      </c>
      <c r="X485" s="3">
        <f t="shared" ca="1" si="200"/>
        <v>-1519.855003161967</v>
      </c>
      <c r="Y485" s="3">
        <f t="shared" ca="1" si="201"/>
        <v>195.39917035590531</v>
      </c>
      <c r="Z485" s="3">
        <f t="shared" ca="1" si="202"/>
        <v>-2.2350808870028929</v>
      </c>
      <c r="AA485" s="3">
        <f t="shared" ca="1" si="203"/>
        <v>0.28735172111162544</v>
      </c>
      <c r="AJ485"/>
      <c r="AK485"/>
    </row>
    <row r="486" spans="3:37" s="5" customFormat="1" x14ac:dyDescent="0.2">
      <c r="C486" s="25"/>
      <c r="D486" s="1">
        <f t="shared" si="181"/>
        <v>484</v>
      </c>
      <c r="E486" s="2">
        <f t="shared" si="182"/>
        <v>48.500000000000419</v>
      </c>
      <c r="F486" s="3">
        <f t="shared" ca="1" si="183"/>
        <v>658.17930687617343</v>
      </c>
      <c r="G486" s="3">
        <f t="shared" si="184"/>
        <v>-85.575250830627667</v>
      </c>
      <c r="H486" s="3">
        <f t="shared" ca="1" si="185"/>
        <v>663.71916015339264</v>
      </c>
      <c r="I486" s="3">
        <f t="shared" ca="1" si="186"/>
        <v>31855.878452807185</v>
      </c>
      <c r="J486" s="3">
        <f t="shared" si="187"/>
        <v>7095.2571987550491</v>
      </c>
      <c r="K486" s="3">
        <f t="shared" ca="1" si="188"/>
        <v>33253.781063159542</v>
      </c>
      <c r="L486" s="3">
        <f t="shared" si="189"/>
        <v>-9.5688183785242256</v>
      </c>
      <c r="M486" s="3">
        <f t="shared" ca="1" si="190"/>
        <v>-0.12929284487253284</v>
      </c>
      <c r="N486" s="3">
        <f t="shared" ca="1" si="191"/>
        <v>-7.407934332435798</v>
      </c>
      <c r="O486" s="1">
        <f t="shared" ca="1" si="192"/>
        <v>149777862.00860646</v>
      </c>
      <c r="P486" s="1">
        <f t="shared" si="193"/>
        <v>-46167394.688986465</v>
      </c>
      <c r="Q486" s="1">
        <f t="shared" ca="1" si="194"/>
        <v>195945256.69759291</v>
      </c>
      <c r="R486" s="1">
        <f t="shared" ca="1" si="195"/>
        <v>451329.02890430699</v>
      </c>
      <c r="S486" s="3">
        <f t="shared" si="196"/>
        <v>311.45238709158969</v>
      </c>
      <c r="T486" s="13">
        <f t="shared" ca="1" si="197"/>
        <v>2.1310453464535843</v>
      </c>
      <c r="U486" s="13">
        <f t="shared" si="198"/>
        <v>0.58527570225183156</v>
      </c>
      <c r="V486" s="5">
        <v>80.349999999999994</v>
      </c>
      <c r="W486" s="3">
        <f t="shared" ca="1" si="199"/>
        <v>1553.4261527472295</v>
      </c>
      <c r="X486" s="3">
        <f t="shared" ca="1" si="200"/>
        <v>-1540.4601974458549</v>
      </c>
      <c r="Y486" s="3">
        <f t="shared" ca="1" si="201"/>
        <v>200.28777327669491</v>
      </c>
      <c r="Z486" s="3">
        <f t="shared" ca="1" si="202"/>
        <v>-2.2653826433027278</v>
      </c>
      <c r="AA486" s="3">
        <f t="shared" ca="1" si="203"/>
        <v>0.29454084305396311</v>
      </c>
      <c r="AJ486"/>
      <c r="AK486"/>
    </row>
    <row r="487" spans="3:37" s="5" customFormat="1" x14ac:dyDescent="0.2">
      <c r="C487" s="25"/>
      <c r="D487" s="1">
        <f t="shared" si="181"/>
        <v>485</v>
      </c>
      <c r="E487" s="2">
        <f t="shared" si="182"/>
        <v>48.600000000000421</v>
      </c>
      <c r="F487" s="3">
        <f t="shared" ca="1" si="183"/>
        <v>658.17930687617343</v>
      </c>
      <c r="G487" s="3">
        <f t="shared" si="184"/>
        <v>-86.532132668480088</v>
      </c>
      <c r="H487" s="3">
        <f t="shared" ca="1" si="185"/>
        <v>663.84321189883042</v>
      </c>
      <c r="I487" s="3">
        <f t="shared" ca="1" si="186"/>
        <v>31921.696383494804</v>
      </c>
      <c r="J487" s="3">
        <f t="shared" si="187"/>
        <v>7086.6518295800943</v>
      </c>
      <c r="K487" s="3">
        <f t="shared" ca="1" si="188"/>
        <v>33320.159164809389</v>
      </c>
      <c r="L487" s="3">
        <f t="shared" si="189"/>
        <v>-9.5690781065435928</v>
      </c>
      <c r="M487" s="3">
        <f t="shared" ca="1" si="190"/>
        <v>-0.13072224168615279</v>
      </c>
      <c r="N487" s="3">
        <f t="shared" ca="1" si="191"/>
        <v>-7.4898327371056688</v>
      </c>
      <c r="O487" s="1">
        <f t="shared" ca="1" si="192"/>
        <v>149833855.39461285</v>
      </c>
      <c r="P487" s="1">
        <f t="shared" si="193"/>
        <v>-46112652.912369743</v>
      </c>
      <c r="Q487" s="1">
        <f t="shared" ca="1" si="194"/>
        <v>195946508.30698258</v>
      </c>
      <c r="R487" s="1">
        <f t="shared" ca="1" si="195"/>
        <v>451413.38409120467</v>
      </c>
      <c r="S487" s="3">
        <f t="shared" si="196"/>
        <v>311.48737445736646</v>
      </c>
      <c r="T487" s="13">
        <f t="shared" ca="1" si="197"/>
        <v>2.1312042359832186</v>
      </c>
      <c r="U487" s="13">
        <f t="shared" si="198"/>
        <v>0.58583373969711527</v>
      </c>
      <c r="V487" s="5">
        <v>81.349999999999994</v>
      </c>
      <c r="W487" s="3">
        <f t="shared" ca="1" si="199"/>
        <v>1574.5531964112415</v>
      </c>
      <c r="X487" s="3">
        <f t="shared" ca="1" si="200"/>
        <v>-1561.1191210185214</v>
      </c>
      <c r="Y487" s="3">
        <f t="shared" ca="1" si="201"/>
        <v>205.24341236496866</v>
      </c>
      <c r="Z487" s="3">
        <f t="shared" ca="1" si="202"/>
        <v>-2.2957634132625313</v>
      </c>
      <c r="AA487" s="3">
        <f t="shared" ca="1" si="203"/>
        <v>0.30182854759554217</v>
      </c>
      <c r="AJ487"/>
      <c r="AK487"/>
    </row>
    <row r="488" spans="3:37" s="5" customFormat="1" x14ac:dyDescent="0.2">
      <c r="C488" s="25"/>
      <c r="D488" s="1">
        <f t="shared" si="181"/>
        <v>486</v>
      </c>
      <c r="E488" s="2">
        <f t="shared" si="182"/>
        <v>48.700000000000422</v>
      </c>
      <c r="F488" s="3">
        <f t="shared" ca="1" si="183"/>
        <v>658.17930687617343</v>
      </c>
      <c r="G488" s="3">
        <f t="shared" si="184"/>
        <v>-87.489040479134445</v>
      </c>
      <c r="H488" s="3">
        <f t="shared" ca="1" si="185"/>
        <v>663.96862290620311</v>
      </c>
      <c r="I488" s="3">
        <f t="shared" ca="1" si="186"/>
        <v>31987.514314182423</v>
      </c>
      <c r="J488" s="3">
        <f t="shared" si="187"/>
        <v>7077.9507709227137</v>
      </c>
      <c r="K488" s="3">
        <f t="shared" ca="1" si="188"/>
        <v>33386.549739605507</v>
      </c>
      <c r="L488" s="3">
        <f t="shared" si="189"/>
        <v>-9.5693407226714449</v>
      </c>
      <c r="M488" s="3">
        <f t="shared" ca="1" si="190"/>
        <v>-0.13215114023785676</v>
      </c>
      <c r="N488" s="3">
        <f t="shared" ca="1" si="191"/>
        <v>-7.5717025934706621</v>
      </c>
      <c r="O488" s="1">
        <f t="shared" ca="1" si="192"/>
        <v>149890472.9493463</v>
      </c>
      <c r="P488" s="1">
        <f t="shared" si="193"/>
        <v>-46057299.330773041</v>
      </c>
      <c r="Q488" s="1">
        <f t="shared" ca="1" si="194"/>
        <v>195947772.28011936</v>
      </c>
      <c r="R488" s="1">
        <f t="shared" ca="1" si="195"/>
        <v>451498.66357621812</v>
      </c>
      <c r="S488" s="3">
        <f t="shared" si="196"/>
        <v>311.52275087361329</v>
      </c>
      <c r="T488" s="13">
        <f t="shared" ca="1" si="197"/>
        <v>2.1313647913168925</v>
      </c>
      <c r="U488" s="13">
        <f t="shared" si="198"/>
        <v>0.58639839682673811</v>
      </c>
      <c r="V488" s="5">
        <v>82.35</v>
      </c>
      <c r="W488" s="3">
        <f t="shared" ca="1" si="199"/>
        <v>1595.7461889698948</v>
      </c>
      <c r="X488" s="3">
        <f t="shared" ca="1" si="200"/>
        <v>-1581.8324607108304</v>
      </c>
      <c r="Y488" s="3">
        <f t="shared" ca="1" si="201"/>
        <v>210.26641637090432</v>
      </c>
      <c r="Z488" s="3">
        <f t="shared" ca="1" si="202"/>
        <v>-2.3262242069276917</v>
      </c>
      <c r="AA488" s="3">
        <f t="shared" ca="1" si="203"/>
        <v>0.30921531819250636</v>
      </c>
      <c r="AJ488"/>
      <c r="AK488"/>
    </row>
    <row r="489" spans="3:37" s="5" customFormat="1" x14ac:dyDescent="0.2">
      <c r="C489" s="25"/>
      <c r="D489" s="1">
        <f t="shared" si="181"/>
        <v>487</v>
      </c>
      <c r="E489" s="2">
        <f t="shared" si="182"/>
        <v>48.800000000000423</v>
      </c>
      <c r="F489" s="3">
        <f t="shared" ca="1" si="183"/>
        <v>658.17930687617343</v>
      </c>
      <c r="G489" s="3">
        <f t="shared" si="184"/>
        <v>-88.445974551401591</v>
      </c>
      <c r="H489" s="3">
        <f t="shared" ca="1" si="185"/>
        <v>664.09539255618029</v>
      </c>
      <c r="I489" s="3">
        <f t="shared" ca="1" si="186"/>
        <v>32053.332244870042</v>
      </c>
      <c r="J489" s="3">
        <f t="shared" si="187"/>
        <v>7069.1540201711869</v>
      </c>
      <c r="K489" s="3">
        <f t="shared" ca="1" si="188"/>
        <v>33452.952923443219</v>
      </c>
      <c r="L489" s="3">
        <f t="shared" si="189"/>
        <v>-9.5696062269866111</v>
      </c>
      <c r="M489" s="3">
        <f t="shared" ca="1" si="190"/>
        <v>-0.13357953538573131</v>
      </c>
      <c r="N489" s="3">
        <f t="shared" ca="1" si="191"/>
        <v>-7.6535436069208389</v>
      </c>
      <c r="O489" s="1">
        <f t="shared" ca="1" si="192"/>
        <v>149947714.74087805</v>
      </c>
      <c r="P489" s="1">
        <f t="shared" si="193"/>
        <v>-46001333.825051181</v>
      </c>
      <c r="Q489" s="1">
        <f t="shared" ca="1" si="194"/>
        <v>195949048.56592923</v>
      </c>
      <c r="R489" s="1">
        <f t="shared" ca="1" si="195"/>
        <v>451584.86693820258</v>
      </c>
      <c r="S489" s="3">
        <f t="shared" si="196"/>
        <v>311.55851635094882</v>
      </c>
      <c r="T489" s="13">
        <f t="shared" ca="1" si="197"/>
        <v>2.1315270092252057</v>
      </c>
      <c r="U489" s="13">
        <f t="shared" si="198"/>
        <v>0.58696968777677305</v>
      </c>
      <c r="V489" s="5">
        <v>83.35</v>
      </c>
      <c r="W489" s="3">
        <f t="shared" ca="1" si="199"/>
        <v>1617.0059836643518</v>
      </c>
      <c r="X489" s="3">
        <f t="shared" ca="1" si="200"/>
        <v>-1602.6009056414189</v>
      </c>
      <c r="Y489" s="3">
        <f t="shared" ca="1" si="201"/>
        <v>215.35711839552104</v>
      </c>
      <c r="Z489" s="3">
        <f t="shared" ca="1" si="202"/>
        <v>-2.3567660377079691</v>
      </c>
      <c r="AA489" s="3">
        <f t="shared" ca="1" si="203"/>
        <v>0.31670164469929563</v>
      </c>
      <c r="AJ489"/>
      <c r="AK489"/>
    </row>
    <row r="490" spans="3:37" s="5" customFormat="1" x14ac:dyDescent="0.2">
      <c r="C490" s="25"/>
      <c r="D490" s="1">
        <f t="shared" si="181"/>
        <v>488</v>
      </c>
      <c r="E490" s="2">
        <f t="shared" si="182"/>
        <v>48.900000000000425</v>
      </c>
      <c r="F490" s="3">
        <f t="shared" ca="1" si="183"/>
        <v>658.17930687617343</v>
      </c>
      <c r="G490" s="3">
        <f t="shared" si="184"/>
        <v>-89.40293517410025</v>
      </c>
      <c r="H490" s="3">
        <f t="shared" ca="1" si="185"/>
        <v>664.22352022323366</v>
      </c>
      <c r="I490" s="3">
        <f t="shared" ca="1" si="186"/>
        <v>32119.150175557661</v>
      </c>
      <c r="J490" s="3">
        <f t="shared" si="187"/>
        <v>7060.2615746849115</v>
      </c>
      <c r="K490" s="3">
        <f t="shared" ca="1" si="188"/>
        <v>33519.368852155589</v>
      </c>
      <c r="L490" s="3">
        <f t="shared" si="189"/>
        <v>-9.5698746195687914</v>
      </c>
      <c r="M490" s="3">
        <f t="shared" ca="1" si="190"/>
        <v>-0.13500742199936416</v>
      </c>
      <c r="N490" s="3">
        <f t="shared" ca="1" si="191"/>
        <v>-7.7353554835052289</v>
      </c>
      <c r="O490" s="1">
        <f t="shared" ca="1" si="192"/>
        <v>150005580.83803314</v>
      </c>
      <c r="P490" s="1">
        <f t="shared" si="193"/>
        <v>-45944756.27474387</v>
      </c>
      <c r="Q490" s="1">
        <f t="shared" ca="1" si="194"/>
        <v>195950337.11277699</v>
      </c>
      <c r="R490" s="1">
        <f t="shared" ca="1" si="195"/>
        <v>451671.99375179887</v>
      </c>
      <c r="S490" s="3">
        <f t="shared" si="196"/>
        <v>311.59467090010907</v>
      </c>
      <c r="T490" s="13">
        <f t="shared" ca="1" si="197"/>
        <v>2.131690886447061</v>
      </c>
      <c r="U490" s="13">
        <f t="shared" si="198"/>
        <v>0.58754762685127637</v>
      </c>
      <c r="V490" s="5">
        <v>84.35</v>
      </c>
      <c r="W490" s="3">
        <f t="shared" ca="1" si="199"/>
        <v>1638.3334371906344</v>
      </c>
      <c r="X490" s="3">
        <f t="shared" ca="1" si="200"/>
        <v>-1623.4251472452941</v>
      </c>
      <c r="Y490" s="3">
        <f t="shared" ca="1" si="201"/>
        <v>220.51585591170962</v>
      </c>
      <c r="Z490" s="3">
        <f t="shared" ca="1" si="202"/>
        <v>-2.3873899224195503</v>
      </c>
      <c r="AA490" s="3">
        <f t="shared" ca="1" si="203"/>
        <v>0.32428802339957297</v>
      </c>
      <c r="AJ490"/>
      <c r="AK490"/>
    </row>
    <row r="491" spans="3:37" s="5" customFormat="1" x14ac:dyDescent="0.2">
      <c r="C491" s="25"/>
      <c r="D491" s="1">
        <f t="shared" si="181"/>
        <v>489</v>
      </c>
      <c r="E491" s="2">
        <f t="shared" si="182"/>
        <v>49.000000000000426</v>
      </c>
      <c r="F491" s="3">
        <f t="shared" ca="1" si="183"/>
        <v>658.17930687617343</v>
      </c>
      <c r="G491" s="3">
        <f t="shared" si="184"/>
        <v>-90.359922636057135</v>
      </c>
      <c r="H491" s="3">
        <f t="shared" ca="1" si="185"/>
        <v>664.35300527565482</v>
      </c>
      <c r="I491" s="3">
        <f t="shared" ca="1" si="186"/>
        <v>32184.96810624528</v>
      </c>
      <c r="J491" s="3">
        <f t="shared" si="187"/>
        <v>7051.2734317944032</v>
      </c>
      <c r="K491" s="3">
        <f t="shared" ca="1" si="188"/>
        <v>33585.797661512828</v>
      </c>
      <c r="L491" s="3">
        <f t="shared" si="189"/>
        <v>-9.5701459004985541</v>
      </c>
      <c r="M491" s="3">
        <f t="shared" ca="1" si="190"/>
        <v>-0.13643479495994842</v>
      </c>
      <c r="N491" s="3">
        <f t="shared" ca="1" si="191"/>
        <v>-7.8171379299378003</v>
      </c>
      <c r="O491" s="1">
        <f t="shared" ca="1" si="192"/>
        <v>150064071.31039006</v>
      </c>
      <c r="P491" s="1">
        <f t="shared" si="193"/>
        <v>-45887566.558075473</v>
      </c>
      <c r="Q491" s="1">
        <f t="shared" ca="1" si="194"/>
        <v>195951637.86846554</v>
      </c>
      <c r="R491" s="1">
        <f t="shared" ca="1" si="195"/>
        <v>451760.04358744528</v>
      </c>
      <c r="S491" s="3">
        <f t="shared" si="196"/>
        <v>311.63121453194759</v>
      </c>
      <c r="T491" s="13">
        <f t="shared" ca="1" si="197"/>
        <v>2.1318564196897776</v>
      </c>
      <c r="U491" s="13">
        <f t="shared" si="198"/>
        <v>0.5881322285227073</v>
      </c>
      <c r="V491" s="5">
        <v>85.35</v>
      </c>
      <c r="W491" s="3">
        <f t="shared" ca="1" si="199"/>
        <v>1659.7294097436188</v>
      </c>
      <c r="X491" s="3">
        <f t="shared" ca="1" si="200"/>
        <v>-1644.305879302517</v>
      </c>
      <c r="Y491" s="3">
        <f t="shared" ca="1" si="201"/>
        <v>225.74297078553141</v>
      </c>
      <c r="Z491" s="3">
        <f t="shared" ca="1" si="202"/>
        <v>-2.418096881327231</v>
      </c>
      <c r="AA491" s="3">
        <f t="shared" ca="1" si="203"/>
        <v>0.3319749570375462</v>
      </c>
      <c r="AJ491"/>
      <c r="AK491"/>
    </row>
    <row r="492" spans="3:37" s="5" customFormat="1" x14ac:dyDescent="0.2">
      <c r="C492" s="25"/>
      <c r="D492" s="1">
        <f t="shared" si="181"/>
        <v>490</v>
      </c>
      <c r="E492" s="2">
        <f t="shared" si="182"/>
        <v>49.100000000000428</v>
      </c>
      <c r="F492" s="3">
        <f t="shared" ca="1" si="183"/>
        <v>658.17930687617343</v>
      </c>
      <c r="G492" s="3">
        <f t="shared" si="184"/>
        <v>-91.316937226106987</v>
      </c>
      <c r="H492" s="3">
        <f t="shared" ca="1" si="185"/>
        <v>664.48384707557545</v>
      </c>
      <c r="I492" s="3">
        <f t="shared" ca="1" si="186"/>
        <v>32250.786036932899</v>
      </c>
      <c r="J492" s="3">
        <f t="shared" si="187"/>
        <v>7042.189588801295</v>
      </c>
      <c r="K492" s="3">
        <f t="shared" ca="1" si="188"/>
        <v>33652.239487221668</v>
      </c>
      <c r="L492" s="3">
        <f t="shared" si="189"/>
        <v>-9.5704200698573416</v>
      </c>
      <c r="M492" s="3">
        <f t="shared" ca="1" si="190"/>
        <v>-0.1378616491603864</v>
      </c>
      <c r="N492" s="3">
        <f t="shared" ca="1" si="191"/>
        <v>-7.8988906536034103</v>
      </c>
      <c r="O492" s="1">
        <f t="shared" ca="1" si="192"/>
        <v>150123186.22828129</v>
      </c>
      <c r="P492" s="1">
        <f t="shared" si="193"/>
        <v>-45829764.551954947</v>
      </c>
      <c r="Q492" s="1">
        <f t="shared" ca="1" si="194"/>
        <v>195952950.78023624</v>
      </c>
      <c r="R492" s="1">
        <f t="shared" ca="1" si="195"/>
        <v>451849.0160113913</v>
      </c>
      <c r="S492" s="3">
        <f t="shared" si="196"/>
        <v>311.66814725743524</v>
      </c>
      <c r="T492" s="13">
        <f t="shared" ca="1" si="197"/>
        <v>2.132023605629219</v>
      </c>
      <c r="U492" s="13">
        <f t="shared" si="198"/>
        <v>0.58872350743235446</v>
      </c>
      <c r="V492" s="5">
        <v>86.35</v>
      </c>
      <c r="W492" s="3">
        <f t="shared" ca="1" si="199"/>
        <v>1681.1947650612262</v>
      </c>
      <c r="X492" s="3">
        <f t="shared" ca="1" si="200"/>
        <v>-1665.2437979669917</v>
      </c>
      <c r="Y492" s="3">
        <f t="shared" ca="1" si="201"/>
        <v>231.03880929778992</v>
      </c>
      <c r="Z492" s="3">
        <f t="shared" ca="1" si="202"/>
        <v>-2.4488879381867523</v>
      </c>
      <c r="AA492" s="3">
        <f t="shared" ca="1" si="203"/>
        <v>0.33976295484969105</v>
      </c>
      <c r="AJ492"/>
      <c r="AK492"/>
    </row>
    <row r="493" spans="3:37" s="5" customFormat="1" x14ac:dyDescent="0.2">
      <c r="C493" s="25"/>
      <c r="D493" s="1">
        <f t="shared" si="181"/>
        <v>491</v>
      </c>
      <c r="E493" s="2">
        <f t="shared" si="182"/>
        <v>49.200000000000429</v>
      </c>
      <c r="F493" s="3">
        <f t="shared" ca="1" si="183"/>
        <v>658.17930687617343</v>
      </c>
      <c r="G493" s="3">
        <f t="shared" si="184"/>
        <v>-92.273979233092717</v>
      </c>
      <c r="H493" s="3">
        <f t="shared" ca="1" si="185"/>
        <v>664.61604497898577</v>
      </c>
      <c r="I493" s="3">
        <f t="shared" ca="1" si="186"/>
        <v>32316.603967620518</v>
      </c>
      <c r="J493" s="3">
        <f t="shared" si="187"/>
        <v>7033.0100429783342</v>
      </c>
      <c r="K493" s="3">
        <f t="shared" ca="1" si="188"/>
        <v>33718.694464924745</v>
      </c>
      <c r="L493" s="3">
        <f t="shared" si="189"/>
        <v>-9.5706971277274704</v>
      </c>
      <c r="M493" s="3">
        <f t="shared" ca="1" si="190"/>
        <v>-0.13928797950539273</v>
      </c>
      <c r="N493" s="3">
        <f t="shared" ca="1" si="191"/>
        <v>-7.9806133625637115</v>
      </c>
      <c r="O493" s="1">
        <f t="shared" ca="1" si="192"/>
        <v>150182925.66279313</v>
      </c>
      <c r="P493" s="1">
        <f t="shared" si="193"/>
        <v>-45771350.131975614</v>
      </c>
      <c r="Q493" s="1">
        <f t="shared" ca="1" si="194"/>
        <v>195954275.79476875</v>
      </c>
      <c r="R493" s="1">
        <f t="shared" ca="1" si="195"/>
        <v>451938.91058571031</v>
      </c>
      <c r="S493" s="3">
        <f t="shared" si="196"/>
        <v>311.70546908766039</v>
      </c>
      <c r="T493" s="13">
        <f t="shared" ca="1" si="197"/>
        <v>2.1321924409099058</v>
      </c>
      <c r="U493" s="13">
        <f t="shared" si="198"/>
        <v>0.5893214783907651</v>
      </c>
      <c r="V493" s="5">
        <v>87.35</v>
      </c>
      <c r="W493" s="3">
        <f t="shared" ca="1" si="199"/>
        <v>1702.7303704687945</v>
      </c>
      <c r="X493" s="3">
        <f t="shared" ca="1" si="200"/>
        <v>-1686.2396017953433</v>
      </c>
      <c r="Y493" s="3">
        <f t="shared" ca="1" si="201"/>
        <v>236.40372216587346</v>
      </c>
      <c r="Z493" s="3">
        <f t="shared" ca="1" si="202"/>
        <v>-2.4797641202872698</v>
      </c>
      <c r="AA493" s="3">
        <f t="shared" ca="1" si="203"/>
        <v>0.34765253259687273</v>
      </c>
      <c r="AJ493"/>
      <c r="AK493"/>
    </row>
    <row r="494" spans="3:37" s="5" customFormat="1" x14ac:dyDescent="0.2">
      <c r="C494" s="25"/>
      <c r="D494" s="1">
        <f t="shared" si="181"/>
        <v>492</v>
      </c>
      <c r="E494" s="2">
        <f t="shared" si="182"/>
        <v>49.300000000000431</v>
      </c>
      <c r="F494" s="3">
        <f t="shared" ca="1" si="183"/>
        <v>658.17930687617343</v>
      </c>
      <c r="G494" s="3">
        <f t="shared" si="184"/>
        <v>-93.231048945865467</v>
      </c>
      <c r="H494" s="3">
        <f t="shared" ca="1" si="185"/>
        <v>664.74959833575406</v>
      </c>
      <c r="I494" s="3">
        <f t="shared" ca="1" si="186"/>
        <v>32382.421898308137</v>
      </c>
      <c r="J494" s="3">
        <f t="shared" si="187"/>
        <v>7023.7347915693863</v>
      </c>
      <c r="K494" s="3">
        <f t="shared" ca="1" si="188"/>
        <v>33785.162730199983</v>
      </c>
      <c r="L494" s="3">
        <f t="shared" si="189"/>
        <v>-9.5709770741921236</v>
      </c>
      <c r="M494" s="3">
        <f t="shared" ca="1" si="190"/>
        <v>-0.14071378091159684</v>
      </c>
      <c r="N494" s="3">
        <f t="shared" ca="1" si="191"/>
        <v>-8.0623057655630248</v>
      </c>
      <c r="O494" s="1">
        <f t="shared" ca="1" si="192"/>
        <v>150243289.68576577</v>
      </c>
      <c r="P494" s="1">
        <f t="shared" si="193"/>
        <v>-45712323.172415011</v>
      </c>
      <c r="Q494" s="1">
        <f t="shared" ca="1" si="194"/>
        <v>195955612.85818079</v>
      </c>
      <c r="R494" s="1">
        <f t="shared" ca="1" si="195"/>
        <v>452029.72686831275</v>
      </c>
      <c r="S494" s="3">
        <f t="shared" si="196"/>
        <v>311.74318003382888</v>
      </c>
      <c r="T494" s="13">
        <f t="shared" ca="1" si="197"/>
        <v>2.1323629221451408</v>
      </c>
      <c r="U494" s="13">
        <f t="shared" si="198"/>
        <v>0.58992615637818135</v>
      </c>
      <c r="V494" s="5">
        <v>88.35</v>
      </c>
      <c r="W494" s="3">
        <f t="shared" ca="1" si="199"/>
        <v>1724.3370969236482</v>
      </c>
      <c r="X494" s="3">
        <f t="shared" ca="1" si="200"/>
        <v>-1707.2939917759061</v>
      </c>
      <c r="Y494" s="3">
        <f t="shared" ca="1" si="201"/>
        <v>241.83806456587291</v>
      </c>
      <c r="Z494" s="3">
        <f t="shared" ca="1" si="202"/>
        <v>-2.5107264584939797</v>
      </c>
      <c r="AA494" s="3">
        <f t="shared" ca="1" si="203"/>
        <v>0.35564421259687196</v>
      </c>
      <c r="AJ494"/>
      <c r="AK494"/>
    </row>
    <row r="495" spans="3:37" s="5" customFormat="1" x14ac:dyDescent="0.2">
      <c r="C495" s="25"/>
      <c r="D495" s="1">
        <f t="shared" si="181"/>
        <v>493</v>
      </c>
      <c r="E495" s="2">
        <f t="shared" si="182"/>
        <v>49.400000000000432</v>
      </c>
      <c r="F495" s="3">
        <f t="shared" ca="1" si="183"/>
        <v>658.17930687617343</v>
      </c>
      <c r="G495" s="3">
        <f t="shared" si="184"/>
        <v>-94.188146653284676</v>
      </c>
      <c r="H495" s="3">
        <f t="shared" ca="1" si="185"/>
        <v>664.88450648964647</v>
      </c>
      <c r="I495" s="3">
        <f t="shared" ca="1" si="186"/>
        <v>32448.239828995756</v>
      </c>
      <c r="J495" s="3">
        <f t="shared" si="187"/>
        <v>7014.3638317894292</v>
      </c>
      <c r="K495" s="3">
        <f t="shared" ca="1" si="188"/>
        <v>33851.644418559998</v>
      </c>
      <c r="L495" s="3">
        <f t="shared" si="189"/>
        <v>-9.5712599093353603</v>
      </c>
      <c r="M495" s="3">
        <f t="shared" ca="1" si="190"/>
        <v>-0.14213904830764479</v>
      </c>
      <c r="N495" s="3">
        <f t="shared" ca="1" si="191"/>
        <v>-8.1439675720341729</v>
      </c>
      <c r="O495" s="1">
        <f t="shared" ca="1" si="192"/>
        <v>150304278.36979344</v>
      </c>
      <c r="P495" s="1">
        <f t="shared" si="193"/>
        <v>-45652683.546234727</v>
      </c>
      <c r="Q495" s="1">
        <f t="shared" ca="1" si="194"/>
        <v>195956961.91602817</v>
      </c>
      <c r="R495" s="1">
        <f t="shared" ca="1" si="195"/>
        <v>452121.46441295958</v>
      </c>
      <c r="S495" s="3">
        <f t="shared" si="196"/>
        <v>311.7812801072638</v>
      </c>
      <c r="T495" s="13">
        <f t="shared" ca="1" si="197"/>
        <v>2.1325350459171335</v>
      </c>
      <c r="U495" s="13">
        <f t="shared" si="198"/>
        <v>0.59053755654497841</v>
      </c>
      <c r="V495" s="5">
        <v>89.35</v>
      </c>
      <c r="W495" s="3">
        <f t="shared" ca="1" si="199"/>
        <v>1746.0158190598506</v>
      </c>
      <c r="X495" s="3">
        <f t="shared" ca="1" si="200"/>
        <v>-1728.4076713577954</v>
      </c>
      <c r="Y495" s="3">
        <f t="shared" ca="1" si="201"/>
        <v>247.34219615497244</v>
      </c>
      <c r="Z495" s="3">
        <f t="shared" ca="1" si="202"/>
        <v>-2.5417759872908756</v>
      </c>
      <c r="AA495" s="3">
        <f t="shared" ca="1" si="203"/>
        <v>0.36373852375731242</v>
      </c>
      <c r="AJ495"/>
      <c r="AK495"/>
    </row>
    <row r="496" spans="3:37" s="5" customFormat="1" x14ac:dyDescent="0.2">
      <c r="C496" s="25"/>
      <c r="D496" s="1">
        <f t="shared" si="181"/>
        <v>494</v>
      </c>
      <c r="E496" s="2">
        <f t="shared" si="182"/>
        <v>49.500000000000433</v>
      </c>
      <c r="F496" s="3">
        <f t="shared" ca="1" si="183"/>
        <v>658.17930687617343</v>
      </c>
      <c r="G496" s="3">
        <f t="shared" si="184"/>
        <v>-95.14527264421821</v>
      </c>
      <c r="H496" s="3">
        <f t="shared" ca="1" si="185"/>
        <v>665.02076877834622</v>
      </c>
      <c r="I496" s="3">
        <f t="shared" ca="1" si="186"/>
        <v>32514.057759683375</v>
      </c>
      <c r="J496" s="3">
        <f t="shared" si="187"/>
        <v>7004.8971608245538</v>
      </c>
      <c r="K496" s="3">
        <f t="shared" ca="1" si="188"/>
        <v>33918.139665451468</v>
      </c>
      <c r="L496" s="3">
        <f t="shared" si="189"/>
        <v>-9.5715456332421116</v>
      </c>
      <c r="M496" s="3">
        <f t="shared" ca="1" si="190"/>
        <v>-0.14356377663430023</v>
      </c>
      <c r="N496" s="3">
        <f t="shared" ca="1" si="191"/>
        <v>-8.2255984921042664</v>
      </c>
      <c r="O496" s="1">
        <f t="shared" ca="1" si="192"/>
        <v>150365891.78822449</v>
      </c>
      <c r="P496" s="1">
        <f t="shared" si="193"/>
        <v>-45592431.12508022</v>
      </c>
      <c r="Q496" s="1">
        <f t="shared" ca="1" si="194"/>
        <v>195958322.91330472</v>
      </c>
      <c r="R496" s="1">
        <f t="shared" ca="1" si="195"/>
        <v>452214.12276927545</v>
      </c>
      <c r="S496" s="3">
        <f t="shared" si="196"/>
        <v>311.81976931940596</v>
      </c>
      <c r="T496" s="13">
        <f t="shared" ca="1" si="197"/>
        <v>2.1327088087771187</v>
      </c>
      <c r="U496" s="13">
        <f t="shared" si="198"/>
        <v>0.59115569421211001</v>
      </c>
      <c r="V496" s="5">
        <v>90.35</v>
      </c>
      <c r="W496" s="3">
        <f t="shared" ca="1" si="199"/>
        <v>1767.7674152331597</v>
      </c>
      <c r="X496" s="3">
        <f t="shared" ca="1" si="200"/>
        <v>-1749.5813464800931</v>
      </c>
      <c r="Y496" s="3">
        <f t="shared" ca="1" si="201"/>
        <v>252.91648109411716</v>
      </c>
      <c r="Z496" s="3">
        <f t="shared" ca="1" si="202"/>
        <v>-2.5729137448236665</v>
      </c>
      <c r="AA496" s="3">
        <f t="shared" ca="1" si="203"/>
        <v>0.37193600160899581</v>
      </c>
      <c r="AJ496"/>
      <c r="AK496"/>
    </row>
    <row r="497" spans="3:37" s="5" customFormat="1" x14ac:dyDescent="0.2">
      <c r="C497" s="25"/>
      <c r="D497" s="1">
        <f t="shared" si="181"/>
        <v>495</v>
      </c>
      <c r="E497" s="2">
        <f t="shared" si="182"/>
        <v>49.600000000000435</v>
      </c>
      <c r="F497" s="3">
        <f t="shared" ca="1" si="183"/>
        <v>658.17930687617343</v>
      </c>
      <c r="G497" s="3">
        <f t="shared" si="184"/>
        <v>-96.102427207542419</v>
      </c>
      <c r="H497" s="3">
        <f t="shared" ca="1" si="185"/>
        <v>665.15838453347408</v>
      </c>
      <c r="I497" s="3">
        <f t="shared" ca="1" si="186"/>
        <v>32579.875690370995</v>
      </c>
      <c r="J497" s="3">
        <f t="shared" si="187"/>
        <v>6995.3347758319651</v>
      </c>
      <c r="K497" s="3">
        <f t="shared" ca="1" si="188"/>
        <v>33984.648606254545</v>
      </c>
      <c r="L497" s="3">
        <f t="shared" si="189"/>
        <v>-9.5718342459981773</v>
      </c>
      <c r="M497" s="3">
        <f t="shared" ca="1" si="190"/>
        <v>-0.1449879608445451</v>
      </c>
      <c r="N497" s="3">
        <f t="shared" ca="1" si="191"/>
        <v>-8.3071982366004686</v>
      </c>
      <c r="O497" s="1">
        <f t="shared" ca="1" si="192"/>
        <v>150428130.01516151</v>
      </c>
      <c r="P497" s="1">
        <f t="shared" si="193"/>
        <v>-45531565.779280663</v>
      </c>
      <c r="Q497" s="1">
        <f t="shared" ca="1" si="194"/>
        <v>195959695.79444218</v>
      </c>
      <c r="R497" s="1">
        <f t="shared" ca="1" si="195"/>
        <v>452307.70148276235</v>
      </c>
      <c r="S497" s="3">
        <f t="shared" si="196"/>
        <v>311.85864768181347</v>
      </c>
      <c r="T497" s="13">
        <f t="shared" ca="1" si="197"/>
        <v>2.1328842072454863</v>
      </c>
      <c r="U497" s="13">
        <f t="shared" si="198"/>
        <v>0.59178058487155849</v>
      </c>
      <c r="V497" s="5">
        <v>91.35</v>
      </c>
      <c r="W497" s="3">
        <f t="shared" ca="1" si="199"/>
        <v>1789.5927675661824</v>
      </c>
      <c r="X497" s="3">
        <f t="shared" ca="1" si="200"/>
        <v>-1770.815725601135</v>
      </c>
      <c r="Y497" s="3">
        <f t="shared" ca="1" si="201"/>
        <v>258.56128807095916</v>
      </c>
      <c r="Z497" s="3">
        <f t="shared" ca="1" si="202"/>
        <v>-2.6041407729428454</v>
      </c>
      <c r="AA497" s="3">
        <f t="shared" ca="1" si="203"/>
        <v>0.38023718833964582</v>
      </c>
      <c r="AJ497"/>
      <c r="AK497"/>
    </row>
    <row r="498" spans="3:37" s="5" customFormat="1" x14ac:dyDescent="0.2">
      <c r="C498" s="25"/>
      <c r="D498" s="1">
        <f t="shared" si="181"/>
        <v>496</v>
      </c>
      <c r="E498" s="2">
        <f t="shared" si="182"/>
        <v>49.700000000000436</v>
      </c>
      <c r="F498" s="3">
        <f t="shared" ca="1" si="183"/>
        <v>658.17930687617343</v>
      </c>
      <c r="G498" s="3">
        <f t="shared" si="184"/>
        <v>-97.059610632142238</v>
      </c>
      <c r="H498" s="3">
        <f t="shared" ca="1" si="185"/>
        <v>665.29735308060799</v>
      </c>
      <c r="I498" s="3">
        <f t="shared" ca="1" si="186"/>
        <v>32645.693621058614</v>
      </c>
      <c r="J498" s="3">
        <f t="shared" si="187"/>
        <v>6985.6766739399809</v>
      </c>
      <c r="K498" s="3">
        <f t="shared" ca="1" si="188"/>
        <v>34051.171376282226</v>
      </c>
      <c r="L498" s="3">
        <f t="shared" si="189"/>
        <v>-9.5721257476902313</v>
      </c>
      <c r="M498" s="3">
        <f t="shared" ca="1" si="190"/>
        <v>-0.14641159590367919</v>
      </c>
      <c r="N498" s="3">
        <f t="shared" ca="1" si="191"/>
        <v>-8.3887665170557106</v>
      </c>
      <c r="O498" s="1">
        <f t="shared" ca="1" si="192"/>
        <v>150490993.12546149</v>
      </c>
      <c r="P498" s="1">
        <f t="shared" si="193"/>
        <v>-45470087.377848767</v>
      </c>
      <c r="Q498" s="1">
        <f t="shared" ca="1" si="194"/>
        <v>195961080.50331026</v>
      </c>
      <c r="R498" s="1">
        <f t="shared" ca="1" si="195"/>
        <v>452402.20009481342</v>
      </c>
      <c r="S498" s="3">
        <f t="shared" si="196"/>
        <v>311.89791520616177</v>
      </c>
      <c r="T498" s="13">
        <f t="shared" ca="1" si="197"/>
        <v>2.1330612378119049</v>
      </c>
      <c r="U498" s="13">
        <f t="shared" si="198"/>
        <v>0.59241224418679073</v>
      </c>
      <c r="V498" s="5">
        <v>92.35</v>
      </c>
      <c r="W498" s="3">
        <f t="shared" ca="1" si="199"/>
        <v>1811.4927619937268</v>
      </c>
      <c r="X498" s="3">
        <f t="shared" ca="1" si="200"/>
        <v>-1792.1115197278978</v>
      </c>
      <c r="Y498" s="3">
        <f t="shared" ca="1" si="201"/>
        <v>264.27699032308072</v>
      </c>
      <c r="Z498" s="3">
        <f t="shared" ca="1" si="202"/>
        <v>-2.6354581172469085</v>
      </c>
      <c r="AA498" s="3">
        <f t="shared" ca="1" si="203"/>
        <v>0.38864263282805989</v>
      </c>
      <c r="AJ498"/>
      <c r="AK498"/>
    </row>
    <row r="499" spans="3:37" s="5" customFormat="1" x14ac:dyDescent="0.2">
      <c r="C499" s="25"/>
      <c r="D499" s="1">
        <f t="shared" si="181"/>
        <v>497</v>
      </c>
      <c r="E499" s="2">
        <f t="shared" si="182"/>
        <v>49.800000000000438</v>
      </c>
      <c r="F499" s="3">
        <f t="shared" ca="1" si="183"/>
        <v>658.17930687617343</v>
      </c>
      <c r="G499" s="3">
        <f t="shared" si="184"/>
        <v>-98.016823206911255</v>
      </c>
      <c r="H499" s="3">
        <f t="shared" ca="1" si="185"/>
        <v>665.43767373930291</v>
      </c>
      <c r="I499" s="3">
        <f t="shared" ca="1" si="186"/>
        <v>32711.511551746233</v>
      </c>
      <c r="J499" s="3">
        <f t="shared" si="187"/>
        <v>6975.922852248028</v>
      </c>
      <c r="K499" s="3">
        <f t="shared" ca="1" si="188"/>
        <v>34117.708110779786</v>
      </c>
      <c r="L499" s="3">
        <f t="shared" si="189"/>
        <v>-9.5724201384058158</v>
      </c>
      <c r="M499" s="3">
        <f t="shared" ca="1" si="190"/>
        <v>-0.14783467678941942</v>
      </c>
      <c r="N499" s="3">
        <f t="shared" ca="1" si="191"/>
        <v>-8.4703030457143633</v>
      </c>
      <c r="O499" s="1">
        <f t="shared" ca="1" si="192"/>
        <v>150554481.1947355</v>
      </c>
      <c r="P499" s="1">
        <f t="shared" si="193"/>
        <v>-45407995.788480565</v>
      </c>
      <c r="Q499" s="1">
        <f t="shared" ca="1" si="194"/>
        <v>195962476.98321605</v>
      </c>
      <c r="R499" s="1">
        <f t="shared" ca="1" si="195"/>
        <v>452497.61814272596</v>
      </c>
      <c r="S499" s="3">
        <f t="shared" si="196"/>
        <v>311.93757190424407</v>
      </c>
      <c r="T499" s="13">
        <f t="shared" ca="1" si="197"/>
        <v>2.133239896935446</v>
      </c>
      <c r="U499" s="13">
        <f t="shared" si="198"/>
        <v>0.59305068799321436</v>
      </c>
      <c r="V499" s="5">
        <v>93.35</v>
      </c>
      <c r="W499" s="3">
        <f t="shared" ca="1" si="199"/>
        <v>1833.4682883083481</v>
      </c>
      <c r="X499" s="3">
        <f t="shared" ca="1" si="200"/>
        <v>-1813.4694424454826</v>
      </c>
      <c r="Y499" s="3">
        <f t="shared" ca="1" si="201"/>
        <v>270.06396566149698</v>
      </c>
      <c r="Z499" s="3">
        <f t="shared" ca="1" si="202"/>
        <v>-2.6668668271257099</v>
      </c>
      <c r="AA499" s="3">
        <f t="shared" ca="1" si="203"/>
        <v>0.39715289067867204</v>
      </c>
      <c r="AJ499"/>
      <c r="AK499"/>
    </row>
    <row r="500" spans="3:37" s="5" customFormat="1" x14ac:dyDescent="0.2">
      <c r="C500" s="25"/>
      <c r="D500" s="1">
        <f t="shared" si="181"/>
        <v>498</v>
      </c>
      <c r="E500" s="2">
        <f t="shared" si="182"/>
        <v>49.900000000000439</v>
      </c>
      <c r="F500" s="3">
        <f t="shared" ca="1" si="183"/>
        <v>658.17930687617343</v>
      </c>
      <c r="G500" s="3">
        <f t="shared" si="184"/>
        <v>-98.974065220751839</v>
      </c>
      <c r="H500" s="3">
        <f t="shared" ca="1" si="185"/>
        <v>665.57934582311202</v>
      </c>
      <c r="I500" s="3">
        <f t="shared" ca="1" si="186"/>
        <v>32777.329482433852</v>
      </c>
      <c r="J500" s="3">
        <f t="shared" si="187"/>
        <v>6966.0733078266449</v>
      </c>
      <c r="K500" s="3">
        <f t="shared" ca="1" si="188"/>
        <v>34184.258944924135</v>
      </c>
      <c r="L500" s="3">
        <f t="shared" si="189"/>
        <v>-9.5727174182333545</v>
      </c>
      <c r="M500" s="3">
        <f t="shared" ca="1" si="190"/>
        <v>-0.14925719849199814</v>
      </c>
      <c r="N500" s="3">
        <f t="shared" ca="1" si="191"/>
        <v>-8.5518075355378897</v>
      </c>
      <c r="O500" s="1">
        <f t="shared" ca="1" si="192"/>
        <v>150618594.2993494</v>
      </c>
      <c r="P500" s="1">
        <f t="shared" si="193"/>
        <v>-45345290.877555341</v>
      </c>
      <c r="Q500" s="1">
        <f t="shared" ca="1" si="194"/>
        <v>195963885.17690474</v>
      </c>
      <c r="R500" s="1">
        <f t="shared" ca="1" si="195"/>
        <v>452593.95515971619</v>
      </c>
      <c r="S500" s="3">
        <f t="shared" si="196"/>
        <v>311.97761778797076</v>
      </c>
      <c r="T500" s="13">
        <f t="shared" ca="1" si="197"/>
        <v>2.1334201810447166</v>
      </c>
      <c r="U500" s="13">
        <f t="shared" si="198"/>
        <v>0.59369593229864659</v>
      </c>
      <c r="V500" s="5">
        <v>94.35</v>
      </c>
      <c r="W500" s="3">
        <f t="shared" ca="1" si="199"/>
        <v>1855.5202402061195</v>
      </c>
      <c r="X500" s="3">
        <f t="shared" ca="1" si="200"/>
        <v>-1834.8902099467261</v>
      </c>
      <c r="Y500" s="3">
        <f t="shared" ca="1" si="201"/>
        <v>275.92259649444259</v>
      </c>
      <c r="Z500" s="3">
        <f t="shared" ca="1" si="202"/>
        <v>-2.698367955804009</v>
      </c>
      <c r="AA500" s="3">
        <f t="shared" ca="1" si="203"/>
        <v>0.4057685242565332</v>
      </c>
      <c r="AJ500"/>
      <c r="AK500"/>
    </row>
    <row r="501" spans="3:37" s="5" customFormat="1" x14ac:dyDescent="0.2">
      <c r="C501" s="25"/>
      <c r="D501" s="1">
        <f t="shared" si="181"/>
        <v>499</v>
      </c>
      <c r="E501" s="2">
        <f t="shared" si="182"/>
        <v>50.000000000000441</v>
      </c>
      <c r="F501" s="3">
        <f t="shared" ca="1" si="183"/>
        <v>658.17930687617343</v>
      </c>
      <c r="G501" s="3">
        <f t="shared" si="184"/>
        <v>-99.931336962575173</v>
      </c>
      <c r="H501" s="3">
        <f t="shared" ca="1" si="185"/>
        <v>665.72236863960632</v>
      </c>
      <c r="I501" s="3">
        <f t="shared" ca="1" si="186"/>
        <v>32843.147413121471</v>
      </c>
      <c r="J501" s="3">
        <f t="shared" si="187"/>
        <v>6956.128037717478</v>
      </c>
      <c r="K501" s="3">
        <f t="shared" ca="1" si="188"/>
        <v>34250.824013823258</v>
      </c>
      <c r="L501" s="3">
        <f t="shared" si="189"/>
        <v>-9.5730175872621306</v>
      </c>
      <c r="M501" s="3">
        <f t="shared" ca="1" si="190"/>
        <v>-0.15067915601426099</v>
      </c>
      <c r="N501" s="3">
        <f t="shared" ca="1" si="191"/>
        <v>-8.63327970021043</v>
      </c>
      <c r="O501" s="1">
        <f t="shared" ca="1" si="192"/>
        <v>150683332.51642349</v>
      </c>
      <c r="P501" s="1">
        <f t="shared" si="193"/>
        <v>-45281972.510135308</v>
      </c>
      <c r="Q501" s="1">
        <f t="shared" ca="1" si="194"/>
        <v>195965305.02655882</v>
      </c>
      <c r="R501" s="1">
        <f t="shared" ca="1" si="195"/>
        <v>452691.21067493228</v>
      </c>
      <c r="S501" s="3">
        <f t="shared" si="196"/>
        <v>312.0180528693698</v>
      </c>
      <c r="T501" s="13">
        <f t="shared" ca="1" si="197"/>
        <v>2.1336020865379837</v>
      </c>
      <c r="U501" s="13">
        <f t="shared" si="198"/>
        <v>0.59434799328378152</v>
      </c>
      <c r="V501" s="5">
        <v>95.35</v>
      </c>
      <c r="W501" s="3">
        <f t="shared" ca="1" si="199"/>
        <v>1877.6495153325909</v>
      </c>
      <c r="X501" s="3">
        <f t="shared" ca="1" si="200"/>
        <v>-1856.3745410618965</v>
      </c>
      <c r="Y501" s="3">
        <f t="shared" ca="1" si="201"/>
        <v>281.85326985143752</v>
      </c>
      <c r="Z501" s="3">
        <f t="shared" ca="1" si="202"/>
        <v>-2.7299625603851418</v>
      </c>
      <c r="AA501" s="3">
        <f t="shared" ca="1" si="203"/>
        <v>0.41449010272270226</v>
      </c>
      <c r="AJ501"/>
      <c r="AK501"/>
    </row>
    <row r="502" spans="3:37" s="5" customFormat="1" x14ac:dyDescent="0.2">
      <c r="C502" s="25"/>
      <c r="D502" s="1">
        <f t="shared" si="181"/>
        <v>500</v>
      </c>
      <c r="E502" s="2">
        <f t="shared" si="182"/>
        <v>50.100000000000442</v>
      </c>
      <c r="F502" s="3">
        <f t="shared" ca="1" si="183"/>
        <v>658.17930687617343</v>
      </c>
      <c r="G502" s="3">
        <f t="shared" si="184"/>
        <v>-100.88863872130139</v>
      </c>
      <c r="H502" s="3">
        <f t="shared" ca="1" si="185"/>
        <v>665.86674149039561</v>
      </c>
      <c r="I502" s="3">
        <f t="shared" ca="1" si="186"/>
        <v>32908.96534380909</v>
      </c>
      <c r="J502" s="3">
        <f t="shared" si="187"/>
        <v>6946.0870389332849</v>
      </c>
      <c r="K502" s="3">
        <f t="shared" ca="1" si="188"/>
        <v>34317.40345251558</v>
      </c>
      <c r="L502" s="3">
        <f t="shared" si="189"/>
        <v>-9.5733206455823101</v>
      </c>
      <c r="M502" s="3">
        <f t="shared" ca="1" si="190"/>
        <v>-0.15210054437176382</v>
      </c>
      <c r="N502" s="3">
        <f t="shared" ca="1" si="191"/>
        <v>-8.7147192541443737</v>
      </c>
      <c r="O502" s="1">
        <f t="shared" ca="1" si="192"/>
        <v>150748695.92383268</v>
      </c>
      <c r="P502" s="1">
        <f t="shared" si="193"/>
        <v>-45218040.54996556</v>
      </c>
      <c r="Q502" s="1">
        <f t="shared" ca="1" si="194"/>
        <v>195966736.47379825</v>
      </c>
      <c r="R502" s="1">
        <f t="shared" ca="1" si="195"/>
        <v>452789.38421346899</v>
      </c>
      <c r="S502" s="3">
        <f t="shared" si="196"/>
        <v>312.05887716058663</v>
      </c>
      <c r="T502" s="13">
        <f t="shared" ca="1" si="197"/>
        <v>2.1337856097833043</v>
      </c>
      <c r="U502" s="13">
        <f t="shared" si="198"/>
        <v>0.59500688730266449</v>
      </c>
      <c r="V502" s="5">
        <v>96.35</v>
      </c>
      <c r="W502" s="3">
        <f t="shared" ca="1" si="199"/>
        <v>1899.857015328965</v>
      </c>
      <c r="X502" s="3">
        <f t="shared" ca="1" si="200"/>
        <v>-1877.9231572885069</v>
      </c>
      <c r="Y502" s="3">
        <f t="shared" ca="1" si="201"/>
        <v>287.85637740763872</v>
      </c>
      <c r="Z502" s="3">
        <f t="shared" ca="1" si="202"/>
        <v>-2.7616517018948632</v>
      </c>
      <c r="AA502" s="3">
        <f t="shared" ca="1" si="203"/>
        <v>0.42331820207005694</v>
      </c>
      <c r="AJ502"/>
      <c r="AK502"/>
    </row>
    <row r="503" spans="3:37" s="5" customFormat="1" x14ac:dyDescent="0.2">
      <c r="C503" s="25"/>
      <c r="D503" s="1">
        <f t="shared" si="181"/>
        <v>501</v>
      </c>
      <c r="E503" s="2">
        <f t="shared" si="182"/>
        <v>50.200000000000443</v>
      </c>
      <c r="F503" s="3">
        <f t="shared" ca="1" si="183"/>
        <v>658.17930687617343</v>
      </c>
      <c r="G503" s="3">
        <f t="shared" si="184"/>
        <v>-101.84597078585962</v>
      </c>
      <c r="H503" s="3">
        <f t="shared" ca="1" si="185"/>
        <v>666.01246367114948</v>
      </c>
      <c r="I503" s="3">
        <f t="shared" ca="1" si="186"/>
        <v>32974.783274496709</v>
      </c>
      <c r="J503" s="3">
        <f t="shared" si="187"/>
        <v>6935.9503084579273</v>
      </c>
      <c r="K503" s="3">
        <f t="shared" ca="1" si="188"/>
        <v>34383.997395969396</v>
      </c>
      <c r="L503" s="3">
        <f t="shared" si="189"/>
        <v>-9.5736265932849225</v>
      </c>
      <c r="M503" s="3">
        <f t="shared" ca="1" si="190"/>
        <v>-0.15352135859286903</v>
      </c>
      <c r="N503" s="3">
        <f t="shared" ca="1" si="191"/>
        <v>-8.7961259124858699</v>
      </c>
      <c r="O503" s="1">
        <f t="shared" ca="1" si="192"/>
        <v>150814684.60020682</v>
      </c>
      <c r="P503" s="1">
        <f t="shared" si="193"/>
        <v>-45153494.859473795</v>
      </c>
      <c r="Q503" s="1">
        <f t="shared" ca="1" si="194"/>
        <v>195968179.45968062</v>
      </c>
      <c r="R503" s="1">
        <f t="shared" ca="1" si="195"/>
        <v>452888.47529638163</v>
      </c>
      <c r="S503" s="3">
        <f t="shared" si="196"/>
        <v>312.1000906738841</v>
      </c>
      <c r="T503" s="13">
        <f t="shared" ca="1" si="197"/>
        <v>2.1339707471186582</v>
      </c>
      <c r="U503" s="13">
        <f t="shared" si="198"/>
        <v>0.59567263088317401</v>
      </c>
      <c r="V503" s="5">
        <v>97.35</v>
      </c>
      <c r="W503" s="3">
        <f t="shared" ca="1" si="199"/>
        <v>1922.1436458784895</v>
      </c>
      <c r="X503" s="3">
        <f t="shared" ca="1" si="200"/>
        <v>-1899.5367828212427</v>
      </c>
      <c r="Y503" s="3">
        <f t="shared" ca="1" si="201"/>
        <v>293.9323155084769</v>
      </c>
      <c r="Z503" s="3">
        <f t="shared" ca="1" si="202"/>
        <v>-2.7934364453253568</v>
      </c>
      <c r="AA503" s="3">
        <f t="shared" ca="1" si="203"/>
        <v>0.43225340515952487</v>
      </c>
      <c r="AJ503"/>
      <c r="AK503"/>
    </row>
    <row r="504" spans="3:37" s="5" customFormat="1" x14ac:dyDescent="0.2">
      <c r="C504" s="25"/>
      <c r="D504" s="1">
        <f t="shared" si="181"/>
        <v>502</v>
      </c>
      <c r="E504" s="2">
        <f t="shared" si="182"/>
        <v>50.300000000000445</v>
      </c>
      <c r="F504" s="3">
        <f t="shared" ca="1" si="183"/>
        <v>658.17930687617343</v>
      </c>
      <c r="G504" s="3">
        <f t="shared" si="184"/>
        <v>-102.80333344518812</v>
      </c>
      <c r="H504" s="3">
        <f t="shared" ca="1" si="185"/>
        <v>666.1595344716178</v>
      </c>
      <c r="I504" s="3">
        <f t="shared" ca="1" si="186"/>
        <v>33040.601205184328</v>
      </c>
      <c r="J504" s="3">
        <f t="shared" si="187"/>
        <v>6925.7178432463743</v>
      </c>
      <c r="K504" s="3">
        <f t="shared" ca="1" si="188"/>
        <v>34450.605979082276</v>
      </c>
      <c r="L504" s="3">
        <f t="shared" si="189"/>
        <v>-9.5739354304618747</v>
      </c>
      <c r="M504" s="3">
        <f t="shared" ca="1" si="190"/>
        <v>-0.15494159371884145</v>
      </c>
      <c r="N504" s="3">
        <f t="shared" ca="1" si="191"/>
        <v>-8.8774993911203204</v>
      </c>
      <c r="O504" s="1">
        <f t="shared" ca="1" si="192"/>
        <v>150881298.62493047</v>
      </c>
      <c r="P504" s="1">
        <f t="shared" si="193"/>
        <v>-45088335.299770154</v>
      </c>
      <c r="Q504" s="1">
        <f t="shared" ca="1" si="194"/>
        <v>195969633.92470062</v>
      </c>
      <c r="R504" s="1">
        <f t="shared" ca="1" si="195"/>
        <v>452988.4834407001</v>
      </c>
      <c r="S504" s="3">
        <f t="shared" si="196"/>
        <v>312.14169342164263</v>
      </c>
      <c r="T504" s="13">
        <f t="shared" ca="1" si="197"/>
        <v>2.1341574948520767</v>
      </c>
      <c r="U504" s="13">
        <f t="shared" si="198"/>
        <v>0.59634524072750439</v>
      </c>
      <c r="V504" s="5">
        <v>98.35</v>
      </c>
      <c r="W504" s="3">
        <f t="shared" ca="1" si="199"/>
        <v>1944.5103167530565</v>
      </c>
      <c r="X504" s="3">
        <f t="shared" ca="1" si="200"/>
        <v>-1921.2161445819904</v>
      </c>
      <c r="Y504" s="3">
        <f t="shared" ca="1" si="201"/>
        <v>300.08148519457961</v>
      </c>
      <c r="Z504" s="3">
        <f t="shared" ca="1" si="202"/>
        <v>-2.8253178596793975</v>
      </c>
      <c r="AA504" s="3">
        <f t="shared" ca="1" si="203"/>
        <v>0.44129630175673473</v>
      </c>
      <c r="AJ504"/>
      <c r="AK504"/>
    </row>
    <row r="505" spans="3:37" s="5" customFormat="1" x14ac:dyDescent="0.2">
      <c r="C505" s="25"/>
      <c r="D505" s="1">
        <f t="shared" si="181"/>
        <v>503</v>
      </c>
      <c r="E505" s="2">
        <f t="shared" si="182"/>
        <v>50.400000000000446</v>
      </c>
      <c r="F505" s="3">
        <f t="shared" ca="1" si="183"/>
        <v>658.17930687617343</v>
      </c>
      <c r="G505" s="3">
        <f t="shared" si="184"/>
        <v>-103.76072698823431</v>
      </c>
      <c r="H505" s="3">
        <f t="shared" ca="1" si="185"/>
        <v>666.30795317565207</v>
      </c>
      <c r="I505" s="3">
        <f t="shared" ca="1" si="186"/>
        <v>33106.419135871947</v>
      </c>
      <c r="J505" s="3">
        <f t="shared" si="187"/>
        <v>6915.3896402247028</v>
      </c>
      <c r="K505" s="3">
        <f t="shared" ca="1" si="188"/>
        <v>34517.229336680473</v>
      </c>
      <c r="L505" s="3">
        <f t="shared" si="189"/>
        <v>-9.5742471572059458</v>
      </c>
      <c r="M505" s="3">
        <f t="shared" ca="1" si="190"/>
        <v>-0.15636124480394292</v>
      </c>
      <c r="N505" s="3">
        <f t="shared" ca="1" si="191"/>
        <v>-8.9588394066778019</v>
      </c>
      <c r="O505" s="1">
        <f t="shared" ca="1" si="192"/>
        <v>150948538.07814315</v>
      </c>
      <c r="P505" s="1">
        <f t="shared" si="193"/>
        <v>-45022561.730647109</v>
      </c>
      <c r="Q505" s="1">
        <f t="shared" ca="1" si="194"/>
        <v>195971099.80879027</v>
      </c>
      <c r="R505" s="1">
        <f t="shared" ca="1" si="195"/>
        <v>453089.40815944341</v>
      </c>
      <c r="S505" s="3">
        <f t="shared" si="196"/>
        <v>312.18368541636005</v>
      </c>
      <c r="T505" s="13">
        <f t="shared" ca="1" si="197"/>
        <v>2.1343458492617757</v>
      </c>
      <c r="U505" s="13">
        <f t="shared" si="198"/>
        <v>0.59702473371265685</v>
      </c>
      <c r="V505" s="5">
        <v>99.35</v>
      </c>
      <c r="W505" s="3">
        <f t="shared" ca="1" si="199"/>
        <v>1966.9579418600233</v>
      </c>
      <c r="X505" s="3">
        <f t="shared" ca="1" si="200"/>
        <v>-1942.9619722499838</v>
      </c>
      <c r="Y505" s="3">
        <f t="shared" ca="1" si="201"/>
        <v>306.30429222698194</v>
      </c>
      <c r="Z505" s="3">
        <f t="shared" ca="1" si="202"/>
        <v>-2.8572970180146822</v>
      </c>
      <c r="AA505" s="3">
        <f t="shared" ca="1" si="203"/>
        <v>0.45044748856909111</v>
      </c>
      <c r="AJ505"/>
      <c r="AK505"/>
    </row>
    <row r="506" spans="3:37" s="5" customFormat="1" x14ac:dyDescent="0.2">
      <c r="C506" s="25"/>
      <c r="D506" s="1">
        <f t="shared" si="181"/>
        <v>504</v>
      </c>
      <c r="E506" s="2">
        <f t="shared" si="182"/>
        <v>50.500000000000448</v>
      </c>
      <c r="F506" s="3">
        <f t="shared" ca="1" si="183"/>
        <v>658.17930687617343</v>
      </c>
      <c r="G506" s="3">
        <f t="shared" si="184"/>
        <v>-104.7181517039549</v>
      </c>
      <c r="H506" s="3">
        <f t="shared" ca="1" si="185"/>
        <v>666.45771906122638</v>
      </c>
      <c r="I506" s="3">
        <f t="shared" ca="1" si="186"/>
        <v>33172.237066559566</v>
      </c>
      <c r="J506" s="3">
        <f t="shared" si="187"/>
        <v>6904.9656962900935</v>
      </c>
      <c r="K506" s="3">
        <f t="shared" ca="1" si="188"/>
        <v>34583.867603518323</v>
      </c>
      <c r="L506" s="3">
        <f t="shared" si="189"/>
        <v>-9.5745617736107835</v>
      </c>
      <c r="M506" s="3">
        <f t="shared" ca="1" si="190"/>
        <v>-0.15778030691552689</v>
      </c>
      <c r="N506" s="3">
        <f t="shared" ca="1" si="191"/>
        <v>-9.0401456765384864</v>
      </c>
      <c r="O506" s="1">
        <f t="shared" ca="1" si="192"/>
        <v>151016403.04073948</v>
      </c>
      <c r="P506" s="1">
        <f t="shared" si="193"/>
        <v>-44956174.010579176</v>
      </c>
      <c r="Q506" s="1">
        <f t="shared" ca="1" si="194"/>
        <v>195972577.05131865</v>
      </c>
      <c r="R506" s="1">
        <f t="shared" ca="1" si="195"/>
        <v>453191.24896163394</v>
      </c>
      <c r="S506" s="3">
        <f t="shared" si="196"/>
        <v>312.22606667065162</v>
      </c>
      <c r="T506" s="13">
        <f t="shared" ca="1" si="197"/>
        <v>2.1345358065962898</v>
      </c>
      <c r="U506" s="13">
        <f t="shared" si="198"/>
        <v>0.59771112689093187</v>
      </c>
      <c r="V506" s="5">
        <v>100.35</v>
      </c>
      <c r="W506" s="3">
        <f t="shared" ca="1" si="199"/>
        <v>1989.4874392892409</v>
      </c>
      <c r="X506" s="3">
        <f t="shared" ca="1" si="200"/>
        <v>-1964.7749982920516</v>
      </c>
      <c r="Y506" s="3">
        <f t="shared" ca="1" si="201"/>
        <v>312.60114711262582</v>
      </c>
      <c r="Z506" s="3">
        <f t="shared" ca="1" si="202"/>
        <v>-2.8893749974883112</v>
      </c>
      <c r="AA506" s="3">
        <f t="shared" ca="1" si="203"/>
        <v>0.45970756928327328</v>
      </c>
      <c r="AJ506"/>
      <c r="AK506"/>
    </row>
    <row r="507" spans="3:37" s="5" customFormat="1" x14ac:dyDescent="0.2">
      <c r="C507" s="25"/>
      <c r="D507" s="1">
        <f t="shared" si="181"/>
        <v>505</v>
      </c>
      <c r="E507" s="2">
        <f t="shared" si="182"/>
        <v>50.600000000000449</v>
      </c>
      <c r="F507" s="3">
        <f t="shared" ca="1" si="183"/>
        <v>658.17930687617343</v>
      </c>
      <c r="G507" s="3">
        <f t="shared" si="184"/>
        <v>-105.67560788131598</v>
      </c>
      <c r="H507" s="3">
        <f t="shared" ca="1" si="185"/>
        <v>666.60883140045917</v>
      </c>
      <c r="I507" s="3">
        <f t="shared" ca="1" si="186"/>
        <v>33238.054997247185</v>
      </c>
      <c r="J507" s="3">
        <f t="shared" si="187"/>
        <v>6894.4460083108297</v>
      </c>
      <c r="K507" s="3">
        <f t="shared" ca="1" si="188"/>
        <v>34650.520914277666</v>
      </c>
      <c r="L507" s="3">
        <f t="shared" si="189"/>
        <v>-9.5748792797709079</v>
      </c>
      <c r="M507" s="3">
        <f t="shared" ca="1" si="190"/>
        <v>-0.15919877513413169</v>
      </c>
      <c r="N507" s="3">
        <f t="shared" ca="1" si="191"/>
        <v>-9.1214179188379827</v>
      </c>
      <c r="O507" s="1">
        <f t="shared" ca="1" si="192"/>
        <v>151084893.59436917</v>
      </c>
      <c r="P507" s="1">
        <f t="shared" si="193"/>
        <v>-44889171.996722735</v>
      </c>
      <c r="Q507" s="1">
        <f t="shared" ca="1" si="194"/>
        <v>195974065.5910919</v>
      </c>
      <c r="R507" s="1">
        <f t="shared" ca="1" si="195"/>
        <v>453294.00535231223</v>
      </c>
      <c r="S507" s="3">
        <f t="shared" si="196"/>
        <v>312.26883719725015</v>
      </c>
      <c r="T507" s="13">
        <f t="shared" ca="1" si="197"/>
        <v>2.1347273630746058</v>
      </c>
      <c r="U507" s="13">
        <f t="shared" si="198"/>
        <v>0.59840443749043304</v>
      </c>
      <c r="V507" s="5">
        <v>101.35</v>
      </c>
      <c r="W507" s="3">
        <f t="shared" ca="1" si="199"/>
        <v>2012.0997313603334</v>
      </c>
      <c r="X507" s="3">
        <f t="shared" ca="1" si="200"/>
        <v>-1986.6559579930085</v>
      </c>
      <c r="Y507" s="3">
        <f t="shared" ca="1" si="201"/>
        <v>318.97246513015421</v>
      </c>
      <c r="Z507" s="3">
        <f t="shared" ca="1" si="202"/>
        <v>-2.9215528794014833</v>
      </c>
      <c r="AA507" s="3">
        <f t="shared" ca="1" si="203"/>
        <v>0.46907715460316796</v>
      </c>
      <c r="AJ507"/>
      <c r="AK507"/>
    </row>
    <row r="508" spans="3:37" s="5" customFormat="1" x14ac:dyDescent="0.2">
      <c r="C508" s="25"/>
      <c r="D508" s="1">
        <f t="shared" si="181"/>
        <v>506</v>
      </c>
      <c r="E508" s="2">
        <f t="shared" si="182"/>
        <v>50.70000000000045</v>
      </c>
      <c r="F508" s="3">
        <f t="shared" ca="1" si="183"/>
        <v>658.17930687617343</v>
      </c>
      <c r="G508" s="3">
        <f t="shared" si="184"/>
        <v>-106.63309580929307</v>
      </c>
      <c r="H508" s="3">
        <f t="shared" ca="1" si="185"/>
        <v>666.7612894596341</v>
      </c>
      <c r="I508" s="3">
        <f t="shared" ca="1" si="186"/>
        <v>33303.872927934804</v>
      </c>
      <c r="J508" s="3">
        <f t="shared" si="187"/>
        <v>6883.8305731262999</v>
      </c>
      <c r="K508" s="3">
        <f t="shared" ca="1" si="188"/>
        <v>34717.189403567267</v>
      </c>
      <c r="L508" s="3">
        <f t="shared" si="189"/>
        <v>-9.5751996757817164</v>
      </c>
      <c r="M508" s="3">
        <f t="shared" ca="1" si="190"/>
        <v>-0.16061664455357347</v>
      </c>
      <c r="N508" s="3">
        <f t="shared" ca="1" si="191"/>
        <v>-9.2026558524726596</v>
      </c>
      <c r="O508" s="1">
        <f t="shared" ca="1" si="192"/>
        <v>151154009.82143715</v>
      </c>
      <c r="P508" s="1">
        <f t="shared" si="193"/>
        <v>-44821555.544915944</v>
      </c>
      <c r="Q508" s="1">
        <f t="shared" ca="1" si="194"/>
        <v>195975565.36635309</v>
      </c>
      <c r="R508" s="1">
        <f t="shared" ca="1" si="195"/>
        <v>453397.67683255119</v>
      </c>
      <c r="S508" s="3">
        <f t="shared" si="196"/>
        <v>312.31199700900601</v>
      </c>
      <c r="T508" s="13">
        <f t="shared" ca="1" si="197"/>
        <v>2.1349205148862951</v>
      </c>
      <c r="U508" s="13">
        <f t="shared" si="198"/>
        <v>0.59910468291556873</v>
      </c>
      <c r="V508" s="5">
        <v>102.35</v>
      </c>
      <c r="W508" s="3">
        <f t="shared" ca="1" si="199"/>
        <v>2034.7957446701632</v>
      </c>
      <c r="X508" s="3">
        <f t="shared" ca="1" si="200"/>
        <v>-2008.605589486122</v>
      </c>
      <c r="Y508" s="3">
        <f t="shared" ca="1" si="201"/>
        <v>325.41866635599149</v>
      </c>
      <c r="Z508" s="3">
        <f t="shared" ca="1" si="202"/>
        <v>-2.9538317492442969</v>
      </c>
      <c r="AA508" s="3">
        <f t="shared" ca="1" si="203"/>
        <v>0.47855686228822281</v>
      </c>
      <c r="AJ508"/>
      <c r="AK508"/>
    </row>
    <row r="509" spans="3:37" s="5" customFormat="1" x14ac:dyDescent="0.2">
      <c r="C509" s="25"/>
      <c r="D509" s="1">
        <f t="shared" si="181"/>
        <v>507</v>
      </c>
      <c r="E509" s="2">
        <f t="shared" si="182"/>
        <v>50.800000000000452</v>
      </c>
      <c r="F509" s="3">
        <f t="shared" ca="1" si="183"/>
        <v>658.17930687617343</v>
      </c>
      <c r="G509" s="3">
        <f t="shared" si="184"/>
        <v>-107.59061577687123</v>
      </c>
      <c r="H509" s="3">
        <f t="shared" ca="1" si="185"/>
        <v>666.9150924992224</v>
      </c>
      <c r="I509" s="3">
        <f t="shared" ca="1" si="186"/>
        <v>33369.690858622424</v>
      </c>
      <c r="J509" s="3">
        <f t="shared" si="187"/>
        <v>6873.1193875469917</v>
      </c>
      <c r="K509" s="3">
        <f t="shared" ca="1" si="188"/>
        <v>34783.873205922224</v>
      </c>
      <c r="L509" s="3">
        <f t="shared" si="189"/>
        <v>-9.5755229617394733</v>
      </c>
      <c r="M509" s="3">
        <f t="shared" ca="1" si="190"/>
        <v>-0.16203391028103831</v>
      </c>
      <c r="N509" s="3">
        <f t="shared" ca="1" si="191"/>
        <v>-9.2838591971049347</v>
      </c>
      <c r="O509" s="1">
        <f t="shared" ca="1" si="192"/>
        <v>151223751.80510378</v>
      </c>
      <c r="P509" s="1">
        <f t="shared" si="193"/>
        <v>-44753324.509678416</v>
      </c>
      <c r="Q509" s="1">
        <f t="shared" ca="1" si="194"/>
        <v>195977076.3147822</v>
      </c>
      <c r="R509" s="1">
        <f t="shared" ca="1" si="195"/>
        <v>453502.26289947121</v>
      </c>
      <c r="S509" s="3">
        <f t="shared" si="196"/>
        <v>312.35554611888693</v>
      </c>
      <c r="T509" s="13">
        <f t="shared" ca="1" si="197"/>
        <v>2.1351152581916542</v>
      </c>
      <c r="U509" s="13">
        <f t="shared" si="198"/>
        <v>0.59981188074756397</v>
      </c>
      <c r="V509" s="5">
        <v>103.35</v>
      </c>
      <c r="W509" s="3">
        <f t="shared" ca="1" si="199"/>
        <v>2057.5764101405534</v>
      </c>
      <c r="X509" s="3">
        <f t="shared" ca="1" si="200"/>
        <v>-2030.6246337837281</v>
      </c>
      <c r="Y509" s="3">
        <f t="shared" ca="1" si="201"/>
        <v>331.94017569072253</v>
      </c>
      <c r="Z509" s="3">
        <f t="shared" ca="1" si="202"/>
        <v>-2.9862126967407767</v>
      </c>
      <c r="AA509" s="3">
        <f t="shared" ca="1" si="203"/>
        <v>0.48814731719223903</v>
      </c>
      <c r="AJ509"/>
      <c r="AK509"/>
    </row>
    <row r="510" spans="3:37" s="5" customFormat="1" x14ac:dyDescent="0.2">
      <c r="C510" s="25"/>
      <c r="D510" s="1">
        <f t="shared" si="181"/>
        <v>508</v>
      </c>
      <c r="E510" s="2">
        <f t="shared" si="182"/>
        <v>50.900000000000453</v>
      </c>
      <c r="F510" s="3">
        <f t="shared" ca="1" si="183"/>
        <v>658.17930687617343</v>
      </c>
      <c r="G510" s="3">
        <f t="shared" si="184"/>
        <v>-108.54816807304518</v>
      </c>
      <c r="H510" s="3">
        <f t="shared" ca="1" si="185"/>
        <v>667.07023977390429</v>
      </c>
      <c r="I510" s="3">
        <f t="shared" ca="1" si="186"/>
        <v>33435.508789310043</v>
      </c>
      <c r="J510" s="3">
        <f t="shared" si="187"/>
        <v>6862.3124483544962</v>
      </c>
      <c r="K510" s="3">
        <f t="shared" ca="1" si="188"/>
        <v>34850.572455803391</v>
      </c>
      <c r="L510" s="3">
        <f t="shared" si="189"/>
        <v>-9.5758491377413169</v>
      </c>
      <c r="M510" s="3">
        <f t="shared" ca="1" si="190"/>
        <v>-0.16345056743717343</v>
      </c>
      <c r="N510" s="3">
        <f t="shared" ca="1" si="191"/>
        <v>-9.3650276731684823</v>
      </c>
      <c r="O510" s="1">
        <f t="shared" ca="1" si="192"/>
        <v>151294119.6292848</v>
      </c>
      <c r="P510" s="1">
        <f t="shared" si="193"/>
        <v>-44684478.7442111</v>
      </c>
      <c r="Q510" s="1">
        <f t="shared" ca="1" si="194"/>
        <v>195978598.37349591</v>
      </c>
      <c r="R510" s="1">
        <f t="shared" ca="1" si="195"/>
        <v>453607.76304625493</v>
      </c>
      <c r="S510" s="3">
        <f t="shared" si="196"/>
        <v>312.39948453997823</v>
      </c>
      <c r="T510" s="13">
        <f t="shared" ca="1" si="197"/>
        <v>2.135311589121839</v>
      </c>
      <c r="U510" s="13">
        <f t="shared" si="198"/>
        <v>0.60052604874497428</v>
      </c>
      <c r="V510" s="5">
        <v>104.35</v>
      </c>
      <c r="W510" s="3">
        <f t="shared" ca="1" si="199"/>
        <v>2080.442663066221</v>
      </c>
      <c r="X510" s="3">
        <f t="shared" ca="1" si="200"/>
        <v>-2052.7138348079443</v>
      </c>
      <c r="Y510" s="3">
        <f t="shared" ca="1" si="201"/>
        <v>338.53742288576342</v>
      </c>
      <c r="Z510" s="3">
        <f t="shared" ca="1" si="202"/>
        <v>-3.0186968158940357</v>
      </c>
      <c r="AA510" s="3">
        <f t="shared" ca="1" si="203"/>
        <v>0.49784915130259327</v>
      </c>
      <c r="AJ510"/>
      <c r="AK510"/>
    </row>
    <row r="511" spans="3:37" s="5" customFormat="1" x14ac:dyDescent="0.2">
      <c r="C511" s="25"/>
      <c r="D511" s="1">
        <f t="shared" si="181"/>
        <v>509</v>
      </c>
      <c r="E511" s="2">
        <f t="shared" si="182"/>
        <v>51.000000000000455</v>
      </c>
      <c r="F511" s="3">
        <f t="shared" ca="1" si="183"/>
        <v>658.17930687617343</v>
      </c>
      <c r="G511" s="3">
        <f t="shared" si="184"/>
        <v>-109.5057529868193</v>
      </c>
      <c r="H511" s="3">
        <f t="shared" ca="1" si="185"/>
        <v>667.22673053259064</v>
      </c>
      <c r="I511" s="3">
        <f t="shared" ca="1" si="186"/>
        <v>33501.326719997662</v>
      </c>
      <c r="J511" s="3">
        <f t="shared" si="187"/>
        <v>6851.4097523015025</v>
      </c>
      <c r="K511" s="3">
        <f t="shared" ca="1" si="188"/>
        <v>34917.28728759681</v>
      </c>
      <c r="L511" s="3">
        <f t="shared" si="189"/>
        <v>-9.5761782038852594</v>
      </c>
      <c r="M511" s="3">
        <f t="shared" ca="1" si="190"/>
        <v>-0.16486661115617809</v>
      </c>
      <c r="N511" s="3">
        <f t="shared" ca="1" si="191"/>
        <v>-9.4461610018734579</v>
      </c>
      <c r="O511" s="1">
        <f t="shared" ca="1" si="192"/>
        <v>151365113.3786515</v>
      </c>
      <c r="P511" s="1">
        <f t="shared" si="193"/>
        <v>-44615018.100396059</v>
      </c>
      <c r="Q511" s="1">
        <f t="shared" ca="1" si="194"/>
        <v>195980131.47904757</v>
      </c>
      <c r="R511" s="1">
        <f t="shared" ca="1" si="195"/>
        <v>453714.17676216166</v>
      </c>
      <c r="S511" s="3">
        <f t="shared" si="196"/>
        <v>312.44381228548264</v>
      </c>
      <c r="T511" s="13">
        <f t="shared" ca="1" si="197"/>
        <v>2.1355095037790019</v>
      </c>
      <c r="U511" s="13">
        <f t="shared" si="198"/>
        <v>0.60124720484420702</v>
      </c>
      <c r="V511" s="5">
        <v>105.35</v>
      </c>
      <c r="W511" s="3">
        <f t="shared" ca="1" si="199"/>
        <v>2103.3954431629527</v>
      </c>
      <c r="X511" s="3">
        <f t="shared" ca="1" si="200"/>
        <v>-2074.8739394215145</v>
      </c>
      <c r="Y511" s="3">
        <f t="shared" ca="1" si="201"/>
        <v>345.21084257033215</v>
      </c>
      <c r="Z511" s="3">
        <f t="shared" ca="1" si="202"/>
        <v>-3.0512852050316388</v>
      </c>
      <c r="AA511" s="3">
        <f t="shared" ca="1" si="203"/>
        <v>0.50766300377990026</v>
      </c>
      <c r="AJ511"/>
      <c r="AK511"/>
    </row>
    <row r="512" spans="3:37" s="5" customFormat="1" x14ac:dyDescent="0.2">
      <c r="C512" s="25"/>
      <c r="D512" s="1">
        <f t="shared" si="181"/>
        <v>510</v>
      </c>
      <c r="E512" s="2">
        <f t="shared" si="182"/>
        <v>51.100000000000456</v>
      </c>
      <c r="F512" s="3">
        <f t="shared" ca="1" si="183"/>
        <v>658.17930687617343</v>
      </c>
      <c r="G512" s="3">
        <f t="shared" si="184"/>
        <v>-110.46337080720782</v>
      </c>
      <c r="H512" s="3">
        <f t="shared" ca="1" si="185"/>
        <v>667.38456401844564</v>
      </c>
      <c r="I512" s="3">
        <f t="shared" ca="1" si="186"/>
        <v>33567.144650685281</v>
      </c>
      <c r="J512" s="3">
        <f t="shared" si="187"/>
        <v>6840.4112961118017</v>
      </c>
      <c r="K512" s="3">
        <f t="shared" ca="1" si="188"/>
        <v>34984.017835613122</v>
      </c>
      <c r="L512" s="3">
        <f t="shared" si="189"/>
        <v>-9.5765101602701801</v>
      </c>
      <c r="M512" s="3">
        <f t="shared" ca="1" si="190"/>
        <v>-0.16628203658589336</v>
      </c>
      <c r="N512" s="3">
        <f t="shared" ca="1" si="191"/>
        <v>-9.5272589052116334</v>
      </c>
      <c r="O512" s="1">
        <f t="shared" ca="1" si="192"/>
        <v>151436733.13863087</v>
      </c>
      <c r="P512" s="1">
        <f t="shared" si="193"/>
        <v>-44544942.428796269</v>
      </c>
      <c r="Q512" s="1">
        <f t="shared" ca="1" si="194"/>
        <v>195981675.56742713</v>
      </c>
      <c r="R512" s="1">
        <f t="shared" ca="1" si="195"/>
        <v>453821.50353254302</v>
      </c>
      <c r="S512" s="3">
        <f t="shared" si="196"/>
        <v>312.48852936872049</v>
      </c>
      <c r="T512" s="13">
        <f t="shared" ca="1" si="197"/>
        <v>2.135708998236431</v>
      </c>
      <c r="U512" s="13">
        <f t="shared" si="198"/>
        <v>0.60197536716004485</v>
      </c>
      <c r="V512" s="5">
        <v>106.35</v>
      </c>
      <c r="W512" s="3">
        <f t="shared" ca="1" si="199"/>
        <v>2126.4356946160019</v>
      </c>
      <c r="X512" s="3">
        <f t="shared" ca="1" si="200"/>
        <v>-2097.1056974587623</v>
      </c>
      <c r="Y512" s="3">
        <f t="shared" ca="1" si="201"/>
        <v>351.96087427871322</v>
      </c>
      <c r="Z512" s="3">
        <f t="shared" ca="1" si="202"/>
        <v>-3.0839789668511211</v>
      </c>
      <c r="AA512" s="3">
        <f t="shared" ca="1" si="203"/>
        <v>0.51758952099810762</v>
      </c>
      <c r="AJ512"/>
      <c r="AK512"/>
    </row>
    <row r="513" spans="3:37" s="5" customFormat="1" x14ac:dyDescent="0.2">
      <c r="C513" s="25"/>
      <c r="D513" s="1">
        <f t="shared" si="181"/>
        <v>511</v>
      </c>
      <c r="E513" s="2">
        <f t="shared" si="182"/>
        <v>51.200000000000458</v>
      </c>
      <c r="F513" s="3">
        <f t="shared" ca="1" si="183"/>
        <v>658.17930687617343</v>
      </c>
      <c r="G513" s="3">
        <f t="shared" si="184"/>
        <v>-111.42102182323484</v>
      </c>
      <c r="H513" s="3">
        <f t="shared" ca="1" si="185"/>
        <v>667.54373946890837</v>
      </c>
      <c r="I513" s="3">
        <f t="shared" ca="1" si="186"/>
        <v>33632.9625813729</v>
      </c>
      <c r="J513" s="3">
        <f t="shared" si="187"/>
        <v>6829.317076480279</v>
      </c>
      <c r="K513" s="3">
        <f t="shared" ca="1" si="188"/>
        <v>35050.764234086993</v>
      </c>
      <c r="L513" s="3">
        <f t="shared" si="189"/>
        <v>-9.5768450069958391</v>
      </c>
      <c r="M513" s="3">
        <f t="shared" ca="1" si="190"/>
        <v>-0.16769683888789122</v>
      </c>
      <c r="N513" s="3">
        <f t="shared" ca="1" si="191"/>
        <v>-9.6083211059615046</v>
      </c>
      <c r="O513" s="1">
        <f t="shared" ca="1" si="192"/>
        <v>151508978.9954055</v>
      </c>
      <c r="P513" s="1">
        <f t="shared" si="193"/>
        <v>-44474251.578655474</v>
      </c>
      <c r="Q513" s="1">
        <f t="shared" ca="1" si="194"/>
        <v>195983230.57406098</v>
      </c>
      <c r="R513" s="1">
        <f t="shared" ca="1" si="195"/>
        <v>453929.7428388577</v>
      </c>
      <c r="S513" s="3">
        <f t="shared" si="196"/>
        <v>312.53363580312953</v>
      </c>
      <c r="T513" s="13">
        <f t="shared" ca="1" si="197"/>
        <v>2.1359100685386898</v>
      </c>
      <c r="U513" s="13">
        <f t="shared" si="198"/>
        <v>0.60271055398617956</v>
      </c>
      <c r="V513" s="5">
        <v>107.35</v>
      </c>
      <c r="W513" s="3">
        <f t="shared" ca="1" si="199"/>
        <v>2149.5643661287413</v>
      </c>
      <c r="X513" s="3">
        <f t="shared" ca="1" si="200"/>
        <v>-2119.4098617566792</v>
      </c>
      <c r="Y513" s="3">
        <f t="shared" ca="1" si="201"/>
        <v>358.78796247782611</v>
      </c>
      <c r="Z513" s="3">
        <f t="shared" ca="1" si="202"/>
        <v>-3.1167792084657049</v>
      </c>
      <c r="AA513" s="3">
        <f t="shared" ca="1" si="203"/>
        <v>0.5276293565850384</v>
      </c>
      <c r="AJ513"/>
      <c r="AK513"/>
    </row>
    <row r="514" spans="3:37" s="5" customFormat="1" x14ac:dyDescent="0.2">
      <c r="C514" s="25"/>
      <c r="D514" s="1">
        <f t="shared" si="181"/>
        <v>512</v>
      </c>
      <c r="E514" s="2">
        <f t="shared" si="182"/>
        <v>51.300000000000459</v>
      </c>
      <c r="F514" s="3">
        <f t="shared" ca="1" si="183"/>
        <v>658.17930687617343</v>
      </c>
      <c r="G514" s="3">
        <f t="shared" si="184"/>
        <v>-112.37870632393442</v>
      </c>
      <c r="H514" s="3">
        <f t="shared" ca="1" si="185"/>
        <v>667.70425611571557</v>
      </c>
      <c r="I514" s="3">
        <f t="shared" ca="1" si="186"/>
        <v>33698.780512060519</v>
      </c>
      <c r="J514" s="3">
        <f t="shared" si="187"/>
        <v>6818.1270900729205</v>
      </c>
      <c r="K514" s="3">
        <f t="shared" ca="1" si="188"/>
        <v>35117.526617176554</v>
      </c>
      <c r="L514" s="3">
        <f t="shared" si="189"/>
        <v>-9.5771827441628599</v>
      </c>
      <c r="M514" s="3">
        <f t="shared" ca="1" si="190"/>
        <v>-0.16911101323756328</v>
      </c>
      <c r="N514" s="3">
        <f t="shared" ca="1" si="191"/>
        <v>-9.6893473276933708</v>
      </c>
      <c r="O514" s="1">
        <f t="shared" ca="1" si="192"/>
        <v>151581851.03591397</v>
      </c>
      <c r="P514" s="1">
        <f t="shared" si="193"/>
        <v>-44402945.397897884</v>
      </c>
      <c r="Q514" s="1">
        <f t="shared" ca="1" si="194"/>
        <v>195984796.43381184</v>
      </c>
      <c r="R514" s="1">
        <f t="shared" ca="1" si="195"/>
        <v>454038.89415868657</v>
      </c>
      <c r="S514" s="3">
        <f t="shared" si="196"/>
        <v>312.57913160226514</v>
      </c>
      <c r="T514" s="13">
        <f t="shared" ca="1" si="197"/>
        <v>2.1361127107017563</v>
      </c>
      <c r="U514" s="13">
        <f t="shared" si="198"/>
        <v>0.60345278379574485</v>
      </c>
      <c r="V514" s="5">
        <v>108.35</v>
      </c>
      <c r="W514" s="3">
        <f t="shared" ca="1" si="199"/>
        <v>2172.7824109715366</v>
      </c>
      <c r="X514" s="3">
        <f t="shared" ca="1" si="200"/>
        <v>-2141.7871881861251</v>
      </c>
      <c r="Y514" s="3">
        <f t="shared" ca="1" si="201"/>
        <v>365.69255659509258</v>
      </c>
      <c r="Z514" s="3">
        <f t="shared" ca="1" si="202"/>
        <v>-3.1496870414501839</v>
      </c>
      <c r="AA514" s="3">
        <f t="shared" ca="1" si="203"/>
        <v>0.5377831714633714</v>
      </c>
      <c r="AJ514"/>
      <c r="AK514"/>
    </row>
    <row r="515" spans="3:37" s="5" customFormat="1" x14ac:dyDescent="0.2">
      <c r="C515" s="25"/>
      <c r="D515" s="1">
        <f t="shared" si="181"/>
        <v>513</v>
      </c>
      <c r="E515" s="2">
        <f t="shared" si="182"/>
        <v>51.40000000000046</v>
      </c>
      <c r="F515" s="3">
        <f t="shared" ca="1" si="183"/>
        <v>658.17930687617343</v>
      </c>
      <c r="G515" s="3">
        <f t="shared" si="184"/>
        <v>-113.3364245983507</v>
      </c>
      <c r="H515" s="3">
        <f t="shared" ca="1" si="185"/>
        <v>667.86611318492396</v>
      </c>
      <c r="I515" s="3">
        <f t="shared" ca="1" si="186"/>
        <v>33764.598442748138</v>
      </c>
      <c r="J515" s="3">
        <f t="shared" si="187"/>
        <v>6806.841333526806</v>
      </c>
      <c r="K515" s="3">
        <f t="shared" ca="1" si="188"/>
        <v>35184.305118962824</v>
      </c>
      <c r="L515" s="3">
        <f t="shared" si="189"/>
        <v>-9.5775233718727435</v>
      </c>
      <c r="M515" s="3">
        <f t="shared" ca="1" si="190"/>
        <v>-0.17052455482420822</v>
      </c>
      <c r="N515" s="3">
        <f t="shared" ca="1" si="191"/>
        <v>-9.7703372947743521</v>
      </c>
      <c r="O515" s="1">
        <f t="shared" ca="1" si="192"/>
        <v>151655349.3478508</v>
      </c>
      <c r="P515" s="1">
        <f t="shared" si="193"/>
        <v>-44331023.733128041</v>
      </c>
      <c r="Q515" s="1">
        <f t="shared" ca="1" si="194"/>
        <v>195986373.08097884</v>
      </c>
      <c r="R515" s="1">
        <f t="shared" ca="1" si="195"/>
        <v>454148.95696574828</v>
      </c>
      <c r="S515" s="3">
        <f t="shared" si="196"/>
        <v>312.62501677980009</v>
      </c>
      <c r="T515" s="13">
        <f t="shared" ca="1" si="197"/>
        <v>2.1363169207131647</v>
      </c>
      <c r="U515" s="13">
        <f t="shared" si="198"/>
        <v>0.60420207524185765</v>
      </c>
      <c r="V515" s="5">
        <v>109.35</v>
      </c>
      <c r="W515" s="3">
        <f t="shared" ca="1" si="199"/>
        <v>2196.090787030867</v>
      </c>
      <c r="X515" s="3">
        <f t="shared" ca="1" si="200"/>
        <v>-2164.2384356831512</v>
      </c>
      <c r="Y515" s="3">
        <f t="shared" ca="1" si="201"/>
        <v>372.67511104660582</v>
      </c>
      <c r="Z515" s="3">
        <f t="shared" ca="1" si="202"/>
        <v>-3.1827035818869871</v>
      </c>
      <c r="AA515" s="3">
        <f t="shared" ca="1" si="203"/>
        <v>0.54805163389206735</v>
      </c>
      <c r="AJ515"/>
      <c r="AK515"/>
    </row>
    <row r="516" spans="3:37" s="5" customFormat="1" x14ac:dyDescent="0.2">
      <c r="C516" s="25"/>
      <c r="D516" s="1">
        <f t="shared" ref="D516:D579" si="204">D515 + 1</f>
        <v>514</v>
      </c>
      <c r="E516" s="2">
        <f t="shared" ref="E516:E579" si="205" xml:space="preserve"> E515 + $B$2</f>
        <v>51.500000000000462</v>
      </c>
      <c r="F516" s="3">
        <f t="shared" ref="F516:F579" ca="1" si="206">INDIRECT(ADDRESS(ROW()-1,COLUMN()))</f>
        <v>658.17930687617343</v>
      </c>
      <c r="G516" s="3">
        <f t="shared" si="184"/>
        <v>-114.29417693553798</v>
      </c>
      <c r="H516" s="3">
        <f t="shared" ca="1" si="185"/>
        <v>668.02930989693266</v>
      </c>
      <c r="I516" s="3">
        <f t="shared" ca="1" si="186"/>
        <v>33830.416373435757</v>
      </c>
      <c r="J516" s="3">
        <f t="shared" si="187"/>
        <v>6795.4598034501123</v>
      </c>
      <c r="K516" s="3">
        <f t="shared" ca="1" si="188"/>
        <v>35251.099873449137</v>
      </c>
      <c r="L516" s="3">
        <f t="shared" si="189"/>
        <v>-9.5778668902278632</v>
      </c>
      <c r="M516" s="3">
        <f t="shared" ca="1" si="190"/>
        <v>-0.17193745885111891</v>
      </c>
      <c r="N516" s="3">
        <f t="shared" ca="1" si="191"/>
        <v>-9.8512907323733732</v>
      </c>
      <c r="O516" s="1">
        <f t="shared" ca="1" si="192"/>
        <v>151729474.01966649</v>
      </c>
      <c r="P516" s="1">
        <f t="shared" si="193"/>
        <v>-44258486.429630637</v>
      </c>
      <c r="Q516" s="1">
        <f t="shared" ca="1" si="194"/>
        <v>195987960.44929713</v>
      </c>
      <c r="R516" s="1">
        <f t="shared" ca="1" si="195"/>
        <v>454259.93072991422</v>
      </c>
      <c r="S516" s="3">
        <f t="shared" si="196"/>
        <v>312.67129134952467</v>
      </c>
      <c r="T516" s="13">
        <f t="shared" ca="1" si="197"/>
        <v>2.1365226945321476</v>
      </c>
      <c r="U516" s="13">
        <f t="shared" si="198"/>
        <v>0.60495844715816516</v>
      </c>
      <c r="V516" s="5">
        <v>110.35</v>
      </c>
      <c r="W516" s="3">
        <f t="shared" ca="1" si="199"/>
        <v>2219.4904568586958</v>
      </c>
      <c r="X516" s="3">
        <f t="shared" ca="1" si="200"/>
        <v>-2186.7643662804585</v>
      </c>
      <c r="Y516" s="3">
        <f t="shared" ca="1" si="201"/>
        <v>379.73608526560633</v>
      </c>
      <c r="Z516" s="3">
        <f t="shared" ca="1" si="202"/>
        <v>-3.2158299504124388</v>
      </c>
      <c r="AA516" s="3">
        <f t="shared" ca="1" si="203"/>
        <v>0.5584354195082446</v>
      </c>
      <c r="AJ516"/>
      <c r="AK516"/>
    </row>
    <row r="517" spans="3:37" s="5" customFormat="1" x14ac:dyDescent="0.2">
      <c r="C517" s="25"/>
      <c r="D517" s="1">
        <f t="shared" si="204"/>
        <v>515</v>
      </c>
      <c r="E517" s="2">
        <f t="shared" si="205"/>
        <v>51.600000000000463</v>
      </c>
      <c r="F517" s="3">
        <f t="shared" ca="1" si="206"/>
        <v>658.17930687617343</v>
      </c>
      <c r="G517" s="3">
        <f t="shared" si="184"/>
        <v>-115.25196362456076</v>
      </c>
      <c r="H517" s="3">
        <f t="shared" ca="1" si="185"/>
        <v>668.19384546650622</v>
      </c>
      <c r="I517" s="3">
        <f t="shared" ca="1" si="186"/>
        <v>33896.234304123376</v>
      </c>
      <c r="J517" s="3">
        <f t="shared" si="187"/>
        <v>6783.9824964221079</v>
      </c>
      <c r="K517" s="3">
        <f t="shared" ca="1" si="188"/>
        <v>35317.911014560596</v>
      </c>
      <c r="L517" s="3">
        <f t="shared" si="189"/>
        <v>-9.5782132993314626</v>
      </c>
      <c r="M517" s="3">
        <f t="shared" ca="1" si="190"/>
        <v>-0.17334972053566866</v>
      </c>
      <c r="N517" s="3">
        <f t="shared" ca="1" si="191"/>
        <v>-9.9322073664661108</v>
      </c>
      <c r="O517" s="1">
        <f t="shared" ca="1" si="192"/>
        <v>151804225.14056787</v>
      </c>
      <c r="P517" s="1">
        <f t="shared" si="193"/>
        <v>-44185333.33137022</v>
      </c>
      <c r="Q517" s="1">
        <f t="shared" ca="1" si="194"/>
        <v>195989558.47193807</v>
      </c>
      <c r="R517" s="1">
        <f t="shared" ca="1" si="195"/>
        <v>454371.81491722423</v>
      </c>
      <c r="S517" s="3">
        <f t="shared" si="196"/>
        <v>312.71795532534685</v>
      </c>
      <c r="T517" s="13">
        <f t="shared" ca="1" si="197"/>
        <v>2.1367300280897776</v>
      </c>
      <c r="U517" s="13">
        <f t="shared" si="198"/>
        <v>0.60572191855939506</v>
      </c>
      <c r="V517" s="5">
        <v>111.35</v>
      </c>
      <c r="W517" s="3">
        <f t="shared" ca="1" si="199"/>
        <v>2242.9823877220806</v>
      </c>
      <c r="X517" s="3">
        <f t="shared" ca="1" si="200"/>
        <v>-2209.3657451389736</v>
      </c>
      <c r="Y517" s="3">
        <f t="shared" ca="1" si="201"/>
        <v>386.87594373126205</v>
      </c>
      <c r="Z517" s="3">
        <f t="shared" ca="1" si="202"/>
        <v>-3.2490672722631966</v>
      </c>
      <c r="AA517" s="3">
        <f t="shared" ca="1" si="203"/>
        <v>0.56893521136950298</v>
      </c>
      <c r="AJ517"/>
      <c r="AK517"/>
    </row>
    <row r="518" spans="3:37" s="5" customFormat="1" x14ac:dyDescent="0.2">
      <c r="C518" s="25"/>
      <c r="D518" s="1">
        <f t="shared" si="204"/>
        <v>516</v>
      </c>
      <c r="E518" s="2">
        <f t="shared" si="205"/>
        <v>51.700000000000465</v>
      </c>
      <c r="F518" s="3">
        <f t="shared" ca="1" si="206"/>
        <v>658.17930687617343</v>
      </c>
      <c r="G518" s="3">
        <f t="shared" si="184"/>
        <v>-116.2097849544939</v>
      </c>
      <c r="H518" s="3">
        <f t="shared" ca="1" si="185"/>
        <v>668.35971910279704</v>
      </c>
      <c r="I518" s="3">
        <f t="shared" ca="1" si="186"/>
        <v>33962.052234810995</v>
      </c>
      <c r="J518" s="3">
        <f t="shared" si="187"/>
        <v>6772.409408993155</v>
      </c>
      <c r="K518" s="3">
        <f t="shared" ca="1" si="188"/>
        <v>35384.738676143497</v>
      </c>
      <c r="L518" s="3">
        <f t="shared" si="189"/>
        <v>-9.5785625992876593</v>
      </c>
      <c r="M518" s="3">
        <f t="shared" ca="1" si="190"/>
        <v>-0.17476133510939662</v>
      </c>
      <c r="N518" s="3">
        <f t="shared" ca="1" si="191"/>
        <v>-10.013086923839881</v>
      </c>
      <c r="O518" s="1">
        <f t="shared" ca="1" si="192"/>
        <v>151879602.80051771</v>
      </c>
      <c r="P518" s="1">
        <f t="shared" si="193"/>
        <v>-44111564.280991063</v>
      </c>
      <c r="Q518" s="1">
        <f t="shared" ca="1" si="194"/>
        <v>195991167.08150876</v>
      </c>
      <c r="R518" s="1">
        <f t="shared" ca="1" si="195"/>
        <v>454484.60898990202</v>
      </c>
      <c r="S518" s="3">
        <f t="shared" si="196"/>
        <v>312.76500872129202</v>
      </c>
      <c r="T518" s="13">
        <f t="shared" ca="1" si="197"/>
        <v>2.1369389172891107</v>
      </c>
      <c r="U518" s="13">
        <f t="shared" si="198"/>
        <v>0.60649250864191229</v>
      </c>
      <c r="V518" s="5">
        <v>112.35</v>
      </c>
      <c r="W518" s="3">
        <f t="shared" ca="1" si="199"/>
        <v>2266.567551653035</v>
      </c>
      <c r="X518" s="3">
        <f t="shared" ca="1" si="200"/>
        <v>-2232.0433405795548</v>
      </c>
      <c r="Y518" s="3">
        <f t="shared" ca="1" si="201"/>
        <v>394.09515599775563</v>
      </c>
      <c r="Z518" s="3">
        <f t="shared" ca="1" si="202"/>
        <v>-3.2824166773228747</v>
      </c>
      <c r="AA518" s="3">
        <f t="shared" ca="1" si="203"/>
        <v>0.57955169999669942</v>
      </c>
      <c r="AJ518"/>
      <c r="AK518"/>
    </row>
    <row r="519" spans="3:37" s="5" customFormat="1" x14ac:dyDescent="0.2">
      <c r="C519" s="25"/>
      <c r="D519" s="1">
        <f t="shared" si="204"/>
        <v>517</v>
      </c>
      <c r="E519" s="2">
        <f t="shared" si="205"/>
        <v>51.800000000000466</v>
      </c>
      <c r="F519" s="3">
        <f t="shared" ca="1" si="206"/>
        <v>658.17930687617343</v>
      </c>
      <c r="G519" s="3">
        <f t="shared" si="184"/>
        <v>-117.16764121442266</v>
      </c>
      <c r="H519" s="3">
        <f t="shared" ca="1" si="185"/>
        <v>668.52693000936904</v>
      </c>
      <c r="I519" s="3">
        <f t="shared" ca="1" si="186"/>
        <v>34027.870165498614</v>
      </c>
      <c r="J519" s="3">
        <f t="shared" si="187"/>
        <v>6760.74053768471</v>
      </c>
      <c r="K519" s="3">
        <f t="shared" ca="1" si="188"/>
        <v>35451.582991964766</v>
      </c>
      <c r="L519" s="3">
        <f t="shared" si="189"/>
        <v>-9.5789147902014449</v>
      </c>
      <c r="M519" s="3">
        <f t="shared" ca="1" si="190"/>
        <v>-0.17617229781809254</v>
      </c>
      <c r="N519" s="3">
        <f t="shared" ca="1" si="191"/>
        <v>-10.093929132098504</v>
      </c>
      <c r="O519" s="1">
        <f t="shared" ca="1" si="192"/>
        <v>151955607.09023562</v>
      </c>
      <c r="P519" s="1">
        <f t="shared" si="193"/>
        <v>-44037179.119816929</v>
      </c>
      <c r="Q519" s="1">
        <f t="shared" ca="1" si="194"/>
        <v>195992786.21005255</v>
      </c>
      <c r="R519" s="1">
        <f t="shared" ca="1" si="195"/>
        <v>454598.31240637094</v>
      </c>
      <c r="S519" s="3">
        <f t="shared" si="196"/>
        <v>312.81245155150305</v>
      </c>
      <c r="T519" s="13">
        <f t="shared" ca="1" si="197"/>
        <v>2.1371493580053329</v>
      </c>
      <c r="U519" s="13">
        <f t="shared" si="198"/>
        <v>0.60727023678428005</v>
      </c>
      <c r="V519" s="5">
        <v>113.35</v>
      </c>
      <c r="W519" s="3">
        <f t="shared" ca="1" si="199"/>
        <v>2290.246925498639</v>
      </c>
      <c r="X519" s="3">
        <f t="shared" ca="1" si="200"/>
        <v>-2254.7979241148241</v>
      </c>
      <c r="Y519" s="3">
        <f t="shared" ca="1" si="201"/>
        <v>401.39419672368092</v>
      </c>
      <c r="Z519" s="3">
        <f t="shared" ca="1" si="202"/>
        <v>-3.3158793001688589</v>
      </c>
      <c r="AA519" s="3">
        <f t="shared" ca="1" si="203"/>
        <v>0.59028558341717785</v>
      </c>
      <c r="AJ519"/>
      <c r="AK519"/>
    </row>
    <row r="520" spans="3:37" s="5" customFormat="1" x14ac:dyDescent="0.2">
      <c r="C520" s="25"/>
      <c r="D520" s="1">
        <f t="shared" si="204"/>
        <v>518</v>
      </c>
      <c r="E520" s="2">
        <f t="shared" si="205"/>
        <v>51.900000000000468</v>
      </c>
      <c r="F520" s="3">
        <f t="shared" ca="1" si="206"/>
        <v>658.17930687617343</v>
      </c>
      <c r="G520" s="3">
        <f t="shared" si="184"/>
        <v>-118.12553269344281</v>
      </c>
      <c r="H520" s="3">
        <f t="shared" ca="1" si="185"/>
        <v>668.69547738421988</v>
      </c>
      <c r="I520" s="3">
        <f t="shared" ca="1" si="186"/>
        <v>34093.688096186233</v>
      </c>
      <c r="J520" s="3">
        <f t="shared" si="187"/>
        <v>6748.9758789893167</v>
      </c>
      <c r="K520" s="3">
        <f t="shared" ca="1" si="188"/>
        <v>35518.444095711406</v>
      </c>
      <c r="L520" s="3">
        <f t="shared" si="189"/>
        <v>-9.5792698721786795</v>
      </c>
      <c r="M520" s="3">
        <f t="shared" ca="1" si="190"/>
        <v>-0.17758260392188077</v>
      </c>
      <c r="N520" s="3">
        <f t="shared" ca="1" si="191"/>
        <v>-10.17473371966711</v>
      </c>
      <c r="O520" s="1">
        <f t="shared" ca="1" si="192"/>
        <v>152032238.1011973</v>
      </c>
      <c r="P520" s="1">
        <f t="shared" si="193"/>
        <v>-43962177.687850825</v>
      </c>
      <c r="Q520" s="1">
        <f t="shared" ca="1" si="194"/>
        <v>195994415.78904814</v>
      </c>
      <c r="R520" s="1">
        <f t="shared" ca="1" si="195"/>
        <v>454712.92462126951</v>
      </c>
      <c r="S520" s="3">
        <f t="shared" si="196"/>
        <v>312.86028383024041</v>
      </c>
      <c r="T520" s="13">
        <f t="shared" ca="1" si="197"/>
        <v>2.1373613460859016</v>
      </c>
      <c r="U520" s="13">
        <f t="shared" si="198"/>
        <v>0.60805512254782812</v>
      </c>
      <c r="V520" s="5">
        <v>114.35</v>
      </c>
      <c r="W520" s="3">
        <f t="shared" ca="1" si="199"/>
        <v>2314.0214909714141</v>
      </c>
      <c r="X520" s="3">
        <f t="shared" ca="1" si="200"/>
        <v>-2277.6302704811383</v>
      </c>
      <c r="Y520" s="3">
        <f t="shared" ca="1" si="201"/>
        <v>408.77354570175169</v>
      </c>
      <c r="Z520" s="3">
        <f t="shared" ca="1" si="202"/>
        <v>-3.3494562801193211</v>
      </c>
      <c r="AA520" s="3">
        <f t="shared" ca="1" si="203"/>
        <v>0.60113756720845835</v>
      </c>
      <c r="AJ520"/>
      <c r="AK520"/>
    </row>
    <row r="521" spans="3:37" s="5" customFormat="1" x14ac:dyDescent="0.2">
      <c r="C521" s="25"/>
      <c r="D521" s="1">
        <f t="shared" si="204"/>
        <v>519</v>
      </c>
      <c r="E521" s="2">
        <f t="shared" si="205"/>
        <v>52.000000000000469</v>
      </c>
      <c r="F521" s="3">
        <f t="shared" ca="1" si="206"/>
        <v>658.17930687617343</v>
      </c>
      <c r="G521" s="3">
        <f t="shared" si="184"/>
        <v>-119.08345968066068</v>
      </c>
      <c r="H521" s="3">
        <f t="shared" ca="1" si="185"/>
        <v>668.86536041980503</v>
      </c>
      <c r="I521" s="3">
        <f t="shared" ca="1" si="186"/>
        <v>34159.506026873853</v>
      </c>
      <c r="J521" s="3">
        <f t="shared" si="187"/>
        <v>6737.1154293706122</v>
      </c>
      <c r="K521" s="3">
        <f t="shared" ca="1" si="188"/>
        <v>35585.322120989957</v>
      </c>
      <c r="L521" s="3">
        <f t="shared" si="189"/>
        <v>-9.5796278453260975</v>
      </c>
      <c r="M521" s="3">
        <f t="shared" ca="1" si="190"/>
        <v>-0.17899224869530347</v>
      </c>
      <c r="N521" s="3">
        <f t="shared" ca="1" si="191"/>
        <v>-10.255500415796904</v>
      </c>
      <c r="O521" s="1">
        <f t="shared" ca="1" si="192"/>
        <v>152109495.92563534</v>
      </c>
      <c r="P521" s="1">
        <f t="shared" si="193"/>
        <v>-43886559.823774867</v>
      </c>
      <c r="Q521" s="1">
        <f t="shared" ca="1" si="194"/>
        <v>195996055.74941021</v>
      </c>
      <c r="R521" s="1">
        <f t="shared" ca="1" si="195"/>
        <v>454828.44508546742</v>
      </c>
      <c r="S521" s="3">
        <f t="shared" si="196"/>
        <v>312.90850557188213</v>
      </c>
      <c r="T521" s="13">
        <f t="shared" ca="1" si="197"/>
        <v>2.1375748773506946</v>
      </c>
      <c r="U521" s="13">
        <f t="shared" si="198"/>
        <v>0.60884718567722285</v>
      </c>
      <c r="V521" s="5">
        <v>115.35</v>
      </c>
      <c r="W521" s="3">
        <f t="shared" ca="1" si="199"/>
        <v>2337.8922346999379</v>
      </c>
      <c r="X521" s="3">
        <f t="shared" ca="1" si="200"/>
        <v>-2300.5411576706779</v>
      </c>
      <c r="Y521" s="3">
        <f t="shared" ca="1" si="201"/>
        <v>416.23368788881936</v>
      </c>
      <c r="Z521" s="3">
        <f t="shared" ca="1" si="202"/>
        <v>-3.3831487612804088</v>
      </c>
      <c r="AA521" s="3">
        <f t="shared" ca="1" si="203"/>
        <v>0.61210836454238138</v>
      </c>
      <c r="AJ521"/>
      <c r="AK521"/>
    </row>
    <row r="522" spans="3:37" s="5" customFormat="1" x14ac:dyDescent="0.2">
      <c r="C522" s="25"/>
      <c r="D522" s="1">
        <f t="shared" si="204"/>
        <v>520</v>
      </c>
      <c r="E522" s="2">
        <f t="shared" si="205"/>
        <v>52.10000000000047</v>
      </c>
      <c r="F522" s="3">
        <f t="shared" ca="1" si="206"/>
        <v>658.17930687617343</v>
      </c>
      <c r="G522" s="3">
        <f t="shared" si="184"/>
        <v>-120.04142246519329</v>
      </c>
      <c r="H522" s="3">
        <f t="shared" ca="1" si="185"/>
        <v>669.03657830306042</v>
      </c>
      <c r="I522" s="3">
        <f t="shared" ca="1" si="186"/>
        <v>34225.323957561472</v>
      </c>
      <c r="J522" s="3">
        <f t="shared" si="187"/>
        <v>6725.1591852633192</v>
      </c>
      <c r="K522" s="3">
        <f t="shared" ca="1" si="188"/>
        <v>35652.217201325911</v>
      </c>
      <c r="L522" s="3">
        <f t="shared" si="189"/>
        <v>-9.5799887097513086</v>
      </c>
      <c r="M522" s="3">
        <f t="shared" ca="1" si="190"/>
        <v>-0.18040122742740303</v>
      </c>
      <c r="N522" s="3">
        <f t="shared" ca="1" si="191"/>
        <v>-10.336228950569904</v>
      </c>
      <c r="O522" s="1">
        <f t="shared" ca="1" si="192"/>
        <v>152187380.65653881</v>
      </c>
      <c r="P522" s="1">
        <f t="shared" si="193"/>
        <v>-43810325.364949979</v>
      </c>
      <c r="Q522" s="1">
        <f t="shared" ca="1" si="194"/>
        <v>195997706.02148879</v>
      </c>
      <c r="R522" s="1">
        <f t="shared" ca="1" si="195"/>
        <v>454944.87324608112</v>
      </c>
      <c r="S522" s="3">
        <f t="shared" si="196"/>
        <v>312.95711679092381</v>
      </c>
      <c r="T522" s="13">
        <f t="shared" ca="1" si="197"/>
        <v>2.1377899475921534</v>
      </c>
      <c r="U522" s="13">
        <f t="shared" si="198"/>
        <v>0.60964644610104568</v>
      </c>
      <c r="V522" s="5">
        <v>116.35</v>
      </c>
      <c r="W522" s="3">
        <f t="shared" ca="1" si="199"/>
        <v>2361.8601482797335</v>
      </c>
      <c r="X522" s="3">
        <f t="shared" ca="1" si="200"/>
        <v>-2323.5313669636771</v>
      </c>
      <c r="Y522" s="3">
        <f t="shared" ca="1" si="201"/>
        <v>423.7751134362075</v>
      </c>
      <c r="Z522" s="3">
        <f t="shared" ca="1" si="202"/>
        <v>-3.4169578925936426</v>
      </c>
      <c r="AA522" s="3">
        <f t="shared" ca="1" si="203"/>
        <v>0.62319869622971691</v>
      </c>
      <c r="AJ522"/>
      <c r="AK522"/>
    </row>
    <row r="523" spans="3:37" s="5" customFormat="1" x14ac:dyDescent="0.2">
      <c r="C523" s="25"/>
      <c r="D523" s="1">
        <f t="shared" si="204"/>
        <v>521</v>
      </c>
      <c r="E523" s="2">
        <f t="shared" si="205"/>
        <v>52.200000000000472</v>
      </c>
      <c r="F523" s="3">
        <f t="shared" ca="1" si="206"/>
        <v>658.17930687617343</v>
      </c>
      <c r="G523" s="3">
        <f t="shared" si="184"/>
        <v>-120.99942133616842</v>
      </c>
      <c r="H523" s="3">
        <f t="shared" ca="1" si="185"/>
        <v>669.20913021542651</v>
      </c>
      <c r="I523" s="3">
        <f t="shared" ca="1" si="186"/>
        <v>34291.141888249091</v>
      </c>
      <c r="J523" s="3">
        <f t="shared" si="187"/>
        <v>6713.1071430732509</v>
      </c>
      <c r="K523" s="3">
        <f t="shared" ca="1" si="188"/>
        <v>35719.129470163185</v>
      </c>
      <c r="L523" s="3">
        <f t="shared" si="189"/>
        <v>-9.5803524655627914</v>
      </c>
      <c r="M523" s="3">
        <f t="shared" ca="1" si="190"/>
        <v>-0.18180953542180384</v>
      </c>
      <c r="N523" s="3">
        <f t="shared" ca="1" si="191"/>
        <v>-10.416919054903603</v>
      </c>
      <c r="O523" s="1">
        <f t="shared" ca="1" si="192"/>
        <v>152265892.3876538</v>
      </c>
      <c r="P523" s="1">
        <f t="shared" si="193"/>
        <v>-43733474.147415727</v>
      </c>
      <c r="Q523" s="1">
        <f t="shared" ca="1" si="194"/>
        <v>195999366.53506953</v>
      </c>
      <c r="R523" s="1">
        <f t="shared" ca="1" si="195"/>
        <v>455062.20854649</v>
      </c>
      <c r="S523" s="3">
        <f t="shared" si="196"/>
        <v>313.00611750197851</v>
      </c>
      <c r="T523" s="13">
        <f t="shared" ca="1" si="197"/>
        <v>2.1380065525754346</v>
      </c>
      <c r="U523" s="13">
        <f t="shared" si="198"/>
        <v>0.61045292393237705</v>
      </c>
      <c r="V523" s="5">
        <v>117.35</v>
      </c>
      <c r="W523" s="3">
        <f t="shared" ca="1" si="199"/>
        <v>2385.9262283244193</v>
      </c>
      <c r="X523" s="3">
        <f t="shared" ca="1" si="200"/>
        <v>-2346.6016829607938</v>
      </c>
      <c r="Y523" s="3">
        <f t="shared" ca="1" si="201"/>
        <v>431.39831772036189</v>
      </c>
      <c r="Z523" s="3">
        <f t="shared" ca="1" si="202"/>
        <v>-3.4508848278835202</v>
      </c>
      <c r="AA523" s="3">
        <f t="shared" ca="1" si="203"/>
        <v>0.63440929076523811</v>
      </c>
      <c r="AJ523"/>
      <c r="AK523"/>
    </row>
    <row r="524" spans="3:37" s="5" customFormat="1" x14ac:dyDescent="0.2">
      <c r="C524" s="25"/>
      <c r="D524" s="1">
        <f t="shared" si="204"/>
        <v>522</v>
      </c>
      <c r="E524" s="2">
        <f t="shared" si="205"/>
        <v>52.300000000000473</v>
      </c>
      <c r="F524" s="3">
        <f t="shared" ca="1" si="206"/>
        <v>658.17930687617343</v>
      </c>
      <c r="G524" s="3">
        <f t="shared" si="184"/>
        <v>-121.9574565827247</v>
      </c>
      <c r="H524" s="3">
        <f t="shared" ca="1" si="185"/>
        <v>669.38301533287142</v>
      </c>
      <c r="I524" s="3">
        <f t="shared" ca="1" si="186"/>
        <v>34356.95981893671</v>
      </c>
      <c r="J524" s="3">
        <f t="shared" si="187"/>
        <v>6700.959299177307</v>
      </c>
      <c r="K524" s="3">
        <f t="shared" ca="1" si="188"/>
        <v>35786.059060863568</v>
      </c>
      <c r="L524" s="3">
        <f t="shared" si="189"/>
        <v>-9.5807191128698985</v>
      </c>
      <c r="M524" s="3">
        <f t="shared" ca="1" si="190"/>
        <v>-0.18321716799679319</v>
      </c>
      <c r="N524" s="3">
        <f t="shared" ca="1" si="191"/>
        <v>-10.497570460555625</v>
      </c>
      <c r="O524" s="1">
        <f t="shared" ca="1" si="192"/>
        <v>152345031.21348324</v>
      </c>
      <c r="P524" s="1">
        <f t="shared" si="193"/>
        <v>-43656006.005890086</v>
      </c>
      <c r="Q524" s="1">
        <f t="shared" ca="1" si="194"/>
        <v>196001037.21937335</v>
      </c>
      <c r="R524" s="1">
        <f t="shared" ca="1" si="195"/>
        <v>455180.45042635256</v>
      </c>
      <c r="S524" s="3">
        <f t="shared" si="196"/>
        <v>313.05550771977687</v>
      </c>
      <c r="T524" s="13">
        <f t="shared" ca="1" si="197"/>
        <v>2.1382246880385551</v>
      </c>
      <c r="U524" s="13">
        <f t="shared" si="198"/>
        <v>0.61126663946938042</v>
      </c>
      <c r="V524" s="5">
        <v>118.35</v>
      </c>
      <c r="W524" s="3">
        <f t="shared" ca="1" si="199"/>
        <v>2410.0914765171051</v>
      </c>
      <c r="X524" s="3">
        <f t="shared" ca="1" si="200"/>
        <v>-2369.7528936155909</v>
      </c>
      <c r="Y524" s="3">
        <f t="shared" ca="1" si="201"/>
        <v>439.10380137381367</v>
      </c>
      <c r="Z524" s="3">
        <f t="shared" ca="1" si="202"/>
        <v>-3.4849307259052806</v>
      </c>
      <c r="AA524" s="3">
        <f t="shared" ca="1" si="203"/>
        <v>0.64574088437325539</v>
      </c>
      <c r="AJ524"/>
      <c r="AK524"/>
    </row>
    <row r="525" spans="3:37" s="5" customFormat="1" x14ac:dyDescent="0.2">
      <c r="C525" s="25"/>
      <c r="D525" s="1">
        <f t="shared" si="204"/>
        <v>523</v>
      </c>
      <c r="E525" s="2">
        <f t="shared" si="205"/>
        <v>52.400000000000475</v>
      </c>
      <c r="F525" s="3">
        <f t="shared" ca="1" si="206"/>
        <v>658.17930687617343</v>
      </c>
      <c r="G525" s="3">
        <f t="shared" si="184"/>
        <v>-122.9155284940117</v>
      </c>
      <c r="H525" s="3">
        <f t="shared" ca="1" si="185"/>
        <v>669.55823282591507</v>
      </c>
      <c r="I525" s="3">
        <f t="shared" ca="1" si="186"/>
        <v>34422.777749624329</v>
      </c>
      <c r="J525" s="3">
        <f t="shared" si="187"/>
        <v>6688.7156499234707</v>
      </c>
      <c r="K525" s="3">
        <f t="shared" ca="1" si="188"/>
        <v>35853.006106706169</v>
      </c>
      <c r="L525" s="3">
        <f t="shared" si="189"/>
        <v>-9.5810886517828564</v>
      </c>
      <c r="M525" s="3">
        <f t="shared" ca="1" si="190"/>
        <v>-0.18462412048540153</v>
      </c>
      <c r="N525" s="3">
        <f t="shared" ca="1" si="191"/>
        <v>-10.578182900128311</v>
      </c>
      <c r="O525" s="1">
        <f t="shared" ca="1" si="192"/>
        <v>152424797.22928718</v>
      </c>
      <c r="P525" s="1">
        <f t="shared" si="193"/>
        <v>-43577920.77376923</v>
      </c>
      <c r="Q525" s="1">
        <f t="shared" ca="1" si="194"/>
        <v>196002718.00305641</v>
      </c>
      <c r="R525" s="1">
        <f t="shared" ca="1" si="195"/>
        <v>455299.59832162224</v>
      </c>
      <c r="S525" s="3">
        <f t="shared" si="196"/>
        <v>313.10528745916719</v>
      </c>
      <c r="T525" s="13">
        <f t="shared" ca="1" si="197"/>
        <v>2.1384443496925414</v>
      </c>
      <c r="U525" s="13">
        <f t="shared" si="198"/>
        <v>0.61208761319589933</v>
      </c>
      <c r="V525" s="5">
        <v>119.35</v>
      </c>
      <c r="W525" s="3">
        <f t="shared" ca="1" si="199"/>
        <v>2434.3568996620834</v>
      </c>
      <c r="X525" s="3">
        <f t="shared" ca="1" si="200"/>
        <v>-2392.9857902671824</v>
      </c>
      <c r="Y525" s="3">
        <f t="shared" ca="1" si="201"/>
        <v>446.89207031646788</v>
      </c>
      <c r="Z525" s="3">
        <f t="shared" ca="1" si="202"/>
        <v>-3.5190967503929151</v>
      </c>
      <c r="AA525" s="3">
        <f t="shared" ca="1" si="203"/>
        <v>0.65719422105362924</v>
      </c>
      <c r="AJ525"/>
      <c r="AK525"/>
    </row>
    <row r="526" spans="3:37" s="5" customFormat="1" x14ac:dyDescent="0.2">
      <c r="C526" s="25"/>
      <c r="D526" s="1">
        <f t="shared" si="204"/>
        <v>524</v>
      </c>
      <c r="E526" s="2">
        <f t="shared" si="205"/>
        <v>52.500000000000476</v>
      </c>
      <c r="F526" s="3">
        <f t="shared" ca="1" si="206"/>
        <v>658.17930687617343</v>
      </c>
      <c r="G526" s="3">
        <f t="shared" si="184"/>
        <v>-123.87363735918998</v>
      </c>
      <c r="H526" s="3">
        <f t="shared" ca="1" si="185"/>
        <v>669.73478185965246</v>
      </c>
      <c r="I526" s="3">
        <f t="shared" ca="1" si="186"/>
        <v>34488.595680311948</v>
      </c>
      <c r="J526" s="3">
        <f t="shared" si="187"/>
        <v>6676.3761916308104</v>
      </c>
      <c r="K526" s="3">
        <f t="shared" ca="1" si="188"/>
        <v>35919.970740886878</v>
      </c>
      <c r="L526" s="3">
        <f t="shared" si="189"/>
        <v>-9.581461082412762</v>
      </c>
      <c r="M526" s="3">
        <f t="shared" ca="1" si="190"/>
        <v>-0.18603038823548165</v>
      </c>
      <c r="N526" s="3">
        <f t="shared" ca="1" si="191"/>
        <v>-10.658756107073261</v>
      </c>
      <c r="O526" s="1">
        <f t="shared" ca="1" si="192"/>
        <v>152505190.53108272</v>
      </c>
      <c r="P526" s="1">
        <f t="shared" si="193"/>
        <v>-43499218.283127263</v>
      </c>
      <c r="Q526" s="1">
        <f t="shared" ca="1" si="194"/>
        <v>196004408.81421</v>
      </c>
      <c r="R526" s="1">
        <f t="shared" ca="1" si="195"/>
        <v>455419.65166456369</v>
      </c>
      <c r="S526" s="3">
        <f t="shared" si="196"/>
        <v>313.15545673511514</v>
      </c>
      <c r="T526" s="13">
        <f t="shared" ca="1" si="197"/>
        <v>2.1386655332215803</v>
      </c>
      <c r="U526" s="13">
        <f t="shared" si="198"/>
        <v>0.61291586578205415</v>
      </c>
      <c r="V526" s="5">
        <v>120.35</v>
      </c>
      <c r="W526" s="3">
        <f t="shared" ca="1" si="199"/>
        <v>2458.7235097367725</v>
      </c>
      <c r="X526" s="3">
        <f t="shared" ca="1" si="200"/>
        <v>-2416.3011676730021</v>
      </c>
      <c r="Y526" s="3">
        <f t="shared" ca="1" si="201"/>
        <v>454.76363578720742</v>
      </c>
      <c r="Z526" s="3">
        <f t="shared" ca="1" si="202"/>
        <v>-3.5533840701073558</v>
      </c>
      <c r="AA526" s="3">
        <f t="shared" ca="1" si="203"/>
        <v>0.66877005262824618</v>
      </c>
      <c r="AJ526"/>
      <c r="AK526"/>
    </row>
    <row r="527" spans="3:37" s="5" customFormat="1" x14ac:dyDescent="0.2">
      <c r="C527" s="25"/>
      <c r="D527" s="1">
        <f t="shared" si="204"/>
        <v>525</v>
      </c>
      <c r="E527" s="2">
        <f t="shared" si="205"/>
        <v>52.600000000000477</v>
      </c>
      <c r="F527" s="3">
        <f t="shared" ca="1" si="206"/>
        <v>658.17930687617343</v>
      </c>
      <c r="G527" s="3">
        <f t="shared" si="184"/>
        <v>-124.83178346743126</v>
      </c>
      <c r="H527" s="3">
        <f t="shared" ca="1" si="185"/>
        <v>669.91266159377801</v>
      </c>
      <c r="I527" s="3">
        <f t="shared" ca="1" si="186"/>
        <v>34554.413610999567</v>
      </c>
      <c r="J527" s="3">
        <f t="shared" si="187"/>
        <v>6663.940920589479</v>
      </c>
      <c r="K527" s="3">
        <f t="shared" ca="1" si="188"/>
        <v>35986.953096517835</v>
      </c>
      <c r="L527" s="3">
        <f t="shared" si="189"/>
        <v>-9.5818364048715878</v>
      </c>
      <c r="M527" s="3">
        <f t="shared" ca="1" si="190"/>
        <v>-0.18743596660978756</v>
      </c>
      <c r="N527" s="3">
        <f t="shared" ca="1" si="191"/>
        <v>-10.739289815695848</v>
      </c>
      <c r="O527" s="1">
        <f t="shared" ca="1" si="192"/>
        <v>152586211.2156443</v>
      </c>
      <c r="P527" s="1">
        <f t="shared" si="193"/>
        <v>-43419898.364716075</v>
      </c>
      <c r="Q527" s="1">
        <f t="shared" ca="1" si="194"/>
        <v>196006109.58036038</v>
      </c>
      <c r="R527" s="1">
        <f t="shared" ca="1" si="195"/>
        <v>455540.60988376907</v>
      </c>
      <c r="S527" s="3">
        <f t="shared" si="196"/>
        <v>313.20601556270412</v>
      </c>
      <c r="T527" s="13">
        <f t="shared" ca="1" si="197"/>
        <v>2.1388882342831659</v>
      </c>
      <c r="U527" s="13">
        <f t="shared" si="198"/>
        <v>0.61375141808484612</v>
      </c>
      <c r="V527" s="5">
        <v>121.35</v>
      </c>
      <c r="W527" s="3">
        <f t="shared" ca="1" si="199"/>
        <v>2483.1923239439329</v>
      </c>
      <c r="X527" s="3">
        <f t="shared" ca="1" si="200"/>
        <v>-2439.6998240417074</v>
      </c>
      <c r="Y527" s="3">
        <f t="shared" ca="1" si="201"/>
        <v>462.71901437582181</v>
      </c>
      <c r="Z527" s="3">
        <f t="shared" ca="1" si="202"/>
        <v>-3.5877938588848637</v>
      </c>
      <c r="AA527" s="3">
        <f t="shared" ca="1" si="203"/>
        <v>0.68046913878797322</v>
      </c>
      <c r="AJ527"/>
      <c r="AK527"/>
    </row>
    <row r="528" spans="3:37" s="5" customFormat="1" x14ac:dyDescent="0.2">
      <c r="C528" s="25"/>
      <c r="D528" s="1">
        <f t="shared" si="204"/>
        <v>526</v>
      </c>
      <c r="E528" s="2">
        <f t="shared" si="205"/>
        <v>52.700000000000479</v>
      </c>
      <c r="F528" s="3">
        <f t="shared" ca="1" si="206"/>
        <v>658.17930687617343</v>
      </c>
      <c r="G528" s="3">
        <f t="shared" si="184"/>
        <v>-125.78996710791843</v>
      </c>
      <c r="H528" s="3">
        <f t="shared" ca="1" si="185"/>
        <v>670.09187118260979</v>
      </c>
      <c r="I528" s="3">
        <f t="shared" ca="1" si="186"/>
        <v>34620.231541687186</v>
      </c>
      <c r="J528" s="3">
        <f t="shared" si="187"/>
        <v>6651.4098330607112</v>
      </c>
      <c r="K528" s="3">
        <f t="shared" ca="1" si="188"/>
        <v>36053.953306626863</v>
      </c>
      <c r="L528" s="3">
        <f t="shared" si="189"/>
        <v>-9.5822146192721771</v>
      </c>
      <c r="M528" s="3">
        <f t="shared" ca="1" si="190"/>
        <v>-0.18884085098605227</v>
      </c>
      <c r="N528" s="3">
        <f t="shared" ca="1" si="191"/>
        <v>-10.819783761159686</v>
      </c>
      <c r="O528" s="1">
        <f t="shared" ca="1" si="192"/>
        <v>152667859.38050386</v>
      </c>
      <c r="P528" s="1">
        <f t="shared" si="193"/>
        <v>-43339960.847965039</v>
      </c>
      <c r="Q528" s="1">
        <f t="shared" ca="1" si="194"/>
        <v>196007820.22846889</v>
      </c>
      <c r="R528" s="1">
        <f t="shared" ca="1" si="195"/>
        <v>455662.47240417468</v>
      </c>
      <c r="S528" s="3">
        <f t="shared" si="196"/>
        <v>313.2569639571351</v>
      </c>
      <c r="T528" s="13">
        <f t="shared" ca="1" si="197"/>
        <v>2.1391124485082562</v>
      </c>
      <c r="U528" s="13">
        <f t="shared" si="198"/>
        <v>0.61459429114876607</v>
      </c>
      <c r="V528" s="5">
        <v>122.35</v>
      </c>
      <c r="W528" s="3">
        <f t="shared" ca="1" si="199"/>
        <v>2507.7643647641657</v>
      </c>
      <c r="X528" s="3">
        <f t="shared" ca="1" si="200"/>
        <v>-2463.1825610662345</v>
      </c>
      <c r="Y528" s="3">
        <f t="shared" ca="1" si="201"/>
        <v>470.75872805525978</v>
      </c>
      <c r="Z528" s="3">
        <f t="shared" ca="1" si="202"/>
        <v>-3.6223272956856389</v>
      </c>
      <c r="AA528" s="3">
        <f t="shared" ca="1" si="203"/>
        <v>0.69229224714008786</v>
      </c>
      <c r="AJ528"/>
      <c r="AK528"/>
    </row>
    <row r="529" spans="3:37" s="5" customFormat="1" x14ac:dyDescent="0.2">
      <c r="C529" s="25"/>
      <c r="D529" s="1">
        <f t="shared" si="204"/>
        <v>527</v>
      </c>
      <c r="E529" s="2">
        <f t="shared" si="205"/>
        <v>52.80000000000048</v>
      </c>
      <c r="F529" s="3">
        <f t="shared" ca="1" si="206"/>
        <v>658.17930687617343</v>
      </c>
      <c r="G529" s="3">
        <f t="shared" si="184"/>
        <v>-126.74818856984565</v>
      </c>
      <c r="H529" s="3">
        <f t="shared" ca="1" si="185"/>
        <v>670.27240977511315</v>
      </c>
      <c r="I529" s="3">
        <f t="shared" ca="1" si="186"/>
        <v>34686.049472374805</v>
      </c>
      <c r="J529" s="3">
        <f t="shared" si="187"/>
        <v>6638.7829252768224</v>
      </c>
      <c r="K529" s="3">
        <f t="shared" ca="1" si="188"/>
        <v>36120.971504156958</v>
      </c>
      <c r="L529" s="3">
        <f t="shared" si="189"/>
        <v>-9.582595725728245</v>
      </c>
      <c r="M529" s="3">
        <f t="shared" ca="1" si="190"/>
        <v>-0.19024503675706469</v>
      </c>
      <c r="N529" s="3">
        <f t="shared" ca="1" si="191"/>
        <v>-10.900237679491021</v>
      </c>
      <c r="O529" s="1">
        <f t="shared" ca="1" si="192"/>
        <v>152750135.12395066</v>
      </c>
      <c r="P529" s="1">
        <f t="shared" si="193"/>
        <v>-43259405.560980827</v>
      </c>
      <c r="Q529" s="1">
        <f t="shared" ca="1" si="194"/>
        <v>196009540.68493149</v>
      </c>
      <c r="R529" s="1">
        <f t="shared" ca="1" si="195"/>
        <v>455785.23864707694</v>
      </c>
      <c r="S529" s="3">
        <f t="shared" si="196"/>
        <v>313.30830193372651</v>
      </c>
      <c r="T529" s="13">
        <f t="shared" ca="1" si="197"/>
        <v>2.1393381715014197</v>
      </c>
      <c r="U529" s="13">
        <f t="shared" si="198"/>
        <v>0.61544450620640989</v>
      </c>
      <c r="V529" s="5">
        <v>123.35</v>
      </c>
      <c r="W529" s="3">
        <f t="shared" ca="1" si="199"/>
        <v>2532.4406600086859</v>
      </c>
      <c r="X529" s="3">
        <f t="shared" ca="1" si="200"/>
        <v>-2486.7501839569873</v>
      </c>
      <c r="Y529" s="3">
        <f t="shared" ca="1" si="201"/>
        <v>478.88330421420721</v>
      </c>
      <c r="Z529" s="3">
        <f t="shared" ca="1" si="202"/>
        <v>-3.6569855646426284</v>
      </c>
      <c r="AA529" s="3">
        <f t="shared" ca="1" si="203"/>
        <v>0.70424015325618705</v>
      </c>
      <c r="AJ529"/>
      <c r="AK529"/>
    </row>
    <row r="530" spans="3:37" s="5" customFormat="1" x14ac:dyDescent="0.2">
      <c r="C530" s="25"/>
      <c r="D530" s="1">
        <f t="shared" si="204"/>
        <v>528</v>
      </c>
      <c r="E530" s="2">
        <f t="shared" si="205"/>
        <v>52.900000000000482</v>
      </c>
      <c r="F530" s="3">
        <f t="shared" ca="1" si="206"/>
        <v>658.17930687617343</v>
      </c>
      <c r="G530" s="3">
        <f t="shared" si="184"/>
        <v>-127.70644814241848</v>
      </c>
      <c r="H530" s="3">
        <f t="shared" ca="1" si="185"/>
        <v>670.4542765149256</v>
      </c>
      <c r="I530" s="3">
        <f t="shared" ca="1" si="186"/>
        <v>34751.867403062424</v>
      </c>
      <c r="J530" s="3">
        <f t="shared" si="187"/>
        <v>6626.0601934412089</v>
      </c>
      <c r="K530" s="3">
        <f t="shared" ca="1" si="188"/>
        <v>36188.007821965752</v>
      </c>
      <c r="L530" s="3">
        <f t="shared" si="189"/>
        <v>-9.5829797243543844</v>
      </c>
      <c r="M530" s="3">
        <f t="shared" ca="1" si="190"/>
        <v>-0.19164851933074628</v>
      </c>
      <c r="N530" s="3">
        <f t="shared" ca="1" si="191"/>
        <v>-10.980651307583134</v>
      </c>
      <c r="O530" s="1">
        <f t="shared" ca="1" si="192"/>
        <v>152833038.54503179</v>
      </c>
      <c r="P530" s="1">
        <f t="shared" si="193"/>
        <v>-43178232.330547176</v>
      </c>
      <c r="Q530" s="1">
        <f t="shared" ca="1" si="194"/>
        <v>196011270.87557897</v>
      </c>
      <c r="R530" s="1">
        <f t="shared" ca="1" si="195"/>
        <v>455908.90803014941</v>
      </c>
      <c r="S530" s="3">
        <f t="shared" si="196"/>
        <v>313.36002950791448</v>
      </c>
      <c r="T530" s="13">
        <f t="shared" ca="1" si="197"/>
        <v>2.1395653988409906</v>
      </c>
      <c r="U530" s="13">
        <f t="shared" si="198"/>
        <v>0.61630208467909831</v>
      </c>
      <c r="V530" s="5">
        <v>124.35</v>
      </c>
      <c r="W530" s="3">
        <f t="shared" ca="1" si="199"/>
        <v>2557.222242872379</v>
      </c>
      <c r="X530" s="3">
        <f t="shared" ca="1" si="200"/>
        <v>-2510.4035014751776</v>
      </c>
      <c r="Y530" s="3">
        <f t="shared" ca="1" si="201"/>
        <v>487.09327568999464</v>
      </c>
      <c r="Z530" s="3">
        <f t="shared" ca="1" si="202"/>
        <v>-3.6917698551105551</v>
      </c>
      <c r="AA530" s="3">
        <f t="shared" ca="1" si="203"/>
        <v>0.71631364072058035</v>
      </c>
      <c r="AJ530"/>
      <c r="AK530"/>
    </row>
    <row r="531" spans="3:37" s="5" customFormat="1" x14ac:dyDescent="0.2">
      <c r="C531" s="25"/>
      <c r="D531" s="1">
        <f t="shared" si="204"/>
        <v>529</v>
      </c>
      <c r="E531" s="2">
        <f t="shared" si="205"/>
        <v>53.000000000000483</v>
      </c>
      <c r="F531" s="3">
        <f t="shared" ca="1" si="206"/>
        <v>658.17930687617343</v>
      </c>
      <c r="G531" s="3">
        <f t="shared" si="184"/>
        <v>-128.66474611485393</v>
      </c>
      <c r="H531" s="3">
        <f t="shared" ca="1" si="185"/>
        <v>670.6374705403806</v>
      </c>
      <c r="I531" s="3">
        <f t="shared" ca="1" si="186"/>
        <v>34817.685333750043</v>
      </c>
      <c r="J531" s="3">
        <f t="shared" si="187"/>
        <v>6613.2416337283457</v>
      </c>
      <c r="K531" s="3">
        <f t="shared" ca="1" si="188"/>
        <v>36255.062392824962</v>
      </c>
      <c r="L531" s="3">
        <f t="shared" si="189"/>
        <v>-9.583366615266053</v>
      </c>
      <c r="M531" s="3">
        <f t="shared" ca="1" si="190"/>
        <v>-0.19305129413022629</v>
      </c>
      <c r="N531" s="3">
        <f t="shared" ca="1" si="191"/>
        <v>-11.06102438320065</v>
      </c>
      <c r="O531" s="1">
        <f t="shared" ca="1" si="192"/>
        <v>152916569.74355194</v>
      </c>
      <c r="P531" s="1">
        <f t="shared" si="193"/>
        <v>-43096440.982124634</v>
      </c>
      <c r="Q531" s="1">
        <f t="shared" ca="1" si="194"/>
        <v>196013010.72567657</v>
      </c>
      <c r="R531" s="1">
        <f t="shared" ca="1" si="195"/>
        <v>456033.47996745881</v>
      </c>
      <c r="S531" s="3">
        <f t="shared" si="196"/>
        <v>313.41214669525266</v>
      </c>
      <c r="T531" s="13">
        <f t="shared" ca="1" si="197"/>
        <v>2.1397941260792206</v>
      </c>
      <c r="U531" s="13">
        <f t="shared" si="198"/>
        <v>0.61716704817750001</v>
      </c>
      <c r="V531" s="5">
        <v>125.35</v>
      </c>
      <c r="W531" s="3">
        <f t="shared" ca="1" si="199"/>
        <v>2582.1101519871236</v>
      </c>
      <c r="X531" s="3">
        <f t="shared" ca="1" si="200"/>
        <v>-2534.1433259662836</v>
      </c>
      <c r="Y531" s="3">
        <f t="shared" ca="1" si="201"/>
        <v>495.38918080182941</v>
      </c>
      <c r="Z531" s="3">
        <f t="shared" ca="1" si="202"/>
        <v>-3.7266813617151229</v>
      </c>
      <c r="AA531" s="3">
        <f t="shared" ca="1" si="203"/>
        <v>0.72851350117916092</v>
      </c>
      <c r="AJ531"/>
      <c r="AK531"/>
    </row>
    <row r="532" spans="3:37" s="5" customFormat="1" x14ac:dyDescent="0.2">
      <c r="C532" s="25"/>
      <c r="D532" s="1">
        <f t="shared" si="204"/>
        <v>530</v>
      </c>
      <c r="E532" s="2">
        <f t="shared" si="205"/>
        <v>53.100000000000485</v>
      </c>
      <c r="F532" s="3">
        <f t="shared" ca="1" si="206"/>
        <v>658.17930687617343</v>
      </c>
      <c r="G532" s="3">
        <f t="shared" si="184"/>
        <v>-129.62308277638053</v>
      </c>
      <c r="H532" s="3">
        <f t="shared" ca="1" si="185"/>
        <v>670.8219909845327</v>
      </c>
      <c r="I532" s="3">
        <f t="shared" ca="1" si="186"/>
        <v>34883.503264437662</v>
      </c>
      <c r="J532" s="3">
        <f t="shared" si="187"/>
        <v>6600.3272422837836</v>
      </c>
      <c r="K532" s="3">
        <f t="shared" ca="1" si="188"/>
        <v>36322.135349419877</v>
      </c>
      <c r="L532" s="3">
        <f t="shared" si="189"/>
        <v>-9.5837563985795882</v>
      </c>
      <c r="M532" s="3">
        <f t="shared" ca="1" si="190"/>
        <v>-0.19445335659391652</v>
      </c>
      <c r="N532" s="3">
        <f t="shared" ca="1" si="191"/>
        <v>-11.141356644983814</v>
      </c>
      <c r="O532" s="1">
        <f t="shared" ca="1" si="192"/>
        <v>153000728.82007384</v>
      </c>
      <c r="P532" s="1">
        <f t="shared" si="193"/>
        <v>-43014031.339850336</v>
      </c>
      <c r="Q532" s="1">
        <f t="shared" ca="1" si="194"/>
        <v>196014760.15992418</v>
      </c>
      <c r="R532" s="1">
        <f t="shared" ca="1" si="195"/>
        <v>456158.95386948221</v>
      </c>
      <c r="S532" s="3">
        <f t="shared" si="196"/>
        <v>313.46465351141228</v>
      </c>
      <c r="T532" s="13">
        <f t="shared" ca="1" si="197"/>
        <v>2.1400243487424335</v>
      </c>
      <c r="U532" s="13">
        <f t="shared" si="198"/>
        <v>0.61803941850226651</v>
      </c>
      <c r="V532" s="5">
        <v>126.35</v>
      </c>
      <c r="W532" s="3">
        <f t="shared" ca="1" si="199"/>
        <v>2607.1054314754356</v>
      </c>
      <c r="X532" s="3">
        <f t="shared" ca="1" si="200"/>
        <v>-2557.9704733936996</v>
      </c>
      <c r="Y532" s="3">
        <f t="shared" ca="1" si="201"/>
        <v>503.7715633843668</v>
      </c>
      <c r="Z532" s="3">
        <f t="shared" ca="1" si="202"/>
        <v>-3.7617212844024994</v>
      </c>
      <c r="AA532" s="3">
        <f t="shared" ca="1" si="203"/>
        <v>0.74084053438877473</v>
      </c>
      <c r="AJ532"/>
      <c r="AK532"/>
    </row>
    <row r="533" spans="3:37" s="5" customFormat="1" x14ac:dyDescent="0.2">
      <c r="C533" s="25"/>
      <c r="D533" s="1">
        <f t="shared" si="204"/>
        <v>531</v>
      </c>
      <c r="E533" s="2">
        <f t="shared" si="205"/>
        <v>53.200000000000486</v>
      </c>
      <c r="F533" s="3">
        <f t="shared" ca="1" si="206"/>
        <v>658.17930687617343</v>
      </c>
      <c r="G533" s="3">
        <f t="shared" si="184"/>
        <v>-130.58145841623849</v>
      </c>
      <c r="H533" s="3">
        <f t="shared" ca="1" si="185"/>
        <v>671.00783697518159</v>
      </c>
      <c r="I533" s="3">
        <f t="shared" ca="1" si="186"/>
        <v>34949.321195125282</v>
      </c>
      <c r="J533" s="3">
        <f t="shared" si="187"/>
        <v>6587.3170152241528</v>
      </c>
      <c r="K533" s="3">
        <f t="shared" ca="1" si="188"/>
        <v>36389.226824348836</v>
      </c>
      <c r="L533" s="3">
        <f t="shared" si="189"/>
        <v>-9.5841490744122009</v>
      </c>
      <c r="M533" s="3">
        <f t="shared" ca="1" si="190"/>
        <v>-0.19585470217558562</v>
      </c>
      <c r="N533" s="3">
        <f t="shared" ca="1" si="191"/>
        <v>-11.221647832452758</v>
      </c>
      <c r="O533" s="1">
        <f t="shared" ca="1" si="192"/>
        <v>153085515.87591803</v>
      </c>
      <c r="P533" s="1">
        <f t="shared" si="193"/>
        <v>-42931003.226537809</v>
      </c>
      <c r="Q533" s="1">
        <f t="shared" ca="1" si="194"/>
        <v>196016519.10245585</v>
      </c>
      <c r="R533" s="1">
        <f t="shared" ca="1" si="195"/>
        <v>456285.32914312347</v>
      </c>
      <c r="S533" s="3">
        <f t="shared" si="196"/>
        <v>313.51754997218228</v>
      </c>
      <c r="T533" s="13">
        <f t="shared" ca="1" si="197"/>
        <v>2.1402560623311793</v>
      </c>
      <c r="U533" s="13">
        <f t="shared" si="198"/>
        <v>0.6189192176446634</v>
      </c>
      <c r="V533" s="5">
        <v>127.35</v>
      </c>
      <c r="W533" s="3">
        <f t="shared" ca="1" si="199"/>
        <v>2632.2091310043597</v>
      </c>
      <c r="X533" s="3">
        <f t="shared" ca="1" si="200"/>
        <v>-2581.8857633724815</v>
      </c>
      <c r="Y533" s="3">
        <f t="shared" ca="1" si="201"/>
        <v>512.24097282160665</v>
      </c>
      <c r="Z533" s="3">
        <f t="shared" ca="1" si="202"/>
        <v>-3.7968908284889435</v>
      </c>
      <c r="AA533" s="3">
        <f t="shared" ca="1" si="203"/>
        <v>0.75329554826706857</v>
      </c>
      <c r="AJ533"/>
      <c r="AK533"/>
    </row>
    <row r="534" spans="3:37" s="5" customFormat="1" x14ac:dyDescent="0.2">
      <c r="C534" s="25"/>
      <c r="D534" s="1">
        <f t="shared" si="204"/>
        <v>532</v>
      </c>
      <c r="E534" s="2">
        <f t="shared" si="205"/>
        <v>53.300000000000487</v>
      </c>
      <c r="F534" s="3">
        <f t="shared" ca="1" si="206"/>
        <v>658.17930687617343</v>
      </c>
      <c r="G534" s="3">
        <f t="shared" si="184"/>
        <v>-131.5398733236797</v>
      </c>
      <c r="H534" s="3">
        <f t="shared" ca="1" si="185"/>
        <v>671.19500763489725</v>
      </c>
      <c r="I534" s="3">
        <f t="shared" ca="1" si="186"/>
        <v>35015.139125812901</v>
      </c>
      <c r="J534" s="3">
        <f t="shared" si="187"/>
        <v>6574.2109486371573</v>
      </c>
      <c r="K534" s="3">
        <f t="shared" ca="1" si="188"/>
        <v>36456.336950122692</v>
      </c>
      <c r="L534" s="3">
        <f t="shared" si="189"/>
        <v>-9.5845446428819692</v>
      </c>
      <c r="M534" s="3">
        <f t="shared" ca="1" si="190"/>
        <v>-0.19725532634443171</v>
      </c>
      <c r="N534" s="3">
        <f t="shared" ca="1" si="191"/>
        <v>-11.301897686011658</v>
      </c>
      <c r="O534" s="1">
        <f t="shared" ca="1" si="192"/>
        <v>153170931.01316333</v>
      </c>
      <c r="P534" s="1">
        <f t="shared" si="193"/>
        <v>-42847356.463676654</v>
      </c>
      <c r="Q534" s="1">
        <f t="shared" ca="1" si="194"/>
        <v>196018287.47683999</v>
      </c>
      <c r="R534" s="1">
        <f t="shared" ca="1" si="195"/>
        <v>456412.60519173014</v>
      </c>
      <c r="S534" s="3">
        <f t="shared" si="196"/>
        <v>313.57083609346898</v>
      </c>
      <c r="T534" s="13">
        <f t="shared" ca="1" si="197"/>
        <v>2.1404892623203895</v>
      </c>
      <c r="U534" s="13">
        <f t="shared" si="198"/>
        <v>0.61980646778721638</v>
      </c>
      <c r="V534" s="5">
        <v>128.35</v>
      </c>
      <c r="W534" s="3">
        <f t="shared" ca="1" si="199"/>
        <v>2657.4223058396901</v>
      </c>
      <c r="X534" s="3">
        <f t="shared" ca="1" si="200"/>
        <v>-2605.8900192032829</v>
      </c>
      <c r="Y534" s="3">
        <f t="shared" ca="1" si="201"/>
        <v>520.797964081131</v>
      </c>
      <c r="Z534" s="3">
        <f t="shared" ca="1" si="202"/>
        <v>-3.8321912047107101</v>
      </c>
      <c r="AA534" s="3">
        <f t="shared" ca="1" si="203"/>
        <v>0.76587935894283965</v>
      </c>
      <c r="AJ534"/>
      <c r="AK534"/>
    </row>
    <row r="535" spans="3:37" s="5" customFormat="1" x14ac:dyDescent="0.2">
      <c r="C535" s="25"/>
      <c r="D535" s="1">
        <f t="shared" si="204"/>
        <v>533</v>
      </c>
      <c r="E535" s="2">
        <f t="shared" si="205"/>
        <v>53.400000000000489</v>
      </c>
      <c r="F535" s="3">
        <f t="shared" ca="1" si="206"/>
        <v>658.17930687617343</v>
      </c>
      <c r="G535" s="3">
        <f t="shared" ref="G535:G598" si="207">G534 + L534*$B$2</f>
        <v>-132.4983277879679</v>
      </c>
      <c r="H535" s="3">
        <f t="shared" ref="H535:H598" ca="1" si="208">SQRT(F535^2 + G535^2)</f>
        <v>671.38350208104453</v>
      </c>
      <c r="I535" s="3">
        <f t="shared" ref="I535:I598" ca="1" si="209">I534 + F534*($B$2)</f>
        <v>35080.95705650052</v>
      </c>
      <c r="J535" s="3">
        <f t="shared" ref="J535:J598" si="210" xml:space="preserve"> J534 + G534*($B$2) + (0.5)*(L534)*($B$2)^2</f>
        <v>6561.0090385815747</v>
      </c>
      <c r="K535" s="3">
        <f t="shared" ref="K535:K598" ca="1" si="211">K534+ SQRT( (I535-I534)^2 + (J535-J534)^2 )</f>
        <v>36523.465859164295</v>
      </c>
      <c r="L535" s="3">
        <f t="shared" ref="L535:L598" si="212" xml:space="preserve"> -(9.780327 * (1 + 0.0053024 * ((SIN($B$7))^2) - (5.8*10^(-6)) * (SIN(2*($B$7))^2) - (3.086*10^(-6)) * J535))</f>
        <v>-9.5849431041078468</v>
      </c>
      <c r="M535" s="3">
        <f t="shared" ref="M535:M598" ca="1" si="213">ATAN(G535/F535)</f>
        <v>-0.19865522458515525</v>
      </c>
      <c r="N535" s="3">
        <f t="shared" ref="N535:N598" ca="1" si="214">M535*(180/PI())</f>
        <v>-11.382105946952906</v>
      </c>
      <c r="O535" s="1">
        <f t="shared" ref="O535:O598" ca="1" si="215">(0.5)*($B$11)*(H535^2)</f>
        <v>153256974.3346467</v>
      </c>
      <c r="P535" s="1">
        <f t="shared" ref="P535:P598" si="216">($B$11)*L535*J535</f>
        <v>-42763090.871432371</v>
      </c>
      <c r="Q535" s="1">
        <f t="shared" ref="Q535:Q598" ca="1" si="217" xml:space="preserve"> ABS(O535) + ABS(P535)</f>
        <v>196020065.20607907</v>
      </c>
      <c r="R535" s="1">
        <f t="shared" ref="R535:R598" ca="1" si="218" xml:space="preserve"> ($B$11)*H535</f>
        <v>456540.78141511028</v>
      </c>
      <c r="S535" s="3">
        <f t="shared" ref="S535:S598" si="219">IF(J535&lt;30000,( (-0.00406576*J535)+340.3), "")</f>
        <v>313.62451189129661</v>
      </c>
      <c r="T535" s="13">
        <f t="shared" ref="T535:T598" ca="1" si="220" xml:space="preserve"> IF(J535&lt;30000, H535/S535, "")</f>
        <v>2.1407239441595318</v>
      </c>
      <c r="U535" s="13">
        <f t="shared" ref="U535:U598" si="221" xml:space="preserve"> IF(J535&lt;30000, (( 359.01*(1 - (2.25577*10^(-5))*(J535))^(5.25588) ) / (298.15 - 0.0074545*J535)), "")</f>
        <v>0.6207011913043553</v>
      </c>
      <c r="V535" s="5">
        <v>129.35</v>
      </c>
      <c r="W535" s="3">
        <f t="shared" ref="W535:W598" ca="1" si="222">(0.5)*(U535)*(H535)*(V535)*($B$13)</f>
        <v>2682.7460169004557</v>
      </c>
      <c r="X535" s="3">
        <f t="shared" ref="X535:X598" ca="1" si="223" xml:space="preserve"> -W535*COS(M535)</f>
        <v>-2629.98406790641</v>
      </c>
      <c r="Y535" s="3">
        <f t="shared" ref="Y535:Y598" ca="1" si="224">-W535*SIN(M535)</f>
        <v>529.44309774867452</v>
      </c>
      <c r="Z535" s="3">
        <f t="shared" ref="Z535:Z598" ca="1" si="225" xml:space="preserve"> X535/($B$11)</f>
        <v>-3.8676236292741324</v>
      </c>
      <c r="AA535" s="3">
        <f t="shared" ref="AA535:AA598" ca="1" si="226">Y535/($B$11)</f>
        <v>0.77859279080687427</v>
      </c>
      <c r="AJ535"/>
      <c r="AK535"/>
    </row>
    <row r="536" spans="3:37" s="5" customFormat="1" x14ac:dyDescent="0.2">
      <c r="C536" s="25"/>
      <c r="D536" s="1">
        <f t="shared" si="204"/>
        <v>534</v>
      </c>
      <c r="E536" s="2">
        <f t="shared" si="205"/>
        <v>53.50000000000049</v>
      </c>
      <c r="F536" s="3">
        <f t="shared" ca="1" si="206"/>
        <v>658.17930687617343</v>
      </c>
      <c r="G536" s="3">
        <f t="shared" si="207"/>
        <v>-133.45682209837867</v>
      </c>
      <c r="H536" s="3">
        <f t="shared" ca="1" si="208"/>
        <v>671.57331942580799</v>
      </c>
      <c r="I536" s="3">
        <f t="shared" ca="1" si="209"/>
        <v>35146.774987188139</v>
      </c>
      <c r="J536" s="3">
        <f t="shared" si="210"/>
        <v>6547.7112810872568</v>
      </c>
      <c r="K536" s="3">
        <f t="shared" ca="1" si="211"/>
        <v>36590.613683807969</v>
      </c>
      <c r="L536" s="3">
        <f t="shared" si="212"/>
        <v>-9.5853444582096632</v>
      </c>
      <c r="M536" s="3">
        <f t="shared" ca="1" si="213"/>
        <v>-0.20005439239803036</v>
      </c>
      <c r="N536" s="3">
        <f t="shared" ca="1" si="214"/>
        <v>-11.462272357461199</v>
      </c>
      <c r="O536" s="1">
        <f t="shared" ca="1" si="215"/>
        <v>153343645.94396344</v>
      </c>
      <c r="P536" s="1">
        <f t="shared" si="216"/>
        <v>-42678206.268646106</v>
      </c>
      <c r="Q536" s="1">
        <f t="shared" ca="1" si="217"/>
        <v>196021852.21260953</v>
      </c>
      <c r="R536" s="1">
        <f t="shared" ca="1" si="218"/>
        <v>456669.85720954946</v>
      </c>
      <c r="S536" s="3">
        <f t="shared" si="219"/>
        <v>313.67857738180669</v>
      </c>
      <c r="T536" s="13">
        <f t="shared" ca="1" si="220"/>
        <v>2.1409601032727688</v>
      </c>
      <c r="U536" s="13">
        <f t="shared" si="221"/>
        <v>0.62160341076306669</v>
      </c>
      <c r="V536" s="5">
        <v>130.35</v>
      </c>
      <c r="W536" s="3">
        <f t="shared" ca="1" si="222"/>
        <v>2708.1813308137116</v>
      </c>
      <c r="X536" s="3">
        <f t="shared" ca="1" si="223"/>
        <v>-2654.1687402560365</v>
      </c>
      <c r="Y536" s="3">
        <f t="shared" ca="1" si="224"/>
        <v>538.17694006303407</v>
      </c>
      <c r="Z536" s="3">
        <f t="shared" ca="1" si="225"/>
        <v>-3.9031893239059361</v>
      </c>
      <c r="AA536" s="3">
        <f t="shared" ca="1" si="226"/>
        <v>0.79143667656328542</v>
      </c>
      <c r="AJ536"/>
      <c r="AK536"/>
    </row>
    <row r="537" spans="3:37" s="5" customFormat="1" x14ac:dyDescent="0.2">
      <c r="C537" s="25"/>
      <c r="D537" s="1">
        <f t="shared" si="204"/>
        <v>535</v>
      </c>
      <c r="E537" s="2">
        <f t="shared" si="205"/>
        <v>53.600000000000492</v>
      </c>
      <c r="F537" s="3">
        <f t="shared" ca="1" si="206"/>
        <v>658.17930687617343</v>
      </c>
      <c r="G537" s="3">
        <f t="shared" si="207"/>
        <v>-134.41535654419962</v>
      </c>
      <c r="H537" s="3">
        <f t="shared" ca="1" si="208"/>
        <v>671.76445877621745</v>
      </c>
      <c r="I537" s="3">
        <f t="shared" ca="1" si="209"/>
        <v>35212.592917875758</v>
      </c>
      <c r="J537" s="3">
        <f t="shared" si="210"/>
        <v>6534.3176721551281</v>
      </c>
      <c r="K537" s="3">
        <f t="shared" ca="1" si="211"/>
        <v>36657.780556299003</v>
      </c>
      <c r="L537" s="3">
        <f t="shared" si="212"/>
        <v>-9.5857487053081183</v>
      </c>
      <c r="M537" s="3">
        <f t="shared" ca="1" si="213"/>
        <v>-0.20145282529897576</v>
      </c>
      <c r="N537" s="3">
        <f t="shared" ca="1" si="214"/>
        <v>-11.542396660617607</v>
      </c>
      <c r="O537" s="1">
        <f t="shared" ca="1" si="215"/>
        <v>153430945.94546747</v>
      </c>
      <c r="P537" s="1">
        <f t="shared" si="216"/>
        <v>-42592702.472834423</v>
      </c>
      <c r="Q537" s="1">
        <f t="shared" ca="1" si="217"/>
        <v>196023648.41830188</v>
      </c>
      <c r="R537" s="1">
        <f t="shared" ca="1" si="218"/>
        <v>456799.83196782786</v>
      </c>
      <c r="S537" s="3">
        <f t="shared" si="219"/>
        <v>313.73303258125856</v>
      </c>
      <c r="T537" s="13">
        <f t="shared" ca="1" si="220"/>
        <v>2.1411977350591123</v>
      </c>
      <c r="U537" s="13">
        <f t="shared" si="221"/>
        <v>0.62251314892355392</v>
      </c>
      <c r="V537" s="5">
        <v>131.35</v>
      </c>
      <c r="W537" s="3">
        <f t="shared" ca="1" si="222"/>
        <v>2733.7293199696505</v>
      </c>
      <c r="X537" s="3">
        <f t="shared" ca="1" si="223"/>
        <v>-2678.4448708145878</v>
      </c>
      <c r="Y537" s="3">
        <f t="shared" ca="1" si="224"/>
        <v>547.00006295132391</v>
      </c>
      <c r="Z537" s="3">
        <f t="shared" ca="1" si="225"/>
        <v>-3.9388895159038055</v>
      </c>
      <c r="AA537" s="3">
        <f t="shared" ca="1" si="226"/>
        <v>0.80441185728135867</v>
      </c>
      <c r="AJ537"/>
      <c r="AK537"/>
    </row>
    <row r="538" spans="3:37" s="5" customFormat="1" x14ac:dyDescent="0.2">
      <c r="C538" s="25"/>
      <c r="D538" s="1">
        <f t="shared" si="204"/>
        <v>536</v>
      </c>
      <c r="E538" s="2">
        <f t="shared" si="205"/>
        <v>53.700000000000493</v>
      </c>
      <c r="F538" s="3">
        <f t="shared" ca="1" si="206"/>
        <v>658.17930687617343</v>
      </c>
      <c r="G538" s="3">
        <f t="shared" si="207"/>
        <v>-135.37393141473044</v>
      </c>
      <c r="H538" s="3">
        <f t="shared" ca="1" si="208"/>
        <v>671.95691923417246</v>
      </c>
      <c r="I538" s="3">
        <f t="shared" ca="1" si="209"/>
        <v>35278.410848563377</v>
      </c>
      <c r="J538" s="3">
        <f t="shared" si="210"/>
        <v>6520.8282077571821</v>
      </c>
      <c r="K538" s="3">
        <f t="shared" ca="1" si="211"/>
        <v>36724.966608793133</v>
      </c>
      <c r="L538" s="3">
        <f t="shared" si="212"/>
        <v>-9.5861558455247842</v>
      </c>
      <c r="M538" s="3">
        <f t="shared" ca="1" si="213"/>
        <v>-0.20285051881962471</v>
      </c>
      <c r="N538" s="3">
        <f t="shared" ca="1" si="214"/>
        <v>-11.622478600403573</v>
      </c>
      <c r="O538" s="1">
        <f t="shared" ca="1" si="215"/>
        <v>153518874.44427127</v>
      </c>
      <c r="P538" s="1">
        <f t="shared" si="216"/>
        <v>-42506579.300189003</v>
      </c>
      <c r="Q538" s="1">
        <f t="shared" ca="1" si="217"/>
        <v>196025453.74446028</v>
      </c>
      <c r="R538" s="1">
        <f t="shared" ca="1" si="218"/>
        <v>456930.70507923729</v>
      </c>
      <c r="S538" s="3">
        <f t="shared" si="219"/>
        <v>313.78787750602919</v>
      </c>
      <c r="T538" s="13">
        <f t="shared" ca="1" si="220"/>
        <v>2.1414368348925823</v>
      </c>
      <c r="U538" s="13">
        <f t="shared" si="221"/>
        <v>0.6234304287398984</v>
      </c>
      <c r="V538" s="5">
        <v>132.35</v>
      </c>
      <c r="W538" s="3">
        <f t="shared" ca="1" si="222"/>
        <v>2759.3910625769822</v>
      </c>
      <c r="X538" s="3">
        <f t="shared" ca="1" si="223"/>
        <v>-2702.8132979672487</v>
      </c>
      <c r="Y538" s="3">
        <f t="shared" ca="1" si="224"/>
        <v>555.91304406456607</v>
      </c>
      <c r="Z538" s="3">
        <f t="shared" ca="1" si="225"/>
        <v>-3.9747254381871304</v>
      </c>
      <c r="AA538" s="3">
        <f t="shared" ca="1" si="226"/>
        <v>0.81751918244789124</v>
      </c>
      <c r="AJ538"/>
      <c r="AK538"/>
    </row>
    <row r="539" spans="3:37" s="5" customFormat="1" x14ac:dyDescent="0.2">
      <c r="C539" s="25"/>
      <c r="D539" s="1">
        <f t="shared" si="204"/>
        <v>537</v>
      </c>
      <c r="E539" s="2">
        <f t="shared" si="205"/>
        <v>53.800000000000495</v>
      </c>
      <c r="F539" s="3">
        <f t="shared" ca="1" si="206"/>
        <v>658.17930687617343</v>
      </c>
      <c r="G539" s="3">
        <f t="shared" si="207"/>
        <v>-136.33254699928293</v>
      </c>
      <c r="H539" s="3">
        <f t="shared" ca="1" si="208"/>
        <v>672.15069989646793</v>
      </c>
      <c r="I539" s="3">
        <f t="shared" ca="1" si="209"/>
        <v>35344.228779250996</v>
      </c>
      <c r="J539" s="3">
        <f t="shared" si="210"/>
        <v>6507.2428838364813</v>
      </c>
      <c r="K539" s="3">
        <f t="shared" ca="1" si="211"/>
        <v>36792.171973356017</v>
      </c>
      <c r="L539" s="3">
        <f t="shared" si="212"/>
        <v>-9.5865658789821104</v>
      </c>
      <c r="M539" s="3">
        <f t="shared" ca="1" si="213"/>
        <v>-0.20424746850739428</v>
      </c>
      <c r="N539" s="3">
        <f t="shared" ca="1" si="214"/>
        <v>-11.702517921704889</v>
      </c>
      <c r="O539" s="1">
        <f t="shared" ca="1" si="215"/>
        <v>153607431.54624599</v>
      </c>
      <c r="P539" s="1">
        <f t="shared" si="216"/>
        <v>-42419836.565576456</v>
      </c>
      <c r="Q539" s="1">
        <f t="shared" ca="1" si="217"/>
        <v>196027268.11182246</v>
      </c>
      <c r="R539" s="1">
        <f t="shared" ca="1" si="218"/>
        <v>457062.47592959821</v>
      </c>
      <c r="S539" s="3">
        <f t="shared" si="219"/>
        <v>313.84311217261302</v>
      </c>
      <c r="T539" s="13">
        <f t="shared" ca="1" si="220"/>
        <v>2.1416773981223667</v>
      </c>
      <c r="U539" s="13">
        <f t="shared" si="221"/>
        <v>0.6243552733607296</v>
      </c>
      <c r="V539" s="5">
        <v>133.35</v>
      </c>
      <c r="W539" s="3">
        <f t="shared" ca="1" si="222"/>
        <v>2785.1676427186417</v>
      </c>
      <c r="X539" s="3">
        <f t="shared" ca="1" si="223"/>
        <v>-2727.2748639566421</v>
      </c>
      <c r="Y539" s="3">
        <f t="shared" ca="1" si="224"/>
        <v>564.91646681363011</v>
      </c>
      <c r="Z539" s="3">
        <f t="shared" ca="1" si="225"/>
        <v>-4.0106983293480027</v>
      </c>
      <c r="AA539" s="3">
        <f t="shared" ca="1" si="226"/>
        <v>0.83075951002004422</v>
      </c>
      <c r="AJ539"/>
      <c r="AK539"/>
    </row>
    <row r="540" spans="3:37" s="5" customFormat="1" x14ac:dyDescent="0.2">
      <c r="C540" s="25"/>
      <c r="D540" s="1">
        <f t="shared" si="204"/>
        <v>538</v>
      </c>
      <c r="E540" s="2">
        <f t="shared" si="205"/>
        <v>53.900000000000496</v>
      </c>
      <c r="F540" s="3">
        <f t="shared" ca="1" si="206"/>
        <v>658.17930687617343</v>
      </c>
      <c r="G540" s="3">
        <f t="shared" si="207"/>
        <v>-137.29120358718114</v>
      </c>
      <c r="H540" s="3">
        <f t="shared" ca="1" si="208"/>
        <v>672.34579985481946</v>
      </c>
      <c r="I540" s="3">
        <f t="shared" ca="1" si="209"/>
        <v>35410.046709938615</v>
      </c>
      <c r="J540" s="3">
        <f t="shared" si="210"/>
        <v>6493.5616963071579</v>
      </c>
      <c r="K540" s="3">
        <f t="shared" ca="1" si="211"/>
        <v>36859.396781962758</v>
      </c>
      <c r="L540" s="3">
        <f t="shared" si="212"/>
        <v>-9.5869788058034153</v>
      </c>
      <c r="M540" s="3">
        <f t="shared" ca="1" si="213"/>
        <v>-0.20564366992555375</v>
      </c>
      <c r="N540" s="3">
        <f t="shared" ca="1" si="214"/>
        <v>-11.782514370315607</v>
      </c>
      <c r="O540" s="1">
        <f t="shared" ca="1" si="215"/>
        <v>153696617.35802177</v>
      </c>
      <c r="P540" s="1">
        <f t="shared" si="216"/>
        <v>-42332474.082538046</v>
      </c>
      <c r="Q540" s="1">
        <f t="shared" ca="1" si="217"/>
        <v>196029091.4405598</v>
      </c>
      <c r="R540" s="1">
        <f t="shared" ca="1" si="218"/>
        <v>457195.14390127722</v>
      </c>
      <c r="S540" s="3">
        <f t="shared" si="219"/>
        <v>313.89873659762225</v>
      </c>
      <c r="T540" s="13">
        <f t="shared" ca="1" si="220"/>
        <v>2.1419194200729779</v>
      </c>
      <c r="U540" s="13">
        <f t="shared" si="221"/>
        <v>0.62528770612989826</v>
      </c>
      <c r="V540" s="5">
        <v>134.35</v>
      </c>
      <c r="W540" s="3">
        <f t="shared" ca="1" si="222"/>
        <v>2811.0601504077986</v>
      </c>
      <c r="X540" s="3">
        <f t="shared" ca="1" si="223"/>
        <v>-2751.8304149176643</v>
      </c>
      <c r="Y540" s="3">
        <f t="shared" ca="1" si="224"/>
        <v>574.01092040551805</v>
      </c>
      <c r="Z540" s="3">
        <f t="shared" ca="1" si="225"/>
        <v>-4.0468094337024478</v>
      </c>
      <c r="AA540" s="3">
        <f t="shared" ca="1" si="226"/>
        <v>0.84413370647870301</v>
      </c>
      <c r="AJ540"/>
      <c r="AK540"/>
    </row>
    <row r="541" spans="3:37" s="5" customFormat="1" x14ac:dyDescent="0.2">
      <c r="C541" s="25"/>
      <c r="D541" s="1">
        <f t="shared" si="204"/>
        <v>539</v>
      </c>
      <c r="E541" s="2">
        <f t="shared" si="205"/>
        <v>54.000000000000497</v>
      </c>
      <c r="F541" s="3">
        <f t="shared" ca="1" si="206"/>
        <v>658.17930687617343</v>
      </c>
      <c r="G541" s="3">
        <f t="shared" si="207"/>
        <v>-138.24990146776148</v>
      </c>
      <c r="H541" s="3">
        <f t="shared" ca="1" si="208"/>
        <v>672.54221819588827</v>
      </c>
      <c r="I541" s="3">
        <f t="shared" ca="1" si="209"/>
        <v>35475.864640626234</v>
      </c>
      <c r="J541" s="3">
        <f t="shared" si="210"/>
        <v>6479.7846410544107</v>
      </c>
      <c r="K541" s="3">
        <f t="shared" ca="1" si="211"/>
        <v>36926.641166497364</v>
      </c>
      <c r="L541" s="3">
        <f t="shared" si="212"/>
        <v>-9.5873946261128928</v>
      </c>
      <c r="M541" s="3">
        <f t="shared" ca="1" si="213"/>
        <v>-0.20703911865329216</v>
      </c>
      <c r="N541" s="3">
        <f t="shared" ca="1" si="214"/>
        <v>-11.862467692941918</v>
      </c>
      <c r="O541" s="1">
        <f t="shared" ca="1" si="215"/>
        <v>153786431.98698756</v>
      </c>
      <c r="P541" s="1">
        <f t="shared" si="216"/>
        <v>-42244491.663289465</v>
      </c>
      <c r="Q541" s="1">
        <f t="shared" ca="1" si="217"/>
        <v>196030923.65027702</v>
      </c>
      <c r="R541" s="1">
        <f t="shared" ca="1" si="218"/>
        <v>457328.70837320405</v>
      </c>
      <c r="S541" s="3">
        <f t="shared" si="219"/>
        <v>313.95475079778663</v>
      </c>
      <c r="T541" s="13">
        <f t="shared" ca="1" si="220"/>
        <v>2.1421628960444119</v>
      </c>
      <c r="U541" s="13">
        <f t="shared" si="221"/>
        <v>0.62622775058715896</v>
      </c>
      <c r="V541" s="5">
        <v>135.35</v>
      </c>
      <c r="W541" s="3">
        <f t="shared" ca="1" si="222"/>
        <v>2837.0696816441819</v>
      </c>
      <c r="X541" s="3">
        <f t="shared" ca="1" si="223"/>
        <v>-2776.4808009124768</v>
      </c>
      <c r="Y541" s="3">
        <f t="shared" ca="1" si="224"/>
        <v>583.19699987999877</v>
      </c>
      <c r="Z541" s="3">
        <f t="shared" ca="1" si="225"/>
        <v>-4.0830600013418774</v>
      </c>
      <c r="AA541" s="3">
        <f t="shared" ca="1" si="226"/>
        <v>0.85764264688235115</v>
      </c>
      <c r="AJ541"/>
      <c r="AK541"/>
    </row>
    <row r="542" spans="3:37" s="5" customFormat="1" x14ac:dyDescent="0.2">
      <c r="C542" s="25"/>
      <c r="D542" s="1">
        <f t="shared" si="204"/>
        <v>540</v>
      </c>
      <c r="E542" s="2">
        <f t="shared" si="205"/>
        <v>54.100000000000499</v>
      </c>
      <c r="F542" s="3">
        <f t="shared" ca="1" si="206"/>
        <v>658.17930687617343</v>
      </c>
      <c r="G542" s="3">
        <f t="shared" si="207"/>
        <v>-139.20864093037275</v>
      </c>
      <c r="H542" s="3">
        <f t="shared" ca="1" si="208"/>
        <v>672.73995400130764</v>
      </c>
      <c r="I542" s="3">
        <f t="shared" ca="1" si="209"/>
        <v>35541.682571313853</v>
      </c>
      <c r="J542" s="3">
        <f t="shared" si="210"/>
        <v>6465.9117139345044</v>
      </c>
      <c r="K542" s="3">
        <f t="shared" ca="1" si="211"/>
        <v>36993.905258752253</v>
      </c>
      <c r="L542" s="3">
        <f t="shared" si="212"/>
        <v>-9.5878133400356091</v>
      </c>
      <c r="M542" s="3">
        <f t="shared" ca="1" si="213"/>
        <v>-0.20843381028578536</v>
      </c>
      <c r="N542" s="3">
        <f t="shared" ca="1" si="214"/>
        <v>-11.942377637205988</v>
      </c>
      <c r="O542" s="1">
        <f t="shared" ca="1" si="215"/>
        <v>153876875.54129171</v>
      </c>
      <c r="P542" s="1">
        <f t="shared" si="216"/>
        <v>-42155889.118720554</v>
      </c>
      <c r="Q542" s="1">
        <f t="shared" ca="1" si="217"/>
        <v>196032764.66001227</v>
      </c>
      <c r="R542" s="1">
        <f t="shared" ca="1" si="218"/>
        <v>457463.1687208892</v>
      </c>
      <c r="S542" s="3">
        <f t="shared" si="219"/>
        <v>314.01115478995365</v>
      </c>
      <c r="T542" s="13">
        <f t="shared" ca="1" si="220"/>
        <v>2.1424078213123114</v>
      </c>
      <c r="U542" s="13">
        <f t="shared" si="221"/>
        <v>0.62717543046885282</v>
      </c>
      <c r="V542" s="5">
        <v>136.35</v>
      </c>
      <c r="W542" s="3">
        <f t="shared" ca="1" si="222"/>
        <v>2863.1973384707094</v>
      </c>
      <c r="X542" s="3">
        <f t="shared" ca="1" si="223"/>
        <v>-2801.2268759656467</v>
      </c>
      <c r="Y542" s="3">
        <f t="shared" ca="1" si="224"/>
        <v>592.47530614659047</v>
      </c>
      <c r="Z542" s="3">
        <f t="shared" ca="1" si="225"/>
        <v>-4.1194512881847745</v>
      </c>
      <c r="AA542" s="3">
        <f t="shared" ca="1" si="226"/>
        <v>0.87128721492145655</v>
      </c>
      <c r="AJ542"/>
      <c r="AK542"/>
    </row>
    <row r="543" spans="3:37" s="5" customFormat="1" x14ac:dyDescent="0.2">
      <c r="C543" s="25"/>
      <c r="D543" s="1">
        <f t="shared" si="204"/>
        <v>541</v>
      </c>
      <c r="E543" s="2">
        <f t="shared" si="205"/>
        <v>54.2000000000005</v>
      </c>
      <c r="F543" s="3">
        <f t="shared" ca="1" si="206"/>
        <v>658.17930687617343</v>
      </c>
      <c r="G543" s="3">
        <f t="shared" si="207"/>
        <v>-140.16742226437631</v>
      </c>
      <c r="H543" s="3">
        <f t="shared" ca="1" si="208"/>
        <v>672.93900634770762</v>
      </c>
      <c r="I543" s="3">
        <f t="shared" ca="1" si="209"/>
        <v>35607.500502001472</v>
      </c>
      <c r="J543" s="3">
        <f t="shared" si="210"/>
        <v>6451.9429107747665</v>
      </c>
      <c r="K543" s="3">
        <f t="shared" ca="1" si="211"/>
        <v>37061.189190427773</v>
      </c>
      <c r="L543" s="3">
        <f t="shared" si="212"/>
        <v>-9.5882349476975026</v>
      </c>
      <c r="M543" s="3">
        <f t="shared" ca="1" si="213"/>
        <v>-0.20982774043426183</v>
      </c>
      <c r="N543" s="3">
        <f t="shared" ca="1" si="214"/>
        <v>-12.022243951649735</v>
      </c>
      <c r="O543" s="1">
        <f t="shared" ca="1" si="215"/>
        <v>153967948.12984163</v>
      </c>
      <c r="P543" s="1">
        <f t="shared" si="216"/>
        <v>-42066666.258395046</v>
      </c>
      <c r="Q543" s="1">
        <f t="shared" ca="1" si="217"/>
        <v>196034614.38823667</v>
      </c>
      <c r="R543" s="1">
        <f t="shared" ca="1" si="218"/>
        <v>457598.52431644115</v>
      </c>
      <c r="S543" s="3">
        <f t="shared" si="219"/>
        <v>314.0679485910884</v>
      </c>
      <c r="T543" s="13">
        <f t="shared" ca="1" si="220"/>
        <v>2.1426541911281238</v>
      </c>
      <c r="U543" s="13">
        <f t="shared" si="221"/>
        <v>0.62813076970860127</v>
      </c>
      <c r="V543" s="5">
        <v>137.35</v>
      </c>
      <c r="W543" s="3">
        <f t="shared" ca="1" si="222"/>
        <v>2889.4442290304482</v>
      </c>
      <c r="X543" s="3">
        <f t="shared" ca="1" si="223"/>
        <v>-2826.0694980994667</v>
      </c>
      <c r="Y543" s="3">
        <f t="shared" ca="1" si="224"/>
        <v>601.84644602189917</v>
      </c>
      <c r="Z543" s="3">
        <f t="shared" ca="1" si="225"/>
        <v>-4.1559845560286277</v>
      </c>
      <c r="AA543" s="3">
        <f t="shared" ca="1" si="226"/>
        <v>0.88506830297338113</v>
      </c>
      <c r="AJ543"/>
      <c r="AK543"/>
    </row>
    <row r="544" spans="3:37" s="5" customFormat="1" x14ac:dyDescent="0.2">
      <c r="C544" s="25"/>
      <c r="D544" s="1">
        <f t="shared" si="204"/>
        <v>542</v>
      </c>
      <c r="E544" s="2">
        <f t="shared" si="205"/>
        <v>54.300000000000502</v>
      </c>
      <c r="F544" s="3">
        <f t="shared" ca="1" si="206"/>
        <v>658.17930687617343</v>
      </c>
      <c r="G544" s="3">
        <f t="shared" si="207"/>
        <v>-141.12624575914606</v>
      </c>
      <c r="H544" s="3">
        <f t="shared" ca="1" si="208"/>
        <v>673.13937430674116</v>
      </c>
      <c r="I544" s="3">
        <f t="shared" ca="1" si="209"/>
        <v>35673.318432689091</v>
      </c>
      <c r="J544" s="3">
        <f t="shared" si="210"/>
        <v>6437.8782273735906</v>
      </c>
      <c r="K544" s="3">
        <f t="shared" ca="1" si="211"/>
        <v>37128.49309313167</v>
      </c>
      <c r="L544" s="3">
        <f t="shared" si="212"/>
        <v>-9.5886594492253909</v>
      </c>
      <c r="M544" s="3">
        <f t="shared" ca="1" si="213"/>
        <v>-0.211220904726068</v>
      </c>
      <c r="N544" s="3">
        <f t="shared" ca="1" si="214"/>
        <v>-12.10206638573856</v>
      </c>
      <c r="O544" s="1">
        <f t="shared" ca="1" si="215"/>
        <v>154059649.86230412</v>
      </c>
      <c r="P544" s="1">
        <f t="shared" si="216"/>
        <v>-41976822.890550368</v>
      </c>
      <c r="Q544" s="1">
        <f t="shared" ca="1" si="217"/>
        <v>196036472.7528545</v>
      </c>
      <c r="R544" s="1">
        <f t="shared" ca="1" si="218"/>
        <v>457734.77452858398</v>
      </c>
      <c r="S544" s="3">
        <f t="shared" si="219"/>
        <v>314.12513221827356</v>
      </c>
      <c r="T544" s="13">
        <f t="shared" ca="1" si="220"/>
        <v>2.1429020007192623</v>
      </c>
      <c r="U544" s="13">
        <f t="shared" si="221"/>
        <v>0.62909379243799968</v>
      </c>
      <c r="V544" s="5">
        <v>138.35</v>
      </c>
      <c r="W544" s="3">
        <f t="shared" ca="1" si="222"/>
        <v>2915.8114676238697</v>
      </c>
      <c r="X544" s="3">
        <f t="shared" ca="1" si="223"/>
        <v>-2851.009529369403</v>
      </c>
      <c r="Y544" s="3">
        <f t="shared" ca="1" si="224"/>
        <v>611.31103226730625</v>
      </c>
      <c r="Z544" s="3">
        <f t="shared" ca="1" si="225"/>
        <v>-4.1926610726020632</v>
      </c>
      <c r="AA544" s="3">
        <f t="shared" ca="1" si="226"/>
        <v>0.89898681215780329</v>
      </c>
      <c r="AJ544"/>
      <c r="AK544"/>
    </row>
    <row r="545" spans="3:37" s="5" customFormat="1" x14ac:dyDescent="0.2">
      <c r="C545" s="25"/>
      <c r="D545" s="1">
        <f t="shared" si="204"/>
        <v>543</v>
      </c>
      <c r="E545" s="2">
        <f t="shared" si="205"/>
        <v>54.400000000000503</v>
      </c>
      <c r="F545" s="3">
        <f t="shared" ca="1" si="206"/>
        <v>658.17930687617343</v>
      </c>
      <c r="G545" s="3">
        <f t="shared" si="207"/>
        <v>-142.08511170406859</v>
      </c>
      <c r="H545" s="3">
        <f t="shared" ca="1" si="208"/>
        <v>673.34105694510993</v>
      </c>
      <c r="I545" s="3">
        <f t="shared" ca="1" si="209"/>
        <v>35739.136363376711</v>
      </c>
      <c r="J545" s="3">
        <f t="shared" si="210"/>
        <v>6423.7176595004303</v>
      </c>
      <c r="K545" s="3">
        <f t="shared" ca="1" si="211"/>
        <v>37195.817098378611</v>
      </c>
      <c r="L545" s="3">
        <f t="shared" si="212"/>
        <v>-9.5890868447469551</v>
      </c>
      <c r="M545" s="3">
        <f t="shared" ca="1" si="213"/>
        <v>-0.21261329880473268</v>
      </c>
      <c r="N545" s="3">
        <f t="shared" ca="1" si="214"/>
        <v>-12.181844689865052</v>
      </c>
      <c r="O545" s="1">
        <f t="shared" ca="1" si="215"/>
        <v>154151980.84910566</v>
      </c>
      <c r="P545" s="1">
        <f t="shared" si="216"/>
        <v>-41886358.822097309</v>
      </c>
      <c r="Q545" s="1">
        <f t="shared" ca="1" si="217"/>
        <v>196038339.67120296</v>
      </c>
      <c r="R545" s="1">
        <f t="shared" ca="1" si="218"/>
        <v>457871.91872267477</v>
      </c>
      <c r="S545" s="3">
        <f t="shared" si="219"/>
        <v>314.18270568870952</v>
      </c>
      <c r="T545" s="13">
        <f t="shared" ca="1" si="220"/>
        <v>2.1431512452892698</v>
      </c>
      <c r="U545" s="13">
        <f t="shared" si="221"/>
        <v>0.63006452298732263</v>
      </c>
      <c r="V545" s="5">
        <v>139.35</v>
      </c>
      <c r="W545" s="3">
        <f t="shared" ca="1" si="222"/>
        <v>2942.3001747664621</v>
      </c>
      <c r="X545" s="3">
        <f t="shared" ca="1" si="223"/>
        <v>-2876.0478358997507</v>
      </c>
      <c r="Y545" s="3">
        <f t="shared" ca="1" si="224"/>
        <v>620.86968362701953</v>
      </c>
      <c r="Z545" s="3">
        <f t="shared" ca="1" si="225"/>
        <v>-4.2294821116172807</v>
      </c>
      <c r="AA545" s="3">
        <f t="shared" ca="1" si="226"/>
        <v>0.91304365239267582</v>
      </c>
      <c r="AJ545"/>
      <c r="AK545"/>
    </row>
    <row r="546" spans="3:37" s="5" customFormat="1" x14ac:dyDescent="0.2">
      <c r="C546" s="25"/>
      <c r="D546" s="1">
        <f t="shared" si="204"/>
        <v>544</v>
      </c>
      <c r="E546" s="2">
        <f t="shared" si="205"/>
        <v>54.500000000000504</v>
      </c>
      <c r="F546" s="3">
        <f t="shared" ca="1" si="206"/>
        <v>658.17930687617343</v>
      </c>
      <c r="G546" s="3">
        <f t="shared" si="207"/>
        <v>-143.04402038854329</v>
      </c>
      <c r="H546" s="3">
        <f t="shared" ca="1" si="208"/>
        <v>673.54405332458987</v>
      </c>
      <c r="I546" s="3">
        <f t="shared" ca="1" si="209"/>
        <v>35804.95429406433</v>
      </c>
      <c r="J546" s="3">
        <f t="shared" si="210"/>
        <v>6409.461202895799</v>
      </c>
      <c r="K546" s="3">
        <f t="shared" ca="1" si="211"/>
        <v>37263.1613375897</v>
      </c>
      <c r="L546" s="3">
        <f t="shared" si="212"/>
        <v>-9.5895171343907606</v>
      </c>
      <c r="M546" s="3">
        <f t="shared" ca="1" si="213"/>
        <v>-0.2140049183300306</v>
      </c>
      <c r="N546" s="3">
        <f t="shared" ca="1" si="214"/>
        <v>-12.261578615352622</v>
      </c>
      <c r="O546" s="1">
        <f t="shared" ca="1" si="215"/>
        <v>154244941.20143211</v>
      </c>
      <c r="P546" s="1">
        <f t="shared" si="216"/>
        <v>-41795273.858619817</v>
      </c>
      <c r="Q546" s="1">
        <f t="shared" ca="1" si="217"/>
        <v>196040215.06005192</v>
      </c>
      <c r="R546" s="1">
        <f t="shared" ca="1" si="218"/>
        <v>458009.95626072108</v>
      </c>
      <c r="S546" s="3">
        <f t="shared" si="219"/>
        <v>314.2406690197144</v>
      </c>
      <c r="T546" s="13">
        <f t="shared" ca="1" si="220"/>
        <v>2.1434019200179781</v>
      </c>
      <c r="U546" s="13">
        <f t="shared" si="221"/>
        <v>0.6310429858862312</v>
      </c>
      <c r="V546" s="5">
        <v>140.35</v>
      </c>
      <c r="W546" s="3">
        <f t="shared" ca="1" si="222"/>
        <v>2968.9114772466414</v>
      </c>
      <c r="X546" s="3">
        <f t="shared" ca="1" si="223"/>
        <v>-2901.1852879194153</v>
      </c>
      <c r="Y546" s="3">
        <f t="shared" ca="1" si="224"/>
        <v>630.52302486647784</v>
      </c>
      <c r="Z546" s="3">
        <f t="shared" ca="1" si="225"/>
        <v>-4.2664489528226692</v>
      </c>
      <c r="AA546" s="3">
        <f t="shared" ca="1" si="226"/>
        <v>0.92723974245070273</v>
      </c>
      <c r="AJ546"/>
      <c r="AK546"/>
    </row>
    <row r="547" spans="3:37" s="5" customFormat="1" x14ac:dyDescent="0.2">
      <c r="C547" s="25"/>
      <c r="D547" s="1">
        <f t="shared" si="204"/>
        <v>545</v>
      </c>
      <c r="E547" s="2">
        <f t="shared" si="205"/>
        <v>54.600000000000506</v>
      </c>
      <c r="F547" s="3">
        <f t="shared" ca="1" si="206"/>
        <v>658.17930687617343</v>
      </c>
      <c r="G547" s="3">
        <f t="shared" si="207"/>
        <v>-144.00297210198235</v>
      </c>
      <c r="H547" s="3">
        <f t="shared" ca="1" si="208"/>
        <v>673.74836250205783</v>
      </c>
      <c r="I547" s="3">
        <f t="shared" ca="1" si="209"/>
        <v>35870.772224751949</v>
      </c>
      <c r="J547" s="3">
        <f t="shared" si="210"/>
        <v>6395.1088532712729</v>
      </c>
      <c r="K547" s="3">
        <f t="shared" ca="1" si="211"/>
        <v>37330.525942091954</v>
      </c>
      <c r="L547" s="3">
        <f t="shared" si="212"/>
        <v>-9.5899503182862382</v>
      </c>
      <c r="M547" s="3">
        <f t="shared" ca="1" si="213"/>
        <v>-0.21539575897804544</v>
      </c>
      <c r="N547" s="3">
        <f t="shared" ca="1" si="214"/>
        <v>-12.341267914459113</v>
      </c>
      <c r="O547" s="1">
        <f t="shared" ca="1" si="215"/>
        <v>154338531.03122947</v>
      </c>
      <c r="P547" s="1">
        <f t="shared" si="216"/>
        <v>-41703567.80437471</v>
      </c>
      <c r="Q547" s="1">
        <f t="shared" ca="1" si="217"/>
        <v>196042098.83560419</v>
      </c>
      <c r="R547" s="1">
        <f t="shared" ca="1" si="218"/>
        <v>458148.88650139933</v>
      </c>
      <c r="S547" s="3">
        <f t="shared" si="219"/>
        <v>314.2990222287238</v>
      </c>
      <c r="T547" s="13">
        <f t="shared" ca="1" si="220"/>
        <v>2.143654020061676</v>
      </c>
      <c r="U547" s="13">
        <f t="shared" si="221"/>
        <v>0.63202920586448552</v>
      </c>
      <c r="V547" s="5">
        <v>141.35</v>
      </c>
      <c r="W547" s="3">
        <f t="shared" ca="1" si="222"/>
        <v>2995.6465081839997</v>
      </c>
      <c r="X547" s="3">
        <f t="shared" ca="1" si="223"/>
        <v>-2926.4227597978788</v>
      </c>
      <c r="Y547" s="3">
        <f t="shared" ca="1" si="224"/>
        <v>640.27168681111823</v>
      </c>
      <c r="Z547" s="3">
        <f t="shared" ca="1" si="225"/>
        <v>-4.3035628820557044</v>
      </c>
      <c r="AA547" s="3">
        <f t="shared" ca="1" si="226"/>
        <v>0.94157601001635038</v>
      </c>
      <c r="AJ547"/>
      <c r="AK547"/>
    </row>
    <row r="548" spans="3:37" s="5" customFormat="1" x14ac:dyDescent="0.2">
      <c r="C548" s="25"/>
      <c r="D548" s="1">
        <f t="shared" si="204"/>
        <v>546</v>
      </c>
      <c r="E548" s="2">
        <f t="shared" si="205"/>
        <v>54.700000000000507</v>
      </c>
      <c r="F548" s="3">
        <f t="shared" ca="1" si="206"/>
        <v>658.17930687617343</v>
      </c>
      <c r="G548" s="3">
        <f t="shared" si="207"/>
        <v>-144.96196713381099</v>
      </c>
      <c r="H548" s="3">
        <f t="shared" ca="1" si="208"/>
        <v>673.95398352951679</v>
      </c>
      <c r="I548" s="3">
        <f t="shared" ca="1" si="209"/>
        <v>35936.590155439568</v>
      </c>
      <c r="J548" s="3">
        <f t="shared" si="210"/>
        <v>6380.6606063094832</v>
      </c>
      <c r="K548" s="3">
        <f t="shared" ca="1" si="211"/>
        <v>37397.911043117841</v>
      </c>
      <c r="L548" s="3">
        <f t="shared" si="212"/>
        <v>-9.5903863965636962</v>
      </c>
      <c r="M548" s="3">
        <f t="shared" ca="1" si="213"/>
        <v>-0.2167858164412316</v>
      </c>
      <c r="N548" s="3">
        <f t="shared" ca="1" si="214"/>
        <v>-12.420912340380342</v>
      </c>
      <c r="O548" s="1">
        <f t="shared" ca="1" si="215"/>
        <v>154432750.45120344</v>
      </c>
      <c r="P548" s="1">
        <f t="shared" si="216"/>
        <v>-41611240.462291427</v>
      </c>
      <c r="Q548" s="1">
        <f t="shared" ca="1" si="217"/>
        <v>196043990.91349486</v>
      </c>
      <c r="R548" s="1">
        <f t="shared" ca="1" si="218"/>
        <v>458288.70880007144</v>
      </c>
      <c r="S548" s="3">
        <f t="shared" si="219"/>
        <v>314.35776533329118</v>
      </c>
      <c r="T548" s="13">
        <f t="shared" ca="1" si="220"/>
        <v>2.1439075405532653</v>
      </c>
      <c r="U548" s="13">
        <f t="shared" si="221"/>
        <v>0.63302320785266442</v>
      </c>
      <c r="V548" s="5">
        <v>142.35</v>
      </c>
      <c r="W548" s="3">
        <f t="shared" ca="1" si="222"/>
        <v>3022.5064070878798</v>
      </c>
      <c r="X548" s="3">
        <f t="shared" ca="1" si="223"/>
        <v>-2951.7611300813205</v>
      </c>
      <c r="Y548" s="3">
        <f t="shared" ca="1" si="224"/>
        <v>650.11630638550412</v>
      </c>
      <c r="Z548" s="3">
        <f t="shared" ca="1" si="225"/>
        <v>-4.3408251912960596</v>
      </c>
      <c r="AA548" s="3">
        <f t="shared" ca="1" si="226"/>
        <v>0.95605339174338844</v>
      </c>
      <c r="AJ548"/>
      <c r="AK548"/>
    </row>
    <row r="549" spans="3:37" s="5" customFormat="1" x14ac:dyDescent="0.2">
      <c r="C549" s="25"/>
      <c r="D549" s="1">
        <f t="shared" si="204"/>
        <v>547</v>
      </c>
      <c r="E549" s="2">
        <f t="shared" si="205"/>
        <v>54.800000000000509</v>
      </c>
      <c r="F549" s="3">
        <f t="shared" ca="1" si="206"/>
        <v>658.17930687617343</v>
      </c>
      <c r="G549" s="3">
        <f t="shared" si="207"/>
        <v>-145.92100577346736</v>
      </c>
      <c r="H549" s="3">
        <f t="shared" ca="1" si="208"/>
        <v>674.16091545412235</v>
      </c>
      <c r="I549" s="3">
        <f t="shared" ca="1" si="209"/>
        <v>36002.408086127187</v>
      </c>
      <c r="J549" s="3">
        <f t="shared" si="210"/>
        <v>6366.1164576641195</v>
      </c>
      <c r="K549" s="3">
        <f t="shared" ca="1" si="211"/>
        <v>37465.316771804792</v>
      </c>
      <c r="L549" s="3">
        <f t="shared" si="212"/>
        <v>-9.5908253693543131</v>
      </c>
      <c r="M549" s="3">
        <f t="shared" ca="1" si="213"/>
        <v>-0.21817508642847558</v>
      </c>
      <c r="N549" s="3">
        <f t="shared" ca="1" si="214"/>
        <v>-12.500511647253616</v>
      </c>
      <c r="O549" s="1">
        <f t="shared" ca="1" si="215"/>
        <v>154527599.57481971</v>
      </c>
      <c r="P549" s="1">
        <f t="shared" si="216"/>
        <v>-41518291.633971758</v>
      </c>
      <c r="Q549" s="1">
        <f t="shared" ca="1" si="217"/>
        <v>196045891.20879146</v>
      </c>
      <c r="R549" s="1">
        <f t="shared" ca="1" si="218"/>
        <v>458429.4225088032</v>
      </c>
      <c r="S549" s="3">
        <f t="shared" si="219"/>
        <v>314.41689835108753</v>
      </c>
      <c r="T549" s="13">
        <f t="shared" ca="1" si="220"/>
        <v>2.1441624766024301</v>
      </c>
      <c r="U549" s="13">
        <f t="shared" si="221"/>
        <v>0.6340250169828916</v>
      </c>
      <c r="V549" s="5">
        <v>143.35</v>
      </c>
      <c r="W549" s="3">
        <f t="shared" ca="1" si="222"/>
        <v>3049.4923199162968</v>
      </c>
      <c r="X549" s="3">
        <f t="shared" ca="1" si="223"/>
        <v>-2977.201281528919</v>
      </c>
      <c r="Y549" s="3">
        <f t="shared" ca="1" si="224"/>
        <v>660.05752665282205</v>
      </c>
      <c r="Z549" s="3">
        <f t="shared" ca="1" si="225"/>
        <v>-4.3782371787189982</v>
      </c>
      <c r="AA549" s="3">
        <f t="shared" ca="1" si="226"/>
        <v>0.9706728333129736</v>
      </c>
      <c r="AJ549"/>
      <c r="AK549"/>
    </row>
    <row r="550" spans="3:37" s="5" customFormat="1" x14ac:dyDescent="0.2">
      <c r="C550" s="25"/>
      <c r="D550" s="1">
        <f t="shared" si="204"/>
        <v>548</v>
      </c>
      <c r="E550" s="2">
        <f t="shared" si="205"/>
        <v>54.90000000000051</v>
      </c>
      <c r="F550" s="3">
        <f t="shared" ca="1" si="206"/>
        <v>658.17930687617343</v>
      </c>
      <c r="G550" s="3">
        <f t="shared" si="207"/>
        <v>-146.88008831040278</v>
      </c>
      <c r="H550" s="3">
        <f t="shared" ca="1" si="208"/>
        <v>674.36915731820932</v>
      </c>
      <c r="I550" s="3">
        <f t="shared" ca="1" si="209"/>
        <v>36068.226016814806</v>
      </c>
      <c r="J550" s="3">
        <f t="shared" si="210"/>
        <v>6351.4764029599255</v>
      </c>
      <c r="K550" s="3">
        <f t="shared" ca="1" si="211"/>
        <v>37532.743259194707</v>
      </c>
      <c r="L550" s="3">
        <f t="shared" si="212"/>
        <v>-9.5912672367901468</v>
      </c>
      <c r="M550" s="3">
        <f t="shared" ca="1" si="213"/>
        <v>-0.21956356466515634</v>
      </c>
      <c r="N550" s="3">
        <f t="shared" ca="1" si="214"/>
        <v>-12.58006559016119</v>
      </c>
      <c r="O550" s="1">
        <f t="shared" ca="1" si="215"/>
        <v>154623078.5163044</v>
      </c>
      <c r="P550" s="1">
        <f t="shared" si="216"/>
        <v>-41424721.119689576</v>
      </c>
      <c r="Q550" s="1">
        <f t="shared" ca="1" si="217"/>
        <v>196047799.63599399</v>
      </c>
      <c r="R550" s="1">
        <f t="shared" ca="1" si="218"/>
        <v>458571.02697638236</v>
      </c>
      <c r="S550" s="3">
        <f t="shared" si="219"/>
        <v>314.47642129990169</v>
      </c>
      <c r="T550" s="13">
        <f t="shared" ca="1" si="220"/>
        <v>2.1444188232957995</v>
      </c>
      <c r="U550" s="13">
        <f t="shared" si="221"/>
        <v>0.63503465858956498</v>
      </c>
      <c r="V550" s="5">
        <v>144.35</v>
      </c>
      <c r="W550" s="3">
        <f t="shared" ca="1" si="222"/>
        <v>3076.6053991351841</v>
      </c>
      <c r="X550" s="3">
        <f t="shared" ca="1" si="223"/>
        <v>-3002.7441011493161</v>
      </c>
      <c r="Y550" s="3">
        <f t="shared" ca="1" si="224"/>
        <v>670.095996854742</v>
      </c>
      <c r="Z550" s="3">
        <f t="shared" ca="1" si="225"/>
        <v>-4.4158001487489944</v>
      </c>
      <c r="AA550" s="3">
        <f t="shared" ca="1" si="226"/>
        <v>0.98543528949226766</v>
      </c>
      <c r="AJ550"/>
      <c r="AK550"/>
    </row>
    <row r="551" spans="3:37" s="5" customFormat="1" x14ac:dyDescent="0.2">
      <c r="C551" s="25"/>
      <c r="D551" s="1">
        <f t="shared" si="204"/>
        <v>549</v>
      </c>
      <c r="E551" s="2">
        <f t="shared" si="205"/>
        <v>55.000000000000512</v>
      </c>
      <c r="F551" s="3">
        <f t="shared" ca="1" si="206"/>
        <v>658.17930687617343</v>
      </c>
      <c r="G551" s="3">
        <f t="shared" si="207"/>
        <v>-147.8392150340818</v>
      </c>
      <c r="H551" s="3">
        <f t="shared" ca="1" si="208"/>
        <v>674.57870815931744</v>
      </c>
      <c r="I551" s="3">
        <f t="shared" ca="1" si="209"/>
        <v>36134.043947502425</v>
      </c>
      <c r="J551" s="3">
        <f t="shared" si="210"/>
        <v>6336.7404377927014</v>
      </c>
      <c r="K551" s="3">
        <f t="shared" ca="1" si="211"/>
        <v>37600.190636233478</v>
      </c>
      <c r="L551" s="3">
        <f t="shared" si="212"/>
        <v>-9.5917119990041222</v>
      </c>
      <c r="M551" s="3">
        <f t="shared" ca="1" si="213"/>
        <v>-0.22095124689320492</v>
      </c>
      <c r="N551" s="3">
        <f t="shared" ca="1" si="214"/>
        <v>-12.659573925133685</v>
      </c>
      <c r="O551" s="1">
        <f t="shared" ca="1" si="215"/>
        <v>154719187.39064384</v>
      </c>
      <c r="P551" s="1">
        <f t="shared" si="216"/>
        <v>-41330528.718390606</v>
      </c>
      <c r="Q551" s="1">
        <f t="shared" ca="1" si="217"/>
        <v>196049716.10903445</v>
      </c>
      <c r="R551" s="1">
        <f t="shared" ca="1" si="218"/>
        <v>458713.52154833585</v>
      </c>
      <c r="S551" s="3">
        <f t="shared" si="219"/>
        <v>314.53633419763997</v>
      </c>
      <c r="T551" s="13">
        <f t="shared" ca="1" si="220"/>
        <v>2.1446765756971136</v>
      </c>
      <c r="U551" s="13">
        <f t="shared" si="221"/>
        <v>0.63605215821009331</v>
      </c>
      <c r="V551" s="5">
        <v>145.35</v>
      </c>
      <c r="W551" s="3">
        <f t="shared" ca="1" si="222"/>
        <v>3103.846803777983</v>
      </c>
      <c r="X551" s="3">
        <f t="shared" ca="1" si="223"/>
        <v>-3028.3904802372504</v>
      </c>
      <c r="Y551" s="3">
        <f t="shared" ca="1" si="224"/>
        <v>680.23237245164853</v>
      </c>
      <c r="Z551" s="3">
        <f t="shared" ca="1" si="225"/>
        <v>-4.4535154121136031</v>
      </c>
      <c r="AA551" s="3">
        <f t="shared" ca="1" si="226"/>
        <v>1.0003417241936008</v>
      </c>
      <c r="AJ551"/>
      <c r="AK551"/>
    </row>
    <row r="552" spans="3:37" s="5" customFormat="1" x14ac:dyDescent="0.2">
      <c r="C552" s="25"/>
      <c r="D552" s="1">
        <f t="shared" si="204"/>
        <v>550</v>
      </c>
      <c r="E552" s="2">
        <f t="shared" si="205"/>
        <v>55.100000000000513</v>
      </c>
      <c r="F552" s="3">
        <f t="shared" ca="1" si="206"/>
        <v>658.17930687617343</v>
      </c>
      <c r="G552" s="3">
        <f t="shared" si="207"/>
        <v>-148.79838623398223</v>
      </c>
      <c r="H552" s="3">
        <f t="shared" ca="1" si="208"/>
        <v>674.78956701021798</v>
      </c>
      <c r="I552" s="3">
        <f t="shared" ca="1" si="209"/>
        <v>36199.861878190044</v>
      </c>
      <c r="J552" s="3">
        <f t="shared" si="210"/>
        <v>6321.9085577292981</v>
      </c>
      <c r="K552" s="3">
        <f t="shared" ca="1" si="211"/>
        <v>37667.659033770513</v>
      </c>
      <c r="L552" s="3">
        <f t="shared" si="212"/>
        <v>-9.5921596561300433</v>
      </c>
      <c r="M552" s="3">
        <f t="shared" ca="1" si="213"/>
        <v>-0.22233812887116317</v>
      </c>
      <c r="N552" s="3">
        <f t="shared" ca="1" si="214"/>
        <v>-12.739036409153448</v>
      </c>
      <c r="O552" s="1">
        <f t="shared" ca="1" si="215"/>
        <v>154815926.31358472</v>
      </c>
      <c r="P552" s="1">
        <f t="shared" si="216"/>
        <v>-41235714.227692083</v>
      </c>
      <c r="Q552" s="1">
        <f t="shared" ca="1" si="217"/>
        <v>196051640.54127681</v>
      </c>
      <c r="R552" s="1">
        <f t="shared" ca="1" si="218"/>
        <v>458856.90556694823</v>
      </c>
      <c r="S552" s="3">
        <f t="shared" si="219"/>
        <v>314.59663706232652</v>
      </c>
      <c r="T552" s="13">
        <f t="shared" ca="1" si="220"/>
        <v>2.1449357288473863</v>
      </c>
      <c r="U552" s="13">
        <f t="shared" si="221"/>
        <v>0.63707754158563967</v>
      </c>
      <c r="V552" s="5">
        <v>146.35</v>
      </c>
      <c r="W552" s="3">
        <f t="shared" ca="1" si="222"/>
        <v>3131.2176995055825</v>
      </c>
      <c r="X552" s="3">
        <f t="shared" ca="1" si="223"/>
        <v>-3054.1413144103685</v>
      </c>
      <c r="Y552" s="3">
        <f t="shared" ca="1" si="224"/>
        <v>690.46731516324382</v>
      </c>
      <c r="Z552" s="3">
        <f t="shared" ca="1" si="225"/>
        <v>-4.4913842858976007</v>
      </c>
      <c r="AA552" s="3">
        <f t="shared" ca="1" si="226"/>
        <v>1.015393110534182</v>
      </c>
      <c r="AJ552"/>
      <c r="AK552"/>
    </row>
    <row r="553" spans="3:37" s="5" customFormat="1" x14ac:dyDescent="0.2">
      <c r="C553" s="25"/>
      <c r="D553" s="1">
        <f t="shared" si="204"/>
        <v>551</v>
      </c>
      <c r="E553" s="2">
        <f t="shared" si="205"/>
        <v>55.200000000000514</v>
      </c>
      <c r="F553" s="3">
        <f t="shared" ca="1" si="206"/>
        <v>658.17930687617343</v>
      </c>
      <c r="G553" s="3">
        <f t="shared" si="207"/>
        <v>-149.75760219959523</v>
      </c>
      <c r="H553" s="3">
        <f t="shared" ca="1" si="208"/>
        <v>675.00173289894019</v>
      </c>
      <c r="I553" s="3">
        <f t="shared" ca="1" si="209"/>
        <v>36265.679808877663</v>
      </c>
      <c r="J553" s="3">
        <f t="shared" si="210"/>
        <v>6306.980758307619</v>
      </c>
      <c r="K553" s="3">
        <f t="shared" ca="1" si="211"/>
        <v>37735.148582558264</v>
      </c>
      <c r="L553" s="3">
        <f t="shared" si="212"/>
        <v>-9.5926102083025846</v>
      </c>
      <c r="M553" s="3">
        <f t="shared" ca="1" si="213"/>
        <v>-0.22372420637424184</v>
      </c>
      <c r="N553" s="3">
        <f t="shared" ca="1" si="214"/>
        <v>-12.818452800157887</v>
      </c>
      <c r="O553" s="1">
        <f t="shared" ca="1" si="215"/>
        <v>154913295.40163454</v>
      </c>
      <c r="P553" s="1">
        <f t="shared" si="216"/>
        <v>-41140277.443882555</v>
      </c>
      <c r="Q553" s="1">
        <f t="shared" ca="1" si="217"/>
        <v>196053572.8455171</v>
      </c>
      <c r="R553" s="1">
        <f t="shared" ca="1" si="218"/>
        <v>459001.17837127933</v>
      </c>
      <c r="S553" s="3">
        <f t="shared" si="219"/>
        <v>314.65732991210325</v>
      </c>
      <c r="T553" s="13">
        <f t="shared" ca="1" si="220"/>
        <v>2.1451962777650722</v>
      </c>
      <c r="U553" s="13">
        <f t="shared" si="221"/>
        <v>0.63811083466186691</v>
      </c>
      <c r="V553" s="5">
        <v>147.35</v>
      </c>
      <c r="W553" s="3">
        <f t="shared" ca="1" si="222"/>
        <v>3158.7192586665874</v>
      </c>
      <c r="X553" s="3">
        <f t="shared" ca="1" si="223"/>
        <v>-3079.9975036461997</v>
      </c>
      <c r="Y553" s="3">
        <f t="shared" ca="1" si="224"/>
        <v>700.80149300952087</v>
      </c>
      <c r="Z553" s="3">
        <f t="shared" ca="1" si="225"/>
        <v>-4.5294080935973522</v>
      </c>
      <c r="AA553" s="3">
        <f t="shared" ca="1" si="226"/>
        <v>1.0305904308963543</v>
      </c>
      <c r="AJ553"/>
      <c r="AK553"/>
    </row>
    <row r="554" spans="3:37" s="5" customFormat="1" x14ac:dyDescent="0.2">
      <c r="C554" s="25"/>
      <c r="D554" s="1">
        <f t="shared" si="204"/>
        <v>552</v>
      </c>
      <c r="E554" s="2">
        <f t="shared" si="205"/>
        <v>55.300000000000516</v>
      </c>
      <c r="F554" s="3">
        <f t="shared" ca="1" si="206"/>
        <v>658.17930687617343</v>
      </c>
      <c r="G554" s="3">
        <f t="shared" si="207"/>
        <v>-150.71686322042549</v>
      </c>
      <c r="H554" s="3">
        <f t="shared" ca="1" si="208"/>
        <v>675.21520484879818</v>
      </c>
      <c r="I554" s="3">
        <f t="shared" ca="1" si="209"/>
        <v>36331.497739565282</v>
      </c>
      <c r="J554" s="3">
        <f t="shared" si="210"/>
        <v>6291.9570350366175</v>
      </c>
      <c r="K554" s="3">
        <f t="shared" ca="1" si="211"/>
        <v>37802.659413251742</v>
      </c>
      <c r="L554" s="3">
        <f t="shared" si="212"/>
        <v>-9.5930636556572928</v>
      </c>
      <c r="M554" s="3">
        <f t="shared" ca="1" si="213"/>
        <v>-0.22510947519437771</v>
      </c>
      <c r="N554" s="3">
        <f t="shared" ca="1" si="214"/>
        <v>-12.89782285704274</v>
      </c>
      <c r="O554" s="1">
        <f t="shared" ca="1" si="215"/>
        <v>155011294.77206153</v>
      </c>
      <c r="P554" s="1">
        <f t="shared" si="216"/>
        <v>-41044218.161921561</v>
      </c>
      <c r="Q554" s="1">
        <f t="shared" ca="1" si="217"/>
        <v>196055512.93398309</v>
      </c>
      <c r="R554" s="1">
        <f t="shared" ca="1" si="218"/>
        <v>459146.33929718274</v>
      </c>
      <c r="S554" s="3">
        <f t="shared" si="219"/>
        <v>314.71841276522952</v>
      </c>
      <c r="T554" s="13">
        <f t="shared" ca="1" si="220"/>
        <v>2.1454582174462362</v>
      </c>
      <c r="U554" s="13">
        <f t="shared" si="221"/>
        <v>0.63915206358969323</v>
      </c>
      <c r="V554" s="5">
        <v>148.35</v>
      </c>
      <c r="W554" s="3">
        <f t="shared" ca="1" si="222"/>
        <v>3186.3526603579612</v>
      </c>
      <c r="X554" s="3">
        <f t="shared" ca="1" si="223"/>
        <v>-3105.9599523193215</v>
      </c>
      <c r="Y554" s="3">
        <f t="shared" ca="1" si="224"/>
        <v>711.23558035211875</v>
      </c>
      <c r="Z554" s="3">
        <f t="shared" ca="1" si="225"/>
        <v>-4.5675881651754731</v>
      </c>
      <c r="AA554" s="3">
        <f t="shared" ca="1" si="226"/>
        <v>1.0459346769884099</v>
      </c>
      <c r="AJ554"/>
      <c r="AK554"/>
    </row>
    <row r="555" spans="3:37" s="5" customFormat="1" x14ac:dyDescent="0.2">
      <c r="C555" s="25"/>
      <c r="D555" s="1">
        <f t="shared" si="204"/>
        <v>553</v>
      </c>
      <c r="E555" s="2">
        <f t="shared" si="205"/>
        <v>55.400000000000517</v>
      </c>
      <c r="F555" s="3">
        <f t="shared" ca="1" si="206"/>
        <v>658.17930687617343</v>
      </c>
      <c r="G555" s="3">
        <f t="shared" si="207"/>
        <v>-151.67616958599123</v>
      </c>
      <c r="H555" s="3">
        <f t="shared" ca="1" si="208"/>
        <v>675.42998187841681</v>
      </c>
      <c r="I555" s="3">
        <f t="shared" ca="1" si="209"/>
        <v>36397.315670252901</v>
      </c>
      <c r="J555" s="3">
        <f t="shared" si="210"/>
        <v>6276.8373833962969</v>
      </c>
      <c r="K555" s="3">
        <f t="shared" ca="1" si="211"/>
        <v>37870.191656408068</v>
      </c>
      <c r="L555" s="3">
        <f t="shared" si="212"/>
        <v>-9.5935199983305957</v>
      </c>
      <c r="M555" s="3">
        <f t="shared" ca="1" si="213"/>
        <v>-0.22649393114028996</v>
      </c>
      <c r="N555" s="3">
        <f t="shared" ca="1" si="214"/>
        <v>-12.977146339665303</v>
      </c>
      <c r="O555" s="1">
        <f t="shared" ca="1" si="215"/>
        <v>155109924.54289466</v>
      </c>
      <c r="P555" s="1">
        <f t="shared" si="216"/>
        <v>-40947536.175439395</v>
      </c>
      <c r="Q555" s="1">
        <f t="shared" ca="1" si="217"/>
        <v>196057460.71833405</v>
      </c>
      <c r="R555" s="1">
        <f t="shared" ca="1" si="218"/>
        <v>459292.38767732342</v>
      </c>
      <c r="S555" s="3">
        <f t="shared" si="219"/>
        <v>314.77988564008268</v>
      </c>
      <c r="T555" s="13">
        <f t="shared" ca="1" si="220"/>
        <v>2.1457215428647149</v>
      </c>
      <c r="U555" s="13">
        <f t="shared" si="221"/>
        <v>0.64020125472605105</v>
      </c>
      <c r="V555" s="5">
        <v>149.35</v>
      </c>
      <c r="W555" s="3">
        <f t="shared" ca="1" si="222"/>
        <v>3214.1190904859982</v>
      </c>
      <c r="X555" s="3">
        <f t="shared" ca="1" si="223"/>
        <v>-3132.0295692386858</v>
      </c>
      <c r="Y555" s="3">
        <f t="shared" ca="1" si="224"/>
        <v>721.77025793604946</v>
      </c>
      <c r="Z555" s="3">
        <f t="shared" ca="1" si="225"/>
        <v>-4.6059258371157146</v>
      </c>
      <c r="AA555" s="3">
        <f t="shared" ca="1" si="226"/>
        <v>1.0614268499059551</v>
      </c>
      <c r="AJ555"/>
      <c r="AK555"/>
    </row>
    <row r="556" spans="3:37" s="5" customFormat="1" x14ac:dyDescent="0.2">
      <c r="C556" s="25"/>
      <c r="D556" s="1">
        <f t="shared" si="204"/>
        <v>554</v>
      </c>
      <c r="E556" s="2">
        <f t="shared" si="205"/>
        <v>55.500000000000519</v>
      </c>
      <c r="F556" s="3">
        <f t="shared" ca="1" si="206"/>
        <v>658.17930687617343</v>
      </c>
      <c r="G556" s="3">
        <f t="shared" si="207"/>
        <v>-152.63552158582428</v>
      </c>
      <c r="H556" s="3">
        <f t="shared" ca="1" si="208"/>
        <v>675.64606300175888</v>
      </c>
      <c r="I556" s="3">
        <f t="shared" ca="1" si="209"/>
        <v>36463.13360094052</v>
      </c>
      <c r="J556" s="3">
        <f t="shared" si="210"/>
        <v>6261.6217988377066</v>
      </c>
      <c r="K556" s="3">
        <f t="shared" ca="1" si="211"/>
        <v>37937.745442485975</v>
      </c>
      <c r="L556" s="3">
        <f t="shared" si="212"/>
        <v>-9.593979236459786</v>
      </c>
      <c r="M556" s="3">
        <f t="shared" ca="1" si="213"/>
        <v>-0.22787757003753567</v>
      </c>
      <c r="N556" s="3">
        <f t="shared" ca="1" si="214"/>
        <v>-13.056423008847618</v>
      </c>
      <c r="O556" s="1">
        <f t="shared" ca="1" si="215"/>
        <v>155209184.8329241</v>
      </c>
      <c r="P556" s="1">
        <f t="shared" si="216"/>
        <v>-40850231.276736796</v>
      </c>
      <c r="Q556" s="1">
        <f t="shared" ca="1" si="217"/>
        <v>196059416.10966089</v>
      </c>
      <c r="R556" s="1">
        <f t="shared" ca="1" si="218"/>
        <v>459439.32284119603</v>
      </c>
      <c r="S556" s="3">
        <f t="shared" si="219"/>
        <v>314.84174855515761</v>
      </c>
      <c r="T556" s="13">
        <f t="shared" ca="1" si="220"/>
        <v>2.1459862489722878</v>
      </c>
      <c r="U556" s="13">
        <f t="shared" si="221"/>
        <v>0.64125843463465226</v>
      </c>
      <c r="V556" s="5">
        <v>150.35</v>
      </c>
      <c r="W556" s="3">
        <f t="shared" ca="1" si="222"/>
        <v>3242.0197418276639</v>
      </c>
      <c r="X556" s="3">
        <f t="shared" ca="1" si="223"/>
        <v>-3158.207267685134</v>
      </c>
      <c r="Y556" s="3">
        <f t="shared" ca="1" si="224"/>
        <v>732.40621293180936</v>
      </c>
      <c r="Z556" s="3">
        <f t="shared" ca="1" si="225"/>
        <v>-4.6444224524781381</v>
      </c>
      <c r="AA556" s="3">
        <f t="shared" ca="1" si="226"/>
        <v>1.0770679601938373</v>
      </c>
      <c r="AJ556"/>
      <c r="AK556"/>
    </row>
    <row r="557" spans="3:37" s="5" customFormat="1" x14ac:dyDescent="0.2">
      <c r="C557" s="25"/>
      <c r="D557" s="1">
        <f t="shared" si="204"/>
        <v>555</v>
      </c>
      <c r="E557" s="2">
        <f t="shared" si="205"/>
        <v>55.60000000000052</v>
      </c>
      <c r="F557" s="3">
        <f t="shared" ca="1" si="206"/>
        <v>658.17930687617343</v>
      </c>
      <c r="G557" s="3">
        <f t="shared" si="207"/>
        <v>-153.59491950947026</v>
      </c>
      <c r="H557" s="3">
        <f t="shared" ca="1" si="208"/>
        <v>675.86344722815181</v>
      </c>
      <c r="I557" s="3">
        <f t="shared" ca="1" si="209"/>
        <v>36528.951531628139</v>
      </c>
      <c r="J557" s="3">
        <f t="shared" si="210"/>
        <v>6246.3102767829414</v>
      </c>
      <c r="K557" s="3">
        <f t="shared" ca="1" si="211"/>
        <v>38005.320901845371</v>
      </c>
      <c r="L557" s="3">
        <f t="shared" si="212"/>
        <v>-9.594441370183036</v>
      </c>
      <c r="M557" s="3">
        <f t="shared" ca="1" si="213"/>
        <v>-0.22926038772856472</v>
      </c>
      <c r="N557" s="3">
        <f t="shared" ca="1" si="214"/>
        <v>-13.135652626379608</v>
      </c>
      <c r="O557" s="1">
        <f t="shared" ca="1" si="215"/>
        <v>155309075.76170105</v>
      </c>
      <c r="P557" s="1">
        <f t="shared" si="216"/>
        <v>-40752303.256784678</v>
      </c>
      <c r="Q557" s="1">
        <f t="shared" ca="1" si="217"/>
        <v>196061379.01848572</v>
      </c>
      <c r="R557" s="1">
        <f t="shared" ca="1" si="218"/>
        <v>459587.14411514322</v>
      </c>
      <c r="S557" s="3">
        <f t="shared" si="219"/>
        <v>314.90400152906699</v>
      </c>
      <c r="T557" s="13">
        <f t="shared" ca="1" si="220"/>
        <v>2.1462523306988421</v>
      </c>
      <c r="U557" s="13">
        <f t="shared" si="221"/>
        <v>0.64232363008675863</v>
      </c>
      <c r="V557" s="5">
        <v>151.35</v>
      </c>
      <c r="W557" s="3">
        <f t="shared" ca="1" si="222"/>
        <v>3270.0558140922876</v>
      </c>
      <c r="X557" s="3">
        <f t="shared" ca="1" si="223"/>
        <v>-3184.4939654490809</v>
      </c>
      <c r="Y557" s="3">
        <f t="shared" ca="1" si="224"/>
        <v>743.14413897787028</v>
      </c>
      <c r="Z557" s="3">
        <f t="shared" ca="1" si="225"/>
        <v>-4.6830793609545305</v>
      </c>
      <c r="AA557" s="3">
        <f t="shared" ca="1" si="226"/>
        <v>1.0928590279086328</v>
      </c>
      <c r="AJ557"/>
      <c r="AK557"/>
    </row>
    <row r="558" spans="3:37" s="5" customFormat="1" x14ac:dyDescent="0.2">
      <c r="C558" s="25"/>
      <c r="D558" s="1">
        <f t="shared" si="204"/>
        <v>556</v>
      </c>
      <c r="E558" s="2">
        <f t="shared" si="205"/>
        <v>55.700000000000522</v>
      </c>
      <c r="F558" s="3">
        <f t="shared" ca="1" si="206"/>
        <v>658.17930687617343</v>
      </c>
      <c r="G558" s="3">
        <f t="shared" si="207"/>
        <v>-154.55436364648855</v>
      </c>
      <c r="H558" s="3">
        <f t="shared" ca="1" si="208"/>
        <v>676.08213356231431</v>
      </c>
      <c r="I558" s="3">
        <f t="shared" ca="1" si="209"/>
        <v>36594.769462315759</v>
      </c>
      <c r="J558" s="3">
        <f t="shared" si="210"/>
        <v>6230.9028126251433</v>
      </c>
      <c r="K558" s="3">
        <f t="shared" ca="1" si="211"/>
        <v>38072.918164746865</v>
      </c>
      <c r="L558" s="3">
        <f t="shared" si="212"/>
        <v>-9.59490639963939</v>
      </c>
      <c r="M558" s="3">
        <f t="shared" ca="1" si="213"/>
        <v>-0.23064238007277363</v>
      </c>
      <c r="N558" s="3">
        <f t="shared" ca="1" si="214"/>
        <v>-13.21483495502217</v>
      </c>
      <c r="O558" s="1">
        <f t="shared" ca="1" si="215"/>
        <v>155409597.44953814</v>
      </c>
      <c r="P558" s="1">
        <f t="shared" si="216"/>
        <v>-40653751.905223884</v>
      </c>
      <c r="Q558" s="1">
        <f t="shared" ca="1" si="217"/>
        <v>196063349.35476202</v>
      </c>
      <c r="R558" s="1">
        <f t="shared" ca="1" si="218"/>
        <v>459735.85082237376</v>
      </c>
      <c r="S558" s="3">
        <f t="shared" si="219"/>
        <v>314.96664458054119</v>
      </c>
      <c r="T558" s="13">
        <f t="shared" ca="1" si="220"/>
        <v>2.1465197829525438</v>
      </c>
      <c r="U558" s="13">
        <f t="shared" si="221"/>
        <v>0.6433968680619605</v>
      </c>
      <c r="V558" s="5">
        <v>152.35</v>
      </c>
      <c r="W558" s="3">
        <f t="shared" ca="1" si="222"/>
        <v>3298.2285139836272</v>
      </c>
      <c r="X558" s="3">
        <f t="shared" ca="1" si="223"/>
        <v>-3210.8905848683999</v>
      </c>
      <c r="Y558" s="3">
        <f t="shared" ca="1" si="224"/>
        <v>753.98473622355971</v>
      </c>
      <c r="Z558" s="3">
        <f t="shared" ca="1" si="225"/>
        <v>-4.7218979189241175</v>
      </c>
      <c r="AA558" s="3">
        <f t="shared" ca="1" si="226"/>
        <v>1.1088010826817054</v>
      </c>
      <c r="AJ558"/>
      <c r="AK558"/>
    </row>
    <row r="559" spans="3:37" s="5" customFormat="1" x14ac:dyDescent="0.2">
      <c r="C559" s="25"/>
      <c r="D559" s="1">
        <f t="shared" si="204"/>
        <v>557</v>
      </c>
      <c r="E559" s="2">
        <f t="shared" si="205"/>
        <v>55.800000000000523</v>
      </c>
      <c r="F559" s="3">
        <f t="shared" ca="1" si="206"/>
        <v>658.17930687617343</v>
      </c>
      <c r="G559" s="3">
        <f t="shared" si="207"/>
        <v>-155.5138542864525</v>
      </c>
      <c r="H559" s="3">
        <f t="shared" ca="1" si="208"/>
        <v>676.30212100438371</v>
      </c>
      <c r="I559" s="3">
        <f t="shared" ca="1" si="209"/>
        <v>36660.587393003378</v>
      </c>
      <c r="J559" s="3">
        <f t="shared" si="210"/>
        <v>6215.3994017284967</v>
      </c>
      <c r="K559" s="3">
        <f t="shared" ca="1" si="211"/>
        <v>38140.537361351307</v>
      </c>
      <c r="L559" s="3">
        <f t="shared" si="212"/>
        <v>-9.595374324968768</v>
      </c>
      <c r="M559" s="3">
        <f t="shared" ca="1" si="213"/>
        <v>-0.23202354294655875</v>
      </c>
      <c r="N559" s="3">
        <f t="shared" ca="1" si="214"/>
        <v>-13.293969758510217</v>
      </c>
      <c r="O559" s="1">
        <f t="shared" ca="1" si="215"/>
        <v>155510750.01750952</v>
      </c>
      <c r="P559" s="1">
        <f t="shared" si="216"/>
        <v>-40554577.01036486</v>
      </c>
      <c r="Q559" s="1">
        <f t="shared" ca="1" si="217"/>
        <v>196065327.02787438</v>
      </c>
      <c r="R559" s="1">
        <f t="shared" ca="1" si="218"/>
        <v>459885.44228298095</v>
      </c>
      <c r="S559" s="3">
        <f t="shared" si="219"/>
        <v>315.02967772842834</v>
      </c>
      <c r="T559" s="13">
        <f t="shared" ca="1" si="220"/>
        <v>2.1467886006200048</v>
      </c>
      <c r="U559" s="13">
        <f t="shared" si="221"/>
        <v>0.64447817574895727</v>
      </c>
      <c r="V559" s="5">
        <v>153.35</v>
      </c>
      <c r="W559" s="3">
        <f t="shared" ca="1" si="222"/>
        <v>3326.5390552622753</v>
      </c>
      <c r="X559" s="3">
        <f t="shared" ca="1" si="223"/>
        <v>-3237.3980528664542</v>
      </c>
      <c r="Y559" s="3">
        <f t="shared" ca="1" si="224"/>
        <v>764.92871137232112</v>
      </c>
      <c r="Z559" s="3">
        <f t="shared" ca="1" si="225"/>
        <v>-4.7608794895094917</v>
      </c>
      <c r="AA559" s="3">
        <f t="shared" ca="1" si="226"/>
        <v>1.1248951637828253</v>
      </c>
      <c r="AJ559"/>
      <c r="AK559"/>
    </row>
    <row r="560" spans="3:37" s="5" customFormat="1" x14ac:dyDescent="0.2">
      <c r="C560" s="25"/>
      <c r="D560" s="1">
        <f t="shared" si="204"/>
        <v>558</v>
      </c>
      <c r="E560" s="2">
        <f t="shared" si="205"/>
        <v>55.900000000000524</v>
      </c>
      <c r="F560" s="3">
        <f t="shared" ca="1" si="206"/>
        <v>658.17930687617343</v>
      </c>
      <c r="G560" s="3">
        <f t="shared" si="207"/>
        <v>-156.47339171894939</v>
      </c>
      <c r="H560" s="3">
        <f t="shared" ca="1" si="208"/>
        <v>676.52340854994202</v>
      </c>
      <c r="I560" s="3">
        <f t="shared" ca="1" si="209"/>
        <v>36726.405323690997</v>
      </c>
      <c r="J560" s="3">
        <f t="shared" si="210"/>
        <v>6199.8000394282262</v>
      </c>
      <c r="K560" s="3">
        <f t="shared" ca="1" si="211"/>
        <v>38208.178621719337</v>
      </c>
      <c r="L560" s="3">
        <f t="shared" si="212"/>
        <v>-9.5958451463119605</v>
      </c>
      <c r="M560" s="3">
        <f t="shared" ca="1" si="213"/>
        <v>-0.23340387224336848</v>
      </c>
      <c r="N560" s="3">
        <f t="shared" ca="1" si="214"/>
        <v>-13.373056801555675</v>
      </c>
      <c r="O560" s="1">
        <f t="shared" ca="1" si="215"/>
        <v>155612533.5874508</v>
      </c>
      <c r="P560" s="1">
        <f t="shared" si="216"/>
        <v>-40454778.359187394</v>
      </c>
      <c r="Q560" s="1">
        <f t="shared" ca="1" si="217"/>
        <v>196067311.9466382</v>
      </c>
      <c r="R560" s="1">
        <f t="shared" ca="1" si="218"/>
        <v>460035.91781396058</v>
      </c>
      <c r="S560" s="3">
        <f t="shared" si="219"/>
        <v>315.09310099169431</v>
      </c>
      <c r="T560" s="13">
        <f t="shared" ca="1" si="220"/>
        <v>2.147058778566449</v>
      </c>
      <c r="U560" s="13">
        <f t="shared" si="221"/>
        <v>0.64556758054634777</v>
      </c>
      <c r="V560" s="5">
        <v>154.35</v>
      </c>
      <c r="W560" s="3">
        <f t="shared" ca="1" si="222"/>
        <v>3354.9886588084614</v>
      </c>
      <c r="X560" s="3">
        <f t="shared" ca="1" si="223"/>
        <v>-3264.0173009903533</v>
      </c>
      <c r="Y560" s="3">
        <f t="shared" ca="1" si="224"/>
        <v>775.97677772537145</v>
      </c>
      <c r="Z560" s="3">
        <f t="shared" ca="1" si="225"/>
        <v>-4.8000254426328723</v>
      </c>
      <c r="AA560" s="3">
        <f t="shared" ca="1" si="226"/>
        <v>1.1411423201843698</v>
      </c>
      <c r="AJ560"/>
      <c r="AK560"/>
    </row>
    <row r="561" spans="3:37" s="5" customFormat="1" x14ac:dyDescent="0.2">
      <c r="C561" s="25"/>
      <c r="D561" s="1">
        <f t="shared" si="204"/>
        <v>559</v>
      </c>
      <c r="E561" s="2">
        <f t="shared" si="205"/>
        <v>56.000000000000526</v>
      </c>
      <c r="F561" s="3">
        <f t="shared" ca="1" si="206"/>
        <v>658.17930687617343</v>
      </c>
      <c r="G561" s="3">
        <f t="shared" si="207"/>
        <v>-157.43297623358058</v>
      </c>
      <c r="H561" s="3">
        <f t="shared" ca="1" si="208"/>
        <v>676.74599519004414</v>
      </c>
      <c r="I561" s="3">
        <f t="shared" ca="1" si="209"/>
        <v>36792.223254378616</v>
      </c>
      <c r="J561" s="3">
        <f t="shared" si="210"/>
        <v>6184.1047210305996</v>
      </c>
      <c r="K561" s="3">
        <f t="shared" ca="1" si="211"/>
        <v>38275.842075810913</v>
      </c>
      <c r="L561" s="3">
        <f t="shared" si="212"/>
        <v>-9.5963188638106356</v>
      </c>
      <c r="M561" s="3">
        <f t="shared" ca="1" si="213"/>
        <v>-0.2347833638737549</v>
      </c>
      <c r="N561" s="3">
        <f t="shared" ca="1" si="214"/>
        <v>-13.452095849850439</v>
      </c>
      <c r="O561" s="1">
        <f t="shared" ca="1" si="215"/>
        <v>155714948.2819595</v>
      </c>
      <c r="P561" s="1">
        <f t="shared" si="216"/>
        <v>-40354355.737340316</v>
      </c>
      <c r="Q561" s="1">
        <f t="shared" ca="1" si="217"/>
        <v>196069304.01929981</v>
      </c>
      <c r="R561" s="1">
        <f t="shared" ca="1" si="218"/>
        <v>460187.27672923001</v>
      </c>
      <c r="S561" s="3">
        <f t="shared" si="219"/>
        <v>315.15691438942264</v>
      </c>
      <c r="T561" s="13">
        <f t="shared" ca="1" si="220"/>
        <v>2.1473303116358893</v>
      </c>
      <c r="U561" s="13">
        <f t="shared" si="221"/>
        <v>0.64666511006342386</v>
      </c>
      <c r="V561" s="5">
        <v>155.35</v>
      </c>
      <c r="W561" s="3">
        <f t="shared" ca="1" si="222"/>
        <v>3383.5785526852087</v>
      </c>
      <c r="X561" s="3">
        <f t="shared" ca="1" si="223"/>
        <v>-3290.7492654493644</v>
      </c>
      <c r="Y561" s="3">
        <f t="shared" ca="1" si="224"/>
        <v>787.12965522574541</v>
      </c>
      <c r="Z561" s="3">
        <f t="shared" ca="1" si="225"/>
        <v>-4.8393371550725943</v>
      </c>
      <c r="AA561" s="3">
        <f t="shared" ca="1" si="226"/>
        <v>1.1575436106260961</v>
      </c>
      <c r="AJ561"/>
      <c r="AK561"/>
    </row>
    <row r="562" spans="3:37" s="5" customFormat="1" x14ac:dyDescent="0.2">
      <c r="C562" s="25"/>
      <c r="D562" s="1">
        <f t="shared" si="204"/>
        <v>560</v>
      </c>
      <c r="E562" s="2">
        <f t="shared" si="205"/>
        <v>56.100000000000527</v>
      </c>
      <c r="F562" s="3">
        <f t="shared" ca="1" si="206"/>
        <v>658.17930687617343</v>
      </c>
      <c r="G562" s="3">
        <f t="shared" si="207"/>
        <v>-158.39260811996164</v>
      </c>
      <c r="H562" s="3">
        <f t="shared" ca="1" si="208"/>
        <v>676.96987991124377</v>
      </c>
      <c r="I562" s="3">
        <f t="shared" ca="1" si="209"/>
        <v>36858.041185066235</v>
      </c>
      <c r="J562" s="3">
        <f t="shared" si="210"/>
        <v>6168.313441812923</v>
      </c>
      <c r="K562" s="3">
        <f t="shared" ca="1" si="211"/>
        <v>38343.527853484891</v>
      </c>
      <c r="L562" s="3">
        <f t="shared" si="212"/>
        <v>-9.5967954776073352</v>
      </c>
      <c r="M562" s="3">
        <f t="shared" ca="1" si="213"/>
        <v>-0.23616201376542445</v>
      </c>
      <c r="N562" s="3">
        <f t="shared" ca="1" si="214"/>
        <v>-13.531086670069271</v>
      </c>
      <c r="O562" s="1">
        <f t="shared" ca="1" si="215"/>
        <v>155817994.22439492</v>
      </c>
      <c r="P562" s="1">
        <f t="shared" si="216"/>
        <v>-40253308.929141261</v>
      </c>
      <c r="Q562" s="1">
        <f t="shared" ca="1" si="217"/>
        <v>196071303.15353617</v>
      </c>
      <c r="R562" s="1">
        <f t="shared" ca="1" si="218"/>
        <v>460339.51833964576</v>
      </c>
      <c r="S562" s="3">
        <f t="shared" si="219"/>
        <v>315.22111794081468</v>
      </c>
      <c r="T562" s="13">
        <f t="shared" ca="1" si="220"/>
        <v>2.1476031946512872</v>
      </c>
      <c r="U562" s="13">
        <f t="shared" si="221"/>
        <v>0.64777079212097111</v>
      </c>
      <c r="V562" s="5">
        <v>156.35</v>
      </c>
      <c r="W562" s="3">
        <f t="shared" ca="1" si="222"/>
        <v>3412.3099722018574</v>
      </c>
      <c r="X562" s="3">
        <f t="shared" ca="1" si="223"/>
        <v>-3317.5948871535174</v>
      </c>
      <c r="Y562" s="3">
        <f t="shared" ca="1" si="224"/>
        <v>798.38807050273476</v>
      </c>
      <c r="Z562" s="3">
        <f t="shared" ca="1" si="225"/>
        <v>-4.8788160105198788</v>
      </c>
      <c r="AA562" s="3">
        <f t="shared" ca="1" si="226"/>
        <v>1.1741001036804923</v>
      </c>
      <c r="AJ562"/>
      <c r="AK562"/>
    </row>
    <row r="563" spans="3:37" s="5" customFormat="1" x14ac:dyDescent="0.2">
      <c r="C563" s="25"/>
      <c r="D563" s="1">
        <f t="shared" si="204"/>
        <v>561</v>
      </c>
      <c r="E563" s="2">
        <f t="shared" si="205"/>
        <v>56.200000000000529</v>
      </c>
      <c r="F563" s="3">
        <f t="shared" ca="1" si="206"/>
        <v>658.17930687617343</v>
      </c>
      <c r="G563" s="3">
        <f t="shared" si="207"/>
        <v>-159.35228766772238</v>
      </c>
      <c r="H563" s="3">
        <f t="shared" ca="1" si="208"/>
        <v>677.19506169562146</v>
      </c>
      <c r="I563" s="3">
        <f t="shared" ca="1" si="209"/>
        <v>36923.859115753854</v>
      </c>
      <c r="J563" s="3">
        <f t="shared" si="210"/>
        <v>6152.4261970235384</v>
      </c>
      <c r="K563" s="3">
        <f t="shared" ca="1" si="211"/>
        <v>38411.236084498545</v>
      </c>
      <c r="L563" s="3">
        <f t="shared" si="212"/>
        <v>-9.59727498784547</v>
      </c>
      <c r="M563" s="3">
        <f t="shared" ca="1" si="213"/>
        <v>-0.23753981786328787</v>
      </c>
      <c r="N563" s="3">
        <f t="shared" ca="1" si="214"/>
        <v>-13.610029029872676</v>
      </c>
      <c r="O563" s="1">
        <f t="shared" ca="1" si="215"/>
        <v>155921671.53887841</v>
      </c>
      <c r="P563" s="1">
        <f t="shared" si="216"/>
        <v>-40151637.71757628</v>
      </c>
      <c r="Q563" s="1">
        <f t="shared" ca="1" si="217"/>
        <v>196073309.25645471</v>
      </c>
      <c r="R563" s="1">
        <f t="shared" ca="1" si="218"/>
        <v>460492.64195302257</v>
      </c>
      <c r="S563" s="3">
        <f t="shared" si="219"/>
        <v>315.28571166518958</v>
      </c>
      <c r="T563" s="13">
        <f t="shared" ca="1" si="220"/>
        <v>2.147877422414731</v>
      </c>
      <c r="U563" s="13">
        <f t="shared" si="221"/>
        <v>0.64888465475207613</v>
      </c>
      <c r="V563" s="5">
        <v>157.35</v>
      </c>
      <c r="W563" s="3">
        <f t="shared" ca="1" si="222"/>
        <v>3441.184159977995</v>
      </c>
      <c r="X563" s="3">
        <f t="shared" ca="1" si="223"/>
        <v>-3344.5551117524165</v>
      </c>
      <c r="Y563" s="3">
        <f t="shared" ca="1" si="224"/>
        <v>809.75275691672778</v>
      </c>
      <c r="Z563" s="3">
        <f t="shared" ca="1" si="225"/>
        <v>-4.9184633996359066</v>
      </c>
      <c r="AA563" s="3">
        <f t="shared" ca="1" si="226"/>
        <v>1.1908128778187173</v>
      </c>
      <c r="AJ563"/>
      <c r="AK563"/>
    </row>
    <row r="564" spans="3:37" s="5" customFormat="1" x14ac:dyDescent="0.2">
      <c r="C564" s="25"/>
      <c r="D564" s="1">
        <f t="shared" si="204"/>
        <v>562</v>
      </c>
      <c r="E564" s="2">
        <f t="shared" si="205"/>
        <v>56.30000000000053</v>
      </c>
      <c r="F564" s="3">
        <f t="shared" ca="1" si="206"/>
        <v>658.17930687617343</v>
      </c>
      <c r="G564" s="3">
        <f t="shared" si="207"/>
        <v>-160.31201516650694</v>
      </c>
      <c r="H564" s="3">
        <f t="shared" ca="1" si="208"/>
        <v>677.42153952081151</v>
      </c>
      <c r="I564" s="3">
        <f t="shared" ca="1" si="209"/>
        <v>36989.677046441473</v>
      </c>
      <c r="J564" s="3">
        <f t="shared" si="210"/>
        <v>6136.4429818818271</v>
      </c>
      <c r="K564" s="3">
        <f t="shared" ca="1" si="211"/>
        <v>38478.96689850714</v>
      </c>
      <c r="L564" s="3">
        <f t="shared" si="212"/>
        <v>-9.5977573946693351</v>
      </c>
      <c r="M564" s="3">
        <f t="shared" ca="1" si="213"/>
        <v>-0.23891677212950913</v>
      </c>
      <c r="N564" s="3">
        <f t="shared" ca="1" si="214"/>
        <v>-13.688922697909687</v>
      </c>
      <c r="O564" s="1">
        <f t="shared" ca="1" si="215"/>
        <v>156025980.35029376</v>
      </c>
      <c r="P564" s="1">
        <f t="shared" si="216"/>
        <v>-40049341.884299673</v>
      </c>
      <c r="Q564" s="1">
        <f t="shared" ca="1" si="217"/>
        <v>196075322.23459342</v>
      </c>
      <c r="R564" s="1">
        <f t="shared" ca="1" si="218"/>
        <v>460646.64687415183</v>
      </c>
      <c r="S564" s="3">
        <f t="shared" si="219"/>
        <v>315.35069558198416</v>
      </c>
      <c r="T564" s="13">
        <f t="shared" ca="1" si="220"/>
        <v>2.148152989707603</v>
      </c>
      <c r="U564" s="13">
        <f t="shared" si="221"/>
        <v>0.65000672620293654</v>
      </c>
      <c r="V564" s="5">
        <v>158.35</v>
      </c>
      <c r="W564" s="3">
        <f t="shared" ca="1" si="222"/>
        <v>3470.2023660077261</v>
      </c>
      <c r="X564" s="3">
        <f t="shared" ca="1" si="223"/>
        <v>-3371.6308896742034</v>
      </c>
      <c r="Y564" s="3">
        <f t="shared" ca="1" si="224"/>
        <v>821.22445460444055</v>
      </c>
      <c r="Z564" s="3">
        <f t="shared" ca="1" si="225"/>
        <v>-4.9582807201091228</v>
      </c>
      <c r="AA564" s="3">
        <f t="shared" ca="1" si="226"/>
        <v>1.2076830214771184</v>
      </c>
      <c r="AJ564"/>
      <c r="AK564"/>
    </row>
    <row r="565" spans="3:37" s="5" customFormat="1" x14ac:dyDescent="0.2">
      <c r="C565" s="25"/>
      <c r="D565" s="1">
        <f t="shared" si="204"/>
        <v>563</v>
      </c>
      <c r="E565" s="2">
        <f t="shared" si="205"/>
        <v>56.400000000000531</v>
      </c>
      <c r="F565" s="3">
        <f t="shared" ca="1" si="206"/>
        <v>658.17930687617343</v>
      </c>
      <c r="G565" s="3">
        <f t="shared" si="207"/>
        <v>-161.27179090597386</v>
      </c>
      <c r="H565" s="3">
        <f t="shared" ca="1" si="208"/>
        <v>677.64931236002906</v>
      </c>
      <c r="I565" s="3">
        <f t="shared" ca="1" si="209"/>
        <v>37055.494977129092</v>
      </c>
      <c r="J565" s="3">
        <f t="shared" si="210"/>
        <v>6120.3637915782028</v>
      </c>
      <c r="K565" s="3">
        <f t="shared" ca="1" si="211"/>
        <v>38546.720425063475</v>
      </c>
      <c r="L565" s="3">
        <f t="shared" si="212"/>
        <v>-9.5982426982240874</v>
      </c>
      <c r="M565" s="3">
        <f t="shared" ca="1" si="213"/>
        <v>-0.24029287254355383</v>
      </c>
      <c r="N565" s="3">
        <f t="shared" ca="1" si="214"/>
        <v>-13.767767443820654</v>
      </c>
      <c r="O565" s="1">
        <f t="shared" ca="1" si="215"/>
        <v>156130920.78428689</v>
      </c>
      <c r="P565" s="1">
        <f t="shared" si="216"/>
        <v>-39946421.209633589</v>
      </c>
      <c r="Q565" s="1">
        <f t="shared" ca="1" si="217"/>
        <v>196077341.99392048</v>
      </c>
      <c r="R565" s="1">
        <f t="shared" ca="1" si="218"/>
        <v>460801.53240481974</v>
      </c>
      <c r="S565" s="3">
        <f t="shared" si="219"/>
        <v>315.41606971075299</v>
      </c>
      <c r="T565" s="13">
        <f t="shared" ca="1" si="220"/>
        <v>2.1484298912907511</v>
      </c>
      <c r="U565" s="13">
        <f t="shared" si="221"/>
        <v>0.65113703493368258</v>
      </c>
      <c r="V565" s="5">
        <v>159.35</v>
      </c>
      <c r="W565" s="3">
        <f t="shared" ca="1" si="222"/>
        <v>3499.3658477243639</v>
      </c>
      <c r="X565" s="3">
        <f t="shared" ca="1" si="223"/>
        <v>-3398.823176164753</v>
      </c>
      <c r="Y565" s="3">
        <f t="shared" ca="1" si="224"/>
        <v>832.80391052455752</v>
      </c>
      <c r="Z565" s="3">
        <f t="shared" ca="1" si="225"/>
        <v>-4.9982693767128721</v>
      </c>
      <c r="AA565" s="3">
        <f t="shared" ca="1" si="226"/>
        <v>1.2247116331243493</v>
      </c>
      <c r="AJ565"/>
      <c r="AK565"/>
    </row>
    <row r="566" spans="3:37" s="5" customFormat="1" x14ac:dyDescent="0.2">
      <c r="C566" s="25"/>
      <c r="D566" s="1">
        <f t="shared" si="204"/>
        <v>564</v>
      </c>
      <c r="E566" s="2">
        <f t="shared" si="205"/>
        <v>56.500000000000533</v>
      </c>
      <c r="F566" s="3">
        <f t="shared" ca="1" si="206"/>
        <v>658.17930687617343</v>
      </c>
      <c r="G566" s="3">
        <f t="shared" si="207"/>
        <v>-162.23161517579626</v>
      </c>
      <c r="H566" s="3">
        <f t="shared" ca="1" si="208"/>
        <v>677.87837918209755</v>
      </c>
      <c r="I566" s="3">
        <f t="shared" ca="1" si="209"/>
        <v>37121.312907816711</v>
      </c>
      <c r="J566" s="3">
        <f t="shared" si="210"/>
        <v>6104.1886212741138</v>
      </c>
      <c r="K566" s="3">
        <f t="shared" ca="1" si="211"/>
        <v>38614.496793617465</v>
      </c>
      <c r="L566" s="3">
        <f t="shared" si="212"/>
        <v>-9.59873089865577</v>
      </c>
      <c r="M566" s="3">
        <f t="shared" ca="1" si="213"/>
        <v>-0.24166811510223674</v>
      </c>
      <c r="N566" s="3">
        <f t="shared" ca="1" si="214"/>
        <v>-13.846563038239957</v>
      </c>
      <c r="O566" s="1">
        <f t="shared" ca="1" si="215"/>
        <v>156236492.9672662</v>
      </c>
      <c r="P566" s="1">
        <f t="shared" si="216"/>
        <v>-39842875.472567819</v>
      </c>
      <c r="Q566" s="1">
        <f t="shared" ca="1" si="217"/>
        <v>196079368.43983403</v>
      </c>
      <c r="R566" s="1">
        <f t="shared" ca="1" si="218"/>
        <v>460957.29784382635</v>
      </c>
      <c r="S566" s="3">
        <f t="shared" si="219"/>
        <v>315.48183407116858</v>
      </c>
      <c r="T566" s="13">
        <f t="shared" ca="1" si="220"/>
        <v>2.148708121904658</v>
      </c>
      <c r="U566" s="13">
        <f t="shared" si="221"/>
        <v>0.65227560961919884</v>
      </c>
      <c r="V566" s="5">
        <v>160.35</v>
      </c>
      <c r="W566" s="3">
        <f t="shared" ca="1" si="222"/>
        <v>3528.6758700654827</v>
      </c>
      <c r="X566" s="3">
        <f t="shared" ca="1" si="223"/>
        <v>-3426.1329313270326</v>
      </c>
      <c r="Y566" s="3">
        <f t="shared" ca="1" si="224"/>
        <v>844.49187850377132</v>
      </c>
      <c r="Z566" s="3">
        <f t="shared" ca="1" si="225"/>
        <v>-5.0384307813632834</v>
      </c>
      <c r="AA566" s="3">
        <f t="shared" ca="1" si="226"/>
        <v>1.2418998213290755</v>
      </c>
      <c r="AJ566"/>
      <c r="AK566"/>
    </row>
    <row r="567" spans="3:37" s="5" customFormat="1" x14ac:dyDescent="0.2">
      <c r="C567" s="25"/>
      <c r="D567" s="1">
        <f t="shared" si="204"/>
        <v>565</v>
      </c>
      <c r="E567" s="2">
        <f t="shared" si="205"/>
        <v>56.600000000000534</v>
      </c>
      <c r="F567" s="3">
        <f t="shared" ca="1" si="206"/>
        <v>658.17930687617343</v>
      </c>
      <c r="G567" s="3">
        <f t="shared" si="207"/>
        <v>-163.19148826566183</v>
      </c>
      <c r="H567" s="3">
        <f t="shared" ca="1" si="208"/>
        <v>678.10873895147654</v>
      </c>
      <c r="I567" s="3">
        <f t="shared" ca="1" si="209"/>
        <v>37187.13083850433</v>
      </c>
      <c r="J567" s="3">
        <f t="shared" si="210"/>
        <v>6087.9174661020406</v>
      </c>
      <c r="K567" s="3">
        <f t="shared" ca="1" si="211"/>
        <v>38682.29613351568</v>
      </c>
      <c r="L567" s="3">
        <f t="shared" si="212"/>
        <v>-9.5992219961112912</v>
      </c>
      <c r="M567" s="3">
        <f t="shared" ca="1" si="213"/>
        <v>-0.24304249581976833</v>
      </c>
      <c r="N567" s="3">
        <f t="shared" ca="1" si="214"/>
        <v>-13.925309252798678</v>
      </c>
      <c r="O567" s="1">
        <f t="shared" ca="1" si="215"/>
        <v>156342697.02640301</v>
      </c>
      <c r="P567" s="1">
        <f t="shared" si="216"/>
        <v>-39738704.450759441</v>
      </c>
      <c r="Q567" s="1">
        <f t="shared" ca="1" si="217"/>
        <v>196081401.47716245</v>
      </c>
      <c r="R567" s="1">
        <f t="shared" ca="1" si="218"/>
        <v>461113.94248700404</v>
      </c>
      <c r="S567" s="3">
        <f t="shared" si="219"/>
        <v>315.547988683021</v>
      </c>
      <c r="T567" s="13">
        <f t="shared" ca="1" si="220"/>
        <v>2.1489876762696163</v>
      </c>
      <c r="U567" s="13">
        <f t="shared" si="221"/>
        <v>0.65342247914995577</v>
      </c>
      <c r="V567" s="5">
        <v>161.35</v>
      </c>
      <c r="W567" s="3">
        <f t="shared" ca="1" si="222"/>
        <v>3558.1337055383724</v>
      </c>
      <c r="X567" s="3">
        <f t="shared" ca="1" si="223"/>
        <v>-3453.5611201606639</v>
      </c>
      <c r="Y567" s="3">
        <f t="shared" ca="1" si="224"/>
        <v>856.28911928322941</v>
      </c>
      <c r="Z567" s="3">
        <f t="shared" ca="1" si="225"/>
        <v>-5.0787663531774472</v>
      </c>
      <c r="AA567" s="3">
        <f t="shared" ca="1" si="226"/>
        <v>1.2592487048282786</v>
      </c>
      <c r="AJ567"/>
      <c r="AK567"/>
    </row>
    <row r="568" spans="3:37" s="5" customFormat="1" x14ac:dyDescent="0.2">
      <c r="C568" s="25"/>
      <c r="D568" s="1">
        <f t="shared" si="204"/>
        <v>566</v>
      </c>
      <c r="E568" s="2">
        <f t="shared" si="205"/>
        <v>56.700000000000536</v>
      </c>
      <c r="F568" s="3">
        <f t="shared" ca="1" si="206"/>
        <v>658.17930687617343</v>
      </c>
      <c r="G568" s="3">
        <f t="shared" si="207"/>
        <v>-164.15141046527296</v>
      </c>
      <c r="H568" s="3">
        <f t="shared" ca="1" si="208"/>
        <v>678.34039062828822</v>
      </c>
      <c r="I568" s="3">
        <f t="shared" ca="1" si="209"/>
        <v>37252.948769191949</v>
      </c>
      <c r="J568" s="3">
        <f t="shared" si="210"/>
        <v>6071.5503211654932</v>
      </c>
      <c r="K568" s="3">
        <f t="shared" ca="1" si="211"/>
        <v>38750.118574000924</v>
      </c>
      <c r="L568" s="3">
        <f t="shared" si="212"/>
        <v>-9.5997159907384386</v>
      </c>
      <c r="M568" s="3">
        <f t="shared" ca="1" si="213"/>
        <v>-0.2444160107278007</v>
      </c>
      <c r="N568" s="3">
        <f t="shared" ca="1" si="214"/>
        <v>-14.004005860127233</v>
      </c>
      <c r="O568" s="1">
        <f t="shared" ca="1" si="215"/>
        <v>156449533.08963114</v>
      </c>
      <c r="P568" s="1">
        <f t="shared" si="216"/>
        <v>-39633907.920532532</v>
      </c>
      <c r="Q568" s="1">
        <f t="shared" ca="1" si="217"/>
        <v>196083441.01016366</v>
      </c>
      <c r="R568" s="1">
        <f t="shared" ca="1" si="218"/>
        <v>461271.465627236</v>
      </c>
      <c r="S568" s="3">
        <f t="shared" si="219"/>
        <v>315.6145335662182</v>
      </c>
      <c r="T568" s="13">
        <f t="shared" ca="1" si="220"/>
        <v>2.1492685490858978</v>
      </c>
      <c r="U568" s="13">
        <f t="shared" si="221"/>
        <v>0.65457767263284483</v>
      </c>
      <c r="V568" s="5">
        <v>162.35</v>
      </c>
      <c r="W568" s="3">
        <f t="shared" ca="1" si="222"/>
        <v>3587.7406342858767</v>
      </c>
      <c r="X568" s="3">
        <f t="shared" ca="1" si="223"/>
        <v>-3481.1087126016801</v>
      </c>
      <c r="Y568" s="3">
        <f t="shared" ca="1" si="224"/>
        <v>868.19640056538901</v>
      </c>
      <c r="Z568" s="3">
        <f t="shared" ca="1" si="225"/>
        <v>-5.1192775185318826</v>
      </c>
      <c r="AA568" s="3">
        <f t="shared" ca="1" si="226"/>
        <v>1.2767594125961603</v>
      </c>
      <c r="AJ568"/>
      <c r="AK568"/>
    </row>
    <row r="569" spans="3:37" s="5" customFormat="1" x14ac:dyDescent="0.2">
      <c r="C569" s="25"/>
      <c r="D569" s="1">
        <f t="shared" si="204"/>
        <v>567</v>
      </c>
      <c r="E569" s="2">
        <f t="shared" si="205"/>
        <v>56.800000000000537</v>
      </c>
      <c r="F569" s="3">
        <f t="shared" ca="1" si="206"/>
        <v>658.17930687617343</v>
      </c>
      <c r="G569" s="3">
        <f t="shared" si="207"/>
        <v>-165.1113820643468</v>
      </c>
      <c r="H569" s="3">
        <f t="shared" ca="1" si="208"/>
        <v>678.5733331683457</v>
      </c>
      <c r="I569" s="3">
        <f t="shared" ca="1" si="209"/>
        <v>37318.766699879568</v>
      </c>
      <c r="J569" s="3">
        <f t="shared" si="210"/>
        <v>6055.0871815390119</v>
      </c>
      <c r="K569" s="3">
        <f t="shared" ca="1" si="211"/>
        <v>38817.964244211791</v>
      </c>
      <c r="L569" s="3">
        <f t="shared" si="212"/>
        <v>-9.6002128826858737</v>
      </c>
      <c r="M569" s="3">
        <f t="shared" ca="1" si="213"/>
        <v>-0.24578865587547255</v>
      </c>
      <c r="N569" s="3">
        <f t="shared" ca="1" si="214"/>
        <v>-14.082652633857942</v>
      </c>
      <c r="O569" s="1">
        <f t="shared" ca="1" si="215"/>
        <v>156557001.28564754</v>
      </c>
      <c r="P569" s="1">
        <f t="shared" si="216"/>
        <v>-39528485.656877905</v>
      </c>
      <c r="Q569" s="1">
        <f t="shared" ca="1" si="217"/>
        <v>196085486.94252545</v>
      </c>
      <c r="R569" s="1">
        <f t="shared" ca="1" si="218"/>
        <v>461429.8665544751</v>
      </c>
      <c r="S569" s="3">
        <f t="shared" si="219"/>
        <v>315.68146874078593</v>
      </c>
      <c r="T569" s="13">
        <f t="shared" ca="1" si="220"/>
        <v>2.1495507350339258</v>
      </c>
      <c r="U569" s="13">
        <f t="shared" si="221"/>
        <v>0.65574121939202301</v>
      </c>
      <c r="V569" s="5">
        <v>163.35</v>
      </c>
      <c r="W569" s="3">
        <f t="shared" ca="1" si="222"/>
        <v>3617.4979441526434</v>
      </c>
      <c r="X569" s="3">
        <f t="shared" ca="1" si="223"/>
        <v>-3508.7766835624848</v>
      </c>
      <c r="Y569" s="3">
        <f t="shared" ca="1" si="224"/>
        <v>880.21449706128647</v>
      </c>
      <c r="Z569" s="3">
        <f t="shared" ca="1" si="225"/>
        <v>-5.1599657111213011</v>
      </c>
      <c r="AA569" s="3">
        <f t="shared" ca="1" si="226"/>
        <v>1.2944330839136566</v>
      </c>
      <c r="AJ569"/>
      <c r="AK569"/>
    </row>
    <row r="570" spans="3:37" s="5" customFormat="1" x14ac:dyDescent="0.2">
      <c r="C570" s="25"/>
      <c r="D570" s="1">
        <f t="shared" si="204"/>
        <v>568</v>
      </c>
      <c r="E570" s="2">
        <f t="shared" si="205"/>
        <v>56.900000000000539</v>
      </c>
      <c r="F570" s="3">
        <f t="shared" ca="1" si="206"/>
        <v>658.17930687617343</v>
      </c>
      <c r="G570" s="3">
        <f t="shared" si="207"/>
        <v>-166.07140335261539</v>
      </c>
      <c r="H570" s="3">
        <f t="shared" ca="1" si="208"/>
        <v>678.80756552318064</v>
      </c>
      <c r="I570" s="3">
        <f t="shared" ca="1" si="209"/>
        <v>37384.584630567188</v>
      </c>
      <c r="J570" s="3">
        <f t="shared" si="210"/>
        <v>6038.5280422681644</v>
      </c>
      <c r="K570" s="3">
        <f t="shared" ca="1" si="211"/>
        <v>38885.833273182237</v>
      </c>
      <c r="L570" s="3">
        <f t="shared" si="212"/>
        <v>-9.6007126721031284</v>
      </c>
      <c r="M570" s="3">
        <f t="shared" ca="1" si="213"/>
        <v>-0.24716042732945354</v>
      </c>
      <c r="N570" s="3">
        <f t="shared" ca="1" si="214"/>
        <v>-14.161249348627576</v>
      </c>
      <c r="O570" s="1">
        <f t="shared" ca="1" si="215"/>
        <v>156665101.74391246</v>
      </c>
      <c r="P570" s="1">
        <f t="shared" si="216"/>
        <v>-39422437.433452763</v>
      </c>
      <c r="Q570" s="1">
        <f t="shared" ca="1" si="217"/>
        <v>196087539.17736521</v>
      </c>
      <c r="R570" s="1">
        <f t="shared" ca="1" si="218"/>
        <v>461589.14455576282</v>
      </c>
      <c r="S570" s="3">
        <f t="shared" si="219"/>
        <v>315.7487942268678</v>
      </c>
      <c r="T570" s="13">
        <f t="shared" ca="1" si="220"/>
        <v>2.1498342287744494</v>
      </c>
      <c r="U570" s="13">
        <f t="shared" si="221"/>
        <v>0.65691314896975994</v>
      </c>
      <c r="V570" s="5">
        <v>164.35</v>
      </c>
      <c r="W570" s="3">
        <f t="shared" ca="1" si="222"/>
        <v>3647.4069307517675</v>
      </c>
      <c r="X570" s="3">
        <f t="shared" ca="1" si="223"/>
        <v>-3536.5660129720072</v>
      </c>
      <c r="Y570" s="3">
        <f t="shared" ca="1" si="224"/>
        <v>892.3441905382191</v>
      </c>
      <c r="Z570" s="3">
        <f t="shared" ca="1" si="225"/>
        <v>-5.2008323720176577</v>
      </c>
      <c r="AA570" s="3">
        <f t="shared" ca="1" si="226"/>
        <v>1.3122708684385576</v>
      </c>
      <c r="AJ570"/>
      <c r="AK570"/>
    </row>
    <row r="571" spans="3:37" s="5" customFormat="1" x14ac:dyDescent="0.2">
      <c r="C571" s="25"/>
      <c r="D571" s="1">
        <f t="shared" si="204"/>
        <v>569</v>
      </c>
      <c r="E571" s="2">
        <f t="shared" si="205"/>
        <v>57.00000000000054</v>
      </c>
      <c r="F571" s="3">
        <f t="shared" ca="1" si="206"/>
        <v>658.17930687617343</v>
      </c>
      <c r="G571" s="3">
        <f t="shared" si="207"/>
        <v>-167.0314746198257</v>
      </c>
      <c r="H571" s="3">
        <f t="shared" ca="1" si="208"/>
        <v>679.04308664006999</v>
      </c>
      <c r="I571" s="3">
        <f t="shared" ca="1" si="209"/>
        <v>37450.402561254807</v>
      </c>
      <c r="J571" s="3">
        <f t="shared" si="210"/>
        <v>6021.8728983695419</v>
      </c>
      <c r="K571" s="3">
        <f t="shared" ca="1" si="211"/>
        <v>38953.725789841177</v>
      </c>
      <c r="L571" s="3">
        <f t="shared" si="212"/>
        <v>-9.6012153591406175</v>
      </c>
      <c r="M571" s="3">
        <f t="shared" ca="1" si="213"/>
        <v>-0.2485313211739876</v>
      </c>
      <c r="N571" s="3">
        <f t="shared" ca="1" si="214"/>
        <v>-14.239795780079842</v>
      </c>
      <c r="O571" s="1">
        <f t="shared" ca="1" si="215"/>
        <v>156773834.59464902</v>
      </c>
      <c r="P571" s="1">
        <f t="shared" si="216"/>
        <v>-39315763.022580422</v>
      </c>
      <c r="Q571" s="1">
        <f t="shared" ca="1" si="217"/>
        <v>196089597.61722943</v>
      </c>
      <c r="R571" s="1">
        <f t="shared" ca="1" si="218"/>
        <v>461749.29891524761</v>
      </c>
      <c r="S571" s="3">
        <f t="shared" si="219"/>
        <v>315.81651004472508</v>
      </c>
      <c r="T571" s="13">
        <f t="shared" ca="1" si="220"/>
        <v>2.1501190249487139</v>
      </c>
      <c r="U571" s="13">
        <f t="shared" si="221"/>
        <v>0.6580934911272921</v>
      </c>
      <c r="V571" s="5">
        <v>165.35</v>
      </c>
      <c r="W571" s="3">
        <f t="shared" ca="1" si="222"/>
        <v>3677.4688975318163</v>
      </c>
      <c r="X571" s="3">
        <f t="shared" ca="1" si="223"/>
        <v>-3564.4776858160385</v>
      </c>
      <c r="Y571" s="3">
        <f t="shared" ca="1" si="224"/>
        <v>904.58626986783793</v>
      </c>
      <c r="Z571" s="3">
        <f t="shared" ca="1" si="225"/>
        <v>-5.2418789497294682</v>
      </c>
      <c r="AA571" s="3">
        <f t="shared" ca="1" si="226"/>
        <v>1.3302739262762322</v>
      </c>
      <c r="AJ571"/>
      <c r="AK571"/>
    </row>
    <row r="572" spans="3:37" s="5" customFormat="1" x14ac:dyDescent="0.2">
      <c r="C572" s="25"/>
      <c r="D572" s="1">
        <f t="shared" si="204"/>
        <v>570</v>
      </c>
      <c r="E572" s="2">
        <f t="shared" si="205"/>
        <v>57.100000000000541</v>
      </c>
      <c r="F572" s="3">
        <f t="shared" ca="1" si="206"/>
        <v>658.17930687617343</v>
      </c>
      <c r="G572" s="3">
        <f t="shared" si="207"/>
        <v>-167.99159615573976</v>
      </c>
      <c r="H572" s="3">
        <f t="shared" ca="1" si="208"/>
        <v>679.27989546206447</v>
      </c>
      <c r="I572" s="3">
        <f t="shared" ca="1" si="209"/>
        <v>37516.220491942426</v>
      </c>
      <c r="J572" s="3">
        <f t="shared" si="210"/>
        <v>6005.1217448307634</v>
      </c>
      <c r="K572" s="3">
        <f t="shared" ca="1" si="211"/>
        <v>39021.641923012023</v>
      </c>
      <c r="L572" s="3">
        <f t="shared" si="212"/>
        <v>-9.6017209439496209</v>
      </c>
      <c r="M572" s="3">
        <f t="shared" ca="1" si="213"/>
        <v>-0.24990133351093563</v>
      </c>
      <c r="N572" s="3">
        <f t="shared" ca="1" si="214"/>
        <v>-14.318291704867818</v>
      </c>
      <c r="O572" s="1">
        <f t="shared" ca="1" si="215"/>
        <v>156883199.96884409</v>
      </c>
      <c r="P572" s="1">
        <f t="shared" si="216"/>
        <v>-39208462.195250005</v>
      </c>
      <c r="Q572" s="1">
        <f t="shared" ca="1" si="217"/>
        <v>196091662.16409409</v>
      </c>
      <c r="R572" s="1">
        <f t="shared" ca="1" si="218"/>
        <v>461910.32891420386</v>
      </c>
      <c r="S572" s="3">
        <f t="shared" si="219"/>
        <v>315.88461621473687</v>
      </c>
      <c r="T572" s="13">
        <f t="shared" ca="1" si="220"/>
        <v>2.1504051181786363</v>
      </c>
      <c r="U572" s="13">
        <f t="shared" si="221"/>
        <v>0.65928227584568477</v>
      </c>
      <c r="V572" s="5">
        <v>166.35</v>
      </c>
      <c r="W572" s="3">
        <f t="shared" ca="1" si="222"/>
        <v>3707.6851558443041</v>
      </c>
      <c r="X572" s="3">
        <f t="shared" ca="1" si="223"/>
        <v>-3592.5126921778083</v>
      </c>
      <c r="Y572" s="3">
        <f t="shared" ca="1" si="224"/>
        <v>916.94153107467014</v>
      </c>
      <c r="Z572" s="3">
        <f t="shared" ca="1" si="225"/>
        <v>-5.2831069002614823</v>
      </c>
      <c r="AA572" s="3">
        <f t="shared" ca="1" si="226"/>
        <v>1.3484434280509856</v>
      </c>
      <c r="AJ572"/>
      <c r="AK572"/>
    </row>
    <row r="573" spans="3:37" s="5" customFormat="1" x14ac:dyDescent="0.2">
      <c r="C573" s="25"/>
      <c r="D573" s="1">
        <f t="shared" si="204"/>
        <v>571</v>
      </c>
      <c r="E573" s="2">
        <f t="shared" si="205"/>
        <v>57.200000000000543</v>
      </c>
      <c r="F573" s="3">
        <f t="shared" ca="1" si="206"/>
        <v>658.17930687617343</v>
      </c>
      <c r="G573" s="3">
        <f t="shared" si="207"/>
        <v>-168.95176825013471</v>
      </c>
      <c r="H573" s="3">
        <f t="shared" ca="1" si="208"/>
        <v>679.51799092801605</v>
      </c>
      <c r="I573" s="3">
        <f t="shared" ca="1" si="209"/>
        <v>37582.038422630045</v>
      </c>
      <c r="J573" s="3">
        <f t="shared" si="210"/>
        <v>5988.274576610469</v>
      </c>
      <c r="K573" s="3">
        <f t="shared" ca="1" si="211"/>
        <v>39089.581801412292</v>
      </c>
      <c r="L573" s="3">
        <f t="shared" si="212"/>
        <v>-9.6022294266822996</v>
      </c>
      <c r="M573" s="3">
        <f t="shared" ca="1" si="213"/>
        <v>-0.25127046045981738</v>
      </c>
      <c r="N573" s="3">
        <f t="shared" ca="1" si="214"/>
        <v>-14.396736900656366</v>
      </c>
      <c r="O573" s="1">
        <f t="shared" ca="1" si="215"/>
        <v>156993197.99824807</v>
      </c>
      <c r="P573" s="1">
        <f t="shared" si="216"/>
        <v>-39100534.721116118</v>
      </c>
      <c r="Q573" s="1">
        <f t="shared" ca="1" si="217"/>
        <v>196093732.7193642</v>
      </c>
      <c r="R573" s="1">
        <f t="shared" ca="1" si="218"/>
        <v>462072.23383105092</v>
      </c>
      <c r="S573" s="3">
        <f t="shared" si="219"/>
        <v>315.95311275740022</v>
      </c>
      <c r="T573" s="13">
        <f t="shared" ca="1" si="220"/>
        <v>2.1506925030669777</v>
      </c>
      <c r="U573" s="13">
        <f t="shared" si="221"/>
        <v>0.66047953332669751</v>
      </c>
      <c r="V573" s="5">
        <v>167.35</v>
      </c>
      <c r="W573" s="3">
        <f t="shared" ca="1" si="222"/>
        <v>3738.057025011532</v>
      </c>
      <c r="X573" s="3">
        <f t="shared" ca="1" si="223"/>
        <v>-3620.6720272787175</v>
      </c>
      <c r="Y573" s="3">
        <f t="shared" ca="1" si="224"/>
        <v>929.41077738505226</v>
      </c>
      <c r="Z573" s="3">
        <f t="shared" ca="1" si="225"/>
        <v>-5.3245176871745841</v>
      </c>
      <c r="AA573" s="3">
        <f t="shared" ca="1" si="226"/>
        <v>1.3667805549780181</v>
      </c>
      <c r="AJ573"/>
      <c r="AK573"/>
    </row>
    <row r="574" spans="3:37" s="5" customFormat="1" x14ac:dyDescent="0.2">
      <c r="C574" s="25"/>
      <c r="D574" s="1">
        <f t="shared" si="204"/>
        <v>572</v>
      </c>
      <c r="E574" s="2">
        <f t="shared" si="205"/>
        <v>57.300000000000544</v>
      </c>
      <c r="F574" s="3">
        <f t="shared" ca="1" si="206"/>
        <v>658.17930687617343</v>
      </c>
      <c r="G574" s="3">
        <f t="shared" si="207"/>
        <v>-169.91199119280293</v>
      </c>
      <c r="H574" s="3">
        <f t="shared" ca="1" si="208"/>
        <v>679.75737197260548</v>
      </c>
      <c r="I574" s="3">
        <f t="shared" ca="1" si="209"/>
        <v>37647.856353317664</v>
      </c>
      <c r="J574" s="3">
        <f t="shared" si="210"/>
        <v>5971.3313886383221</v>
      </c>
      <c r="K574" s="3">
        <f t="shared" ca="1" si="211"/>
        <v>39157.545553653174</v>
      </c>
      <c r="L574" s="3">
        <f t="shared" si="212"/>
        <v>-9.6027408074916849</v>
      </c>
      <c r="M574" s="3">
        <f t="shared" ca="1" si="213"/>
        <v>-0.25263869815785239</v>
      </c>
      <c r="N574" s="3">
        <f t="shared" ca="1" si="214"/>
        <v>-14.475131146124468</v>
      </c>
      <c r="O574" s="1">
        <f t="shared" ca="1" si="215"/>
        <v>157103828.81537506</v>
      </c>
      <c r="P574" s="1">
        <f t="shared" si="216"/>
        <v>-38991980.368498579</v>
      </c>
      <c r="Q574" s="1">
        <f t="shared" ca="1" si="217"/>
        <v>196095809.18387365</v>
      </c>
      <c r="R574" s="1">
        <f t="shared" ca="1" si="218"/>
        <v>462235.01294137171</v>
      </c>
      <c r="S574" s="3">
        <f t="shared" si="219"/>
        <v>316.02199969332986</v>
      </c>
      <c r="T574" s="13">
        <f t="shared" ca="1" si="220"/>
        <v>2.1509811741975153</v>
      </c>
      <c r="U574" s="13">
        <f t="shared" si="221"/>
        <v>0.66168529399365883</v>
      </c>
      <c r="V574" s="5">
        <v>168.35</v>
      </c>
      <c r="W574" s="3">
        <f t="shared" ca="1" si="222"/>
        <v>3768.5858323948783</v>
      </c>
      <c r="X574" s="3">
        <f t="shared" ca="1" si="223"/>
        <v>-3648.9566915193227</v>
      </c>
      <c r="Y574" s="3">
        <f t="shared" ca="1" si="224"/>
        <v>941.99481927649595</v>
      </c>
      <c r="Z574" s="3">
        <f t="shared" ca="1" si="225"/>
        <v>-5.3661127816460628</v>
      </c>
      <c r="AA574" s="3">
        <f t="shared" ca="1" si="226"/>
        <v>1.3852864989360234</v>
      </c>
      <c r="AJ574"/>
      <c r="AK574"/>
    </row>
    <row r="575" spans="3:37" s="5" customFormat="1" x14ac:dyDescent="0.2">
      <c r="C575" s="25"/>
      <c r="D575" s="1">
        <f t="shared" si="204"/>
        <v>573</v>
      </c>
      <c r="E575" s="2">
        <f t="shared" si="205"/>
        <v>57.400000000000546</v>
      </c>
      <c r="F575" s="3">
        <f t="shared" ca="1" si="206"/>
        <v>658.17930687617343</v>
      </c>
      <c r="G575" s="3">
        <f t="shared" si="207"/>
        <v>-170.8722652735521</v>
      </c>
      <c r="H575" s="3">
        <f t="shared" ca="1" si="208"/>
        <v>679.99803752637047</v>
      </c>
      <c r="I575" s="3">
        <f t="shared" ca="1" si="209"/>
        <v>37713.674284005283</v>
      </c>
      <c r="J575" s="3">
        <f t="shared" si="210"/>
        <v>5954.2921758150042</v>
      </c>
      <c r="K575" s="3">
        <f t="shared" ca="1" si="211"/>
        <v>39225.533308239115</v>
      </c>
      <c r="L575" s="3">
        <f t="shared" si="212"/>
        <v>-9.6032550865316875</v>
      </c>
      <c r="M575" s="3">
        <f t="shared" ca="1" si="213"/>
        <v>-0.25400604276000022</v>
      </c>
      <c r="N575" s="3">
        <f t="shared" ca="1" si="214"/>
        <v>-14.553474220967534</v>
      </c>
      <c r="O575" s="1">
        <f t="shared" ca="1" si="215"/>
        <v>157215092.55350316</v>
      </c>
      <c r="P575" s="1">
        <f t="shared" si="216"/>
        <v>-38882798.904382065</v>
      </c>
      <c r="Q575" s="1">
        <f t="shared" ca="1" si="217"/>
        <v>196097891.45788521</v>
      </c>
      <c r="R575" s="1">
        <f t="shared" ca="1" si="218"/>
        <v>462398.66551793192</v>
      </c>
      <c r="S575" s="3">
        <f t="shared" si="219"/>
        <v>316.0912770432584</v>
      </c>
      <c r="T575" s="13">
        <f t="shared" ca="1" si="220"/>
        <v>2.1512711261352204</v>
      </c>
      <c r="U575" s="13">
        <f t="shared" si="221"/>
        <v>0.66289958849234343</v>
      </c>
      <c r="V575" s="5">
        <v>169.35</v>
      </c>
      <c r="W575" s="3">
        <f t="shared" ca="1" si="222"/>
        <v>3799.2729134634728</v>
      </c>
      <c r="X575" s="3">
        <f t="shared" ca="1" si="223"/>
        <v>-3677.3676905204811</v>
      </c>
      <c r="Y575" s="3">
        <f t="shared" ca="1" si="224"/>
        <v>954.69447452747374</v>
      </c>
      <c r="Z575" s="3">
        <f t="shared" ca="1" si="225"/>
        <v>-5.4078936625301193</v>
      </c>
      <c r="AA575" s="3">
        <f t="shared" ca="1" si="226"/>
        <v>1.4039624625404026</v>
      </c>
      <c r="AJ575"/>
      <c r="AK575"/>
    </row>
    <row r="576" spans="3:37" s="5" customFormat="1" x14ac:dyDescent="0.2">
      <c r="C576" s="25"/>
      <c r="D576" s="1">
        <f t="shared" si="204"/>
        <v>574</v>
      </c>
      <c r="E576" s="2">
        <f t="shared" si="205"/>
        <v>57.500000000000547</v>
      </c>
      <c r="F576" s="3">
        <f t="shared" ca="1" si="206"/>
        <v>658.17930687617343</v>
      </c>
      <c r="G576" s="3">
        <f t="shared" si="207"/>
        <v>-171.83259078220527</v>
      </c>
      <c r="H576" s="3">
        <f t="shared" ca="1" si="208"/>
        <v>680.23998651573322</v>
      </c>
      <c r="I576" s="3">
        <f t="shared" ca="1" si="209"/>
        <v>37779.492214692902</v>
      </c>
      <c r="J576" s="3">
        <f t="shared" si="210"/>
        <v>5937.1569330122156</v>
      </c>
      <c r="K576" s="3">
        <f t="shared" ca="1" si="211"/>
        <v>39293.545193567421</v>
      </c>
      <c r="L576" s="3">
        <f t="shared" si="212"/>
        <v>-9.6037722639570884</v>
      </c>
      <c r="M576" s="3">
        <f t="shared" ca="1" si="213"/>
        <v>-0.25537249043899984</v>
      </c>
      <c r="N576" s="3">
        <f t="shared" ca="1" si="214"/>
        <v>-14.631765905899659</v>
      </c>
      <c r="O576" s="1">
        <f t="shared" ca="1" si="215"/>
        <v>157326989.34667447</v>
      </c>
      <c r="P576" s="1">
        <f t="shared" si="216"/>
        <v>-38772990.094415806</v>
      </c>
      <c r="Q576" s="1">
        <f t="shared" ca="1" si="217"/>
        <v>196099979.44109029</v>
      </c>
      <c r="R576" s="1">
        <f t="shared" ca="1" si="218"/>
        <v>462563.19083069859</v>
      </c>
      <c r="S576" s="3">
        <f t="shared" si="219"/>
        <v>316.16094482803629</v>
      </c>
      <c r="T576" s="13">
        <f t="shared" ca="1" si="220"/>
        <v>2.1515623534264292</v>
      </c>
      <c r="U576" s="13">
        <f t="shared" si="221"/>
        <v>0.66412244769185935</v>
      </c>
      <c r="V576" s="5">
        <v>170.35</v>
      </c>
      <c r="W576" s="3">
        <f t="shared" ca="1" si="222"/>
        <v>3830.119611863322</v>
      </c>
      <c r="X576" s="3">
        <f t="shared" ca="1" si="223"/>
        <v>-3705.906035164744</v>
      </c>
      <c r="Y576" s="3">
        <f t="shared" ca="1" si="224"/>
        <v>967.51056826764056</v>
      </c>
      <c r="Z576" s="3">
        <f t="shared" ca="1" si="225"/>
        <v>-5.4498618164187409</v>
      </c>
      <c r="AA576" s="3">
        <f t="shared" ca="1" si="226"/>
        <v>1.4228096592171184</v>
      </c>
      <c r="AJ576"/>
      <c r="AK576"/>
    </row>
    <row r="577" spans="3:37" s="5" customFormat="1" x14ac:dyDescent="0.2">
      <c r="C577" s="25"/>
      <c r="D577" s="1">
        <f t="shared" si="204"/>
        <v>575</v>
      </c>
      <c r="E577" s="2">
        <f t="shared" si="205"/>
        <v>57.600000000000549</v>
      </c>
      <c r="F577" s="3">
        <f t="shared" ca="1" si="206"/>
        <v>658.17930687617343</v>
      </c>
      <c r="G577" s="3">
        <f t="shared" si="207"/>
        <v>-172.79296800860098</v>
      </c>
      <c r="H577" s="3">
        <f t="shared" ca="1" si="208"/>
        <v>680.48321786302813</v>
      </c>
      <c r="I577" s="3">
        <f t="shared" ca="1" si="209"/>
        <v>37845.310145380521</v>
      </c>
      <c r="J577" s="3">
        <f t="shared" si="210"/>
        <v>5919.925655072675</v>
      </c>
      <c r="K577" s="3">
        <f t="shared" ca="1" si="211"/>
        <v>39361.581337927826</v>
      </c>
      <c r="L577" s="3">
        <f t="shared" si="212"/>
        <v>-9.6042923399235463</v>
      </c>
      <c r="M577" s="3">
        <f t="shared" ca="1" si="213"/>
        <v>-0.25673803738540818</v>
      </c>
      <c r="N577" s="3">
        <f t="shared" ca="1" si="214"/>
        <v>-14.710005982655833</v>
      </c>
      <c r="O577" s="1">
        <f t="shared" ca="1" si="215"/>
        <v>157439519.32969528</v>
      </c>
      <c r="P577" s="1">
        <f t="shared" si="216"/>
        <v>-38662553.702913336</v>
      </c>
      <c r="Q577" s="1">
        <f t="shared" ca="1" si="217"/>
        <v>196102073.03260863</v>
      </c>
      <c r="R577" s="1">
        <f t="shared" ca="1" si="218"/>
        <v>462728.58814685914</v>
      </c>
      <c r="S577" s="3">
        <f t="shared" si="219"/>
        <v>316.23100306863171</v>
      </c>
      <c r="T577" s="13">
        <f t="shared" ca="1" si="220"/>
        <v>2.151854850599018</v>
      </c>
      <c r="U577" s="13">
        <f t="shared" si="221"/>
        <v>0.66535390268553796</v>
      </c>
      <c r="V577" s="5">
        <v>171.35</v>
      </c>
      <c r="W577" s="3">
        <f t="shared" ca="1" si="222"/>
        <v>3861.1272794868232</v>
      </c>
      <c r="X577" s="3">
        <f t="shared" ca="1" si="223"/>
        <v>-3734.5727416379191</v>
      </c>
      <c r="Y577" s="3">
        <f t="shared" ca="1" si="224"/>
        <v>980.44393302847971</v>
      </c>
      <c r="Z577" s="3">
        <f t="shared" ca="1" si="225"/>
        <v>-5.4920187377028222</v>
      </c>
      <c r="AA577" s="3">
        <f t="shared" ca="1" si="226"/>
        <v>1.441829313277176</v>
      </c>
      <c r="AJ577"/>
      <c r="AK577"/>
    </row>
    <row r="578" spans="3:37" s="5" customFormat="1" x14ac:dyDescent="0.2">
      <c r="C578" s="25"/>
      <c r="D578" s="1">
        <f t="shared" si="204"/>
        <v>576</v>
      </c>
      <c r="E578" s="2">
        <f t="shared" si="205"/>
        <v>57.70000000000055</v>
      </c>
      <c r="F578" s="3">
        <f t="shared" ca="1" si="206"/>
        <v>658.17930687617343</v>
      </c>
      <c r="G578" s="3">
        <f t="shared" si="207"/>
        <v>-173.75339724259334</v>
      </c>
      <c r="H578" s="3">
        <f t="shared" ca="1" si="208"/>
        <v>680.7277304865305</v>
      </c>
      <c r="I578" s="3">
        <f t="shared" ca="1" si="209"/>
        <v>37911.12807606814</v>
      </c>
      <c r="J578" s="3">
        <f t="shared" si="210"/>
        <v>5902.5983368101151</v>
      </c>
      <c r="K578" s="3">
        <f t="shared" ca="1" si="211"/>
        <v>39429.641869502098</v>
      </c>
      <c r="L578" s="3">
        <f t="shared" si="212"/>
        <v>-9.6048153145875901</v>
      </c>
      <c r="M578" s="3">
        <f t="shared" ca="1" si="213"/>
        <v>-0.25810267980763829</v>
      </c>
      <c r="N578" s="3">
        <f t="shared" ca="1" si="214"/>
        <v>-14.788194233994128</v>
      </c>
      <c r="O578" s="1">
        <f t="shared" ca="1" si="215"/>
        <v>157552682.63813645</v>
      </c>
      <c r="P578" s="1">
        <f t="shared" si="216"/>
        <v>-38551489.492852062</v>
      </c>
      <c r="Q578" s="1">
        <f t="shared" ca="1" si="217"/>
        <v>196104172.13098851</v>
      </c>
      <c r="R578" s="1">
        <f t="shared" ca="1" si="218"/>
        <v>462894.85673084075</v>
      </c>
      <c r="S578" s="3">
        <f t="shared" si="219"/>
        <v>316.30145178613094</v>
      </c>
      <c r="T578" s="13">
        <f t="shared" ca="1" si="220"/>
        <v>2.1521486121625788</v>
      </c>
      <c r="U578" s="13">
        <f t="shared" si="221"/>
        <v>0.66659398479183374</v>
      </c>
      <c r="V578" s="5">
        <v>172.35</v>
      </c>
      <c r="W578" s="3">
        <f t="shared" ca="1" si="222"/>
        <v>3892.297276542748</v>
      </c>
      <c r="X578" s="3">
        <f t="shared" ca="1" si="223"/>
        <v>-3763.3688314708875</v>
      </c>
      <c r="Y578" s="3">
        <f t="shared" ca="1" si="224"/>
        <v>993.49540879439485</v>
      </c>
      <c r="Z578" s="3">
        <f t="shared" ca="1" si="225"/>
        <v>-5.5343659286336582</v>
      </c>
      <c r="AA578" s="3">
        <f t="shared" ca="1" si="226"/>
        <v>1.4610226599917571</v>
      </c>
      <c r="AJ578"/>
      <c r="AK578"/>
    </row>
    <row r="579" spans="3:37" s="5" customFormat="1" x14ac:dyDescent="0.2">
      <c r="C579" s="25"/>
      <c r="D579" s="1">
        <f t="shared" si="204"/>
        <v>577</v>
      </c>
      <c r="E579" s="2">
        <f t="shared" si="205"/>
        <v>57.800000000000551</v>
      </c>
      <c r="F579" s="3">
        <f t="shared" ca="1" si="206"/>
        <v>658.17930687617343</v>
      </c>
      <c r="G579" s="3">
        <f t="shared" si="207"/>
        <v>-174.71387877405209</v>
      </c>
      <c r="H579" s="3">
        <f t="shared" ca="1" si="208"/>
        <v>680.97352330048352</v>
      </c>
      <c r="I579" s="3">
        <f t="shared" ca="1" si="209"/>
        <v>37976.946006755759</v>
      </c>
      <c r="J579" s="3">
        <f t="shared" si="210"/>
        <v>5885.1749730092833</v>
      </c>
      <c r="K579" s="3">
        <f t="shared" ca="1" si="211"/>
        <v>39497.726916363623</v>
      </c>
      <c r="L579" s="3">
        <f t="shared" si="212"/>
        <v>-9.6053411881066335</v>
      </c>
      <c r="M579" s="3">
        <f t="shared" ca="1" si="213"/>
        <v>-0.25946641393199593</v>
      </c>
      <c r="N579" s="3">
        <f t="shared" ca="1" si="214"/>
        <v>-14.866330443697791</v>
      </c>
      <c r="O579" s="1">
        <f t="shared" ca="1" si="215"/>
        <v>157666479.40833321</v>
      </c>
      <c r="P579" s="1">
        <f t="shared" si="216"/>
        <v>-38439797.225873083</v>
      </c>
      <c r="Q579" s="1">
        <f t="shared" ca="1" si="217"/>
        <v>196106276.6342063</v>
      </c>
      <c r="R579" s="1">
        <f t="shared" ca="1" si="218"/>
        <v>463061.99584432878</v>
      </c>
      <c r="S579" s="3">
        <f t="shared" si="219"/>
        <v>316.37229100173778</v>
      </c>
      <c r="T579" s="13">
        <f t="shared" ca="1" si="220"/>
        <v>2.1524436326085934</v>
      </c>
      <c r="U579" s="13">
        <f t="shared" si="221"/>
        <v>0.66784272555522639</v>
      </c>
      <c r="V579" s="5">
        <v>173.35</v>
      </c>
      <c r="W579" s="3">
        <f t="shared" ca="1" si="222"/>
        <v>3923.6309716266105</v>
      </c>
      <c r="X579" s="3">
        <f t="shared" ca="1" si="223"/>
        <v>-3792.2953315815876</v>
      </c>
      <c r="Y579" s="3">
        <f t="shared" ca="1" si="224"/>
        <v>1006.665843054226</v>
      </c>
      <c r="Z579" s="3">
        <f t="shared" ca="1" si="225"/>
        <v>-5.5769048993846875</v>
      </c>
      <c r="AA579" s="3">
        <f t="shared" ca="1" si="226"/>
        <v>1.4803909456679794</v>
      </c>
      <c r="AJ579"/>
      <c r="AK579"/>
    </row>
    <row r="580" spans="3:37" s="5" customFormat="1" x14ac:dyDescent="0.2">
      <c r="C580" s="25"/>
      <c r="D580" s="1">
        <f t="shared" ref="D580:D643" si="227">D579 + 1</f>
        <v>578</v>
      </c>
      <c r="E580" s="2">
        <f t="shared" ref="E580:E643" si="228" xml:space="preserve"> E579 + $B$2</f>
        <v>57.900000000000553</v>
      </c>
      <c r="F580" s="3">
        <f t="shared" ref="F580:F643" ca="1" si="229">INDIRECT(ADDRESS(ROW()-1,COLUMN()))</f>
        <v>658.17930687617343</v>
      </c>
      <c r="G580" s="3">
        <f t="shared" si="207"/>
        <v>-175.67441289286276</v>
      </c>
      <c r="H580" s="3">
        <f t="shared" ca="1" si="208"/>
        <v>681.2205952151271</v>
      </c>
      <c r="I580" s="3">
        <f t="shared" ca="1" si="209"/>
        <v>38042.763937443378</v>
      </c>
      <c r="J580" s="3">
        <f t="shared" si="210"/>
        <v>5867.6555584259377</v>
      </c>
      <c r="K580" s="3">
        <f t="shared" ca="1" si="211"/>
        <v>39565.836606477023</v>
      </c>
      <c r="L580" s="3">
        <f t="shared" si="212"/>
        <v>-9.6058699606389535</v>
      </c>
      <c r="M580" s="3">
        <f t="shared" ca="1" si="213"/>
        <v>-0.26082923600271607</v>
      </c>
      <c r="N580" s="3">
        <f t="shared" ca="1" si="214"/>
        <v>-14.944414396577333</v>
      </c>
      <c r="O580" s="1">
        <f t="shared" ca="1" si="215"/>
        <v>157780909.77738571</v>
      </c>
      <c r="P580" s="1">
        <f t="shared" si="216"/>
        <v>-38327476.662280731</v>
      </c>
      <c r="Q580" s="1">
        <f t="shared" ca="1" si="217"/>
        <v>196108386.43966645</v>
      </c>
      <c r="R580" s="1">
        <f t="shared" ca="1" si="218"/>
        <v>463230.00474628643</v>
      </c>
      <c r="S580" s="3">
        <f t="shared" si="219"/>
        <v>316.44352073677419</v>
      </c>
      <c r="T580" s="13">
        <f t="shared" ca="1" si="220"/>
        <v>2.1527399064106096</v>
      </c>
      <c r="U580" s="13">
        <f t="shared" si="221"/>
        <v>0.66910015674713119</v>
      </c>
      <c r="V580" s="5">
        <v>174.35</v>
      </c>
      <c r="W580" s="3">
        <f t="shared" ca="1" si="222"/>
        <v>3955.1297417914984</v>
      </c>
      <c r="X580" s="3">
        <f t="shared" ca="1" si="223"/>
        <v>-3821.3532743172432</v>
      </c>
      <c r="Y580" s="3">
        <f t="shared" ca="1" si="224"/>
        <v>1019.9560908532151</v>
      </c>
      <c r="Z580" s="3">
        <f t="shared" ca="1" si="225"/>
        <v>-5.6196371681135933</v>
      </c>
      <c r="AA580" s="3">
        <f t="shared" ca="1" si="226"/>
        <v>1.4999354277253163</v>
      </c>
      <c r="AJ580"/>
      <c r="AK580"/>
    </row>
    <row r="581" spans="3:37" s="5" customFormat="1" x14ac:dyDescent="0.2">
      <c r="C581" s="25"/>
      <c r="D581" s="1">
        <f t="shared" si="227"/>
        <v>579</v>
      </c>
      <c r="E581" s="2">
        <f t="shared" si="228"/>
        <v>58.000000000000554</v>
      </c>
      <c r="F581" s="3">
        <f t="shared" ca="1" si="229"/>
        <v>658.17930687617343</v>
      </c>
      <c r="G581" s="3">
        <f t="shared" si="207"/>
        <v>-176.63499988892664</v>
      </c>
      <c r="H581" s="3">
        <f t="shared" ca="1" si="208"/>
        <v>681.46894513672532</v>
      </c>
      <c r="I581" s="3">
        <f t="shared" ca="1" si="209"/>
        <v>38108.581868130997</v>
      </c>
      <c r="J581" s="3">
        <f t="shared" si="210"/>
        <v>5850.0400877868487</v>
      </c>
      <c r="K581" s="3">
        <f t="shared" ca="1" si="211"/>
        <v>39633.971067697734</v>
      </c>
      <c r="L581" s="3">
        <f t="shared" si="212"/>
        <v>-9.606401632343708</v>
      </c>
      <c r="M581" s="3">
        <f t="shared" ca="1" si="213"/>
        <v>-0.26219114228199808</v>
      </c>
      <c r="N581" s="3">
        <f t="shared" ca="1" si="214"/>
        <v>-15.022445878472558</v>
      </c>
      <c r="O581" s="1">
        <f t="shared" ca="1" si="215"/>
        <v>157895973.8831588</v>
      </c>
      <c r="P581" s="1">
        <f t="shared" si="216"/>
        <v>-38214527.561042368</v>
      </c>
      <c r="Q581" s="1">
        <f t="shared" ca="1" si="217"/>
        <v>196110501.44420117</v>
      </c>
      <c r="R581" s="1">
        <f t="shared" ca="1" si="218"/>
        <v>463398.88269297325</v>
      </c>
      <c r="S581" s="3">
        <f t="shared" si="219"/>
        <v>316.51514101267975</v>
      </c>
      <c r="T581" s="13">
        <f t="shared" ca="1" si="220"/>
        <v>2.1530374280244158</v>
      </c>
      <c r="U581" s="13">
        <f t="shared" si="221"/>
        <v>0.6703663103668176</v>
      </c>
      <c r="V581" s="5">
        <v>175.35</v>
      </c>
      <c r="W581" s="3">
        <f t="shared" ca="1" si="222"/>
        <v>3986.7949726193383</v>
      </c>
      <c r="X581" s="3">
        <f t="shared" ca="1" si="223"/>
        <v>-3850.5436974967979</v>
      </c>
      <c r="Y581" s="3">
        <f t="shared" ca="1" si="224"/>
        <v>1033.3670148454125</v>
      </c>
      <c r="Z581" s="3">
        <f t="shared" ca="1" si="225"/>
        <v>-5.6625642610247029</v>
      </c>
      <c r="AA581" s="3">
        <f t="shared" ca="1" si="226"/>
        <v>1.5196573747726656</v>
      </c>
      <c r="AJ581"/>
      <c r="AK581"/>
    </row>
    <row r="582" spans="3:37" s="5" customFormat="1" x14ac:dyDescent="0.2">
      <c r="C582" s="25"/>
      <c r="D582" s="1">
        <f t="shared" si="227"/>
        <v>580</v>
      </c>
      <c r="E582" s="2">
        <f t="shared" si="228"/>
        <v>58.100000000000556</v>
      </c>
      <c r="F582" s="3">
        <f t="shared" ca="1" si="229"/>
        <v>658.17930687617343</v>
      </c>
      <c r="G582" s="3">
        <f t="shared" si="207"/>
        <v>-177.595640052161</v>
      </c>
      <c r="H582" s="3">
        <f t="shared" ca="1" si="208"/>
        <v>681.71857196759481</v>
      </c>
      <c r="I582" s="3">
        <f t="shared" ca="1" si="209"/>
        <v>38174.399798818617</v>
      </c>
      <c r="J582" s="3">
        <f t="shared" si="210"/>
        <v>5832.3285557897943</v>
      </c>
      <c r="K582" s="3">
        <f t="shared" ca="1" si="211"/>
        <v>39702.130427771626</v>
      </c>
      <c r="L582" s="3">
        <f t="shared" si="212"/>
        <v>-9.6069362033809309</v>
      </c>
      <c r="M582" s="3">
        <f t="shared" ca="1" si="213"/>
        <v>-0.26355212905004061</v>
      </c>
      <c r="N582" s="3">
        <f t="shared" ca="1" si="214"/>
        <v>-15.100424676254546</v>
      </c>
      <c r="O582" s="1">
        <f t="shared" ca="1" si="215"/>
        <v>158011671.86428249</v>
      </c>
      <c r="P582" s="1">
        <f t="shared" si="216"/>
        <v>-38100949.679787986</v>
      </c>
      <c r="Q582" s="1">
        <f t="shared" ca="1" si="217"/>
        <v>196112621.54407048</v>
      </c>
      <c r="R582" s="1">
        <f t="shared" ca="1" si="218"/>
        <v>463568.62893796444</v>
      </c>
      <c r="S582" s="3">
        <f t="shared" si="219"/>
        <v>316.58715185101209</v>
      </c>
      <c r="T582" s="13">
        <f t="shared" ca="1" si="220"/>
        <v>2.1533361918882163</v>
      </c>
      <c r="U582" s="13">
        <f t="shared" si="221"/>
        <v>0.67164121864233139</v>
      </c>
      <c r="V582" s="5">
        <v>176.35</v>
      </c>
      <c r="W582" s="3">
        <f t="shared" ca="1" si="222"/>
        <v>4018.6280582925979</v>
      </c>
      <c r="X582" s="3">
        <f t="shared" ca="1" si="223"/>
        <v>-3879.8676444535713</v>
      </c>
      <c r="Y582" s="3">
        <f t="shared" ca="1" si="224"/>
        <v>1046.8994853465308</v>
      </c>
      <c r="Z582" s="3">
        <f t="shared" ca="1" si="225"/>
        <v>-5.7056877124317227</v>
      </c>
      <c r="AA582" s="3">
        <f t="shared" ca="1" si="226"/>
        <v>1.5395580666860746</v>
      </c>
      <c r="AJ582"/>
      <c r="AK582"/>
    </row>
    <row r="583" spans="3:37" s="5" customFormat="1" x14ac:dyDescent="0.2">
      <c r="C583" s="25"/>
      <c r="D583" s="1">
        <f t="shared" si="227"/>
        <v>581</v>
      </c>
      <c r="E583" s="2">
        <f t="shared" si="228"/>
        <v>58.200000000000557</v>
      </c>
      <c r="F583" s="3">
        <f t="shared" ca="1" si="229"/>
        <v>658.17930687617343</v>
      </c>
      <c r="G583" s="3">
        <f t="shared" si="207"/>
        <v>-178.55633367249911</v>
      </c>
      <c r="H583" s="3">
        <f t="shared" ca="1" si="208"/>
        <v>681.96947460613285</v>
      </c>
      <c r="I583" s="3">
        <f t="shared" ca="1" si="209"/>
        <v>38240.217729506236</v>
      </c>
      <c r="J583" s="3">
        <f t="shared" si="210"/>
        <v>5814.5209571035612</v>
      </c>
      <c r="K583" s="3">
        <f t="shared" ca="1" si="211"/>
        <v>39770.314814334612</v>
      </c>
      <c r="L583" s="3">
        <f t="shared" si="212"/>
        <v>-9.6074736739115263</v>
      </c>
      <c r="M583" s="3">
        <f t="shared" ca="1" si="213"/>
        <v>-0.26491219260507531</v>
      </c>
      <c r="N583" s="3">
        <f t="shared" ca="1" si="214"/>
        <v>-15.178350577827592</v>
      </c>
      <c r="O583" s="1">
        <f t="shared" ca="1" si="215"/>
        <v>158128003.86015207</v>
      </c>
      <c r="P583" s="1">
        <f t="shared" si="216"/>
        <v>-37986742.774809934</v>
      </c>
      <c r="Q583" s="1">
        <f t="shared" ca="1" si="217"/>
        <v>196114746.63496199</v>
      </c>
      <c r="R583" s="1">
        <f t="shared" ca="1" si="218"/>
        <v>463739.24273217033</v>
      </c>
      <c r="S583" s="3">
        <f t="shared" si="219"/>
        <v>316.65955327344665</v>
      </c>
      <c r="T583" s="13">
        <f t="shared" ca="1" si="220"/>
        <v>2.1536361924228076</v>
      </c>
      <c r="U583" s="13">
        <f t="shared" si="221"/>
        <v>0.67292491403142396</v>
      </c>
      <c r="V583" s="5">
        <v>177.35</v>
      </c>
      <c r="W583" s="3">
        <f t="shared" ca="1" si="222"/>
        <v>4050.6304016664276</v>
      </c>
      <c r="X583" s="3">
        <f t="shared" ca="1" si="223"/>
        <v>-3909.3261640781211</v>
      </c>
      <c r="Y583" s="3">
        <f t="shared" ca="1" si="224"/>
        <v>1060.5543803872413</v>
      </c>
      <c r="Z583" s="3">
        <f t="shared" ca="1" si="225"/>
        <v>-5.7490090648207666</v>
      </c>
      <c r="AA583" s="3">
        <f t="shared" ca="1" si="226"/>
        <v>1.5596387946871195</v>
      </c>
      <c r="AJ583"/>
      <c r="AK583"/>
    </row>
    <row r="584" spans="3:37" s="5" customFormat="1" x14ac:dyDescent="0.2">
      <c r="C584" s="25"/>
      <c r="D584" s="1">
        <f t="shared" si="227"/>
        <v>582</v>
      </c>
      <c r="E584" s="2">
        <f t="shared" si="228"/>
        <v>58.300000000000558</v>
      </c>
      <c r="F584" s="3">
        <f t="shared" ca="1" si="229"/>
        <v>658.17930687617343</v>
      </c>
      <c r="G584" s="3">
        <f t="shared" si="207"/>
        <v>-179.51708103989026</v>
      </c>
      <c r="H584" s="3">
        <f t="shared" ca="1" si="208"/>
        <v>682.22165194684533</v>
      </c>
      <c r="I584" s="3">
        <f t="shared" ca="1" si="209"/>
        <v>38306.035660193855</v>
      </c>
      <c r="J584" s="3">
        <f t="shared" si="210"/>
        <v>5796.6172863679421</v>
      </c>
      <c r="K584" s="3">
        <f t="shared" ca="1" si="211"/>
        <v>39838.524354912232</v>
      </c>
      <c r="L584" s="3">
        <f t="shared" si="212"/>
        <v>-9.6080140440972812</v>
      </c>
      <c r="M584" s="3">
        <f t="shared" ca="1" si="213"/>
        <v>-0.26627132926339969</v>
      </c>
      <c r="N584" s="3">
        <f t="shared" ca="1" si="214"/>
        <v>-15.256223372131094</v>
      </c>
      <c r="O584" s="1">
        <f t="shared" ca="1" si="215"/>
        <v>158244970.01092806</v>
      </c>
      <c r="P584" s="1">
        <f t="shared" si="216"/>
        <v>-37871906.601062581</v>
      </c>
      <c r="Q584" s="1">
        <f t="shared" ca="1" si="217"/>
        <v>196116876.61199063</v>
      </c>
      <c r="R584" s="1">
        <f t="shared" ca="1" si="218"/>
        <v>463910.72332385485</v>
      </c>
      <c r="S584" s="3">
        <f t="shared" si="219"/>
        <v>316.73234530177672</v>
      </c>
      <c r="T584" s="13">
        <f t="shared" ca="1" si="220"/>
        <v>2.153937424031755</v>
      </c>
      <c r="U584" s="13">
        <f t="shared" si="221"/>
        <v>0.67421742922248618</v>
      </c>
      <c r="V584" s="5">
        <v>178.35</v>
      </c>
      <c r="W584" s="3">
        <f t="shared" ca="1" si="222"/>
        <v>4082.803414341246</v>
      </c>
      <c r="X584" s="3">
        <f t="shared" ca="1" si="223"/>
        <v>-3938.9203108613265</v>
      </c>
      <c r="Y584" s="3">
        <f t="shared" ca="1" si="224"/>
        <v>1074.3325857669258</v>
      </c>
      <c r="Z584" s="3">
        <f t="shared" ca="1" si="225"/>
        <v>-5.7925298689137152</v>
      </c>
      <c r="AA584" s="3">
        <f t="shared" ca="1" si="226"/>
        <v>1.5799008614219499</v>
      </c>
      <c r="AJ584"/>
      <c r="AK584"/>
    </row>
    <row r="585" spans="3:37" s="5" customFormat="1" x14ac:dyDescent="0.2">
      <c r="C585" s="25"/>
      <c r="D585" s="1">
        <f t="shared" si="227"/>
        <v>583</v>
      </c>
      <c r="E585" s="2">
        <f t="shared" si="228"/>
        <v>58.40000000000056</v>
      </c>
      <c r="F585" s="3">
        <f t="shared" ca="1" si="229"/>
        <v>658.17930687617343</v>
      </c>
      <c r="G585" s="3">
        <f t="shared" si="207"/>
        <v>-180.47788244429998</v>
      </c>
      <c r="H585" s="3">
        <f t="shared" ca="1" si="208"/>
        <v>682.47510288037518</v>
      </c>
      <c r="I585" s="3">
        <f t="shared" ca="1" si="209"/>
        <v>38371.853590881474</v>
      </c>
      <c r="J585" s="3">
        <f t="shared" si="210"/>
        <v>5778.6175381937319</v>
      </c>
      <c r="K585" s="3">
        <f t="shared" ca="1" si="211"/>
        <v>39906.759176919295</v>
      </c>
      <c r="L585" s="3">
        <f t="shared" si="212"/>
        <v>-9.6085573141008478</v>
      </c>
      <c r="M585" s="3">
        <f t="shared" ca="1" si="213"/>
        <v>-0.26762953535940975</v>
      </c>
      <c r="N585" s="3">
        <f t="shared" ca="1" si="214"/>
        <v>-15.33404284914141</v>
      </c>
      <c r="O585" s="1">
        <f t="shared" ca="1" si="215"/>
        <v>158362570.45753676</v>
      </c>
      <c r="P585" s="1">
        <f t="shared" si="216"/>
        <v>-37756440.912161916</v>
      </c>
      <c r="Q585" s="1">
        <f t="shared" ca="1" si="217"/>
        <v>196119011.36969867</v>
      </c>
      <c r="R585" s="1">
        <f t="shared" ca="1" si="218"/>
        <v>464083.06995865511</v>
      </c>
      <c r="S585" s="3">
        <f t="shared" si="219"/>
        <v>316.80552795791345</v>
      </c>
      <c r="T585" s="13">
        <f t="shared" ca="1" si="220"/>
        <v>2.1542398811015686</v>
      </c>
      <c r="U585" s="13">
        <f t="shared" si="221"/>
        <v>0.67551879713549312</v>
      </c>
      <c r="V585" s="5">
        <v>179.35</v>
      </c>
      <c r="W585" s="3">
        <f t="shared" ca="1" si="222"/>
        <v>4115.1485167357951</v>
      </c>
      <c r="X585" s="3">
        <f t="shared" ca="1" si="223"/>
        <v>-3968.6511449377049</v>
      </c>
      <c r="Y585" s="3">
        <f t="shared" ca="1" si="224"/>
        <v>1088.2349951078847</v>
      </c>
      <c r="Z585" s="3">
        <f t="shared" ca="1" si="225"/>
        <v>-5.8362516837319189</v>
      </c>
      <c r="AA585" s="3">
        <f t="shared" ca="1" si="226"/>
        <v>1.600345581041007</v>
      </c>
      <c r="AJ585"/>
      <c r="AK585"/>
    </row>
    <row r="586" spans="3:37" s="5" customFormat="1" x14ac:dyDescent="0.2">
      <c r="C586" s="25"/>
      <c r="D586" s="1">
        <f t="shared" si="227"/>
        <v>584</v>
      </c>
      <c r="E586" s="2">
        <f t="shared" si="228"/>
        <v>58.500000000000561</v>
      </c>
      <c r="F586" s="3">
        <f t="shared" ca="1" si="229"/>
        <v>658.17930687617343</v>
      </c>
      <c r="G586" s="3">
        <f t="shared" si="207"/>
        <v>-181.43873817571006</v>
      </c>
      <c r="H586" s="3">
        <f t="shared" ca="1" si="208"/>
        <v>682.72982629353021</v>
      </c>
      <c r="I586" s="3">
        <f t="shared" ca="1" si="209"/>
        <v>38437.671521569093</v>
      </c>
      <c r="J586" s="3">
        <f t="shared" si="210"/>
        <v>5760.5217071627312</v>
      </c>
      <c r="K586" s="3">
        <f t="shared" ca="1" si="211"/>
        <v>39975.019407659478</v>
      </c>
      <c r="L586" s="3">
        <f t="shared" si="212"/>
        <v>-9.6091034840857628</v>
      </c>
      <c r="M586" s="3">
        <f t="shared" ca="1" si="213"/>
        <v>-0.26898680724563112</v>
      </c>
      <c r="N586" s="3">
        <f t="shared" ca="1" si="214"/>
        <v>-15.411808799873656</v>
      </c>
      <c r="O586" s="1">
        <f t="shared" ca="1" si="215"/>
        <v>158480805.34166995</v>
      </c>
      <c r="P586" s="1">
        <f t="shared" si="216"/>
        <v>-37640345.460385367</v>
      </c>
      <c r="Q586" s="1">
        <f t="shared" ca="1" si="217"/>
        <v>196121150.8020553</v>
      </c>
      <c r="R586" s="1">
        <f t="shared" ca="1" si="218"/>
        <v>464256.28187960054</v>
      </c>
      <c r="S586" s="3">
        <f t="shared" si="219"/>
        <v>316.87910126388607</v>
      </c>
      <c r="T586" s="13">
        <f t="shared" ca="1" si="220"/>
        <v>2.154543558001877</v>
      </c>
      <c r="U586" s="13">
        <f t="shared" si="221"/>
        <v>0.67682905092295187</v>
      </c>
      <c r="V586" s="5">
        <v>180.35</v>
      </c>
      <c r="W586" s="3">
        <f t="shared" ca="1" si="222"/>
        <v>4147.667138160642</v>
      </c>
      <c r="X586" s="3">
        <f t="shared" ca="1" si="223"/>
        <v>-3998.5197321289534</v>
      </c>
      <c r="Y586" s="3">
        <f t="shared" ca="1" si="224"/>
        <v>1102.2625099100005</v>
      </c>
      <c r="Z586" s="3">
        <f t="shared" ca="1" si="225"/>
        <v>-5.8801760766602253</v>
      </c>
      <c r="AA586" s="3">
        <f t="shared" ca="1" si="226"/>
        <v>1.6209742792794126</v>
      </c>
      <c r="AJ586"/>
      <c r="AK586"/>
    </row>
    <row r="587" spans="3:37" s="5" customFormat="1" x14ac:dyDescent="0.2">
      <c r="C587" s="25"/>
      <c r="D587" s="1">
        <f t="shared" si="227"/>
        <v>585</v>
      </c>
      <c r="E587" s="2">
        <f t="shared" si="228"/>
        <v>58.600000000000563</v>
      </c>
      <c r="F587" s="3">
        <f t="shared" ca="1" si="229"/>
        <v>658.17930687617343</v>
      </c>
      <c r="G587" s="3">
        <f t="shared" si="207"/>
        <v>-182.39964852411865</v>
      </c>
      <c r="H587" s="3">
        <f t="shared" ca="1" si="208"/>
        <v>682.9858210693119</v>
      </c>
      <c r="I587" s="3">
        <f t="shared" ca="1" si="209"/>
        <v>38503.489452256712</v>
      </c>
      <c r="J587" s="3">
        <f t="shared" si="210"/>
        <v>5742.3297878277399</v>
      </c>
      <c r="K587" s="3">
        <f t="shared" ca="1" si="211"/>
        <v>40043.305174324945</v>
      </c>
      <c r="L587" s="3">
        <f t="shared" si="212"/>
        <v>-9.6096525542164315</v>
      </c>
      <c r="M587" s="3">
        <f t="shared" ca="1" si="213"/>
        <v>-0.27034314129274989</v>
      </c>
      <c r="N587" s="3">
        <f t="shared" ca="1" si="214"/>
        <v>-15.489521016383458</v>
      </c>
      <c r="O587" s="1">
        <f t="shared" ca="1" si="215"/>
        <v>158599674.80578554</v>
      </c>
      <c r="P587" s="1">
        <f t="shared" si="216"/>
        <v>-37523619.996671319</v>
      </c>
      <c r="Q587" s="1">
        <f t="shared" ca="1" si="217"/>
        <v>196123294.80245686</v>
      </c>
      <c r="R587" s="1">
        <f t="shared" ca="1" si="218"/>
        <v>464430.35832713207</v>
      </c>
      <c r="S587" s="3">
        <f t="shared" si="219"/>
        <v>316.9530652418415</v>
      </c>
      <c r="T587" s="13">
        <f t="shared" ca="1" si="220"/>
        <v>2.1548484490856086</v>
      </c>
      <c r="U587" s="13">
        <f t="shared" si="221"/>
        <v>0.67814822397085561</v>
      </c>
      <c r="V587" s="5">
        <v>181.35</v>
      </c>
      <c r="W587" s="3">
        <f t="shared" ca="1" si="222"/>
        <v>4180.3607168921271</v>
      </c>
      <c r="X587" s="3">
        <f t="shared" ca="1" si="223"/>
        <v>-4028.5271439876919</v>
      </c>
      <c r="Y587" s="3">
        <f t="shared" ca="1" si="224"/>
        <v>1116.4160396058585</v>
      </c>
      <c r="Z587" s="3">
        <f t="shared" ca="1" si="225"/>
        <v>-5.9243046235113113</v>
      </c>
      <c r="AA587" s="3">
        <f t="shared" ca="1" si="226"/>
        <v>1.6417882935380272</v>
      </c>
      <c r="AJ587"/>
      <c r="AK587"/>
    </row>
    <row r="588" spans="3:37" s="5" customFormat="1" x14ac:dyDescent="0.2">
      <c r="C588" s="25"/>
      <c r="D588" s="1">
        <f t="shared" si="227"/>
        <v>586</v>
      </c>
      <c r="E588" s="2">
        <f t="shared" si="228"/>
        <v>58.700000000000564</v>
      </c>
      <c r="F588" s="3">
        <f t="shared" ca="1" si="229"/>
        <v>658.17930687617343</v>
      </c>
      <c r="G588" s="3">
        <f t="shared" si="207"/>
        <v>-183.3606137795403</v>
      </c>
      <c r="H588" s="3">
        <f t="shared" ca="1" si="208"/>
        <v>683.24308608694298</v>
      </c>
      <c r="I588" s="3">
        <f t="shared" ca="1" si="209"/>
        <v>38569.307382944331</v>
      </c>
      <c r="J588" s="3">
        <f t="shared" si="210"/>
        <v>5724.0417747125575</v>
      </c>
      <c r="K588" s="3">
        <f t="shared" ca="1" si="211"/>
        <v>40111.616603995986</v>
      </c>
      <c r="L588" s="3">
        <f t="shared" si="212"/>
        <v>-9.6102045246581387</v>
      </c>
      <c r="M588" s="3">
        <f t="shared" ca="1" si="213"/>
        <v>-0.27169853388964238</v>
      </c>
      <c r="N588" s="3">
        <f t="shared" ca="1" si="214"/>
        <v>-15.567179291768674</v>
      </c>
      <c r="O588" s="1">
        <f t="shared" ca="1" si="215"/>
        <v>158719178.99310732</v>
      </c>
      <c r="P588" s="1">
        <f t="shared" si="216"/>
        <v>-37406264.270618878</v>
      </c>
      <c r="Q588" s="1">
        <f t="shared" ca="1" si="217"/>
        <v>196125443.2637262</v>
      </c>
      <c r="R588" s="1">
        <f t="shared" ca="1" si="218"/>
        <v>464605.29853912123</v>
      </c>
      <c r="S588" s="3">
        <f t="shared" si="219"/>
        <v>317.02741991404469</v>
      </c>
      <c r="T588" s="13">
        <f t="shared" ca="1" si="220"/>
        <v>2.1551545486891639</v>
      </c>
      <c r="U588" s="13">
        <f t="shared" si="221"/>
        <v>0.67947634989964589</v>
      </c>
      <c r="V588" s="5">
        <v>182.35</v>
      </c>
      <c r="W588" s="3">
        <f t="shared" ca="1" si="222"/>
        <v>4213.2307002467896</v>
      </c>
      <c r="X588" s="3">
        <f t="shared" ca="1" si="223"/>
        <v>-4058.6744578414559</v>
      </c>
      <c r="Y588" s="3">
        <f t="shared" ca="1" si="224"/>
        <v>1130.6965016163333</v>
      </c>
      <c r="Z588" s="3">
        <f t="shared" ca="1" si="225"/>
        <v>-5.9686389085903766</v>
      </c>
      <c r="AA588" s="3">
        <f t="shared" ca="1" si="226"/>
        <v>1.6627889729651961</v>
      </c>
      <c r="AJ588"/>
      <c r="AK588"/>
    </row>
    <row r="589" spans="3:37" s="5" customFormat="1" x14ac:dyDescent="0.2">
      <c r="C589" s="25"/>
      <c r="D589" s="1">
        <f t="shared" si="227"/>
        <v>587</v>
      </c>
      <c r="E589" s="2">
        <f t="shared" si="228"/>
        <v>58.800000000000566</v>
      </c>
      <c r="F589" s="3">
        <f t="shared" ca="1" si="229"/>
        <v>658.17930687617343</v>
      </c>
      <c r="G589" s="3">
        <f t="shared" si="207"/>
        <v>-184.32163423200612</v>
      </c>
      <c r="H589" s="3">
        <f t="shared" ca="1" si="208"/>
        <v>683.50162022189647</v>
      </c>
      <c r="I589" s="3">
        <f t="shared" ca="1" si="209"/>
        <v>38635.12531363195</v>
      </c>
      <c r="J589" s="3">
        <f t="shared" si="210"/>
        <v>5705.6576623119799</v>
      </c>
      <c r="K589" s="3">
        <f t="shared" ca="1" si="211"/>
        <v>40179.953823640608</v>
      </c>
      <c r="L589" s="3">
        <f t="shared" si="212"/>
        <v>-9.6107593955770412</v>
      </c>
      <c r="M589" s="3">
        <f t="shared" ca="1" si="213"/>
        <v>-0.27305298144340429</v>
      </c>
      <c r="N589" s="3">
        <f t="shared" ca="1" si="214"/>
        <v>-15.64478342017105</v>
      </c>
      <c r="O589" s="1">
        <f t="shared" ca="1" si="215"/>
        <v>158839318.04762557</v>
      </c>
      <c r="P589" s="1">
        <f t="shared" si="216"/>
        <v>-37288278.030487478</v>
      </c>
      <c r="Q589" s="1">
        <f t="shared" ca="1" si="217"/>
        <v>196127596.07811305</v>
      </c>
      <c r="R589" s="1">
        <f t="shared" ca="1" si="218"/>
        <v>464781.10175088962</v>
      </c>
      <c r="S589" s="3">
        <f t="shared" si="219"/>
        <v>317.10216530287846</v>
      </c>
      <c r="T589" s="13">
        <f t="shared" ca="1" si="220"/>
        <v>2.1554618511325949</v>
      </c>
      <c r="U589" s="13">
        <f t="shared" si="221"/>
        <v>0.68081346256518083</v>
      </c>
      <c r="V589" s="5">
        <v>183.35</v>
      </c>
      <c r="W589" s="3">
        <f t="shared" ca="1" si="222"/>
        <v>4246.2785446562611</v>
      </c>
      <c r="X589" s="3">
        <f t="shared" ca="1" si="223"/>
        <v>-4088.962756836916</v>
      </c>
      <c r="Y589" s="3">
        <f t="shared" ca="1" si="224"/>
        <v>1145.1048214066441</v>
      </c>
      <c r="Z589" s="3">
        <f t="shared" ca="1" si="225"/>
        <v>-6.0131805247601706</v>
      </c>
      <c r="AA589" s="3">
        <f t="shared" ca="1" si="226"/>
        <v>1.6839776785391825</v>
      </c>
      <c r="AJ589"/>
      <c r="AK589"/>
    </row>
    <row r="590" spans="3:37" s="5" customFormat="1" x14ac:dyDescent="0.2">
      <c r="C590" s="25"/>
      <c r="D590" s="1">
        <f t="shared" si="227"/>
        <v>588</v>
      </c>
      <c r="E590" s="2">
        <f t="shared" si="228"/>
        <v>58.900000000000567</v>
      </c>
      <c r="F590" s="3">
        <f t="shared" ca="1" si="229"/>
        <v>658.17930687617343</v>
      </c>
      <c r="G590" s="3">
        <f t="shared" si="207"/>
        <v>-185.28271017156382</v>
      </c>
      <c r="H590" s="3">
        <f t="shared" ca="1" si="208"/>
        <v>683.76142234592305</v>
      </c>
      <c r="I590" s="3">
        <f t="shared" ca="1" si="209"/>
        <v>38700.943244319569</v>
      </c>
      <c r="J590" s="3">
        <f t="shared" si="210"/>
        <v>5687.177445091801</v>
      </c>
      <c r="K590" s="3">
        <f t="shared" ca="1" si="211"/>
        <v>40248.316960114185</v>
      </c>
      <c r="L590" s="3">
        <f t="shared" si="212"/>
        <v>-9.6113171671401734</v>
      </c>
      <c r="M590" s="3">
        <f t="shared" ca="1" si="213"/>
        <v>-0.2744064803793792</v>
      </c>
      <c r="N590" s="3">
        <f t="shared" ca="1" si="214"/>
        <v>-15.722333196777861</v>
      </c>
      <c r="O590" s="1">
        <f t="shared" ca="1" si="215"/>
        <v>158960092.11409673</v>
      </c>
      <c r="P590" s="1">
        <f t="shared" si="216"/>
        <v>-37169661.023196585</v>
      </c>
      <c r="Q590" s="1">
        <f t="shared" ca="1" si="217"/>
        <v>196129753.13729331</v>
      </c>
      <c r="R590" s="1">
        <f t="shared" ca="1" si="218"/>
        <v>464957.76719522767</v>
      </c>
      <c r="S590" s="3">
        <f t="shared" si="219"/>
        <v>317.17730143084356</v>
      </c>
      <c r="T590" s="13">
        <f t="shared" ca="1" si="220"/>
        <v>2.1557703507197803</v>
      </c>
      <c r="U590" s="13">
        <f t="shared" si="221"/>
        <v>0.68215959605970744</v>
      </c>
      <c r="V590" s="5">
        <v>184.35</v>
      </c>
      <c r="W590" s="3">
        <f t="shared" ca="1" si="222"/>
        <v>4279.5057157425963</v>
      </c>
      <c r="X590" s="3">
        <f t="shared" ca="1" si="223"/>
        <v>-4119.3931299842934</v>
      </c>
      <c r="Y590" s="3">
        <f t="shared" ca="1" si="224"/>
        <v>1159.6419325428678</v>
      </c>
      <c r="Z590" s="3">
        <f t="shared" ca="1" si="225"/>
        <v>-6.0579310735063139</v>
      </c>
      <c r="AA590" s="3">
        <f t="shared" ca="1" si="226"/>
        <v>1.7053557831512762</v>
      </c>
      <c r="AJ590"/>
      <c r="AK590"/>
    </row>
    <row r="591" spans="3:37" s="5" customFormat="1" x14ac:dyDescent="0.2">
      <c r="C591" s="25"/>
      <c r="D591" s="1">
        <f t="shared" si="227"/>
        <v>589</v>
      </c>
      <c r="E591" s="2">
        <f t="shared" si="228"/>
        <v>59.000000000000568</v>
      </c>
      <c r="F591" s="3">
        <f t="shared" ca="1" si="229"/>
        <v>658.17930687617343</v>
      </c>
      <c r="G591" s="3">
        <f t="shared" si="207"/>
        <v>-186.24384188827784</v>
      </c>
      <c r="H591" s="3">
        <f t="shared" ca="1" si="208"/>
        <v>684.0224913270805</v>
      </c>
      <c r="I591" s="3">
        <f t="shared" ca="1" si="209"/>
        <v>38766.761175007188</v>
      </c>
      <c r="J591" s="3">
        <f t="shared" si="210"/>
        <v>5668.601117488809</v>
      </c>
      <c r="K591" s="3">
        <f t="shared" ca="1" si="211"/>
        <v>40316.706140159084</v>
      </c>
      <c r="L591" s="3">
        <f t="shared" si="212"/>
        <v>-9.6118778395154472</v>
      </c>
      <c r="M591" s="3">
        <f t="shared" ca="1" si="213"/>
        <v>-0.27575902714118572</v>
      </c>
      <c r="N591" s="3">
        <f t="shared" ca="1" si="214"/>
        <v>-15.799828417823461</v>
      </c>
      <c r="O591" s="1">
        <f t="shared" ca="1" si="215"/>
        <v>159081501.33804402</v>
      </c>
      <c r="P591" s="1">
        <f t="shared" si="216"/>
        <v>-37050412.994325362</v>
      </c>
      <c r="Q591" s="1">
        <f t="shared" ca="1" si="217"/>
        <v>196131914.33236939</v>
      </c>
      <c r="R591" s="1">
        <f t="shared" ca="1" si="218"/>
        <v>465135.29410241474</v>
      </c>
      <c r="S591" s="3">
        <f t="shared" si="219"/>
        <v>317.25282832055871</v>
      </c>
      <c r="T591" s="13">
        <f t="shared" ca="1" si="220"/>
        <v>2.1560800417386043</v>
      </c>
      <c r="U591" s="13">
        <f t="shared" si="221"/>
        <v>0.6835147847128451</v>
      </c>
      <c r="V591" s="5">
        <v>185.35</v>
      </c>
      <c r="W591" s="3">
        <f t="shared" ca="1" si="222"/>
        <v>4312.9136883941319</v>
      </c>
      <c r="X591" s="3">
        <f t="shared" ca="1" si="223"/>
        <v>-4149.9666722020656</v>
      </c>
      <c r="Y591" s="3">
        <f t="shared" ca="1" si="224"/>
        <v>1174.3087767489392</v>
      </c>
      <c r="Z591" s="3">
        <f t="shared" ca="1" si="225"/>
        <v>-6.1028921650030377</v>
      </c>
      <c r="AA591" s="3">
        <f t="shared" ca="1" si="226"/>
        <v>1.7269246716896165</v>
      </c>
      <c r="AJ591"/>
      <c r="AK591"/>
    </row>
    <row r="592" spans="3:37" s="5" customFormat="1" x14ac:dyDescent="0.2">
      <c r="C592" s="25"/>
      <c r="D592" s="1">
        <f t="shared" si="227"/>
        <v>590</v>
      </c>
      <c r="E592" s="2">
        <f t="shared" si="228"/>
        <v>59.10000000000057</v>
      </c>
      <c r="F592" s="3">
        <f t="shared" ca="1" si="229"/>
        <v>658.17930687617343</v>
      </c>
      <c r="G592" s="3">
        <f t="shared" si="207"/>
        <v>-187.20502967222939</v>
      </c>
      <c r="H592" s="3">
        <f t="shared" ca="1" si="208"/>
        <v>684.28482602976101</v>
      </c>
      <c r="I592" s="3">
        <f t="shared" ca="1" si="209"/>
        <v>38832.579105694807</v>
      </c>
      <c r="J592" s="3">
        <f t="shared" si="210"/>
        <v>5649.9286739107829</v>
      </c>
      <c r="K592" s="3">
        <f t="shared" ca="1" si="211"/>
        <v>40385.121490404294</v>
      </c>
      <c r="L592" s="3">
        <f t="shared" si="212"/>
        <v>-9.6124414128716449</v>
      </c>
      <c r="M592" s="3">
        <f t="shared" ca="1" si="213"/>
        <v>-0.27711061819074467</v>
      </c>
      <c r="N592" s="3">
        <f t="shared" ca="1" si="214"/>
        <v>-15.877268880590846</v>
      </c>
      <c r="O592" s="1">
        <f t="shared" ca="1" si="215"/>
        <v>159203545.86575732</v>
      </c>
      <c r="P592" s="1">
        <f t="shared" si="216"/>
        <v>-36930533.688112266</v>
      </c>
      <c r="Q592" s="1">
        <f t="shared" ca="1" si="217"/>
        <v>196134079.55386958</v>
      </c>
      <c r="R592" s="1">
        <f t="shared" ca="1" si="218"/>
        <v>465313.6817002375</v>
      </c>
      <c r="S592" s="3">
        <f t="shared" si="219"/>
        <v>317.32874599476048</v>
      </c>
      <c r="T592" s="13">
        <f t="shared" ca="1" si="220"/>
        <v>2.1563909184611325</v>
      </c>
      <c r="U592" s="13">
        <f t="shared" si="221"/>
        <v>0.68487906309257129</v>
      </c>
      <c r="V592" s="5">
        <v>186.35</v>
      </c>
      <c r="W592" s="3">
        <f t="shared" ca="1" si="222"/>
        <v>4346.5039468417681</v>
      </c>
      <c r="X592" s="3">
        <f t="shared" ca="1" si="223"/>
        <v>-4180.6844843618455</v>
      </c>
      <c r="Y592" s="3">
        <f t="shared" ca="1" si="224"/>
        <v>1189.1063039641131</v>
      </c>
      <c r="Z592" s="3">
        <f t="shared" ca="1" si="225"/>
        <v>-6.1480654181791845</v>
      </c>
      <c r="AA592" s="3">
        <f t="shared" ca="1" si="226"/>
        <v>1.7486857411236958</v>
      </c>
      <c r="AJ592"/>
      <c r="AK592"/>
    </row>
    <row r="593" spans="3:37" s="5" customFormat="1" x14ac:dyDescent="0.2">
      <c r="C593" s="25"/>
      <c r="D593" s="1">
        <f t="shared" si="227"/>
        <v>591</v>
      </c>
      <c r="E593" s="2">
        <f t="shared" si="228"/>
        <v>59.200000000000571</v>
      </c>
      <c r="F593" s="3">
        <f t="shared" ca="1" si="229"/>
        <v>658.17930687617343</v>
      </c>
      <c r="G593" s="3">
        <f t="shared" si="207"/>
        <v>-188.16627381351654</v>
      </c>
      <c r="H593" s="3">
        <f t="shared" ca="1" si="208"/>
        <v>684.54842531472036</v>
      </c>
      <c r="I593" s="3">
        <f t="shared" ca="1" si="209"/>
        <v>38898.397036382426</v>
      </c>
      <c r="J593" s="3">
        <f t="shared" si="210"/>
        <v>5631.1601087364952</v>
      </c>
      <c r="K593" s="3">
        <f t="shared" ca="1" si="211"/>
        <v>40453.563137365054</v>
      </c>
      <c r="L593" s="3">
        <f t="shared" si="212"/>
        <v>-9.6130078873784264</v>
      </c>
      <c r="M593" s="3">
        <f t="shared" ca="1" si="213"/>
        <v>-0.27846125000830468</v>
      </c>
      <c r="N593" s="3">
        <f t="shared" ca="1" si="214"/>
        <v>-15.954654383413118</v>
      </c>
      <c r="O593" s="1">
        <f t="shared" ca="1" si="215"/>
        <v>159326225.8442935</v>
      </c>
      <c r="P593" s="1">
        <f t="shared" si="216"/>
        <v>-36810022.847454786</v>
      </c>
      <c r="Q593" s="1">
        <f t="shared" ca="1" si="217"/>
        <v>196136248.69174829</v>
      </c>
      <c r="R593" s="1">
        <f t="shared" ca="1" si="218"/>
        <v>465492.92921400984</v>
      </c>
      <c r="S593" s="3">
        <f t="shared" si="219"/>
        <v>317.40505447630352</v>
      </c>
      <c r="T593" s="13">
        <f t="shared" ca="1" si="220"/>
        <v>2.1567029751437894</v>
      </c>
      <c r="U593" s="13">
        <f t="shared" si="221"/>
        <v>0.68625246600621703</v>
      </c>
      <c r="V593" s="5">
        <v>187.35</v>
      </c>
      <c r="W593" s="3">
        <f t="shared" ca="1" si="222"/>
        <v>4380.2779847357706</v>
      </c>
      <c r="X593" s="3">
        <f t="shared" ca="1" si="223"/>
        <v>-4211.5476733335427</v>
      </c>
      <c r="Y593" s="3">
        <f t="shared" ca="1" si="224"/>
        <v>1204.0354724009114</v>
      </c>
      <c r="Z593" s="3">
        <f t="shared" ca="1" si="225"/>
        <v>-6.1934524607846217</v>
      </c>
      <c r="AA593" s="3">
        <f t="shared" ca="1" si="226"/>
        <v>1.7706404005895757</v>
      </c>
      <c r="AJ593"/>
      <c r="AK593"/>
    </row>
    <row r="594" spans="3:37" s="5" customFormat="1" x14ac:dyDescent="0.2">
      <c r="C594" s="25"/>
      <c r="D594" s="1">
        <f t="shared" si="227"/>
        <v>592</v>
      </c>
      <c r="E594" s="2">
        <f t="shared" si="228"/>
        <v>59.300000000000573</v>
      </c>
      <c r="F594" s="3">
        <f t="shared" ca="1" si="229"/>
        <v>658.17930687617343</v>
      </c>
      <c r="G594" s="3">
        <f t="shared" si="207"/>
        <v>-189.12757460225438</v>
      </c>
      <c r="H594" s="3">
        <f t="shared" ca="1" si="208"/>
        <v>684.81328803910583</v>
      </c>
      <c r="I594" s="3">
        <f t="shared" ca="1" si="209"/>
        <v>38964.214967070046</v>
      </c>
      <c r="J594" s="3">
        <f t="shared" si="210"/>
        <v>5612.2954163157074</v>
      </c>
      <c r="K594" s="3">
        <f t="shared" ca="1" si="211"/>
        <v>40522.031207442509</v>
      </c>
      <c r="L594" s="3">
        <f t="shared" si="212"/>
        <v>-9.6135772632063308</v>
      </c>
      <c r="M594" s="3">
        <f t="shared" ca="1" si="213"/>
        <v>-0.27981091909246758</v>
      </c>
      <c r="N594" s="3">
        <f t="shared" ca="1" si="214"/>
        <v>-16.031984725674938</v>
      </c>
      <c r="O594" s="1">
        <f t="shared" ca="1" si="215"/>
        <v>159449541.42147666</v>
      </c>
      <c r="P594" s="1">
        <f t="shared" si="216"/>
        <v>-36688880.21390906</v>
      </c>
      <c r="Q594" s="1">
        <f t="shared" ca="1" si="217"/>
        <v>196138421.63538572</v>
      </c>
      <c r="R594" s="1">
        <f t="shared" ca="1" si="218"/>
        <v>465673.03586659196</v>
      </c>
      <c r="S594" s="3">
        <f t="shared" si="219"/>
        <v>317.48175378816029</v>
      </c>
      <c r="T594" s="13">
        <f t="shared" ca="1" si="220"/>
        <v>2.157016206027536</v>
      </c>
      <c r="U594" s="13">
        <f t="shared" si="221"/>
        <v>0.68763502850146552</v>
      </c>
      <c r="V594" s="5">
        <v>188.35</v>
      </c>
      <c r="W594" s="3">
        <f t="shared" ca="1" si="222"/>
        <v>4414.237305223025</v>
      </c>
      <c r="X594" s="3">
        <f t="shared" ca="1" si="223"/>
        <v>-4242.557352030718</v>
      </c>
      <c r="Y594" s="3">
        <f t="shared" ca="1" si="224"/>
        <v>1219.0972486035466</v>
      </c>
      <c r="Z594" s="3">
        <f t="shared" ca="1" si="225"/>
        <v>-6.2390549294569384</v>
      </c>
      <c r="AA594" s="3">
        <f t="shared" ca="1" si="226"/>
        <v>1.7927900714758038</v>
      </c>
      <c r="AJ594"/>
      <c r="AK594"/>
    </row>
    <row r="595" spans="3:37" s="5" customFormat="1" x14ac:dyDescent="0.2">
      <c r="C595" s="25"/>
      <c r="D595" s="1">
        <f t="shared" si="227"/>
        <v>593</v>
      </c>
      <c r="E595" s="2">
        <f t="shared" si="228"/>
        <v>59.400000000000574</v>
      </c>
      <c r="F595" s="3">
        <f t="shared" ca="1" si="229"/>
        <v>658.17930687617343</v>
      </c>
      <c r="G595" s="3">
        <f t="shared" si="207"/>
        <v>-190.08893232857503</v>
      </c>
      <c r="H595" s="3">
        <f t="shared" ca="1" si="208"/>
        <v>685.07941305648478</v>
      </c>
      <c r="I595" s="3">
        <f t="shared" ca="1" si="209"/>
        <v>39030.032897757665</v>
      </c>
      <c r="J595" s="3">
        <f t="shared" si="210"/>
        <v>5593.3345909691661</v>
      </c>
      <c r="K595" s="3">
        <f t="shared" ca="1" si="211"/>
        <v>40590.525826923331</v>
      </c>
      <c r="L595" s="3">
        <f t="shared" si="212"/>
        <v>-9.6141495405267658</v>
      </c>
      <c r="M595" s="3">
        <f t="shared" ca="1" si="213"/>
        <v>-0.28115962196021305</v>
      </c>
      <c r="N595" s="3">
        <f t="shared" ca="1" si="214"/>
        <v>-16.109259707813944</v>
      </c>
      <c r="O595" s="1">
        <f t="shared" ca="1" si="215"/>
        <v>159573492.74589801</v>
      </c>
      <c r="P595" s="1">
        <f t="shared" si="216"/>
        <v>-36567105.527689494</v>
      </c>
      <c r="Q595" s="1">
        <f t="shared" ca="1" si="217"/>
        <v>196140598.2735875</v>
      </c>
      <c r="R595" s="1">
        <f t="shared" ca="1" si="218"/>
        <v>465854.00087840966</v>
      </c>
      <c r="S595" s="3">
        <f t="shared" si="219"/>
        <v>317.55884395342122</v>
      </c>
      <c r="T595" s="13">
        <f t="shared" ca="1" si="220"/>
        <v>2.1573306053380477</v>
      </c>
      <c r="U595" s="13">
        <f t="shared" si="221"/>
        <v>0.68902678586736155</v>
      </c>
      <c r="V595" s="5">
        <v>189.35</v>
      </c>
      <c r="W595" s="3">
        <f t="shared" ca="1" si="222"/>
        <v>4448.3834210248124</v>
      </c>
      <c r="X595" s="3">
        <f t="shared" ca="1" si="223"/>
        <v>-4273.7146394562178</v>
      </c>
      <c r="Y595" s="3">
        <f t="shared" ca="1" si="224"/>
        <v>1234.2926075068349</v>
      </c>
      <c r="Z595" s="3">
        <f t="shared" ca="1" si="225"/>
        <v>-6.2848744697885559</v>
      </c>
      <c r="AA595" s="3">
        <f t="shared" ca="1" si="226"/>
        <v>1.8151361875100513</v>
      </c>
      <c r="AJ595"/>
      <c r="AK595"/>
    </row>
    <row r="596" spans="3:37" s="5" customFormat="1" x14ac:dyDescent="0.2">
      <c r="C596" s="25"/>
      <c r="D596" s="1">
        <f t="shared" si="227"/>
        <v>594</v>
      </c>
      <c r="E596" s="2">
        <f t="shared" si="228"/>
        <v>59.500000000000576</v>
      </c>
      <c r="F596" s="3">
        <f t="shared" ca="1" si="229"/>
        <v>658.17930687617343</v>
      </c>
      <c r="G596" s="3">
        <f t="shared" si="207"/>
        <v>-191.05034728262771</v>
      </c>
      <c r="H596" s="3">
        <f t="shared" ca="1" si="208"/>
        <v>685.34679921687291</v>
      </c>
      <c r="I596" s="3">
        <f t="shared" ca="1" si="209"/>
        <v>39095.850828445284</v>
      </c>
      <c r="J596" s="3">
        <f t="shared" si="210"/>
        <v>5574.2776269886062</v>
      </c>
      <c r="K596" s="3">
        <f t="shared" ca="1" si="211"/>
        <v>40659.047121979369</v>
      </c>
      <c r="L596" s="3">
        <f t="shared" si="212"/>
        <v>-9.6147247195120222</v>
      </c>
      <c r="M596" s="3">
        <f t="shared" ca="1" si="213"/>
        <v>-0.28250735514692171</v>
      </c>
      <c r="N596" s="3">
        <f t="shared" ca="1" si="214"/>
        <v>-16.18647913132207</v>
      </c>
      <c r="O596" s="1">
        <f t="shared" ca="1" si="215"/>
        <v>159698079.96691632</v>
      </c>
      <c r="P596" s="1">
        <f t="shared" si="216"/>
        <v>-36444698.527668513</v>
      </c>
      <c r="Q596" s="1">
        <f t="shared" ca="1" si="217"/>
        <v>196142778.49458483</v>
      </c>
      <c r="R596" s="1">
        <f t="shared" ca="1" si="218"/>
        <v>466035.82346747356</v>
      </c>
      <c r="S596" s="3">
        <f t="shared" si="219"/>
        <v>317.63632499529484</v>
      </c>
      <c r="T596" s="13">
        <f t="shared" ca="1" si="220"/>
        <v>2.1576461672858889</v>
      </c>
      <c r="U596" s="13">
        <f t="shared" si="221"/>
        <v>0.69042777363532393</v>
      </c>
      <c r="V596" s="5">
        <v>190.35</v>
      </c>
      <c r="W596" s="3">
        <f t="shared" ca="1" si="222"/>
        <v>4482.7178545150391</v>
      </c>
      <c r="X596" s="3">
        <f t="shared" ca="1" si="223"/>
        <v>-4305.0206607480095</v>
      </c>
      <c r="Y596" s="3">
        <f t="shared" ca="1" si="224"/>
        <v>1249.6225324955883</v>
      </c>
      <c r="Z596" s="3">
        <f t="shared" ca="1" si="225"/>
        <v>-6.330912736394132</v>
      </c>
      <c r="AA596" s="3">
        <f t="shared" ca="1" si="226"/>
        <v>1.8376801948464534</v>
      </c>
      <c r="AJ596"/>
      <c r="AK596"/>
    </row>
    <row r="597" spans="3:37" s="5" customFormat="1" x14ac:dyDescent="0.2">
      <c r="C597" s="25"/>
      <c r="D597" s="1">
        <f t="shared" si="227"/>
        <v>595</v>
      </c>
      <c r="E597" s="2">
        <f t="shared" si="228"/>
        <v>59.600000000000577</v>
      </c>
      <c r="F597" s="3">
        <f t="shared" ca="1" si="229"/>
        <v>658.17930687617343</v>
      </c>
      <c r="G597" s="3">
        <f t="shared" si="207"/>
        <v>-192.01181975457891</v>
      </c>
      <c r="H597" s="3">
        <f t="shared" ca="1" si="208"/>
        <v>685.61544536676308</v>
      </c>
      <c r="I597" s="3">
        <f t="shared" ca="1" si="209"/>
        <v>39161.668759132903</v>
      </c>
      <c r="J597" s="3">
        <f t="shared" si="210"/>
        <v>5555.124518636746</v>
      </c>
      <c r="K597" s="3">
        <f t="shared" ca="1" si="211"/>
        <v>40727.595218667302</v>
      </c>
      <c r="L597" s="3">
        <f t="shared" si="212"/>
        <v>-9.615302800335261</v>
      </c>
      <c r="M597" s="3">
        <f t="shared" ca="1" si="213"/>
        <v>-0.28385411520639847</v>
      </c>
      <c r="N597" s="3">
        <f t="shared" ca="1" si="214"/>
        <v>-16.263642798746876</v>
      </c>
      <c r="O597" s="1">
        <f t="shared" ca="1" si="215"/>
        <v>159823303.23465806</v>
      </c>
      <c r="P597" s="1">
        <f t="shared" si="216"/>
        <v>-36321658.951376103</v>
      </c>
      <c r="Q597" s="1">
        <f t="shared" ca="1" si="217"/>
        <v>196144962.18603417</v>
      </c>
      <c r="R597" s="1">
        <f t="shared" ca="1" si="218"/>
        <v>466218.50284939888</v>
      </c>
      <c r="S597" s="3">
        <f t="shared" si="219"/>
        <v>317.71419693710749</v>
      </c>
      <c r="T597" s="13">
        <f t="shared" ca="1" si="220"/>
        <v>2.157962886066696</v>
      </c>
      <c r="U597" s="13">
        <f t="shared" si="221"/>
        <v>0.69183802758016677</v>
      </c>
      <c r="V597" s="5">
        <v>191.35</v>
      </c>
      <c r="W597" s="3">
        <f t="shared" ca="1" si="222"/>
        <v>4517.2421377990031</v>
      </c>
      <c r="X597" s="3">
        <f t="shared" ca="1" si="223"/>
        <v>-4336.4765472252921</v>
      </c>
      <c r="Y597" s="3">
        <f t="shared" ca="1" si="224"/>
        <v>1265.0880154645047</v>
      </c>
      <c r="Z597" s="3">
        <f t="shared" ca="1" si="225"/>
        <v>-6.3771713929783704</v>
      </c>
      <c r="AA597" s="3">
        <f t="shared" ca="1" si="226"/>
        <v>1.8604235521536834</v>
      </c>
      <c r="AJ597"/>
      <c r="AK597"/>
    </row>
    <row r="598" spans="3:37" s="5" customFormat="1" x14ac:dyDescent="0.2">
      <c r="C598" s="25"/>
      <c r="D598" s="1">
        <f t="shared" si="227"/>
        <v>596</v>
      </c>
      <c r="E598" s="2">
        <f t="shared" si="228"/>
        <v>59.700000000000578</v>
      </c>
      <c r="F598" s="3">
        <f t="shared" ca="1" si="229"/>
        <v>658.17930687617343</v>
      </c>
      <c r="G598" s="3">
        <f t="shared" si="207"/>
        <v>-192.97335003461242</v>
      </c>
      <c r="H598" s="3">
        <f t="shared" ca="1" si="208"/>
        <v>685.88535034915355</v>
      </c>
      <c r="I598" s="3">
        <f t="shared" ca="1" si="209"/>
        <v>39227.486689820522</v>
      </c>
      <c r="J598" s="3">
        <f t="shared" si="210"/>
        <v>5535.8752601472861</v>
      </c>
      <c r="K598" s="3">
        <f t="shared" ca="1" si="211"/>
        <v>40796.170242928281</v>
      </c>
      <c r="L598" s="3">
        <f t="shared" si="212"/>
        <v>-9.6158837831705224</v>
      </c>
      <c r="M598" s="3">
        <f t="shared" ca="1" si="213"/>
        <v>-0.28519989871089468</v>
      </c>
      <c r="N598" s="3">
        <f t="shared" ca="1" si="214"/>
        <v>-16.340750513692832</v>
      </c>
      <c r="O598" s="1">
        <f t="shared" ca="1" si="215"/>
        <v>159949162.70001757</v>
      </c>
      <c r="P598" s="1">
        <f t="shared" si="216"/>
        <v>-36197986.534999527</v>
      </c>
      <c r="Q598" s="1">
        <f t="shared" ca="1" si="217"/>
        <v>196147149.23501709</v>
      </c>
      <c r="R598" s="1">
        <f t="shared" ca="1" si="218"/>
        <v>466402.03823742439</v>
      </c>
      <c r="S598" s="3">
        <f t="shared" si="219"/>
        <v>317.7924598023036</v>
      </c>
      <c r="T598" s="13">
        <f t="shared" ca="1" si="220"/>
        <v>2.1582807558613504</v>
      </c>
      <c r="U598" s="13">
        <f t="shared" si="221"/>
        <v>0.69325758372112645</v>
      </c>
      <c r="V598" s="5">
        <v>192.35</v>
      </c>
      <c r="W598" s="3">
        <f t="shared" ca="1" si="222"/>
        <v>4551.9578127926216</v>
      </c>
      <c r="X598" s="3">
        <f t="shared" ca="1" si="223"/>
        <v>-4368.0834364348184</v>
      </c>
      <c r="Y598" s="3">
        <f t="shared" ca="1" si="224"/>
        <v>1280.6900568785468</v>
      </c>
      <c r="Z598" s="3">
        <f t="shared" ca="1" si="225"/>
        <v>-6.4236521124041444</v>
      </c>
      <c r="AA598" s="3">
        <f t="shared" ca="1" si="226"/>
        <v>1.8833677307037453</v>
      </c>
      <c r="AJ598"/>
      <c r="AK598"/>
    </row>
    <row r="599" spans="3:37" s="5" customFormat="1" x14ac:dyDescent="0.2">
      <c r="C599" s="25"/>
      <c r="D599" s="1">
        <f t="shared" si="227"/>
        <v>597</v>
      </c>
      <c r="E599" s="2">
        <f t="shared" si="228"/>
        <v>59.80000000000058</v>
      </c>
      <c r="F599" s="3">
        <f t="shared" ca="1" si="229"/>
        <v>658.17930687617343</v>
      </c>
      <c r="G599" s="3">
        <f t="shared" ref="G599:G662" si="230">G598 + L598*$B$2</f>
        <v>-193.93493841292948</v>
      </c>
      <c r="H599" s="3">
        <f t="shared" ref="H599:H662" ca="1" si="231">SQRT(F599^2 + G599^2)</f>
        <v>686.15651300357615</v>
      </c>
      <c r="I599" s="3">
        <f t="shared" ref="I599:I662" ca="1" si="232">I598 + F598*($B$2)</f>
        <v>39293.304620508141</v>
      </c>
      <c r="J599" s="3">
        <f t="shared" ref="J599:J662" si="233" xml:space="preserve"> J598 + G598*($B$2) + (0.5)*(L598)*($B$2)^2</f>
        <v>5516.5298457249091</v>
      </c>
      <c r="K599" s="3">
        <f t="shared" ref="K599:K662" ca="1" si="234">K598+ SQRT( (I599-I598)^2 + (J599-J598)^2 )</f>
        <v>40864.772320587588</v>
      </c>
      <c r="L599" s="3">
        <f t="shared" ref="L599:L662" si="235" xml:space="preserve"> -(9.780327 * (1 + 0.0053024 * ((SIN($B$7))^2) - (5.8*10^(-6)) * (SIN(2*($B$7))^2) - (3.086*10^(-6)) * J599))</f>
        <v>-9.6164676681927208</v>
      </c>
      <c r="M599" s="3">
        <f t="shared" ref="M599:M662" ca="1" si="236">ATAN(G599/F599)</f>
        <v>-0.28654470225112905</v>
      </c>
      <c r="N599" s="3">
        <f t="shared" ref="N599:N662" ca="1" si="237">M599*(180/PI())</f>
        <v>-16.417802080822515</v>
      </c>
      <c r="O599" s="1">
        <f t="shared" ref="O599:O662" ca="1" si="238">(0.5)*($B$11)*(H599^2)</f>
        <v>160075658.51465711</v>
      </c>
      <c r="P599" s="1">
        <f t="shared" ref="P599:P662" si="239">($B$11)*L599*J599</f>
        <v>-36073681.013382956</v>
      </c>
      <c r="Q599" s="1">
        <f t="shared" ref="Q599:Q662" ca="1" si="240" xml:space="preserve"> ABS(O599) + ABS(P599)</f>
        <v>196149339.52804005</v>
      </c>
      <c r="R599" s="1">
        <f t="shared" ref="R599:R662" ca="1" si="241" xml:space="preserve"> ($B$11)*H599</f>
        <v>466586.42884243181</v>
      </c>
      <c r="S599" s="3">
        <f t="shared" ref="S599:S662" si="242">IF(J599&lt;30000,( (-0.00406576*J599)+340.3), "")</f>
        <v>317.87111361444551</v>
      </c>
      <c r="T599" s="13">
        <f t="shared" ref="T599:T662" ca="1" si="243" xml:space="preserve"> IF(J599&lt;30000, H599/S599, "")</f>
        <v>2.1585997708361573</v>
      </c>
      <c r="U599" s="13">
        <f t="shared" ref="U599:U662" si="244" xml:space="preserve"> IF(J599&lt;30000, (( 359.01*(1 - (2.25577*10^(-5))*(J599))^(5.25588) ) / (298.15 - 0.0074545*J599)), "")</f>
        <v>0.69468647832289498</v>
      </c>
      <c r="V599" s="5">
        <v>193.35</v>
      </c>
      <c r="W599" s="3">
        <f t="shared" ref="W599:W662" ca="1" si="245">(0.5)*(U599)*(H599)*(V599)*($B$13)</f>
        <v>4586.8664313021845</v>
      </c>
      <c r="X599" s="3">
        <f t="shared" ref="X599:X662" ca="1" si="246" xml:space="preserve"> -W599*COS(M599)</f>
        <v>-4399.8424721974834</v>
      </c>
      <c r="Y599" s="3">
        <f t="shared" ref="Y599:Y662" ca="1" si="247">-W599*SIN(M599)</f>
        <v>1296.4296658338162</v>
      </c>
      <c r="Z599" s="3">
        <f t="shared" ref="Z599:Z662" ca="1" si="248" xml:space="preserve"> X599/($B$11)</f>
        <v>-6.470356576761005</v>
      </c>
      <c r="AA599" s="3">
        <f t="shared" ref="AA599:AA662" ca="1" si="249">Y599/($B$11)</f>
        <v>1.9065142144614944</v>
      </c>
      <c r="AJ599"/>
      <c r="AK599"/>
    </row>
    <row r="600" spans="3:37" s="5" customFormat="1" x14ac:dyDescent="0.2">
      <c r="C600" s="25"/>
      <c r="D600" s="1">
        <f t="shared" si="227"/>
        <v>598</v>
      </c>
      <c r="E600" s="2">
        <f t="shared" si="228"/>
        <v>59.900000000000581</v>
      </c>
      <c r="F600" s="3">
        <f t="shared" ca="1" si="229"/>
        <v>658.17930687617343</v>
      </c>
      <c r="G600" s="3">
        <f t="shared" si="230"/>
        <v>-194.89658517974877</v>
      </c>
      <c r="H600" s="3">
        <f t="shared" ca="1" si="231"/>
        <v>686.42893216612538</v>
      </c>
      <c r="I600" s="3">
        <f t="shared" ca="1" si="232"/>
        <v>39359.12255119576</v>
      </c>
      <c r="J600" s="3">
        <f t="shared" si="233"/>
        <v>5497.0882695452747</v>
      </c>
      <c r="K600" s="3">
        <f t="shared" ca="1" si="234"/>
        <v>40933.401577354285</v>
      </c>
      <c r="L600" s="3">
        <f t="shared" si="235"/>
        <v>-9.6170544555776463</v>
      </c>
      <c r="M600" s="3">
        <f t="shared" ca="1" si="236"/>
        <v>-0.28788852243630875</v>
      </c>
      <c r="N600" s="3">
        <f t="shared" ca="1" si="237"/>
        <v>-16.494797305857798</v>
      </c>
      <c r="O600" s="1">
        <f t="shared" ca="1" si="238"/>
        <v>160202790.83100724</v>
      </c>
      <c r="P600" s="1">
        <f t="shared" si="239"/>
        <v>-35948742.120027117</v>
      </c>
      <c r="Q600" s="1">
        <f t="shared" ca="1" si="240"/>
        <v>196151532.95103437</v>
      </c>
      <c r="R600" s="1">
        <f t="shared" ca="1" si="241"/>
        <v>466771.67387296527</v>
      </c>
      <c r="S600" s="3">
        <f t="shared" si="242"/>
        <v>317.95015839721361</v>
      </c>
      <c r="T600" s="13">
        <f t="shared" ca="1" si="243"/>
        <v>2.1589199251430249</v>
      </c>
      <c r="U600" s="13">
        <f t="shared" si="244"/>
        <v>0.69612474789666245</v>
      </c>
      <c r="V600" s="5">
        <v>194.35</v>
      </c>
      <c r="W600" s="3">
        <f t="shared" ca="1" si="245"/>
        <v>4621.9695551046188</v>
      </c>
      <c r="X600" s="3">
        <f t="shared" ca="1" si="246"/>
        <v>-4431.7548046551547</v>
      </c>
      <c r="Y600" s="3">
        <f t="shared" ca="1" si="247"/>
        <v>1312.3078601189341</v>
      </c>
      <c r="Z600" s="3">
        <f t="shared" ca="1" si="248"/>
        <v>-6.5172864774340509</v>
      </c>
      <c r="AA600" s="3">
        <f t="shared" ca="1" si="249"/>
        <v>1.9298645001749031</v>
      </c>
      <c r="AJ600"/>
      <c r="AK600"/>
    </row>
    <row r="601" spans="3:37" s="5" customFormat="1" x14ac:dyDescent="0.2">
      <c r="C601" s="25"/>
      <c r="D601" s="1">
        <f t="shared" si="227"/>
        <v>599</v>
      </c>
      <c r="E601" s="2">
        <f t="shared" si="228"/>
        <v>60.000000000000583</v>
      </c>
      <c r="F601" s="3">
        <f t="shared" ca="1" si="229"/>
        <v>658.17930687617343</v>
      </c>
      <c r="G601" s="3">
        <f t="shared" si="230"/>
        <v>-195.85829062530652</v>
      </c>
      <c r="H601" s="3">
        <f t="shared" ca="1" si="231"/>
        <v>686.70260666948616</v>
      </c>
      <c r="I601" s="3">
        <f t="shared" ca="1" si="232"/>
        <v>39424.940481883379</v>
      </c>
      <c r="J601" s="3">
        <f t="shared" si="233"/>
        <v>5477.5505257550221</v>
      </c>
      <c r="K601" s="3">
        <f t="shared" ca="1" si="234"/>
        <v>41002.058138820859</v>
      </c>
      <c r="L601" s="3">
        <f t="shared" si="235"/>
        <v>-9.6176441455019663</v>
      </c>
      <c r="M601" s="3">
        <f t="shared" ca="1" si="236"/>
        <v>-0.28923135589414883</v>
      </c>
      <c r="N601" s="3">
        <f t="shared" ca="1" si="237"/>
        <v>-16.571735995580994</v>
      </c>
      <c r="O601" s="1">
        <f t="shared" ca="1" si="238"/>
        <v>160330559.80226678</v>
      </c>
      <c r="P601" s="1">
        <f t="shared" si="239"/>
        <v>-35823169.587088928</v>
      </c>
      <c r="Q601" s="1">
        <f t="shared" ca="1" si="240"/>
        <v>196153729.38935572</v>
      </c>
      <c r="R601" s="1">
        <f t="shared" ca="1" si="241"/>
        <v>466957.77253525058</v>
      </c>
      <c r="S601" s="3">
        <f t="shared" si="242"/>
        <v>318.02959417440627</v>
      </c>
      <c r="T601" s="13">
        <f t="shared" ca="1" si="243"/>
        <v>2.1592412129196408</v>
      </c>
      <c r="U601" s="13">
        <f t="shared" si="244"/>
        <v>0.69757242920116147</v>
      </c>
      <c r="V601" s="5">
        <v>195.35</v>
      </c>
      <c r="W601" s="3">
        <f t="shared" ca="1" si="245"/>
        <v>4657.2687560282338</v>
      </c>
      <c r="X601" s="3">
        <f t="shared" ca="1" si="246"/>
        <v>-4463.821590317737</v>
      </c>
      <c r="Y601" s="3">
        <f t="shared" ca="1" si="247"/>
        <v>1328.3256662769122</v>
      </c>
      <c r="Z601" s="3">
        <f t="shared" ca="1" si="248"/>
        <v>-6.5644435151731431</v>
      </c>
      <c r="AA601" s="3">
        <f t="shared" ca="1" si="249"/>
        <v>1.9534200974660474</v>
      </c>
      <c r="AJ601"/>
      <c r="AK601"/>
    </row>
    <row r="602" spans="3:37" s="5" customFormat="1" x14ac:dyDescent="0.2">
      <c r="C602" s="25"/>
      <c r="D602" s="1">
        <f t="shared" si="227"/>
        <v>600</v>
      </c>
      <c r="E602" s="2">
        <f t="shared" si="228"/>
        <v>60.100000000000584</v>
      </c>
      <c r="F602" s="3">
        <f t="shared" ca="1" si="229"/>
        <v>658.17930687617343</v>
      </c>
      <c r="G602" s="3">
        <f t="shared" si="230"/>
        <v>-196.82005503985673</v>
      </c>
      <c r="H602" s="3">
        <f t="shared" ca="1" si="231"/>
        <v>686.97753534296328</v>
      </c>
      <c r="I602" s="3">
        <f t="shared" ca="1" si="232"/>
        <v>39490.758412570998</v>
      </c>
      <c r="J602" s="3">
        <f t="shared" si="233"/>
        <v>5457.9166084717635</v>
      </c>
      <c r="K602" s="3">
        <f t="shared" ca="1" si="234"/>
        <v>41070.742130462917</v>
      </c>
      <c r="L602" s="3">
        <f t="shared" si="235"/>
        <v>-9.6182367381432243</v>
      </c>
      <c r="M602" s="3">
        <f t="shared" ca="1" si="236"/>
        <v>-0.29057319927089154</v>
      </c>
      <c r="N602" s="3">
        <f t="shared" ca="1" si="237"/>
        <v>-16.648617957835935</v>
      </c>
      <c r="O602" s="1">
        <f t="shared" ca="1" si="238"/>
        <v>160458965.58240342</v>
      </c>
      <c r="P602" s="1">
        <f t="shared" si="239"/>
        <v>-35696963.145381123</v>
      </c>
      <c r="Q602" s="1">
        <f t="shared" ca="1" si="240"/>
        <v>196155928.72778454</v>
      </c>
      <c r="R602" s="1">
        <f t="shared" ca="1" si="241"/>
        <v>467144.72403321502</v>
      </c>
      <c r="S602" s="3">
        <f t="shared" si="242"/>
        <v>318.10942096993983</v>
      </c>
      <c r="T602" s="13">
        <f t="shared" ca="1" si="243"/>
        <v>2.1595636282896509</v>
      </c>
      <c r="U602" s="13">
        <f t="shared" si="244"/>
        <v>0.69902955924372501</v>
      </c>
      <c r="V602" s="5">
        <v>196.35</v>
      </c>
      <c r="W602" s="3">
        <f t="shared" ca="1" si="245"/>
        <v>4692.7656160340293</v>
      </c>
      <c r="X602" s="3">
        <f t="shared" ca="1" si="246"/>
        <v>-4496.0439921105117</v>
      </c>
      <c r="Y602" s="3">
        <f t="shared" ca="1" si="247"/>
        <v>1344.4841196675466</v>
      </c>
      <c r="Z602" s="3">
        <f t="shared" ca="1" si="248"/>
        <v>-6.6118294001625175</v>
      </c>
      <c r="AA602" s="3">
        <f t="shared" ca="1" si="249"/>
        <v>1.9771825289228626</v>
      </c>
      <c r="AJ602"/>
      <c r="AK602"/>
    </row>
    <row r="603" spans="3:37" s="5" customFormat="1" x14ac:dyDescent="0.2">
      <c r="C603" s="25"/>
      <c r="D603" s="1">
        <f t="shared" si="227"/>
        <v>601</v>
      </c>
      <c r="E603" s="2">
        <f t="shared" si="228"/>
        <v>60.200000000000585</v>
      </c>
      <c r="F603" s="3">
        <f t="shared" ca="1" si="229"/>
        <v>658.17930687617343</v>
      </c>
      <c r="G603" s="3">
        <f t="shared" si="230"/>
        <v>-197.78187871367106</v>
      </c>
      <c r="H603" s="3">
        <f t="shared" ca="1" si="231"/>
        <v>687.25371701250867</v>
      </c>
      <c r="I603" s="3">
        <f t="shared" ca="1" si="232"/>
        <v>39556.576343258617</v>
      </c>
      <c r="J603" s="3">
        <f t="shared" si="233"/>
        <v>5438.186511784088</v>
      </c>
      <c r="K603" s="3">
        <f t="shared" ca="1" si="234"/>
        <v>41139.453677638812</v>
      </c>
      <c r="L603" s="3">
        <f t="shared" si="235"/>
        <v>-9.6188322336798375</v>
      </c>
      <c r="M603" s="3">
        <f t="shared" ca="1" si="236"/>
        <v>-0.29191404923132458</v>
      </c>
      <c r="N603" s="3">
        <f t="shared" ca="1" si="237"/>
        <v>-16.725443001529033</v>
      </c>
      <c r="O603" s="1">
        <f t="shared" ca="1" si="238"/>
        <v>160588008.32615319</v>
      </c>
      <c r="P603" s="1">
        <f t="shared" si="239"/>
        <v>-35570122.524371959</v>
      </c>
      <c r="Q603" s="1">
        <f t="shared" ca="1" si="240"/>
        <v>196158130.85052514</v>
      </c>
      <c r="R603" s="1">
        <f t="shared" ca="1" si="241"/>
        <v>467332.5275685059</v>
      </c>
      <c r="S603" s="3">
        <f t="shared" si="242"/>
        <v>318.18963880784872</v>
      </c>
      <c r="T603" s="13">
        <f t="shared" ca="1" si="243"/>
        <v>2.1598871653628349</v>
      </c>
      <c r="U603" s="13">
        <f t="shared" si="244"/>
        <v>0.70049617528134489</v>
      </c>
      <c r="V603" s="5">
        <v>197.35</v>
      </c>
      <c r="W603" s="3">
        <f t="shared" ca="1" si="245"/>
        <v>4728.4617272974738</v>
      </c>
      <c r="X603" s="3">
        <f t="shared" ca="1" si="246"/>
        <v>-4528.4231794216994</v>
      </c>
      <c r="Y603" s="3">
        <f t="shared" ca="1" si="247"/>
        <v>1360.7842645303042</v>
      </c>
      <c r="Z603" s="3">
        <f t="shared" ca="1" si="248"/>
        <v>-6.6594458520907347</v>
      </c>
      <c r="AA603" s="3">
        <f t="shared" ca="1" si="249"/>
        <v>2.0011533301916238</v>
      </c>
      <c r="AJ603"/>
      <c r="AK603"/>
    </row>
    <row r="604" spans="3:37" s="5" customFormat="1" x14ac:dyDescent="0.2">
      <c r="C604" s="25"/>
      <c r="D604" s="1">
        <f t="shared" si="227"/>
        <v>602</v>
      </c>
      <c r="E604" s="2">
        <f t="shared" si="228"/>
        <v>60.300000000000587</v>
      </c>
      <c r="F604" s="3">
        <f t="shared" ca="1" si="229"/>
        <v>658.17930687617343</v>
      </c>
      <c r="G604" s="3">
        <f t="shared" si="230"/>
        <v>-198.74376193703904</v>
      </c>
      <c r="H604" s="3">
        <f t="shared" ca="1" si="231"/>
        <v>687.5311505007511</v>
      </c>
      <c r="I604" s="3">
        <f t="shared" ca="1" si="232"/>
        <v>39622.394273946236</v>
      </c>
      <c r="J604" s="3">
        <f t="shared" si="233"/>
        <v>5418.3602297515527</v>
      </c>
      <c r="K604" s="3">
        <f t="shared" ca="1" si="234"/>
        <v>41208.192905589334</v>
      </c>
      <c r="L604" s="3">
        <f t="shared" si="235"/>
        <v>-9.6194306322911007</v>
      </c>
      <c r="M604" s="3">
        <f t="shared" ca="1" si="236"/>
        <v>-0.29325390245879862</v>
      </c>
      <c r="N604" s="3">
        <f t="shared" ca="1" si="237"/>
        <v>-16.802210936630274</v>
      </c>
      <c r="O604" s="1">
        <f t="shared" ca="1" si="238"/>
        <v>160717688.18902138</v>
      </c>
      <c r="P604" s="1">
        <f t="shared" si="239"/>
        <v>-35442647.452184752</v>
      </c>
      <c r="Q604" s="1">
        <f t="shared" ca="1" si="240"/>
        <v>196160335.64120615</v>
      </c>
      <c r="R604" s="1">
        <f t="shared" ca="1" si="241"/>
        <v>467521.18234051077</v>
      </c>
      <c r="S604" s="3">
        <f t="shared" si="242"/>
        <v>318.27024771228537</v>
      </c>
      <c r="T604" s="13">
        <f t="shared" ca="1" si="243"/>
        <v>2.160211818235287</v>
      </c>
      <c r="U604" s="13">
        <f t="shared" si="244"/>
        <v>0.70197231482174083</v>
      </c>
      <c r="V604" s="5">
        <v>198.35</v>
      </c>
      <c r="W604" s="3">
        <f t="shared" ca="1" si="245"/>
        <v>4764.3586922908389</v>
      </c>
      <c r="X604" s="3">
        <f t="shared" ca="1" si="246"/>
        <v>-4560.9603281502959</v>
      </c>
      <c r="Y604" s="3">
        <f t="shared" ca="1" si="247"/>
        <v>1377.2271540477329</v>
      </c>
      <c r="Z604" s="3">
        <f t="shared" ca="1" si="248"/>
        <v>-6.7072946002210232</v>
      </c>
      <c r="AA604" s="3">
        <f t="shared" ca="1" si="249"/>
        <v>2.0253340500701955</v>
      </c>
    </row>
    <row r="605" spans="3:37" s="5" customFormat="1" x14ac:dyDescent="0.2">
      <c r="C605" s="25"/>
      <c r="D605" s="1">
        <f t="shared" si="227"/>
        <v>603</v>
      </c>
      <c r="E605" s="2">
        <f t="shared" si="228"/>
        <v>60.400000000000588</v>
      </c>
      <c r="F605" s="3">
        <f t="shared" ca="1" si="229"/>
        <v>658.17930687617343</v>
      </c>
      <c r="G605" s="3">
        <f t="shared" si="230"/>
        <v>-199.70570500026815</v>
      </c>
      <c r="H605" s="3">
        <f t="shared" ca="1" si="231"/>
        <v>687.80983462702409</v>
      </c>
      <c r="I605" s="3">
        <f t="shared" ca="1" si="232"/>
        <v>39688.212204633855</v>
      </c>
      <c r="J605" s="3">
        <f t="shared" si="233"/>
        <v>5398.4377564046872</v>
      </c>
      <c r="K605" s="3">
        <f t="shared" ca="1" si="234"/>
        <v>41276.959939437373</v>
      </c>
      <c r="L605" s="3">
        <f t="shared" si="235"/>
        <v>-9.6200319341571863</v>
      </c>
      <c r="M605" s="3">
        <f t="shared" ca="1" si="236"/>
        <v>-0.29459275565524423</v>
      </c>
      <c r="N605" s="3">
        <f t="shared" ca="1" si="237"/>
        <v>-16.87892157417421</v>
      </c>
      <c r="O605" s="1">
        <f t="shared" ca="1" si="238"/>
        <v>160848005.32728246</v>
      </c>
      <c r="P605" s="1">
        <f t="shared" si="239"/>
        <v>-35314537.655597612</v>
      </c>
      <c r="Q605" s="1">
        <f t="shared" ca="1" si="240"/>
        <v>196162542.98288006</v>
      </c>
      <c r="R605" s="1">
        <f t="shared" ca="1" si="241"/>
        <v>467710.68754637637</v>
      </c>
      <c r="S605" s="3">
        <f t="shared" si="242"/>
        <v>318.35124770752009</v>
      </c>
      <c r="T605" s="13">
        <f t="shared" ca="1" si="243"/>
        <v>2.1605375809895926</v>
      </c>
      <c r="U605" s="13">
        <f t="shared" si="244"/>
        <v>0.70345801562443444</v>
      </c>
      <c r="V605" s="5">
        <v>199.35</v>
      </c>
      <c r="W605" s="3">
        <f t="shared" ca="1" si="245"/>
        <v>4800.4581238660494</v>
      </c>
      <c r="X605" s="3">
        <f t="shared" ca="1" si="246"/>
        <v>-4593.6566207541591</v>
      </c>
      <c r="Y605" s="3">
        <f t="shared" ca="1" si="247"/>
        <v>1393.813850409384</v>
      </c>
      <c r="Z605" s="3">
        <f t="shared" ca="1" si="248"/>
        <v>-6.7553773834619983</v>
      </c>
      <c r="AA605" s="3">
        <f t="shared" ca="1" si="249"/>
        <v>2.0497262506020353</v>
      </c>
    </row>
    <row r="606" spans="3:37" s="5" customFormat="1" x14ac:dyDescent="0.2">
      <c r="C606" s="25"/>
      <c r="D606" s="1">
        <f t="shared" si="227"/>
        <v>604</v>
      </c>
      <c r="E606" s="2">
        <f t="shared" si="228"/>
        <v>60.50000000000059</v>
      </c>
      <c r="F606" s="3">
        <f t="shared" ca="1" si="229"/>
        <v>658.17930687617343</v>
      </c>
      <c r="G606" s="3">
        <f t="shared" si="230"/>
        <v>-200.66770819368386</v>
      </c>
      <c r="H606" s="3">
        <f t="shared" ca="1" si="231"/>
        <v>688.08976820739417</v>
      </c>
      <c r="I606" s="3">
        <f t="shared" ca="1" si="232"/>
        <v>39754.030135321475</v>
      </c>
      <c r="J606" s="3">
        <f t="shared" si="233"/>
        <v>5378.4190857449894</v>
      </c>
      <c r="K606" s="3">
        <f t="shared" ca="1" si="234"/>
        <v>41345.754904187575</v>
      </c>
      <c r="L606" s="3">
        <f t="shared" si="235"/>
        <v>-9.6206361394591422</v>
      </c>
      <c r="M606" s="3">
        <f t="shared" ca="1" si="236"/>
        <v>-0.29593060554118766</v>
      </c>
      <c r="N606" s="3">
        <f t="shared" ca="1" si="237"/>
        <v>-16.955574726260828</v>
      </c>
      <c r="O606" s="1">
        <f t="shared" ca="1" si="238"/>
        <v>160978959.89797986</v>
      </c>
      <c r="P606" s="1">
        <f t="shared" si="239"/>
        <v>-35185792.860043027</v>
      </c>
      <c r="Q606" s="1">
        <f t="shared" ca="1" si="240"/>
        <v>196164752.75802287</v>
      </c>
      <c r="R606" s="1">
        <f t="shared" ca="1" si="241"/>
        <v>467901.04238102806</v>
      </c>
      <c r="S606" s="3">
        <f t="shared" si="242"/>
        <v>318.43263881794144</v>
      </c>
      <c r="T606" s="13">
        <f t="shared" ca="1" si="243"/>
        <v>2.1608644476950056</v>
      </c>
      <c r="U606" s="13">
        <f t="shared" si="244"/>
        <v>0.7049533157018304</v>
      </c>
      <c r="V606" s="5">
        <v>200.35</v>
      </c>
      <c r="W606" s="3">
        <f t="shared" ca="1" si="245"/>
        <v>4836.7616453380451</v>
      </c>
      <c r="X606" s="3">
        <f t="shared" ca="1" si="246"/>
        <v>-4626.5132462983265</v>
      </c>
      <c r="Y606" s="3">
        <f t="shared" ca="1" si="247"/>
        <v>1410.5454248762469</v>
      </c>
      <c r="Z606" s="3">
        <f t="shared" ca="1" si="248"/>
        <v>-6.8036959504387156</v>
      </c>
      <c r="AA606" s="3">
        <f t="shared" ca="1" si="249"/>
        <v>2.0743315071709514</v>
      </c>
    </row>
    <row r="607" spans="3:37" s="5" customFormat="1" x14ac:dyDescent="0.2">
      <c r="C607" s="25"/>
      <c r="D607" s="1">
        <f t="shared" si="227"/>
        <v>605</v>
      </c>
      <c r="E607" s="2">
        <f t="shared" si="228"/>
        <v>60.600000000000591</v>
      </c>
      <c r="F607" s="3">
        <f t="shared" ca="1" si="229"/>
        <v>658.17930687617343</v>
      </c>
      <c r="G607" s="3">
        <f t="shared" si="230"/>
        <v>-201.62977180762977</v>
      </c>
      <c r="H607" s="3">
        <f t="shared" ca="1" si="231"/>
        <v>688.3709500546903</v>
      </c>
      <c r="I607" s="3">
        <f t="shared" ca="1" si="232"/>
        <v>39819.848066009094</v>
      </c>
      <c r="J607" s="3">
        <f t="shared" si="233"/>
        <v>5358.3042117449231</v>
      </c>
      <c r="K607" s="3">
        <f t="shared" ca="1" si="234"/>
        <v>41414.577924726043</v>
      </c>
      <c r="L607" s="3">
        <f t="shared" si="235"/>
        <v>-9.6212432483788888</v>
      </c>
      <c r="M607" s="3">
        <f t="shared" ca="1" si="236"/>
        <v>-0.2972674488557665</v>
      </c>
      <c r="N607" s="3">
        <f t="shared" ca="1" si="237"/>
        <v>-17.032170206056474</v>
      </c>
      <c r="O607" s="1">
        <f t="shared" ca="1" si="238"/>
        <v>161110552.05892697</v>
      </c>
      <c r="P607" s="1">
        <f t="shared" si="239"/>
        <v>-35056412.789607488</v>
      </c>
      <c r="Q607" s="1">
        <f t="shared" ca="1" si="240"/>
        <v>196166964.84853446</v>
      </c>
      <c r="R607" s="1">
        <f t="shared" ca="1" si="241"/>
        <v>468092.24603718938</v>
      </c>
      <c r="S607" s="3">
        <f t="shared" si="242"/>
        <v>318.51442106805598</v>
      </c>
      <c r="T607" s="13">
        <f t="shared" ca="1" si="243"/>
        <v>2.1611924124076261</v>
      </c>
      <c r="U607" s="13">
        <f t="shared" si="244"/>
        <v>0.70645825332030765</v>
      </c>
      <c r="V607" s="5">
        <v>201.35</v>
      </c>
      <c r="W607" s="3">
        <f t="shared" ca="1" si="245"/>
        <v>4873.2708905687368</v>
      </c>
      <c r="X607" s="3">
        <f t="shared" ca="1" si="246"/>
        <v>-4659.5314005036562</v>
      </c>
      <c r="Y607" s="3">
        <f t="shared" ca="1" si="247"/>
        <v>1427.4229578457266</v>
      </c>
      <c r="Z607" s="3">
        <f t="shared" ca="1" si="248"/>
        <v>-6.8522520595642007</v>
      </c>
      <c r="AA607" s="3">
        <f t="shared" ca="1" si="249"/>
        <v>2.0991514085966569</v>
      </c>
    </row>
    <row r="608" spans="3:37" s="5" customFormat="1" x14ac:dyDescent="0.2">
      <c r="C608" s="25"/>
      <c r="D608" s="1">
        <f t="shared" si="227"/>
        <v>606</v>
      </c>
      <c r="E608" s="2">
        <f t="shared" si="228"/>
        <v>60.700000000000593</v>
      </c>
      <c r="F608" s="3">
        <f t="shared" ca="1" si="229"/>
        <v>658.17930687617343</v>
      </c>
      <c r="G608" s="3">
        <f t="shared" si="230"/>
        <v>-202.59189613246767</v>
      </c>
      <c r="H608" s="3">
        <f t="shared" ca="1" si="231"/>
        <v>688.65337897853135</v>
      </c>
      <c r="I608" s="3">
        <f t="shared" ca="1" si="232"/>
        <v>39885.665996696713</v>
      </c>
      <c r="J608" s="3">
        <f t="shared" si="233"/>
        <v>5338.0931283479185</v>
      </c>
      <c r="K608" s="3">
        <f t="shared" ca="1" si="234"/>
        <v>41483.429125820003</v>
      </c>
      <c r="L608" s="3">
        <f t="shared" si="235"/>
        <v>-9.6218532610992309</v>
      </c>
      <c r="M608" s="3">
        <f t="shared" ca="1" si="236"/>
        <v>-0.29860328235674422</v>
      </c>
      <c r="N608" s="3">
        <f t="shared" ca="1" si="237"/>
        <v>-17.108707827794682</v>
      </c>
      <c r="O608" s="1">
        <f t="shared" ca="1" si="238"/>
        <v>161242781.96870658</v>
      </c>
      <c r="P608" s="1">
        <f t="shared" si="239"/>
        <v>-34926397.167031154</v>
      </c>
      <c r="Q608" s="1">
        <f t="shared" ca="1" si="240"/>
        <v>196169179.13573772</v>
      </c>
      <c r="R608" s="1">
        <f t="shared" ca="1" si="241"/>
        <v>468284.29770540132</v>
      </c>
      <c r="S608" s="3">
        <f t="shared" si="242"/>
        <v>318.59659448248817</v>
      </c>
      <c r="T608" s="13">
        <f t="shared" ca="1" si="243"/>
        <v>2.1615214691705802</v>
      </c>
      <c r="U608" s="13">
        <f t="shared" si="244"/>
        <v>0.70797286700131168</v>
      </c>
      <c r="V608" s="5">
        <v>202.35</v>
      </c>
      <c r="W608" s="3">
        <f t="shared" ca="1" si="245"/>
        <v>4909.9875040514189</v>
      </c>
      <c r="X608" s="3">
        <f t="shared" ca="1" si="246"/>
        <v>-4692.7122857956419</v>
      </c>
      <c r="Y608" s="3">
        <f t="shared" ca="1" si="247"/>
        <v>1444.4475389171212</v>
      </c>
      <c r="Z608" s="3">
        <f t="shared" ca="1" si="248"/>
        <v>-6.9010474791112379</v>
      </c>
      <c r="AA608" s="3">
        <f t="shared" ca="1" si="249"/>
        <v>2.1241875572310605</v>
      </c>
    </row>
    <row r="609" spans="3:27" s="5" customFormat="1" x14ac:dyDescent="0.2">
      <c r="C609" s="25"/>
      <c r="D609" s="1">
        <f t="shared" si="227"/>
        <v>607</v>
      </c>
      <c r="E609" s="2">
        <f t="shared" si="228"/>
        <v>60.800000000000594</v>
      </c>
      <c r="F609" s="3">
        <f t="shared" ca="1" si="229"/>
        <v>658.17930687617343</v>
      </c>
      <c r="G609" s="3">
        <f t="shared" si="230"/>
        <v>-203.5540814585776</v>
      </c>
      <c r="H609" s="3">
        <f t="shared" ca="1" si="231"/>
        <v>688.93705378535515</v>
      </c>
      <c r="I609" s="3">
        <f t="shared" ca="1" si="232"/>
        <v>39951.483927384332</v>
      </c>
      <c r="J609" s="3">
        <f t="shared" si="233"/>
        <v>5317.7858294683656</v>
      </c>
      <c r="K609" s="3">
        <f t="shared" ca="1" si="234"/>
        <v>41552.308632117478</v>
      </c>
      <c r="L609" s="3">
        <f t="shared" si="235"/>
        <v>-9.6224661778038403</v>
      </c>
      <c r="M609" s="3">
        <f t="shared" ca="1" si="236"/>
        <v>-0.29993810282052358</v>
      </c>
      <c r="N609" s="3">
        <f t="shared" ca="1" si="237"/>
        <v>-17.185187406776933</v>
      </c>
      <c r="O609" s="1">
        <f t="shared" ca="1" si="238"/>
        <v>161375649.7866714</v>
      </c>
      <c r="P609" s="1">
        <f t="shared" si="239"/>
        <v>-34795745.713707447</v>
      </c>
      <c r="Q609" s="1">
        <f t="shared" ca="1" si="240"/>
        <v>196171395.50037885</v>
      </c>
      <c r="R609" s="1">
        <f t="shared" ca="1" si="241"/>
        <v>468477.1965740415</v>
      </c>
      <c r="S609" s="3">
        <f t="shared" si="242"/>
        <v>318.6791590859807</v>
      </c>
      <c r="T609" s="13">
        <f t="shared" ca="1" si="243"/>
        <v>2.161851612014194</v>
      </c>
      <c r="U609" s="13">
        <f t="shared" si="244"/>
        <v>0.70949719552245893</v>
      </c>
      <c r="V609" s="5">
        <v>203.35</v>
      </c>
      <c r="W609" s="3">
        <f t="shared" ca="1" si="245"/>
        <v>4946.9131409957909</v>
      </c>
      <c r="X609" s="3">
        <f t="shared" ca="1" si="246"/>
        <v>-4726.0571113535543</v>
      </c>
      <c r="Y609" s="3">
        <f t="shared" ca="1" si="247"/>
        <v>1461.6202669576462</v>
      </c>
      <c r="Z609" s="3">
        <f t="shared" ca="1" si="248"/>
        <v>-6.9500839872846383</v>
      </c>
      <c r="AA609" s="3">
        <f t="shared" ca="1" si="249"/>
        <v>2.1494415690553619</v>
      </c>
    </row>
    <row r="610" spans="3:27" s="5" customFormat="1" x14ac:dyDescent="0.2">
      <c r="C610" s="25"/>
      <c r="D610" s="1">
        <f t="shared" si="227"/>
        <v>608</v>
      </c>
      <c r="E610" s="2">
        <f t="shared" si="228"/>
        <v>60.900000000000595</v>
      </c>
      <c r="F610" s="3">
        <f t="shared" ca="1" si="229"/>
        <v>658.17930687617343</v>
      </c>
      <c r="G610" s="3">
        <f t="shared" si="230"/>
        <v>-204.51632807635798</v>
      </c>
      <c r="H610" s="3">
        <f t="shared" ca="1" si="231"/>
        <v>689.22197327844719</v>
      </c>
      <c r="I610" s="3">
        <f t="shared" ca="1" si="232"/>
        <v>40017.301858071951</v>
      </c>
      <c r="J610" s="3">
        <f t="shared" si="233"/>
        <v>5297.3823089916186</v>
      </c>
      <c r="K610" s="3">
        <f t="shared" ca="1" si="234"/>
        <v>41621.216568146978</v>
      </c>
      <c r="L610" s="3">
        <f t="shared" si="235"/>
        <v>-9.6230819986772715</v>
      </c>
      <c r="M610" s="3">
        <f t="shared" ca="1" si="236"/>
        <v>-0.30127190704216017</v>
      </c>
      <c r="N610" s="3">
        <f t="shared" ca="1" si="237"/>
        <v>-17.261608759373441</v>
      </c>
      <c r="O610" s="1">
        <f t="shared" ca="1" si="238"/>
        <v>161509155.67294443</v>
      </c>
      <c r="P610" s="1">
        <f t="shared" si="239"/>
        <v>-34664458.149682708</v>
      </c>
      <c r="Q610" s="1">
        <f t="shared" ca="1" si="240"/>
        <v>196173613.82262713</v>
      </c>
      <c r="R610" s="1">
        <f t="shared" ca="1" si="241"/>
        <v>468670.94182934408</v>
      </c>
      <c r="S610" s="3">
        <f t="shared" si="242"/>
        <v>318.76211490339426</v>
      </c>
      <c r="T610" s="13">
        <f t="shared" ca="1" si="243"/>
        <v>2.1621828349561758</v>
      </c>
      <c r="U610" s="13">
        <f t="shared" si="244"/>
        <v>0.71103127791864484</v>
      </c>
      <c r="V610" s="5">
        <v>204.35</v>
      </c>
      <c r="W610" s="3">
        <f t="shared" ca="1" si="245"/>
        <v>4984.0494674134952</v>
      </c>
      <c r="X610" s="3">
        <f t="shared" ca="1" si="246"/>
        <v>-4759.5670931598224</v>
      </c>
      <c r="Y610" s="3">
        <f t="shared" ca="1" si="247"/>
        <v>1478.9422501689862</v>
      </c>
      <c r="Z610" s="3">
        <f t="shared" ca="1" si="248"/>
        <v>-6.9993633722938569</v>
      </c>
      <c r="AA610" s="3">
        <f t="shared" ca="1" si="249"/>
        <v>2.174915073777921</v>
      </c>
    </row>
    <row r="611" spans="3:27" s="5" customFormat="1" x14ac:dyDescent="0.2">
      <c r="C611" s="25"/>
      <c r="D611" s="1">
        <f t="shared" si="227"/>
        <v>609</v>
      </c>
      <c r="E611" s="2">
        <f t="shared" si="228"/>
        <v>61.000000000000597</v>
      </c>
      <c r="F611" s="3">
        <f t="shared" ca="1" si="229"/>
        <v>658.17930687617343</v>
      </c>
      <c r="G611" s="3">
        <f t="shared" si="230"/>
        <v>-205.4786362762257</v>
      </c>
      <c r="H611" s="3">
        <f t="shared" ca="1" si="231"/>
        <v>689.50813625796866</v>
      </c>
      <c r="I611" s="3">
        <f t="shared" ca="1" si="232"/>
        <v>40083.11978875957</v>
      </c>
      <c r="J611" s="3">
        <f t="shared" si="233"/>
        <v>5276.8825607739891</v>
      </c>
      <c r="K611" s="3">
        <f t="shared" ca="1" si="234"/>
        <v>41690.153058317177</v>
      </c>
      <c r="L611" s="3">
        <f t="shared" si="235"/>
        <v>-9.623700723904955</v>
      </c>
      <c r="M611" s="3">
        <f t="shared" ca="1" si="236"/>
        <v>-0.3026046918353747</v>
      </c>
      <c r="N611" s="3">
        <f t="shared" ca="1" si="237"/>
        <v>-17.33797170302385</v>
      </c>
      <c r="O611" s="1">
        <f t="shared" ca="1" si="238"/>
        <v>161643299.78841874</v>
      </c>
      <c r="P611" s="1">
        <f t="shared" si="239"/>
        <v>-34532534.193655811</v>
      </c>
      <c r="Q611" s="1">
        <f t="shared" ca="1" si="240"/>
        <v>196175833.98207456</v>
      </c>
      <c r="R611" s="1">
        <f t="shared" ca="1" si="241"/>
        <v>468865.53265541868</v>
      </c>
      <c r="S611" s="3">
        <f t="shared" si="242"/>
        <v>318.84546195970756</v>
      </c>
      <c r="T611" s="13">
        <f t="shared" ca="1" si="243"/>
        <v>2.1625151320017899</v>
      </c>
      <c r="U611" s="13">
        <f t="shared" si="244"/>
        <v>0.71257515348316158</v>
      </c>
      <c r="V611" s="5">
        <v>205.35</v>
      </c>
      <c r="W611" s="3">
        <f t="shared" ca="1" si="245"/>
        <v>5021.3981602042122</v>
      </c>
      <c r="X611" s="3">
        <f t="shared" ca="1" si="246"/>
        <v>-4793.243454049677</v>
      </c>
      <c r="Y611" s="3">
        <f t="shared" ca="1" si="247"/>
        <v>1496.414606154382</v>
      </c>
      <c r="Z611" s="3">
        <f t="shared" ca="1" si="248"/>
        <v>-7.0488874324259951</v>
      </c>
      <c r="AA611" s="3">
        <f t="shared" ca="1" si="249"/>
        <v>2.2006097149329147</v>
      </c>
    </row>
    <row r="612" spans="3:27" s="5" customFormat="1" x14ac:dyDescent="0.2">
      <c r="C612" s="25"/>
      <c r="D612" s="1">
        <f t="shared" si="227"/>
        <v>610</v>
      </c>
      <c r="E612" s="2">
        <f t="shared" si="228"/>
        <v>61.100000000000598</v>
      </c>
      <c r="F612" s="3">
        <f t="shared" ca="1" si="229"/>
        <v>658.17930687617343</v>
      </c>
      <c r="G612" s="3">
        <f t="shared" si="230"/>
        <v>-206.44100634861618</v>
      </c>
      <c r="H612" s="3">
        <f t="shared" ca="1" si="231"/>
        <v>689.79554152098535</v>
      </c>
      <c r="I612" s="3">
        <f t="shared" ca="1" si="232"/>
        <v>40148.937719447189</v>
      </c>
      <c r="J612" s="3">
        <f t="shared" si="233"/>
        <v>5256.2865786427465</v>
      </c>
      <c r="K612" s="3">
        <f t="shared" ca="1" si="234"/>
        <v>41759.118226916631</v>
      </c>
      <c r="L612" s="3">
        <f t="shared" si="235"/>
        <v>-9.624322353673195</v>
      </c>
      <c r="M612" s="3">
        <f t="shared" ca="1" si="236"/>
        <v>-0.30393645403256436</v>
      </c>
      <c r="N612" s="3">
        <f t="shared" ca="1" si="237"/>
        <v>-17.414276056237888</v>
      </c>
      <c r="O612" s="1">
        <f t="shared" ca="1" si="238"/>
        <v>161778082.29475802</v>
      </c>
      <c r="P612" s="1">
        <f t="shared" si="239"/>
        <v>-34399973.562977776</v>
      </c>
      <c r="Q612" s="1">
        <f t="shared" ca="1" si="240"/>
        <v>196178055.85773581</v>
      </c>
      <c r="R612" s="1">
        <f t="shared" ca="1" si="241"/>
        <v>469060.96823427005</v>
      </c>
      <c r="S612" s="3">
        <f t="shared" si="242"/>
        <v>318.92920028001748</v>
      </c>
      <c r="T612" s="13">
        <f t="shared" ca="1" si="243"/>
        <v>2.1628484971440369</v>
      </c>
      <c r="U612" s="13">
        <f t="shared" si="244"/>
        <v>0.71412886176882118</v>
      </c>
      <c r="V612" s="5">
        <v>206.35</v>
      </c>
      <c r="W612" s="3">
        <f t="shared" ca="1" si="245"/>
        <v>5058.9609072423209</v>
      </c>
      <c r="X612" s="3">
        <f t="shared" ca="1" si="246"/>
        <v>-4827.0874237610742</v>
      </c>
      <c r="Y612" s="3">
        <f t="shared" ca="1" si="247"/>
        <v>1514.0384619862614</v>
      </c>
      <c r="Z612" s="3">
        <f t="shared" ca="1" si="248"/>
        <v>-7.0986579761192266</v>
      </c>
      <c r="AA612" s="3">
        <f t="shared" ca="1" si="249"/>
        <v>2.2265271499797961</v>
      </c>
    </row>
    <row r="613" spans="3:27" s="5" customFormat="1" x14ac:dyDescent="0.2">
      <c r="C613" s="25"/>
      <c r="D613" s="1">
        <f t="shared" si="227"/>
        <v>611</v>
      </c>
      <c r="E613" s="2">
        <f t="shared" si="228"/>
        <v>61.2000000000006</v>
      </c>
      <c r="F613" s="3">
        <f t="shared" ca="1" si="229"/>
        <v>658.17930687617343</v>
      </c>
      <c r="G613" s="3">
        <f t="shared" si="230"/>
        <v>-207.4034385839835</v>
      </c>
      <c r="H613" s="3">
        <f t="shared" ca="1" si="231"/>
        <v>690.08418786149582</v>
      </c>
      <c r="I613" s="3">
        <f t="shared" ca="1" si="232"/>
        <v>40214.755650134808</v>
      </c>
      <c r="J613" s="3">
        <f t="shared" si="233"/>
        <v>5235.5943563961164</v>
      </c>
      <c r="K613" s="3">
        <f t="shared" ca="1" si="234"/>
        <v>41828.112198113427</v>
      </c>
      <c r="L613" s="3">
        <f t="shared" si="235"/>
        <v>-9.6249468881691751</v>
      </c>
      <c r="M613" s="3">
        <f t="shared" ca="1" si="236"/>
        <v>-0.3052671904848141</v>
      </c>
      <c r="N613" s="3">
        <f t="shared" ca="1" si="237"/>
        <v>-17.490521638596011</v>
      </c>
      <c r="O613" s="1">
        <f t="shared" ca="1" si="238"/>
        <v>161913503.35439649</v>
      </c>
      <c r="P613" s="1">
        <f t="shared" si="239"/>
        <v>-34266775.973651409</v>
      </c>
      <c r="Q613" s="1">
        <f t="shared" ca="1" si="240"/>
        <v>196180279.3280479</v>
      </c>
      <c r="R613" s="1">
        <f t="shared" ca="1" si="241"/>
        <v>469257.24774581718</v>
      </c>
      <c r="S613" s="3">
        <f t="shared" si="242"/>
        <v>319.01332988953891</v>
      </c>
      <c r="T613" s="13">
        <f t="shared" ca="1" si="243"/>
        <v>2.1631829243638294</v>
      </c>
      <c r="U613" s="13">
        <f t="shared" si="244"/>
        <v>0.71569244258908482</v>
      </c>
      <c r="V613" s="5">
        <v>207.35</v>
      </c>
      <c r="W613" s="3">
        <f t="shared" ca="1" si="245"/>
        <v>5096.7394074640906</v>
      </c>
      <c r="X613" s="3">
        <f t="shared" ca="1" si="246"/>
        <v>-4861.1002389848654</v>
      </c>
      <c r="Y613" s="3">
        <f t="shared" ca="1" si="247"/>
        <v>1531.814954274405</v>
      </c>
      <c r="Z613" s="3">
        <f t="shared" ca="1" si="248"/>
        <v>-7.1486768220365668</v>
      </c>
      <c r="AA613" s="3">
        <f t="shared" ca="1" si="249"/>
        <v>2.2526690504035365</v>
      </c>
    </row>
    <row r="614" spans="3:27" s="5" customFormat="1" x14ac:dyDescent="0.2">
      <c r="C614" s="25"/>
      <c r="D614" s="1">
        <f t="shared" si="227"/>
        <v>612</v>
      </c>
      <c r="E614" s="2">
        <f t="shared" si="228"/>
        <v>61.300000000000601</v>
      </c>
      <c r="F614" s="3">
        <f t="shared" ca="1" si="229"/>
        <v>658.17930687617343</v>
      </c>
      <c r="G614" s="3">
        <f t="shared" si="230"/>
        <v>-208.36593327280042</v>
      </c>
      <c r="H614" s="3">
        <f t="shared" ca="1" si="231"/>
        <v>690.3740740704601</v>
      </c>
      <c r="I614" s="3">
        <f t="shared" ca="1" si="232"/>
        <v>40280.573580822427</v>
      </c>
      <c r="J614" s="3">
        <f t="shared" si="233"/>
        <v>5214.8058878032771</v>
      </c>
      <c r="K614" s="3">
        <f t="shared" ca="1" si="234"/>
        <v>41897.135095954909</v>
      </c>
      <c r="L614" s="3">
        <f t="shared" si="235"/>
        <v>-9.6255743275809529</v>
      </c>
      <c r="M614" s="3">
        <f t="shared" ca="1" si="236"/>
        <v>-0.30659689806190632</v>
      </c>
      <c r="N614" s="3">
        <f t="shared" ca="1" si="237"/>
        <v>-17.566708270749963</v>
      </c>
      <c r="O614" s="1">
        <f t="shared" ca="1" si="238"/>
        <v>162049563.13053933</v>
      </c>
      <c r="P614" s="1">
        <f t="shared" si="239"/>
        <v>-34132941.140330911</v>
      </c>
      <c r="Q614" s="1">
        <f t="shared" ca="1" si="240"/>
        <v>196182504.27087024</v>
      </c>
      <c r="R614" s="1">
        <f t="shared" ca="1" si="241"/>
        <v>469454.37036791287</v>
      </c>
      <c r="S614" s="3">
        <f t="shared" si="242"/>
        <v>319.09785081360496</v>
      </c>
      <c r="T614" s="13">
        <f t="shared" ca="1" si="243"/>
        <v>2.1635184076301699</v>
      </c>
      <c r="U614" s="13">
        <f t="shared" si="244"/>
        <v>0.71726593601920208</v>
      </c>
      <c r="V614" s="5">
        <v>208.35</v>
      </c>
      <c r="W614" s="3">
        <f t="shared" ca="1" si="245"/>
        <v>5134.7353709554754</v>
      </c>
      <c r="X614" s="3">
        <f t="shared" ca="1" si="246"/>
        <v>-4895.2831434152667</v>
      </c>
      <c r="Y614" s="3">
        <f t="shared" ca="1" si="247"/>
        <v>1549.7452292346677</v>
      </c>
      <c r="Z614" s="3">
        <f t="shared" ca="1" si="248"/>
        <v>-7.1989457991400982</v>
      </c>
      <c r="AA614" s="3">
        <f t="shared" ca="1" si="249"/>
        <v>2.2790371018156876</v>
      </c>
    </row>
    <row r="615" spans="3:27" s="5" customFormat="1" x14ac:dyDescent="0.2">
      <c r="C615" s="25"/>
      <c r="D615" s="1">
        <f t="shared" si="227"/>
        <v>613</v>
      </c>
      <c r="E615" s="2">
        <f t="shared" si="228"/>
        <v>61.400000000000603</v>
      </c>
      <c r="F615" s="3">
        <f t="shared" ca="1" si="229"/>
        <v>658.17930687617343</v>
      </c>
      <c r="G615" s="3">
        <f t="shared" si="230"/>
        <v>-209.32849070555852</v>
      </c>
      <c r="H615" s="3">
        <f t="shared" ca="1" si="231"/>
        <v>690.66519893582824</v>
      </c>
      <c r="I615" s="3">
        <f t="shared" ca="1" si="232"/>
        <v>40346.391511510046</v>
      </c>
      <c r="J615" s="3">
        <f t="shared" si="233"/>
        <v>5193.9211666043593</v>
      </c>
      <c r="K615" s="3">
        <f t="shared" ca="1" si="234"/>
        <v>41966.187044367369</v>
      </c>
      <c r="L615" s="3">
        <f t="shared" si="235"/>
        <v>-9.626204672097467</v>
      </c>
      <c r="M615" s="3">
        <f t="shared" ca="1" si="236"/>
        <v>-0.30792557365233086</v>
      </c>
      <c r="N615" s="3">
        <f t="shared" ca="1" si="237"/>
        <v>-17.64283577442334</v>
      </c>
      <c r="O615" s="1">
        <f t="shared" ca="1" si="238"/>
        <v>162186261.78716287</v>
      </c>
      <c r="P615" s="1">
        <f t="shared" si="239"/>
        <v>-33998468.776321508</v>
      </c>
      <c r="Q615" s="1">
        <f t="shared" ca="1" si="240"/>
        <v>196184730.56348437</v>
      </c>
      <c r="R615" s="1">
        <f t="shared" ca="1" si="241"/>
        <v>469652.33527636318</v>
      </c>
      <c r="S615" s="3">
        <f t="shared" si="242"/>
        <v>319.18276307766666</v>
      </c>
      <c r="T615" s="13">
        <f t="shared" ca="1" si="243"/>
        <v>2.1638549409003294</v>
      </c>
      <c r="U615" s="13">
        <f t="shared" si="244"/>
        <v>0.71884938239735507</v>
      </c>
      <c r="V615" s="5">
        <v>209.35</v>
      </c>
      <c r="W615" s="3">
        <f t="shared" ca="1" si="245"/>
        <v>5172.9505190404479</v>
      </c>
      <c r="X615" s="3">
        <f t="shared" ca="1" si="246"/>
        <v>-4929.6373878005788</v>
      </c>
      <c r="Y615" s="3">
        <f t="shared" ca="1" si="247"/>
        <v>1567.8304427582473</v>
      </c>
      <c r="Z615" s="3">
        <f t="shared" ca="1" si="248"/>
        <v>-7.2494667467655569</v>
      </c>
      <c r="AA615" s="3">
        <f t="shared" ca="1" si="249"/>
        <v>2.3056330040562458</v>
      </c>
    </row>
    <row r="616" spans="3:27" s="5" customFormat="1" x14ac:dyDescent="0.2">
      <c r="C616" s="25"/>
      <c r="D616" s="1">
        <f t="shared" si="227"/>
        <v>614</v>
      </c>
      <c r="E616" s="2">
        <f t="shared" si="228"/>
        <v>61.500000000000604</v>
      </c>
      <c r="F616" s="3">
        <f t="shared" ca="1" si="229"/>
        <v>658.17930687617343</v>
      </c>
      <c r="G616" s="3">
        <f t="shared" si="230"/>
        <v>-210.29111117276827</v>
      </c>
      <c r="H616" s="3">
        <f t="shared" ca="1" si="231"/>
        <v>690.95756124256843</v>
      </c>
      <c r="I616" s="3">
        <f t="shared" ca="1" si="232"/>
        <v>40412.209442197665</v>
      </c>
      <c r="J616" s="3">
        <f t="shared" si="233"/>
        <v>5172.9401865104428</v>
      </c>
      <c r="K616" s="3">
        <f t="shared" ca="1" si="234"/>
        <v>42035.268167155737</v>
      </c>
      <c r="L616" s="3">
        <f t="shared" si="235"/>
        <v>-9.62683792190853</v>
      </c>
      <c r="M616" s="3">
        <f t="shared" ca="1" si="236"/>
        <v>-0.30925321416329327</v>
      </c>
      <c r="N616" s="3">
        <f t="shared" ca="1" si="237"/>
        <v>-17.718903972412079</v>
      </c>
      <c r="O616" s="1">
        <f t="shared" ca="1" si="238"/>
        <v>162323599.48901442</v>
      </c>
      <c r="P616" s="1">
        <f t="shared" si="239"/>
        <v>-33863358.593579054</v>
      </c>
      <c r="Q616" s="1">
        <f t="shared" ca="1" si="240"/>
        <v>196186958.08259347</v>
      </c>
      <c r="R616" s="1">
        <f t="shared" ca="1" si="241"/>
        <v>469851.14164494653</v>
      </c>
      <c r="S616" s="3">
        <f t="shared" si="242"/>
        <v>319.26806670729331</v>
      </c>
      <c r="T616" s="13">
        <f t="shared" ca="1" si="243"/>
        <v>2.1641925181200223</v>
      </c>
      <c r="U616" s="13">
        <f t="shared" si="244"/>
        <v>0.72044282232581058</v>
      </c>
      <c r="V616" s="5">
        <v>210.35</v>
      </c>
      <c r="W616" s="3">
        <f t="shared" ca="1" si="245"/>
        <v>5211.3865843699159</v>
      </c>
      <c r="X616" s="3">
        <f t="shared" ca="1" si="246"/>
        <v>-4964.1642299941932</v>
      </c>
      <c r="Y616" s="3">
        <f t="shared" ca="1" si="247"/>
        <v>1586.0717604815043</v>
      </c>
      <c r="Z616" s="3">
        <f t="shared" ca="1" si="248"/>
        <v>-7.3002415146973432</v>
      </c>
      <c r="AA616" s="3">
        <f t="shared" ca="1" si="249"/>
        <v>2.3324584712963299</v>
      </c>
    </row>
    <row r="617" spans="3:27" s="5" customFormat="1" x14ac:dyDescent="0.2">
      <c r="C617" s="25"/>
      <c r="D617" s="1">
        <f t="shared" si="227"/>
        <v>615</v>
      </c>
      <c r="E617" s="2">
        <f t="shared" si="228"/>
        <v>61.600000000000605</v>
      </c>
      <c r="F617" s="3">
        <f t="shared" ca="1" si="229"/>
        <v>658.17930687617343</v>
      </c>
      <c r="G617" s="3">
        <f t="shared" si="230"/>
        <v>-211.25379496495913</v>
      </c>
      <c r="H617" s="3">
        <f t="shared" ca="1" si="231"/>
        <v>691.25115977269581</v>
      </c>
      <c r="I617" s="3">
        <f t="shared" ca="1" si="232"/>
        <v>40478.027372885284</v>
      </c>
      <c r="J617" s="3">
        <f t="shared" si="233"/>
        <v>5151.8629412035571</v>
      </c>
      <c r="K617" s="3">
        <f t="shared" ca="1" si="234"/>
        <v>42104.378588003296</v>
      </c>
      <c r="L617" s="3">
        <f t="shared" si="235"/>
        <v>-9.6274740772048286</v>
      </c>
      <c r="M617" s="3">
        <f t="shared" ca="1" si="236"/>
        <v>-0.31057981652072292</v>
      </c>
      <c r="N617" s="3">
        <f t="shared" ca="1" si="237"/>
        <v>-17.794912688584901</v>
      </c>
      <c r="O617" s="1">
        <f t="shared" ca="1" si="238"/>
        <v>162461576.401613</v>
      </c>
      <c r="P617" s="1">
        <f t="shared" si="239"/>
        <v>-33727610.302709639</v>
      </c>
      <c r="Q617" s="1">
        <f t="shared" ca="1" si="240"/>
        <v>196189186.70432264</v>
      </c>
      <c r="R617" s="1">
        <f t="shared" ca="1" si="241"/>
        <v>470050.78864543315</v>
      </c>
      <c r="S617" s="3">
        <f t="shared" si="242"/>
        <v>319.35376172817223</v>
      </c>
      <c r="T617" s="13">
        <f t="shared" ca="1" si="243"/>
        <v>2.1645311332235861</v>
      </c>
      <c r="U617" s="13">
        <f t="shared" si="244"/>
        <v>0.72204629667207731</v>
      </c>
      <c r="V617" s="5">
        <v>211.35</v>
      </c>
      <c r="W617" s="3">
        <f t="shared" ca="1" si="245"/>
        <v>5250.045311011203</v>
      </c>
      <c r="X617" s="3">
        <f t="shared" ca="1" si="246"/>
        <v>-4998.8649350058531</v>
      </c>
      <c r="Y617" s="3">
        <f t="shared" ca="1" si="247"/>
        <v>1604.4703578563378</v>
      </c>
      <c r="Z617" s="3">
        <f t="shared" ca="1" si="248"/>
        <v>-7.3512719632439012</v>
      </c>
      <c r="AA617" s="3">
        <f t="shared" ca="1" si="249"/>
        <v>2.3595152321416735</v>
      </c>
    </row>
    <row r="618" spans="3:27" s="5" customFormat="1" x14ac:dyDescent="0.2">
      <c r="C618" s="25"/>
      <c r="D618" s="1">
        <f t="shared" si="227"/>
        <v>616</v>
      </c>
      <c r="E618" s="2">
        <f t="shared" si="228"/>
        <v>61.700000000000607</v>
      </c>
      <c r="F618" s="3">
        <f t="shared" ca="1" si="229"/>
        <v>658.17930687617343</v>
      </c>
      <c r="G618" s="3">
        <f t="shared" si="230"/>
        <v>-212.21654237267961</v>
      </c>
      <c r="H618" s="3">
        <f t="shared" ca="1" si="231"/>
        <v>691.54599330530095</v>
      </c>
      <c r="I618" s="3">
        <f t="shared" ca="1" si="232"/>
        <v>40543.845303572904</v>
      </c>
      <c r="J618" s="3">
        <f t="shared" si="233"/>
        <v>5130.6894243366751</v>
      </c>
      <c r="K618" s="3">
        <f t="shared" ca="1" si="234"/>
        <v>42173.518430471384</v>
      </c>
      <c r="L618" s="3">
        <f t="shared" si="235"/>
        <v>-9.6281131381779304</v>
      </c>
      <c r="M618" s="3">
        <f t="shared" ca="1" si="236"/>
        <v>-0.3119053776692805</v>
      </c>
      <c r="N618" s="3">
        <f t="shared" ca="1" si="237"/>
        <v>-17.870861747883765</v>
      </c>
      <c r="O618" s="1">
        <f t="shared" ca="1" si="238"/>
        <v>162600192.69124922</v>
      </c>
      <c r="P618" s="1">
        <f t="shared" si="239"/>
        <v>-33591223.61296922</v>
      </c>
      <c r="Q618" s="1">
        <f t="shared" ca="1" si="240"/>
        <v>196191416.30421844</v>
      </c>
      <c r="R618" s="1">
        <f t="shared" ca="1" si="241"/>
        <v>470251.27544760465</v>
      </c>
      <c r="S618" s="3">
        <f t="shared" si="242"/>
        <v>319.43984816610896</v>
      </c>
      <c r="T618" s="13">
        <f t="shared" ca="1" si="243"/>
        <v>2.1648707801341569</v>
      </c>
      <c r="U618" s="13">
        <f t="shared" si="244"/>
        <v>0.72365984657007543</v>
      </c>
      <c r="V618" s="5">
        <v>212.35</v>
      </c>
      <c r="W618" s="3">
        <f t="shared" ca="1" si="245"/>
        <v>5288.9284545381461</v>
      </c>
      <c r="X618" s="3">
        <f t="shared" ca="1" si="246"/>
        <v>-5033.7407750532393</v>
      </c>
      <c r="Y618" s="3">
        <f t="shared" ca="1" si="247"/>
        <v>1623.0274202211356</v>
      </c>
      <c r="Z618" s="3">
        <f t="shared" ca="1" si="248"/>
        <v>-7.4025599633135872</v>
      </c>
      <c r="AA618" s="3">
        <f t="shared" ca="1" si="249"/>
        <v>2.3868050297369643</v>
      </c>
    </row>
    <row r="619" spans="3:27" s="5" customFormat="1" x14ac:dyDescent="0.2">
      <c r="C619" s="25"/>
      <c r="D619" s="1">
        <f t="shared" si="227"/>
        <v>617</v>
      </c>
      <c r="E619" s="2">
        <f t="shared" si="228"/>
        <v>61.800000000000608</v>
      </c>
      <c r="F619" s="3">
        <f t="shared" ca="1" si="229"/>
        <v>658.17930687617343</v>
      </c>
      <c r="G619" s="3">
        <f t="shared" si="230"/>
        <v>-213.17935368649739</v>
      </c>
      <c r="H619" s="3">
        <f t="shared" ca="1" si="231"/>
        <v>691.84206061657801</v>
      </c>
      <c r="I619" s="3">
        <f t="shared" ca="1" si="232"/>
        <v>40609.663234260523</v>
      </c>
      <c r="J619" s="3">
        <f t="shared" si="233"/>
        <v>5109.419629533716</v>
      </c>
      <c r="K619" s="3">
        <f t="shared" ca="1" si="234"/>
        <v>42242.687817999104</v>
      </c>
      <c r="L619" s="3">
        <f t="shared" si="235"/>
        <v>-9.6287551050202804</v>
      </c>
      <c r="M619" s="3">
        <f t="shared" ca="1" si="236"/>
        <v>-0.31322989457236439</v>
      </c>
      <c r="N619" s="3">
        <f t="shared" ca="1" si="237"/>
        <v>-17.946750976324211</v>
      </c>
      <c r="O619" s="1">
        <f t="shared" ca="1" si="238"/>
        <v>162739448.52498555</v>
      </c>
      <c r="P619" s="1">
        <f t="shared" si="239"/>
        <v>-33454198.232263245</v>
      </c>
      <c r="Q619" s="1">
        <f t="shared" ca="1" si="240"/>
        <v>196193646.75724879</v>
      </c>
      <c r="R619" s="1">
        <f t="shared" ca="1" si="241"/>
        <v>470452.60121927306</v>
      </c>
      <c r="S619" s="3">
        <f t="shared" si="242"/>
        <v>319.526326047027</v>
      </c>
      <c r="T619" s="13">
        <f t="shared" ca="1" si="243"/>
        <v>2.1652114527638471</v>
      </c>
      <c r="U619" s="13">
        <f t="shared" si="244"/>
        <v>0.72528351342130692</v>
      </c>
      <c r="V619" s="5">
        <v>213.35</v>
      </c>
      <c r="W619" s="3">
        <f t="shared" ca="1" si="245"/>
        <v>5328.0377821217226</v>
      </c>
      <c r="X619" s="3">
        <f t="shared" ca="1" si="246"/>
        <v>-5068.793029613772</v>
      </c>
      <c r="Y619" s="3">
        <f t="shared" ca="1" si="247"/>
        <v>1641.7441428722684</v>
      </c>
      <c r="Z619" s="3">
        <f t="shared" ca="1" si="248"/>
        <v>-7.4541073964908415</v>
      </c>
      <c r="AA619" s="3">
        <f t="shared" ca="1" si="249"/>
        <v>2.4143296218709831</v>
      </c>
    </row>
    <row r="620" spans="3:27" s="5" customFormat="1" x14ac:dyDescent="0.2">
      <c r="C620" s="25"/>
      <c r="D620" s="1">
        <f t="shared" si="227"/>
        <v>618</v>
      </c>
      <c r="E620" s="2">
        <f t="shared" si="228"/>
        <v>61.90000000000061</v>
      </c>
      <c r="F620" s="3">
        <f t="shared" ca="1" si="229"/>
        <v>658.17930687617343</v>
      </c>
      <c r="G620" s="3">
        <f t="shared" si="230"/>
        <v>-214.14222919699941</v>
      </c>
      <c r="H620" s="3">
        <f t="shared" ca="1" si="231"/>
        <v>692.13936047985328</v>
      </c>
      <c r="I620" s="3">
        <f t="shared" ca="1" si="232"/>
        <v>40675.481164948142</v>
      </c>
      <c r="J620" s="3">
        <f t="shared" si="233"/>
        <v>5088.0535503895408</v>
      </c>
      <c r="K620" s="3">
        <f t="shared" ca="1" si="234"/>
        <v>42311.886873903037</v>
      </c>
      <c r="L620" s="3">
        <f t="shared" si="235"/>
        <v>-9.629399977925198</v>
      </c>
      <c r="M620" s="3">
        <f t="shared" ca="1" si="236"/>
        <v>-0.31455336421211644</v>
      </c>
      <c r="N620" s="3">
        <f t="shared" ca="1" si="237"/>
        <v>-18.022580200995705</v>
      </c>
      <c r="O620" s="1">
        <f t="shared" ca="1" si="238"/>
        <v>162879344.07065651</v>
      </c>
      <c r="P620" s="1">
        <f t="shared" si="239"/>
        <v>-33316533.867146224</v>
      </c>
      <c r="Q620" s="1">
        <f t="shared" ca="1" si="240"/>
        <v>196195877.93780273</v>
      </c>
      <c r="R620" s="1">
        <f t="shared" ca="1" si="241"/>
        <v>470654.76512630022</v>
      </c>
      <c r="S620" s="3">
        <f t="shared" si="242"/>
        <v>319.61319539696825</v>
      </c>
      <c r="T620" s="13">
        <f t="shared" ca="1" si="243"/>
        <v>2.1655531450139205</v>
      </c>
      <c r="U620" s="13">
        <f t="shared" si="244"/>
        <v>0.72691733889603816</v>
      </c>
      <c r="V620" s="5">
        <v>214.35</v>
      </c>
      <c r="W620" s="3">
        <f t="shared" ca="1" si="245"/>
        <v>5367.3750726213175</v>
      </c>
      <c r="X620" s="3">
        <f t="shared" ca="1" si="246"/>
        <v>-5104.0229854767504</v>
      </c>
      <c r="Y620" s="3">
        <f t="shared" ca="1" si="247"/>
        <v>1660.6217311361697</v>
      </c>
      <c r="Z620" s="3">
        <f t="shared" ca="1" si="248"/>
        <v>-7.5059161551128684</v>
      </c>
      <c r="AA620" s="3">
        <f t="shared" ca="1" si="249"/>
        <v>2.4420907810826025</v>
      </c>
    </row>
    <row r="621" spans="3:27" s="5" customFormat="1" x14ac:dyDescent="0.2">
      <c r="C621" s="25"/>
      <c r="D621" s="1">
        <f t="shared" si="227"/>
        <v>619</v>
      </c>
      <c r="E621" s="2">
        <f t="shared" si="228"/>
        <v>62.000000000000611</v>
      </c>
      <c r="F621" s="3">
        <f t="shared" ca="1" si="229"/>
        <v>658.17930687617343</v>
      </c>
      <c r="G621" s="3">
        <f t="shared" si="230"/>
        <v>-215.10516919479193</v>
      </c>
      <c r="H621" s="3">
        <f t="shared" ca="1" si="231"/>
        <v>692.43789166561362</v>
      </c>
      <c r="I621" s="3">
        <f t="shared" ca="1" si="232"/>
        <v>40741.299095635761</v>
      </c>
      <c r="J621" s="3">
        <f t="shared" si="233"/>
        <v>5066.5911804699517</v>
      </c>
      <c r="K621" s="3">
        <f t="shared" ca="1" si="234"/>
        <v>42381.115721376947</v>
      </c>
      <c r="L621" s="3">
        <f t="shared" si="235"/>
        <v>-9.6300477570868797</v>
      </c>
      <c r="M621" s="3">
        <f t="shared" ca="1" si="236"/>
        <v>-0.31587578358942742</v>
      </c>
      <c r="N621" s="3">
        <f t="shared" ca="1" si="237"/>
        <v>-18.09834925006194</v>
      </c>
      <c r="O621" s="1">
        <f t="shared" ca="1" si="238"/>
        <v>163019879.49686882</v>
      </c>
      <c r="P621" s="1">
        <f t="shared" si="239"/>
        <v>-33178230.222821362</v>
      </c>
      <c r="Q621" s="1">
        <f t="shared" ca="1" si="240"/>
        <v>196198109.71969017</v>
      </c>
      <c r="R621" s="1">
        <f t="shared" ca="1" si="241"/>
        <v>470857.76633261726</v>
      </c>
      <c r="S621" s="3">
        <f t="shared" si="242"/>
        <v>319.70045624209251</v>
      </c>
      <c r="T621" s="13">
        <f t="shared" ca="1" si="243"/>
        <v>2.1658958507749717</v>
      </c>
      <c r="U621" s="13">
        <f t="shared" si="244"/>
        <v>0.72856136493448709</v>
      </c>
      <c r="V621" s="5">
        <v>215.35</v>
      </c>
      <c r="W621" s="3">
        <f t="shared" ca="1" si="245"/>
        <v>5406.9421166765551</v>
      </c>
      <c r="X621" s="3">
        <f t="shared" ca="1" si="246"/>
        <v>-5139.4319367957423</v>
      </c>
      <c r="Y621" s="3">
        <f t="shared" ca="1" si="247"/>
        <v>1679.66140044198</v>
      </c>
      <c r="Z621" s="3">
        <f t="shared" ca="1" si="248"/>
        <v>-7.5579881423466801</v>
      </c>
      <c r="AA621" s="3">
        <f t="shared" ca="1" si="249"/>
        <v>2.4700902947676178</v>
      </c>
    </row>
    <row r="622" spans="3:27" s="5" customFormat="1" x14ac:dyDescent="0.2">
      <c r="C622" s="25"/>
      <c r="D622" s="1">
        <f t="shared" si="227"/>
        <v>620</v>
      </c>
      <c r="E622" s="2">
        <f t="shared" si="228"/>
        <v>62.100000000000612</v>
      </c>
      <c r="F622" s="3">
        <f t="shared" ca="1" si="229"/>
        <v>658.17930687617343</v>
      </c>
      <c r="G622" s="3">
        <f t="shared" si="230"/>
        <v>-216.06817397050062</v>
      </c>
      <c r="H622" s="3">
        <f t="shared" ca="1" si="231"/>
        <v>692.73765294153498</v>
      </c>
      <c r="I622" s="3">
        <f t="shared" ca="1" si="232"/>
        <v>40807.11702632338</v>
      </c>
      <c r="J622" s="3">
        <f t="shared" si="233"/>
        <v>5045.0325133116867</v>
      </c>
      <c r="K622" s="3">
        <f t="shared" ca="1" si="234"/>
        <v>42450.374483491505</v>
      </c>
      <c r="L622" s="3">
        <f t="shared" si="235"/>
        <v>-9.6306984427004014</v>
      </c>
      <c r="M622" s="3">
        <f t="shared" ca="1" si="236"/>
        <v>-0.3171971497239412</v>
      </c>
      <c r="N622" s="3">
        <f t="shared" ca="1" si="237"/>
        <v>-18.174057952761096</v>
      </c>
      <c r="O622" s="1">
        <f t="shared" ca="1" si="238"/>
        <v>163161054.97300184</v>
      </c>
      <c r="P622" s="1">
        <f t="shared" si="239"/>
        <v>-33039287.003140155</v>
      </c>
      <c r="Q622" s="1">
        <f t="shared" ca="1" si="240"/>
        <v>196200341.97614199</v>
      </c>
      <c r="R622" s="1">
        <f t="shared" ca="1" si="241"/>
        <v>471061.60400024377</v>
      </c>
      <c r="S622" s="3">
        <f t="shared" si="242"/>
        <v>319.78810860867787</v>
      </c>
      <c r="T622" s="13">
        <f t="shared" ca="1" si="243"/>
        <v>2.1662395639271015</v>
      </c>
      <c r="U622" s="13">
        <f t="shared" si="244"/>
        <v>0.73021563374801934</v>
      </c>
      <c r="V622" s="5">
        <v>216.35</v>
      </c>
      <c r="W622" s="3">
        <f t="shared" ca="1" si="245"/>
        <v>5446.7407167997417</v>
      </c>
      <c r="X622" s="3">
        <f t="shared" ca="1" si="246"/>
        <v>-5175.0211851412723</v>
      </c>
      <c r="Y622" s="3">
        <f t="shared" ca="1" si="247"/>
        <v>1698.8643763947678</v>
      </c>
      <c r="Z622" s="3">
        <f t="shared" ca="1" si="248"/>
        <v>-7.6103252722665768</v>
      </c>
      <c r="AA622" s="3">
        <f t="shared" ca="1" si="249"/>
        <v>2.4983299652864233</v>
      </c>
    </row>
    <row r="623" spans="3:27" s="5" customFormat="1" x14ac:dyDescent="0.2">
      <c r="C623" s="25"/>
      <c r="D623" s="1">
        <f t="shared" si="227"/>
        <v>621</v>
      </c>
      <c r="E623" s="2">
        <f t="shared" si="228"/>
        <v>62.200000000000614</v>
      </c>
      <c r="F623" s="3">
        <f t="shared" ca="1" si="229"/>
        <v>658.17930687617343</v>
      </c>
      <c r="G623" s="3">
        <f t="shared" si="230"/>
        <v>-217.03124381477068</v>
      </c>
      <c r="H623" s="3">
        <f t="shared" ca="1" si="231"/>
        <v>693.03864307251035</v>
      </c>
      <c r="I623" s="3">
        <f t="shared" ca="1" si="232"/>
        <v>40872.934957010999</v>
      </c>
      <c r="J623" s="3">
        <f t="shared" si="233"/>
        <v>5023.3775424224232</v>
      </c>
      <c r="K623" s="3">
        <f t="shared" ca="1" si="234"/>
        <v>42519.663283194022</v>
      </c>
      <c r="L623" s="3">
        <f t="shared" si="235"/>
        <v>-9.6313520349617168</v>
      </c>
      <c r="M623" s="3">
        <f t="shared" ca="1" si="236"/>
        <v>-0.31851745965405864</v>
      </c>
      <c r="N623" s="3">
        <f t="shared" ca="1" si="237"/>
        <v>-18.24970613940604</v>
      </c>
      <c r="O623" s="1">
        <f t="shared" ca="1" si="238"/>
        <v>163302870.66920739</v>
      </c>
      <c r="P623" s="1">
        <f t="shared" si="239"/>
        <v>-32899703.910602011</v>
      </c>
      <c r="Q623" s="1">
        <f t="shared" ca="1" si="240"/>
        <v>196202574.5798094</v>
      </c>
      <c r="R623" s="1">
        <f t="shared" ca="1" si="241"/>
        <v>471266.27728930704</v>
      </c>
      <c r="S623" s="3">
        <f t="shared" si="242"/>
        <v>319.8761525231206</v>
      </c>
      <c r="T623" s="13">
        <f t="shared" ca="1" si="243"/>
        <v>2.1665842783400917</v>
      </c>
      <c r="U623" s="13">
        <f t="shared" si="244"/>
        <v>0.73188018782034892</v>
      </c>
      <c r="V623" s="5">
        <v>217.35</v>
      </c>
      <c r="W623" s="3">
        <f t="shared" ca="1" si="245"/>
        <v>5486.7726874688951</v>
      </c>
      <c r="X623" s="3">
        <f t="shared" ca="1" si="246"/>
        <v>-5210.7920395537885</v>
      </c>
      <c r="Y623" s="3">
        <f t="shared" ca="1" si="247"/>
        <v>1718.2318948493278</v>
      </c>
      <c r="Z623" s="3">
        <f t="shared" ca="1" si="248"/>
        <v>-7.6629294699320418</v>
      </c>
      <c r="AA623" s="3">
        <f t="shared" ca="1" si="249"/>
        <v>2.5268116100725408</v>
      </c>
    </row>
    <row r="624" spans="3:27" s="5" customFormat="1" x14ac:dyDescent="0.2">
      <c r="C624" s="25"/>
      <c r="D624" s="1">
        <f t="shared" si="227"/>
        <v>622</v>
      </c>
      <c r="E624" s="2">
        <f t="shared" si="228"/>
        <v>62.300000000000615</v>
      </c>
      <c r="F624" s="3">
        <f t="shared" ca="1" si="229"/>
        <v>658.17930687617343</v>
      </c>
      <c r="G624" s="3">
        <f t="shared" si="230"/>
        <v>-217.99437901826684</v>
      </c>
      <c r="H624" s="3">
        <f t="shared" ca="1" si="231"/>
        <v>693.34086082067881</v>
      </c>
      <c r="I624" s="3">
        <f t="shared" ca="1" si="232"/>
        <v>40938.752887698618</v>
      </c>
      <c r="J624" s="3">
        <f t="shared" si="233"/>
        <v>5001.6262612807714</v>
      </c>
      <c r="K624" s="3">
        <f t="shared" ca="1" si="234"/>
        <v>42588.982243308143</v>
      </c>
      <c r="L624" s="3">
        <f t="shared" si="235"/>
        <v>-9.6320085340676513</v>
      </c>
      <c r="M624" s="3">
        <f t="shared" ca="1" si="236"/>
        <v>-0.31983671043694051</v>
      </c>
      <c r="N624" s="3">
        <f t="shared" ca="1" si="237"/>
        <v>-18.325293641384498</v>
      </c>
      <c r="O624" s="1">
        <f t="shared" ca="1" si="238"/>
        <v>163445326.75641036</v>
      </c>
      <c r="P624" s="1">
        <f t="shared" si="239"/>
        <v>-32759480.646353826</v>
      </c>
      <c r="Q624" s="1">
        <f t="shared" ca="1" si="240"/>
        <v>196204807.4027642</v>
      </c>
      <c r="R624" s="1">
        <f t="shared" ca="1" si="241"/>
        <v>471471.78535806161</v>
      </c>
      <c r="S624" s="3">
        <f t="shared" si="242"/>
        <v>319.96458801193512</v>
      </c>
      <c r="T624" s="13">
        <f t="shared" ca="1" si="243"/>
        <v>2.1669299878735839</v>
      </c>
      <c r="U624" s="13">
        <f t="shared" si="244"/>
        <v>0.73355506990875019</v>
      </c>
      <c r="V624" s="5">
        <v>218.35</v>
      </c>
      <c r="W624" s="3">
        <f t="shared" ca="1" si="245"/>
        <v>5527.0398552214047</v>
      </c>
      <c r="X624" s="3">
        <f t="shared" ca="1" si="246"/>
        <v>-5246.7458165969292</v>
      </c>
      <c r="Y624" s="3">
        <f t="shared" ca="1" si="247"/>
        <v>1737.7652019845686</v>
      </c>
      <c r="Z624" s="3">
        <f t="shared" ca="1" si="248"/>
        <v>-7.7158026714660721</v>
      </c>
      <c r="AA624" s="3">
        <f t="shared" ca="1" si="249"/>
        <v>2.5555370617420126</v>
      </c>
    </row>
    <row r="625" spans="3:27" s="5" customFormat="1" x14ac:dyDescent="0.2">
      <c r="C625" s="25"/>
      <c r="D625" s="1">
        <f t="shared" si="227"/>
        <v>623</v>
      </c>
      <c r="E625" s="2">
        <f t="shared" si="228"/>
        <v>62.400000000000617</v>
      </c>
      <c r="F625" s="3">
        <f t="shared" ca="1" si="229"/>
        <v>658.17930687617343</v>
      </c>
      <c r="G625" s="3">
        <f t="shared" si="230"/>
        <v>-218.9575798716736</v>
      </c>
      <c r="H625" s="3">
        <f t="shared" ca="1" si="231"/>
        <v>693.64430494545286</v>
      </c>
      <c r="I625" s="3">
        <f t="shared" ca="1" si="232"/>
        <v>41004.570818386237</v>
      </c>
      <c r="J625" s="3">
        <f t="shared" si="233"/>
        <v>4979.7786633362748</v>
      </c>
      <c r="K625" s="3">
        <f t="shared" ca="1" si="234"/>
        <v>42658.331486533607</v>
      </c>
      <c r="L625" s="3">
        <f t="shared" si="235"/>
        <v>-9.6326679402159137</v>
      </c>
      <c r="M625" s="3">
        <f t="shared" ca="1" si="236"/>
        <v>-0.32115489914851014</v>
      </c>
      <c r="N625" s="3">
        <f t="shared" ca="1" si="237"/>
        <v>-18.400820291159228</v>
      </c>
      <c r="O625" s="1">
        <f t="shared" ca="1" si="238"/>
        <v>163588423.40630853</v>
      </c>
      <c r="P625" s="1">
        <f t="shared" si="239"/>
        <v>-32618616.910189603</v>
      </c>
      <c r="Q625" s="1">
        <f t="shared" ca="1" si="240"/>
        <v>196207040.31649813</v>
      </c>
      <c r="R625" s="1">
        <f t="shared" ca="1" si="241"/>
        <v>471678.12736290792</v>
      </c>
      <c r="S625" s="3">
        <f t="shared" si="242"/>
        <v>320.0534151017539</v>
      </c>
      <c r="T625" s="13">
        <f t="shared" ca="1" si="243"/>
        <v>2.1672766863772535</v>
      </c>
      <c r="U625" s="13">
        <f t="shared" si="244"/>
        <v>0.73524032304527476</v>
      </c>
      <c r="V625" s="5">
        <v>219.35</v>
      </c>
      <c r="W625" s="3">
        <f t="shared" ca="1" si="245"/>
        <v>5567.5440587482881</v>
      </c>
      <c r="X625" s="3">
        <f t="shared" ca="1" si="246"/>
        <v>-5282.8838404110766</v>
      </c>
      <c r="Y625" s="3">
        <f t="shared" ca="1" si="247"/>
        <v>1757.4655543784863</v>
      </c>
      <c r="Z625" s="3">
        <f t="shared" ca="1" si="248"/>
        <v>-7.7689468241339359</v>
      </c>
      <c r="AA625" s="3">
        <f t="shared" ca="1" si="249"/>
        <v>2.5845081682036564</v>
      </c>
    </row>
    <row r="626" spans="3:27" s="5" customFormat="1" x14ac:dyDescent="0.2">
      <c r="C626" s="25"/>
      <c r="D626" s="1">
        <f t="shared" si="227"/>
        <v>624</v>
      </c>
      <c r="E626" s="2">
        <f t="shared" si="228"/>
        <v>62.500000000000618</v>
      </c>
      <c r="F626" s="3">
        <f t="shared" ca="1" si="229"/>
        <v>658.17930687617343</v>
      </c>
      <c r="G626" s="3">
        <f t="shared" si="230"/>
        <v>-219.92084666569519</v>
      </c>
      <c r="H626" s="3">
        <f t="shared" ca="1" si="231"/>
        <v>693.94897420354778</v>
      </c>
      <c r="I626" s="3">
        <f t="shared" ca="1" si="232"/>
        <v>41070.388749073856</v>
      </c>
      <c r="J626" s="3">
        <f t="shared" si="233"/>
        <v>4957.834742009406</v>
      </c>
      <c r="K626" s="3">
        <f t="shared" ca="1" si="234"/>
        <v>42727.711135445948</v>
      </c>
      <c r="L626" s="3">
        <f t="shared" si="235"/>
        <v>-9.633330253605088</v>
      </c>
      <c r="M626" s="3">
        <f t="shared" ca="1" si="236"/>
        <v>-0.32247202288345478</v>
      </c>
      <c r="N626" s="3">
        <f t="shared" ca="1" si="237"/>
        <v>-18.476285922268062</v>
      </c>
      <c r="O626" s="1">
        <f t="shared" ca="1" si="238"/>
        <v>163732160.7913731</v>
      </c>
      <c r="P626" s="1">
        <f t="shared" si="239"/>
        <v>-32477112.400550041</v>
      </c>
      <c r="Q626" s="1">
        <f t="shared" ca="1" si="240"/>
        <v>196209273.19192314</v>
      </c>
      <c r="R626" s="1">
        <f t="shared" ca="1" si="241"/>
        <v>471885.30245841248</v>
      </c>
      <c r="S626" s="3">
        <f t="shared" si="242"/>
        <v>320.14263381932784</v>
      </c>
      <c r="T626" s="13">
        <f t="shared" ca="1" si="243"/>
        <v>2.1676243676909874</v>
      </c>
      <c r="U626" s="13">
        <f t="shared" si="244"/>
        <v>0.73693599053797609</v>
      </c>
      <c r="V626" s="5">
        <v>220.35</v>
      </c>
      <c r="W626" s="3">
        <f t="shared" ca="1" si="245"/>
        <v>5608.2871489890667</v>
      </c>
      <c r="X626" s="3">
        <f t="shared" ca="1" si="246"/>
        <v>-5319.2074427671987</v>
      </c>
      <c r="Y626" s="3">
        <f t="shared" ca="1" si="247"/>
        <v>1777.3342190837232</v>
      </c>
      <c r="Z626" s="3">
        <f t="shared" ca="1" si="248"/>
        <v>-7.8223638864223508</v>
      </c>
      <c r="AA626" s="3">
        <f t="shared" ca="1" si="249"/>
        <v>2.6137267927701813</v>
      </c>
    </row>
    <row r="627" spans="3:27" s="5" customFormat="1" x14ac:dyDescent="0.2">
      <c r="C627" s="25"/>
      <c r="D627" s="1">
        <f t="shared" si="227"/>
        <v>625</v>
      </c>
      <c r="E627" s="2">
        <f t="shared" si="228"/>
        <v>62.60000000000062</v>
      </c>
      <c r="F627" s="3">
        <f t="shared" ca="1" si="229"/>
        <v>658.17930687617343</v>
      </c>
      <c r="G627" s="3">
        <f t="shared" si="230"/>
        <v>-220.88417969105569</v>
      </c>
      <c r="H627" s="3">
        <f t="shared" ca="1" si="231"/>
        <v>694.25486734900937</v>
      </c>
      <c r="I627" s="3">
        <f t="shared" ca="1" si="232"/>
        <v>41136.206679761475</v>
      </c>
      <c r="J627" s="3">
        <f t="shared" si="233"/>
        <v>4935.7944906915691</v>
      </c>
      <c r="K627" s="3">
        <f t="shared" ca="1" si="234"/>
        <v>42797.121312496245</v>
      </c>
      <c r="L627" s="3">
        <f t="shared" si="235"/>
        <v>-9.6339954744346343</v>
      </c>
      <c r="M627" s="3">
        <f t="shared" ca="1" si="236"/>
        <v>-0.32378807875522669</v>
      </c>
      <c r="N627" s="3">
        <f t="shared" ca="1" si="237"/>
        <v>-18.551690369324003</v>
      </c>
      <c r="O627" s="1">
        <f t="shared" ca="1" si="238"/>
        <v>163876539.08484882</v>
      </c>
      <c r="P627" s="1">
        <f t="shared" si="239"/>
        <v>-32334966.814522147</v>
      </c>
      <c r="Q627" s="1">
        <f t="shared" ca="1" si="240"/>
        <v>196211505.89937097</v>
      </c>
      <c r="R627" s="1">
        <f t="shared" ca="1" si="241"/>
        <v>472093.30979732639</v>
      </c>
      <c r="S627" s="3">
        <f t="shared" si="242"/>
        <v>320.23224419152587</v>
      </c>
      <c r="T627" s="13">
        <f t="shared" ca="1" si="243"/>
        <v>2.167973025645058</v>
      </c>
      <c r="U627" s="13">
        <f t="shared" si="244"/>
        <v>0.7386421159721418</v>
      </c>
      <c r="V627" s="5">
        <v>221.35</v>
      </c>
      <c r="W627" s="3">
        <f t="shared" ca="1" si="245"/>
        <v>5649.270989227256</v>
      </c>
      <c r="X627" s="3">
        <f t="shared" ca="1" si="246"/>
        <v>-5355.7179631209901</v>
      </c>
      <c r="Y627" s="3">
        <f t="shared" ca="1" si="247"/>
        <v>1797.372473703726</v>
      </c>
      <c r="Z627" s="3">
        <f t="shared" ca="1" si="248"/>
        <v>-7.8760558281191031</v>
      </c>
      <c r="AA627" s="3">
        <f t="shared" ca="1" si="249"/>
        <v>2.6431948142701853</v>
      </c>
    </row>
    <row r="628" spans="3:27" s="5" customFormat="1" x14ac:dyDescent="0.2">
      <c r="C628" s="25"/>
      <c r="D628" s="1">
        <f t="shared" si="227"/>
        <v>626</v>
      </c>
      <c r="E628" s="2">
        <f t="shared" si="228"/>
        <v>62.700000000000621</v>
      </c>
      <c r="F628" s="3">
        <f t="shared" ca="1" si="229"/>
        <v>658.17930687617343</v>
      </c>
      <c r="G628" s="3">
        <f t="shared" si="230"/>
        <v>-221.84757923849915</v>
      </c>
      <c r="H628" s="3">
        <f t="shared" ca="1" si="231"/>
        <v>694.56198313324217</v>
      </c>
      <c r="I628" s="3">
        <f t="shared" ca="1" si="232"/>
        <v>41202.024610449094</v>
      </c>
      <c r="J628" s="3">
        <f t="shared" si="233"/>
        <v>4913.6579027450916</v>
      </c>
      <c r="K628" s="3">
        <f t="shared" ca="1" si="234"/>
        <v>42866.562140010843</v>
      </c>
      <c r="L628" s="3">
        <f t="shared" si="235"/>
        <v>-9.6346636029048902</v>
      </c>
      <c r="M628" s="3">
        <f t="shared" ca="1" si="236"/>
        <v>-0.32510306389604354</v>
      </c>
      <c r="N628" s="3">
        <f t="shared" ca="1" si="237"/>
        <v>-18.627033468015224</v>
      </c>
      <c r="O628" s="1">
        <f t="shared" ca="1" si="238"/>
        <v>164021558.46075395</v>
      </c>
      <c r="P628" s="1">
        <f t="shared" si="239"/>
        <v>-32192179.847838797</v>
      </c>
      <c r="Q628" s="1">
        <f t="shared" ca="1" si="240"/>
        <v>196213738.30859274</v>
      </c>
      <c r="R628" s="1">
        <f t="shared" ca="1" si="241"/>
        <v>472302.14853060467</v>
      </c>
      <c r="S628" s="3">
        <f t="shared" si="242"/>
        <v>320.32224624533512</v>
      </c>
      <c r="T628" s="13">
        <f t="shared" ca="1" si="243"/>
        <v>2.1683226540603004</v>
      </c>
      <c r="U628" s="13">
        <f t="shared" si="244"/>
        <v>0.74035874321153139</v>
      </c>
      <c r="V628" s="5">
        <v>222.35</v>
      </c>
      <c r="W628" s="3">
        <f t="shared" ca="1" si="245"/>
        <v>5690.4974551864798</v>
      </c>
      <c r="X628" s="3">
        <f t="shared" ca="1" si="246"/>
        <v>-5392.4167486672941</v>
      </c>
      <c r="Y628" s="3">
        <f t="shared" ca="1" si="247"/>
        <v>1817.5816064695</v>
      </c>
      <c r="Z628" s="3">
        <f t="shared" ca="1" si="248"/>
        <v>-7.9300246303930795</v>
      </c>
      <c r="AA628" s="3">
        <f t="shared" ca="1" si="249"/>
        <v>2.6729141271610293</v>
      </c>
    </row>
    <row r="629" spans="3:27" s="5" customFormat="1" x14ac:dyDescent="0.2">
      <c r="C629" s="25"/>
      <c r="D629" s="1">
        <f t="shared" si="227"/>
        <v>627</v>
      </c>
      <c r="E629" s="2">
        <f t="shared" si="228"/>
        <v>62.800000000000622</v>
      </c>
      <c r="F629" s="3">
        <f t="shared" ca="1" si="229"/>
        <v>658.17930687617343</v>
      </c>
      <c r="G629" s="3">
        <f t="shared" si="230"/>
        <v>-222.81104559878963</v>
      </c>
      <c r="H629" s="3">
        <f t="shared" ca="1" si="231"/>
        <v>694.87032030503792</v>
      </c>
      <c r="I629" s="3">
        <f t="shared" ca="1" si="232"/>
        <v>41267.842541136713</v>
      </c>
      <c r="J629" s="3">
        <f t="shared" si="233"/>
        <v>4891.4249715032265</v>
      </c>
      <c r="K629" s="3">
        <f t="shared" ca="1" si="234"/>
        <v>42936.033740191102</v>
      </c>
      <c r="L629" s="3">
        <f t="shared" si="235"/>
        <v>-9.635334639217076</v>
      </c>
      <c r="M629" s="3">
        <f t="shared" ca="1" si="236"/>
        <v>-0.32641697545688803</v>
      </c>
      <c r="N629" s="3">
        <f t="shared" ca="1" si="237"/>
        <v>-18.702315055105061</v>
      </c>
      <c r="O629" s="1">
        <f t="shared" ca="1" si="238"/>
        <v>164167219.09388083</v>
      </c>
      <c r="P629" s="1">
        <f t="shared" si="239"/>
        <v>-32048751.194878381</v>
      </c>
      <c r="Q629" s="1">
        <f t="shared" ca="1" si="240"/>
        <v>196215970.2887592</v>
      </c>
      <c r="R629" s="1">
        <f t="shared" ca="1" si="241"/>
        <v>472511.8178074258</v>
      </c>
      <c r="S629" s="3">
        <f t="shared" si="242"/>
        <v>320.41264000786106</v>
      </c>
      <c r="T629" s="13">
        <f t="shared" ca="1" si="243"/>
        <v>2.1686732467482863</v>
      </c>
      <c r="U629" s="13">
        <f t="shared" si="244"/>
        <v>0.74208591639962729</v>
      </c>
      <c r="V629" s="5">
        <v>223.35</v>
      </c>
      <c r="W629" s="3">
        <f t="shared" ca="1" si="245"/>
        <v>5731.9684351272399</v>
      </c>
      <c r="X629" s="3">
        <f t="shared" ca="1" si="246"/>
        <v>-5429.3051543948623</v>
      </c>
      <c r="Y629" s="3">
        <f t="shared" ca="1" si="247"/>
        <v>1837.9629163169755</v>
      </c>
      <c r="Z629" s="3">
        <f t="shared" ca="1" si="248"/>
        <v>-7.9842722858747974</v>
      </c>
      <c r="AA629" s="3">
        <f t="shared" ca="1" si="249"/>
        <v>2.7028866416426109</v>
      </c>
    </row>
    <row r="630" spans="3:27" s="5" customFormat="1" x14ac:dyDescent="0.2">
      <c r="C630" s="25"/>
      <c r="D630" s="1">
        <f t="shared" si="227"/>
        <v>628</v>
      </c>
      <c r="E630" s="2">
        <f t="shared" si="228"/>
        <v>62.900000000000624</v>
      </c>
      <c r="F630" s="3">
        <f t="shared" ca="1" si="229"/>
        <v>658.17930687617343</v>
      </c>
      <c r="G630" s="3">
        <f t="shared" si="230"/>
        <v>-223.77457906271135</v>
      </c>
      <c r="H630" s="3">
        <f t="shared" ca="1" si="231"/>
        <v>695.17987761060351</v>
      </c>
      <c r="I630" s="3">
        <f t="shared" ca="1" si="232"/>
        <v>41333.660471824332</v>
      </c>
      <c r="J630" s="3">
        <f t="shared" si="233"/>
        <v>4869.095690270151</v>
      </c>
      <c r="K630" s="3">
        <f t="shared" ca="1" si="234"/>
        <v>43005.536235113126</v>
      </c>
      <c r="L630" s="3">
        <f t="shared" si="235"/>
        <v>-9.6360085835732825</v>
      </c>
      <c r="M630" s="3">
        <f t="shared" ca="1" si="236"/>
        <v>-0.32772981060750644</v>
      </c>
      <c r="N630" s="3">
        <f t="shared" ca="1" si="237"/>
        <v>-18.777534968431919</v>
      </c>
      <c r="O630" s="1">
        <f t="shared" ca="1" si="238"/>
        <v>164313521.15979585</v>
      </c>
      <c r="P630" s="1">
        <f t="shared" si="239"/>
        <v>-31904680.548664339</v>
      </c>
      <c r="Q630" s="1">
        <f t="shared" ca="1" si="240"/>
        <v>196218201.70846018</v>
      </c>
      <c r="R630" s="1">
        <f t="shared" ca="1" si="241"/>
        <v>472722.31677521038</v>
      </c>
      <c r="S630" s="3">
        <f t="shared" si="242"/>
        <v>320.50342550632723</v>
      </c>
      <c r="T630" s="13">
        <f t="shared" ca="1" si="243"/>
        <v>2.1690247975114998</v>
      </c>
      <c r="U630" s="13">
        <f t="shared" si="244"/>
        <v>0.74382367996088716</v>
      </c>
      <c r="V630" s="5">
        <v>224.35</v>
      </c>
      <c r="W630" s="3">
        <f t="shared" ca="1" si="245"/>
        <v>5773.6858299442883</v>
      </c>
      <c r="X630" s="3">
        <f t="shared" ca="1" si="246"/>
        <v>-5466.3845431413747</v>
      </c>
      <c r="Y630" s="3">
        <f t="shared" ca="1" si="247"/>
        <v>1858.5177129649667</v>
      </c>
      <c r="Z630" s="3">
        <f t="shared" ca="1" si="248"/>
        <v>-8.0388007987373165</v>
      </c>
      <c r="AA630" s="3">
        <f t="shared" ca="1" si="249"/>
        <v>2.7331142837720099</v>
      </c>
    </row>
    <row r="631" spans="3:27" s="5" customFormat="1" x14ac:dyDescent="0.2">
      <c r="C631" s="25"/>
      <c r="D631" s="1">
        <f t="shared" si="227"/>
        <v>629</v>
      </c>
      <c r="E631" s="2">
        <f t="shared" si="228"/>
        <v>63.000000000000625</v>
      </c>
      <c r="F631" s="3">
        <f t="shared" ca="1" si="229"/>
        <v>658.17930687617343</v>
      </c>
      <c r="G631" s="3">
        <f t="shared" si="230"/>
        <v>-224.73817992106868</v>
      </c>
      <c r="H631" s="3">
        <f t="shared" ca="1" si="231"/>
        <v>695.49065379358956</v>
      </c>
      <c r="I631" s="3">
        <f t="shared" ca="1" si="232"/>
        <v>41399.478402511952</v>
      </c>
      <c r="J631" s="3">
        <f t="shared" si="233"/>
        <v>4846.670052320962</v>
      </c>
      <c r="K631" s="3">
        <f t="shared" ca="1" si="234"/>
        <v>43075.069746727517</v>
      </c>
      <c r="L631" s="3">
        <f t="shared" si="235"/>
        <v>-9.6366854361764833</v>
      </c>
      <c r="M631" s="3">
        <f t="shared" ca="1" si="236"/>
        <v>-0.32904156653640754</v>
      </c>
      <c r="N631" s="3">
        <f t="shared" ca="1" si="237"/>
        <v>-18.852693046909213</v>
      </c>
      <c r="O631" s="1">
        <f t="shared" ca="1" si="238"/>
        <v>164460464.83483979</v>
      </c>
      <c r="P631" s="1">
        <f t="shared" si="239"/>
        <v>-31759967.600864809</v>
      </c>
      <c r="Q631" s="1">
        <f t="shared" ca="1" si="240"/>
        <v>196220432.43570459</v>
      </c>
      <c r="R631" s="1">
        <f t="shared" ca="1" si="241"/>
        <v>472933.64457964088</v>
      </c>
      <c r="S631" s="3">
        <f t="shared" si="242"/>
        <v>320.59460276807556</v>
      </c>
      <c r="T631" s="13">
        <f t="shared" ca="1" si="243"/>
        <v>2.1693773001435122</v>
      </c>
      <c r="U631" s="13">
        <f t="shared" si="244"/>
        <v>0.74557207860200581</v>
      </c>
      <c r="V631" s="5">
        <v>225.35</v>
      </c>
      <c r="W631" s="3">
        <f t="shared" ca="1" si="245"/>
        <v>5815.651553264649</v>
      </c>
      <c r="X631" s="3">
        <f t="shared" ca="1" si="246"/>
        <v>-5503.656285648779</v>
      </c>
      <c r="Y631" s="3">
        <f t="shared" ca="1" si="247"/>
        <v>1879.2473169937512</v>
      </c>
      <c r="Z631" s="3">
        <f t="shared" ca="1" si="248"/>
        <v>-8.0936121847776157</v>
      </c>
      <c r="AA631" s="3">
        <f t="shared" ca="1" si="249"/>
        <v>2.7635989955790459</v>
      </c>
    </row>
    <row r="632" spans="3:27" s="5" customFormat="1" x14ac:dyDescent="0.2">
      <c r="C632" s="25"/>
      <c r="D632" s="1">
        <f t="shared" si="227"/>
        <v>630</v>
      </c>
      <c r="E632" s="2">
        <f t="shared" si="228"/>
        <v>63.100000000000627</v>
      </c>
      <c r="F632" s="3">
        <f t="shared" ca="1" si="229"/>
        <v>658.17930687617343</v>
      </c>
      <c r="G632" s="3">
        <f t="shared" si="230"/>
        <v>-225.70184846468632</v>
      </c>
      <c r="H632" s="3">
        <f t="shared" ca="1" si="231"/>
        <v>695.80264759511829</v>
      </c>
      <c r="I632" s="3">
        <f t="shared" ca="1" si="232"/>
        <v>41465.296333199571</v>
      </c>
      <c r="J632" s="3">
        <f t="shared" si="233"/>
        <v>4824.1480509016747</v>
      </c>
      <c r="K632" s="3">
        <f t="shared" ca="1" si="234"/>
        <v>43144.63439685911</v>
      </c>
      <c r="L632" s="3">
        <f t="shared" si="235"/>
        <v>-9.6373651972305261</v>
      </c>
      <c r="M632" s="3">
        <f t="shared" ca="1" si="236"/>
        <v>-0.33035224045085965</v>
      </c>
      <c r="N632" s="3">
        <f t="shared" ca="1" si="237"/>
        <v>-18.927789130525209</v>
      </c>
      <c r="O632" s="1">
        <f t="shared" ca="1" si="238"/>
        <v>164608050.29612797</v>
      </c>
      <c r="P632" s="1">
        <f t="shared" si="239"/>
        <v>-31614612.041792147</v>
      </c>
      <c r="Q632" s="1">
        <f t="shared" ca="1" si="240"/>
        <v>196222662.33792013</v>
      </c>
      <c r="R632" s="1">
        <f t="shared" ca="1" si="241"/>
        <v>473145.80036468041</v>
      </c>
      <c r="S632" s="3">
        <f t="shared" si="242"/>
        <v>320.68617182056602</v>
      </c>
      <c r="T632" s="13">
        <f t="shared" ca="1" si="243"/>
        <v>2.1697307484291581</v>
      </c>
      <c r="U632" s="13">
        <f t="shared" si="244"/>
        <v>0.74733115731318578</v>
      </c>
      <c r="V632" s="5">
        <v>226.35</v>
      </c>
      <c r="W632" s="3">
        <f t="shared" ca="1" si="245"/>
        <v>5857.8675315462797</v>
      </c>
      <c r="X632" s="3">
        <f t="shared" ca="1" si="246"/>
        <v>-5541.1217606189257</v>
      </c>
      <c r="Y632" s="3">
        <f t="shared" ca="1" si="247"/>
        <v>1900.1530599242583</v>
      </c>
      <c r="Z632" s="3">
        <f t="shared" ca="1" si="248"/>
        <v>-8.1487084714984199</v>
      </c>
      <c r="AA632" s="3">
        <f t="shared" ca="1" si="249"/>
        <v>2.7943427351827328</v>
      </c>
    </row>
    <row r="633" spans="3:27" s="5" customFormat="1" x14ac:dyDescent="0.2">
      <c r="C633" s="25"/>
      <c r="D633" s="1">
        <f t="shared" si="227"/>
        <v>631</v>
      </c>
      <c r="E633" s="2">
        <f t="shared" si="228"/>
        <v>63.200000000000628</v>
      </c>
      <c r="F633" s="3">
        <f t="shared" ca="1" si="229"/>
        <v>658.17930687617343</v>
      </c>
      <c r="G633" s="3">
        <f t="shared" si="230"/>
        <v>-226.66558498440938</v>
      </c>
      <c r="H633" s="3">
        <f t="shared" ca="1" si="231"/>
        <v>696.11585775381138</v>
      </c>
      <c r="I633" s="3">
        <f t="shared" ca="1" si="232"/>
        <v>41531.11426388719</v>
      </c>
      <c r="J633" s="3">
        <f t="shared" si="233"/>
        <v>4801.5296792292202</v>
      </c>
      <c r="K633" s="3">
        <f t="shared" ca="1" si="234"/>
        <v>43214.23030720673</v>
      </c>
      <c r="L633" s="3">
        <f t="shared" si="235"/>
        <v>-9.6380478669401395</v>
      </c>
      <c r="M633" s="3">
        <f t="shared" ca="1" si="236"/>
        <v>-0.331661829576888</v>
      </c>
      <c r="N633" s="3">
        <f t="shared" ca="1" si="237"/>
        <v>-19.002823060342859</v>
      </c>
      <c r="O633" s="1">
        <f t="shared" ca="1" si="238"/>
        <v>164756277.72155035</v>
      </c>
      <c r="P633" s="1">
        <f t="shared" si="239"/>
        <v>-31468613.560402572</v>
      </c>
      <c r="Q633" s="1">
        <f t="shared" ca="1" si="240"/>
        <v>196224891.28195292</v>
      </c>
      <c r="R633" s="1">
        <f t="shared" ca="1" si="241"/>
        <v>473358.78327259177</v>
      </c>
      <c r="S633" s="3">
        <f t="shared" si="242"/>
        <v>320.77813269137704</v>
      </c>
      <c r="T633" s="13">
        <f t="shared" ca="1" si="243"/>
        <v>2.1700851361447056</v>
      </c>
      <c r="U633" s="13">
        <f t="shared" si="244"/>
        <v>0.74910096136941573</v>
      </c>
      <c r="V633" s="5">
        <v>227.35</v>
      </c>
      <c r="W633" s="3">
        <f t="shared" ca="1" si="245"/>
        <v>5900.3357041774034</v>
      </c>
      <c r="X633" s="3">
        <f t="shared" ca="1" si="246"/>
        <v>-5578.7823547695343</v>
      </c>
      <c r="Y633" s="3">
        <f t="shared" ca="1" si="247"/>
        <v>1921.2362842978855</v>
      </c>
      <c r="Z633" s="3">
        <f t="shared" ca="1" si="248"/>
        <v>-8.2040916981904921</v>
      </c>
      <c r="AA633" s="3">
        <f t="shared" ca="1" si="249"/>
        <v>2.8253474769086551</v>
      </c>
    </row>
    <row r="634" spans="3:27" s="5" customFormat="1" x14ac:dyDescent="0.2">
      <c r="C634" s="25"/>
      <c r="D634" s="1">
        <f t="shared" si="227"/>
        <v>632</v>
      </c>
      <c r="E634" s="2">
        <f t="shared" si="228"/>
        <v>63.30000000000063</v>
      </c>
      <c r="F634" s="3">
        <f t="shared" ca="1" si="229"/>
        <v>658.17930687617343</v>
      </c>
      <c r="G634" s="3">
        <f t="shared" si="230"/>
        <v>-227.6293897711034</v>
      </c>
      <c r="H634" s="3">
        <f t="shared" ca="1" si="231"/>
        <v>696.43028300581886</v>
      </c>
      <c r="I634" s="3">
        <f t="shared" ca="1" si="232"/>
        <v>41596.932194574809</v>
      </c>
      <c r="J634" s="3">
        <f t="shared" si="233"/>
        <v>4778.8149304914441</v>
      </c>
      <c r="K634" s="3">
        <f t="shared" ca="1" si="234"/>
        <v>43283.857599342933</v>
      </c>
      <c r="L634" s="3">
        <f t="shared" si="235"/>
        <v>-9.6387334455109261</v>
      </c>
      <c r="M634" s="3">
        <f t="shared" ca="1" si="236"/>
        <v>-0.33297033115927066</v>
      </c>
      <c r="N634" s="3">
        <f t="shared" ca="1" si="237"/>
        <v>-19.077794678499576</v>
      </c>
      <c r="O634" s="1">
        <f t="shared" ca="1" si="238"/>
        <v>164905147.28977209</v>
      </c>
      <c r="P634" s="1">
        <f t="shared" si="239"/>
        <v>-31321971.844295699</v>
      </c>
      <c r="Q634" s="1">
        <f t="shared" ca="1" si="240"/>
        <v>196227119.1340678</v>
      </c>
      <c r="R634" s="1">
        <f t="shared" ca="1" si="241"/>
        <v>473572.59244395682</v>
      </c>
      <c r="S634" s="3">
        <f t="shared" si="242"/>
        <v>320.87048540820513</v>
      </c>
      <c r="T634" s="13">
        <f t="shared" ca="1" si="243"/>
        <v>2.1704404570580369</v>
      </c>
      <c r="U634" s="13">
        <f t="shared" si="244"/>
        <v>0.75088153633175314</v>
      </c>
      <c r="V634" s="5">
        <v>228.35</v>
      </c>
      <c r="W634" s="3">
        <f t="shared" ca="1" si="245"/>
        <v>5943.0580235764537</v>
      </c>
      <c r="X634" s="3">
        <f t="shared" ca="1" si="246"/>
        <v>-5616.6394628904281</v>
      </c>
      <c r="Y634" s="3">
        <f t="shared" ca="1" si="247"/>
        <v>1942.4983437569226</v>
      </c>
      <c r="Z634" s="3">
        <f t="shared" ca="1" si="248"/>
        <v>-8.259763916015336</v>
      </c>
      <c r="AA634" s="3">
        <f t="shared" ca="1" si="249"/>
        <v>2.856615211407239</v>
      </c>
    </row>
    <row r="635" spans="3:27" s="5" customFormat="1" x14ac:dyDescent="0.2">
      <c r="C635" s="25"/>
      <c r="D635" s="1">
        <f t="shared" si="227"/>
        <v>633</v>
      </c>
      <c r="E635" s="2">
        <f t="shared" si="228"/>
        <v>63.400000000000631</v>
      </c>
      <c r="F635" s="3">
        <f t="shared" ca="1" si="229"/>
        <v>658.17930687617343</v>
      </c>
      <c r="G635" s="3">
        <f t="shared" si="230"/>
        <v>-228.59326311565451</v>
      </c>
      <c r="H635" s="3">
        <f t="shared" ca="1" si="231"/>
        <v>696.74592208484648</v>
      </c>
      <c r="I635" s="3">
        <f t="shared" ca="1" si="232"/>
        <v>41662.750125262428</v>
      </c>
      <c r="J635" s="3">
        <f t="shared" si="233"/>
        <v>4756.0037978471064</v>
      </c>
      <c r="K635" s="3">
        <f t="shared" ca="1" si="234"/>
        <v>43353.516394713784</v>
      </c>
      <c r="L635" s="3">
        <f t="shared" si="235"/>
        <v>-9.6394219331493716</v>
      </c>
      <c r="M635" s="3">
        <f t="shared" ca="1" si="236"/>
        <v>-0.33427774246153419</v>
      </c>
      <c r="N635" s="3">
        <f t="shared" ca="1" si="237"/>
        <v>-19.152703828206981</v>
      </c>
      <c r="O635" s="1">
        <f t="shared" ca="1" si="238"/>
        <v>165054659.18023339</v>
      </c>
      <c r="P635" s="1">
        <f t="shared" si="239"/>
        <v>-31174686.579714194</v>
      </c>
      <c r="Q635" s="1">
        <f t="shared" ca="1" si="240"/>
        <v>196229345.7599476</v>
      </c>
      <c r="R635" s="1">
        <f t="shared" ca="1" si="241"/>
        <v>473787.22701769561</v>
      </c>
      <c r="S635" s="3">
        <f t="shared" si="242"/>
        <v>320.96322999886513</v>
      </c>
      <c r="T635" s="13">
        <f t="shared" ca="1" si="243"/>
        <v>2.1707967049288173</v>
      </c>
      <c r="U635" s="13">
        <f t="shared" si="244"/>
        <v>0.7526729280486204</v>
      </c>
      <c r="V635" s="5">
        <v>229.35</v>
      </c>
      <c r="W635" s="3">
        <f t="shared" ca="1" si="245"/>
        <v>5986.0364552927213</v>
      </c>
      <c r="X635" s="3">
        <f t="shared" ca="1" si="246"/>
        <v>-5654.6944879001221</v>
      </c>
      <c r="Y635" s="3">
        <f t="shared" ca="1" si="247"/>
        <v>1963.9406031256192</v>
      </c>
      <c r="Z635" s="3">
        <f t="shared" ca="1" si="248"/>
        <v>-8.3157271880884149</v>
      </c>
      <c r="AA635" s="3">
        <f t="shared" ca="1" si="249"/>
        <v>2.8881479457729693</v>
      </c>
    </row>
    <row r="636" spans="3:27" s="5" customFormat="1" x14ac:dyDescent="0.2">
      <c r="C636" s="25"/>
      <c r="D636" s="1">
        <f t="shared" si="227"/>
        <v>634</v>
      </c>
      <c r="E636" s="2">
        <f t="shared" si="228"/>
        <v>63.500000000000632</v>
      </c>
      <c r="F636" s="3">
        <f t="shared" ca="1" si="229"/>
        <v>658.17930687617343</v>
      </c>
      <c r="G636" s="3">
        <f t="shared" si="230"/>
        <v>-229.55720530896946</v>
      </c>
      <c r="H636" s="3">
        <f t="shared" ca="1" si="231"/>
        <v>697.06277372218381</v>
      </c>
      <c r="I636" s="3">
        <f t="shared" ca="1" si="232"/>
        <v>41728.568055950047</v>
      </c>
      <c r="J636" s="3">
        <f t="shared" si="233"/>
        <v>4733.096274425875</v>
      </c>
      <c r="K636" s="3">
        <f t="shared" ca="1" si="234"/>
        <v>43423.206814638579</v>
      </c>
      <c r="L636" s="3">
        <f t="shared" si="235"/>
        <v>-9.6401133300628352</v>
      </c>
      <c r="M636" s="3">
        <f t="shared" ca="1" si="236"/>
        <v>-0.33558406076594882</v>
      </c>
      <c r="N636" s="3">
        <f t="shared" ca="1" si="237"/>
        <v>-19.227550353750622</v>
      </c>
      <c r="O636" s="1">
        <f t="shared" ca="1" si="238"/>
        <v>165204813.57314989</v>
      </c>
      <c r="P636" s="1">
        <f t="shared" si="239"/>
        <v>-31026757.451543264</v>
      </c>
      <c r="Q636" s="1">
        <f t="shared" ca="1" si="240"/>
        <v>196231571.02469316</v>
      </c>
      <c r="R636" s="1">
        <f t="shared" ca="1" si="241"/>
        <v>474002.68613108498</v>
      </c>
      <c r="S636" s="3">
        <f t="shared" si="242"/>
        <v>321.05636649129025</v>
      </c>
      <c r="T636" s="13">
        <f t="shared" ca="1" si="243"/>
        <v>2.1711538735086693</v>
      </c>
      <c r="U636" s="13">
        <f t="shared" si="244"/>
        <v>0.75447518265710156</v>
      </c>
      <c r="V636" s="5">
        <v>230.35</v>
      </c>
      <c r="W636" s="3">
        <f t="shared" ca="1" si="245"/>
        <v>6029.272978107615</v>
      </c>
      <c r="X636" s="3">
        <f t="shared" ca="1" si="246"/>
        <v>-5692.9488409026781</v>
      </c>
      <c r="Y636" s="3">
        <f t="shared" ca="1" si="247"/>
        <v>1985.5644384918673</v>
      </c>
      <c r="Z636" s="3">
        <f t="shared" ca="1" si="248"/>
        <v>-8.3719835895627615</v>
      </c>
      <c r="AA636" s="3">
        <f t="shared" ca="1" si="249"/>
        <v>2.9199477036645107</v>
      </c>
    </row>
    <row r="637" spans="3:27" s="5" customFormat="1" x14ac:dyDescent="0.2">
      <c r="C637" s="25"/>
      <c r="D637" s="1">
        <f t="shared" si="227"/>
        <v>635</v>
      </c>
      <c r="E637" s="2">
        <f t="shared" si="228"/>
        <v>63.600000000000634</v>
      </c>
      <c r="F637" s="3">
        <f t="shared" ca="1" si="229"/>
        <v>658.17930687617343</v>
      </c>
      <c r="G637" s="3">
        <f t="shared" si="230"/>
        <v>-230.52121664197574</v>
      </c>
      <c r="H637" s="3">
        <f t="shared" ca="1" si="231"/>
        <v>697.38083664673263</v>
      </c>
      <c r="I637" s="3">
        <f t="shared" ca="1" si="232"/>
        <v>41794.385986637666</v>
      </c>
      <c r="J637" s="3">
        <f t="shared" si="233"/>
        <v>4710.0923533283285</v>
      </c>
      <c r="K637" s="3">
        <f t="shared" ca="1" si="234"/>
        <v>43492.92898030964</v>
      </c>
      <c r="L637" s="3">
        <f t="shared" si="235"/>
        <v>-9.6408076364595576</v>
      </c>
      <c r="M637" s="3">
        <f t="shared" ca="1" si="236"/>
        <v>-0.33688928337352259</v>
      </c>
      <c r="N637" s="3">
        <f t="shared" ca="1" si="237"/>
        <v>-19.302334100489659</v>
      </c>
      <c r="O637" s="1">
        <f t="shared" ca="1" si="238"/>
        <v>165355610.64951289</v>
      </c>
      <c r="P637" s="1">
        <f t="shared" si="239"/>
        <v>-30878184.143310312</v>
      </c>
      <c r="Q637" s="1">
        <f t="shared" ca="1" si="240"/>
        <v>196233794.7928232</v>
      </c>
      <c r="R637" s="1">
        <f t="shared" ca="1" si="241"/>
        <v>474218.96891977818</v>
      </c>
      <c r="S637" s="3">
        <f t="shared" si="242"/>
        <v>321.14989491353185</v>
      </c>
      <c r="T637" s="13">
        <f t="shared" ca="1" si="243"/>
        <v>2.1715119565413503</v>
      </c>
      <c r="U637" s="13">
        <f t="shared" si="244"/>
        <v>0.75628834658425304</v>
      </c>
      <c r="V637" s="5">
        <v>231.35</v>
      </c>
      <c r="W637" s="3">
        <f t="shared" ca="1" si="245"/>
        <v>6072.769584136634</v>
      </c>
      <c r="X637" s="3">
        <f t="shared" ca="1" si="246"/>
        <v>-5731.4039412449129</v>
      </c>
      <c r="Y637" s="3">
        <f t="shared" ca="1" si="247"/>
        <v>2007.3712372895336</v>
      </c>
      <c r="Z637" s="3">
        <f t="shared" ca="1" si="248"/>
        <v>-8.4285352077131073</v>
      </c>
      <c r="AA637" s="3">
        <f t="shared" ca="1" si="249"/>
        <v>2.9520165254257846</v>
      </c>
    </row>
    <row r="638" spans="3:27" s="5" customFormat="1" x14ac:dyDescent="0.2">
      <c r="C638" s="25"/>
      <c r="D638" s="1">
        <f t="shared" si="227"/>
        <v>636</v>
      </c>
      <c r="E638" s="2">
        <f t="shared" si="228"/>
        <v>63.700000000000635</v>
      </c>
      <c r="F638" s="3">
        <f t="shared" ca="1" si="229"/>
        <v>658.17930687617343</v>
      </c>
      <c r="G638" s="3">
        <f t="shared" si="230"/>
        <v>-231.48529740562171</v>
      </c>
      <c r="H638" s="3">
        <f t="shared" ca="1" si="231"/>
        <v>697.70010958503451</v>
      </c>
      <c r="I638" s="3">
        <f t="shared" ca="1" si="232"/>
        <v>41860.203917325285</v>
      </c>
      <c r="J638" s="3">
        <f t="shared" si="233"/>
        <v>4686.992027625949</v>
      </c>
      <c r="K638" s="3">
        <f t="shared" ca="1" si="234"/>
        <v>43562.68301279204</v>
      </c>
      <c r="L638" s="3">
        <f t="shared" si="235"/>
        <v>-9.6415048525486533</v>
      </c>
      <c r="M638" s="3">
        <f t="shared" ca="1" si="236"/>
        <v>-0.33819340760399513</v>
      </c>
      <c r="N638" s="3">
        <f t="shared" ca="1" si="237"/>
        <v>-19.377054914856483</v>
      </c>
      <c r="O638" s="1">
        <f t="shared" ca="1" si="238"/>
        <v>165507050.59108952</v>
      </c>
      <c r="P638" s="1">
        <f t="shared" si="239"/>
        <v>-30728966.337184455</v>
      </c>
      <c r="Q638" s="1">
        <f t="shared" ca="1" si="240"/>
        <v>196236016.92827398</v>
      </c>
      <c r="R638" s="1">
        <f t="shared" ca="1" si="241"/>
        <v>474436.07451782346</v>
      </c>
      <c r="S638" s="3">
        <f t="shared" si="242"/>
        <v>321.24381529375955</v>
      </c>
      <c r="T638" s="13">
        <f t="shared" ca="1" si="243"/>
        <v>2.1718709477629217</v>
      </c>
      <c r="U638" s="13">
        <f t="shared" si="244"/>
        <v>0.75811246654841924</v>
      </c>
      <c r="V638" s="5">
        <v>232.35</v>
      </c>
      <c r="W638" s="3">
        <f t="shared" ca="1" si="245"/>
        <v>6116.5282789319899</v>
      </c>
      <c r="X638" s="3">
        <f t="shared" ca="1" si="246"/>
        <v>-5770.0612165739049</v>
      </c>
      <c r="Y638" s="3">
        <f t="shared" ca="1" si="247"/>
        <v>2029.362398381423</v>
      </c>
      <c r="Z638" s="3">
        <f t="shared" ca="1" si="248"/>
        <v>-8.4853841420204486</v>
      </c>
      <c r="AA638" s="3">
        <f t="shared" ca="1" si="249"/>
        <v>2.9843564682079751</v>
      </c>
    </row>
    <row r="639" spans="3:27" s="5" customFormat="1" x14ac:dyDescent="0.2">
      <c r="C639" s="25"/>
      <c r="D639" s="1">
        <f t="shared" si="227"/>
        <v>637</v>
      </c>
      <c r="E639" s="2">
        <f t="shared" si="228"/>
        <v>63.800000000000637</v>
      </c>
      <c r="F639" s="3">
        <f t="shared" ca="1" si="229"/>
        <v>658.17930687617343</v>
      </c>
      <c r="G639" s="3">
        <f t="shared" si="230"/>
        <v>-232.44944789087657</v>
      </c>
      <c r="H639" s="3">
        <f t="shared" ca="1" si="231"/>
        <v>698.02059126129893</v>
      </c>
      <c r="I639" s="3">
        <f t="shared" ca="1" si="232"/>
        <v>41926.021848012904</v>
      </c>
      <c r="J639" s="3">
        <f t="shared" si="233"/>
        <v>4663.795290361124</v>
      </c>
      <c r="K639" s="3">
        <f t="shared" ca="1" si="234"/>
        <v>43632.469033023415</v>
      </c>
      <c r="L639" s="3">
        <f t="shared" si="235"/>
        <v>-9.6422049785401196</v>
      </c>
      <c r="M639" s="3">
        <f t="shared" ca="1" si="236"/>
        <v>-0.33949643079583036</v>
      </c>
      <c r="N639" s="3">
        <f t="shared" ca="1" si="237"/>
        <v>-19.451712644356309</v>
      </c>
      <c r="O639" s="1">
        <f t="shared" ca="1" si="238"/>
        <v>165659133.58042294</v>
      </c>
      <c r="P639" s="1">
        <f t="shared" si="239"/>
        <v>-30579103.713976156</v>
      </c>
      <c r="Q639" s="1">
        <f t="shared" ca="1" si="240"/>
        <v>196238237.29439908</v>
      </c>
      <c r="R639" s="1">
        <f t="shared" ca="1" si="241"/>
        <v>474654.00205768325</v>
      </c>
      <c r="S639" s="3">
        <f t="shared" si="242"/>
        <v>321.33812766026136</v>
      </c>
      <c r="T639" s="13">
        <f t="shared" ca="1" si="243"/>
        <v>2.1722308409019226</v>
      </c>
      <c r="U639" s="13">
        <f t="shared" si="244"/>
        <v>0.75994758956055564</v>
      </c>
      <c r="V639" s="5">
        <v>233.35</v>
      </c>
      <c r="W639" s="3">
        <f t="shared" ca="1" si="245"/>
        <v>6160.5510815859052</v>
      </c>
      <c r="X639" s="3">
        <f t="shared" ca="1" si="246"/>
        <v>-5808.9221028948214</v>
      </c>
      <c r="Y639" s="3">
        <f t="shared" ca="1" si="247"/>
        <v>2051.5393321428837</v>
      </c>
      <c r="Z639" s="3">
        <f t="shared" ca="1" si="248"/>
        <v>-8.5425325042570908</v>
      </c>
      <c r="AA639" s="3">
        <f t="shared" ca="1" si="249"/>
        <v>3.0169696060924762</v>
      </c>
    </row>
    <row r="640" spans="3:27" s="5" customFormat="1" x14ac:dyDescent="0.2">
      <c r="C640" s="25"/>
      <c r="D640" s="1">
        <f t="shared" si="227"/>
        <v>638</v>
      </c>
      <c r="E640" s="2">
        <f t="shared" si="228"/>
        <v>63.900000000000638</v>
      </c>
      <c r="F640" s="3">
        <f t="shared" ca="1" si="229"/>
        <v>658.17930687617343</v>
      </c>
      <c r="G640" s="3">
        <f t="shared" si="230"/>
        <v>-233.41366838873057</v>
      </c>
      <c r="H640" s="3">
        <f t="shared" ca="1" si="231"/>
        <v>698.34228039743118</v>
      </c>
      <c r="I640" s="3">
        <f t="shared" ca="1" si="232"/>
        <v>41991.839778700523</v>
      </c>
      <c r="J640" s="3">
        <f t="shared" si="233"/>
        <v>4640.5021345471432</v>
      </c>
      <c r="K640" s="3">
        <f t="shared" ca="1" si="234"/>
        <v>43702.287161813685</v>
      </c>
      <c r="L640" s="3">
        <f t="shared" si="235"/>
        <v>-9.6429080146448296</v>
      </c>
      <c r="M640" s="3">
        <f t="shared" ca="1" si="236"/>
        <v>-0.34079835030620925</v>
      </c>
      <c r="N640" s="3">
        <f t="shared" ca="1" si="237"/>
        <v>-19.526307137566757</v>
      </c>
      <c r="O640" s="1">
        <f t="shared" ca="1" si="238"/>
        <v>165811859.80083269</v>
      </c>
      <c r="P640" s="1">
        <f t="shared" si="239"/>
        <v>-30428595.953136742</v>
      </c>
      <c r="Q640" s="1">
        <f t="shared" ca="1" si="240"/>
        <v>196240455.75396943</v>
      </c>
      <c r="R640" s="1">
        <f t="shared" ca="1" si="241"/>
        <v>474872.75067025318</v>
      </c>
      <c r="S640" s="3">
        <f t="shared" si="242"/>
        <v>321.43283204144359</v>
      </c>
      <c r="T640" s="13">
        <f t="shared" ca="1" si="243"/>
        <v>2.1725916296795442</v>
      </c>
      <c r="U640" s="13">
        <f t="shared" si="244"/>
        <v>0.76179376292556122</v>
      </c>
      <c r="V640" s="5">
        <v>234.35</v>
      </c>
      <c r="W640" s="3">
        <f t="shared" ca="1" si="245"/>
        <v>6204.8400248346034</v>
      </c>
      <c r="X640" s="3">
        <f t="shared" ca="1" si="246"/>
        <v>-5847.9880446290681</v>
      </c>
      <c r="Y640" s="3">
        <f t="shared" ca="1" si="247"/>
        <v>2073.9034605460706</v>
      </c>
      <c r="Z640" s="3">
        <f t="shared" ca="1" si="248"/>
        <v>-8.5999824185721589</v>
      </c>
      <c r="AA640" s="3">
        <f t="shared" ca="1" si="249"/>
        <v>3.0498580302148097</v>
      </c>
    </row>
    <row r="641" spans="3:27" s="5" customFormat="1" x14ac:dyDescent="0.2">
      <c r="C641" s="25"/>
      <c r="D641" s="1">
        <f t="shared" si="227"/>
        <v>639</v>
      </c>
      <c r="E641" s="2">
        <f t="shared" si="228"/>
        <v>64.000000000000639</v>
      </c>
      <c r="F641" s="3">
        <f t="shared" ca="1" si="229"/>
        <v>658.17930687617343</v>
      </c>
      <c r="G641" s="3">
        <f t="shared" si="230"/>
        <v>-234.37795919019504</v>
      </c>
      <c r="H641" s="3">
        <f t="shared" ca="1" si="231"/>
        <v>698.66517571305985</v>
      </c>
      <c r="I641" s="3">
        <f t="shared" ca="1" si="232"/>
        <v>42057.657709388142</v>
      </c>
      <c r="J641" s="3">
        <f t="shared" si="233"/>
        <v>4617.1125531681973</v>
      </c>
      <c r="K641" s="3">
        <f t="shared" ca="1" si="234"/>
        <v>43772.137519844851</v>
      </c>
      <c r="L641" s="3">
        <f t="shared" si="235"/>
        <v>-9.6436139610745357</v>
      </c>
      <c r="M641" s="3">
        <f t="shared" ca="1" si="236"/>
        <v>-0.34209916351102138</v>
      </c>
      <c r="N641" s="3">
        <f t="shared" ca="1" si="237"/>
        <v>-19.600838244137378</v>
      </c>
      <c r="O641" s="1">
        <f t="shared" ca="1" si="238"/>
        <v>165965229.43641469</v>
      </c>
      <c r="P641" s="1">
        <f t="shared" si="239"/>
        <v>-30277442.732758019</v>
      </c>
      <c r="Q641" s="1">
        <f t="shared" ca="1" si="240"/>
        <v>196242672.1691727</v>
      </c>
      <c r="R641" s="1">
        <f t="shared" ca="1" si="241"/>
        <v>475092.31948488072</v>
      </c>
      <c r="S641" s="3">
        <f t="shared" si="242"/>
        <v>321.52792846583088</v>
      </c>
      <c r="T641" s="13">
        <f t="shared" ca="1" si="243"/>
        <v>2.1729533078097996</v>
      </c>
      <c r="U641" s="13">
        <f t="shared" si="244"/>
        <v>0.76365103424361658</v>
      </c>
      <c r="V641" s="5">
        <v>235.35</v>
      </c>
      <c r="W641" s="3">
        <f t="shared" ca="1" si="245"/>
        <v>6249.3971551629629</v>
      </c>
      <c r="X641" s="3">
        <f t="shared" ca="1" si="246"/>
        <v>-5887.2604946727452</v>
      </c>
      <c r="Y641" s="3">
        <f t="shared" ca="1" si="247"/>
        <v>2096.4562172448441</v>
      </c>
      <c r="Z641" s="3">
        <f t="shared" ca="1" si="248"/>
        <v>-8.6577360215775663</v>
      </c>
      <c r="AA641" s="3">
        <f t="shared" ca="1" si="249"/>
        <v>3.0830238488894768</v>
      </c>
    </row>
    <row r="642" spans="3:27" s="5" customFormat="1" x14ac:dyDescent="0.2">
      <c r="C642" s="25"/>
      <c r="D642" s="1">
        <f t="shared" si="227"/>
        <v>640</v>
      </c>
      <c r="E642" s="2">
        <f t="shared" si="228"/>
        <v>64.100000000000634</v>
      </c>
      <c r="F642" s="3">
        <f t="shared" ca="1" si="229"/>
        <v>658.17930687617343</v>
      </c>
      <c r="G642" s="3">
        <f t="shared" si="230"/>
        <v>-235.34232058630249</v>
      </c>
      <c r="H642" s="3">
        <f t="shared" ca="1" si="231"/>
        <v>698.98927592556527</v>
      </c>
      <c r="I642" s="3">
        <f t="shared" ca="1" si="232"/>
        <v>42123.475640075761</v>
      </c>
      <c r="J642" s="3">
        <f t="shared" si="233"/>
        <v>4593.6265391793722</v>
      </c>
      <c r="K642" s="3">
        <f t="shared" ca="1" si="234"/>
        <v>43842.020227670779</v>
      </c>
      <c r="L642" s="3">
        <f t="shared" si="235"/>
        <v>-9.6443228180418661</v>
      </c>
      <c r="M642" s="3">
        <f t="shared" ca="1" si="236"/>
        <v>-0.34339886780485601</v>
      </c>
      <c r="N642" s="3">
        <f t="shared" ca="1" si="237"/>
        <v>-19.675305814789134</v>
      </c>
      <c r="O642" s="1">
        <f t="shared" ca="1" si="238"/>
        <v>166119242.67204162</v>
      </c>
      <c r="P642" s="1">
        <f t="shared" si="239"/>
        <v>-30125643.729571812</v>
      </c>
      <c r="Q642" s="1">
        <f t="shared" ca="1" si="240"/>
        <v>196244886.40161344</v>
      </c>
      <c r="R642" s="1">
        <f t="shared" ca="1" si="241"/>
        <v>475312.70762938436</v>
      </c>
      <c r="S642" s="3">
        <f t="shared" si="242"/>
        <v>321.62341696206607</v>
      </c>
      <c r="T642" s="13">
        <f t="shared" ca="1" si="243"/>
        <v>2.1733158689996994</v>
      </c>
      <c r="U642" s="13">
        <f t="shared" si="244"/>
        <v>0.76551945141153233</v>
      </c>
      <c r="V642" s="5">
        <v>236.35</v>
      </c>
      <c r="W642" s="3">
        <f t="shared" ca="1" si="245"/>
        <v>6294.2245329098942</v>
      </c>
      <c r="X642" s="3">
        <f t="shared" ca="1" si="246"/>
        <v>-5926.740914455454</v>
      </c>
      <c r="Y642" s="3">
        <f t="shared" ca="1" si="247"/>
        <v>2119.1990476603423</v>
      </c>
      <c r="Z642" s="3">
        <f t="shared" ca="1" si="248"/>
        <v>-8.7157954624344907</v>
      </c>
      <c r="AA642" s="3">
        <f t="shared" ca="1" si="249"/>
        <v>3.1164691877357975</v>
      </c>
    </row>
    <row r="643" spans="3:27" s="5" customFormat="1" x14ac:dyDescent="0.2">
      <c r="C643" s="25"/>
      <c r="D643" s="1">
        <f t="shared" si="227"/>
        <v>641</v>
      </c>
      <c r="E643" s="2">
        <f t="shared" si="228"/>
        <v>64.200000000000628</v>
      </c>
      <c r="F643" s="3">
        <f t="shared" ca="1" si="229"/>
        <v>658.17930687617343</v>
      </c>
      <c r="G643" s="3">
        <f t="shared" si="230"/>
        <v>-236.30675286810668</v>
      </c>
      <c r="H643" s="3">
        <f t="shared" ca="1" si="231"/>
        <v>699.31457975010676</v>
      </c>
      <c r="I643" s="3">
        <f t="shared" ca="1" si="232"/>
        <v>42189.293570763381</v>
      </c>
      <c r="J643" s="3">
        <f t="shared" si="233"/>
        <v>4570.0440855066518</v>
      </c>
      <c r="K643" s="3">
        <f t="shared" ca="1" si="234"/>
        <v>43911.93540571694</v>
      </c>
      <c r="L643" s="3">
        <f t="shared" si="235"/>
        <v>-9.6450345857603335</v>
      </c>
      <c r="M643" s="3">
        <f t="shared" ca="1" si="236"/>
        <v>-0.34469746060099249</v>
      </c>
      <c r="N643" s="3">
        <f t="shared" ca="1" si="237"/>
        <v>-19.749709701313847</v>
      </c>
      <c r="O643" s="1">
        <f t="shared" ca="1" si="238"/>
        <v>166273899.69336328</v>
      </c>
      <c r="P643" s="1">
        <f t="shared" si="239"/>
        <v>-29973198.618949555</v>
      </c>
      <c r="Q643" s="1">
        <f t="shared" ca="1" si="240"/>
        <v>196247098.31231284</v>
      </c>
      <c r="R643" s="1">
        <f t="shared" ca="1" si="241"/>
        <v>475533.91423007258</v>
      </c>
      <c r="S643" s="3">
        <f t="shared" si="242"/>
        <v>321.71929755891051</v>
      </c>
      <c r="T643" s="13">
        <f t="shared" ca="1" si="243"/>
        <v>2.1736793069494196</v>
      </c>
      <c r="U643" s="13">
        <f t="shared" si="244"/>
        <v>0.76739906262410496</v>
      </c>
      <c r="V643" s="5">
        <v>237.35</v>
      </c>
      <c r="W643" s="3">
        <f t="shared" ca="1" si="245"/>
        <v>6339.3242323743998</v>
      </c>
      <c r="X643" s="3">
        <f t="shared" ca="1" si="246"/>
        <v>-5966.4307739994247</v>
      </c>
      <c r="Y643" s="3">
        <f t="shared" ca="1" si="247"/>
        <v>2142.1334090672067</v>
      </c>
      <c r="Z643" s="3">
        <f t="shared" ca="1" si="248"/>
        <v>-8.774162902940331</v>
      </c>
      <c r="AA643" s="3">
        <f t="shared" ca="1" si="249"/>
        <v>3.1501961898047157</v>
      </c>
    </row>
    <row r="644" spans="3:27" s="5" customFormat="1" x14ac:dyDescent="0.2">
      <c r="C644" s="25"/>
      <c r="D644" s="1">
        <f t="shared" ref="D644:D707" si="250">D643 + 1</f>
        <v>642</v>
      </c>
      <c r="E644" s="2">
        <f t="shared" ref="E644:E707" si="251" xml:space="preserve"> E643 + $B$2</f>
        <v>64.300000000000622</v>
      </c>
      <c r="F644" s="3">
        <f t="shared" ref="F644:F707" ca="1" si="252">INDIRECT(ADDRESS(ROW()-1,COLUMN()))</f>
        <v>658.17930687617343</v>
      </c>
      <c r="G644" s="3">
        <f t="shared" si="230"/>
        <v>-237.27125632668273</v>
      </c>
      <c r="H644" s="3">
        <f t="shared" ca="1" si="231"/>
        <v>699.64108589965076</v>
      </c>
      <c r="I644" s="3">
        <f t="shared" ca="1" si="232"/>
        <v>42255.111501451</v>
      </c>
      <c r="J644" s="3">
        <f t="shared" si="233"/>
        <v>4546.3651850469123</v>
      </c>
      <c r="K644" s="3">
        <f t="shared" ca="1" si="234"/>
        <v>43981.883174280221</v>
      </c>
      <c r="L644" s="3">
        <f t="shared" si="235"/>
        <v>-9.6457492644443192</v>
      </c>
      <c r="M644" s="3">
        <f t="shared" ca="1" si="236"/>
        <v>-0.34599493933139031</v>
      </c>
      <c r="N644" s="3">
        <f t="shared" ca="1" si="237"/>
        <v>-19.824049756573633</v>
      </c>
      <c r="O644" s="1">
        <f t="shared" ca="1" si="238"/>
        <v>166429200.68680644</v>
      </c>
      <c r="P644" s="1">
        <f t="shared" si="239"/>
        <v>-29820107.07490183</v>
      </c>
      <c r="Q644" s="1">
        <f t="shared" ca="1" si="240"/>
        <v>196249307.76170826</v>
      </c>
      <c r="R644" s="1">
        <f t="shared" ca="1" si="241"/>
        <v>475755.93841176253</v>
      </c>
      <c r="S644" s="3">
        <f t="shared" si="242"/>
        <v>321.81557028524367</v>
      </c>
      <c r="T644" s="13">
        <f t="shared" ca="1" si="243"/>
        <v>2.1740436153524785</v>
      </c>
      <c r="U644" s="13">
        <f t="shared" si="244"/>
        <v>0.76928991637547661</v>
      </c>
      <c r="V644" s="5">
        <v>238.35</v>
      </c>
      <c r="W644" s="3">
        <f t="shared" ca="1" si="245"/>
        <v>6384.6983419223061</v>
      </c>
      <c r="X644" s="3">
        <f t="shared" ca="1" si="246"/>
        <v>-6006.3315519789357</v>
      </c>
      <c r="Y644" s="3">
        <f t="shared" ca="1" si="247"/>
        <v>2165.2607706804629</v>
      </c>
      <c r="Z644" s="3">
        <f t="shared" ca="1" si="248"/>
        <v>-8.8328405176160825</v>
      </c>
      <c r="AA644" s="3">
        <f t="shared" ca="1" si="249"/>
        <v>3.1842070157065629</v>
      </c>
    </row>
    <row r="645" spans="3:27" s="5" customFormat="1" x14ac:dyDescent="0.2">
      <c r="C645" s="25"/>
      <c r="D645" s="1">
        <f t="shared" si="250"/>
        <v>643</v>
      </c>
      <c r="E645" s="2">
        <f t="shared" si="251"/>
        <v>64.400000000000617</v>
      </c>
      <c r="F645" s="3">
        <f t="shared" ca="1" si="252"/>
        <v>658.17930687617343</v>
      </c>
      <c r="G645" s="3">
        <f t="shared" si="230"/>
        <v>-238.23583125312717</v>
      </c>
      <c r="H645" s="3">
        <f t="shared" ca="1" si="231"/>
        <v>699.96879308499786</v>
      </c>
      <c r="I645" s="3">
        <f t="shared" ca="1" si="232"/>
        <v>42320.929432138619</v>
      </c>
      <c r="J645" s="3">
        <f t="shared" si="233"/>
        <v>4522.5898306679219</v>
      </c>
      <c r="K645" s="3">
        <f t="shared" ca="1" si="234"/>
        <v>44051.863653528701</v>
      </c>
      <c r="L645" s="3">
        <f t="shared" si="235"/>
        <v>-9.646466854309093</v>
      </c>
      <c r="M645" s="3">
        <f t="shared" ca="1" si="236"/>
        <v>-0.34729130144667808</v>
      </c>
      <c r="N645" s="3">
        <f t="shared" ca="1" si="237"/>
        <v>-19.898325834500277</v>
      </c>
      <c r="O645" s="1">
        <f t="shared" ca="1" si="238"/>
        <v>166585145.83957529</v>
      </c>
      <c r="P645" s="1">
        <f t="shared" si="239"/>
        <v>-29666368.770077966</v>
      </c>
      <c r="Q645" s="1">
        <f t="shared" ca="1" si="240"/>
        <v>196251514.60965326</v>
      </c>
      <c r="R645" s="1">
        <f t="shared" ca="1" si="241"/>
        <v>475978.77929779852</v>
      </c>
      <c r="S645" s="3">
        <f t="shared" si="242"/>
        <v>321.91223517006358</v>
      </c>
      <c r="T645" s="13">
        <f t="shared" ca="1" si="243"/>
        <v>2.1744087878959002</v>
      </c>
      <c r="U645" s="13">
        <f t="shared" si="244"/>
        <v>0.771192061460511</v>
      </c>
      <c r="V645" s="5">
        <v>239.35</v>
      </c>
      <c r="W645" s="3">
        <f t="shared" ca="1" si="245"/>
        <v>6430.3489640937596</v>
      </c>
      <c r="X645" s="3">
        <f t="shared" ca="1" si="246"/>
        <v>-6046.4447357801218</v>
      </c>
      <c r="Y645" s="3">
        <f t="shared" ca="1" si="247"/>
        <v>2188.5826137430918</v>
      </c>
      <c r="Z645" s="3">
        <f t="shared" ca="1" si="248"/>
        <v>-8.8918304937942967</v>
      </c>
      <c r="AA645" s="3">
        <f t="shared" ca="1" si="249"/>
        <v>3.2185038437398408</v>
      </c>
    </row>
    <row r="646" spans="3:27" s="5" customFormat="1" x14ac:dyDescent="0.2">
      <c r="C646" s="25"/>
      <c r="D646" s="1">
        <f t="shared" si="250"/>
        <v>644</v>
      </c>
      <c r="E646" s="2">
        <f t="shared" si="251"/>
        <v>64.500000000000611</v>
      </c>
      <c r="F646" s="3">
        <f t="shared" ca="1" si="252"/>
        <v>658.17930687617343</v>
      </c>
      <c r="G646" s="3">
        <f t="shared" si="230"/>
        <v>-239.20047793855809</v>
      </c>
      <c r="H646" s="3">
        <f t="shared" ca="1" si="231"/>
        <v>700.29770001481131</v>
      </c>
      <c r="I646" s="3">
        <f t="shared" ca="1" si="232"/>
        <v>42386.747362826238</v>
      </c>
      <c r="J646" s="3">
        <f t="shared" si="233"/>
        <v>4498.7180152083383</v>
      </c>
      <c r="K646" s="3">
        <f t="shared" ca="1" si="234"/>
        <v>44121.876963501425</v>
      </c>
      <c r="L646" s="3">
        <f t="shared" si="235"/>
        <v>-9.6471873555707983</v>
      </c>
      <c r="M646" s="3">
        <f t="shared" ca="1" si="236"/>
        <v>-0.3485865444161424</v>
      </c>
      <c r="N646" s="3">
        <f t="shared" ca="1" si="237"/>
        <v>-19.972537790094574</v>
      </c>
      <c r="O646" s="1">
        <f t="shared" ca="1" si="238"/>
        <v>166741735.33965179</v>
      </c>
      <c r="P646" s="1">
        <f t="shared" si="239"/>
        <v>-29511983.375765577</v>
      </c>
      <c r="Q646" s="1">
        <f t="shared" ca="1" si="240"/>
        <v>196253718.71541739</v>
      </c>
      <c r="R646" s="1">
        <f t="shared" ca="1" si="241"/>
        <v>476202.43601007172</v>
      </c>
      <c r="S646" s="3">
        <f t="shared" si="242"/>
        <v>322.00929224248654</v>
      </c>
      <c r="T646" s="13">
        <f t="shared" ca="1" si="243"/>
        <v>2.1747748182603925</v>
      </c>
      <c r="U646" s="13">
        <f t="shared" si="244"/>
        <v>0.77310554697617018</v>
      </c>
      <c r="V646" s="5">
        <v>240.35</v>
      </c>
      <c r="W646" s="3">
        <f t="shared" ca="1" si="245"/>
        <v>6476.2782157114016</v>
      </c>
      <c r="X646" s="3">
        <f t="shared" ca="1" si="246"/>
        <v>-6086.7718215610857</v>
      </c>
      <c r="Y646" s="3">
        <f t="shared" ca="1" si="247"/>
        <v>2212.1004316142626</v>
      </c>
      <c r="Z646" s="3">
        <f t="shared" ca="1" si="248"/>
        <v>-8.9511350317074783</v>
      </c>
      <c r="AA646" s="3">
        <f t="shared" ca="1" si="249"/>
        <v>3.2530888700209744</v>
      </c>
    </row>
    <row r="647" spans="3:27" s="5" customFormat="1" x14ac:dyDescent="0.2">
      <c r="C647" s="25"/>
      <c r="D647" s="1">
        <f t="shared" si="250"/>
        <v>645</v>
      </c>
      <c r="E647" s="2">
        <f t="shared" si="251"/>
        <v>64.600000000000605</v>
      </c>
      <c r="F647" s="3">
        <f t="shared" ca="1" si="252"/>
        <v>658.17930687617343</v>
      </c>
      <c r="G647" s="3">
        <f t="shared" si="230"/>
        <v>-240.16519667411518</v>
      </c>
      <c r="H647" s="3">
        <f t="shared" ca="1" si="231"/>
        <v>700.62780539564403</v>
      </c>
      <c r="I647" s="3">
        <f t="shared" ca="1" si="232"/>
        <v>42452.565293513857</v>
      </c>
      <c r="J647" s="3">
        <f t="shared" si="233"/>
        <v>4474.7497314777047</v>
      </c>
      <c r="K647" s="3">
        <f t="shared" ca="1" si="234"/>
        <v>44191.923224108199</v>
      </c>
      <c r="L647" s="3">
        <f t="shared" si="235"/>
        <v>-9.647910768446458</v>
      </c>
      <c r="M647" s="3">
        <f t="shared" ca="1" si="236"/>
        <v>-0.34988066572771559</v>
      </c>
      <c r="N647" s="3">
        <f t="shared" ca="1" si="237"/>
        <v>-20.046685479425651</v>
      </c>
      <c r="O647" s="1">
        <f t="shared" ca="1" si="238"/>
        <v>166898969.3757956</v>
      </c>
      <c r="P647" s="1">
        <f t="shared" si="239"/>
        <v>-29356950.561890118</v>
      </c>
      <c r="Q647" s="1">
        <f t="shared" ca="1" si="240"/>
        <v>196255919.93768573</v>
      </c>
      <c r="R647" s="1">
        <f t="shared" ca="1" si="241"/>
        <v>476426.90766903793</v>
      </c>
      <c r="S647" s="3">
        <f t="shared" si="242"/>
        <v>322.10674153174722</v>
      </c>
      <c r="T647" s="13">
        <f t="shared" ca="1" si="243"/>
        <v>2.1751417001205153</v>
      </c>
      <c r="U647" s="13">
        <f t="shared" si="244"/>
        <v>0.77503042232289965</v>
      </c>
      <c r="V647" s="5">
        <v>241.35</v>
      </c>
      <c r="W647" s="3">
        <f t="shared" ca="1" si="245"/>
        <v>6522.4882279892217</v>
      </c>
      <c r="X647" s="3">
        <f t="shared" ca="1" si="246"/>
        <v>-6127.3143143123061</v>
      </c>
      <c r="Y647" s="3">
        <f t="shared" ca="1" si="247"/>
        <v>2235.815729858231</v>
      </c>
      <c r="Z647" s="3">
        <f t="shared" ca="1" si="248"/>
        <v>-9.0107563445769205</v>
      </c>
      <c r="AA647" s="3">
        <f t="shared" ca="1" si="249"/>
        <v>3.2879643086150456</v>
      </c>
    </row>
    <row r="648" spans="3:27" s="5" customFormat="1" x14ac:dyDescent="0.2">
      <c r="C648" s="25"/>
      <c r="D648" s="1">
        <f t="shared" si="250"/>
        <v>646</v>
      </c>
      <c r="E648" s="2">
        <f t="shared" si="251"/>
        <v>64.7000000000006</v>
      </c>
      <c r="F648" s="3">
        <f t="shared" ca="1" si="252"/>
        <v>658.17930687617343</v>
      </c>
      <c r="G648" s="3">
        <f t="shared" si="230"/>
        <v>-241.12998775095983</v>
      </c>
      <c r="H648" s="3">
        <f t="shared" ca="1" si="231"/>
        <v>700.9591079319664</v>
      </c>
      <c r="I648" s="3">
        <f t="shared" ca="1" si="232"/>
        <v>42518.383224201476</v>
      </c>
      <c r="J648" s="3">
        <f t="shared" si="233"/>
        <v>4450.6849722564511</v>
      </c>
      <c r="K648" s="3">
        <f t="shared" ca="1" si="234"/>
        <v>44262.002555129387</v>
      </c>
      <c r="L648" s="3">
        <f t="shared" si="235"/>
        <v>-9.6486370931539742</v>
      </c>
      <c r="M648" s="3">
        <f t="shared" ca="1" si="236"/>
        <v>-0.3511736628879632</v>
      </c>
      <c r="N648" s="3">
        <f t="shared" ca="1" si="237"/>
        <v>-20.120768759630241</v>
      </c>
      <c r="O648" s="1">
        <f t="shared" ca="1" si="238"/>
        <v>167056848.13754457</v>
      </c>
      <c r="P648" s="1">
        <f t="shared" si="239"/>
        <v>-29201269.997014463</v>
      </c>
      <c r="Q648" s="1">
        <f t="shared" ca="1" si="240"/>
        <v>196258118.13455904</v>
      </c>
      <c r="R648" s="1">
        <f t="shared" ca="1" si="241"/>
        <v>476652.19339373714</v>
      </c>
      <c r="S648" s="3">
        <f t="shared" si="242"/>
        <v>322.2045830671986</v>
      </c>
      <c r="T648" s="13">
        <f t="shared" ca="1" si="243"/>
        <v>2.1755094271448496</v>
      </c>
      <c r="U648" s="13">
        <f t="shared" si="244"/>
        <v>0.77696673720602716</v>
      </c>
      <c r="V648" s="5">
        <v>242.35</v>
      </c>
      <c r="W648" s="3">
        <f t="shared" ca="1" si="245"/>
        <v>6568.9811466422207</v>
      </c>
      <c r="X648" s="3">
        <f t="shared" ca="1" si="246"/>
        <v>-6168.0737279174691</v>
      </c>
      <c r="Y648" s="3">
        <f t="shared" ca="1" si="247"/>
        <v>2259.7300263339503</v>
      </c>
      <c r="Z648" s="3">
        <f t="shared" ca="1" si="248"/>
        <v>-9.0706966587021611</v>
      </c>
      <c r="AA648" s="3">
        <f t="shared" ca="1" si="249"/>
        <v>3.3231323916675741</v>
      </c>
    </row>
    <row r="649" spans="3:27" s="5" customFormat="1" x14ac:dyDescent="0.2">
      <c r="C649" s="25"/>
      <c r="D649" s="1">
        <f t="shared" si="250"/>
        <v>647</v>
      </c>
      <c r="E649" s="2">
        <f t="shared" si="251"/>
        <v>64.800000000000594</v>
      </c>
      <c r="F649" s="3">
        <f t="shared" ca="1" si="252"/>
        <v>658.17930687617343</v>
      </c>
      <c r="G649" s="3">
        <f t="shared" si="230"/>
        <v>-242.09485146027524</v>
      </c>
      <c r="H649" s="3">
        <f t="shared" ca="1" si="231"/>
        <v>701.29160632619357</v>
      </c>
      <c r="I649" s="3">
        <f t="shared" ca="1" si="232"/>
        <v>42584.201154889095</v>
      </c>
      <c r="J649" s="3">
        <f t="shared" si="233"/>
        <v>4426.5237302958894</v>
      </c>
      <c r="K649" s="3">
        <f t="shared" ca="1" si="234"/>
        <v>44332.11507621569</v>
      </c>
      <c r="L649" s="3">
        <f t="shared" si="235"/>
        <v>-9.6493663299121248</v>
      </c>
      <c r="M649" s="3">
        <f t="shared" ca="1" si="236"/>
        <v>-0.35246553342207082</v>
      </c>
      <c r="N649" s="3">
        <f t="shared" ca="1" si="237"/>
        <v>-20.194787488911917</v>
      </c>
      <c r="O649" s="1">
        <f t="shared" ca="1" si="238"/>
        <v>167215371.81521478</v>
      </c>
      <c r="P649" s="1">
        <f t="shared" si="239"/>
        <v>-29044941.34833844</v>
      </c>
      <c r="Q649" s="1">
        <f t="shared" ca="1" si="240"/>
        <v>196260313.16355324</v>
      </c>
      <c r="R649" s="1">
        <f t="shared" ca="1" si="241"/>
        <v>476878.29230181163</v>
      </c>
      <c r="S649" s="3">
        <f t="shared" si="242"/>
        <v>322.30281687831217</v>
      </c>
      <c r="T649" s="13">
        <f t="shared" ca="1" si="243"/>
        <v>2.1758779929961687</v>
      </c>
      <c r="U649" s="13">
        <f t="shared" si="244"/>
        <v>0.77891454163716412</v>
      </c>
      <c r="V649" s="5">
        <v>243.35</v>
      </c>
      <c r="W649" s="3">
        <f t="shared" ca="1" si="245"/>
        <v>6615.7591319967196</v>
      </c>
      <c r="X649" s="3">
        <f t="shared" ca="1" si="246"/>
        <v>-6209.0515852145581</v>
      </c>
      <c r="Y649" s="3">
        <f t="shared" ca="1" si="247"/>
        <v>2283.8448512853433</v>
      </c>
      <c r="Z649" s="3">
        <f t="shared" ca="1" si="248"/>
        <v>-9.1309582135508212</v>
      </c>
      <c r="AA649" s="3">
        <f t="shared" ca="1" si="249"/>
        <v>3.3585953695372694</v>
      </c>
    </row>
    <row r="650" spans="3:27" s="5" customFormat="1" x14ac:dyDescent="0.2">
      <c r="C650" s="25"/>
      <c r="D650" s="1">
        <f t="shared" si="250"/>
        <v>648</v>
      </c>
      <c r="E650" s="2">
        <f t="shared" si="251"/>
        <v>64.900000000000588</v>
      </c>
      <c r="F650" s="3">
        <f t="shared" ca="1" si="252"/>
        <v>658.17930687617343</v>
      </c>
      <c r="G650" s="3">
        <f t="shared" si="230"/>
        <v>-243.05978809326646</v>
      </c>
      <c r="H650" s="3">
        <f t="shared" ca="1" si="231"/>
        <v>701.6252992787131</v>
      </c>
      <c r="I650" s="3">
        <f t="shared" ca="1" si="232"/>
        <v>42650.019085576714</v>
      </c>
      <c r="J650" s="3">
        <f t="shared" si="233"/>
        <v>4402.265998318212</v>
      </c>
      <c r="K650" s="3">
        <f t="shared" ca="1" si="234"/>
        <v>44402.260906887946</v>
      </c>
      <c r="L650" s="3">
        <f t="shared" si="235"/>
        <v>-9.6500984789405724</v>
      </c>
      <c r="M650" s="3">
        <f t="shared" ca="1" si="236"/>
        <v>-0.35375627487383005</v>
      </c>
      <c r="N650" s="3">
        <f t="shared" ca="1" si="237"/>
        <v>-20.26874152654031</v>
      </c>
      <c r="O650" s="1">
        <f t="shared" ca="1" si="238"/>
        <v>167374540.59990087</v>
      </c>
      <c r="P650" s="1">
        <f t="shared" si="239"/>
        <v>-28887964.281698417</v>
      </c>
      <c r="Q650" s="1">
        <f t="shared" ca="1" si="240"/>
        <v>196262504.88159928</v>
      </c>
      <c r="R650" s="1">
        <f t="shared" ca="1" si="241"/>
        <v>477105.20350952493</v>
      </c>
      <c r="S650" s="3">
        <f t="shared" si="242"/>
        <v>322.40144299467778</v>
      </c>
      <c r="T650" s="13">
        <f t="shared" ca="1" si="243"/>
        <v>2.1762473913316063</v>
      </c>
      <c r="U650" s="13">
        <f t="shared" si="244"/>
        <v>0.78087388593561768</v>
      </c>
      <c r="V650" s="5">
        <v>244.35</v>
      </c>
      <c r="W650" s="3">
        <f t="shared" ca="1" si="245"/>
        <v>6662.8243591014489</v>
      </c>
      <c r="X650" s="3">
        <f t="shared" ca="1" si="246"/>
        <v>-6250.2494180573303</v>
      </c>
      <c r="Y650" s="3">
        <f t="shared" ca="1" si="247"/>
        <v>2308.161747432282</v>
      </c>
      <c r="Z650" s="3">
        <f t="shared" ca="1" si="248"/>
        <v>-9.1915432618490147</v>
      </c>
      <c r="AA650" s="3">
        <f t="shared" ca="1" si="249"/>
        <v>3.3943555109298265</v>
      </c>
    </row>
    <row r="651" spans="3:27" s="5" customFormat="1" x14ac:dyDescent="0.2">
      <c r="C651" s="25"/>
      <c r="D651" s="1">
        <f t="shared" si="250"/>
        <v>649</v>
      </c>
      <c r="E651" s="2">
        <f t="shared" si="251"/>
        <v>65.000000000000583</v>
      </c>
      <c r="F651" s="3">
        <f t="shared" ca="1" si="252"/>
        <v>658.17930687617343</v>
      </c>
      <c r="G651" s="3">
        <f t="shared" si="230"/>
        <v>-244.02479794116053</v>
      </c>
      <c r="H651" s="3">
        <f t="shared" ca="1" si="231"/>
        <v>701.96018548791233</v>
      </c>
      <c r="I651" s="3">
        <f t="shared" ca="1" si="232"/>
        <v>42715.837016264333</v>
      </c>
      <c r="J651" s="3">
        <f t="shared" si="233"/>
        <v>4377.9117690164903</v>
      </c>
      <c r="K651" s="3">
        <f t="shared" ca="1" si="234"/>
        <v>44472.440166536944</v>
      </c>
      <c r="L651" s="3">
        <f t="shared" si="235"/>
        <v>-9.6508335404598551</v>
      </c>
      <c r="M651" s="3">
        <f t="shared" ca="1" si="236"/>
        <v>-0.35504588480562438</v>
      </c>
      <c r="N651" s="3">
        <f t="shared" ca="1" si="237"/>
        <v>-20.342630732850278</v>
      </c>
      <c r="O651" s="1">
        <f t="shared" ca="1" si="238"/>
        <v>167534354.68347627</v>
      </c>
      <c r="P651" s="1">
        <f t="shared" si="239"/>
        <v>-28730338.461566832</v>
      </c>
      <c r="Q651" s="1">
        <f t="shared" ca="1" si="240"/>
        <v>196264693.1450431</v>
      </c>
      <c r="R651" s="1">
        <f t="shared" ca="1" si="241"/>
        <v>477332.92613178038</v>
      </c>
      <c r="S651" s="3">
        <f t="shared" si="242"/>
        <v>322.50046144600356</v>
      </c>
      <c r="T651" s="13">
        <f t="shared" ca="1" si="243"/>
        <v>2.1766176158028285</v>
      </c>
      <c r="U651" s="13">
        <f t="shared" si="244"/>
        <v>0.78284482072980932</v>
      </c>
      <c r="V651" s="5">
        <v>245.35</v>
      </c>
      <c r="W651" s="3">
        <f t="shared" ca="1" si="245"/>
        <v>6710.1790178393394</v>
      </c>
      <c r="X651" s="3">
        <f t="shared" ca="1" si="246"/>
        <v>-6291.6687673771066</v>
      </c>
      <c r="Y651" s="3">
        <f t="shared" ca="1" si="247"/>
        <v>2332.6822700622474</v>
      </c>
      <c r="Z651" s="3">
        <f t="shared" ca="1" si="248"/>
        <v>-9.2524540696722148</v>
      </c>
      <c r="AA651" s="3">
        <f t="shared" ca="1" si="249"/>
        <v>3.430415103032717</v>
      </c>
    </row>
    <row r="652" spans="3:27" s="5" customFormat="1" x14ac:dyDescent="0.2">
      <c r="C652" s="25"/>
      <c r="D652" s="1">
        <f t="shared" si="250"/>
        <v>650</v>
      </c>
      <c r="E652" s="2">
        <f t="shared" si="251"/>
        <v>65.100000000000577</v>
      </c>
      <c r="F652" s="3">
        <f t="shared" ca="1" si="252"/>
        <v>658.17930687617343</v>
      </c>
      <c r="G652" s="3">
        <f t="shared" si="230"/>
        <v>-244.98988129520652</v>
      </c>
      <c r="H652" s="3">
        <f t="shared" ca="1" si="231"/>
        <v>702.2962636502059</v>
      </c>
      <c r="I652" s="3">
        <f t="shared" ca="1" si="232"/>
        <v>42781.654946951952</v>
      </c>
      <c r="J652" s="3">
        <f t="shared" si="233"/>
        <v>4353.4610350546727</v>
      </c>
      <c r="K652" s="3">
        <f t="shared" ca="1" si="234"/>
        <v>44542.652974423196</v>
      </c>
      <c r="L652" s="3">
        <f t="shared" si="235"/>
        <v>-9.6515715146913887</v>
      </c>
      <c r="M652" s="3">
        <f t="shared" ca="1" si="236"/>
        <v>-0.3563343607984138</v>
      </c>
      <c r="N652" s="3">
        <f t="shared" ca="1" si="237"/>
        <v>-20.416454969241041</v>
      </c>
      <c r="O652" s="1">
        <f t="shared" ca="1" si="238"/>
        <v>167694814.25859344</v>
      </c>
      <c r="P652" s="1">
        <f t="shared" si="239"/>
        <v>-28572063.551051747</v>
      </c>
      <c r="Q652" s="1">
        <f t="shared" ca="1" si="240"/>
        <v>196266877.80964518</v>
      </c>
      <c r="R652" s="1">
        <f t="shared" ca="1" si="241"/>
        <v>477561.45928214001</v>
      </c>
      <c r="S652" s="3">
        <f t="shared" si="242"/>
        <v>322.59987226211615</v>
      </c>
      <c r="T652" s="13">
        <f t="shared" ca="1" si="243"/>
        <v>2.1769886600562014</v>
      </c>
      <c r="U652" s="13">
        <f t="shared" si="244"/>
        <v>0.78482739695870396</v>
      </c>
      <c r="V652" s="5">
        <v>246.35</v>
      </c>
      <c r="W652" s="3">
        <f t="shared" ca="1" si="245"/>
        <v>6757.8253130400954</v>
      </c>
      <c r="X652" s="3">
        <f t="shared" ca="1" si="246"/>
        <v>-6333.3111832449458</v>
      </c>
      <c r="Y652" s="3">
        <f t="shared" ca="1" si="247"/>
        <v>2357.4079871227141</v>
      </c>
      <c r="Z652" s="3">
        <f t="shared" ca="1" si="248"/>
        <v>-9.3136929165366844</v>
      </c>
      <c r="AA652" s="3">
        <f t="shared" ca="1" si="249"/>
        <v>3.4667764516510502</v>
      </c>
    </row>
    <row r="653" spans="3:27" s="5" customFormat="1" x14ac:dyDescent="0.2">
      <c r="C653" s="25"/>
      <c r="D653" s="1">
        <f t="shared" si="250"/>
        <v>651</v>
      </c>
      <c r="E653" s="2">
        <f t="shared" si="251"/>
        <v>65.200000000000571</v>
      </c>
      <c r="F653" s="3">
        <f t="shared" ca="1" si="252"/>
        <v>658.17930687617343</v>
      </c>
      <c r="G653" s="3">
        <f t="shared" si="230"/>
        <v>-245.95503844667564</v>
      </c>
      <c r="H653" s="3">
        <f t="shared" ca="1" si="231"/>
        <v>702.6335324600625</v>
      </c>
      <c r="I653" s="3">
        <f t="shared" ca="1" si="232"/>
        <v>42847.472877639571</v>
      </c>
      <c r="J653" s="3">
        <f t="shared" si="233"/>
        <v>4328.9137890675784</v>
      </c>
      <c r="K653" s="3">
        <f t="shared" ca="1" si="234"/>
        <v>44612.89944967677</v>
      </c>
      <c r="L653" s="3">
        <f t="shared" si="235"/>
        <v>-9.6523124018574702</v>
      </c>
      <c r="M653" s="3">
        <f t="shared" ca="1" si="236"/>
        <v>-0.35762170045171959</v>
      </c>
      <c r="N653" s="3">
        <f t="shared" ca="1" si="237"/>
        <v>-20.490214098175297</v>
      </c>
      <c r="O653" s="1">
        <f t="shared" ca="1" si="238"/>
        <v>167855919.51868394</v>
      </c>
      <c r="P653" s="1">
        <f t="shared" si="239"/>
        <v>-28413139.211896382</v>
      </c>
      <c r="Q653" s="1">
        <f t="shared" ca="1" si="240"/>
        <v>196269058.73058033</v>
      </c>
      <c r="R653" s="1">
        <f t="shared" ca="1" si="241"/>
        <v>477790.80207284249</v>
      </c>
      <c r="S653" s="3">
        <f t="shared" si="242"/>
        <v>322.69967547296062</v>
      </c>
      <c r="T653" s="13">
        <f t="shared" ca="1" si="243"/>
        <v>2.1773605177329562</v>
      </c>
      <c r="U653" s="13">
        <f t="shared" si="244"/>
        <v>0.78682166587324487</v>
      </c>
      <c r="V653" s="5">
        <v>247.35</v>
      </c>
      <c r="W653" s="3">
        <f t="shared" ca="1" si="245"/>
        <v>6805.7654645934681</v>
      </c>
      <c r="X653" s="3">
        <f t="shared" ca="1" si="246"/>
        <v>-6375.1782249341131</v>
      </c>
      <c r="Y653" s="3">
        <f t="shared" ca="1" si="247"/>
        <v>2382.3404793142126</v>
      </c>
      <c r="Z653" s="3">
        <f t="shared" ca="1" si="248"/>
        <v>-9.3752620954913422</v>
      </c>
      <c r="AA653" s="3">
        <f t="shared" ca="1" si="249"/>
        <v>3.5034418813444304</v>
      </c>
    </row>
    <row r="654" spans="3:27" s="5" customFormat="1" x14ac:dyDescent="0.2">
      <c r="C654" s="25"/>
      <c r="D654" s="1">
        <f t="shared" si="250"/>
        <v>652</v>
      </c>
      <c r="E654" s="2">
        <f t="shared" si="251"/>
        <v>65.300000000000566</v>
      </c>
      <c r="F654" s="3">
        <f t="shared" ca="1" si="252"/>
        <v>658.17930687617343</v>
      </c>
      <c r="G654" s="3">
        <f t="shared" si="230"/>
        <v>-246.92026968686139</v>
      </c>
      <c r="H654" s="3">
        <f t="shared" ca="1" si="231"/>
        <v>702.97199061003312</v>
      </c>
      <c r="I654" s="3">
        <f t="shared" ca="1" si="232"/>
        <v>42913.29080832719</v>
      </c>
      <c r="J654" s="3">
        <f t="shared" si="233"/>
        <v>4304.2700236609016</v>
      </c>
      <c r="K654" s="3">
        <f t="shared" ca="1" si="234"/>
        <v>44683.179711297082</v>
      </c>
      <c r="L654" s="3">
        <f t="shared" si="235"/>
        <v>-9.6530562021812774</v>
      </c>
      <c r="M654" s="3">
        <f t="shared" ca="1" si="236"/>
        <v>-0.35890790138360767</v>
      </c>
      <c r="N654" s="3">
        <f t="shared" ca="1" si="237"/>
        <v>-20.563907983178279</v>
      </c>
      <c r="O654" s="1">
        <f t="shared" ca="1" si="238"/>
        <v>168017670.65795904</v>
      </c>
      <c r="P654" s="1">
        <f t="shared" si="239"/>
        <v>-28253565.104478717</v>
      </c>
      <c r="Q654" s="1">
        <f t="shared" ca="1" si="240"/>
        <v>196271235.76243776</v>
      </c>
      <c r="R654" s="1">
        <f t="shared" ca="1" si="241"/>
        <v>478020.95361482253</v>
      </c>
      <c r="S654" s="3">
        <f t="shared" si="242"/>
        <v>322.79987110860048</v>
      </c>
      <c r="T654" s="13">
        <f t="shared" ca="1" si="243"/>
        <v>2.1777331824693644</v>
      </c>
      <c r="U654" s="13">
        <f t="shared" si="244"/>
        <v>0.78882767903779849</v>
      </c>
      <c r="V654" s="5">
        <v>248.35</v>
      </c>
      <c r="W654" s="3">
        <f t="shared" ca="1" si="245"/>
        <v>6854.0017075633314</v>
      </c>
      <c r="X654" s="3">
        <f t="shared" ca="1" si="246"/>
        <v>-6417.2714609829545</v>
      </c>
      <c r="Y654" s="3">
        <f t="shared" ca="1" si="247"/>
        <v>2407.4813401841275</v>
      </c>
      <c r="Z654" s="3">
        <f t="shared" ca="1" si="248"/>
        <v>-9.4371639132102274</v>
      </c>
      <c r="AA654" s="3">
        <f t="shared" ca="1" si="249"/>
        <v>3.5404137355648935</v>
      </c>
    </row>
    <row r="655" spans="3:27" s="5" customFormat="1" x14ac:dyDescent="0.2">
      <c r="C655" s="25"/>
      <c r="D655" s="1">
        <f t="shared" si="250"/>
        <v>653</v>
      </c>
      <c r="E655" s="2">
        <f t="shared" si="251"/>
        <v>65.40000000000056</v>
      </c>
      <c r="F655" s="3">
        <f t="shared" ca="1" si="252"/>
        <v>658.17930687617343</v>
      </c>
      <c r="G655" s="3">
        <f t="shared" si="230"/>
        <v>-247.88557530707951</v>
      </c>
      <c r="H655" s="3">
        <f t="shared" ca="1" si="231"/>
        <v>703.31163679077702</v>
      </c>
      <c r="I655" s="3">
        <f t="shared" ca="1" si="232"/>
        <v>42979.10873901481</v>
      </c>
      <c r="J655" s="3">
        <f t="shared" si="233"/>
        <v>4279.5297314112049</v>
      </c>
      <c r="K655" s="3">
        <f t="shared" ca="1" si="234"/>
        <v>44753.493878152709</v>
      </c>
      <c r="L655" s="3">
        <f t="shared" si="235"/>
        <v>-9.6538029158868621</v>
      </c>
      <c r="M655" s="3">
        <f t="shared" ca="1" si="236"/>
        <v>-0.36019296123067224</v>
      </c>
      <c r="N655" s="3">
        <f t="shared" ca="1" si="237"/>
        <v>-20.637536488836805</v>
      </c>
      <c r="O655" s="1">
        <f t="shared" ca="1" si="238"/>
        <v>168180067.87140945</v>
      </c>
      <c r="P655" s="1">
        <f t="shared" si="239"/>
        <v>-28093340.887810968</v>
      </c>
      <c r="Q655" s="1">
        <f t="shared" ca="1" si="240"/>
        <v>196273408.75922042</v>
      </c>
      <c r="R655" s="1">
        <f t="shared" ca="1" si="241"/>
        <v>478251.91301772837</v>
      </c>
      <c r="S655" s="3">
        <f t="shared" si="242"/>
        <v>322.90045919921761</v>
      </c>
      <c r="T655" s="13">
        <f t="shared" ca="1" si="243"/>
        <v>2.178106647896898</v>
      </c>
      <c r="U655" s="13">
        <f t="shared" si="244"/>
        <v>0.7908454883316085</v>
      </c>
      <c r="V655" s="5">
        <v>249.35</v>
      </c>
      <c r="W655" s="3">
        <f t="shared" ca="1" si="245"/>
        <v>6902.5362923024823</v>
      </c>
      <c r="X655" s="3">
        <f t="shared" ca="1" si="246"/>
        <v>-6459.5924692580838</v>
      </c>
      <c r="Y655" s="3">
        <f t="shared" ca="1" si="247"/>
        <v>2432.8321762211945</v>
      </c>
      <c r="Z655" s="3">
        <f t="shared" ca="1" si="248"/>
        <v>-9.4994006900854178</v>
      </c>
      <c r="AA655" s="3">
        <f t="shared" ca="1" si="249"/>
        <v>3.5776943767958742</v>
      </c>
    </row>
    <row r="656" spans="3:27" s="5" customFormat="1" x14ac:dyDescent="0.2">
      <c r="C656" s="25"/>
      <c r="D656" s="1">
        <f t="shared" si="250"/>
        <v>654</v>
      </c>
      <c r="E656" s="2">
        <f t="shared" si="251"/>
        <v>65.500000000000554</v>
      </c>
      <c r="F656" s="3">
        <f t="shared" ca="1" si="252"/>
        <v>658.17930687617343</v>
      </c>
      <c r="G656" s="3">
        <f t="shared" si="230"/>
        <v>-248.85095559866818</v>
      </c>
      <c r="H656" s="3">
        <f t="shared" ca="1" si="231"/>
        <v>703.65246969109</v>
      </c>
      <c r="I656" s="3">
        <f t="shared" ca="1" si="232"/>
        <v>43044.926669702429</v>
      </c>
      <c r="J656" s="3">
        <f t="shared" si="233"/>
        <v>4254.6929048659176</v>
      </c>
      <c r="K656" s="3">
        <f t="shared" ca="1" si="234"/>
        <v>44823.842068981197</v>
      </c>
      <c r="L656" s="3">
        <f t="shared" si="235"/>
        <v>-9.6545525431991592</v>
      </c>
      <c r="M656" s="3">
        <f t="shared" ca="1" si="236"/>
        <v>-0.36147687764801811</v>
      </c>
      <c r="N656" s="3">
        <f t="shared" ca="1" si="237"/>
        <v>-20.711099480798282</v>
      </c>
      <c r="O656" s="1">
        <f t="shared" ca="1" si="238"/>
        <v>168343111.35480592</v>
      </c>
      <c r="P656" s="1">
        <f t="shared" si="239"/>
        <v>-27932466.219539169</v>
      </c>
      <c r="Q656" s="1">
        <f t="shared" ca="1" si="240"/>
        <v>196275577.57434508</v>
      </c>
      <c r="R656" s="1">
        <f t="shared" ca="1" si="241"/>
        <v>478483.67938994122</v>
      </c>
      <c r="S656" s="3">
        <f t="shared" si="242"/>
        <v>323.00143977511237</v>
      </c>
      <c r="T656" s="13">
        <f t="shared" ca="1" si="243"/>
        <v>2.1784809076424039</v>
      </c>
      <c r="U656" s="13">
        <f t="shared" si="244"/>
        <v>0.79287514595025277</v>
      </c>
      <c r="V656" s="5">
        <v>250.35</v>
      </c>
      <c r="W656" s="3">
        <f t="shared" ca="1" si="245"/>
        <v>6951.3714845681943</v>
      </c>
      <c r="X656" s="3">
        <f t="shared" ca="1" si="246"/>
        <v>-6502.142837017921</v>
      </c>
      <c r="Y656" s="3">
        <f t="shared" ca="1" si="247"/>
        <v>2458.394606950716</v>
      </c>
      <c r="Z656" s="3">
        <f t="shared" ca="1" si="248"/>
        <v>-9.5619747603204726</v>
      </c>
      <c r="AA656" s="3">
        <f t="shared" ca="1" si="249"/>
        <v>3.6152861866922295</v>
      </c>
    </row>
    <row r="657" spans="3:27" s="5" customFormat="1" x14ac:dyDescent="0.2">
      <c r="C657" s="25"/>
      <c r="D657" s="1">
        <f t="shared" si="250"/>
        <v>655</v>
      </c>
      <c r="E657" s="2">
        <f t="shared" si="251"/>
        <v>65.600000000000549</v>
      </c>
      <c r="F657" s="3">
        <f t="shared" ca="1" si="252"/>
        <v>658.17930687617343</v>
      </c>
      <c r="G657" s="3">
        <f t="shared" si="230"/>
        <v>-249.8164108529881</v>
      </c>
      <c r="H657" s="3">
        <f t="shared" ca="1" si="231"/>
        <v>703.99448799793095</v>
      </c>
      <c r="I657" s="3">
        <f t="shared" ca="1" si="232"/>
        <v>43110.744600390048</v>
      </c>
      <c r="J657" s="3">
        <f t="shared" si="233"/>
        <v>4229.7595365433353</v>
      </c>
      <c r="K657" s="3">
        <f t="shared" ca="1" si="234"/>
        <v>44894.224402388878</v>
      </c>
      <c r="L657" s="3">
        <f t="shared" si="235"/>
        <v>-9.6553050843439827</v>
      </c>
      <c r="M657" s="3">
        <f t="shared" ca="1" si="236"/>
        <v>-0.3627596483092429</v>
      </c>
      <c r="N657" s="3">
        <f t="shared" ca="1" si="237"/>
        <v>-20.784596825769668</v>
      </c>
      <c r="O657" s="1">
        <f t="shared" ca="1" si="238"/>
        <v>168506801.30469945</v>
      </c>
      <c r="P657" s="1">
        <f t="shared" si="239"/>
        <v>-27770940.755942732</v>
      </c>
      <c r="Q657" s="1">
        <f t="shared" ca="1" si="240"/>
        <v>196277742.06064218</v>
      </c>
      <c r="R657" s="1">
        <f t="shared" ca="1" si="241"/>
        <v>478716.25183859305</v>
      </c>
      <c r="S657" s="3">
        <f t="shared" si="242"/>
        <v>323.10281286670357</v>
      </c>
      <c r="T657" s="13">
        <f t="shared" ca="1" si="243"/>
        <v>2.1788559553282645</v>
      </c>
      <c r="U657" s="13">
        <f t="shared" si="244"/>
        <v>0.79491670440711582</v>
      </c>
      <c r="V657" s="5">
        <v>251.35</v>
      </c>
      <c r="W657" s="3">
        <f t="shared" ca="1" si="245"/>
        <v>7000.5095656385811</v>
      </c>
      <c r="X657" s="3">
        <f t="shared" ca="1" si="246"/>
        <v>-6544.9241609766195</v>
      </c>
      <c r="Y657" s="3">
        <f t="shared" ca="1" si="247"/>
        <v>2484.1702650305133</v>
      </c>
      <c r="Z657" s="3">
        <f t="shared" ca="1" si="248"/>
        <v>-9.6248884720244412</v>
      </c>
      <c r="AA657" s="3">
        <f t="shared" ca="1" si="249"/>
        <v>3.6531915662213432</v>
      </c>
    </row>
    <row r="658" spans="3:27" s="5" customFormat="1" x14ac:dyDescent="0.2">
      <c r="C658" s="25"/>
      <c r="D658" s="1">
        <f t="shared" si="250"/>
        <v>656</v>
      </c>
      <c r="E658" s="2">
        <f t="shared" si="251"/>
        <v>65.700000000000543</v>
      </c>
      <c r="F658" s="3">
        <f t="shared" ca="1" si="252"/>
        <v>658.17930687617343</v>
      </c>
      <c r="G658" s="3">
        <f t="shared" si="230"/>
        <v>-250.7819413614225</v>
      </c>
      <c r="H658" s="3">
        <f t="shared" ca="1" si="231"/>
        <v>704.33769039644892</v>
      </c>
      <c r="I658" s="3">
        <f t="shared" ca="1" si="232"/>
        <v>43176.562531077667</v>
      </c>
      <c r="J658" s="3">
        <f t="shared" si="233"/>
        <v>4204.7296189326144</v>
      </c>
      <c r="K658" s="3">
        <f t="shared" ca="1" si="234"/>
        <v>44964.640996850692</v>
      </c>
      <c r="L658" s="3">
        <f t="shared" si="235"/>
        <v>-9.6560605395480259</v>
      </c>
      <c r="M658" s="3">
        <f t="shared" ca="1" si="236"/>
        <v>-0.36404127090641852</v>
      </c>
      <c r="N658" s="3">
        <f t="shared" ca="1" si="237"/>
        <v>-20.858028391516427</v>
      </c>
      <c r="O658" s="1">
        <f t="shared" ca="1" si="238"/>
        <v>168671137.91842133</v>
      </c>
      <c r="P658" s="1">
        <f t="shared" si="239"/>
        <v>-27608764.151933938</v>
      </c>
      <c r="Q658" s="1">
        <f t="shared" ca="1" si="240"/>
        <v>196279902.07035527</v>
      </c>
      <c r="R658" s="1">
        <f t="shared" ca="1" si="241"/>
        <v>478949.62946958526</v>
      </c>
      <c r="S658" s="3">
        <f t="shared" si="242"/>
        <v>323.20457850452857</v>
      </c>
      <c r="T658" s="13">
        <f t="shared" ca="1" si="243"/>
        <v>2.1792317845725693</v>
      </c>
      <c r="U658" s="13">
        <f t="shared" si="244"/>
        <v>0.79697021653486677</v>
      </c>
      <c r="V658" s="5">
        <v>252.35</v>
      </c>
      <c r="W658" s="3">
        <f t="shared" ca="1" si="245"/>
        <v>7049.9528324297144</v>
      </c>
      <c r="X658" s="3">
        <f t="shared" ca="1" si="246"/>
        <v>-6587.938047368335</v>
      </c>
      <c r="Y658" s="3">
        <f t="shared" ca="1" si="247"/>
        <v>2510.1607963476049</v>
      </c>
      <c r="Z658" s="3">
        <f t="shared" ca="1" si="248"/>
        <v>-9.6881441873063743</v>
      </c>
      <c r="AA658" s="3">
        <f t="shared" ca="1" si="249"/>
        <v>3.6914129358053014</v>
      </c>
    </row>
    <row r="659" spans="3:27" s="5" customFormat="1" x14ac:dyDescent="0.2">
      <c r="C659" s="25"/>
      <c r="D659" s="1">
        <f t="shared" si="250"/>
        <v>657</v>
      </c>
      <c r="E659" s="2">
        <f t="shared" si="251"/>
        <v>65.800000000000537</v>
      </c>
      <c r="F659" s="3">
        <f t="shared" ca="1" si="252"/>
        <v>658.17930687617343</v>
      </c>
      <c r="G659" s="3">
        <f t="shared" si="230"/>
        <v>-251.74754741537731</v>
      </c>
      <c r="H659" s="3">
        <f t="shared" ca="1" si="231"/>
        <v>704.68207557001028</v>
      </c>
      <c r="I659" s="3">
        <f t="shared" ca="1" si="232"/>
        <v>43242.380461765286</v>
      </c>
      <c r="J659" s="3">
        <f t="shared" si="233"/>
        <v>4179.6031444937744</v>
      </c>
      <c r="K659" s="3">
        <f t="shared" ca="1" si="234"/>
        <v>45035.091970710011</v>
      </c>
      <c r="L659" s="3">
        <f t="shared" si="235"/>
        <v>-9.6568189090388614</v>
      </c>
      <c r="M659" s="3">
        <f t="shared" ca="1" si="236"/>
        <v>-0.36532174315007204</v>
      </c>
      <c r="N659" s="3">
        <f t="shared" ca="1" si="237"/>
        <v>-20.931394046861421</v>
      </c>
      <c r="O659" s="1">
        <f t="shared" ca="1" si="238"/>
        <v>168836121.39408362</v>
      </c>
      <c r="P659" s="1">
        <f t="shared" si="239"/>
        <v>-27445936.061057519</v>
      </c>
      <c r="Q659" s="1">
        <f t="shared" ca="1" si="240"/>
        <v>196282057.45514113</v>
      </c>
      <c r="R659" s="1">
        <f t="shared" ca="1" si="241"/>
        <v>479183.81138760701</v>
      </c>
      <c r="S659" s="3">
        <f t="shared" si="242"/>
        <v>323.30673671924302</v>
      </c>
      <c r="T659" s="13">
        <f t="shared" ca="1" si="243"/>
        <v>2.179608388989279</v>
      </c>
      <c r="U659" s="13">
        <f t="shared" si="244"/>
        <v>0.79903573548694273</v>
      </c>
      <c r="V659" s="5">
        <v>253.35</v>
      </c>
      <c r="W659" s="3">
        <f t="shared" ca="1" si="245"/>
        <v>7099.7035976134939</v>
      </c>
      <c r="X659" s="3">
        <f t="shared" ca="1" si="246"/>
        <v>-6631.186112011831</v>
      </c>
      <c r="Y659" s="3">
        <f t="shared" ca="1" si="247"/>
        <v>2536.3678601156021</v>
      </c>
      <c r="Z659" s="3">
        <f t="shared" ca="1" si="248"/>
        <v>-9.7517442823703391</v>
      </c>
      <c r="AA659" s="3">
        <f t="shared" ca="1" si="249"/>
        <v>3.7299527354641207</v>
      </c>
    </row>
    <row r="660" spans="3:27" s="5" customFormat="1" x14ac:dyDescent="0.2">
      <c r="C660" s="25"/>
      <c r="D660" s="1">
        <f t="shared" si="250"/>
        <v>658</v>
      </c>
      <c r="E660" s="2">
        <f t="shared" si="251"/>
        <v>65.900000000000531</v>
      </c>
      <c r="F660" s="3">
        <f t="shared" ca="1" si="252"/>
        <v>658.17930687617343</v>
      </c>
      <c r="G660" s="3">
        <f t="shared" si="230"/>
        <v>-252.71322930628119</v>
      </c>
      <c r="H660" s="3">
        <f t="shared" ca="1" si="231"/>
        <v>705.02764220022539</v>
      </c>
      <c r="I660" s="3">
        <f t="shared" ca="1" si="232"/>
        <v>43308.198392452905</v>
      </c>
      <c r="J660" s="3">
        <f t="shared" si="233"/>
        <v>4154.3801056576913</v>
      </c>
      <c r="K660" s="3">
        <f t="shared" ca="1" si="234"/>
        <v>45105.577442178437</v>
      </c>
      <c r="L660" s="3">
        <f t="shared" si="235"/>
        <v>-9.6575801930449394</v>
      </c>
      <c r="M660" s="3">
        <f t="shared" ca="1" si="236"/>
        <v>-0.3666010627691661</v>
      </c>
      <c r="N660" s="3">
        <f t="shared" ca="1" si="237"/>
        <v>-21.004693661683792</v>
      </c>
      <c r="O660" s="1">
        <f t="shared" ca="1" si="238"/>
        <v>169001751.93057907</v>
      </c>
      <c r="P660" s="1">
        <f t="shared" si="239"/>
        <v>-27282456.135490168</v>
      </c>
      <c r="Q660" s="1">
        <f t="shared" ca="1" si="240"/>
        <v>196284208.06606925</v>
      </c>
      <c r="R660" s="1">
        <f t="shared" ca="1" si="241"/>
        <v>479418.79669615324</v>
      </c>
      <c r="S660" s="3">
        <f t="shared" si="242"/>
        <v>323.40928754162121</v>
      </c>
      <c r="T660" s="13">
        <f t="shared" ca="1" si="243"/>
        <v>2.1799857621883905</v>
      </c>
      <c r="U660" s="13">
        <f t="shared" si="244"/>
        <v>0.80111331473904479</v>
      </c>
      <c r="V660" s="5">
        <v>254.35</v>
      </c>
      <c r="W660" s="3">
        <f t="shared" ca="1" si="245"/>
        <v>7149.7641897363401</v>
      </c>
      <c r="X660" s="3">
        <f t="shared" ca="1" si="246"/>
        <v>-6674.66998037548</v>
      </c>
      <c r="Y660" s="3">
        <f t="shared" ca="1" si="247"/>
        <v>2562.7931289728654</v>
      </c>
      <c r="Z660" s="3">
        <f t="shared" ca="1" si="248"/>
        <v>-9.815691147611</v>
      </c>
      <c r="AA660" s="3">
        <f t="shared" ca="1" si="249"/>
        <v>3.7688134249600962</v>
      </c>
    </row>
    <row r="661" spans="3:27" s="5" customFormat="1" x14ac:dyDescent="0.2">
      <c r="C661" s="25"/>
      <c r="D661" s="1">
        <f t="shared" si="250"/>
        <v>659</v>
      </c>
      <c r="E661" s="2">
        <f t="shared" si="251"/>
        <v>66.000000000000526</v>
      </c>
      <c r="F661" s="3">
        <f t="shared" ca="1" si="252"/>
        <v>658.17930687617343</v>
      </c>
      <c r="G661" s="3">
        <f t="shared" si="230"/>
        <v>-253.67898732558569</v>
      </c>
      <c r="H661" s="3">
        <f t="shared" ca="1" si="231"/>
        <v>705.37438896697597</v>
      </c>
      <c r="I661" s="3">
        <f t="shared" ca="1" si="232"/>
        <v>43374.016323140524</v>
      </c>
      <c r="J661" s="3">
        <f t="shared" si="233"/>
        <v>4129.060494826098</v>
      </c>
      <c r="K661" s="3">
        <f t="shared" ca="1" si="234"/>
        <v>45176.097529335668</v>
      </c>
      <c r="L661" s="3">
        <f t="shared" si="235"/>
        <v>-9.6583443917955929</v>
      </c>
      <c r="M661" s="3">
        <f t="shared" ca="1" si="236"/>
        <v>-0.36787922751107871</v>
      </c>
      <c r="N661" s="3">
        <f t="shared" ca="1" si="237"/>
        <v>-21.077927106917816</v>
      </c>
      <c r="O661" s="1">
        <f t="shared" ca="1" si="238"/>
        <v>169168029.7275818</v>
      </c>
      <c r="P661" s="1">
        <f t="shared" si="239"/>
        <v>-27118324.0260401</v>
      </c>
      <c r="Q661" s="1">
        <f t="shared" ca="1" si="240"/>
        <v>196286353.75362191</v>
      </c>
      <c r="R661" s="1">
        <f t="shared" ca="1" si="241"/>
        <v>479654.58449754363</v>
      </c>
      <c r="S661" s="3">
        <f t="shared" si="242"/>
        <v>323.51223100255584</v>
      </c>
      <c r="T661" s="13">
        <f t="shared" ca="1" si="243"/>
        <v>2.180363897776104</v>
      </c>
      <c r="U661" s="13">
        <f t="shared" si="244"/>
        <v>0.80320300809064138</v>
      </c>
      <c r="V661" s="5">
        <v>255.35</v>
      </c>
      <c r="W661" s="3">
        <f t="shared" ca="1" si="245"/>
        <v>7200.1369533386705</v>
      </c>
      <c r="X661" s="3">
        <f t="shared" ca="1" si="246"/>
        <v>-6718.3912876426211</v>
      </c>
      <c r="Y661" s="3">
        <f t="shared" ca="1" si="247"/>
        <v>2589.4382890813963</v>
      </c>
      <c r="Z661" s="3">
        <f t="shared" ca="1" si="248"/>
        <v>-9.8799871877097374</v>
      </c>
      <c r="AA661" s="3">
        <f t="shared" ca="1" si="249"/>
        <v>3.8079974839432298</v>
      </c>
    </row>
    <row r="662" spans="3:27" s="5" customFormat="1" x14ac:dyDescent="0.2">
      <c r="C662" s="25"/>
      <c r="D662" s="1">
        <f t="shared" si="250"/>
        <v>660</v>
      </c>
      <c r="E662" s="2">
        <f t="shared" si="251"/>
        <v>66.10000000000052</v>
      </c>
      <c r="F662" s="3">
        <f t="shared" ca="1" si="252"/>
        <v>658.17930687617343</v>
      </c>
      <c r="G662" s="3">
        <f t="shared" si="230"/>
        <v>-254.64482176476525</v>
      </c>
      <c r="H662" s="3">
        <f t="shared" ca="1" si="231"/>
        <v>705.72231454844132</v>
      </c>
      <c r="I662" s="3">
        <f t="shared" ca="1" si="232"/>
        <v>43439.834253828143</v>
      </c>
      <c r="J662" s="3">
        <f t="shared" si="233"/>
        <v>4103.6443043715808</v>
      </c>
      <c r="K662" s="3">
        <f t="shared" ca="1" si="234"/>
        <v>45246.65235012929</v>
      </c>
      <c r="L662" s="3">
        <f t="shared" si="235"/>
        <v>-9.6591115055210324</v>
      </c>
      <c r="M662" s="3">
        <f t="shared" ca="1" si="236"/>
        <v>-0.36915623514158247</v>
      </c>
      <c r="N662" s="3">
        <f t="shared" ca="1" si="237"/>
        <v>-21.15109425455168</v>
      </c>
      <c r="O662" s="1">
        <f t="shared" ca="1" si="238"/>
        <v>169334954.9855471</v>
      </c>
      <c r="P662" s="1">
        <f t="shared" si="239"/>
        <v>-26953539.382146545</v>
      </c>
      <c r="Q662" s="1">
        <f t="shared" ca="1" si="240"/>
        <v>196288494.36769363</v>
      </c>
      <c r="R662" s="1">
        <f t="shared" ca="1" si="241"/>
        <v>479891.1738929401</v>
      </c>
      <c r="S662" s="3">
        <f t="shared" si="242"/>
        <v>323.61556713305822</v>
      </c>
      <c r="T662" s="13">
        <f t="shared" ca="1" si="243"/>
        <v>2.1807427893549867</v>
      </c>
      <c r="U662" s="13">
        <f t="shared" si="244"/>
        <v>0.80530486966647941</v>
      </c>
      <c r="V662" s="5">
        <v>256.35000000000002</v>
      </c>
      <c r="W662" s="3">
        <f t="shared" ca="1" si="245"/>
        <v>7250.8242490751545</v>
      </c>
      <c r="X662" s="3">
        <f t="shared" ca="1" si="246"/>
        <v>-6762.3516787772751</v>
      </c>
      <c r="Y662" s="3">
        <f t="shared" ca="1" si="247"/>
        <v>2616.3050402264748</v>
      </c>
      <c r="Z662" s="3">
        <f t="shared" ca="1" si="248"/>
        <v>-9.9446348217312863</v>
      </c>
      <c r="AA662" s="3">
        <f t="shared" ca="1" si="249"/>
        <v>3.847507412097757</v>
      </c>
    </row>
    <row r="663" spans="3:27" s="5" customFormat="1" x14ac:dyDescent="0.2">
      <c r="C663" s="25"/>
      <c r="D663" s="1">
        <f t="shared" si="250"/>
        <v>661</v>
      </c>
      <c r="E663" s="2">
        <f t="shared" si="251"/>
        <v>66.200000000000514</v>
      </c>
      <c r="F663" s="3">
        <f t="shared" ca="1" si="252"/>
        <v>658.17930687617343</v>
      </c>
      <c r="G663" s="3">
        <f t="shared" ref="G663:G726" si="253">G662 + L662*$B$2</f>
        <v>-255.61073291531736</v>
      </c>
      <c r="H663" s="3">
        <f t="shared" ref="H663:H726" ca="1" si="254">SQRT(F663^2 + G663^2)</f>
        <v>706.07141762112542</v>
      </c>
      <c r="I663" s="3">
        <f t="shared" ref="I663:I726" ca="1" si="255">I662 + F662*($B$2)</f>
        <v>43505.652184515762</v>
      </c>
      <c r="J663" s="3">
        <f t="shared" ref="J663:J726" si="256" xml:space="preserve"> J662 + G662*($B$2) + (0.5)*(L662)*($B$2)^2</f>
        <v>4078.1315266375768</v>
      </c>
      <c r="K663" s="3">
        <f t="shared" ref="K663:K726" ca="1" si="257">K662+ SQRT( (I663-I662)^2 + (J663-J662)^2 )</f>
        <v>45317.24202237463</v>
      </c>
      <c r="L663" s="3">
        <f t="shared" ref="L663:L726" si="258" xml:space="preserve"> -(9.780327 * (1 + 0.0053024 * ((SIN($B$7))^2) - (5.8*10^(-6)) * (SIN(2*($B$7))^2) - (3.086*10^(-6)) * J663))</f>
        <v>-9.6598815344523494</v>
      </c>
      <c r="M663" s="3">
        <f t="shared" ref="M663:M726" ca="1" si="259">ATAN(G663/F663)</f>
        <v>-0.37043208344482337</v>
      </c>
      <c r="N663" s="3">
        <f t="shared" ref="N663:N726" ca="1" si="260">M663*(180/PI())</f>
        <v>-21.224194977626311</v>
      </c>
      <c r="O663" s="1">
        <f t="shared" ref="O663:O726" ca="1" si="261">(0.5)*($B$11)*(H663^2)</f>
        <v>169502527.90571192</v>
      </c>
      <c r="P663" s="1">
        <f t="shared" ref="P663:P726" si="262">($B$11)*L663*J663</f>
        <v>-26788101.851879325</v>
      </c>
      <c r="Q663" s="1">
        <f t="shared" ref="Q663:Q726" ca="1" si="263" xml:space="preserve"> ABS(O663) + ABS(P663)</f>
        <v>196290629.75759125</v>
      </c>
      <c r="R663" s="1">
        <f t="shared" ref="R663:R726" ca="1" si="264" xml:space="preserve"> ($B$11)*H663</f>
        <v>480128.5639823653</v>
      </c>
      <c r="S663" s="3">
        <f t="shared" ref="S663:S726" si="265">IF(J663&lt;30000,( (-0.00406576*J663)+340.3), "")</f>
        <v>323.71929596425804</v>
      </c>
      <c r="T663" s="13">
        <f t="shared" ref="T663:T726" ca="1" si="266" xml:space="preserve"> IF(J663&lt;30000, H663/S663, "")</f>
        <v>2.1811224305241383</v>
      </c>
      <c r="U663" s="13">
        <f t="shared" ref="U663:U726" si="267" xml:space="preserve"> IF(J663&lt;30000, (( 359.01*(1 - (2.25577*10^(-5))*(J663))^(5.25588) ) / (298.15 - 0.0074545*J663)), "")</f>
        <v>0.80741895391810303</v>
      </c>
      <c r="V663" s="5">
        <v>257.35000000000002</v>
      </c>
      <c r="W663" s="3">
        <f t="shared" ref="W663:W726" ca="1" si="268">(0.5)*(U663)*(H663)*(V663)*($B$13)</f>
        <v>7301.8284538357739</v>
      </c>
      <c r="X663" s="3">
        <f t="shared" ref="X663:X726" ca="1" si="269" xml:space="preserve"> -W663*COS(M663)</f>
        <v>-6806.5528085902215</v>
      </c>
      <c r="Y663" s="3">
        <f t="shared" ref="Y663:Y726" ca="1" si="270">-W663*SIN(M663)</f>
        <v>2643.3950959170475</v>
      </c>
      <c r="Z663" s="3">
        <f t="shared" ref="Z663:Z726" ca="1" si="271" xml:space="preserve"> X663/($B$11)</f>
        <v>-10.009636483220914</v>
      </c>
      <c r="AA663" s="3">
        <f t="shared" ref="AA663:AA726" ca="1" si="272">Y663/($B$11)</f>
        <v>3.8873457292897755</v>
      </c>
    </row>
    <row r="664" spans="3:27" s="5" customFormat="1" x14ac:dyDescent="0.2">
      <c r="C664" s="25"/>
      <c r="D664" s="1">
        <f t="shared" si="250"/>
        <v>662</v>
      </c>
      <c r="E664" s="2">
        <f t="shared" si="251"/>
        <v>66.300000000000509</v>
      </c>
      <c r="F664" s="3">
        <f t="shared" ca="1" si="252"/>
        <v>658.17930687617343</v>
      </c>
      <c r="G664" s="3">
        <f t="shared" si="253"/>
        <v>-256.57672106876259</v>
      </c>
      <c r="H664" s="3">
        <f t="shared" ca="1" si="254"/>
        <v>706.42169685988392</v>
      </c>
      <c r="I664" s="3">
        <f t="shared" ca="1" si="255"/>
        <v>43571.470115203381</v>
      </c>
      <c r="J664" s="3">
        <f t="shared" si="256"/>
        <v>4052.5221539383729</v>
      </c>
      <c r="K664" s="3">
        <f t="shared" ca="1" si="257"/>
        <v>45387.866663754583</v>
      </c>
      <c r="L664" s="3">
        <f t="shared" si="258"/>
        <v>-9.660654478821515</v>
      </c>
      <c r="M664" s="3">
        <f t="shared" ca="1" si="259"/>
        <v>-0.37170677022329868</v>
      </c>
      <c r="N664" s="3">
        <f t="shared" ca="1" si="260"/>
        <v>-21.297229150234074</v>
      </c>
      <c r="O664" s="1">
        <f t="shared" ca="1" si="261"/>
        <v>169670748.69009522</v>
      </c>
      <c r="P664" s="1">
        <f t="shared" si="262"/>
        <v>-26622011.081938345</v>
      </c>
      <c r="Q664" s="1">
        <f t="shared" ca="1" si="263"/>
        <v>196292759.77203357</v>
      </c>
      <c r="R664" s="1">
        <f t="shared" ca="1" si="264"/>
        <v>480366.75386472105</v>
      </c>
      <c r="S664" s="3">
        <f t="shared" si="265"/>
        <v>323.82341752740354</v>
      </c>
      <c r="T664" s="13">
        <f t="shared" ca="1" si="266"/>
        <v>2.1815028148793565</v>
      </c>
      <c r="U664" s="13">
        <f t="shared" si="267"/>
        <v>0.80954531562538568</v>
      </c>
      <c r="V664" s="5">
        <v>258.35000000000002</v>
      </c>
      <c r="W664" s="3">
        <f t="shared" ca="1" si="268"/>
        <v>7353.1519608677308</v>
      </c>
      <c r="X664" s="3">
        <f t="shared" ca="1" si="269"/>
        <v>-6850.9963418055004</v>
      </c>
      <c r="Y664" s="3">
        <f t="shared" ca="1" si="270"/>
        <v>2670.7101834868949</v>
      </c>
      <c r="Z664" s="3">
        <f t="shared" ca="1" si="271"/>
        <v>-10.074994620302206</v>
      </c>
      <c r="AA664" s="3">
        <f t="shared" ca="1" si="272"/>
        <v>3.9275149757160221</v>
      </c>
    </row>
    <row r="665" spans="3:27" s="5" customFormat="1" x14ac:dyDescent="0.2">
      <c r="C665" s="25"/>
      <c r="D665" s="1">
        <f t="shared" si="250"/>
        <v>663</v>
      </c>
      <c r="E665" s="2">
        <f t="shared" si="251"/>
        <v>66.400000000000503</v>
      </c>
      <c r="F665" s="3">
        <f t="shared" ca="1" si="252"/>
        <v>658.17930687617343</v>
      </c>
      <c r="G665" s="3">
        <f t="shared" si="253"/>
        <v>-257.54278651664475</v>
      </c>
      <c r="H665" s="3">
        <f t="shared" ca="1" si="254"/>
        <v>706.77315093794994</v>
      </c>
      <c r="I665" s="3">
        <f t="shared" ca="1" si="255"/>
        <v>43637.288045891</v>
      </c>
      <c r="J665" s="3">
        <f t="shared" si="256"/>
        <v>4026.8161785591024</v>
      </c>
      <c r="K665" s="3">
        <f t="shared" ca="1" si="257"/>
        <v>45458.52639181944</v>
      </c>
      <c r="L665" s="3">
        <f t="shared" si="258"/>
        <v>-9.6614303388613809</v>
      </c>
      <c r="M665" s="3">
        <f t="shared" ca="1" si="259"/>
        <v>-0.37298029329783505</v>
      </c>
      <c r="N665" s="3">
        <f t="shared" ca="1" si="260"/>
        <v>-21.370196647517535</v>
      </c>
      <c r="O665" s="1">
        <f t="shared" ca="1" si="261"/>
        <v>169839617.54149777</v>
      </c>
      <c r="P665" s="1">
        <f t="shared" si="262"/>
        <v>-26455266.717653159</v>
      </c>
      <c r="Q665" s="1">
        <f t="shared" ca="1" si="263"/>
        <v>196294884.25915092</v>
      </c>
      <c r="R665" s="1">
        <f t="shared" ca="1" si="264"/>
        <v>480605.74263780593</v>
      </c>
      <c r="S665" s="3">
        <f t="shared" si="265"/>
        <v>323.92793185386154</v>
      </c>
      <c r="T665" s="13">
        <f t="shared" ca="1" si="266"/>
        <v>2.1818839360132953</v>
      </c>
      <c r="U665" s="13">
        <f t="shared" si="267"/>
        <v>0.81168400989806255</v>
      </c>
      <c r="V665" s="5">
        <v>259.35000000000002</v>
      </c>
      <c r="W665" s="3">
        <f t="shared" ca="1" si="268"/>
        <v>7404.7971798980871</v>
      </c>
      <c r="X665" s="3">
        <f t="shared" ca="1" si="269"/>
        <v>-6895.6839531271962</v>
      </c>
      <c r="Y665" s="3">
        <f t="shared" ca="1" si="270"/>
        <v>2698.2520441965303</v>
      </c>
      <c r="Z665" s="3">
        <f t="shared" ca="1" si="271"/>
        <v>-10.140711695775289</v>
      </c>
      <c r="AA665" s="3">
        <f t="shared" ca="1" si="272"/>
        <v>3.968017712053721</v>
      </c>
    </row>
    <row r="666" spans="3:27" s="5" customFormat="1" x14ac:dyDescent="0.2">
      <c r="C666" s="25"/>
      <c r="D666" s="1">
        <f t="shared" si="250"/>
        <v>664</v>
      </c>
      <c r="E666" s="2">
        <f t="shared" si="251"/>
        <v>66.500000000000497</v>
      </c>
      <c r="F666" s="3">
        <f t="shared" ca="1" si="252"/>
        <v>658.17930687617343</v>
      </c>
      <c r="G666" s="3">
        <f t="shared" si="253"/>
        <v>-258.50892955053087</v>
      </c>
      <c r="H666" s="3">
        <f t="shared" ca="1" si="254"/>
        <v>707.12577852696154</v>
      </c>
      <c r="I666" s="3">
        <f t="shared" ca="1" si="255"/>
        <v>43703.105976578619</v>
      </c>
      <c r="J666" s="3">
        <f t="shared" si="256"/>
        <v>4001.0135927557435</v>
      </c>
      <c r="K666" s="3">
        <f t="shared" ca="1" si="257"/>
        <v>45529.221323986741</v>
      </c>
      <c r="L666" s="3">
        <f t="shared" si="258"/>
        <v>-9.662209114805675</v>
      </c>
      <c r="M666" s="3">
        <f t="shared" ca="1" si="259"/>
        <v>-0.3742526505075649</v>
      </c>
      <c r="N666" s="3">
        <f t="shared" ca="1" si="260"/>
        <v>-21.443097345668097</v>
      </c>
      <c r="O666" s="1">
        <f t="shared" ca="1" si="261"/>
        <v>170009134.6635029</v>
      </c>
      <c r="P666" s="1">
        <f t="shared" si="262"/>
        <v>-26287868.40298244</v>
      </c>
      <c r="Q666" s="1">
        <f t="shared" ca="1" si="263"/>
        <v>196297003.06648535</v>
      </c>
      <c r="R666" s="1">
        <f t="shared" ca="1" si="264"/>
        <v>480845.52939833386</v>
      </c>
      <c r="S666" s="3">
        <f t="shared" si="265"/>
        <v>324.03283897511744</v>
      </c>
      <c r="T666" s="13">
        <f t="shared" ca="1" si="266"/>
        <v>2.1822657875156346</v>
      </c>
      <c r="U666" s="13">
        <f t="shared" si="267"/>
        <v>0.81383509217728056</v>
      </c>
      <c r="V666" s="5">
        <v>260.35000000000002</v>
      </c>
      <c r="W666" s="3">
        <f t="shared" ca="1" si="268"/>
        <v>7456.766537257301</v>
      </c>
      <c r="X666" s="3">
        <f t="shared" ca="1" si="269"/>
        <v>-6940.6173273066788</v>
      </c>
      <c r="Y666" s="3">
        <f t="shared" ca="1" si="270"/>
        <v>2726.0224333358906</v>
      </c>
      <c r="Z666" s="3">
        <f t="shared" ca="1" si="271"/>
        <v>-10.206790187215704</v>
      </c>
      <c r="AA666" s="3">
        <f t="shared" ca="1" si="272"/>
        <v>4.0088565196116042</v>
      </c>
    </row>
    <row r="667" spans="3:27" s="5" customFormat="1" x14ac:dyDescent="0.2">
      <c r="C667" s="25"/>
      <c r="D667" s="1">
        <f t="shared" si="250"/>
        <v>665</v>
      </c>
      <c r="E667" s="2">
        <f t="shared" si="251"/>
        <v>66.600000000000492</v>
      </c>
      <c r="F667" s="3">
        <f t="shared" ca="1" si="252"/>
        <v>658.17930687617343</v>
      </c>
      <c r="G667" s="3">
        <f t="shared" si="253"/>
        <v>-259.47515046201141</v>
      </c>
      <c r="H667" s="3">
        <f t="shared" ca="1" si="254"/>
        <v>707.47957829698771</v>
      </c>
      <c r="I667" s="3">
        <f t="shared" ca="1" si="255"/>
        <v>43768.923907266239</v>
      </c>
      <c r="J667" s="3">
        <f t="shared" si="256"/>
        <v>3975.1143887551166</v>
      </c>
      <c r="K667" s="3">
        <f t="shared" ca="1" si="257"/>
        <v>45599.95157754112</v>
      </c>
      <c r="L667" s="3">
        <f t="shared" si="258"/>
        <v>-9.6629908068890114</v>
      </c>
      <c r="M667" s="3">
        <f t="shared" ca="1" si="259"/>
        <v>-0.37552383970990366</v>
      </c>
      <c r="N667" s="3">
        <f t="shared" ca="1" si="260"/>
        <v>-21.515931121924709</v>
      </c>
      <c r="O667" s="1">
        <f t="shared" ca="1" si="261"/>
        <v>170179300.26047641</v>
      </c>
      <c r="P667" s="1">
        <f t="shared" si="262"/>
        <v>-26119815.780513588</v>
      </c>
      <c r="Q667" s="1">
        <f t="shared" ca="1" si="263"/>
        <v>196299116.04099</v>
      </c>
      <c r="R667" s="1">
        <f t="shared" ca="1" si="264"/>
        <v>481086.11324195162</v>
      </c>
      <c r="S667" s="3">
        <f t="shared" si="265"/>
        <v>324.138138922775</v>
      </c>
      <c r="T667" s="13">
        <f t="shared" ca="1" si="266"/>
        <v>2.1826483629732407</v>
      </c>
      <c r="U667" s="13">
        <f t="shared" si="267"/>
        <v>0.81599861823714981</v>
      </c>
      <c r="V667" s="5">
        <v>261.35000000000002</v>
      </c>
      <c r="W667" s="3">
        <f t="shared" ca="1" si="268"/>
        <v>7509.0624760035353</v>
      </c>
      <c r="X667" s="3">
        <f t="shared" ca="1" si="269"/>
        <v>-6985.7981592101778</v>
      </c>
      <c r="Y667" s="3">
        <f t="shared" ca="1" si="270"/>
        <v>2754.0231203277931</v>
      </c>
      <c r="Z667" s="3">
        <f t="shared" ca="1" si="271"/>
        <v>-10.273232587073791</v>
      </c>
      <c r="AA667" s="3">
        <f t="shared" ca="1" si="272"/>
        <v>4.0500340004820483</v>
      </c>
    </row>
    <row r="668" spans="3:27" s="5" customFormat="1" x14ac:dyDescent="0.2">
      <c r="C668" s="25"/>
      <c r="D668" s="1">
        <f t="shared" si="250"/>
        <v>666</v>
      </c>
      <c r="E668" s="2">
        <f t="shared" si="251"/>
        <v>66.700000000000486</v>
      </c>
      <c r="F668" s="3">
        <f t="shared" ca="1" si="252"/>
        <v>658.17930687617343</v>
      </c>
      <c r="G668" s="3">
        <f t="shared" si="253"/>
        <v>-260.4414495427003</v>
      </c>
      <c r="H668" s="3">
        <f t="shared" ca="1" si="254"/>
        <v>707.83454891655504</v>
      </c>
      <c r="I668" s="3">
        <f t="shared" ca="1" si="255"/>
        <v>43834.741837953858</v>
      </c>
      <c r="J668" s="3">
        <f t="shared" si="256"/>
        <v>3949.1185587548807</v>
      </c>
      <c r="K668" s="3">
        <f t="shared" ca="1" si="257"/>
        <v>45670.717269634122</v>
      </c>
      <c r="L668" s="3">
        <f t="shared" si="258"/>
        <v>-9.6637754153468798</v>
      </c>
      <c r="M668" s="3">
        <f t="shared" ca="1" si="259"/>
        <v>-0.3767938587805254</v>
      </c>
      <c r="N668" s="3">
        <f t="shared" ca="1" si="260"/>
        <v>-21.588697854572462</v>
      </c>
      <c r="O668" s="1">
        <f t="shared" ca="1" si="261"/>
        <v>170350114.53756702</v>
      </c>
      <c r="P668" s="1">
        <f t="shared" si="262"/>
        <v>-25951108.491462152</v>
      </c>
      <c r="Q668" s="1">
        <f t="shared" ca="1" si="263"/>
        <v>196301223.02902916</v>
      </c>
      <c r="R668" s="1">
        <f t="shared" ca="1" si="264"/>
        <v>481327.49326325743</v>
      </c>
      <c r="S668" s="3">
        <f t="shared" si="265"/>
        <v>324.24383172855676</v>
      </c>
      <c r="T668" s="13">
        <f t="shared" ca="1" si="266"/>
        <v>2.1830316559703262</v>
      </c>
      <c r="U668" s="13">
        <f t="shared" si="267"/>
        <v>0.81817464418631003</v>
      </c>
      <c r="V668" s="5">
        <v>262.35000000000002</v>
      </c>
      <c r="W668" s="3">
        <f t="shared" ca="1" si="268"/>
        <v>7561.6874560478436</v>
      </c>
      <c r="X668" s="3">
        <f t="shared" ca="1" si="269"/>
        <v>-7031.228153886771</v>
      </c>
      <c r="Y668" s="3">
        <f t="shared" ca="1" si="270"/>
        <v>2782.2558888321792</v>
      </c>
      <c r="Z668" s="3">
        <f t="shared" ca="1" si="271"/>
        <v>-10.340041402774663</v>
      </c>
      <c r="AA668" s="3">
        <f t="shared" ca="1" si="272"/>
        <v>4.091552777694381</v>
      </c>
    </row>
    <row r="669" spans="3:27" s="5" customFormat="1" x14ac:dyDescent="0.2">
      <c r="C669" s="25"/>
      <c r="D669" s="1">
        <f t="shared" si="250"/>
        <v>667</v>
      </c>
      <c r="E669" s="2">
        <f t="shared" si="251"/>
        <v>66.80000000000048</v>
      </c>
      <c r="F669" s="3">
        <f t="shared" ca="1" si="252"/>
        <v>658.17930687617343</v>
      </c>
      <c r="G669" s="3">
        <f t="shared" si="253"/>
        <v>-261.40782708423501</v>
      </c>
      <c r="H669" s="3">
        <f t="shared" ca="1" si="254"/>
        <v>708.19068905267409</v>
      </c>
      <c r="I669" s="3">
        <f t="shared" ca="1" si="255"/>
        <v>43900.559768641477</v>
      </c>
      <c r="J669" s="3">
        <f t="shared" si="256"/>
        <v>3923.0260949235339</v>
      </c>
      <c r="K669" s="3">
        <f t="shared" ca="1" si="257"/>
        <v>45741.518517284079</v>
      </c>
      <c r="L669" s="3">
        <f t="shared" si="258"/>
        <v>-9.6645629404156495</v>
      </c>
      <c r="M669" s="3">
        <f t="shared" ca="1" si="259"/>
        <v>-0.37806270561333832</v>
      </c>
      <c r="N669" s="3">
        <f t="shared" ca="1" si="260"/>
        <v>-21.661397422941182</v>
      </c>
      <c r="O669" s="1">
        <f t="shared" ca="1" si="261"/>
        <v>170521577.70070645</v>
      </c>
      <c r="P669" s="1">
        <f t="shared" si="262"/>
        <v>-25781746.175671428</v>
      </c>
      <c r="Q669" s="1">
        <f t="shared" ca="1" si="263"/>
        <v>196303323.87637788</v>
      </c>
      <c r="R669" s="1">
        <f t="shared" ca="1" si="264"/>
        <v>481569.66855581838</v>
      </c>
      <c r="S669" s="3">
        <f t="shared" si="265"/>
        <v>324.34991742430373</v>
      </c>
      <c r="T669" s="13">
        <f t="shared" ca="1" si="266"/>
        <v>2.1834156600886154</v>
      </c>
      <c r="U669" s="13">
        <f t="shared" si="267"/>
        <v>0.82036322646949955</v>
      </c>
      <c r="V669" s="5">
        <v>263.35000000000002</v>
      </c>
      <c r="W669" s="3">
        <f t="shared" ca="1" si="268"/>
        <v>7614.6439542801381</v>
      </c>
      <c r="X669" s="3">
        <f t="shared" ca="1" si="269"/>
        <v>-7076.9090266367166</v>
      </c>
      <c r="Y669" s="3">
        <f t="shared" ca="1" si="270"/>
        <v>2810.7225368511245</v>
      </c>
      <c r="Z669" s="3">
        <f t="shared" ca="1" si="271"/>
        <v>-10.407219156818702</v>
      </c>
      <c r="AA669" s="3">
        <f t="shared" ca="1" si="272"/>
        <v>4.1334154953693005</v>
      </c>
    </row>
    <row r="670" spans="3:27" s="5" customFormat="1" x14ac:dyDescent="0.2">
      <c r="C670" s="25"/>
      <c r="D670" s="1">
        <f t="shared" si="250"/>
        <v>668</v>
      </c>
      <c r="E670" s="2">
        <f t="shared" si="251"/>
        <v>66.900000000000475</v>
      </c>
      <c r="F670" s="3">
        <f t="shared" ca="1" si="252"/>
        <v>658.17930687617343</v>
      </c>
      <c r="G670" s="3">
        <f t="shared" si="253"/>
        <v>-262.37428337827657</v>
      </c>
      <c r="H670" s="3">
        <f t="shared" ca="1" si="254"/>
        <v>708.54799737086557</v>
      </c>
      <c r="I670" s="3">
        <f t="shared" ca="1" si="255"/>
        <v>43966.377699329096</v>
      </c>
      <c r="J670" s="3">
        <f t="shared" si="256"/>
        <v>3896.8369894004081</v>
      </c>
      <c r="K670" s="3">
        <f t="shared" ca="1" si="257"/>
        <v>45812.355437375947</v>
      </c>
      <c r="L670" s="3">
        <f t="shared" si="258"/>
        <v>-9.6653533823325741</v>
      </c>
      <c r="M670" s="3">
        <f t="shared" ca="1" si="259"/>
        <v>-0.37933037812045972</v>
      </c>
      <c r="N670" s="3">
        <f t="shared" ca="1" si="260"/>
        <v>-21.734029707404009</v>
      </c>
      <c r="O670" s="1">
        <f t="shared" ca="1" si="261"/>
        <v>170693689.95660982</v>
      </c>
      <c r="P670" s="1">
        <f t="shared" si="262"/>
        <v>-25611728.471611947</v>
      </c>
      <c r="Q670" s="1">
        <f t="shared" ca="1" si="263"/>
        <v>196305418.42822176</v>
      </c>
      <c r="R670" s="1">
        <f t="shared" ca="1" si="264"/>
        <v>481812.63821218861</v>
      </c>
      <c r="S670" s="3">
        <f t="shared" si="265"/>
        <v>324.45639604197538</v>
      </c>
      <c r="T670" s="13">
        <f t="shared" ca="1" si="266"/>
        <v>2.1838003689075056</v>
      </c>
      <c r="U670" s="13">
        <f t="shared" si="267"/>
        <v>0.82256442186913881</v>
      </c>
      <c r="V670" s="5">
        <v>264.35000000000002</v>
      </c>
      <c r="W670" s="3">
        <f t="shared" ca="1" si="268"/>
        <v>7667.9344646960371</v>
      </c>
      <c r="X670" s="3">
        <f t="shared" ca="1" si="269"/>
        <v>-7122.8425030802</v>
      </c>
      <c r="Y670" s="3">
        <f t="shared" ca="1" si="270"/>
        <v>2839.4248768346547</v>
      </c>
      <c r="Z670" s="3">
        <f t="shared" ca="1" si="271"/>
        <v>-10.474768386882648</v>
      </c>
      <c r="AA670" s="3">
        <f t="shared" ca="1" si="272"/>
        <v>4.1756248188744918</v>
      </c>
    </row>
    <row r="671" spans="3:27" s="5" customFormat="1" x14ac:dyDescent="0.2">
      <c r="C671" s="25"/>
      <c r="D671" s="1">
        <f t="shared" si="250"/>
        <v>669</v>
      </c>
      <c r="E671" s="2">
        <f t="shared" si="251"/>
        <v>67.000000000000469</v>
      </c>
      <c r="F671" s="3">
        <f t="shared" ca="1" si="252"/>
        <v>658.17930687617343</v>
      </c>
      <c r="G671" s="3">
        <f t="shared" si="253"/>
        <v>-263.34081871650983</v>
      </c>
      <c r="H671" s="3">
        <f t="shared" ca="1" si="254"/>
        <v>708.90647253518694</v>
      </c>
      <c r="I671" s="3">
        <f t="shared" ca="1" si="255"/>
        <v>44032.195630016715</v>
      </c>
      <c r="J671" s="3">
        <f t="shared" si="256"/>
        <v>3870.551234295669</v>
      </c>
      <c r="K671" s="3">
        <f t="shared" ca="1" si="257"/>
        <v>45883.22814666116</v>
      </c>
      <c r="L671" s="3">
        <f t="shared" si="258"/>
        <v>-9.6661467413357833</v>
      </c>
      <c r="M671" s="3">
        <f t="shared" ca="1" si="259"/>
        <v>-0.38059687423219074</v>
      </c>
      <c r="N671" s="3">
        <f t="shared" ca="1" si="260"/>
        <v>-21.806594589375923</v>
      </c>
      <c r="O671" s="1">
        <f t="shared" ca="1" si="261"/>
        <v>170866451.51277581</v>
      </c>
      <c r="P671" s="1">
        <f t="shared" si="262"/>
        <v>-25441055.016380988</v>
      </c>
      <c r="Q671" s="1">
        <f t="shared" ca="1" si="263"/>
        <v>196307506.5291568</v>
      </c>
      <c r="R671" s="1">
        <f t="shared" ca="1" si="264"/>
        <v>482056.4013239271</v>
      </c>
      <c r="S671" s="3">
        <f t="shared" si="265"/>
        <v>324.56326761365005</v>
      </c>
      <c r="T671" s="13">
        <f t="shared" ca="1" si="266"/>
        <v>2.1841857760042243</v>
      </c>
      <c r="U671" s="13">
        <f t="shared" si="267"/>
        <v>0.82477828750691817</v>
      </c>
      <c r="V671" s="5">
        <v>265.35000000000002</v>
      </c>
      <c r="W671" s="3">
        <f t="shared" ca="1" si="268"/>
        <v>7721.5614985245475</v>
      </c>
      <c r="X671" s="3">
        <f t="shared" ca="1" si="269"/>
        <v>-7169.0303192264582</v>
      </c>
      <c r="Y671" s="3">
        <f t="shared" ca="1" si="270"/>
        <v>2868.3647357873515</v>
      </c>
      <c r="Z671" s="3">
        <f t="shared" ca="1" si="271"/>
        <v>-10.542691645921263</v>
      </c>
      <c r="AA671" s="3">
        <f t="shared" ca="1" si="272"/>
        <v>4.2181834349813991</v>
      </c>
    </row>
    <row r="672" spans="3:27" s="5" customFormat="1" x14ac:dyDescent="0.2">
      <c r="C672" s="25"/>
      <c r="D672" s="1">
        <f t="shared" si="250"/>
        <v>670</v>
      </c>
      <c r="E672" s="2">
        <f t="shared" si="251"/>
        <v>67.100000000000463</v>
      </c>
      <c r="F672" s="3">
        <f t="shared" ca="1" si="252"/>
        <v>658.17930687617343</v>
      </c>
      <c r="G672" s="3">
        <f t="shared" si="253"/>
        <v>-264.30743339064338</v>
      </c>
      <c r="H672" s="3">
        <f t="shared" ca="1" si="254"/>
        <v>709.26611320825793</v>
      </c>
      <c r="I672" s="3">
        <f t="shared" ca="1" si="255"/>
        <v>44098.013560704334</v>
      </c>
      <c r="J672" s="3">
        <f t="shared" si="256"/>
        <v>3844.1688216903112</v>
      </c>
      <c r="K672" s="3">
        <f t="shared" ca="1" si="257"/>
        <v>45954.136761757494</v>
      </c>
      <c r="L672" s="3">
        <f t="shared" si="258"/>
        <v>-9.666943017664293</v>
      </c>
      <c r="M672" s="3">
        <f t="shared" ca="1" si="259"/>
        <v>-0.38186219189698989</v>
      </c>
      <c r="N672" s="3">
        <f t="shared" ca="1" si="260"/>
        <v>-21.879091951312265</v>
      </c>
      <c r="O672" s="1">
        <f t="shared" ca="1" si="261"/>
        <v>171039862.57748678</v>
      </c>
      <c r="P672" s="1">
        <f t="shared" si="262"/>
        <v>-25269725.445702109</v>
      </c>
      <c r="Q672" s="1">
        <f t="shared" ca="1" si="263"/>
        <v>196309588.02318889</v>
      </c>
      <c r="R672" s="1">
        <f t="shared" ca="1" si="264"/>
        <v>482300.9569816154</v>
      </c>
      <c r="S672" s="3">
        <f t="shared" si="265"/>
        <v>324.67053217152443</v>
      </c>
      <c r="T672" s="13">
        <f t="shared" ca="1" si="266"/>
        <v>2.1845718749539933</v>
      </c>
      <c r="U672" s="13">
        <f t="shared" si="267"/>
        <v>0.82700488084539647</v>
      </c>
      <c r="V672" s="5">
        <v>266.35000000000002</v>
      </c>
      <c r="W672" s="3">
        <f t="shared" ca="1" si="268"/>
        <v>7775.5275843565869</v>
      </c>
      <c r="X672" s="3">
        <f t="shared" ca="1" si="269"/>
        <v>-7215.4742215432834</v>
      </c>
      <c r="Y672" s="3">
        <f t="shared" ca="1" si="270"/>
        <v>2897.5439553757483</v>
      </c>
      <c r="Z672" s="3">
        <f t="shared" ca="1" si="271"/>
        <v>-10.610991502269535</v>
      </c>
      <c r="AA672" s="3">
        <f t="shared" ca="1" si="272"/>
        <v>4.2610940520231591</v>
      </c>
    </row>
    <row r="673" spans="3:27" s="5" customFormat="1" x14ac:dyDescent="0.2">
      <c r="C673" s="25"/>
      <c r="D673" s="1">
        <f t="shared" si="250"/>
        <v>671</v>
      </c>
      <c r="E673" s="2">
        <f t="shared" si="251"/>
        <v>67.200000000000458</v>
      </c>
      <c r="F673" s="3">
        <f t="shared" ca="1" si="252"/>
        <v>658.17930687617343</v>
      </c>
      <c r="G673" s="3">
        <f t="shared" si="253"/>
        <v>-265.27412769240982</v>
      </c>
      <c r="H673" s="3">
        <f t="shared" ca="1" si="254"/>
        <v>709.6269180512877</v>
      </c>
      <c r="I673" s="3">
        <f t="shared" ca="1" si="255"/>
        <v>44163.831491391953</v>
      </c>
      <c r="J673" s="3">
        <f t="shared" si="256"/>
        <v>3817.6897436361583</v>
      </c>
      <c r="K673" s="3">
        <f t="shared" ca="1" si="257"/>
        <v>46025.081399148898</v>
      </c>
      <c r="L673" s="3">
        <f t="shared" si="258"/>
        <v>-9.6677422115579912</v>
      </c>
      <c r="M673" s="3">
        <f t="shared" ca="1" si="259"/>
        <v>-0.38312632908144678</v>
      </c>
      <c r="N673" s="3">
        <f t="shared" ca="1" si="260"/>
        <v>-21.951521676707195</v>
      </c>
      <c r="O673" s="1">
        <f t="shared" ca="1" si="261"/>
        <v>171213923.35980946</v>
      </c>
      <c r="P673" s="1">
        <f t="shared" si="262"/>
        <v>-25097739.393924639</v>
      </c>
      <c r="Q673" s="1">
        <f t="shared" ca="1" si="263"/>
        <v>196311662.75373411</v>
      </c>
      <c r="R673" s="1">
        <f t="shared" ca="1" si="264"/>
        <v>482546.30427487561</v>
      </c>
      <c r="S673" s="3">
        <f t="shared" si="265"/>
        <v>324.77818974791387</v>
      </c>
      <c r="T673" s="13">
        <f t="shared" ca="1" si="266"/>
        <v>2.1849586593301891</v>
      </c>
      <c r="U673" s="13">
        <f t="shared" si="267"/>
        <v>0.82924425968961024</v>
      </c>
      <c r="V673" s="5">
        <v>267.35000000000002</v>
      </c>
      <c r="W673" s="3">
        <f t="shared" ca="1" si="268"/>
        <v>7829.8352682744044</v>
      </c>
      <c r="X673" s="3">
        <f t="shared" ca="1" si="269"/>
        <v>-7262.1759670269503</v>
      </c>
      <c r="Y673" s="3">
        <f t="shared" ca="1" si="270"/>
        <v>2926.9643920365506</v>
      </c>
      <c r="Z673" s="3">
        <f t="shared" ca="1" si="271"/>
        <v>-10.679670539745516</v>
      </c>
      <c r="AA673" s="3">
        <f t="shared" ca="1" si="272"/>
        <v>4.3043594000537508</v>
      </c>
    </row>
    <row r="674" spans="3:27" s="5" customFormat="1" x14ac:dyDescent="0.2">
      <c r="C674" s="25"/>
      <c r="D674" s="1">
        <f t="shared" si="250"/>
        <v>672</v>
      </c>
      <c r="E674" s="2">
        <f t="shared" si="251"/>
        <v>67.300000000000452</v>
      </c>
      <c r="F674" s="3">
        <f t="shared" ca="1" si="252"/>
        <v>658.17930687617343</v>
      </c>
      <c r="G674" s="3">
        <f t="shared" si="253"/>
        <v>-266.24090191356561</v>
      </c>
      <c r="H674" s="3">
        <f t="shared" ca="1" si="254"/>
        <v>709.98888572409987</v>
      </c>
      <c r="I674" s="3">
        <f t="shared" ca="1" si="255"/>
        <v>44229.649422079572</v>
      </c>
      <c r="J674" s="3">
        <f t="shared" si="256"/>
        <v>3791.1139921558597</v>
      </c>
      <c r="K674" s="3">
        <f t="shared" ca="1" si="257"/>
        <v>46096.062175185391</v>
      </c>
      <c r="L674" s="3">
        <f t="shared" si="258"/>
        <v>-9.6685443232576542</v>
      </c>
      <c r="M674" s="3">
        <f t="shared" ca="1" si="259"/>
        <v>-0.38438928377025483</v>
      </c>
      <c r="N674" s="3">
        <f t="shared" ca="1" si="260"/>
        <v>-22.023883650092156</v>
      </c>
      <c r="O674" s="1">
        <f t="shared" ca="1" si="261"/>
        <v>171388634.06959462</v>
      </c>
      <c r="P674" s="1">
        <f t="shared" si="262"/>
        <v>-24925096.494023215</v>
      </c>
      <c r="Q674" s="1">
        <f t="shared" ca="1" si="263"/>
        <v>196313730.56361783</v>
      </c>
      <c r="R674" s="1">
        <f t="shared" ca="1" si="264"/>
        <v>482792.44229238789</v>
      </c>
      <c r="S674" s="3">
        <f t="shared" si="265"/>
        <v>324.88624037525238</v>
      </c>
      <c r="T674" s="13">
        <f t="shared" ca="1" si="266"/>
        <v>2.1853461227044995</v>
      </c>
      <c r="U674" s="13">
        <f t="shared" si="267"/>
        <v>0.83149648218868821</v>
      </c>
      <c r="V674" s="5">
        <v>268.35000000000002</v>
      </c>
      <c r="W674" s="3">
        <f t="shared" ca="1" si="268"/>
        <v>7884.487113981816</v>
      </c>
      <c r="X674" s="3">
        <f t="shared" ca="1" si="269"/>
        <v>-7309.1373232725009</v>
      </c>
      <c r="Y674" s="3">
        <f t="shared" ca="1" si="270"/>
        <v>2956.6279170856469</v>
      </c>
      <c r="Z674" s="3">
        <f t="shared" ca="1" si="271"/>
        <v>-10.748731357753678</v>
      </c>
      <c r="AA674" s="3">
        <f t="shared" ca="1" si="272"/>
        <v>4.3479822310083041</v>
      </c>
    </row>
    <row r="675" spans="3:27" s="5" customFormat="1" x14ac:dyDescent="0.2">
      <c r="C675" s="25"/>
      <c r="D675" s="1">
        <f t="shared" si="250"/>
        <v>673</v>
      </c>
      <c r="E675" s="2">
        <f t="shared" si="251"/>
        <v>67.400000000000446</v>
      </c>
      <c r="F675" s="3">
        <f t="shared" ca="1" si="252"/>
        <v>658.17930687617343</v>
      </c>
      <c r="G675" s="3">
        <f t="shared" si="253"/>
        <v>-267.20775634589137</v>
      </c>
      <c r="H675" s="3">
        <f t="shared" ca="1" si="254"/>
        <v>710.35201488515906</v>
      </c>
      <c r="I675" s="3">
        <f t="shared" ca="1" si="255"/>
        <v>44295.467352767191</v>
      </c>
      <c r="J675" s="3">
        <f t="shared" si="256"/>
        <v>3764.4415592428868</v>
      </c>
      <c r="K675" s="3">
        <f t="shared" ca="1" si="257"/>
        <v>46167.079206082897</v>
      </c>
      <c r="L675" s="3">
        <f t="shared" si="258"/>
        <v>-9.6693493530049341</v>
      </c>
      <c r="M675" s="3">
        <f t="shared" ca="1" si="259"/>
        <v>-0.38565105396618399</v>
      </c>
      <c r="N675" s="3">
        <f t="shared" ca="1" si="260"/>
        <v>-22.09617775703429</v>
      </c>
      <c r="O675" s="1">
        <f t="shared" ca="1" si="261"/>
        <v>171563994.91747779</v>
      </c>
      <c r="P675" s="1">
        <f t="shared" si="262"/>
        <v>-24751796.377597265</v>
      </c>
      <c r="Q675" s="1">
        <f t="shared" ca="1" si="263"/>
        <v>196315791.29507506</v>
      </c>
      <c r="R675" s="1">
        <f t="shared" ca="1" si="264"/>
        <v>483039.37012190814</v>
      </c>
      <c r="S675" s="3">
        <f t="shared" si="265"/>
        <v>324.99468408609266</v>
      </c>
      <c r="T675" s="13">
        <f t="shared" ca="1" si="266"/>
        <v>2.1857342586470843</v>
      </c>
      <c r="U675" s="13">
        <f t="shared" si="267"/>
        <v>0.83376160683747624</v>
      </c>
      <c r="V675" s="5">
        <v>269.35000000000002</v>
      </c>
      <c r="W675" s="3">
        <f t="shared" ca="1" si="268"/>
        <v>7939.4857029353298</v>
      </c>
      <c r="X675" s="3">
        <f t="shared" ca="1" si="269"/>
        <v>-7356.3600685444308</v>
      </c>
      <c r="Y675" s="3">
        <f t="shared" ca="1" si="270"/>
        <v>2986.5364168279416</v>
      </c>
      <c r="Z675" s="3">
        <f t="shared" ca="1" si="271"/>
        <v>-10.818176571388868</v>
      </c>
      <c r="AA675" s="3">
        <f t="shared" ca="1" si="272"/>
        <v>4.3919653188646199</v>
      </c>
    </row>
    <row r="676" spans="3:27" s="5" customFormat="1" x14ac:dyDescent="0.2">
      <c r="C676" s="25"/>
      <c r="D676" s="1">
        <f t="shared" si="250"/>
        <v>674</v>
      </c>
      <c r="E676" s="2">
        <f t="shared" si="251"/>
        <v>67.500000000000441</v>
      </c>
      <c r="F676" s="3">
        <f t="shared" ca="1" si="252"/>
        <v>658.17930687617343</v>
      </c>
      <c r="G676" s="3">
        <f t="shared" si="253"/>
        <v>-268.17469128119188</v>
      </c>
      <c r="H676" s="3">
        <f t="shared" ca="1" si="254"/>
        <v>710.71630419159703</v>
      </c>
      <c r="I676" s="3">
        <f t="shared" ca="1" si="255"/>
        <v>44361.28528345481</v>
      </c>
      <c r="J676" s="3">
        <f t="shared" si="256"/>
        <v>3737.6724368615323</v>
      </c>
      <c r="K676" s="3">
        <f t="shared" ca="1" si="257"/>
        <v>46238.132607923122</v>
      </c>
      <c r="L676" s="3">
        <f t="shared" si="258"/>
        <v>-9.6701573010423658</v>
      </c>
      <c r="M676" s="3">
        <f t="shared" ca="1" si="259"/>
        <v>-0.38691163769005243</v>
      </c>
      <c r="N676" s="3">
        <f t="shared" ca="1" si="260"/>
        <v>-22.168403884134836</v>
      </c>
      <c r="O676" s="1">
        <f t="shared" ca="1" si="261"/>
        <v>171740006.11487931</v>
      </c>
      <c r="P676" s="1">
        <f t="shared" si="262"/>
        <v>-24577838.674870521</v>
      </c>
      <c r="Q676" s="1">
        <f t="shared" ca="1" si="263"/>
        <v>196317844.78974983</v>
      </c>
      <c r="R676" s="1">
        <f t="shared" ca="1" si="264"/>
        <v>483287.086850286</v>
      </c>
      <c r="S676" s="3">
        <f t="shared" si="265"/>
        <v>325.10352091310585</v>
      </c>
      <c r="T676" s="13">
        <f t="shared" ca="1" si="266"/>
        <v>2.186123060726735</v>
      </c>
      <c r="U676" s="13">
        <f t="shared" si="267"/>
        <v>0.83603969247817422</v>
      </c>
      <c r="V676" s="5">
        <v>270.35000000000002</v>
      </c>
      <c r="W676" s="3">
        <f t="shared" ca="1" si="268"/>
        <v>7994.8336344761883</v>
      </c>
      <c r="X676" s="3">
        <f t="shared" ca="1" si="269"/>
        <v>-7403.8459918478266</v>
      </c>
      <c r="Y676" s="3">
        <f t="shared" ca="1" si="270"/>
        <v>3016.6917926680235</v>
      </c>
      <c r="Z676" s="3">
        <f t="shared" ca="1" si="271"/>
        <v>-10.888008811540921</v>
      </c>
      <c r="AA676" s="3">
        <f t="shared" ca="1" si="272"/>
        <v>4.4363114598059168</v>
      </c>
    </row>
    <row r="677" spans="3:27" s="5" customFormat="1" x14ac:dyDescent="0.2">
      <c r="C677" s="25"/>
      <c r="D677" s="1">
        <f t="shared" si="250"/>
        <v>675</v>
      </c>
      <c r="E677" s="2">
        <f t="shared" si="251"/>
        <v>67.600000000000435</v>
      </c>
      <c r="F677" s="3">
        <f t="shared" ca="1" si="252"/>
        <v>658.17930687617343</v>
      </c>
      <c r="G677" s="3">
        <f t="shared" si="253"/>
        <v>-269.14170701129615</v>
      </c>
      <c r="H677" s="3">
        <f t="shared" ca="1" si="254"/>
        <v>711.08175229923768</v>
      </c>
      <c r="I677" s="3">
        <f t="shared" ca="1" si="255"/>
        <v>44427.103214142429</v>
      </c>
      <c r="J677" s="3">
        <f t="shared" si="256"/>
        <v>3710.806616946908</v>
      </c>
      <c r="K677" s="3">
        <f t="shared" ca="1" si="257"/>
        <v>46309.222496653412</v>
      </c>
      <c r="L677" s="3">
        <f t="shared" si="258"/>
        <v>-9.6709681676133652</v>
      </c>
      <c r="M677" s="3">
        <f t="shared" ca="1" si="259"/>
        <v>-0.38817103298069794</v>
      </c>
      <c r="N677" s="3">
        <f t="shared" ca="1" si="260"/>
        <v>-22.240561919027474</v>
      </c>
      <c r="O677" s="1">
        <f t="shared" ca="1" si="261"/>
        <v>171916667.87400451</v>
      </c>
      <c r="P677" s="1">
        <f t="shared" si="262"/>
        <v>-24403223.014690563</v>
      </c>
      <c r="Q677" s="1">
        <f t="shared" ca="1" si="263"/>
        <v>196319890.88869506</v>
      </c>
      <c r="R677" s="1">
        <f t="shared" ca="1" si="264"/>
        <v>483535.5915634816</v>
      </c>
      <c r="S677" s="3">
        <f t="shared" si="265"/>
        <v>325.21275088908197</v>
      </c>
      <c r="T677" s="13">
        <f t="shared" ca="1" si="266"/>
        <v>2.1865125225110296</v>
      </c>
      <c r="U677" s="13">
        <f t="shared" si="267"/>
        <v>0.83833079830197754</v>
      </c>
      <c r="V677" s="5">
        <v>271.35000000000002</v>
      </c>
      <c r="W677" s="3">
        <f t="shared" ca="1" si="268"/>
        <v>8050.5335259632184</v>
      </c>
      <c r="X677" s="3">
        <f t="shared" ca="1" si="269"/>
        <v>-7451.5968929998207</v>
      </c>
      <c r="Y677" s="3">
        <f t="shared" ca="1" si="270"/>
        <v>3047.0959612216338</v>
      </c>
      <c r="Z677" s="3">
        <f t="shared" ca="1" si="271"/>
        <v>-10.958230724999737</v>
      </c>
      <c r="AA677" s="3">
        <f t="shared" ca="1" si="272"/>
        <v>4.4810234723847557</v>
      </c>
    </row>
    <row r="678" spans="3:27" s="5" customFormat="1" x14ac:dyDescent="0.2">
      <c r="C678" s="25"/>
      <c r="D678" s="1">
        <f t="shared" si="250"/>
        <v>676</v>
      </c>
      <c r="E678" s="2">
        <f t="shared" si="251"/>
        <v>67.700000000000429</v>
      </c>
      <c r="F678" s="3">
        <f t="shared" ca="1" si="252"/>
        <v>658.17930687617343</v>
      </c>
      <c r="G678" s="3">
        <f t="shared" si="253"/>
        <v>-270.10880382805749</v>
      </c>
      <c r="H678" s="3">
        <f t="shared" ca="1" si="254"/>
        <v>711.44835786262388</v>
      </c>
      <c r="I678" s="3">
        <f t="shared" ca="1" si="255"/>
        <v>44492.921144830048</v>
      </c>
      <c r="J678" s="3">
        <f t="shared" si="256"/>
        <v>3683.8440914049406</v>
      </c>
      <c r="K678" s="3">
        <f t="shared" ca="1" si="257"/>
        <v>46380.34898808664</v>
      </c>
      <c r="L678" s="3">
        <f t="shared" si="258"/>
        <v>-9.6717819529622258</v>
      </c>
      <c r="M678" s="3">
        <f t="shared" ca="1" si="259"/>
        <v>-0.38942923789494915</v>
      </c>
      <c r="N678" s="3">
        <f t="shared" ca="1" si="260"/>
        <v>-22.312651750376691</v>
      </c>
      <c r="O678" s="1">
        <f t="shared" ca="1" si="261"/>
        <v>172093980.40784422</v>
      </c>
      <c r="P678" s="1">
        <f t="shared" si="262"/>
        <v>-24227949.024528246</v>
      </c>
      <c r="Q678" s="1">
        <f t="shared" ca="1" si="263"/>
        <v>196321929.43237245</v>
      </c>
      <c r="R678" s="1">
        <f t="shared" ca="1" si="264"/>
        <v>483784.88334658422</v>
      </c>
      <c r="S678" s="3">
        <f t="shared" si="265"/>
        <v>325.32237404692944</v>
      </c>
      <c r="T678" s="13">
        <f t="shared" ca="1" si="266"/>
        <v>2.1869026375664951</v>
      </c>
      <c r="U678" s="13">
        <f t="shared" si="267"/>
        <v>0.84063498385072832</v>
      </c>
      <c r="V678" s="5">
        <v>272.35000000000002</v>
      </c>
      <c r="W678" s="3">
        <f t="shared" ca="1" si="268"/>
        <v>8106.5880129066218</v>
      </c>
      <c r="X678" s="3">
        <f t="shared" ca="1" si="269"/>
        <v>-7499.6145827015098</v>
      </c>
      <c r="Y678" s="3">
        <f t="shared" ca="1" si="270"/>
        <v>3077.7508544279845</v>
      </c>
      <c r="Z678" s="3">
        <f t="shared" ca="1" si="271"/>
        <v>-11.028844974561045</v>
      </c>
      <c r="AA678" s="3">
        <f t="shared" ca="1" si="272"/>
        <v>4.5261041976882126</v>
      </c>
    </row>
    <row r="679" spans="3:27" s="5" customFormat="1" x14ac:dyDescent="0.2">
      <c r="C679" s="25"/>
      <c r="D679" s="1">
        <f t="shared" si="250"/>
        <v>677</v>
      </c>
      <c r="E679" s="2">
        <f t="shared" si="251"/>
        <v>67.800000000000423</v>
      </c>
      <c r="F679" s="3">
        <f t="shared" ca="1" si="252"/>
        <v>658.17930687617343</v>
      </c>
      <c r="G679" s="3">
        <f t="shared" si="253"/>
        <v>-271.07598202335373</v>
      </c>
      <c r="H679" s="3">
        <f t="shared" ca="1" si="254"/>
        <v>711.81611953504239</v>
      </c>
      <c r="I679" s="3">
        <f t="shared" ca="1" si="255"/>
        <v>44558.739075517668</v>
      </c>
      <c r="J679" s="3">
        <f t="shared" si="256"/>
        <v>3656.7848521123701</v>
      </c>
      <c r="K679" s="3">
        <f t="shared" ca="1" si="257"/>
        <v>46451.512197901073</v>
      </c>
      <c r="L679" s="3">
        <f t="shared" si="258"/>
        <v>-9.6725986573341274</v>
      </c>
      <c r="M679" s="3">
        <f t="shared" ca="1" si="259"/>
        <v>-0.39068625050759581</v>
      </c>
      <c r="N679" s="3">
        <f t="shared" ca="1" si="260"/>
        <v>-22.384673267876057</v>
      </c>
      <c r="O679" s="1">
        <f t="shared" ca="1" si="261"/>
        <v>172271943.93017477</v>
      </c>
      <c r="P679" s="1">
        <f t="shared" si="262"/>
        <v>-24052016.330477282</v>
      </c>
      <c r="Q679" s="1">
        <f t="shared" ca="1" si="263"/>
        <v>196323960.26065207</v>
      </c>
      <c r="R679" s="1">
        <f t="shared" ca="1" si="264"/>
        <v>484034.96128382883</v>
      </c>
      <c r="S679" s="3">
        <f t="shared" si="265"/>
        <v>325.43239041967564</v>
      </c>
      <c r="T679" s="13">
        <f t="shared" ca="1" si="266"/>
        <v>2.1872933994587589</v>
      </c>
      <c r="U679" s="13">
        <f t="shared" si="267"/>
        <v>0.84295230901858154</v>
      </c>
      <c r="V679" s="5">
        <v>273.35000000000002</v>
      </c>
      <c r="W679" s="3">
        <f t="shared" ca="1" si="268"/>
        <v>8162.9997491026761</v>
      </c>
      <c r="X679" s="3">
        <f t="shared" ca="1" si="269"/>
        <v>-7547.900882610289</v>
      </c>
      <c r="Y679" s="3">
        <f t="shared" ca="1" si="270"/>
        <v>3108.6584196629215</v>
      </c>
      <c r="Z679" s="3">
        <f t="shared" ca="1" si="271"/>
        <v>-11.099854239132778</v>
      </c>
      <c r="AA679" s="3">
        <f t="shared" ca="1" si="272"/>
        <v>4.5715564995042959</v>
      </c>
    </row>
    <row r="680" spans="3:27" s="5" customFormat="1" x14ac:dyDescent="0.2">
      <c r="C680" s="25"/>
      <c r="D680" s="1">
        <f t="shared" si="250"/>
        <v>678</v>
      </c>
      <c r="E680" s="2">
        <f t="shared" si="251"/>
        <v>67.900000000000418</v>
      </c>
      <c r="F680" s="3">
        <f t="shared" ca="1" si="252"/>
        <v>658.17930687617343</v>
      </c>
      <c r="G680" s="3">
        <f t="shared" si="253"/>
        <v>-272.04324188908714</v>
      </c>
      <c r="H680" s="3">
        <f t="shared" ca="1" si="254"/>
        <v>712.18503596854976</v>
      </c>
      <c r="I680" s="3">
        <f t="shared" ca="1" si="255"/>
        <v>44624.557006205287</v>
      </c>
      <c r="J680" s="3">
        <f t="shared" si="256"/>
        <v>3629.6288909167483</v>
      </c>
      <c r="K680" s="3">
        <f t="shared" ca="1" si="257"/>
        <v>46522.712241640234</v>
      </c>
      <c r="L680" s="3">
        <f t="shared" si="258"/>
        <v>-9.6734182809751275</v>
      </c>
      <c r="M680" s="3">
        <f t="shared" ca="1" si="259"/>
        <v>-0.39194206891135885</v>
      </c>
      <c r="N680" s="3">
        <f t="shared" ca="1" si="260"/>
        <v>-22.456626362246535</v>
      </c>
      <c r="O680" s="1">
        <f t="shared" ca="1" si="261"/>
        <v>172450558.65555835</v>
      </c>
      <c r="P680" s="1">
        <f t="shared" si="262"/>
        <v>-23875424.557253692</v>
      </c>
      <c r="Q680" s="1">
        <f t="shared" ca="1" si="263"/>
        <v>196325983.21281204</v>
      </c>
      <c r="R680" s="1">
        <f t="shared" ca="1" si="264"/>
        <v>484285.82445861382</v>
      </c>
      <c r="S680" s="3">
        <f t="shared" si="265"/>
        <v>325.54280004046632</v>
      </c>
      <c r="T680" s="13">
        <f t="shared" ca="1" si="266"/>
        <v>2.1876848017527104</v>
      </c>
      <c r="U680" s="13">
        <f t="shared" si="267"/>
        <v>0.84528283405366877</v>
      </c>
      <c r="V680" s="5">
        <v>274.35000000000002</v>
      </c>
      <c r="W680" s="3">
        <f t="shared" ca="1" si="268"/>
        <v>8219.771406769245</v>
      </c>
      <c r="X680" s="3">
        <f t="shared" ca="1" si="269"/>
        <v>-7596.4576254125077</v>
      </c>
      <c r="Y680" s="3">
        <f t="shared" ca="1" si="270"/>
        <v>3139.8206198528947</v>
      </c>
      <c r="Z680" s="3">
        <f t="shared" ca="1" si="271"/>
        <v>-11.171261213841923</v>
      </c>
      <c r="AA680" s="3">
        <f t="shared" ca="1" si="272"/>
        <v>4.6173832644895514</v>
      </c>
    </row>
    <row r="681" spans="3:27" s="5" customFormat="1" x14ac:dyDescent="0.2">
      <c r="C681" s="25"/>
      <c r="D681" s="1">
        <f t="shared" si="250"/>
        <v>679</v>
      </c>
      <c r="E681" s="2">
        <f t="shared" si="251"/>
        <v>68.000000000000412</v>
      </c>
      <c r="F681" s="3">
        <f t="shared" ca="1" si="252"/>
        <v>658.17930687617343</v>
      </c>
      <c r="G681" s="3">
        <f t="shared" si="253"/>
        <v>-273.01058371718466</v>
      </c>
      <c r="H681" s="3">
        <f t="shared" ca="1" si="254"/>
        <v>712.55510581399801</v>
      </c>
      <c r="I681" s="3">
        <f t="shared" ca="1" si="255"/>
        <v>44690.374936892906</v>
      </c>
      <c r="J681" s="3">
        <f t="shared" si="256"/>
        <v>3602.3761996364346</v>
      </c>
      <c r="K681" s="3">
        <f t="shared" ca="1" si="257"/>
        <v>46593.949234712796</v>
      </c>
      <c r="L681" s="3">
        <f t="shared" si="258"/>
        <v>-9.6742408241321645</v>
      </c>
      <c r="M681" s="3">
        <f t="shared" ca="1" si="259"/>
        <v>-0.39319669121685996</v>
      </c>
      <c r="N681" s="3">
        <f t="shared" ca="1" si="260"/>
        <v>-22.52851092523472</v>
      </c>
      <c r="O681" s="1">
        <f t="shared" ca="1" si="261"/>
        <v>172629824.79934329</v>
      </c>
      <c r="P681" s="1">
        <f t="shared" si="262"/>
        <v>-23698173.328195315</v>
      </c>
      <c r="Q681" s="1">
        <f t="shared" ca="1" si="263"/>
        <v>196327998.12753859</v>
      </c>
      <c r="R681" s="1">
        <f t="shared" ca="1" si="264"/>
        <v>484537.47195351863</v>
      </c>
      <c r="S681" s="3">
        <f t="shared" si="265"/>
        <v>325.65360294256618</v>
      </c>
      <c r="T681" s="13">
        <f t="shared" ca="1" si="266"/>
        <v>2.1880768380126523</v>
      </c>
      <c r="U681" s="13">
        <f t="shared" si="267"/>
        <v>0.84762661955978502</v>
      </c>
      <c r="V681" s="5">
        <v>275.35000000000002</v>
      </c>
      <c r="W681" s="3">
        <f t="shared" ca="1" si="268"/>
        <v>8276.9056766823287</v>
      </c>
      <c r="X681" s="3">
        <f t="shared" ca="1" si="269"/>
        <v>-7645.2866548966649</v>
      </c>
      <c r="Y681" s="3">
        <f t="shared" ca="1" si="270"/>
        <v>3171.2394335898266</v>
      </c>
      <c r="Z681" s="3">
        <f t="shared" ca="1" si="271"/>
        <v>-11.243068610142155</v>
      </c>
      <c r="AA681" s="3">
        <f t="shared" ca="1" si="272"/>
        <v>4.6635874023379804</v>
      </c>
    </row>
    <row r="682" spans="3:27" s="5" customFormat="1" x14ac:dyDescent="0.2">
      <c r="C682" s="25"/>
      <c r="D682" s="1">
        <f t="shared" si="250"/>
        <v>680</v>
      </c>
      <c r="E682" s="2">
        <f t="shared" si="251"/>
        <v>68.100000000000406</v>
      </c>
      <c r="F682" s="3">
        <f t="shared" ca="1" si="252"/>
        <v>658.17930687617343</v>
      </c>
      <c r="G682" s="3">
        <f t="shared" si="253"/>
        <v>-273.97800779959789</v>
      </c>
      <c r="H682" s="3">
        <f t="shared" ca="1" si="254"/>
        <v>712.92632772106026</v>
      </c>
      <c r="I682" s="3">
        <f t="shared" ca="1" si="255"/>
        <v>44756.192867580525</v>
      </c>
      <c r="J682" s="3">
        <f t="shared" si="256"/>
        <v>3575.0267700605955</v>
      </c>
      <c r="K682" s="3">
        <f t="shared" ca="1" si="257"/>
        <v>46665.22329239246</v>
      </c>
      <c r="L682" s="3">
        <f t="shared" si="258"/>
        <v>-9.6750662870530579</v>
      </c>
      <c r="M682" s="3">
        <f t="shared" ca="1" si="259"/>
        <v>-0.39445011555259052</v>
      </c>
      <c r="N682" s="3">
        <f t="shared" ca="1" si="260"/>
        <v>-22.600326849611072</v>
      </c>
      <c r="O682" s="1">
        <f t="shared" ca="1" si="261"/>
        <v>172809742.57766443</v>
      </c>
      <c r="P682" s="1">
        <f t="shared" si="262"/>
        <v>-23520262.265261307</v>
      </c>
      <c r="Q682" s="1">
        <f t="shared" ca="1" si="263"/>
        <v>196330004.84292573</v>
      </c>
      <c r="R682" s="1">
        <f t="shared" ca="1" si="264"/>
        <v>484789.90285032097</v>
      </c>
      <c r="S682" s="3">
        <f t="shared" si="265"/>
        <v>325.76479915935846</v>
      </c>
      <c r="T682" s="13">
        <f t="shared" ca="1" si="266"/>
        <v>2.1884695018024618</v>
      </c>
      <c r="U682" s="13">
        <f t="shared" si="267"/>
        <v>0.84998372649807319</v>
      </c>
      <c r="V682" s="5">
        <v>276.35000000000002</v>
      </c>
      <c r="W682" s="3">
        <f t="shared" ca="1" si="268"/>
        <v>8334.4052683134178</v>
      </c>
      <c r="X682" s="3">
        <f t="shared" ca="1" si="269"/>
        <v>-7694.3898260269107</v>
      </c>
      <c r="Y682" s="3">
        <f t="shared" ca="1" si="270"/>
        <v>3202.9168552467941</v>
      </c>
      <c r="Z682" s="3">
        <f t="shared" ca="1" si="271"/>
        <v>-11.315279155921928</v>
      </c>
      <c r="AA682" s="3">
        <f t="shared" ca="1" si="272"/>
        <v>4.7101718459511677</v>
      </c>
    </row>
    <row r="683" spans="3:27" s="5" customFormat="1" x14ac:dyDescent="0.2">
      <c r="C683" s="25"/>
      <c r="D683" s="1">
        <f t="shared" si="250"/>
        <v>681</v>
      </c>
      <c r="E683" s="2">
        <f t="shared" si="251"/>
        <v>68.200000000000401</v>
      </c>
      <c r="F683" s="3">
        <f t="shared" ca="1" si="252"/>
        <v>658.17930687617343</v>
      </c>
      <c r="G683" s="3">
        <f t="shared" si="253"/>
        <v>-274.94551442830317</v>
      </c>
      <c r="H683" s="3">
        <f t="shared" ca="1" si="254"/>
        <v>713.29870033825546</v>
      </c>
      <c r="I683" s="3">
        <f t="shared" ca="1" si="255"/>
        <v>44822.010798268144</v>
      </c>
      <c r="J683" s="3">
        <f t="shared" si="256"/>
        <v>3547.5805939492006</v>
      </c>
      <c r="K683" s="3">
        <f t="shared" ca="1" si="257"/>
        <v>46736.534529817836</v>
      </c>
      <c r="L683" s="3">
        <f t="shared" si="258"/>
        <v>-9.6758946699865103</v>
      </c>
      <c r="M683" s="3">
        <f t="shared" ca="1" si="259"/>
        <v>-0.3957023400648802</v>
      </c>
      <c r="N683" s="3">
        <f t="shared" ca="1" si="260"/>
        <v>-22.672074029168098</v>
      </c>
      <c r="O683" s="1">
        <f t="shared" ca="1" si="261"/>
        <v>172990312.20744309</v>
      </c>
      <c r="P683" s="1">
        <f t="shared" si="262"/>
        <v>-23341690.989031639</v>
      </c>
      <c r="Q683" s="1">
        <f t="shared" ca="1" si="263"/>
        <v>196332003.19647473</v>
      </c>
      <c r="R683" s="1">
        <f t="shared" ca="1" si="264"/>
        <v>485043.11623001372</v>
      </c>
      <c r="S683" s="3">
        <f t="shared" si="265"/>
        <v>325.87638872434513</v>
      </c>
      <c r="T683" s="13">
        <f t="shared" ca="1" si="266"/>
        <v>2.1888627866857395</v>
      </c>
      <c r="U683" s="13">
        <f t="shared" si="267"/>
        <v>0.85235421618872431</v>
      </c>
      <c r="V683" s="5">
        <v>277.35000000000002</v>
      </c>
      <c r="W683" s="3">
        <f t="shared" ca="1" si="268"/>
        <v>8392.2729099678163</v>
      </c>
      <c r="X683" s="3">
        <f t="shared" ca="1" si="269"/>
        <v>-7743.7690050170177</v>
      </c>
      <c r="Y683" s="3">
        <f t="shared" ca="1" si="270"/>
        <v>3234.8548950945888</v>
      </c>
      <c r="Z683" s="3">
        <f t="shared" ca="1" si="271"/>
        <v>-11.387895595613262</v>
      </c>
      <c r="AA683" s="3">
        <f t="shared" ca="1" si="272"/>
        <v>4.757139551609689</v>
      </c>
    </row>
    <row r="684" spans="3:27" s="5" customFormat="1" x14ac:dyDescent="0.2">
      <c r="C684" s="25"/>
      <c r="D684" s="1">
        <f t="shared" si="250"/>
        <v>682</v>
      </c>
      <c r="E684" s="2">
        <f t="shared" si="251"/>
        <v>68.300000000000395</v>
      </c>
      <c r="F684" s="3">
        <f t="shared" ca="1" si="252"/>
        <v>658.17930687617343</v>
      </c>
      <c r="G684" s="3">
        <f t="shared" si="253"/>
        <v>-275.91310389530184</v>
      </c>
      <c r="H684" s="3">
        <f t="shared" ca="1" si="254"/>
        <v>713.67222231297444</v>
      </c>
      <c r="I684" s="3">
        <f t="shared" ca="1" si="255"/>
        <v>44887.828728955763</v>
      </c>
      <c r="J684" s="3">
        <f t="shared" si="256"/>
        <v>3520.0376630330202</v>
      </c>
      <c r="K684" s="3">
        <f t="shared" ca="1" si="257"/>
        <v>46807.883061992325</v>
      </c>
      <c r="L684" s="3">
        <f t="shared" si="258"/>
        <v>-9.6767259731821031</v>
      </c>
      <c r="M684" s="3">
        <f t="shared" ca="1" si="259"/>
        <v>-0.39695336291786548</v>
      </c>
      <c r="N684" s="3">
        <f t="shared" ca="1" si="260"/>
        <v>-22.74375235871857</v>
      </c>
      <c r="O684" s="1">
        <f t="shared" ca="1" si="261"/>
        <v>173171533.90638748</v>
      </c>
      <c r="P684" s="1">
        <f t="shared" si="262"/>
        <v>-23162459.118706584</v>
      </c>
      <c r="Q684" s="1">
        <f t="shared" ca="1" si="263"/>
        <v>196333993.02509406</v>
      </c>
      <c r="R684" s="1">
        <f t="shared" ca="1" si="264"/>
        <v>485297.1111728226</v>
      </c>
      <c r="S684" s="3">
        <f t="shared" si="265"/>
        <v>325.98837167114687</v>
      </c>
      <c r="T684" s="13">
        <f t="shared" ca="1" si="266"/>
        <v>2.1892566862259688</v>
      </c>
      <c r="U684" s="13">
        <f t="shared" si="267"/>
        <v>0.85473815031268474</v>
      </c>
      <c r="V684" s="5">
        <v>278.35000000000002</v>
      </c>
      <c r="W684" s="3">
        <f t="shared" ca="1" si="268"/>
        <v>8450.5113489238811</v>
      </c>
      <c r="X684" s="3">
        <f t="shared" ca="1" si="269"/>
        <v>-7793.4260694047498</v>
      </c>
      <c r="Y684" s="3">
        <f t="shared" ca="1" si="270"/>
        <v>3267.0555794191423</v>
      </c>
      <c r="Z684" s="3">
        <f t="shared" ca="1" si="271"/>
        <v>-11.460920690301103</v>
      </c>
      <c r="AA684" s="3">
        <f t="shared" ca="1" si="272"/>
        <v>4.8044934991457975</v>
      </c>
    </row>
    <row r="685" spans="3:27" s="5" customFormat="1" x14ac:dyDescent="0.2">
      <c r="C685" s="25"/>
      <c r="D685" s="1">
        <f t="shared" si="250"/>
        <v>683</v>
      </c>
      <c r="E685" s="2">
        <f t="shared" si="251"/>
        <v>68.400000000000389</v>
      </c>
      <c r="F685" s="3">
        <f t="shared" ca="1" si="252"/>
        <v>658.17930687617343</v>
      </c>
      <c r="G685" s="3">
        <f t="shared" si="253"/>
        <v>-276.88077649262004</v>
      </c>
      <c r="H685" s="3">
        <f t="shared" ca="1" si="254"/>
        <v>714.04689229150506</v>
      </c>
      <c r="I685" s="3">
        <f t="shared" ca="1" si="255"/>
        <v>44953.646659643382</v>
      </c>
      <c r="J685" s="3">
        <f t="shared" si="256"/>
        <v>3492.3979690136243</v>
      </c>
      <c r="K685" s="3">
        <f t="shared" ca="1" si="257"/>
        <v>46879.269003784015</v>
      </c>
      <c r="L685" s="3">
        <f t="shared" si="258"/>
        <v>-9.6775601968903011</v>
      </c>
      <c r="M685" s="3">
        <f t="shared" ca="1" si="259"/>
        <v>-0.39820318229345669</v>
      </c>
      <c r="N685" s="3">
        <f t="shared" ca="1" si="260"/>
        <v>-22.815361734093621</v>
      </c>
      <c r="O685" s="1">
        <f t="shared" ca="1" si="261"/>
        <v>173353407.89299312</v>
      </c>
      <c r="P685" s="1">
        <f t="shared" si="262"/>
        <v>-22982566.272106208</v>
      </c>
      <c r="Q685" s="1">
        <f t="shared" ca="1" si="263"/>
        <v>196335974.16509932</v>
      </c>
      <c r="R685" s="1">
        <f t="shared" ca="1" si="264"/>
        <v>485551.88675822347</v>
      </c>
      <c r="S685" s="3">
        <f t="shared" si="265"/>
        <v>326.10074803350318</v>
      </c>
      <c r="T685" s="13">
        <f t="shared" ca="1" si="266"/>
        <v>2.1896511939866659</v>
      </c>
      <c r="U685" s="13">
        <f t="shared" si="267"/>
        <v>0.85713559091337355</v>
      </c>
      <c r="V685" s="5">
        <v>279.35000000000002</v>
      </c>
      <c r="W685" s="3">
        <f t="shared" ca="1" si="268"/>
        <v>8509.1233515732092</v>
      </c>
      <c r="X685" s="3">
        <f t="shared" ca="1" si="269"/>
        <v>-7843.362908126679</v>
      </c>
      <c r="Y685" s="3">
        <f t="shared" ca="1" si="270"/>
        <v>3299.5209506398196</v>
      </c>
      <c r="Z685" s="3">
        <f t="shared" ca="1" si="271"/>
        <v>-11.534357217833351</v>
      </c>
      <c r="AA685" s="3">
        <f t="shared" ca="1" si="272"/>
        <v>4.8522366921173816</v>
      </c>
    </row>
    <row r="686" spans="3:27" s="5" customFormat="1" x14ac:dyDescent="0.2">
      <c r="C686" s="25"/>
      <c r="D686" s="1">
        <f t="shared" si="250"/>
        <v>684</v>
      </c>
      <c r="E686" s="2">
        <f t="shared" si="251"/>
        <v>68.500000000000384</v>
      </c>
      <c r="F686" s="3">
        <f t="shared" ca="1" si="252"/>
        <v>658.17930687617343</v>
      </c>
      <c r="G686" s="3">
        <f t="shared" si="253"/>
        <v>-277.84853251230908</v>
      </c>
      <c r="H686" s="3">
        <f t="shared" ca="1" si="254"/>
        <v>714.42270891905707</v>
      </c>
      <c r="I686" s="3">
        <f t="shared" ca="1" si="255"/>
        <v>45019.464590331001</v>
      </c>
      <c r="J686" s="3">
        <f t="shared" si="256"/>
        <v>3464.6615035633777</v>
      </c>
      <c r="K686" s="3">
        <f t="shared" ca="1" si="257"/>
        <v>46950.692469925561</v>
      </c>
      <c r="L686" s="3">
        <f t="shared" si="258"/>
        <v>-9.6783973413624498</v>
      </c>
      <c r="M686" s="3">
        <f t="shared" ca="1" si="259"/>
        <v>-0.39945179639130574</v>
      </c>
      <c r="N686" s="3">
        <f t="shared" ca="1" si="260"/>
        <v>-22.886902052140908</v>
      </c>
      <c r="O686" s="1">
        <f t="shared" ca="1" si="261"/>
        <v>173535934.38654289</v>
      </c>
      <c r="P686" s="1">
        <f t="shared" si="262"/>
        <v>-22802012.065669864</v>
      </c>
      <c r="Q686" s="1">
        <f t="shared" ca="1" si="263"/>
        <v>196337946.45221275</v>
      </c>
      <c r="R686" s="1">
        <f t="shared" ca="1" si="264"/>
        <v>485807.4420649588</v>
      </c>
      <c r="S686" s="3">
        <f t="shared" si="265"/>
        <v>326.21351784527218</v>
      </c>
      <c r="T686" s="13">
        <f t="shared" ca="1" si="266"/>
        <v>2.1900463035315361</v>
      </c>
      <c r="U686" s="13">
        <f t="shared" si="267"/>
        <v>0.85954660039840702</v>
      </c>
      <c r="V686" s="5">
        <v>280.35000000000002</v>
      </c>
      <c r="W686" s="3">
        <f t="shared" ca="1" si="268"/>
        <v>8568.1117035617135</v>
      </c>
      <c r="X686" s="3">
        <f t="shared" ca="1" si="269"/>
        <v>-7893.5814215933715</v>
      </c>
      <c r="Y686" s="3">
        <f t="shared" ca="1" si="270"/>
        <v>3332.2530674285786</v>
      </c>
      <c r="Z686" s="3">
        <f t="shared" ca="1" si="271"/>
        <v>-11.608207972931428</v>
      </c>
      <c r="AA686" s="3">
        <f t="shared" ca="1" si="272"/>
        <v>4.9003721579832034</v>
      </c>
    </row>
    <row r="687" spans="3:27" s="5" customFormat="1" x14ac:dyDescent="0.2">
      <c r="C687" s="25"/>
      <c r="D687" s="1">
        <f t="shared" si="250"/>
        <v>685</v>
      </c>
      <c r="E687" s="2">
        <f t="shared" si="251"/>
        <v>68.600000000000378</v>
      </c>
      <c r="F687" s="3">
        <f t="shared" ca="1" si="252"/>
        <v>658.17930687617343</v>
      </c>
      <c r="G687" s="3">
        <f t="shared" si="253"/>
        <v>-278.81637224644533</v>
      </c>
      <c r="H687" s="3">
        <f t="shared" ca="1" si="254"/>
        <v>714.79967083978738</v>
      </c>
      <c r="I687" s="3">
        <f t="shared" ca="1" si="255"/>
        <v>45085.28252101862</v>
      </c>
      <c r="J687" s="3">
        <f t="shared" si="256"/>
        <v>3436.8282583254399</v>
      </c>
      <c r="K687" s="3">
        <f t="shared" ca="1" si="257"/>
        <v>47022.153575014105</v>
      </c>
      <c r="L687" s="3">
        <f t="shared" si="258"/>
        <v>-9.6792374068507776</v>
      </c>
      <c r="M687" s="3">
        <f t="shared" ca="1" si="259"/>
        <v>-0.40069920342877258</v>
      </c>
      <c r="N687" s="3">
        <f t="shared" ca="1" si="260"/>
        <v>-22.958373210722673</v>
      </c>
      <c r="O687" s="1">
        <f t="shared" ca="1" si="261"/>
        <v>173719113.60710725</v>
      </c>
      <c r="P687" s="1">
        <f t="shared" si="262"/>
        <v>-22620796.114455674</v>
      </c>
      <c r="Q687" s="1">
        <f t="shared" ca="1" si="263"/>
        <v>196339909.72156292</v>
      </c>
      <c r="R687" s="1">
        <f t="shared" ca="1" si="264"/>
        <v>486063.77617105545</v>
      </c>
      <c r="S687" s="3">
        <f t="shared" si="265"/>
        <v>326.32668114043076</v>
      </c>
      <c r="T687" s="13">
        <f t="shared" ca="1" si="266"/>
        <v>2.190442008424625</v>
      </c>
      <c r="U687" s="13">
        <f t="shared" si="267"/>
        <v>0.86197124154133864</v>
      </c>
      <c r="V687" s="5">
        <v>281.35000000000002</v>
      </c>
      <c r="W687" s="3">
        <f t="shared" ca="1" si="268"/>
        <v>8627.4792099317274</v>
      </c>
      <c r="X687" s="3">
        <f t="shared" ca="1" si="269"/>
        <v>-7944.0835217650838</v>
      </c>
      <c r="Y687" s="3">
        <f t="shared" ca="1" si="270"/>
        <v>3365.2540048300448</v>
      </c>
      <c r="Z687" s="3">
        <f t="shared" ca="1" si="271"/>
        <v>-11.682475767301593</v>
      </c>
      <c r="AA687" s="3">
        <f t="shared" ca="1" si="272"/>
        <v>4.9489029482794775</v>
      </c>
    </row>
    <row r="688" spans="3:27" s="5" customFormat="1" x14ac:dyDescent="0.2">
      <c r="C688" s="25"/>
      <c r="D688" s="1">
        <f t="shared" si="250"/>
        <v>686</v>
      </c>
      <c r="E688" s="2">
        <f t="shared" si="251"/>
        <v>68.700000000000372</v>
      </c>
      <c r="F688" s="3">
        <f t="shared" ca="1" si="252"/>
        <v>658.17930687617343</v>
      </c>
      <c r="G688" s="3">
        <f t="shared" si="253"/>
        <v>-279.78429598713041</v>
      </c>
      <c r="H688" s="3">
        <f t="shared" ca="1" si="254"/>
        <v>715.17777669682539</v>
      </c>
      <c r="I688" s="3">
        <f t="shared" ca="1" si="255"/>
        <v>45151.100451706239</v>
      </c>
      <c r="J688" s="3">
        <f t="shared" si="256"/>
        <v>3408.8982249137612</v>
      </c>
      <c r="K688" s="3">
        <f t="shared" ca="1" si="257"/>
        <v>47093.652433511132</v>
      </c>
      <c r="L688" s="3">
        <f t="shared" si="258"/>
        <v>-9.6800803936083888</v>
      </c>
      <c r="M688" s="3">
        <f t="shared" ca="1" si="259"/>
        <v>-0.40194540164089188</v>
      </c>
      <c r="N688" s="3">
        <f t="shared" ca="1" si="260"/>
        <v>-23.02977510871386</v>
      </c>
      <c r="O688" s="1">
        <f t="shared" ca="1" si="261"/>
        <v>173902945.77554482</v>
      </c>
      <c r="P688" s="1">
        <f t="shared" si="262"/>
        <v>-22438918.032140017</v>
      </c>
      <c r="Q688" s="1">
        <f t="shared" ca="1" si="263"/>
        <v>196341863.80768484</v>
      </c>
      <c r="R688" s="1">
        <f t="shared" ca="1" si="264"/>
        <v>486320.88815384125</v>
      </c>
      <c r="S688" s="3">
        <f t="shared" si="265"/>
        <v>326.44023795307464</v>
      </c>
      <c r="T688" s="13">
        <f t="shared" ca="1" si="266"/>
        <v>2.190838302230472</v>
      </c>
      <c r="U688" s="13">
        <f t="shared" si="267"/>
        <v>0.86440957748339853</v>
      </c>
      <c r="V688" s="5">
        <v>282.35000000000002</v>
      </c>
      <c r="W688" s="3">
        <f t="shared" ca="1" si="268"/>
        <v>8687.2286952649665</v>
      </c>
      <c r="X688" s="3">
        <f t="shared" ca="1" si="269"/>
        <v>-7994.8711322277868</v>
      </c>
      <c r="Y688" s="3">
        <f t="shared" ca="1" si="270"/>
        <v>3398.5258543824311</v>
      </c>
      <c r="Z688" s="3">
        <f t="shared" ca="1" si="271"/>
        <v>-11.757163429746745</v>
      </c>
      <c r="AA688" s="3">
        <f t="shared" ca="1" si="272"/>
        <v>4.9978321387976932</v>
      </c>
    </row>
    <row r="689" spans="3:27" s="5" customFormat="1" x14ac:dyDescent="0.2">
      <c r="C689" s="25"/>
      <c r="D689" s="1">
        <f t="shared" si="250"/>
        <v>687</v>
      </c>
      <c r="E689" s="2">
        <f t="shared" si="251"/>
        <v>68.800000000000367</v>
      </c>
      <c r="F689" s="3">
        <f t="shared" ca="1" si="252"/>
        <v>658.17930687617343</v>
      </c>
      <c r="G689" s="3">
        <f t="shared" si="253"/>
        <v>-280.75230402649123</v>
      </c>
      <c r="H689" s="3">
        <f t="shared" ca="1" si="254"/>
        <v>715.55702513229744</v>
      </c>
      <c r="I689" s="3">
        <f t="shared" ca="1" si="255"/>
        <v>45216.918382393858</v>
      </c>
      <c r="J689" s="3">
        <f t="shared" si="256"/>
        <v>3380.8713949130802</v>
      </c>
      <c r="K689" s="3">
        <f t="shared" ca="1" si="257"/>
        <v>47165.189159742396</v>
      </c>
      <c r="L689" s="3">
        <f t="shared" si="258"/>
        <v>-9.6809263018892757</v>
      </c>
      <c r="M689" s="3">
        <f t="shared" ca="1" si="259"/>
        <v>-0.40319038928033846</v>
      </c>
      <c r="N689" s="3">
        <f t="shared" ca="1" si="260"/>
        <v>-23.101107646000102</v>
      </c>
      <c r="O689" s="1">
        <f t="shared" ca="1" si="261"/>
        <v>174087431.11350232</v>
      </c>
      <c r="P689" s="1">
        <f t="shared" si="262"/>
        <v>-22256377.431017004</v>
      </c>
      <c r="Q689" s="1">
        <f t="shared" ca="1" si="263"/>
        <v>196343808.54451934</v>
      </c>
      <c r="R689" s="1">
        <f t="shared" ca="1" si="264"/>
        <v>486578.77708996227</v>
      </c>
      <c r="S689" s="3">
        <f t="shared" si="265"/>
        <v>326.55418831741821</v>
      </c>
      <c r="T689" s="13">
        <f t="shared" ca="1" si="266"/>
        <v>2.191235178514261</v>
      </c>
      <c r="U689" s="13">
        <f t="shared" si="267"/>
        <v>0.86686167173525297</v>
      </c>
      <c r="V689" s="5">
        <v>283.35000000000002</v>
      </c>
      <c r="W689" s="3">
        <f t="shared" ca="1" si="268"/>
        <v>8747.3630038265237</v>
      </c>
      <c r="X689" s="3">
        <f t="shared" ca="1" si="269"/>
        <v>-8045.9461882697115</v>
      </c>
      <c r="Y689" s="3">
        <f t="shared" ca="1" si="270"/>
        <v>3432.0707242393873</v>
      </c>
      <c r="Z689" s="3">
        <f t="shared" ca="1" si="271"/>
        <v>-11.832273806278987</v>
      </c>
      <c r="AA689" s="3">
        <f t="shared" ca="1" si="272"/>
        <v>5.0471628297638045</v>
      </c>
    </row>
    <row r="690" spans="3:27" s="5" customFormat="1" x14ac:dyDescent="0.2">
      <c r="C690" s="25"/>
      <c r="D690" s="1">
        <f t="shared" si="250"/>
        <v>688</v>
      </c>
      <c r="E690" s="2">
        <f t="shared" si="251"/>
        <v>68.900000000000361</v>
      </c>
      <c r="F690" s="3">
        <f t="shared" ca="1" si="252"/>
        <v>658.17930687617343</v>
      </c>
      <c r="G690" s="3">
        <f t="shared" si="253"/>
        <v>-281.72039665668018</v>
      </c>
      <c r="H690" s="3">
        <f t="shared" ca="1" si="254"/>
        <v>715.93741478735228</v>
      </c>
      <c r="I690" s="3">
        <f t="shared" ca="1" si="255"/>
        <v>45282.736313081477</v>
      </c>
      <c r="J690" s="3">
        <f t="shared" si="256"/>
        <v>3352.7477598789214</v>
      </c>
      <c r="K690" s="3">
        <f t="shared" ca="1" si="257"/>
        <v>47236.763867897826</v>
      </c>
      <c r="L690" s="3">
        <f t="shared" si="258"/>
        <v>-9.6817751319483119</v>
      </c>
      <c r="M690" s="3">
        <f t="shared" ca="1" si="259"/>
        <v>-0.4044341646173934</v>
      </c>
      <c r="N690" s="3">
        <f t="shared" ca="1" si="260"/>
        <v>-23.172370723475812</v>
      </c>
      <c r="O690" s="1">
        <f t="shared" ca="1" si="261"/>
        <v>174272569.84341508</v>
      </c>
      <c r="P690" s="1">
        <f t="shared" si="262"/>
        <v>-22073173.921997983</v>
      </c>
      <c r="Q690" s="1">
        <f t="shared" ca="1" si="263"/>
        <v>196345743.76541308</v>
      </c>
      <c r="R690" s="1">
        <f t="shared" ca="1" si="264"/>
        <v>486837.44205539953</v>
      </c>
      <c r="S690" s="3">
        <f t="shared" si="265"/>
        <v>326.66853226779472</v>
      </c>
      <c r="T690" s="13">
        <f t="shared" ca="1" si="266"/>
        <v>2.1916326308419714</v>
      </c>
      <c r="U690" s="13">
        <f t="shared" si="267"/>
        <v>0.8693275881787671</v>
      </c>
      <c r="V690" s="5">
        <v>284.35000000000002</v>
      </c>
      <c r="W690" s="3">
        <f t="shared" ca="1" si="268"/>
        <v>8807.8849997098023</v>
      </c>
      <c r="X690" s="3">
        <f t="shared" ca="1" si="269"/>
        <v>-8097.3106369582838</v>
      </c>
      <c r="Y690" s="3">
        <f t="shared" ca="1" si="270"/>
        <v>3465.8907392927395</v>
      </c>
      <c r="Z690" s="3">
        <f t="shared" ca="1" si="271"/>
        <v>-11.907809760232769</v>
      </c>
      <c r="AA690" s="3">
        <f t="shared" ca="1" si="272"/>
        <v>5.0968981460187344</v>
      </c>
    </row>
    <row r="691" spans="3:27" s="5" customFormat="1" x14ac:dyDescent="0.2">
      <c r="C691" s="25"/>
      <c r="D691" s="1">
        <f t="shared" si="250"/>
        <v>689</v>
      </c>
      <c r="E691" s="2">
        <f t="shared" si="251"/>
        <v>69.000000000000355</v>
      </c>
      <c r="F691" s="3">
        <f t="shared" ca="1" si="252"/>
        <v>658.17930687617343</v>
      </c>
      <c r="G691" s="3">
        <f t="shared" si="253"/>
        <v>-282.68857416987498</v>
      </c>
      <c r="H691" s="3">
        <f t="shared" ca="1" si="254"/>
        <v>716.31894430218506</v>
      </c>
      <c r="I691" s="3">
        <f t="shared" ca="1" si="255"/>
        <v>45348.554243769097</v>
      </c>
      <c r="J691" s="3">
        <f t="shared" si="256"/>
        <v>3324.5273113375938</v>
      </c>
      <c r="K691" s="3">
        <f t="shared" ca="1" si="257"/>
        <v>47308.376672031402</v>
      </c>
      <c r="L691" s="3">
        <f t="shared" si="258"/>
        <v>-9.6826268840412482</v>
      </c>
      <c r="M691" s="3">
        <f t="shared" ca="1" si="259"/>
        <v>-0.40567672593990828</v>
      </c>
      <c r="N691" s="3">
        <f t="shared" ca="1" si="260"/>
        <v>-23.243564243042108</v>
      </c>
      <c r="O691" s="1">
        <f t="shared" ca="1" si="261"/>
        <v>174458362.18850696</v>
      </c>
      <c r="P691" s="1">
        <f t="shared" si="262"/>
        <v>-21889307.114610992</v>
      </c>
      <c r="Q691" s="1">
        <f t="shared" ca="1" si="263"/>
        <v>196347669.30311796</v>
      </c>
      <c r="R691" s="1">
        <f t="shared" ca="1" si="264"/>
        <v>487096.88212548586</v>
      </c>
      <c r="S691" s="3">
        <f t="shared" si="265"/>
        <v>326.78326983865605</v>
      </c>
      <c r="T691" s="13">
        <f t="shared" ca="1" si="266"/>
        <v>2.1920306527805291</v>
      </c>
      <c r="U691" s="13">
        <f t="shared" si="267"/>
        <v>0.87180739106877581</v>
      </c>
      <c r="V691" s="5">
        <v>285.35000000000002</v>
      </c>
      <c r="W691" s="3">
        <f t="shared" ca="1" si="268"/>
        <v>8868.7975669823663</v>
      </c>
      <c r="X691" s="3">
        <f t="shared" ca="1" si="269"/>
        <v>-8148.9664372174566</v>
      </c>
      <c r="Y691" s="3">
        <f t="shared" ca="1" si="270"/>
        <v>3499.9880412961093</v>
      </c>
      <c r="Z691" s="3">
        <f t="shared" ca="1" si="271"/>
        <v>-11.983774172378613</v>
      </c>
      <c r="AA691" s="3">
        <f t="shared" ca="1" si="272"/>
        <v>5.1470412372001606</v>
      </c>
    </row>
    <row r="692" spans="3:27" s="5" customFormat="1" x14ac:dyDescent="0.2">
      <c r="C692" s="25"/>
      <c r="D692" s="1">
        <f t="shared" si="250"/>
        <v>690</v>
      </c>
      <c r="E692" s="2">
        <f t="shared" si="251"/>
        <v>69.10000000000035</v>
      </c>
      <c r="F692" s="3">
        <f t="shared" ca="1" si="252"/>
        <v>658.17930687617343</v>
      </c>
      <c r="G692" s="3">
        <f t="shared" si="253"/>
        <v>-283.65683685827912</v>
      </c>
      <c r="H692" s="3">
        <f t="shared" ca="1" si="254"/>
        <v>716.70161231606312</v>
      </c>
      <c r="I692" s="3">
        <f t="shared" ca="1" si="255"/>
        <v>45414.372174456716</v>
      </c>
      <c r="J692" s="3">
        <f t="shared" si="256"/>
        <v>3296.2100407861863</v>
      </c>
      <c r="K692" s="3">
        <f t="shared" ca="1" si="257"/>
        <v>47380.027686061083</v>
      </c>
      <c r="L692" s="3">
        <f t="shared" si="258"/>
        <v>-9.6834815584247238</v>
      </c>
      <c r="M692" s="3">
        <f t="shared" ca="1" si="259"/>
        <v>-0.40691807155327053</v>
      </c>
      <c r="N692" s="3">
        <f t="shared" ca="1" si="260"/>
        <v>-23.314688107604844</v>
      </c>
      <c r="O692" s="1">
        <f t="shared" ca="1" si="261"/>
        <v>174644808.37279111</v>
      </c>
      <c r="P692" s="1">
        <f t="shared" si="262"/>
        <v>-21704776.617000259</v>
      </c>
      <c r="Q692" s="1">
        <f t="shared" ca="1" si="263"/>
        <v>196349584.98979136</v>
      </c>
      <c r="R692" s="1">
        <f t="shared" ca="1" si="264"/>
        <v>487357.0963749229</v>
      </c>
      <c r="S692" s="3">
        <f t="shared" si="265"/>
        <v>326.89840106457319</v>
      </c>
      <c r="T692" s="13">
        <f t="shared" ca="1" si="266"/>
        <v>2.1924292378979575</v>
      </c>
      <c r="U692" s="13">
        <f t="shared" si="267"/>
        <v>0.87430114503487155</v>
      </c>
      <c r="V692" s="5">
        <v>286.35000000000002</v>
      </c>
      <c r="W692" s="3">
        <f t="shared" ca="1" si="268"/>
        <v>8930.1036098328914</v>
      </c>
      <c r="X692" s="3">
        <f t="shared" ca="1" si="269"/>
        <v>-8200.9155599055903</v>
      </c>
      <c r="Y692" s="3">
        <f t="shared" ca="1" si="270"/>
        <v>3534.364788989501</v>
      </c>
      <c r="Z692" s="3">
        <f t="shared" ca="1" si="271"/>
        <v>-12.060169941037632</v>
      </c>
      <c r="AA692" s="3">
        <f t="shared" ca="1" si="272"/>
        <v>5.1975952779257364</v>
      </c>
    </row>
    <row r="693" spans="3:27" s="5" customFormat="1" x14ac:dyDescent="0.2">
      <c r="C693" s="25"/>
      <c r="D693" s="1">
        <f t="shared" si="250"/>
        <v>691</v>
      </c>
      <c r="E693" s="2">
        <f t="shared" si="251"/>
        <v>69.200000000000344</v>
      </c>
      <c r="F693" s="3">
        <f t="shared" ca="1" si="252"/>
        <v>658.17930687617343</v>
      </c>
      <c r="G693" s="3">
        <f t="shared" si="253"/>
        <v>-284.6251850141216</v>
      </c>
      <c r="H693" s="3">
        <f t="shared" ca="1" si="254"/>
        <v>717.08541746734954</v>
      </c>
      <c r="I693" s="3">
        <f t="shared" ca="1" si="255"/>
        <v>45480.190105144335</v>
      </c>
      <c r="J693" s="3">
        <f t="shared" si="256"/>
        <v>3267.7959396925662</v>
      </c>
      <c r="K693" s="3">
        <f t="shared" ca="1" si="257"/>
        <v>47451.717023768717</v>
      </c>
      <c r="L693" s="3">
        <f t="shared" si="258"/>
        <v>-9.6843391553562519</v>
      </c>
      <c r="M693" s="3">
        <f t="shared" ca="1" si="259"/>
        <v>-0.40815819978036727</v>
      </c>
      <c r="N693" s="3">
        <f t="shared" ca="1" si="260"/>
        <v>-23.38574222107253</v>
      </c>
      <c r="O693" s="1">
        <f t="shared" ca="1" si="261"/>
        <v>174831908.62106982</v>
      </c>
      <c r="P693" s="1">
        <f t="shared" si="262"/>
        <v>-21519582.035925649</v>
      </c>
      <c r="Q693" s="1">
        <f t="shared" ca="1" si="263"/>
        <v>196351490.65699548</v>
      </c>
      <c r="R693" s="1">
        <f t="shared" ca="1" si="264"/>
        <v>487618.0838777977</v>
      </c>
      <c r="S693" s="3">
        <f t="shared" si="265"/>
        <v>327.01392598023557</v>
      </c>
      <c r="T693" s="13">
        <f t="shared" ca="1" si="266"/>
        <v>2.192828379763526</v>
      </c>
      <c r="U693" s="13">
        <f t="shared" si="267"/>
        <v>0.87680891508319569</v>
      </c>
      <c r="V693" s="5">
        <v>287.35000000000002</v>
      </c>
      <c r="W693" s="3">
        <f t="shared" ca="1" si="268"/>
        <v>8991.8060527189882</v>
      </c>
      <c r="X693" s="3">
        <f t="shared" ca="1" si="269"/>
        <v>-8253.1599878936795</v>
      </c>
      <c r="Y693" s="3">
        <f t="shared" ca="1" si="270"/>
        <v>3569.0231582247593</v>
      </c>
      <c r="Z693" s="3">
        <f t="shared" ca="1" si="271"/>
        <v>-12.136999982196588</v>
      </c>
      <c r="AA693" s="3">
        <f t="shared" ca="1" si="272"/>
        <v>5.2485634679775872</v>
      </c>
    </row>
    <row r="694" spans="3:27" s="5" customFormat="1" x14ac:dyDescent="0.2">
      <c r="C694" s="25"/>
      <c r="D694" s="1">
        <f t="shared" si="250"/>
        <v>692</v>
      </c>
      <c r="E694" s="2">
        <f t="shared" si="251"/>
        <v>69.300000000000338</v>
      </c>
      <c r="F694" s="3">
        <f t="shared" ca="1" si="252"/>
        <v>658.17930687617343</v>
      </c>
      <c r="G694" s="3">
        <f t="shared" si="253"/>
        <v>-285.59361892965723</v>
      </c>
      <c r="H694" s="3">
        <f t="shared" ca="1" si="254"/>
        <v>717.4703583935285</v>
      </c>
      <c r="I694" s="3">
        <f t="shared" ca="1" si="255"/>
        <v>45546.008035831954</v>
      </c>
      <c r="J694" s="3">
        <f t="shared" si="256"/>
        <v>3239.2849994953776</v>
      </c>
      <c r="K694" s="3">
        <f t="shared" ca="1" si="257"/>
        <v>47523.44479879993</v>
      </c>
      <c r="L694" s="3">
        <f t="shared" si="258"/>
        <v>-9.6851996750942355</v>
      </c>
      <c r="M694" s="3">
        <f t="shared" ca="1" si="259"/>
        <v>-0.40939710896154907</v>
      </c>
      <c r="N694" s="3">
        <f t="shared" ca="1" si="260"/>
        <v>-23.456726488354256</v>
      </c>
      <c r="O694" s="1">
        <f t="shared" ca="1" si="261"/>
        <v>175019663.15893501</v>
      </c>
      <c r="P694" s="1">
        <f t="shared" si="262"/>
        <v>-21333722.976762176</v>
      </c>
      <c r="Q694" s="1">
        <f t="shared" ca="1" si="263"/>
        <v>196353386.13569719</v>
      </c>
      <c r="R694" s="1">
        <f t="shared" ca="1" si="264"/>
        <v>487879.84370759939</v>
      </c>
      <c r="S694" s="3">
        <f t="shared" si="265"/>
        <v>327.12984462045171</v>
      </c>
      <c r="T694" s="13">
        <f t="shared" ca="1" si="266"/>
        <v>2.1932280719478974</v>
      </c>
      <c r="U694" s="13">
        <f t="shared" si="267"/>
        <v>0.87933076659823894</v>
      </c>
      <c r="V694" s="5">
        <v>288.35000000000002</v>
      </c>
      <c r="W694" s="3">
        <f t="shared" ca="1" si="268"/>
        <v>9053.9078405160417</v>
      </c>
      <c r="X694" s="3">
        <f t="shared" ca="1" si="269"/>
        <v>-8305.7017161440272</v>
      </c>
      <c r="Y694" s="3">
        <f t="shared" ca="1" si="270"/>
        <v>3603.9653420919599</v>
      </c>
      <c r="Z694" s="3">
        <f t="shared" ca="1" si="271"/>
        <v>-12.214267229623569</v>
      </c>
      <c r="AA694" s="3">
        <f t="shared" ca="1" si="272"/>
        <v>5.2999490324881764</v>
      </c>
    </row>
    <row r="695" spans="3:27" s="5" customFormat="1" x14ac:dyDescent="0.2">
      <c r="C695" s="25"/>
      <c r="D695" s="1">
        <f t="shared" si="250"/>
        <v>693</v>
      </c>
      <c r="E695" s="2">
        <f t="shared" si="251"/>
        <v>69.400000000000333</v>
      </c>
      <c r="F695" s="3">
        <f t="shared" ca="1" si="252"/>
        <v>658.17930687617343</v>
      </c>
      <c r="G695" s="3">
        <f t="shared" si="253"/>
        <v>-286.56213889716668</v>
      </c>
      <c r="H695" s="3">
        <f t="shared" ca="1" si="254"/>
        <v>717.85643373122946</v>
      </c>
      <c r="I695" s="3">
        <f t="shared" ca="1" si="255"/>
        <v>45611.825966519573</v>
      </c>
      <c r="J695" s="3">
        <f t="shared" si="256"/>
        <v>3210.6772116040365</v>
      </c>
      <c r="K695" s="3">
        <f t="shared" ca="1" si="257"/>
        <v>47595.211124664056</v>
      </c>
      <c r="L695" s="3">
        <f t="shared" si="258"/>
        <v>-9.6860631178979553</v>
      </c>
      <c r="M695" s="3">
        <f t="shared" ca="1" si="259"/>
        <v>-0.4106347974545933</v>
      </c>
      <c r="N695" s="3">
        <f t="shared" ca="1" si="260"/>
        <v>-23.527640815357596</v>
      </c>
      <c r="O695" s="1">
        <f t="shared" ca="1" si="261"/>
        <v>175208072.21276847</v>
      </c>
      <c r="P695" s="1">
        <f t="shared" si="262"/>
        <v>-21147199.043499451</v>
      </c>
      <c r="Q695" s="1">
        <f t="shared" ca="1" si="263"/>
        <v>196355271.25626791</v>
      </c>
      <c r="R695" s="1">
        <f t="shared" ca="1" si="264"/>
        <v>488142.37493723602</v>
      </c>
      <c r="S695" s="3">
        <f t="shared" si="265"/>
        <v>327.24615702014876</v>
      </c>
      <c r="T695" s="13">
        <f t="shared" ca="1" si="266"/>
        <v>2.1936283080232797</v>
      </c>
      <c r="U695" s="13">
        <f t="shared" si="267"/>
        <v>0.88186676534465658</v>
      </c>
      <c r="V695" s="5">
        <v>289.35000000000002</v>
      </c>
      <c r="W695" s="3">
        <f t="shared" ca="1" si="268"/>
        <v>9116.4119386670991</v>
      </c>
      <c r="X695" s="3">
        <f t="shared" ca="1" si="269"/>
        <v>-8358.5427517894386</v>
      </c>
      <c r="Y695" s="3">
        <f t="shared" ca="1" si="270"/>
        <v>3639.1935510467511</v>
      </c>
      <c r="Z695" s="3">
        <f t="shared" ca="1" si="271"/>
        <v>-12.291974634984468</v>
      </c>
      <c r="AA695" s="3">
        <f t="shared" ca="1" si="272"/>
        <v>5.3517552221275748</v>
      </c>
    </row>
    <row r="696" spans="3:27" s="5" customFormat="1" x14ac:dyDescent="0.2">
      <c r="C696" s="25"/>
      <c r="D696" s="1">
        <f t="shared" si="250"/>
        <v>694</v>
      </c>
      <c r="E696" s="2">
        <f t="shared" si="251"/>
        <v>69.500000000000327</v>
      </c>
      <c r="F696" s="3">
        <f t="shared" ca="1" si="252"/>
        <v>658.17930687617343</v>
      </c>
      <c r="G696" s="3">
        <f t="shared" si="253"/>
        <v>-287.53074520895649</v>
      </c>
      <c r="H696" s="3">
        <f t="shared" ca="1" si="254"/>
        <v>718.24364211625141</v>
      </c>
      <c r="I696" s="3">
        <f t="shared" ca="1" si="255"/>
        <v>45677.643897207192</v>
      </c>
      <c r="J696" s="3">
        <f t="shared" si="256"/>
        <v>3181.9725673987305</v>
      </c>
      <c r="K696" s="3">
        <f t="shared" ca="1" si="257"/>
        <v>47667.016114734062</v>
      </c>
      <c r="L696" s="3">
        <f t="shared" si="258"/>
        <v>-9.6869294840275746</v>
      </c>
      <c r="M696" s="3">
        <f t="shared" ca="1" si="259"/>
        <v>-0.4118712636346672</v>
      </c>
      <c r="N696" s="3">
        <f t="shared" ca="1" si="260"/>
        <v>-23.598485108986495</v>
      </c>
      <c r="O696" s="1">
        <f t="shared" ca="1" si="261"/>
        <v>175397136.00974208</v>
      </c>
      <c r="P696" s="1">
        <f t="shared" si="262"/>
        <v>-20960009.838741142</v>
      </c>
      <c r="Q696" s="1">
        <f t="shared" ca="1" si="263"/>
        <v>196357145.84848323</v>
      </c>
      <c r="R696" s="1">
        <f t="shared" ca="1" si="264"/>
        <v>488405.67663905094</v>
      </c>
      <c r="S696" s="3">
        <f t="shared" si="265"/>
        <v>327.36286321437296</v>
      </c>
      <c r="T696" s="13">
        <f t="shared" ca="1" si="266"/>
        <v>2.1940290815635701</v>
      </c>
      <c r="U696" s="13">
        <f t="shared" si="267"/>
        <v>0.88441697746908987</v>
      </c>
      <c r="V696" s="5">
        <v>290.35000000000002</v>
      </c>
      <c r="W696" s="3">
        <f t="shared" ca="1" si="268"/>
        <v>9179.3213333336971</v>
      </c>
      <c r="X696" s="3">
        <f t="shared" ca="1" si="269"/>
        <v>-8411.6851142127816</v>
      </c>
      <c r="Y696" s="3">
        <f t="shared" ca="1" si="270"/>
        <v>3674.7100130386111</v>
      </c>
      <c r="Z696" s="3">
        <f t="shared" ca="1" si="271"/>
        <v>-12.370125167959973</v>
      </c>
      <c r="AA696" s="3">
        <f t="shared" ca="1" si="272"/>
        <v>5.4039853132920754</v>
      </c>
    </row>
    <row r="697" spans="3:27" s="5" customFormat="1" x14ac:dyDescent="0.2">
      <c r="C697" s="25"/>
      <c r="D697" s="1">
        <f t="shared" si="250"/>
        <v>695</v>
      </c>
      <c r="E697" s="2">
        <f t="shared" si="251"/>
        <v>69.600000000000321</v>
      </c>
      <c r="F697" s="3">
        <f t="shared" ca="1" si="252"/>
        <v>658.17930687617343</v>
      </c>
      <c r="G697" s="3">
        <f t="shared" si="253"/>
        <v>-288.49943815735924</v>
      </c>
      <c r="H697" s="3">
        <f t="shared" ca="1" si="254"/>
        <v>718.63198218358741</v>
      </c>
      <c r="I697" s="3">
        <f t="shared" ca="1" si="255"/>
        <v>45743.461827894811</v>
      </c>
      <c r="J697" s="3">
        <f t="shared" si="256"/>
        <v>3153.1710582304149</v>
      </c>
      <c r="K697" s="3">
        <f t="shared" ca="1" si="257"/>
        <v>47738.859882246441</v>
      </c>
      <c r="L697" s="3">
        <f t="shared" si="258"/>
        <v>-9.6877987737441416</v>
      </c>
      <c r="M697" s="3">
        <f t="shared" ca="1" si="259"/>
        <v>-0.41310650589429038</v>
      </c>
      <c r="N697" s="3">
        <f t="shared" ca="1" si="260"/>
        <v>-23.669259277139105</v>
      </c>
      <c r="O697" s="1">
        <f t="shared" ca="1" si="261"/>
        <v>175586854.77781805</v>
      </c>
      <c r="P697" s="1">
        <f t="shared" si="262"/>
        <v>-20772154.963704489</v>
      </c>
      <c r="Q697" s="1">
        <f t="shared" ca="1" si="263"/>
        <v>196359009.74152255</v>
      </c>
      <c r="R697" s="1">
        <f t="shared" ca="1" si="264"/>
        <v>488669.74788483942</v>
      </c>
      <c r="S697" s="3">
        <f t="shared" si="265"/>
        <v>327.47996323828914</v>
      </c>
      <c r="T697" s="13">
        <f t="shared" ca="1" si="266"/>
        <v>2.1944303861445058</v>
      </c>
      <c r="U697" s="13">
        <f t="shared" si="267"/>
        <v>0.88698146950199641</v>
      </c>
      <c r="V697" s="5">
        <v>291.35000000000002</v>
      </c>
      <c r="W697" s="3">
        <f t="shared" ca="1" si="268"/>
        <v>9242.6390315477383</v>
      </c>
      <c r="X697" s="3">
        <f t="shared" ca="1" si="269"/>
        <v>-8465.1308351270472</v>
      </c>
      <c r="Y697" s="3">
        <f t="shared" ca="1" si="270"/>
        <v>3710.5169736400585</v>
      </c>
      <c r="Z697" s="3">
        <f t="shared" ca="1" si="271"/>
        <v>-12.448721816363305</v>
      </c>
      <c r="AA697" s="3">
        <f t="shared" ca="1" si="272"/>
        <v>5.4566426082942039</v>
      </c>
    </row>
    <row r="698" spans="3:27" s="5" customFormat="1" x14ac:dyDescent="0.2">
      <c r="C698" s="25"/>
      <c r="D698" s="1">
        <f t="shared" si="250"/>
        <v>696</v>
      </c>
      <c r="E698" s="2">
        <f t="shared" si="251"/>
        <v>69.700000000000315</v>
      </c>
      <c r="F698" s="3">
        <f t="shared" ca="1" si="252"/>
        <v>658.17930687617343</v>
      </c>
      <c r="G698" s="3">
        <f t="shared" si="253"/>
        <v>-289.46821803473364</v>
      </c>
      <c r="H698" s="3">
        <f t="shared" ca="1" si="254"/>
        <v>719.02145256744893</v>
      </c>
      <c r="I698" s="3">
        <f t="shared" ca="1" si="255"/>
        <v>45809.27975858243</v>
      </c>
      <c r="J698" s="3">
        <f t="shared" si="256"/>
        <v>3124.2726754208102</v>
      </c>
      <c r="K698" s="3">
        <f t="shared" ca="1" si="257"/>
        <v>47810.742540301151</v>
      </c>
      <c r="L698" s="3">
        <f t="shared" si="258"/>
        <v>-9.6886709873095835</v>
      </c>
      <c r="M698" s="3">
        <f t="shared" ca="1" si="259"/>
        <v>-0.41434052264329696</v>
      </c>
      <c r="N698" s="3">
        <f t="shared" ca="1" si="260"/>
        <v>-23.739963228705637</v>
      </c>
      <c r="O698" s="1">
        <f t="shared" ca="1" si="261"/>
        <v>175777228.74574944</v>
      </c>
      <c r="P698" s="1">
        <f t="shared" si="262"/>
        <v>-20583634.018219713</v>
      </c>
      <c r="Q698" s="1">
        <f t="shared" ca="1" si="263"/>
        <v>196360862.76396915</v>
      </c>
      <c r="R698" s="1">
        <f t="shared" ca="1" si="264"/>
        <v>488934.58774586528</v>
      </c>
      <c r="S698" s="3">
        <f t="shared" si="265"/>
        <v>327.59745712718109</v>
      </c>
      <c r="T698" s="13">
        <f t="shared" ca="1" si="266"/>
        <v>2.1948322153438076</v>
      </c>
      <c r="U698" s="13">
        <f t="shared" si="267"/>
        <v>0.88956030835949518</v>
      </c>
      <c r="V698" s="5">
        <v>292.35000000000002</v>
      </c>
      <c r="W698" s="3">
        <f t="shared" ca="1" si="268"/>
        <v>9306.3680613643883</v>
      </c>
      <c r="X698" s="3">
        <f t="shared" ca="1" si="269"/>
        <v>-8518.8819586558602</v>
      </c>
      <c r="Y698" s="3">
        <f t="shared" ca="1" si="270"/>
        <v>3746.6166961768122</v>
      </c>
      <c r="Z698" s="3">
        <f t="shared" ca="1" si="271"/>
        <v>-12.527767586258618</v>
      </c>
      <c r="AA698" s="3">
        <f t="shared" ca="1" si="272"/>
        <v>5.5097304355541352</v>
      </c>
    </row>
    <row r="699" spans="3:27" s="5" customFormat="1" x14ac:dyDescent="0.2">
      <c r="C699" s="25"/>
      <c r="D699" s="1">
        <f t="shared" si="250"/>
        <v>697</v>
      </c>
      <c r="E699" s="2">
        <f t="shared" si="251"/>
        <v>69.80000000000031</v>
      </c>
      <c r="F699" s="3">
        <f t="shared" ca="1" si="252"/>
        <v>658.17930687617343</v>
      </c>
      <c r="G699" s="3">
        <f t="shared" si="253"/>
        <v>-290.43708513346462</v>
      </c>
      <c r="H699" s="3">
        <f t="shared" ca="1" si="254"/>
        <v>719.41205190128937</v>
      </c>
      <c r="I699" s="3">
        <f t="shared" ca="1" si="255"/>
        <v>45875.097689270049</v>
      </c>
      <c r="J699" s="3">
        <f t="shared" si="256"/>
        <v>3095.2774102624003</v>
      </c>
      <c r="K699" s="3">
        <f t="shared" ca="1" si="257"/>
        <v>47882.664201861538</v>
      </c>
      <c r="L699" s="3">
        <f t="shared" si="258"/>
        <v>-9.689546124986709</v>
      </c>
      <c r="M699" s="3">
        <f t="shared" ca="1" si="259"/>
        <v>-0.41557331230879752</v>
      </c>
      <c r="N699" s="3">
        <f t="shared" ca="1" si="260"/>
        <v>-23.810596873566162</v>
      </c>
      <c r="O699" s="1">
        <f t="shared" ca="1" si="261"/>
        <v>175968258.14307997</v>
      </c>
      <c r="P699" s="1">
        <f t="shared" si="262"/>
        <v>-20394446.600729518</v>
      </c>
      <c r="Q699" s="1">
        <f t="shared" ca="1" si="263"/>
        <v>196362704.74380949</v>
      </c>
      <c r="R699" s="1">
        <f t="shared" ca="1" si="264"/>
        <v>489200.1952928768</v>
      </c>
      <c r="S699" s="3">
        <f t="shared" si="265"/>
        <v>327.71534491645156</v>
      </c>
      <c r="T699" s="13">
        <f t="shared" ca="1" si="266"/>
        <v>2.1952345627413261</v>
      </c>
      <c r="U699" s="13">
        <f t="shared" si="267"/>
        <v>0.89215356134521273</v>
      </c>
      <c r="V699" s="5">
        <v>293.35000000000002</v>
      </c>
      <c r="W699" s="3">
        <f t="shared" ca="1" si="268"/>
        <v>9370.5114720159345</v>
      </c>
      <c r="X699" s="3">
        <f t="shared" ca="1" si="269"/>
        <v>-8572.940541414393</v>
      </c>
      <c r="Y699" s="3">
        <f t="shared" ca="1" si="270"/>
        <v>3783.0114618588882</v>
      </c>
      <c r="Z699" s="3">
        <f t="shared" ca="1" si="271"/>
        <v>-12.60726550207999</v>
      </c>
      <c r="AA699" s="3">
        <f t="shared" ca="1" si="272"/>
        <v>5.5632521497924827</v>
      </c>
    </row>
    <row r="700" spans="3:27" s="5" customFormat="1" x14ac:dyDescent="0.2">
      <c r="C700" s="25"/>
      <c r="D700" s="1">
        <f t="shared" si="250"/>
        <v>698</v>
      </c>
      <c r="E700" s="2">
        <f t="shared" si="251"/>
        <v>69.900000000000304</v>
      </c>
      <c r="F700" s="3">
        <f t="shared" ca="1" si="252"/>
        <v>658.17930687617343</v>
      </c>
      <c r="G700" s="3">
        <f t="shared" si="253"/>
        <v>-291.40603974596331</v>
      </c>
      <c r="H700" s="3">
        <f t="shared" ca="1" si="254"/>
        <v>719.80377881782897</v>
      </c>
      <c r="I700" s="3">
        <f t="shared" ca="1" si="255"/>
        <v>45940.915619957668</v>
      </c>
      <c r="J700" s="3">
        <f t="shared" si="256"/>
        <v>3066.1852540184291</v>
      </c>
      <c r="K700" s="3">
        <f t="shared" ca="1" si="257"/>
        <v>47954.624979754248</v>
      </c>
      <c r="L700" s="3">
        <f t="shared" si="258"/>
        <v>-9.6904241870392163</v>
      </c>
      <c r="M700" s="3">
        <f t="shared" ca="1" si="259"/>
        <v>-0.41680487333513994</v>
      </c>
      <c r="N700" s="3">
        <f t="shared" ca="1" si="260"/>
        <v>-23.881160122588383</v>
      </c>
      <c r="O700" s="1">
        <f t="shared" ca="1" si="261"/>
        <v>176159943.20014486</v>
      </c>
      <c r="P700" s="1">
        <f t="shared" si="262"/>
        <v>-20204592.308288556</v>
      </c>
      <c r="Q700" s="1">
        <f t="shared" ca="1" si="263"/>
        <v>196364535.5084334</v>
      </c>
      <c r="R700" s="1">
        <f t="shared" ca="1" si="264"/>
        <v>489466.56959612371</v>
      </c>
      <c r="S700" s="3">
        <f t="shared" si="265"/>
        <v>327.83362664162206</v>
      </c>
      <c r="T700" s="13">
        <f t="shared" ca="1" si="266"/>
        <v>2.195637421919189</v>
      </c>
      <c r="U700" s="13">
        <f t="shared" si="267"/>
        <v>0.89476129615215116</v>
      </c>
      <c r="V700" s="5">
        <v>294.35000000000002</v>
      </c>
      <c r="W700" s="3">
        <f t="shared" ca="1" si="268"/>
        <v>9435.072334066801</v>
      </c>
      <c r="X700" s="3">
        <f t="shared" ca="1" si="269"/>
        <v>-8627.3086525908511</v>
      </c>
      <c r="Y700" s="3">
        <f t="shared" ca="1" si="270"/>
        <v>3819.7035699126945</v>
      </c>
      <c r="Z700" s="3">
        <f t="shared" ca="1" si="271"/>
        <v>-12.687218606751252</v>
      </c>
      <c r="AA700" s="3">
        <f t="shared" ca="1" si="272"/>
        <v>5.6172111322245506</v>
      </c>
    </row>
    <row r="701" spans="3:27" s="5" customFormat="1" x14ac:dyDescent="0.2">
      <c r="C701" s="25"/>
      <c r="D701" s="1">
        <f t="shared" si="250"/>
        <v>699</v>
      </c>
      <c r="E701" s="2">
        <f t="shared" si="251"/>
        <v>70.000000000000298</v>
      </c>
      <c r="F701" s="3">
        <f t="shared" ca="1" si="252"/>
        <v>658.17930687617343</v>
      </c>
      <c r="G701" s="3">
        <f t="shared" si="253"/>
        <v>-292.37508216466722</v>
      </c>
      <c r="H701" s="3">
        <f t="shared" ca="1" si="254"/>
        <v>720.19663194907821</v>
      </c>
      <c r="I701" s="3">
        <f t="shared" ca="1" si="255"/>
        <v>46006.733550645287</v>
      </c>
      <c r="J701" s="3">
        <f t="shared" si="256"/>
        <v>3036.9961979228979</v>
      </c>
      <c r="K701" s="3">
        <f t="shared" ca="1" si="257"/>
        <v>48026.624986669165</v>
      </c>
      <c r="L701" s="3">
        <f t="shared" si="258"/>
        <v>-9.6913051737316795</v>
      </c>
      <c r="M701" s="3">
        <f t="shared" ca="1" si="259"/>
        <v>-0.41803520418387097</v>
      </c>
      <c r="N701" s="3">
        <f t="shared" ca="1" si="260"/>
        <v>-23.951652887625421</v>
      </c>
      <c r="O701" s="1">
        <f t="shared" ca="1" si="261"/>
        <v>176352284.14807063</v>
      </c>
      <c r="P701" s="1">
        <f t="shared" si="262"/>
        <v>-20014070.736562863</v>
      </c>
      <c r="Q701" s="1">
        <f t="shared" ca="1" si="263"/>
        <v>196366354.88463348</v>
      </c>
      <c r="R701" s="1">
        <f t="shared" ca="1" si="264"/>
        <v>489733.70972537319</v>
      </c>
      <c r="S701" s="3">
        <f t="shared" si="265"/>
        <v>327.95230233833303</v>
      </c>
      <c r="T701" s="13">
        <f t="shared" ca="1" si="266"/>
        <v>2.1960407864619444</v>
      </c>
      <c r="U701" s="13">
        <f t="shared" si="267"/>
        <v>0.89738358086455405</v>
      </c>
      <c r="V701" s="5">
        <v>295.35000000000002</v>
      </c>
      <c r="W701" s="3">
        <f t="shared" ca="1" si="268"/>
        <v>9500.0537395694591</v>
      </c>
      <c r="X701" s="3">
        <f t="shared" ca="1" si="269"/>
        <v>-8681.9883740282876</v>
      </c>
      <c r="Y701" s="3">
        <f t="shared" ca="1" si="270"/>
        <v>3856.6953377140544</v>
      </c>
      <c r="Z701" s="3">
        <f t="shared" ca="1" si="271"/>
        <v>-12.767629961806305</v>
      </c>
      <c r="AA701" s="3">
        <f t="shared" ca="1" si="272"/>
        <v>5.6716107907559623</v>
      </c>
    </row>
    <row r="702" spans="3:27" s="5" customFormat="1" x14ac:dyDescent="0.2">
      <c r="C702" s="25"/>
      <c r="D702" s="1">
        <f t="shared" si="250"/>
        <v>700</v>
      </c>
      <c r="E702" s="2">
        <f t="shared" si="251"/>
        <v>70.100000000000293</v>
      </c>
      <c r="F702" s="3">
        <f t="shared" ca="1" si="252"/>
        <v>658.17930687617343</v>
      </c>
      <c r="G702" s="3">
        <f t="shared" si="253"/>
        <v>-293.34421268204039</v>
      </c>
      <c r="H702" s="3">
        <f t="shared" ca="1" si="254"/>
        <v>720.59060992636182</v>
      </c>
      <c r="I702" s="3">
        <f t="shared" ca="1" si="255"/>
        <v>46072.551481332906</v>
      </c>
      <c r="J702" s="3">
        <f t="shared" si="256"/>
        <v>3007.7102331805627</v>
      </c>
      <c r="K702" s="3">
        <f t="shared" ca="1" si="257"/>
        <v>48098.664335159345</v>
      </c>
      <c r="L702" s="3">
        <f t="shared" si="258"/>
        <v>-9.6921890853295558</v>
      </c>
      <c r="M702" s="3">
        <f t="shared" ca="1" si="259"/>
        <v>-0.41926430333369658</v>
      </c>
      <c r="N702" s="3">
        <f t="shared" ca="1" si="260"/>
        <v>-24.022075081513545</v>
      </c>
      <c r="O702" s="1">
        <f t="shared" ca="1" si="261"/>
        <v>176545281.21877569</v>
      </c>
      <c r="P702" s="1">
        <f t="shared" si="262"/>
        <v>-19822881.47982933</v>
      </c>
      <c r="Q702" s="1">
        <f t="shared" ca="1" si="263"/>
        <v>196368162.69860503</v>
      </c>
      <c r="R702" s="1">
        <f t="shared" ca="1" si="264"/>
        <v>490001.61474992603</v>
      </c>
      <c r="S702" s="3">
        <f t="shared" si="265"/>
        <v>328.0713720423438</v>
      </c>
      <c r="T702" s="13">
        <f t="shared" ca="1" si="266"/>
        <v>2.1964446499567054</v>
      </c>
      <c r="U702" s="13">
        <f t="shared" si="267"/>
        <v>0.90002048395979273</v>
      </c>
      <c r="V702" s="5">
        <v>296.35000000000002</v>
      </c>
      <c r="W702" s="3">
        <f t="shared" ca="1" si="268"/>
        <v>9565.4588022215121</v>
      </c>
      <c r="X702" s="3">
        <f t="shared" ca="1" si="269"/>
        <v>-8736.9818003070031</v>
      </c>
      <c r="Y702" s="3">
        <f t="shared" ca="1" si="270"/>
        <v>3893.9891009222401</v>
      </c>
      <c r="Z702" s="3">
        <f t="shared" ca="1" si="271"/>
        <v>-12.848502647510299</v>
      </c>
      <c r="AA702" s="3">
        <f t="shared" ca="1" si="272"/>
        <v>5.7264545601797652</v>
      </c>
    </row>
    <row r="703" spans="3:27" s="5" customFormat="1" x14ac:dyDescent="0.2">
      <c r="C703" s="25"/>
      <c r="D703" s="1">
        <f t="shared" si="250"/>
        <v>701</v>
      </c>
      <c r="E703" s="2">
        <f t="shared" si="251"/>
        <v>70.200000000000287</v>
      </c>
      <c r="F703" s="3">
        <f t="shared" ca="1" si="252"/>
        <v>658.17930687617343</v>
      </c>
      <c r="G703" s="3">
        <f t="shared" si="253"/>
        <v>-294.31343159057337</v>
      </c>
      <c r="H703" s="3">
        <f t="shared" ca="1" si="254"/>
        <v>720.98571138034288</v>
      </c>
      <c r="I703" s="3">
        <f t="shared" ca="1" si="255"/>
        <v>46138.369412020525</v>
      </c>
      <c r="J703" s="3">
        <f t="shared" si="256"/>
        <v>2978.327350966932</v>
      </c>
      <c r="K703" s="3">
        <f t="shared" ca="1" si="257"/>
        <v>48170.743137640937</v>
      </c>
      <c r="L703" s="3">
        <f t="shared" si="258"/>
        <v>-9.6930759220991884</v>
      </c>
      <c r="M703" s="3">
        <f t="shared" ca="1" si="259"/>
        <v>-0.42049216928044214</v>
      </c>
      <c r="N703" s="3">
        <f t="shared" ca="1" si="260"/>
        <v>-24.092426618069901</v>
      </c>
      <c r="O703" s="1">
        <f t="shared" ca="1" si="261"/>
        <v>176738934.64497051</v>
      </c>
      <c r="P703" s="1">
        <f t="shared" si="262"/>
        <v>-19631024.130975179</v>
      </c>
      <c r="Q703" s="1">
        <f t="shared" ca="1" si="263"/>
        <v>196369958.77594569</v>
      </c>
      <c r="R703" s="1">
        <f t="shared" ca="1" si="264"/>
        <v>490270.28373863315</v>
      </c>
      <c r="S703" s="3">
        <f t="shared" si="265"/>
        <v>328.19083578953268</v>
      </c>
      <c r="T703" s="13">
        <f t="shared" ca="1" si="266"/>
        <v>2.1968490059932928</v>
      </c>
      <c r="U703" s="13">
        <f t="shared" si="267"/>
        <v>0.90267207431025198</v>
      </c>
      <c r="V703" s="5">
        <v>297.35000000000002</v>
      </c>
      <c r="W703" s="3">
        <f t="shared" ca="1" si="268"/>
        <v>9631.2906575237012</v>
      </c>
      <c r="X703" s="3">
        <f t="shared" ca="1" si="269"/>
        <v>-8792.2910388272994</v>
      </c>
      <c r="Y703" s="3">
        <f t="shared" ca="1" si="270"/>
        <v>3931.5872136149433</v>
      </c>
      <c r="Z703" s="3">
        <f t="shared" ca="1" si="271"/>
        <v>-12.929839762981322</v>
      </c>
      <c r="AA703" s="3">
        <f t="shared" ca="1" si="272"/>
        <v>5.7817459023749169</v>
      </c>
    </row>
    <row r="704" spans="3:27" s="5" customFormat="1" x14ac:dyDescent="0.2">
      <c r="C704" s="25"/>
      <c r="D704" s="1">
        <f t="shared" si="250"/>
        <v>702</v>
      </c>
      <c r="E704" s="2">
        <f t="shared" si="251"/>
        <v>70.300000000000281</v>
      </c>
      <c r="F704" s="3">
        <f t="shared" ca="1" si="252"/>
        <v>658.17930687617343</v>
      </c>
      <c r="G704" s="3">
        <f t="shared" si="253"/>
        <v>-295.2827391827833</v>
      </c>
      <c r="H704" s="3">
        <f t="shared" ca="1" si="254"/>
        <v>721.3819349410461</v>
      </c>
      <c r="I704" s="3">
        <f t="shared" ca="1" si="255"/>
        <v>46204.187342708145</v>
      </c>
      <c r="J704" s="3">
        <f t="shared" si="256"/>
        <v>2948.8475424282642</v>
      </c>
      <c r="K704" s="3">
        <f t="shared" ca="1" si="257"/>
        <v>48242.861506393128</v>
      </c>
      <c r="L704" s="3">
        <f t="shared" si="258"/>
        <v>-9.6939656843078037</v>
      </c>
      <c r="M704" s="3">
        <f t="shared" ca="1" si="259"/>
        <v>-0.42171880053701222</v>
      </c>
      <c r="N704" s="3">
        <f t="shared" ca="1" si="260"/>
        <v>-24.162707412090196</v>
      </c>
      <c r="O704" s="1">
        <f t="shared" ca="1" si="261"/>
        <v>176933244.6601578</v>
      </c>
      <c r="P704" s="1">
        <f t="shared" si="262"/>
        <v>-19438498.281497397</v>
      </c>
      <c r="Q704" s="1">
        <f t="shared" ca="1" si="263"/>
        <v>196371742.94165519</v>
      </c>
      <c r="R704" s="1">
        <f t="shared" ca="1" si="264"/>
        <v>490539.71575991134</v>
      </c>
      <c r="S704" s="3">
        <f t="shared" si="265"/>
        <v>328.31069361589687</v>
      </c>
      <c r="T704" s="13">
        <f t="shared" ca="1" si="266"/>
        <v>2.19725384816438</v>
      </c>
      <c r="U704" s="13">
        <f t="shared" si="267"/>
        <v>0.90533842118523811</v>
      </c>
      <c r="V704" s="5">
        <v>298.35000000000002</v>
      </c>
      <c r="W704" s="3">
        <f t="shared" ca="1" si="268"/>
        <v>9697.5524629391166</v>
      </c>
      <c r="X704" s="3">
        <f t="shared" ca="1" si="269"/>
        <v>-8847.9182098928159</v>
      </c>
      <c r="Y704" s="3">
        <f t="shared" ca="1" si="270"/>
        <v>3969.4920484242866</v>
      </c>
      <c r="Z704" s="3">
        <f t="shared" ca="1" si="271"/>
        <v>-13.011644426312964</v>
      </c>
      <c r="AA704" s="3">
        <f t="shared" ca="1" si="272"/>
        <v>5.8374883065063035</v>
      </c>
    </row>
    <row r="705" spans="3:27" s="5" customFormat="1" x14ac:dyDescent="0.2">
      <c r="C705" s="25"/>
      <c r="D705" s="1">
        <f t="shared" si="250"/>
        <v>703</v>
      </c>
      <c r="E705" s="2">
        <f t="shared" si="251"/>
        <v>70.400000000000276</v>
      </c>
      <c r="F705" s="3">
        <f t="shared" ca="1" si="252"/>
        <v>658.17930687617343</v>
      </c>
      <c r="G705" s="3">
        <f t="shared" si="253"/>
        <v>-296.2521357512141</v>
      </c>
      <c r="H705" s="3">
        <f t="shared" ca="1" si="254"/>
        <v>721.77927923788161</v>
      </c>
      <c r="I705" s="3">
        <f t="shared" ca="1" si="255"/>
        <v>46270.005273395764</v>
      </c>
      <c r="J705" s="3">
        <f t="shared" si="256"/>
        <v>2919.270798681564</v>
      </c>
      <c r="K705" s="3">
        <f t="shared" ca="1" si="257"/>
        <v>48315.019553558071</v>
      </c>
      <c r="L705" s="3">
        <f t="shared" si="258"/>
        <v>-9.6948583722235036</v>
      </c>
      <c r="M705" s="3">
        <f t="shared" ca="1" si="259"/>
        <v>-0.42294419563335039</v>
      </c>
      <c r="N705" s="3">
        <f t="shared" ca="1" si="260"/>
        <v>-24.2329173793464</v>
      </c>
      <c r="O705" s="1">
        <f t="shared" ca="1" si="261"/>
        <v>177128211.498633</v>
      </c>
      <c r="P705" s="1">
        <f t="shared" si="262"/>
        <v>-19245303.521502174</v>
      </c>
      <c r="Q705" s="1">
        <f t="shared" ca="1" si="263"/>
        <v>196373515.02013516</v>
      </c>
      <c r="R705" s="1">
        <f t="shared" ca="1" si="264"/>
        <v>490809.90988175949</v>
      </c>
      <c r="S705" s="3">
        <f t="shared" si="265"/>
        <v>328.43094555755243</v>
      </c>
      <c r="T705" s="13">
        <f t="shared" ca="1" si="266"/>
        <v>2.1976591700656325</v>
      </c>
      <c r="U705" s="13">
        <f t="shared" si="267"/>
        <v>0.90801959425288481</v>
      </c>
      <c r="V705" s="5">
        <v>299.35000000000002</v>
      </c>
      <c r="W705" s="3">
        <f t="shared" ca="1" si="268"/>
        <v>9764.2473980533396</v>
      </c>
      <c r="X705" s="3">
        <f t="shared" ca="1" si="269"/>
        <v>-8903.8654467942433</v>
      </c>
      <c r="Y705" s="3">
        <f t="shared" ca="1" si="270"/>
        <v>4007.7059966737802</v>
      </c>
      <c r="Z705" s="3">
        <f t="shared" ca="1" si="271"/>
        <v>-13.093919774697417</v>
      </c>
      <c r="AA705" s="3">
        <f t="shared" ca="1" si="272"/>
        <v>5.8936852892261475</v>
      </c>
    </row>
    <row r="706" spans="3:27" s="5" customFormat="1" x14ac:dyDescent="0.2">
      <c r="C706" s="25"/>
      <c r="D706" s="1">
        <f t="shared" si="250"/>
        <v>704</v>
      </c>
      <c r="E706" s="2">
        <f t="shared" si="251"/>
        <v>70.50000000000027</v>
      </c>
      <c r="F706" s="3">
        <f t="shared" ca="1" si="252"/>
        <v>658.17930687617343</v>
      </c>
      <c r="G706" s="3">
        <f t="shared" si="253"/>
        <v>-297.22162158843645</v>
      </c>
      <c r="H706" s="3">
        <f t="shared" ca="1" si="254"/>
        <v>722.1777428996686</v>
      </c>
      <c r="I706" s="3">
        <f t="shared" ca="1" si="255"/>
        <v>46335.823204083383</v>
      </c>
      <c r="J706" s="3">
        <f t="shared" si="256"/>
        <v>2889.5971108145814</v>
      </c>
      <c r="K706" s="3">
        <f t="shared" ca="1" si="257"/>
        <v>48387.217391140839</v>
      </c>
      <c r="L706" s="3">
        <f t="shared" si="258"/>
        <v>-9.6957539861152835</v>
      </c>
      <c r="M706" s="3">
        <f t="shared" ca="1" si="259"/>
        <v>-0.42416835311639783</v>
      </c>
      <c r="N706" s="3">
        <f t="shared" ca="1" si="260"/>
        <v>-24.303056436584374</v>
      </c>
      <c r="O706" s="1">
        <f t="shared" ca="1" si="261"/>
        <v>177323835.39548436</v>
      </c>
      <c r="P706" s="1">
        <f t="shared" si="262"/>
        <v>-19051439.439704426</v>
      </c>
      <c r="Q706" s="1">
        <f t="shared" ca="1" si="263"/>
        <v>196375274.83518878</v>
      </c>
      <c r="R706" s="1">
        <f t="shared" ca="1" si="264"/>
        <v>491080.86517177464</v>
      </c>
      <c r="S706" s="3">
        <f t="shared" si="265"/>
        <v>328.55159165073451</v>
      </c>
      <c r="T706" s="13">
        <f t="shared" ca="1" si="266"/>
        <v>2.1980649652958517</v>
      </c>
      <c r="U706" s="13">
        <f t="shared" si="267"/>
        <v>0.91071566358207967</v>
      </c>
      <c r="V706" s="5">
        <v>300.35000000000002</v>
      </c>
      <c r="W706" s="3">
        <f t="shared" ca="1" si="268"/>
        <v>9831.3786647357647</v>
      </c>
      <c r="X706" s="3">
        <f t="shared" ca="1" si="269"/>
        <v>-8960.1348958935832</v>
      </c>
      <c r="Y706" s="3">
        <f t="shared" ca="1" si="270"/>
        <v>4046.231468516311</v>
      </c>
      <c r="Z706" s="3">
        <f t="shared" ca="1" si="271"/>
        <v>-13.176668964549387</v>
      </c>
      <c r="AA706" s="3">
        <f t="shared" ca="1" si="272"/>
        <v>5.9503403948769282</v>
      </c>
    </row>
    <row r="707" spans="3:27" s="5" customFormat="1" x14ac:dyDescent="0.2">
      <c r="C707" s="25"/>
      <c r="D707" s="1">
        <f t="shared" si="250"/>
        <v>705</v>
      </c>
      <c r="E707" s="2">
        <f t="shared" si="251"/>
        <v>70.600000000000264</v>
      </c>
      <c r="F707" s="3">
        <f t="shared" ca="1" si="252"/>
        <v>658.17930687617343</v>
      </c>
      <c r="G707" s="3">
        <f t="shared" si="253"/>
        <v>-298.19119698704799</v>
      </c>
      <c r="H707" s="3">
        <f t="shared" ca="1" si="254"/>
        <v>722.57732455465862</v>
      </c>
      <c r="I707" s="3">
        <f t="shared" ca="1" si="255"/>
        <v>46401.641134771002</v>
      </c>
      <c r="J707" s="3">
        <f t="shared" si="256"/>
        <v>2859.826469885807</v>
      </c>
      <c r="K707" s="3">
        <f t="shared" ca="1" si="257"/>
        <v>48459.455131009345</v>
      </c>
      <c r="L707" s="3">
        <f t="shared" si="258"/>
        <v>-9.6966525262530148</v>
      </c>
      <c r="M707" s="3">
        <f t="shared" ca="1" si="259"/>
        <v>-0.42539127155005269</v>
      </c>
      <c r="N707" s="3">
        <f t="shared" ca="1" si="260"/>
        <v>-24.373124501521549</v>
      </c>
      <c r="O707" s="1">
        <f t="shared" ca="1" si="261"/>
        <v>177520116.58659327</v>
      </c>
      <c r="P707" s="1">
        <f t="shared" si="262"/>
        <v>-18856905.623427145</v>
      </c>
      <c r="Q707" s="1">
        <f t="shared" ca="1" si="263"/>
        <v>196377022.21002042</v>
      </c>
      <c r="R707" s="1">
        <f t="shared" ca="1" si="264"/>
        <v>491352.58069716784</v>
      </c>
      <c r="S707" s="3">
        <f t="shared" si="265"/>
        <v>328.67263193179707</v>
      </c>
      <c r="T707" s="13">
        <f t="shared" ca="1" si="266"/>
        <v>2.1984712274571154</v>
      </c>
      <c r="U707" s="13">
        <f t="shared" si="267"/>
        <v>0.91342669964439183</v>
      </c>
      <c r="V707" s="5">
        <v>301.35000000000002</v>
      </c>
      <c r="W707" s="3">
        <f t="shared" ca="1" si="268"/>
        <v>9898.9494873019175</v>
      </c>
      <c r="X707" s="3">
        <f t="shared" ca="1" si="269"/>
        <v>-9016.7287167088307</v>
      </c>
      <c r="Y707" s="3">
        <f t="shared" ca="1" si="270"/>
        <v>4085.0708930731175</v>
      </c>
      <c r="Z707" s="3">
        <f t="shared" ca="1" si="271"/>
        <v>-13.259895171630633</v>
      </c>
      <c r="AA707" s="3">
        <f t="shared" ca="1" si="272"/>
        <v>6.0074571956957614</v>
      </c>
    </row>
    <row r="708" spans="3:27" s="5" customFormat="1" x14ac:dyDescent="0.2">
      <c r="C708" s="25"/>
      <c r="D708" s="1">
        <f t="shared" ref="D708:D771" si="273">D707 + 1</f>
        <v>706</v>
      </c>
      <c r="E708" s="2">
        <f t="shared" ref="E708:E771" si="274" xml:space="preserve"> E707 + $B$2</f>
        <v>70.700000000000259</v>
      </c>
      <c r="F708" s="3">
        <f t="shared" ref="F708:F771" ca="1" si="275">INDIRECT(ADDRESS(ROW()-1,COLUMN()))</f>
        <v>658.17930687617343</v>
      </c>
      <c r="G708" s="3">
        <f t="shared" si="253"/>
        <v>-299.16086223967329</v>
      </c>
      <c r="H708" s="3">
        <f t="shared" ca="1" si="254"/>
        <v>722.97802283055933</v>
      </c>
      <c r="I708" s="3">
        <f t="shared" ca="1" si="255"/>
        <v>46467.459065458621</v>
      </c>
      <c r="J708" s="3">
        <f t="shared" si="256"/>
        <v>2829.9588669244708</v>
      </c>
      <c r="K708" s="3">
        <f t="shared" ca="1" si="257"/>
        <v>48531.732884894314</v>
      </c>
      <c r="L708" s="3">
        <f t="shared" si="258"/>
        <v>-9.697553992907455</v>
      </c>
      <c r="M708" s="3">
        <f t="shared" ca="1" si="259"/>
        <v>-0.4266129495151279</v>
      </c>
      <c r="N708" s="3">
        <f t="shared" ca="1" si="260"/>
        <v>-24.44312149284449</v>
      </c>
      <c r="O708" s="1">
        <f t="shared" ca="1" si="261"/>
        <v>177717055.30863482</v>
      </c>
      <c r="P708" s="1">
        <f t="shared" si="262"/>
        <v>-18661701.658600934</v>
      </c>
      <c r="Q708" s="1">
        <f t="shared" ca="1" si="263"/>
        <v>196378756.96723574</v>
      </c>
      <c r="R708" s="1">
        <f t="shared" ca="1" si="264"/>
        <v>491625.05552478036</v>
      </c>
      <c r="S708" s="3">
        <f t="shared" si="265"/>
        <v>328.79406643721319</v>
      </c>
      <c r="T708" s="13">
        <f t="shared" ca="1" si="266"/>
        <v>2.1988779501549183</v>
      </c>
      <c r="U708" s="13">
        <f t="shared" si="267"/>
        <v>0.91615277331601808</v>
      </c>
      <c r="V708" s="5">
        <v>302.35000000000002</v>
      </c>
      <c r="W708" s="3">
        <f t="shared" ca="1" si="268"/>
        <v>9966.9631126769345</v>
      </c>
      <c r="X708" s="3">
        <f t="shared" ca="1" si="269"/>
        <v>-9073.6490819991868</v>
      </c>
      <c r="Y708" s="3">
        <f t="shared" ca="1" si="270"/>
        <v>4124.2267185737974</v>
      </c>
      <c r="Z708" s="3">
        <f t="shared" ca="1" si="271"/>
        <v>-13.343601591175275</v>
      </c>
      <c r="AA708" s="3">
        <f t="shared" ca="1" si="272"/>
        <v>6.0650392920202902</v>
      </c>
    </row>
    <row r="709" spans="3:27" s="5" customFormat="1" x14ac:dyDescent="0.2">
      <c r="C709" s="25"/>
      <c r="D709" s="1">
        <f t="shared" si="273"/>
        <v>707</v>
      </c>
      <c r="E709" s="2">
        <f t="shared" si="274"/>
        <v>70.800000000000253</v>
      </c>
      <c r="F709" s="3">
        <f t="shared" ca="1" si="275"/>
        <v>658.17930687617343</v>
      </c>
      <c r="G709" s="3">
        <f t="shared" si="253"/>
        <v>-300.13061763896405</v>
      </c>
      <c r="H709" s="3">
        <f t="shared" ca="1" si="254"/>
        <v>723.37983635455726</v>
      </c>
      <c r="I709" s="3">
        <f t="shared" ca="1" si="255"/>
        <v>46533.27699614624</v>
      </c>
      <c r="J709" s="3">
        <f t="shared" si="256"/>
        <v>2799.9942929305389</v>
      </c>
      <c r="K709" s="3">
        <f t="shared" ca="1" si="257"/>
        <v>48604.050764389205</v>
      </c>
      <c r="L709" s="3">
        <f t="shared" si="258"/>
        <v>-9.6984583863502429</v>
      </c>
      <c r="M709" s="3">
        <f t="shared" ca="1" si="259"/>
        <v>-0.42783338560930967</v>
      </c>
      <c r="N709" s="3">
        <f t="shared" ca="1" si="260"/>
        <v>-24.513047330206536</v>
      </c>
      <c r="O709" s="1">
        <f t="shared" ca="1" si="261"/>
        <v>177914651.79907766</v>
      </c>
      <c r="P709" s="1">
        <f t="shared" si="262"/>
        <v>-18465827.129763402</v>
      </c>
      <c r="Q709" s="1">
        <f t="shared" ca="1" si="263"/>
        <v>196380478.92884105</v>
      </c>
      <c r="R709" s="1">
        <f t="shared" ca="1" si="264"/>
        <v>491898.28872109891</v>
      </c>
      <c r="S709" s="3">
        <f t="shared" si="265"/>
        <v>328.91589520357473</v>
      </c>
      <c r="T709" s="13">
        <f t="shared" ca="1" si="266"/>
        <v>2.1992851269983116</v>
      </c>
      <c r="U709" s="13">
        <f t="shared" si="267"/>
        <v>0.91889395587973388</v>
      </c>
      <c r="V709" s="5">
        <v>303.35000000000002</v>
      </c>
      <c r="W709" s="3">
        <f t="shared" ca="1" si="268"/>
        <v>10035.422810560098</v>
      </c>
      <c r="X709" s="3">
        <f t="shared" ca="1" si="269"/>
        <v>-9130.8981778507296</v>
      </c>
      <c r="Y709" s="3">
        <f t="shared" ca="1" si="270"/>
        <v>4163.7014124973202</v>
      </c>
      <c r="Z709" s="3">
        <f t="shared" ca="1" si="271"/>
        <v>-13.427791438015779</v>
      </c>
      <c r="AA709" s="3">
        <f t="shared" ca="1" si="272"/>
        <v>6.1230903124960587</v>
      </c>
    </row>
    <row r="710" spans="3:27" s="5" customFormat="1" x14ac:dyDescent="0.2">
      <c r="C710" s="25"/>
      <c r="D710" s="1">
        <f t="shared" si="273"/>
        <v>708</v>
      </c>
      <c r="E710" s="2">
        <f t="shared" si="274"/>
        <v>70.900000000000247</v>
      </c>
      <c r="F710" s="3">
        <f t="shared" ca="1" si="275"/>
        <v>658.17930687617343</v>
      </c>
      <c r="G710" s="3">
        <f t="shared" si="253"/>
        <v>-301.10046347759908</v>
      </c>
      <c r="H710" s="3">
        <f t="shared" ca="1" si="254"/>
        <v>723.78276375334133</v>
      </c>
      <c r="I710" s="3">
        <f t="shared" ca="1" si="255"/>
        <v>46599.094926833859</v>
      </c>
      <c r="J710" s="3">
        <f t="shared" si="256"/>
        <v>2769.9327388747106</v>
      </c>
      <c r="K710" s="3">
        <f t="shared" ca="1" si="257"/>
        <v>48676.408880950177</v>
      </c>
      <c r="L710" s="3">
        <f t="shared" si="258"/>
        <v>-9.6993657068539001</v>
      </c>
      <c r="M710" s="3">
        <f t="shared" ca="1" si="259"/>
        <v>-0.42905257844711492</v>
      </c>
      <c r="N710" s="3">
        <f t="shared" ca="1" si="260"/>
        <v>-24.582901934225355</v>
      </c>
      <c r="O710" s="1">
        <f t="shared" ca="1" si="261"/>
        <v>178112906.29618454</v>
      </c>
      <c r="P710" s="1">
        <f t="shared" si="262"/>
        <v>-18269281.620058622</v>
      </c>
      <c r="Q710" s="1">
        <f t="shared" ca="1" si="263"/>
        <v>196382187.91624317</v>
      </c>
      <c r="R710" s="1">
        <f t="shared" ca="1" si="264"/>
        <v>492172.2793522721</v>
      </c>
      <c r="S710" s="3">
        <f t="shared" si="265"/>
        <v>329.03811826759278</v>
      </c>
      <c r="T710" s="13">
        <f t="shared" ca="1" si="266"/>
        <v>2.1996927516000424</v>
      </c>
      <c r="U710" s="13">
        <f t="shared" si="267"/>
        <v>0.92165031902685424</v>
      </c>
      <c r="V710" s="5">
        <v>304.35000000000002</v>
      </c>
      <c r="W710" s="3">
        <f t="shared" ca="1" si="268"/>
        <v>10104.331873590449</v>
      </c>
      <c r="X710" s="3">
        <f t="shared" ca="1" si="269"/>
        <v>-9188.4782037625391</v>
      </c>
      <c r="Y710" s="3">
        <f t="shared" ca="1" si="270"/>
        <v>4203.4974617140651</v>
      </c>
      <c r="Z710" s="3">
        <f t="shared" ca="1" si="271"/>
        <v>-13.512467946709616</v>
      </c>
      <c r="AA710" s="3">
        <f t="shared" ca="1" si="272"/>
        <v>6.1816139142853901</v>
      </c>
    </row>
    <row r="711" spans="3:27" s="5" customFormat="1" x14ac:dyDescent="0.2">
      <c r="C711" s="25"/>
      <c r="D711" s="1">
        <f t="shared" si="273"/>
        <v>709</v>
      </c>
      <c r="E711" s="2">
        <f t="shared" si="274"/>
        <v>71.000000000000242</v>
      </c>
      <c r="F711" s="3">
        <f t="shared" ca="1" si="275"/>
        <v>658.17930687617343</v>
      </c>
      <c r="G711" s="3">
        <f t="shared" si="253"/>
        <v>-302.07040004828445</v>
      </c>
      <c r="H711" s="3">
        <f t="shared" ca="1" si="254"/>
        <v>724.18680365312559</v>
      </c>
      <c r="I711" s="3">
        <f t="shared" ca="1" si="255"/>
        <v>46664.912857521478</v>
      </c>
      <c r="J711" s="3">
        <f t="shared" si="256"/>
        <v>2739.7741956984164</v>
      </c>
      <c r="K711" s="3">
        <f t="shared" ca="1" si="257"/>
        <v>48748.807345896035</v>
      </c>
      <c r="L711" s="3">
        <f t="shared" si="258"/>
        <v>-9.700275954691838</v>
      </c>
      <c r="M711" s="3">
        <f t="shared" ca="1" si="259"/>
        <v>-0.43027052665984866</v>
      </c>
      <c r="N711" s="3">
        <f t="shared" ca="1" si="260"/>
        <v>-24.6526852264805</v>
      </c>
      <c r="O711" s="1">
        <f t="shared" ca="1" si="261"/>
        <v>178311819.03901243</v>
      </c>
      <c r="P711" s="1">
        <f t="shared" si="262"/>
        <v>-18072064.711236592</v>
      </c>
      <c r="Q711" s="1">
        <f t="shared" ca="1" si="263"/>
        <v>196383883.75024903</v>
      </c>
      <c r="R711" s="1">
        <f t="shared" ca="1" si="264"/>
        <v>492447.02648412541</v>
      </c>
      <c r="S711" s="3">
        <f t="shared" si="265"/>
        <v>329.1607356660972</v>
      </c>
      <c r="T711" s="13">
        <f t="shared" ca="1" si="266"/>
        <v>2.2001008175766912</v>
      </c>
      <c r="U711" s="13">
        <f t="shared" si="267"/>
        <v>0.92442193485920954</v>
      </c>
      <c r="V711" s="5">
        <v>305.35000000000002</v>
      </c>
      <c r="W711" s="3">
        <f t="shared" ca="1" si="268"/>
        <v>10173.693617513576</v>
      </c>
      <c r="X711" s="3">
        <f t="shared" ca="1" si="269"/>
        <v>-9246.3913727333966</v>
      </c>
      <c r="Y711" s="3">
        <f t="shared" ca="1" si="270"/>
        <v>4243.6173726289089</v>
      </c>
      <c r="Z711" s="3">
        <f t="shared" ca="1" si="271"/>
        <v>-13.597634371666759</v>
      </c>
      <c r="AA711" s="3">
        <f t="shared" ca="1" si="272"/>
        <v>6.2406137832778068</v>
      </c>
    </row>
    <row r="712" spans="3:27" s="5" customFormat="1" x14ac:dyDescent="0.2">
      <c r="C712" s="25"/>
      <c r="D712" s="1">
        <f t="shared" si="273"/>
        <v>710</v>
      </c>
      <c r="E712" s="2">
        <f t="shared" si="274"/>
        <v>71.100000000000236</v>
      </c>
      <c r="F712" s="3">
        <f t="shared" ca="1" si="275"/>
        <v>658.17930687617343</v>
      </c>
      <c r="G712" s="3">
        <f t="shared" si="253"/>
        <v>-303.04042764375362</v>
      </c>
      <c r="H712" s="3">
        <f t="shared" ca="1" si="254"/>
        <v>724.59195467967288</v>
      </c>
      <c r="I712" s="3">
        <f t="shared" ca="1" si="255"/>
        <v>46730.730788209097</v>
      </c>
      <c r="J712" s="3">
        <f t="shared" si="256"/>
        <v>2709.5186543138147</v>
      </c>
      <c r="K712" s="3">
        <f t="shared" ca="1" si="257"/>
        <v>48821.246270408177</v>
      </c>
      <c r="L712" s="3">
        <f t="shared" si="258"/>
        <v>-9.7011891301383422</v>
      </c>
      <c r="M712" s="3">
        <f t="shared" ca="1" si="259"/>
        <v>-0.43148722889556129</v>
      </c>
      <c r="N712" s="3">
        <f t="shared" ca="1" si="260"/>
        <v>-24.722397129510963</v>
      </c>
      <c r="O712" s="1">
        <f t="shared" ca="1" si="261"/>
        <v>178511390.26741311</v>
      </c>
      <c r="P712" s="1">
        <f t="shared" si="262"/>
        <v>-17874175.983652648</v>
      </c>
      <c r="Q712" s="1">
        <f t="shared" ca="1" si="263"/>
        <v>196385566.25106576</v>
      </c>
      <c r="R712" s="1">
        <f t="shared" ca="1" si="264"/>
        <v>492722.52918217756</v>
      </c>
      <c r="S712" s="3">
        <f t="shared" si="265"/>
        <v>329.28374743603706</v>
      </c>
      <c r="T712" s="13">
        <f t="shared" ca="1" si="266"/>
        <v>2.2005093185488116</v>
      </c>
      <c r="U712" s="13">
        <f t="shared" si="267"/>
        <v>0.92720887589112999</v>
      </c>
      <c r="V712" s="5">
        <v>306.35000000000002</v>
      </c>
      <c r="W712" s="3">
        <f t="shared" ca="1" si="268"/>
        <v>10243.511381349499</v>
      </c>
      <c r="X712" s="3">
        <f t="shared" ca="1" si="269"/>
        <v>-9304.6399113489133</v>
      </c>
      <c r="Y712" s="3">
        <f t="shared" ca="1" si="270"/>
        <v>4284.063671325348</v>
      </c>
      <c r="Z712" s="3">
        <f t="shared" ca="1" si="271"/>
        <v>-13.683293987277814</v>
      </c>
      <c r="AA712" s="3">
        <f t="shared" ca="1" si="272"/>
        <v>6.300093634301982</v>
      </c>
    </row>
    <row r="713" spans="3:27" s="5" customFormat="1" x14ac:dyDescent="0.2">
      <c r="C713" s="25"/>
      <c r="D713" s="1">
        <f t="shared" si="273"/>
        <v>711</v>
      </c>
      <c r="E713" s="2">
        <f t="shared" si="274"/>
        <v>71.20000000000023</v>
      </c>
      <c r="F713" s="3">
        <f t="shared" ca="1" si="275"/>
        <v>658.17930687617343</v>
      </c>
      <c r="G713" s="3">
        <f t="shared" si="253"/>
        <v>-304.01054655676745</v>
      </c>
      <c r="H713" s="3">
        <f t="shared" ca="1" si="254"/>
        <v>724.99821545831719</v>
      </c>
      <c r="I713" s="3">
        <f t="shared" ca="1" si="255"/>
        <v>46796.548718896716</v>
      </c>
      <c r="J713" s="3">
        <f t="shared" si="256"/>
        <v>2679.1661056037888</v>
      </c>
      <c r="K713" s="3">
        <f t="shared" ca="1" si="257"/>
        <v>48893.725765530551</v>
      </c>
      <c r="L713" s="3">
        <f t="shared" si="258"/>
        <v>-9.702105233468588</v>
      </c>
      <c r="M713" s="3">
        <f t="shared" ca="1" si="259"/>
        <v>-0.43270268381900495</v>
      </c>
      <c r="N713" s="3">
        <f t="shared" ca="1" si="260"/>
        <v>-24.792037566812681</v>
      </c>
      <c r="O713" s="1">
        <f t="shared" ca="1" si="261"/>
        <v>178711620.22203314</v>
      </c>
      <c r="P713" s="1">
        <f t="shared" si="262"/>
        <v>-17675615.01626692</v>
      </c>
      <c r="Q713" s="1">
        <f t="shared" ca="1" si="263"/>
        <v>196387235.23830006</v>
      </c>
      <c r="R713" s="1">
        <f t="shared" ca="1" si="264"/>
        <v>492998.78651165566</v>
      </c>
      <c r="S713" s="3">
        <f t="shared" si="265"/>
        <v>329.40715361448036</v>
      </c>
      <c r="T713" s="13">
        <f t="shared" ca="1" si="266"/>
        <v>2.2009182481410661</v>
      </c>
      <c r="U713" s="13">
        <f t="shared" si="267"/>
        <v>0.93001121505143425</v>
      </c>
      <c r="V713" s="5">
        <v>307.35000000000002</v>
      </c>
      <c r="W713" s="3">
        <f t="shared" ca="1" si="268"/>
        <v>10313.788527561597</v>
      </c>
      <c r="X713" s="3">
        <f t="shared" ca="1" si="269"/>
        <v>-9363.2260598691191</v>
      </c>
      <c r="Y713" s="3">
        <f t="shared" ca="1" si="270"/>
        <v>4324.8389037106399</v>
      </c>
      <c r="Z713" s="3">
        <f t="shared" ca="1" si="271"/>
        <v>-13.769450088042822</v>
      </c>
      <c r="AA713" s="3">
        <f t="shared" ca="1" si="272"/>
        <v>6.3600572113391767</v>
      </c>
    </row>
    <row r="714" spans="3:27" s="5" customFormat="1" x14ac:dyDescent="0.2">
      <c r="C714" s="25"/>
      <c r="D714" s="1">
        <f t="shared" si="273"/>
        <v>712</v>
      </c>
      <c r="E714" s="2">
        <f t="shared" si="274"/>
        <v>71.300000000000225</v>
      </c>
      <c r="F714" s="3">
        <f t="shared" ca="1" si="275"/>
        <v>658.17930687617343</v>
      </c>
      <c r="G714" s="3">
        <f t="shared" si="253"/>
        <v>-304.9807570801143</v>
      </c>
      <c r="H714" s="3">
        <f t="shared" ca="1" si="254"/>
        <v>725.40558461398666</v>
      </c>
      <c r="I714" s="3">
        <f t="shared" ca="1" si="255"/>
        <v>46862.366649584335</v>
      </c>
      <c r="J714" s="3">
        <f t="shared" si="256"/>
        <v>2648.7165404219445</v>
      </c>
      <c r="K714" s="3">
        <f t="shared" ca="1" si="257"/>
        <v>48966.245942169633</v>
      </c>
      <c r="L714" s="3">
        <f t="shared" si="258"/>
        <v>-9.703024264958632</v>
      </c>
      <c r="M714" s="3">
        <f t="shared" ca="1" si="259"/>
        <v>-0.43391689011158996</v>
      </c>
      <c r="N714" s="3">
        <f t="shared" ca="1" si="260"/>
        <v>-24.861606462836029</v>
      </c>
      <c r="O714" s="1">
        <f t="shared" ca="1" si="261"/>
        <v>178912509.14431432</v>
      </c>
      <c r="P714" s="1">
        <f t="shared" si="262"/>
        <v>-17476381.386643756</v>
      </c>
      <c r="Q714" s="1">
        <f t="shared" ca="1" si="263"/>
        <v>196388890.53095809</v>
      </c>
      <c r="R714" s="1">
        <f t="shared" ca="1" si="264"/>
        <v>493275.79753751092</v>
      </c>
      <c r="S714" s="3">
        <f t="shared" si="265"/>
        <v>329.53095423861407</v>
      </c>
      <c r="T714" s="13">
        <f t="shared" ca="1" si="266"/>
        <v>2.2013275999823643</v>
      </c>
      <c r="U714" s="13">
        <f t="shared" si="267"/>
        <v>0.93282902568544201</v>
      </c>
      <c r="V714" s="5">
        <v>308.35000000000002</v>
      </c>
      <c r="W714" s="3">
        <f t="shared" ca="1" si="268"/>
        <v>10384.52844222684</v>
      </c>
      <c r="X714" s="3">
        <f t="shared" ca="1" si="269"/>
        <v>-9422.1520723166832</v>
      </c>
      <c r="Y714" s="3">
        <f t="shared" ca="1" si="270"/>
        <v>4365.9456356620622</v>
      </c>
      <c r="Z714" s="3">
        <f t="shared" ca="1" si="271"/>
        <v>-13.856105988701005</v>
      </c>
      <c r="AA714" s="3">
        <f t="shared" ca="1" si="272"/>
        <v>6.4205082877383264</v>
      </c>
    </row>
    <row r="715" spans="3:27" s="5" customFormat="1" x14ac:dyDescent="0.2">
      <c r="C715" s="25"/>
      <c r="D715" s="1">
        <f t="shared" si="273"/>
        <v>713</v>
      </c>
      <c r="E715" s="2">
        <f t="shared" si="274"/>
        <v>71.400000000000219</v>
      </c>
      <c r="F715" s="3">
        <f t="shared" ca="1" si="275"/>
        <v>658.17930687617343</v>
      </c>
      <c r="G715" s="3">
        <f t="shared" si="253"/>
        <v>-305.95105950661019</v>
      </c>
      <c r="H715" s="3">
        <f t="shared" ca="1" si="254"/>
        <v>725.81406077122631</v>
      </c>
      <c r="I715" s="3">
        <f t="shared" ca="1" si="255"/>
        <v>46928.184580271954</v>
      </c>
      <c r="J715" s="3">
        <f t="shared" si="256"/>
        <v>2618.1699495926082</v>
      </c>
      <c r="K715" s="3">
        <f t="shared" ca="1" si="257"/>
        <v>49038.806911094362</v>
      </c>
      <c r="L715" s="3">
        <f t="shared" si="258"/>
        <v>-9.7039462248854171</v>
      </c>
      <c r="M715" s="3">
        <f t="shared" ca="1" si="259"/>
        <v>-0.43512984647134101</v>
      </c>
      <c r="N715" s="3">
        <f t="shared" ca="1" si="260"/>
        <v>-24.931103742983318</v>
      </c>
      <c r="O715" s="1">
        <f t="shared" ca="1" si="261"/>
        <v>179114057.27649391</v>
      </c>
      <c r="P715" s="1">
        <f t="shared" si="262"/>
        <v>-17276474.670951191</v>
      </c>
      <c r="Q715" s="1">
        <f t="shared" ca="1" si="263"/>
        <v>196390531.94744509</v>
      </c>
      <c r="R715" s="1">
        <f t="shared" ca="1" si="264"/>
        <v>493553.56132443389</v>
      </c>
      <c r="S715" s="3">
        <f t="shared" si="265"/>
        <v>329.65514934574435</v>
      </c>
      <c r="T715" s="13">
        <f t="shared" ca="1" si="266"/>
        <v>2.2017373677059964</v>
      </c>
      <c r="U715" s="13">
        <f t="shared" si="267"/>
        <v>0.93566238155698056</v>
      </c>
      <c r="V715" s="5">
        <v>309.35000000000002</v>
      </c>
      <c r="W715" s="3">
        <f t="shared" ca="1" si="268"/>
        <v>10455.73453520695</v>
      </c>
      <c r="X715" s="3">
        <f t="shared" ca="1" si="269"/>
        <v>-9481.4202165654642</v>
      </c>
      <c r="Y715" s="3">
        <f t="shared" ca="1" si="270"/>
        <v>4407.3864531741483</v>
      </c>
      <c r="Z715" s="3">
        <f t="shared" ca="1" si="271"/>
        <v>-13.943265024360977</v>
      </c>
      <c r="AA715" s="3">
        <f t="shared" ca="1" si="272"/>
        <v>6.4814506664325711</v>
      </c>
    </row>
    <row r="716" spans="3:27" s="5" customFormat="1" x14ac:dyDescent="0.2">
      <c r="C716" s="25"/>
      <c r="D716" s="1">
        <f t="shared" si="273"/>
        <v>714</v>
      </c>
      <c r="E716" s="2">
        <f t="shared" si="274"/>
        <v>71.500000000000213</v>
      </c>
      <c r="F716" s="3">
        <f t="shared" ca="1" si="275"/>
        <v>658.17930687617343</v>
      </c>
      <c r="G716" s="3">
        <f t="shared" si="253"/>
        <v>-306.92145412909872</v>
      </c>
      <c r="H716" s="3">
        <f t="shared" ca="1" si="254"/>
        <v>726.22364255422065</v>
      </c>
      <c r="I716" s="3">
        <f t="shared" ca="1" si="255"/>
        <v>46994.002510959574</v>
      </c>
      <c r="J716" s="3">
        <f t="shared" si="256"/>
        <v>2587.5263239108226</v>
      </c>
      <c r="K716" s="3">
        <f t="shared" ca="1" si="257"/>
        <v>49111.408782936109</v>
      </c>
      <c r="L716" s="3">
        <f t="shared" si="258"/>
        <v>-9.7048711135267656</v>
      </c>
      <c r="M716" s="3">
        <f t="shared" ca="1" si="259"/>
        <v>-0.43634155161285254</v>
      </c>
      <c r="N716" s="3">
        <f t="shared" ca="1" si="260"/>
        <v>-25.000529333606231</v>
      </c>
      <c r="O716" s="1">
        <f t="shared" ca="1" si="261"/>
        <v>179316264.86160493</v>
      </c>
      <c r="P716" s="1">
        <f t="shared" si="262"/>
        <v>-17075894.443960324</v>
      </c>
      <c r="Q716" s="1">
        <f t="shared" ca="1" si="263"/>
        <v>196392159.30556524</v>
      </c>
      <c r="R716" s="1">
        <f t="shared" ca="1" si="264"/>
        <v>493832.07693687006</v>
      </c>
      <c r="S716" s="3">
        <f t="shared" si="265"/>
        <v>329.77973897329633</v>
      </c>
      <c r="T716" s="13">
        <f t="shared" ca="1" si="266"/>
        <v>2.2021475449497703</v>
      </c>
      <c r="U716" s="13">
        <f t="shared" si="267"/>
        <v>0.93851135685041776</v>
      </c>
      <c r="V716" s="5">
        <v>310.35000000000002</v>
      </c>
      <c r="W716" s="3">
        <f t="shared" ca="1" si="268"/>
        <v>10527.410240320909</v>
      </c>
      <c r="X716" s="3">
        <f t="shared" ca="1" si="269"/>
        <v>-9541.0327744297101</v>
      </c>
      <c r="Y716" s="3">
        <f t="shared" ca="1" si="270"/>
        <v>4449.1639625070738</v>
      </c>
      <c r="Z716" s="3">
        <f t="shared" ca="1" si="271"/>
        <v>-14.030930550631927</v>
      </c>
      <c r="AA716" s="3">
        <f t="shared" ca="1" si="272"/>
        <v>6.5428881801574619</v>
      </c>
    </row>
    <row r="717" spans="3:27" s="5" customFormat="1" x14ac:dyDescent="0.2">
      <c r="C717" s="25"/>
      <c r="D717" s="1">
        <f t="shared" si="273"/>
        <v>715</v>
      </c>
      <c r="E717" s="2">
        <f t="shared" si="274"/>
        <v>71.600000000000207</v>
      </c>
      <c r="F717" s="3">
        <f t="shared" ca="1" si="275"/>
        <v>658.17930687617343</v>
      </c>
      <c r="G717" s="3">
        <f t="shared" si="253"/>
        <v>-307.89194124045139</v>
      </c>
      <c r="H717" s="3">
        <f t="shared" ca="1" si="254"/>
        <v>726.63432858681654</v>
      </c>
      <c r="I717" s="3">
        <f t="shared" ca="1" si="255"/>
        <v>47059.820441647193</v>
      </c>
      <c r="J717" s="3">
        <f t="shared" si="256"/>
        <v>2556.7856541423453</v>
      </c>
      <c r="K717" s="3">
        <f t="shared" ca="1" si="257"/>
        <v>49184.051668188658</v>
      </c>
      <c r="L717" s="3">
        <f t="shared" si="258"/>
        <v>-9.7057989311613877</v>
      </c>
      <c r="M717" s="3">
        <f t="shared" ca="1" si="259"/>
        <v>-0.43755200426724467</v>
      </c>
      <c r="N717" s="3">
        <f t="shared" ca="1" si="260"/>
        <v>-25.069883162003308</v>
      </c>
      <c r="O717" s="1">
        <f t="shared" ca="1" si="261"/>
        <v>179519132.14347667</v>
      </c>
      <c r="P717" s="1">
        <f t="shared" si="262"/>
        <v>-16874640.279044811</v>
      </c>
      <c r="Q717" s="1">
        <f t="shared" ca="1" si="263"/>
        <v>196393772.42252147</v>
      </c>
      <c r="R717" s="1">
        <f t="shared" ca="1" si="264"/>
        <v>494111.34343903523</v>
      </c>
      <c r="S717" s="3">
        <f t="shared" si="265"/>
        <v>329.90472315881425</v>
      </c>
      <c r="T717" s="13">
        <f t="shared" ca="1" si="266"/>
        <v>2.202558125356147</v>
      </c>
      <c r="U717" s="13">
        <f t="shared" si="267"/>
        <v>0.94137602617269234</v>
      </c>
      <c r="V717" s="5">
        <v>311.35000000000002</v>
      </c>
      <c r="W717" s="3">
        <f t="shared" ca="1" si="268"/>
        <v>10599.559015518469</v>
      </c>
      <c r="X717" s="3">
        <f t="shared" ca="1" si="269"/>
        <v>-9600.9920417536632</v>
      </c>
      <c r="Y717" s="3">
        <f t="shared" ca="1" si="270"/>
        <v>4491.280790336059</v>
      </c>
      <c r="Z717" s="3">
        <f t="shared" ca="1" si="271"/>
        <v>-14.119105943755388</v>
      </c>
      <c r="AA717" s="3">
        <f t="shared" ca="1" si="272"/>
        <v>6.6048246916706752</v>
      </c>
    </row>
    <row r="718" spans="3:27" s="5" customFormat="1" x14ac:dyDescent="0.2">
      <c r="C718" s="25"/>
      <c r="D718" s="1">
        <f t="shared" si="273"/>
        <v>716</v>
      </c>
      <c r="E718" s="2">
        <f t="shared" si="274"/>
        <v>71.700000000000202</v>
      </c>
      <c r="F718" s="3">
        <f t="shared" ca="1" si="275"/>
        <v>658.17930687617343</v>
      </c>
      <c r="G718" s="3">
        <f t="shared" si="253"/>
        <v>-308.86252113356755</v>
      </c>
      <c r="H718" s="3">
        <f t="shared" ca="1" si="254"/>
        <v>727.04611749254502</v>
      </c>
      <c r="I718" s="3">
        <f t="shared" ca="1" si="255"/>
        <v>47125.638372334812</v>
      </c>
      <c r="J718" s="3">
        <f t="shared" si="256"/>
        <v>2525.9479310236443</v>
      </c>
      <c r="K718" s="3">
        <f t="shared" ca="1" si="257"/>
        <v>49256.735677208155</v>
      </c>
      <c r="L718" s="3">
        <f t="shared" si="258"/>
        <v>-9.706729678068875</v>
      </c>
      <c r="M718" s="3">
        <f t="shared" ca="1" si="259"/>
        <v>-0.43876120318211775</v>
      </c>
      <c r="N718" s="3">
        <f t="shared" ca="1" si="260"/>
        <v>-25.139165156417334</v>
      </c>
      <c r="O718" s="1">
        <f t="shared" ca="1" si="261"/>
        <v>179722659.36673442</v>
      </c>
      <c r="P718" s="1">
        <f t="shared" si="262"/>
        <v>-16672711.748180239</v>
      </c>
      <c r="Q718" s="1">
        <f t="shared" ca="1" si="263"/>
        <v>196395371.11491466</v>
      </c>
      <c r="R718" s="1">
        <f t="shared" ca="1" si="264"/>
        <v>494391.35989493062</v>
      </c>
      <c r="S718" s="3">
        <f t="shared" si="265"/>
        <v>330.0301019399613</v>
      </c>
      <c r="T718" s="13">
        <f t="shared" ca="1" si="266"/>
        <v>2.2029691025723719</v>
      </c>
      <c r="U718" s="13">
        <f t="shared" si="267"/>
        <v>0.94425646455536549</v>
      </c>
      <c r="V718" s="5">
        <v>312.35000000000002</v>
      </c>
      <c r="W718" s="3">
        <f t="shared" ca="1" si="268"/>
        <v>10672.18434305492</v>
      </c>
      <c r="X718" s="3">
        <f t="shared" ca="1" si="269"/>
        <v>-9661.3003285017367</v>
      </c>
      <c r="Y718" s="3">
        <f t="shared" ca="1" si="270"/>
        <v>4533.7395839018809</v>
      </c>
      <c r="Z718" s="3">
        <f t="shared" ca="1" si="271"/>
        <v>-14.207794600737849</v>
      </c>
      <c r="AA718" s="3">
        <f t="shared" ca="1" si="272"/>
        <v>6.6672640939733538</v>
      </c>
    </row>
    <row r="719" spans="3:27" s="5" customFormat="1" x14ac:dyDescent="0.2">
      <c r="C719" s="25"/>
      <c r="D719" s="1">
        <f t="shared" si="273"/>
        <v>717</v>
      </c>
      <c r="E719" s="2">
        <f t="shared" si="274"/>
        <v>71.800000000000196</v>
      </c>
      <c r="F719" s="3">
        <f t="shared" ca="1" si="275"/>
        <v>658.17930687617343</v>
      </c>
      <c r="G719" s="3">
        <f t="shared" si="253"/>
        <v>-309.83319410137443</v>
      </c>
      <c r="H719" s="3">
        <f t="shared" ca="1" si="254"/>
        <v>727.45900789464429</v>
      </c>
      <c r="I719" s="3">
        <f t="shared" ca="1" si="255"/>
        <v>47191.456303022431</v>
      </c>
      <c r="J719" s="3">
        <f t="shared" si="256"/>
        <v>2495.0131452618971</v>
      </c>
      <c r="K719" s="3">
        <f t="shared" ca="1" si="257"/>
        <v>49329.460920213081</v>
      </c>
      <c r="L719" s="3">
        <f t="shared" si="258"/>
        <v>-9.7076633545297071</v>
      </c>
      <c r="M719" s="3">
        <f t="shared" ca="1" si="259"/>
        <v>-0.43996914712150731</v>
      </c>
      <c r="N719" s="3">
        <f t="shared" ca="1" si="260"/>
        <v>-25.208375246032762</v>
      </c>
      <c r="O719" s="1">
        <f t="shared" ca="1" si="261"/>
        <v>179926846.77680045</v>
      </c>
      <c r="P719" s="1">
        <f t="shared" si="262"/>
        <v>-16470108.421943599</v>
      </c>
      <c r="Q719" s="1">
        <f t="shared" ca="1" si="263"/>
        <v>196396955.19874406</v>
      </c>
      <c r="R719" s="1">
        <f t="shared" ca="1" si="264"/>
        <v>494672.1253683581</v>
      </c>
      <c r="S719" s="3">
        <f t="shared" si="265"/>
        <v>330.15587535451999</v>
      </c>
      <c r="T719" s="13">
        <f t="shared" ca="1" si="266"/>
        <v>2.2033804702506106</v>
      </c>
      <c r="U719" s="13">
        <f t="shared" si="267"/>
        <v>0.94715274745667555</v>
      </c>
      <c r="V719" s="5">
        <v>313.35000000000002</v>
      </c>
      <c r="W719" s="3">
        <f t="shared" ca="1" si="268"/>
        <v>10745.289729666987</v>
      </c>
      <c r="X719" s="3">
        <f t="shared" ca="1" si="269"/>
        <v>-9721.9599588491819</v>
      </c>
      <c r="Y719" s="3">
        <f t="shared" ca="1" si="270"/>
        <v>4576.5430111624682</v>
      </c>
      <c r="Z719" s="3">
        <f t="shared" ca="1" si="271"/>
        <v>-14.296999939484092</v>
      </c>
      <c r="AA719" s="3">
        <f t="shared" ca="1" si="272"/>
        <v>6.7302103105330415</v>
      </c>
    </row>
    <row r="720" spans="3:27" s="5" customFormat="1" x14ac:dyDescent="0.2">
      <c r="C720" s="25"/>
      <c r="D720" s="1">
        <f t="shared" si="273"/>
        <v>718</v>
      </c>
      <c r="E720" s="2">
        <f t="shared" si="274"/>
        <v>71.90000000000019</v>
      </c>
      <c r="F720" s="3">
        <f t="shared" ca="1" si="275"/>
        <v>658.17930687617343</v>
      </c>
      <c r="G720" s="3">
        <f t="shared" si="253"/>
        <v>-310.80396043682742</v>
      </c>
      <c r="H720" s="3">
        <f t="shared" ca="1" si="254"/>
        <v>727.87299841608149</v>
      </c>
      <c r="I720" s="3">
        <f t="shared" ca="1" si="255"/>
        <v>47257.27423371005</v>
      </c>
      <c r="J720" s="3">
        <f t="shared" si="256"/>
        <v>2463.9812875349871</v>
      </c>
      <c r="K720" s="3">
        <f t="shared" ca="1" si="257"/>
        <v>49402.227507284231</v>
      </c>
      <c r="L720" s="3">
        <f t="shared" si="258"/>
        <v>-9.7085999608252411</v>
      </c>
      <c r="M720" s="3">
        <f t="shared" ca="1" si="259"/>
        <v>-0.44117583486583867</v>
      </c>
      <c r="N720" s="3">
        <f t="shared" ca="1" si="260"/>
        <v>-25.27751336097311</v>
      </c>
      <c r="O720" s="1">
        <f t="shared" ca="1" si="261"/>
        <v>180131694.61989379</v>
      </c>
      <c r="P720" s="1">
        <f t="shared" si="262"/>
        <v>-16266829.869512687</v>
      </c>
      <c r="Q720" s="1">
        <f t="shared" ca="1" si="263"/>
        <v>196398524.48940647</v>
      </c>
      <c r="R720" s="1">
        <f t="shared" ca="1" si="264"/>
        <v>494953.63892293541</v>
      </c>
      <c r="S720" s="3">
        <f t="shared" si="265"/>
        <v>330.28204344039176</v>
      </c>
      <c r="T720" s="13">
        <f t="shared" ca="1" si="266"/>
        <v>2.2037922220480803</v>
      </c>
      <c r="U720" s="13">
        <f t="shared" si="267"/>
        <v>0.95006495076360731</v>
      </c>
      <c r="V720" s="5">
        <v>314.35000000000002</v>
      </c>
      <c r="W720" s="3">
        <f t="shared" ca="1" si="268"/>
        <v>10818.878706749907</v>
      </c>
      <c r="X720" s="3">
        <f t="shared" ca="1" si="269"/>
        <v>-9782.973271273253</v>
      </c>
      <c r="Y720" s="3">
        <f t="shared" ca="1" si="270"/>
        <v>4619.6937609455917</v>
      </c>
      <c r="Z720" s="3">
        <f t="shared" ca="1" si="271"/>
        <v>-14.386725398931254</v>
      </c>
      <c r="AA720" s="3">
        <f t="shared" ca="1" si="272"/>
        <v>6.7936672955082233</v>
      </c>
    </row>
    <row r="721" spans="3:27" s="5" customFormat="1" x14ac:dyDescent="0.2">
      <c r="C721" s="25"/>
      <c r="D721" s="1">
        <f t="shared" si="273"/>
        <v>719</v>
      </c>
      <c r="E721" s="2">
        <f t="shared" si="274"/>
        <v>72.000000000000185</v>
      </c>
      <c r="F721" s="3">
        <f t="shared" ca="1" si="275"/>
        <v>658.17930687617343</v>
      </c>
      <c r="G721" s="3">
        <f t="shared" si="253"/>
        <v>-311.77482043290996</v>
      </c>
      <c r="H721" s="3">
        <f t="shared" ca="1" si="254"/>
        <v>728.2880876795756</v>
      </c>
      <c r="I721" s="3">
        <f t="shared" ca="1" si="255"/>
        <v>47323.092164397669</v>
      </c>
      <c r="J721" s="3">
        <f t="shared" si="256"/>
        <v>2432.8523484914999</v>
      </c>
      <c r="K721" s="3">
        <f t="shared" ca="1" si="257"/>
        <v>49475.035548364685</v>
      </c>
      <c r="L721" s="3">
        <f t="shared" si="258"/>
        <v>-9.709539497237726</v>
      </c>
      <c r="M721" s="3">
        <f t="shared" ca="1" si="259"/>
        <v>-0.44238126521188087</v>
      </c>
      <c r="N721" s="3">
        <f t="shared" ca="1" si="260"/>
        <v>-25.34657943229832</v>
      </c>
      <c r="O721" s="1">
        <f t="shared" ca="1" si="261"/>
        <v>180337203.14303088</v>
      </c>
      <c r="P721" s="1">
        <f t="shared" si="262"/>
        <v>-16062875.658665529</v>
      </c>
      <c r="Q721" s="1">
        <f t="shared" ca="1" si="263"/>
        <v>196400078.80169642</v>
      </c>
      <c r="R721" s="1">
        <f t="shared" ca="1" si="264"/>
        <v>495235.89962211141</v>
      </c>
      <c r="S721" s="3">
        <f t="shared" si="265"/>
        <v>330.40860623559723</v>
      </c>
      <c r="T721" s="13">
        <f t="shared" ca="1" si="266"/>
        <v>2.2042043516271823</v>
      </c>
      <c r="U721" s="13">
        <f t="shared" si="267"/>
        <v>0.95299315079397084</v>
      </c>
      <c r="V721" s="5">
        <v>315.35000000000002</v>
      </c>
      <c r="W721" s="3">
        <f t="shared" ca="1" si="268"/>
        <v>10892.954830535704</v>
      </c>
      <c r="X721" s="3">
        <f t="shared" ca="1" si="269"/>
        <v>-9844.3426186449196</v>
      </c>
      <c r="Y721" s="3">
        <f t="shared" ca="1" si="270"/>
        <v>4663.1945431026588</v>
      </c>
      <c r="Z721" s="3">
        <f t="shared" ca="1" si="271"/>
        <v>-14.476974439183705</v>
      </c>
      <c r="AA721" s="3">
        <f t="shared" ca="1" si="272"/>
        <v>6.8576390339744986</v>
      </c>
    </row>
    <row r="722" spans="3:27" s="5" customFormat="1" x14ac:dyDescent="0.2">
      <c r="C722" s="25"/>
      <c r="D722" s="1">
        <f t="shared" si="273"/>
        <v>720</v>
      </c>
      <c r="E722" s="2">
        <f t="shared" si="274"/>
        <v>72.100000000000179</v>
      </c>
      <c r="F722" s="3">
        <f t="shared" ca="1" si="275"/>
        <v>658.17930687617343</v>
      </c>
      <c r="G722" s="3">
        <f t="shared" si="253"/>
        <v>-312.74577438263373</v>
      </c>
      <c r="H722" s="3">
        <f t="shared" ca="1" si="254"/>
        <v>728.70427430761879</v>
      </c>
      <c r="I722" s="3">
        <f t="shared" ca="1" si="255"/>
        <v>47388.910095085288</v>
      </c>
      <c r="J722" s="3">
        <f t="shared" si="256"/>
        <v>2401.6263187507225</v>
      </c>
      <c r="K722" s="3">
        <f t="shared" ca="1" si="257"/>
        <v>49547.885153259784</v>
      </c>
      <c r="L722" s="3">
        <f t="shared" si="258"/>
        <v>-9.7104819640502882</v>
      </c>
      <c r="M722" s="3">
        <f t="shared" ca="1" si="259"/>
        <v>-0.4435854369727007</v>
      </c>
      <c r="N722" s="3">
        <f t="shared" ca="1" si="260"/>
        <v>-25.415573392002134</v>
      </c>
      <c r="O722" s="1">
        <f t="shared" ca="1" si="261"/>
        <v>180543372.59402573</v>
      </c>
      <c r="P722" s="1">
        <f t="shared" si="262"/>
        <v>-15858245.355779817</v>
      </c>
      <c r="Q722" s="1">
        <f t="shared" ca="1" si="263"/>
        <v>196401617.94980556</v>
      </c>
      <c r="R722" s="1">
        <f t="shared" ca="1" si="264"/>
        <v>495518.90652918076</v>
      </c>
      <c r="S722" s="3">
        <f t="shared" si="265"/>
        <v>330.53556377827607</v>
      </c>
      <c r="T722" s="13">
        <f t="shared" ca="1" si="266"/>
        <v>2.2046168526556347</v>
      </c>
      <c r="U722" s="13">
        <f t="shared" si="267"/>
        <v>0.95593742429849138</v>
      </c>
      <c r="V722" s="5">
        <v>316.35000000000002</v>
      </c>
      <c r="W722" s="3">
        <f t="shared" ca="1" si="268"/>
        <v>10967.521682272658</v>
      </c>
      <c r="X722" s="3">
        <f t="shared" ca="1" si="269"/>
        <v>-9906.0703683210832</v>
      </c>
      <c r="Y722" s="3">
        <f t="shared" ca="1" si="270"/>
        <v>4707.0480886636215</v>
      </c>
      <c r="Z722" s="3">
        <f t="shared" ca="1" si="271"/>
        <v>-14.567750541648651</v>
      </c>
      <c r="AA722" s="3">
        <f t="shared" ca="1" si="272"/>
        <v>6.9221295421523843</v>
      </c>
    </row>
    <row r="723" spans="3:27" s="5" customFormat="1" x14ac:dyDescent="0.2">
      <c r="C723" s="25"/>
      <c r="D723" s="1">
        <f t="shared" si="273"/>
        <v>721</v>
      </c>
      <c r="E723" s="2">
        <f t="shared" si="274"/>
        <v>72.200000000000173</v>
      </c>
      <c r="F723" s="3">
        <f t="shared" ca="1" si="275"/>
        <v>658.17930687617343</v>
      </c>
      <c r="G723" s="3">
        <f t="shared" si="253"/>
        <v>-313.71682257903876</v>
      </c>
      <c r="H723" s="3">
        <f t="shared" ca="1" si="254"/>
        <v>729.12155692249837</v>
      </c>
      <c r="I723" s="3">
        <f t="shared" ca="1" si="255"/>
        <v>47454.728025772907</v>
      </c>
      <c r="J723" s="3">
        <f t="shared" si="256"/>
        <v>2370.3031889026388</v>
      </c>
      <c r="K723" s="3">
        <f t="shared" ca="1" si="257"/>
        <v>49620.776431637103</v>
      </c>
      <c r="L723" s="3">
        <f t="shared" si="258"/>
        <v>-9.711427361546944</v>
      </c>
      <c r="M723" s="3">
        <f t="shared" ca="1" si="259"/>
        <v>-0.44478834897761632</v>
      </c>
      <c r="N723" s="3">
        <f t="shared" ca="1" si="260"/>
        <v>-25.484495173009421</v>
      </c>
      <c r="O723" s="1">
        <f t="shared" ca="1" si="261"/>
        <v>180750203.22148991</v>
      </c>
      <c r="P723" s="1">
        <f t="shared" si="262"/>
        <v>-15652938.525832321</v>
      </c>
      <c r="Q723" s="1">
        <f t="shared" ca="1" si="263"/>
        <v>196403141.74732223</v>
      </c>
      <c r="R723" s="1">
        <f t="shared" ca="1" si="264"/>
        <v>495802.65870729892</v>
      </c>
      <c r="S723" s="3">
        <f t="shared" si="265"/>
        <v>330.66291610668719</v>
      </c>
      <c r="T723" s="13">
        <f t="shared" ca="1" si="266"/>
        <v>2.2050297188065988</v>
      </c>
      <c r="U723" s="13">
        <f t="shared" si="267"/>
        <v>0.95889784846291182</v>
      </c>
      <c r="V723" s="5">
        <v>317.35000000000002</v>
      </c>
      <c r="W723" s="3">
        <f t="shared" ca="1" si="268"/>
        <v>11042.58286840596</v>
      </c>
      <c r="X723" s="3">
        <f t="shared" ca="1" si="269"/>
        <v>-9968.1589022373246</v>
      </c>
      <c r="Y723" s="3">
        <f t="shared" ca="1" si="270"/>
        <v>4751.2571499929954</v>
      </c>
      <c r="Z723" s="3">
        <f t="shared" ca="1" si="271"/>
        <v>-14.659057209172536</v>
      </c>
      <c r="AA723" s="3">
        <f t="shared" ca="1" si="272"/>
        <v>6.9871428676367584</v>
      </c>
    </row>
    <row r="724" spans="3:27" s="5" customFormat="1" x14ac:dyDescent="0.2">
      <c r="C724" s="25"/>
      <c r="D724" s="1">
        <f t="shared" si="273"/>
        <v>722</v>
      </c>
      <c r="E724" s="2">
        <f t="shared" si="274"/>
        <v>72.300000000000168</v>
      </c>
      <c r="F724" s="3">
        <f t="shared" ca="1" si="275"/>
        <v>658.17930687617343</v>
      </c>
      <c r="G724" s="3">
        <f t="shared" si="253"/>
        <v>-314.68796531519348</v>
      </c>
      <c r="H724" s="3">
        <f t="shared" ca="1" si="254"/>
        <v>729.53993414631975</v>
      </c>
      <c r="I724" s="3">
        <f t="shared" ca="1" si="255"/>
        <v>47520.545956460526</v>
      </c>
      <c r="J724" s="3">
        <f t="shared" si="256"/>
        <v>2338.8829495079272</v>
      </c>
      <c r="K724" s="3">
        <f t="shared" ca="1" si="257"/>
        <v>49693.709493026443</v>
      </c>
      <c r="L724" s="3">
        <f t="shared" si="258"/>
        <v>-9.712375690012589</v>
      </c>
      <c r="M724" s="3">
        <f t="shared" ca="1" si="259"/>
        <v>-0.44599000007215034</v>
      </c>
      <c r="N724" s="3">
        <f t="shared" ca="1" si="260"/>
        <v>-25.553344709173494</v>
      </c>
      <c r="O724" s="1">
        <f t="shared" ca="1" si="261"/>
        <v>180957695.27483362</v>
      </c>
      <c r="P724" s="1">
        <f t="shared" si="262"/>
        <v>-15446954.732398298</v>
      </c>
      <c r="Q724" s="1">
        <f t="shared" ca="1" si="263"/>
        <v>196404650.00723192</v>
      </c>
      <c r="R724" s="1">
        <f t="shared" ca="1" si="264"/>
        <v>496087.15521949745</v>
      </c>
      <c r="S724" s="3">
        <f t="shared" si="265"/>
        <v>330.79066325920866</v>
      </c>
      <c r="T724" s="13">
        <f t="shared" ca="1" si="266"/>
        <v>2.2054429437588143</v>
      </c>
      <c r="U724" s="13">
        <f t="shared" si="267"/>
        <v>0.96187450091010129</v>
      </c>
      <c r="V724" s="5">
        <v>318.35000000000002</v>
      </c>
      <c r="W724" s="3">
        <f t="shared" ca="1" si="268"/>
        <v>11118.142020759593</v>
      </c>
      <c r="X724" s="3">
        <f t="shared" ca="1" si="269"/>
        <v>-10030.610617001168</v>
      </c>
      <c r="Y724" s="3">
        <f t="shared" ca="1" si="270"/>
        <v>4795.824500947012</v>
      </c>
      <c r="Z724" s="3">
        <f t="shared" ca="1" si="271"/>
        <v>-14.750897966178188</v>
      </c>
      <c r="AA724" s="3">
        <f t="shared" ca="1" si="272"/>
        <v>7.0526830896279584</v>
      </c>
    </row>
    <row r="725" spans="3:27" s="5" customFormat="1" x14ac:dyDescent="0.2">
      <c r="C725" s="25"/>
      <c r="D725" s="1">
        <f t="shared" si="273"/>
        <v>723</v>
      </c>
      <c r="E725" s="2">
        <f t="shared" si="274"/>
        <v>72.400000000000162</v>
      </c>
      <c r="F725" s="3">
        <f t="shared" ca="1" si="275"/>
        <v>658.17930687617343</v>
      </c>
      <c r="G725" s="3">
        <f t="shared" si="253"/>
        <v>-315.65920288419471</v>
      </c>
      <c r="H725" s="3">
        <f t="shared" ca="1" si="254"/>
        <v>729.95940460102656</v>
      </c>
      <c r="I725" s="3">
        <f t="shared" ca="1" si="255"/>
        <v>47586.363887148145</v>
      </c>
      <c r="J725" s="3">
        <f t="shared" si="256"/>
        <v>2307.3655910979578</v>
      </c>
      <c r="K725" s="3">
        <f t="shared" ca="1" si="257"/>
        <v>49766.684446819803</v>
      </c>
      <c r="L725" s="3">
        <f t="shared" si="258"/>
        <v>-9.713326949733009</v>
      </c>
      <c r="M725" s="3">
        <f t="shared" ca="1" si="259"/>
        <v>-0.44719038911798292</v>
      </c>
      <c r="N725" s="3">
        <f t="shared" ca="1" si="260"/>
        <v>-25.622121935273437</v>
      </c>
      <c r="O725" s="1">
        <f t="shared" ca="1" si="261"/>
        <v>181165849.00426495</v>
      </c>
      <c r="P725" s="1">
        <f t="shared" si="262"/>
        <v>-15240293.53765093</v>
      </c>
      <c r="Q725" s="1">
        <f t="shared" ca="1" si="263"/>
        <v>196406142.54191589</v>
      </c>
      <c r="R725" s="1">
        <f t="shared" ca="1" si="264"/>
        <v>496372.39512869809</v>
      </c>
      <c r="S725" s="3">
        <f t="shared" si="265"/>
        <v>330.91880527433756</v>
      </c>
      <c r="T725" s="13">
        <f t="shared" ca="1" si="266"/>
        <v>2.2058565211967247</v>
      </c>
      <c r="U725" s="13">
        <f t="shared" si="267"/>
        <v>0.96486745970218069</v>
      </c>
      <c r="V725" s="5">
        <v>319.35000000000002</v>
      </c>
      <c r="W725" s="3">
        <f t="shared" ca="1" si="268"/>
        <v>11194.202796719421</v>
      </c>
      <c r="X725" s="3">
        <f t="shared" ca="1" si="269"/>
        <v>-10093.427923985882</v>
      </c>
      <c r="Y725" s="3">
        <f t="shared" ca="1" si="270"/>
        <v>4840.752937031898</v>
      </c>
      <c r="Z725" s="3">
        <f t="shared" ca="1" si="271"/>
        <v>-14.843276358802768</v>
      </c>
      <c r="AA725" s="3">
        <f t="shared" ca="1" si="272"/>
        <v>7.1187543191645561</v>
      </c>
    </row>
    <row r="726" spans="3:27" s="5" customFormat="1" x14ac:dyDescent="0.2">
      <c r="C726" s="25"/>
      <c r="D726" s="1">
        <f t="shared" si="273"/>
        <v>724</v>
      </c>
      <c r="E726" s="2">
        <f t="shared" si="274"/>
        <v>72.500000000000156</v>
      </c>
      <c r="F726" s="3">
        <f t="shared" ca="1" si="275"/>
        <v>658.17930687617343</v>
      </c>
      <c r="G726" s="3">
        <f t="shared" si="253"/>
        <v>-316.630535579168</v>
      </c>
      <c r="H726" s="3">
        <f t="shared" ca="1" si="254"/>
        <v>730.37996690842419</v>
      </c>
      <c r="I726" s="3">
        <f t="shared" ca="1" si="255"/>
        <v>47652.181817835764</v>
      </c>
      <c r="J726" s="3">
        <f t="shared" si="256"/>
        <v>2275.7511041747898</v>
      </c>
      <c r="K726" s="3">
        <f t="shared" ca="1" si="257"/>
        <v>49839.701402271363</v>
      </c>
      <c r="L726" s="3">
        <f t="shared" si="258"/>
        <v>-9.7142811409948706</v>
      </c>
      <c r="M726" s="3">
        <f t="shared" ca="1" si="259"/>
        <v>-0.44838951499290475</v>
      </c>
      <c r="N726" s="3">
        <f t="shared" ca="1" si="260"/>
        <v>-25.690826787011392</v>
      </c>
      <c r="O726" s="1">
        <f t="shared" ca="1" si="261"/>
        <v>181374664.66079128</v>
      </c>
      <c r="P726" s="1">
        <f t="shared" si="262"/>
        <v>-15032954.502360722</v>
      </c>
      <c r="Q726" s="1">
        <f t="shared" ca="1" si="263"/>
        <v>196407619.16315201</v>
      </c>
      <c r="R726" s="1">
        <f t="shared" ca="1" si="264"/>
        <v>496658.37749772845</v>
      </c>
      <c r="S726" s="3">
        <f t="shared" si="265"/>
        <v>331.0473421906903</v>
      </c>
      <c r="T726" s="13">
        <f t="shared" ca="1" si="266"/>
        <v>2.2062704448106092</v>
      </c>
      <c r="U726" s="13">
        <f t="shared" si="267"/>
        <v>0.96787680334265402</v>
      </c>
      <c r="V726" s="5">
        <v>320.35000000000002</v>
      </c>
      <c r="W726" s="3">
        <f t="shared" ca="1" si="268"/>
        <v>11270.768879417505</v>
      </c>
      <c r="X726" s="3">
        <f t="shared" ca="1" si="269"/>
        <v>-10156.613249424814</v>
      </c>
      <c r="Y726" s="3">
        <f t="shared" ca="1" si="270"/>
        <v>4886.0452755632978</v>
      </c>
      <c r="Z726" s="3">
        <f t="shared" ca="1" si="271"/>
        <v>-14.93619595503649</v>
      </c>
      <c r="AA726" s="3">
        <f t="shared" ca="1" si="272"/>
        <v>7.1853606993577905</v>
      </c>
    </row>
    <row r="727" spans="3:27" s="5" customFormat="1" x14ac:dyDescent="0.2">
      <c r="C727" s="25"/>
      <c r="D727" s="1">
        <f t="shared" si="273"/>
        <v>725</v>
      </c>
      <c r="E727" s="2">
        <f t="shared" si="274"/>
        <v>72.600000000000151</v>
      </c>
      <c r="F727" s="3">
        <f t="shared" ca="1" si="275"/>
        <v>658.17930687617343</v>
      </c>
      <c r="G727" s="3">
        <f t="shared" ref="G727:G790" si="276">G726 + L726*$B$2</f>
        <v>-317.60196369326746</v>
      </c>
      <c r="H727" s="3">
        <f t="shared" ref="H727:H790" ca="1" si="277">SQRT(F727^2 + G727^2)</f>
        <v>730.80161969019991</v>
      </c>
      <c r="I727" s="3">
        <f t="shared" ref="I727:I790" ca="1" si="278">I726 + F726*($B$2)</f>
        <v>47717.999748523383</v>
      </c>
      <c r="J727" s="3">
        <f t="shared" ref="J727:J790" si="279" xml:space="preserve"> J726 + G726*($B$2) + (0.5)*(L726)*($B$2)^2</f>
        <v>2244.0394792111679</v>
      </c>
      <c r="K727" s="3">
        <f t="shared" ref="K727:K790" ca="1" si="280">K726+ SQRT( (I727-I726)^2 + (J727-J726)^2 )</f>
        <v>49912.760468497487</v>
      </c>
      <c r="L727" s="3">
        <f t="shared" ref="L727:L790" si="281" xml:space="preserve"> -(9.780327 * (1 + 0.0053024 * ((SIN($B$7))^2) - (5.8*10^(-6)) * (SIN(2*($B$7))^2) - (3.086*10^(-6)) * J727))</f>
        <v>-9.7152382640857251</v>
      </c>
      <c r="M727" s="3">
        <f t="shared" ref="M727:M790" ca="1" si="282">ATAN(G727/F727)</f>
        <v>-0.44958737659076908</v>
      </c>
      <c r="N727" s="3">
        <f t="shared" ref="N727:N790" ca="1" si="283">M727*(180/PI())</f>
        <v>-25.759459201009815</v>
      </c>
      <c r="O727" s="1">
        <f t="shared" ref="O727:O790" ca="1" si="284">(0.5)*($B$11)*(H727^2)</f>
        <v>181584142.49621865</v>
      </c>
      <c r="P727" s="1">
        <f t="shared" ref="P727:P790" si="285">($B$11)*L727*J727</f>
        <v>-14824937.185894912</v>
      </c>
      <c r="Q727" s="1">
        <f t="shared" ref="Q727:Q790" ca="1" si="286" xml:space="preserve"> ABS(O727) + ABS(P727)</f>
        <v>196409079.68211356</v>
      </c>
      <c r="R727" s="1">
        <f t="shared" ref="R727:R790" ca="1" si="287" xml:space="preserve"> ($B$11)*H727</f>
        <v>496945.10138933593</v>
      </c>
      <c r="S727" s="3">
        <f t="shared" ref="S727:S790" si="288">IF(J727&lt;30000,( (-0.00406576*J727)+340.3), "")</f>
        <v>331.17627404700244</v>
      </c>
      <c r="T727" s="13">
        <f t="shared" ref="T727:T790" ca="1" si="289" xml:space="preserve"> IF(J727&lt;30000, H727/S727, "")</f>
        <v>2.2066847082967072</v>
      </c>
      <c r="U727" s="13">
        <f t="shared" ref="U727:U790" si="290" xml:space="preserve"> IF(J727&lt;30000, (( 359.01*(1 - (2.25577*10^(-5))*(J727))^(5.25588) ) / (298.15 - 0.0074545*J727)), "")</f>
        <v>0.97090261077855611</v>
      </c>
      <c r="V727" s="5">
        <v>321.35000000000002</v>
      </c>
      <c r="W727" s="3">
        <f t="shared" ref="W727:W790" ca="1" si="291">(0.5)*(U727)*(H727)*(V727)*($B$13)</f>
        <v>11347.843977917672</v>
      </c>
      <c r="X727" s="3">
        <f t="shared" ref="X727:X790" ca="1" si="292" xml:space="preserve"> -W727*COS(M727)</f>
        <v>-10220.169034506273</v>
      </c>
      <c r="Y727" s="3">
        <f t="shared" ref="Y727:Y790" ca="1" si="293">-W727*SIN(M727)</f>
        <v>4931.7043558268451</v>
      </c>
      <c r="Z727" s="3">
        <f t="shared" ref="Z727:Z790" ca="1" si="294" xml:space="preserve"> X727/($B$11)</f>
        <v>-15.029660344862165</v>
      </c>
      <c r="AA727" s="3">
        <f t="shared" ref="AA727:AA790" ca="1" si="295">Y727/($B$11)</f>
        <v>7.2525064056277131</v>
      </c>
    </row>
    <row r="728" spans="3:27" s="5" customFormat="1" x14ac:dyDescent="0.2">
      <c r="C728" s="25"/>
      <c r="D728" s="1">
        <f t="shared" si="273"/>
        <v>726</v>
      </c>
      <c r="E728" s="2">
        <f t="shared" si="274"/>
        <v>72.700000000000145</v>
      </c>
      <c r="F728" s="3">
        <f t="shared" ca="1" si="275"/>
        <v>658.17930687617343</v>
      </c>
      <c r="G728" s="3">
        <f t="shared" si="276"/>
        <v>-318.57348751967606</v>
      </c>
      <c r="H728" s="3">
        <f t="shared" ca="1" si="277"/>
        <v>731.22436156794538</v>
      </c>
      <c r="I728" s="3">
        <f t="shared" ca="1" si="278"/>
        <v>47783.817679211003</v>
      </c>
      <c r="J728" s="3">
        <f t="shared" si="279"/>
        <v>2212.2307066505205</v>
      </c>
      <c r="K728" s="3">
        <f t="shared" ca="1" si="280"/>
        <v>49985.861754476704</v>
      </c>
      <c r="L728" s="3">
        <f t="shared" si="281"/>
        <v>-9.716198319294012</v>
      </c>
      <c r="M728" s="3">
        <f t="shared" ca="1" si="282"/>
        <v>-0.45078397282144417</v>
      </c>
      <c r="N728" s="3">
        <f t="shared" ca="1" si="283"/>
        <v>-25.828019114808761</v>
      </c>
      <c r="O728" s="1">
        <f t="shared" ca="1" si="284"/>
        <v>181794282.76315278</v>
      </c>
      <c r="P728" s="1">
        <f t="shared" si="285"/>
        <v>-14616241.146216905</v>
      </c>
      <c r="Q728" s="1">
        <f t="shared" ca="1" si="286"/>
        <v>196410523.90936968</v>
      </c>
      <c r="R728" s="1">
        <f t="shared" ca="1" si="287"/>
        <v>497232.56586620287</v>
      </c>
      <c r="S728" s="3">
        <f t="shared" si="288"/>
        <v>331.3056008821286</v>
      </c>
      <c r="T728" s="13">
        <f t="shared" ca="1" si="289"/>
        <v>2.2070993053573496</v>
      </c>
      <c r="U728" s="13">
        <f t="shared" si="290"/>
        <v>0.97394496140260556</v>
      </c>
      <c r="V728" s="5">
        <v>322.35000000000002</v>
      </c>
      <c r="W728" s="3">
        <f t="shared" ca="1" si="291"/>
        <v>11425.431827402288</v>
      </c>
      <c r="X728" s="3">
        <f t="shared" ca="1" si="292"/>
        <v>-10284.097735468915</v>
      </c>
      <c r="Y728" s="3">
        <f t="shared" ca="1" si="293"/>
        <v>4977.7330392398844</v>
      </c>
      <c r="Z728" s="3">
        <f t="shared" ca="1" si="294"/>
        <v>-15.123673140395463</v>
      </c>
      <c r="AA728" s="3">
        <f t="shared" ca="1" si="295"/>
        <v>7.3201956459410065</v>
      </c>
    </row>
    <row r="729" spans="3:27" s="5" customFormat="1" x14ac:dyDescent="0.2">
      <c r="C729" s="25"/>
      <c r="D729" s="1">
        <f t="shared" si="273"/>
        <v>727</v>
      </c>
      <c r="E729" s="2">
        <f t="shared" si="274"/>
        <v>72.800000000000139</v>
      </c>
      <c r="F729" s="3">
        <f t="shared" ca="1" si="275"/>
        <v>658.17930687617343</v>
      </c>
      <c r="G729" s="3">
        <f t="shared" si="276"/>
        <v>-319.54510735160545</v>
      </c>
      <c r="H729" s="3">
        <f t="shared" ca="1" si="277"/>
        <v>731.64819116317722</v>
      </c>
      <c r="I729" s="3">
        <f t="shared" ca="1" si="278"/>
        <v>47849.635609898622</v>
      </c>
      <c r="J729" s="3">
        <f t="shared" si="279"/>
        <v>2180.3247769069567</v>
      </c>
      <c r="K729" s="3">
        <f t="shared" ca="1" si="280"/>
        <v>50059.005369049686</v>
      </c>
      <c r="L729" s="3">
        <f t="shared" si="281"/>
        <v>-9.7171613069090519</v>
      </c>
      <c r="M729" s="3">
        <f t="shared" ca="1" si="282"/>
        <v>-0.45197930261076502</v>
      </c>
      <c r="N729" s="3">
        <f t="shared" ca="1" si="283"/>
        <v>-25.896506466863105</v>
      </c>
      <c r="O729" s="1">
        <f t="shared" ca="1" si="284"/>
        <v>182005085.71499869</v>
      </c>
      <c r="P729" s="1">
        <f t="shared" si="285"/>
        <v>-14406865.939885665</v>
      </c>
      <c r="Q729" s="1">
        <f t="shared" ca="1" si="286"/>
        <v>196411951.65488437</v>
      </c>
      <c r="R729" s="1">
        <f t="shared" ca="1" si="287"/>
        <v>497520.76999096049</v>
      </c>
      <c r="S729" s="3">
        <f t="shared" si="288"/>
        <v>331.4353227350428</v>
      </c>
      <c r="T729" s="13">
        <f t="shared" ca="1" si="289"/>
        <v>2.207514229701081</v>
      </c>
      <c r="U729" s="13">
        <f t="shared" si="290"/>
        <v>0.9770039350553742</v>
      </c>
      <c r="V729" s="5">
        <v>323.35000000000002</v>
      </c>
      <c r="W729" s="3">
        <f t="shared" ca="1" si="291"/>
        <v>11503.53618936032</v>
      </c>
      <c r="X729" s="3">
        <f t="shared" ca="1" si="292"/>
        <v>-10348.40182369771</v>
      </c>
      <c r="Y729" s="3">
        <f t="shared" ca="1" si="293"/>
        <v>5024.1342095143618</v>
      </c>
      <c r="Z729" s="3">
        <f t="shared" ca="1" si="294"/>
        <v>-15.218237976026044</v>
      </c>
      <c r="AA729" s="3">
        <f t="shared" ca="1" si="295"/>
        <v>7.3884326610505324</v>
      </c>
    </row>
    <row r="730" spans="3:27" s="5" customFormat="1" x14ac:dyDescent="0.2">
      <c r="C730" s="25"/>
      <c r="D730" s="1">
        <f t="shared" si="273"/>
        <v>728</v>
      </c>
      <c r="E730" s="2">
        <f t="shared" si="274"/>
        <v>72.900000000000134</v>
      </c>
      <c r="F730" s="3">
        <f t="shared" ca="1" si="275"/>
        <v>658.17930687617343</v>
      </c>
      <c r="G730" s="3">
        <f t="shared" si="276"/>
        <v>-320.51682348229633</v>
      </c>
      <c r="H730" s="3">
        <f t="shared" ca="1" si="277"/>
        <v>732.07310709735918</v>
      </c>
      <c r="I730" s="3">
        <f t="shared" ca="1" si="278"/>
        <v>47915.453540586241</v>
      </c>
      <c r="J730" s="3">
        <f t="shared" si="279"/>
        <v>2148.3216803652617</v>
      </c>
      <c r="K730" s="3">
        <f t="shared" ca="1" si="280"/>
        <v>50132.191420919269</v>
      </c>
      <c r="L730" s="3">
        <f t="shared" si="281"/>
        <v>-9.7181272272210535</v>
      </c>
      <c r="M730" s="3">
        <f t="shared" ca="1" si="282"/>
        <v>-0.45317336490048532</v>
      </c>
      <c r="N730" s="3">
        <f t="shared" ca="1" si="283"/>
        <v>-25.964921196539805</v>
      </c>
      <c r="O730" s="1">
        <f t="shared" ca="1" si="284"/>
        <v>182216551.60596174</v>
      </c>
      <c r="P730" s="1">
        <f t="shared" si="285"/>
        <v>-14196811.122055115</v>
      </c>
      <c r="Q730" s="1">
        <f t="shared" ca="1" si="286"/>
        <v>196413362.72801685</v>
      </c>
      <c r="R730" s="1">
        <f t="shared" ca="1" si="287"/>
        <v>497809.71282620425</v>
      </c>
      <c r="S730" s="3">
        <f t="shared" si="288"/>
        <v>331.56543964483814</v>
      </c>
      <c r="T730" s="13">
        <f t="shared" ca="1" si="289"/>
        <v>2.2079294750427896</v>
      </c>
      <c r="U730" s="13">
        <f t="shared" si="290"/>
        <v>0.98007961202746241</v>
      </c>
      <c r="V730" s="5">
        <v>324.35000000000002</v>
      </c>
      <c r="W730" s="3">
        <f t="shared" ca="1" si="291"/>
        <v>11582.160851776614</v>
      </c>
      <c r="X730" s="3">
        <f t="shared" ca="1" si="292"/>
        <v>-10413.083785820414</v>
      </c>
      <c r="Y730" s="3">
        <f t="shared" ca="1" si="293"/>
        <v>5070.9107728208737</v>
      </c>
      <c r="Z730" s="3">
        <f t="shared" ca="1" si="294"/>
        <v>-15.313358508559432</v>
      </c>
      <c r="AA730" s="3">
        <f t="shared" ca="1" si="295"/>
        <v>7.4572217247365788</v>
      </c>
    </row>
    <row r="731" spans="3:27" s="5" customFormat="1" x14ac:dyDescent="0.2">
      <c r="C731" s="25"/>
      <c r="D731" s="1">
        <f t="shared" si="273"/>
        <v>729</v>
      </c>
      <c r="E731" s="2">
        <f t="shared" si="274"/>
        <v>73.000000000000128</v>
      </c>
      <c r="F731" s="3">
        <f t="shared" ca="1" si="275"/>
        <v>658.17930687617343</v>
      </c>
      <c r="G731" s="3">
        <f t="shared" si="276"/>
        <v>-321.48863620501845</v>
      </c>
      <c r="H731" s="3">
        <f t="shared" ca="1" si="277"/>
        <v>732.49910799192298</v>
      </c>
      <c r="I731" s="3">
        <f t="shared" ca="1" si="278"/>
        <v>47981.27147127386</v>
      </c>
      <c r="J731" s="3">
        <f t="shared" si="279"/>
        <v>2116.2214073808959</v>
      </c>
      <c r="K731" s="3">
        <f t="shared" ca="1" si="280"/>
        <v>50205.420018650424</v>
      </c>
      <c r="L731" s="3">
        <f t="shared" si="281"/>
        <v>-9.7190960805211084</v>
      </c>
      <c r="M731" s="3">
        <f t="shared" ca="1" si="282"/>
        <v>-0.45436615864822855</v>
      </c>
      <c r="N731" s="3">
        <f t="shared" ca="1" si="283"/>
        <v>-26.033263244115087</v>
      </c>
      <c r="O731" s="1">
        <f t="shared" ca="1" si="284"/>
        <v>182428680.69104734</v>
      </c>
      <c r="P731" s="1">
        <f t="shared" si="285"/>
        <v>-13986076.24647356</v>
      </c>
      <c r="Q731" s="1">
        <f t="shared" ca="1" si="286"/>
        <v>196414756.93752089</v>
      </c>
      <c r="R731" s="1">
        <f t="shared" ca="1" si="287"/>
        <v>498099.39343450766</v>
      </c>
      <c r="S731" s="3">
        <f t="shared" si="288"/>
        <v>331.69595165072707</v>
      </c>
      <c r="T731" s="13">
        <f t="shared" ca="1" si="289"/>
        <v>2.2083450351038296</v>
      </c>
      <c r="U731" s="13">
        <f t="shared" si="290"/>
        <v>0.98317207306169141</v>
      </c>
      <c r="V731" s="5">
        <v>325.35000000000002</v>
      </c>
      <c r="W731" s="3">
        <f t="shared" ca="1" si="291"/>
        <v>11661.30962932249</v>
      </c>
      <c r="X731" s="3">
        <f t="shared" ca="1" si="292"/>
        <v>-10478.14612380464</v>
      </c>
      <c r="Y731" s="3">
        <f t="shared" ca="1" si="293"/>
        <v>5118.0656579539145</v>
      </c>
      <c r="Z731" s="3">
        <f t="shared" ca="1" si="294"/>
        <v>-15.409038417359763</v>
      </c>
      <c r="AA731" s="3">
        <f t="shared" ca="1" si="295"/>
        <v>7.5265671440498743</v>
      </c>
    </row>
    <row r="732" spans="3:27" s="5" customFormat="1" x14ac:dyDescent="0.2">
      <c r="C732" s="25"/>
      <c r="D732" s="1">
        <f t="shared" si="273"/>
        <v>730</v>
      </c>
      <c r="E732" s="2">
        <f t="shared" si="274"/>
        <v>73.100000000000122</v>
      </c>
      <c r="F732" s="3">
        <f t="shared" ca="1" si="275"/>
        <v>658.17930687617343</v>
      </c>
      <c r="G732" s="3">
        <f t="shared" si="276"/>
        <v>-322.46054581307055</v>
      </c>
      <c r="H732" s="3">
        <f t="shared" ca="1" si="277"/>
        <v>732.92619246828906</v>
      </c>
      <c r="I732" s="3">
        <f t="shared" ca="1" si="278"/>
        <v>48047.089401961479</v>
      </c>
      <c r="J732" s="3">
        <f t="shared" si="279"/>
        <v>2084.0239482799916</v>
      </c>
      <c r="K732" s="3">
        <f t="shared" ca="1" si="280"/>
        <v>50278.691270670264</v>
      </c>
      <c r="L732" s="3">
        <f t="shared" si="281"/>
        <v>-9.7200678671011946</v>
      </c>
      <c r="M732" s="3">
        <f t="shared" ca="1" si="282"/>
        <v>-0.45555768282743914</v>
      </c>
      <c r="N732" s="3">
        <f t="shared" ca="1" si="283"/>
        <v>-26.10153255077164</v>
      </c>
      <c r="O732" s="1">
        <f t="shared" ca="1" si="284"/>
        <v>182641473.22606158</v>
      </c>
      <c r="P732" s="1">
        <f t="shared" si="285"/>
        <v>-13774660.865483081</v>
      </c>
      <c r="Q732" s="1">
        <f t="shared" ca="1" si="286"/>
        <v>196416134.09154466</v>
      </c>
      <c r="R732" s="1">
        <f t="shared" ca="1" si="287"/>
        <v>498389.81087843655</v>
      </c>
      <c r="S732" s="3">
        <f t="shared" si="288"/>
        <v>331.82685879204115</v>
      </c>
      <c r="T732" s="13">
        <f t="shared" ca="1" si="289"/>
        <v>2.2087609036121467</v>
      </c>
      <c r="U732" s="13">
        <f t="shared" si="290"/>
        <v>0.98628139935530235</v>
      </c>
      <c r="V732" s="5">
        <v>326.35000000000002</v>
      </c>
      <c r="W732" s="3">
        <f t="shared" ca="1" si="291"/>
        <v>11740.986363547574</v>
      </c>
      <c r="X732" s="3">
        <f t="shared" ca="1" si="292"/>
        <v>-10543.591355055432</v>
      </c>
      <c r="Y732" s="3">
        <f t="shared" ca="1" si="293"/>
        <v>5165.6018164982897</v>
      </c>
      <c r="Z732" s="3">
        <f t="shared" ca="1" si="294"/>
        <v>-15.505281404493283</v>
      </c>
      <c r="AA732" s="3">
        <f t="shared" ca="1" si="295"/>
        <v>7.5964732595563085</v>
      </c>
    </row>
    <row r="733" spans="3:27" s="5" customFormat="1" x14ac:dyDescent="0.2">
      <c r="C733" s="25"/>
      <c r="D733" s="1">
        <f t="shared" si="273"/>
        <v>731</v>
      </c>
      <c r="E733" s="2">
        <f t="shared" si="274"/>
        <v>73.200000000000117</v>
      </c>
      <c r="F733" s="3">
        <f t="shared" ca="1" si="275"/>
        <v>658.17930687617343</v>
      </c>
      <c r="G733" s="3">
        <f t="shared" si="276"/>
        <v>-323.43255259978065</v>
      </c>
      <c r="H733" s="3">
        <f t="shared" ca="1" si="277"/>
        <v>733.35435914788832</v>
      </c>
      <c r="I733" s="3">
        <f t="shared" ca="1" si="278"/>
        <v>48112.907332649098</v>
      </c>
      <c r="J733" s="3">
        <f t="shared" si="279"/>
        <v>2051.7292933593494</v>
      </c>
      <c r="K733" s="3">
        <f t="shared" ca="1" si="280"/>
        <v>50352.005285268046</v>
      </c>
      <c r="L733" s="3">
        <f t="shared" si="281"/>
        <v>-9.721042587254173</v>
      </c>
      <c r="M733" s="3">
        <f t="shared" ca="1" si="282"/>
        <v>-0.45674793642733358</v>
      </c>
      <c r="N733" s="3">
        <f t="shared" ca="1" si="283"/>
        <v>-26.169729058595845</v>
      </c>
      <c r="O733" s="1">
        <f t="shared" ca="1" si="284"/>
        <v>182854929.4676114</v>
      </c>
      <c r="P733" s="1">
        <f t="shared" si="285"/>
        <v>-13562564.530018939</v>
      </c>
      <c r="Q733" s="1">
        <f t="shared" ca="1" si="286"/>
        <v>196417493.99763033</v>
      </c>
      <c r="R733" s="1">
        <f t="shared" ca="1" si="287"/>
        <v>498680.96422056406</v>
      </c>
      <c r="S733" s="3">
        <f t="shared" si="288"/>
        <v>331.95816110823131</v>
      </c>
      <c r="T733" s="13">
        <f t="shared" ca="1" si="289"/>
        <v>2.2091770743024033</v>
      </c>
      <c r="U733" s="13">
        <f t="shared" si="290"/>
        <v>0.98940767256216944</v>
      </c>
      <c r="V733" s="5">
        <v>327.35000000000002</v>
      </c>
      <c r="W733" s="3">
        <f t="shared" ca="1" si="291"/>
        <v>11821.194923072928</v>
      </c>
      <c r="X733" s="3">
        <f t="shared" ca="1" si="292"/>
        <v>-10609.422012513422</v>
      </c>
      <c r="Y733" s="3">
        <f t="shared" ca="1" si="293"/>
        <v>5213.5222229967349</v>
      </c>
      <c r="Z733" s="3">
        <f t="shared" ca="1" si="294"/>
        <v>-15.602091194872679</v>
      </c>
      <c r="AA733" s="3">
        <f t="shared" ca="1" si="295"/>
        <v>7.6669444455834332</v>
      </c>
    </row>
    <row r="734" spans="3:27" s="5" customFormat="1" x14ac:dyDescent="0.2">
      <c r="C734" s="25"/>
      <c r="D734" s="1">
        <f t="shared" si="273"/>
        <v>732</v>
      </c>
      <c r="E734" s="2">
        <f t="shared" si="274"/>
        <v>73.300000000000111</v>
      </c>
      <c r="F734" s="3">
        <f t="shared" ca="1" si="275"/>
        <v>658.17930687617343</v>
      </c>
      <c r="G734" s="3">
        <f t="shared" si="276"/>
        <v>-324.40465685850609</v>
      </c>
      <c r="H734" s="3">
        <f t="shared" ca="1" si="277"/>
        <v>733.7836066521827</v>
      </c>
      <c r="I734" s="3">
        <f t="shared" ca="1" si="278"/>
        <v>48178.725263336717</v>
      </c>
      <c r="J734" s="3">
        <f t="shared" si="279"/>
        <v>2019.337432886435</v>
      </c>
      <c r="K734" s="3">
        <f t="shared" ca="1" si="280"/>
        <v>50425.362170595174</v>
      </c>
      <c r="L734" s="3">
        <f t="shared" si="281"/>
        <v>-9.7220202412737944</v>
      </c>
      <c r="M734" s="3">
        <f t="shared" ca="1" si="282"/>
        <v>-0.45793691845285089</v>
      </c>
      <c r="N734" s="3">
        <f t="shared" ca="1" si="283"/>
        <v>-26.237852710574906</v>
      </c>
      <c r="O734" s="1">
        <f t="shared" ca="1" si="284"/>
        <v>183069049.67310497</v>
      </c>
      <c r="P734" s="1">
        <f t="shared" si="285"/>
        <v>-13349786.789608974</v>
      </c>
      <c r="Q734" s="1">
        <f t="shared" ca="1" si="286"/>
        <v>196418836.46271396</v>
      </c>
      <c r="R734" s="1">
        <f t="shared" ca="1" si="287"/>
        <v>498972.85252348421</v>
      </c>
      <c r="S734" s="3">
        <f t="shared" si="288"/>
        <v>332.08985863886767</v>
      </c>
      <c r="T734" s="13">
        <f t="shared" ca="1" si="289"/>
        <v>2.2095935409160998</v>
      </c>
      <c r="U734" s="13">
        <f t="shared" si="290"/>
        <v>0.99255097479502108</v>
      </c>
      <c r="V734" s="5">
        <v>328.35</v>
      </c>
      <c r="W734" s="3">
        <f t="shared" ca="1" si="291"/>
        <v>11901.93920378545</v>
      </c>
      <c r="X734" s="3">
        <f t="shared" ca="1" si="292"/>
        <v>-10675.64064475351</v>
      </c>
      <c r="Y734" s="3">
        <f t="shared" ca="1" si="293"/>
        <v>5261.8298751187231</v>
      </c>
      <c r="Z734" s="3">
        <f t="shared" ca="1" si="294"/>
        <v>-15.699471536402221</v>
      </c>
      <c r="AA734" s="3">
        <f t="shared" ca="1" si="295"/>
        <v>7.7379851104687107</v>
      </c>
    </row>
    <row r="735" spans="3:27" s="5" customFormat="1" x14ac:dyDescent="0.2">
      <c r="C735" s="25"/>
      <c r="D735" s="1">
        <f t="shared" si="273"/>
        <v>733</v>
      </c>
      <c r="E735" s="2">
        <f t="shared" si="274"/>
        <v>73.400000000000105</v>
      </c>
      <c r="F735" s="3">
        <f t="shared" ca="1" si="275"/>
        <v>658.17930687617343</v>
      </c>
      <c r="G735" s="3">
        <f t="shared" si="276"/>
        <v>-325.37685888263348</v>
      </c>
      <c r="H735" s="3">
        <f t="shared" ca="1" si="277"/>
        <v>734.21393360268587</v>
      </c>
      <c r="I735" s="3">
        <f t="shared" ca="1" si="278"/>
        <v>48244.543194024336</v>
      </c>
      <c r="J735" s="3">
        <f t="shared" si="279"/>
        <v>1986.8483570993781</v>
      </c>
      <c r="K735" s="3">
        <f t="shared" ca="1" si="280"/>
        <v>50498.762034665197</v>
      </c>
      <c r="L735" s="3">
        <f t="shared" si="281"/>
        <v>-9.7230008294546906</v>
      </c>
      <c r="M735" s="3">
        <f t="shared" ca="1" si="282"/>
        <v>-0.4591246279246029</v>
      </c>
      <c r="N735" s="3">
        <f t="shared" ca="1" si="283"/>
        <v>-26.305903450594005</v>
      </c>
      <c r="O735" s="1">
        <f t="shared" ca="1" si="284"/>
        <v>183283834.10075194</v>
      </c>
      <c r="P735" s="1">
        <f t="shared" si="285"/>
        <v>-13136327.192373</v>
      </c>
      <c r="Q735" s="1">
        <f t="shared" ca="1" si="286"/>
        <v>196420161.29312494</v>
      </c>
      <c r="R735" s="1">
        <f t="shared" ca="1" si="287"/>
        <v>499265.47484982637</v>
      </c>
      <c r="S735" s="3">
        <f t="shared" si="288"/>
        <v>332.22195142363967</v>
      </c>
      <c r="T735" s="13">
        <f t="shared" ca="1" si="289"/>
        <v>2.2100102972016975</v>
      </c>
      <c r="U735" s="13">
        <f t="shared" si="290"/>
        <v>0.99571138862767827</v>
      </c>
      <c r="V735" s="5">
        <v>329.35</v>
      </c>
      <c r="W735" s="3">
        <f t="shared" ca="1" si="291"/>
        <v>11983.223129033635</v>
      </c>
      <c r="X735" s="3">
        <f t="shared" ca="1" si="292"/>
        <v>-10742.249816084171</v>
      </c>
      <c r="Y735" s="3">
        <f t="shared" ca="1" si="293"/>
        <v>5310.5277938305026</v>
      </c>
      <c r="Z735" s="3">
        <f t="shared" ca="1" si="294"/>
        <v>-15.797426200123782</v>
      </c>
      <c r="AA735" s="3">
        <f t="shared" ca="1" si="295"/>
        <v>7.8095996968095625</v>
      </c>
    </row>
    <row r="736" spans="3:27" s="5" customFormat="1" x14ac:dyDescent="0.2">
      <c r="C736" s="25"/>
      <c r="D736" s="1">
        <f t="shared" si="273"/>
        <v>734</v>
      </c>
      <c r="E736" s="2">
        <f t="shared" si="274"/>
        <v>73.500000000000099</v>
      </c>
      <c r="F736" s="3">
        <f t="shared" ca="1" si="275"/>
        <v>658.17930687617343</v>
      </c>
      <c r="G736" s="3">
        <f t="shared" si="276"/>
        <v>-326.34915896557897</v>
      </c>
      <c r="H736" s="3">
        <f t="shared" ca="1" si="277"/>
        <v>734.64533862098438</v>
      </c>
      <c r="I736" s="3">
        <f t="shared" ca="1" si="278"/>
        <v>48310.361124711955</v>
      </c>
      <c r="J736" s="3">
        <f t="shared" si="279"/>
        <v>1954.2620562069676</v>
      </c>
      <c r="K736" s="3">
        <f t="shared" ca="1" si="280"/>
        <v>50572.204985353819</v>
      </c>
      <c r="L736" s="3">
        <f t="shared" si="281"/>
        <v>-9.7239843520923817</v>
      </c>
      <c r="M736" s="3">
        <f t="shared" ca="1" si="282"/>
        <v>-0.46031106387882464</v>
      </c>
      <c r="N736" s="3">
        <f t="shared" ca="1" si="283"/>
        <v>-26.373881223433489</v>
      </c>
      <c r="O736" s="1">
        <f t="shared" ca="1" si="284"/>
        <v>183499283.00956389</v>
      </c>
      <c r="P736" s="1">
        <f t="shared" si="285"/>
        <v>-12922185.285022216</v>
      </c>
      <c r="Q736" s="1">
        <f t="shared" ca="1" si="286"/>
        <v>196421468.29458612</v>
      </c>
      <c r="R736" s="1">
        <f t="shared" ca="1" si="287"/>
        <v>499558.83026226936</v>
      </c>
      <c r="S736" s="3">
        <f t="shared" si="288"/>
        <v>332.35443950235594</v>
      </c>
      <c r="T736" s="13">
        <f t="shared" ca="1" si="289"/>
        <v>2.210427336914742</v>
      </c>
      <c r="U736" s="13">
        <f t="shared" si="290"/>
        <v>0.99888899709729773</v>
      </c>
      <c r="V736" s="5">
        <v>330.35</v>
      </c>
      <c r="W736" s="3">
        <f t="shared" ca="1" si="291"/>
        <v>12065.050649824558</v>
      </c>
      <c r="X736" s="3">
        <f t="shared" ca="1" si="292"/>
        <v>-10809.252106647244</v>
      </c>
      <c r="Y736" s="3">
        <f t="shared" ca="1" si="293"/>
        <v>5359.6190235663298</v>
      </c>
      <c r="Z736" s="3">
        <f t="shared" ca="1" si="294"/>
        <v>-15.895958980363593</v>
      </c>
      <c r="AA736" s="3">
        <f t="shared" ca="1" si="295"/>
        <v>7.8817926817151909</v>
      </c>
    </row>
    <row r="737" spans="3:27" s="5" customFormat="1" x14ac:dyDescent="0.2">
      <c r="C737" s="25"/>
      <c r="D737" s="1">
        <f t="shared" si="273"/>
        <v>735</v>
      </c>
      <c r="E737" s="2">
        <f t="shared" si="274"/>
        <v>73.600000000000094</v>
      </c>
      <c r="F737" s="3">
        <f t="shared" ca="1" si="275"/>
        <v>658.17930687617343</v>
      </c>
      <c r="G737" s="3">
        <f t="shared" si="276"/>
        <v>-327.32155740078821</v>
      </c>
      <c r="H737" s="3">
        <f t="shared" ca="1" si="277"/>
        <v>735.07782032875775</v>
      </c>
      <c r="I737" s="3">
        <f t="shared" ca="1" si="278"/>
        <v>48376.179055399574</v>
      </c>
      <c r="J737" s="3">
        <f t="shared" si="279"/>
        <v>1921.5785203886492</v>
      </c>
      <c r="K737" s="3">
        <f t="shared" ca="1" si="280"/>
        <v>50645.691130398904</v>
      </c>
      <c r="L737" s="3">
        <f t="shared" si="281"/>
        <v>-9.7249708094832723</v>
      </c>
      <c r="M737" s="3">
        <f t="shared" ca="1" si="282"/>
        <v>-0.46149622536732432</v>
      </c>
      <c r="N737" s="3">
        <f t="shared" ca="1" si="283"/>
        <v>-26.441785974765963</v>
      </c>
      <c r="O737" s="1">
        <f t="shared" ca="1" si="284"/>
        <v>183715396.65935433</v>
      </c>
      <c r="P737" s="1">
        <f t="shared" si="285"/>
        <v>-12707360.612858575</v>
      </c>
      <c r="Q737" s="1">
        <f t="shared" ca="1" si="286"/>
        <v>196422757.27221289</v>
      </c>
      <c r="R737" s="1">
        <f t="shared" ca="1" si="287"/>
        <v>499852.9178235553</v>
      </c>
      <c r="S737" s="3">
        <f t="shared" si="288"/>
        <v>332.48732291494468</v>
      </c>
      <c r="T737" s="13">
        <f t="shared" ca="1" si="289"/>
        <v>2.21084465381798</v>
      </c>
      <c r="U737" s="13">
        <f t="shared" si="290"/>
        <v>1.0020838837066308</v>
      </c>
      <c r="V737" s="5">
        <v>331.35</v>
      </c>
      <c r="W737" s="3">
        <f t="shared" ca="1" si="291"/>
        <v>12147.425745022232</v>
      </c>
      <c r="X737" s="3">
        <f t="shared" ca="1" si="292"/>
        <v>-10876.650112518337</v>
      </c>
      <c r="Y737" s="3">
        <f t="shared" ca="1" si="293"/>
        <v>5409.1066324009353</v>
      </c>
      <c r="Z737" s="3">
        <f t="shared" ca="1" si="294"/>
        <v>-15.995073694879906</v>
      </c>
      <c r="AA737" s="3">
        <f t="shared" ca="1" si="295"/>
        <v>7.9545685770601988</v>
      </c>
    </row>
    <row r="738" spans="3:27" s="5" customFormat="1" x14ac:dyDescent="0.2">
      <c r="C738" s="25"/>
      <c r="D738" s="1">
        <f t="shared" si="273"/>
        <v>736</v>
      </c>
      <c r="E738" s="2">
        <f t="shared" si="274"/>
        <v>73.700000000000088</v>
      </c>
      <c r="F738" s="3">
        <f t="shared" ca="1" si="275"/>
        <v>658.17930687617343</v>
      </c>
      <c r="G738" s="3">
        <f t="shared" si="276"/>
        <v>-328.29405448173651</v>
      </c>
      <c r="H738" s="3">
        <f t="shared" ca="1" si="277"/>
        <v>735.51137734779979</v>
      </c>
      <c r="I738" s="3">
        <f t="shared" ca="1" si="278"/>
        <v>48441.996986087193</v>
      </c>
      <c r="J738" s="3">
        <f t="shared" si="279"/>
        <v>1888.7977397945231</v>
      </c>
      <c r="K738" s="3">
        <f t="shared" ca="1" si="280"/>
        <v>50719.220577400498</v>
      </c>
      <c r="L738" s="3">
        <f t="shared" si="281"/>
        <v>-9.7259602019246536</v>
      </c>
      <c r="M738" s="3">
        <f t="shared" ca="1" si="282"/>
        <v>-0.46268011145743249</v>
      </c>
      <c r="N738" s="3">
        <f t="shared" ca="1" si="283"/>
        <v>-26.509617651153405</v>
      </c>
      <c r="O738" s="1">
        <f t="shared" ca="1" si="284"/>
        <v>183932175.31073955</v>
      </c>
      <c r="P738" s="1">
        <f t="shared" si="285"/>
        <v>-12491852.719774202</v>
      </c>
      <c r="Q738" s="1">
        <f t="shared" ca="1" si="286"/>
        <v>196424028.03051376</v>
      </c>
      <c r="R738" s="1">
        <f t="shared" ca="1" si="287"/>
        <v>500147.73659650388</v>
      </c>
      <c r="S738" s="3">
        <f t="shared" si="288"/>
        <v>332.62060170145304</v>
      </c>
      <c r="T738" s="13">
        <f t="shared" ca="1" si="289"/>
        <v>2.211262241681486</v>
      </c>
      <c r="U738" s="13">
        <f t="shared" si="290"/>
        <v>1.005296132426293</v>
      </c>
      <c r="V738" s="5">
        <v>332.35</v>
      </c>
      <c r="W738" s="3">
        <f t="shared" ca="1" si="291"/>
        <v>12230.352421547293</v>
      </c>
      <c r="X738" s="3">
        <f t="shared" ca="1" si="292"/>
        <v>-10944.4464458078</v>
      </c>
      <c r="Y738" s="3">
        <f t="shared" ca="1" si="293"/>
        <v>5458.9937122232286</v>
      </c>
      <c r="Z738" s="3">
        <f t="shared" ca="1" si="294"/>
        <v>-16.09477418501147</v>
      </c>
      <c r="AA738" s="3">
        <f t="shared" ca="1" si="295"/>
        <v>8.027931929740042</v>
      </c>
    </row>
    <row r="739" spans="3:27" s="5" customFormat="1" x14ac:dyDescent="0.2">
      <c r="C739" s="25"/>
      <c r="D739" s="1">
        <f t="shared" si="273"/>
        <v>737</v>
      </c>
      <c r="E739" s="2">
        <f t="shared" si="274"/>
        <v>73.800000000000082</v>
      </c>
      <c r="F739" s="3">
        <f t="shared" ca="1" si="275"/>
        <v>658.17930687617343</v>
      </c>
      <c r="G739" s="3">
        <f t="shared" si="276"/>
        <v>-329.26665050192895</v>
      </c>
      <c r="H739" s="3">
        <f t="shared" ca="1" si="277"/>
        <v>735.94600830003787</v>
      </c>
      <c r="I739" s="3">
        <f t="shared" ca="1" si="278"/>
        <v>48507.814916774812</v>
      </c>
      <c r="J739" s="3">
        <f t="shared" si="279"/>
        <v>1855.9197045453398</v>
      </c>
      <c r="K739" s="3">
        <f t="shared" ca="1" si="280"/>
        <v>50792.793433820829</v>
      </c>
      <c r="L739" s="3">
        <f t="shared" si="281"/>
        <v>-9.7269525297146995</v>
      </c>
      <c r="M739" s="3">
        <f t="shared" ca="1" si="282"/>
        <v>-0.46386272123195238</v>
      </c>
      <c r="N739" s="3">
        <f t="shared" ca="1" si="283"/>
        <v>-26.577376200044313</v>
      </c>
      <c r="O739" s="1">
        <f t="shared" ca="1" si="284"/>
        <v>184149619.22513822</v>
      </c>
      <c r="P739" s="1">
        <f t="shared" si="285"/>
        <v>-12275661.148250762</v>
      </c>
      <c r="Q739" s="1">
        <f t="shared" ca="1" si="286"/>
        <v>196425280.37338898</v>
      </c>
      <c r="R739" s="1">
        <f t="shared" ca="1" si="287"/>
        <v>500443.28564402577</v>
      </c>
      <c r="S739" s="3">
        <f t="shared" si="288"/>
        <v>332.75427590204777</v>
      </c>
      <c r="T739" s="13">
        <f t="shared" ca="1" si="289"/>
        <v>2.2116800942827761</v>
      </c>
      <c r="U739" s="13">
        <f t="shared" si="290"/>
        <v>1.0085258276970455</v>
      </c>
      <c r="V739" s="5">
        <v>333.35</v>
      </c>
      <c r="W739" s="3">
        <f t="shared" ca="1" si="291"/>
        <v>12313.834714577984</v>
      </c>
      <c r="X739" s="3">
        <f t="shared" ca="1" si="292"/>
        <v>-11012.64373476225</v>
      </c>
      <c r="Y739" s="3">
        <f t="shared" ca="1" si="293"/>
        <v>5509.2833789112365</v>
      </c>
      <c r="Z739" s="3">
        <f t="shared" ca="1" si="294"/>
        <v>-16.195064315826841</v>
      </c>
      <c r="AA739" s="3">
        <f t="shared" ca="1" si="295"/>
        <v>8.1018873219282881</v>
      </c>
    </row>
    <row r="740" spans="3:27" s="5" customFormat="1" x14ac:dyDescent="0.2">
      <c r="C740" s="25"/>
      <c r="D740" s="1">
        <f t="shared" si="273"/>
        <v>738</v>
      </c>
      <c r="E740" s="2">
        <f t="shared" si="274"/>
        <v>73.900000000000077</v>
      </c>
      <c r="F740" s="3">
        <f t="shared" ca="1" si="275"/>
        <v>658.17930687617343</v>
      </c>
      <c r="G740" s="3">
        <f t="shared" si="276"/>
        <v>-330.2393457549004</v>
      </c>
      <c r="H740" s="3">
        <f t="shared" ca="1" si="277"/>
        <v>736.38171180755478</v>
      </c>
      <c r="I740" s="3">
        <f t="shared" ca="1" si="278"/>
        <v>48573.632847462432</v>
      </c>
      <c r="J740" s="3">
        <f t="shared" si="279"/>
        <v>1822.9444047324982</v>
      </c>
      <c r="K740" s="3">
        <f t="shared" ca="1" si="280"/>
        <v>50866.409806984324</v>
      </c>
      <c r="L740" s="3">
        <f t="shared" si="281"/>
        <v>-9.7279477931524756</v>
      </c>
      <c r="M740" s="3">
        <f t="shared" ca="1" si="282"/>
        <v>-0.46504405378910818</v>
      </c>
      <c r="N740" s="3">
        <f t="shared" ca="1" si="283"/>
        <v>-26.645061569770739</v>
      </c>
      <c r="O740" s="1">
        <f t="shared" ca="1" si="284"/>
        <v>184367728.66477239</v>
      </c>
      <c r="P740" s="1">
        <f t="shared" si="285"/>
        <v>-12058785.439358868</v>
      </c>
      <c r="Q740" s="1">
        <f t="shared" ca="1" si="286"/>
        <v>196426514.10413125</v>
      </c>
      <c r="R740" s="1">
        <f t="shared" ca="1" si="287"/>
        <v>500739.56402913725</v>
      </c>
      <c r="S740" s="3">
        <f t="shared" si="288"/>
        <v>332.88834555701482</v>
      </c>
      <c r="T740" s="13">
        <f t="shared" ca="1" si="289"/>
        <v>2.2120982054069311</v>
      </c>
      <c r="U740" s="13">
        <f t="shared" si="290"/>
        <v>1.0117730544320864</v>
      </c>
      <c r="V740" s="5">
        <v>334.35</v>
      </c>
      <c r="W740" s="3">
        <f t="shared" ca="1" si="291"/>
        <v>12397.87668775252</v>
      </c>
      <c r="X740" s="3">
        <f t="shared" ca="1" si="292"/>
        <v>-11081.244623866696</v>
      </c>
      <c r="Y740" s="3">
        <f t="shared" ca="1" si="293"/>
        <v>5559.9787725082924</v>
      </c>
      <c r="Z740" s="3">
        <f t="shared" ca="1" si="294"/>
        <v>-16.295947976274554</v>
      </c>
      <c r="AA740" s="3">
        <f t="shared" ca="1" si="295"/>
        <v>8.1764393713357233</v>
      </c>
    </row>
    <row r="741" spans="3:27" s="5" customFormat="1" x14ac:dyDescent="0.2">
      <c r="C741" s="25"/>
      <c r="D741" s="1">
        <f t="shared" si="273"/>
        <v>739</v>
      </c>
      <c r="E741" s="2">
        <f t="shared" si="274"/>
        <v>74.000000000000071</v>
      </c>
      <c r="F741" s="3">
        <f t="shared" ca="1" si="275"/>
        <v>658.17930687617343</v>
      </c>
      <c r="G741" s="3">
        <f t="shared" si="276"/>
        <v>-331.21214053421562</v>
      </c>
      <c r="H741" s="3">
        <f t="shared" ca="1" si="277"/>
        <v>736.81848649260769</v>
      </c>
      <c r="I741" s="3">
        <f t="shared" ca="1" si="278"/>
        <v>48639.450778150051</v>
      </c>
      <c r="J741" s="3">
        <f t="shared" si="279"/>
        <v>1789.8718304180425</v>
      </c>
      <c r="K741" s="3">
        <f t="shared" ca="1" si="280"/>
        <v>50940.069804077626</v>
      </c>
      <c r="L741" s="3">
        <f t="shared" si="281"/>
        <v>-9.7289459925379287</v>
      </c>
      <c r="M741" s="3">
        <f t="shared" ca="1" si="282"/>
        <v>-0.46622410824249488</v>
      </c>
      <c r="N741" s="3">
        <f t="shared" ca="1" si="283"/>
        <v>-26.712673709545413</v>
      </c>
      <c r="O741" s="1">
        <f t="shared" ca="1" si="284"/>
        <v>184586503.89266741</v>
      </c>
      <c r="P741" s="1">
        <f t="shared" si="285"/>
        <v>-11841225.132757457</v>
      </c>
      <c r="Q741" s="1">
        <f t="shared" ca="1" si="286"/>
        <v>196427729.02542487</v>
      </c>
      <c r="R741" s="1">
        <f t="shared" ca="1" si="287"/>
        <v>501036.57081497321</v>
      </c>
      <c r="S741" s="3">
        <f t="shared" si="288"/>
        <v>333.02281070675957</v>
      </c>
      <c r="T741" s="13">
        <f t="shared" ca="1" si="289"/>
        <v>2.2125165688467119</v>
      </c>
      <c r="U741" s="13">
        <f t="shared" si="290"/>
        <v>1.0150378980193551</v>
      </c>
      <c r="V741" s="5">
        <v>335.35</v>
      </c>
      <c r="W741" s="3">
        <f t="shared" ca="1" si="291"/>
        <v>12482.482433372756</v>
      </c>
      <c r="X741" s="3">
        <f t="shared" ca="1" si="292"/>
        <v>-11150.251773947202</v>
      </c>
      <c r="Y741" s="3">
        <f t="shared" ca="1" si="293"/>
        <v>5611.0830574004804</v>
      </c>
      <c r="Z741" s="3">
        <f t="shared" ca="1" si="294"/>
        <v>-16.39742907933412</v>
      </c>
      <c r="AA741" s="3">
        <f t="shared" ca="1" si="295"/>
        <v>8.2515927314712947</v>
      </c>
    </row>
    <row r="742" spans="3:27" s="5" customFormat="1" x14ac:dyDescent="0.2">
      <c r="C742" s="25"/>
      <c r="D742" s="1">
        <f t="shared" si="273"/>
        <v>740</v>
      </c>
      <c r="E742" s="2">
        <f t="shared" si="274"/>
        <v>74.100000000000065</v>
      </c>
      <c r="F742" s="3">
        <f t="shared" ca="1" si="275"/>
        <v>658.17930687617343</v>
      </c>
      <c r="G742" s="3">
        <f t="shared" si="276"/>
        <v>-332.1850351334694</v>
      </c>
      <c r="H742" s="3">
        <f t="shared" ca="1" si="277"/>
        <v>737.25633097764876</v>
      </c>
      <c r="I742" s="3">
        <f t="shared" ca="1" si="278"/>
        <v>48705.26870883767</v>
      </c>
      <c r="J742" s="3">
        <f t="shared" si="279"/>
        <v>1756.7019716346583</v>
      </c>
      <c r="K742" s="3">
        <f t="shared" ca="1" si="280"/>
        <v>51013.773532149615</v>
      </c>
      <c r="L742" s="3">
        <f t="shared" si="281"/>
        <v>-9.7299471281718937</v>
      </c>
      <c r="M742" s="3">
        <f t="shared" ca="1" si="282"/>
        <v>-0.46740288372102651</v>
      </c>
      <c r="N742" s="3">
        <f t="shared" ca="1" si="283"/>
        <v>-26.78021256945879</v>
      </c>
      <c r="O742" s="1">
        <f t="shared" ca="1" si="284"/>
        <v>184805945.17265227</v>
      </c>
      <c r="P742" s="1">
        <f t="shared" si="285"/>
        <v>-11622979.766693173</v>
      </c>
      <c r="Q742" s="1">
        <f t="shared" ca="1" si="286"/>
        <v>196428924.93934545</v>
      </c>
      <c r="R742" s="1">
        <f t="shared" ca="1" si="287"/>
        <v>501334.30506480113</v>
      </c>
      <c r="S742" s="3">
        <f t="shared" si="288"/>
        <v>333.15767139180667</v>
      </c>
      <c r="T742" s="13">
        <f t="shared" ca="1" si="289"/>
        <v>2.2129351784026787</v>
      </c>
      <c r="U742" s="13">
        <f t="shared" si="290"/>
        <v>1.0183204443238505</v>
      </c>
      <c r="V742" s="5">
        <v>336.35</v>
      </c>
      <c r="W742" s="3">
        <f t="shared" ca="1" si="291"/>
        <v>12567.656072609294</v>
      </c>
      <c r="X742" s="3">
        <f t="shared" ca="1" si="292"/>
        <v>-11219.6678622742</v>
      </c>
      <c r="Y742" s="3">
        <f t="shared" ca="1" si="293"/>
        <v>5662.5994224953547</v>
      </c>
      <c r="Z742" s="3">
        <f t="shared" ca="1" si="294"/>
        <v>-16.499511562167942</v>
      </c>
      <c r="AA742" s="3">
        <f t="shared" ca="1" si="295"/>
        <v>8.3273520919049329</v>
      </c>
    </row>
    <row r="743" spans="3:27" s="5" customFormat="1" x14ac:dyDescent="0.2">
      <c r="C743" s="25"/>
      <c r="D743" s="1">
        <f t="shared" si="273"/>
        <v>741</v>
      </c>
      <c r="E743" s="2">
        <f t="shared" si="274"/>
        <v>74.20000000000006</v>
      </c>
      <c r="F743" s="3">
        <f t="shared" ca="1" si="275"/>
        <v>658.17930687617343</v>
      </c>
      <c r="G743" s="3">
        <f t="shared" si="276"/>
        <v>-333.15802984628658</v>
      </c>
      <c r="H743" s="3">
        <f t="shared" ca="1" si="277"/>
        <v>737.69524388534535</v>
      </c>
      <c r="I743" s="3">
        <f t="shared" ca="1" si="278"/>
        <v>48771.086639525289</v>
      </c>
      <c r="J743" s="3">
        <f t="shared" si="279"/>
        <v>1723.4348183856707</v>
      </c>
      <c r="K743" s="3">
        <f t="shared" ca="1" si="280"/>
        <v>51087.521098111429</v>
      </c>
      <c r="L743" s="3">
        <f t="shared" si="281"/>
        <v>-9.7309512003560901</v>
      </c>
      <c r="M743" s="3">
        <f t="shared" ca="1" si="282"/>
        <v>-0.46858037936888525</v>
      </c>
      <c r="N743" s="3">
        <f t="shared" ca="1" si="283"/>
        <v>-26.847678100476116</v>
      </c>
      <c r="O743" s="1">
        <f t="shared" ca="1" si="284"/>
        <v>185026052.7693601</v>
      </c>
      <c r="P743" s="1">
        <f t="shared" si="285"/>
        <v>-11404048.877999755</v>
      </c>
      <c r="Q743" s="1">
        <f t="shared" ca="1" si="286"/>
        <v>196430101.64735985</v>
      </c>
      <c r="R743" s="1">
        <f t="shared" ca="1" si="287"/>
        <v>501632.76584203483</v>
      </c>
      <c r="S743" s="3">
        <f t="shared" si="288"/>
        <v>333.2929276528003</v>
      </c>
      <c r="T743" s="13">
        <f t="shared" ca="1" si="289"/>
        <v>2.2133540278833075</v>
      </c>
      <c r="U743" s="13">
        <f t="shared" si="290"/>
        <v>1.0216207796899559</v>
      </c>
      <c r="V743" s="5">
        <v>337.35</v>
      </c>
      <c r="W743" s="3">
        <f t="shared" ca="1" si="291"/>
        <v>12653.401755707862</v>
      </c>
      <c r="X743" s="3">
        <f t="shared" ca="1" si="292"/>
        <v>-11289.495582666315</v>
      </c>
      <c r="Y743" s="3">
        <f t="shared" ca="1" si="293"/>
        <v>5714.5310814019185</v>
      </c>
      <c r="Z743" s="3">
        <f t="shared" ca="1" si="294"/>
        <v>-16.602199386273995</v>
      </c>
      <c r="AA743" s="3">
        <f t="shared" ca="1" si="295"/>
        <v>8.4037221785322327</v>
      </c>
    </row>
    <row r="744" spans="3:27" s="5" customFormat="1" x14ac:dyDescent="0.2">
      <c r="C744" s="25"/>
      <c r="D744" s="1">
        <f t="shared" si="273"/>
        <v>742</v>
      </c>
      <c r="E744" s="2">
        <f t="shared" si="274"/>
        <v>74.300000000000054</v>
      </c>
      <c r="F744" s="3">
        <f t="shared" ca="1" si="275"/>
        <v>658.17930687617343</v>
      </c>
      <c r="G744" s="3">
        <f t="shared" si="276"/>
        <v>-334.1311249663222</v>
      </c>
      <c r="H744" s="3">
        <f t="shared" ca="1" si="277"/>
        <v>738.13522383859993</v>
      </c>
      <c r="I744" s="3">
        <f t="shared" ca="1" si="278"/>
        <v>48836.904570212908</v>
      </c>
      <c r="J744" s="3">
        <f t="shared" si="279"/>
        <v>1690.0703606450404</v>
      </c>
      <c r="K744" s="3">
        <f t="shared" ca="1" si="280"/>
        <v>51161.31260873648</v>
      </c>
      <c r="L744" s="3">
        <f t="shared" si="281"/>
        <v>-9.7319582093931238</v>
      </c>
      <c r="M744" s="3">
        <f t="shared" ca="1" si="282"/>
        <v>-0.46975659434546918</v>
      </c>
      <c r="N744" s="3">
        <f t="shared" ca="1" si="283"/>
        <v>-26.915070254434458</v>
      </c>
      <c r="O744" s="1">
        <f t="shared" ca="1" si="284"/>
        <v>185246826.94822842</v>
      </c>
      <c r="P744" s="1">
        <f t="shared" si="285"/>
        <v>-11184432.002097419</v>
      </c>
      <c r="Q744" s="1">
        <f t="shared" ca="1" si="286"/>
        <v>196431258.95032585</v>
      </c>
      <c r="R744" s="1">
        <f t="shared" ca="1" si="287"/>
        <v>501931.95221024792</v>
      </c>
      <c r="S744" s="3">
        <f t="shared" si="288"/>
        <v>333.42857953050384</v>
      </c>
      <c r="T744" s="13">
        <f t="shared" ca="1" si="289"/>
        <v>2.2137731111051067</v>
      </c>
      <c r="U744" s="13">
        <f t="shared" si="290"/>
        <v>1.024938990943782</v>
      </c>
      <c r="V744" s="5">
        <v>338.35</v>
      </c>
      <c r="W744" s="3">
        <f t="shared" ca="1" si="291"/>
        <v>12739.723662197173</v>
      </c>
      <c r="X744" s="3">
        <f t="shared" ca="1" si="292"/>
        <v>-11359.737645594845</v>
      </c>
      <c r="Y744" s="3">
        <f t="shared" ca="1" si="293"/>
        <v>5766.8812726119013</v>
      </c>
      <c r="Z744" s="3">
        <f t="shared" ca="1" si="294"/>
        <v>-16.70549653763948</v>
      </c>
      <c r="AA744" s="3">
        <f t="shared" ca="1" si="295"/>
        <v>8.4807077538410311</v>
      </c>
    </row>
    <row r="745" spans="3:27" s="5" customFormat="1" x14ac:dyDescent="0.2">
      <c r="C745" s="25"/>
      <c r="D745" s="1">
        <f t="shared" si="273"/>
        <v>743</v>
      </c>
      <c r="E745" s="2">
        <f t="shared" si="274"/>
        <v>74.400000000000048</v>
      </c>
      <c r="F745" s="3">
        <f t="shared" ca="1" si="275"/>
        <v>658.17930687617343</v>
      </c>
      <c r="G745" s="3">
        <f t="shared" si="276"/>
        <v>-335.10432078726154</v>
      </c>
      <c r="H745" s="3">
        <f t="shared" ca="1" si="277"/>
        <v>738.57626946056962</v>
      </c>
      <c r="I745" s="3">
        <f t="shared" ca="1" si="278"/>
        <v>48902.722500900527</v>
      </c>
      <c r="J745" s="3">
        <f t="shared" si="279"/>
        <v>1656.6085883573612</v>
      </c>
      <c r="K745" s="3">
        <f t="shared" ca="1" si="280"/>
        <v>51235.148170660483</v>
      </c>
      <c r="L745" s="3">
        <f t="shared" si="281"/>
        <v>-9.7329681555864909</v>
      </c>
      <c r="M745" s="3">
        <f t="shared" ca="1" si="282"/>
        <v>-0.47093152782534103</v>
      </c>
      <c r="N745" s="3">
        <f t="shared" ca="1" si="283"/>
        <v>-26.982388984039734</v>
      </c>
      <c r="O745" s="1">
        <f t="shared" ca="1" si="284"/>
        <v>185468267.97549927</v>
      </c>
      <c r="P745" s="1">
        <f t="shared" si="285"/>
        <v>-10964128.672992235</v>
      </c>
      <c r="Q745" s="1">
        <f t="shared" ca="1" si="286"/>
        <v>196432396.6484915</v>
      </c>
      <c r="R745" s="1">
        <f t="shared" ca="1" si="287"/>
        <v>502231.86323318735</v>
      </c>
      <c r="S745" s="3">
        <f t="shared" si="288"/>
        <v>333.56462706580021</v>
      </c>
      <c r="T745" s="13">
        <f t="shared" ca="1" si="289"/>
        <v>2.2141924218927307</v>
      </c>
      <c r="U745" s="13">
        <f t="shared" si="290"/>
        <v>1.0282751653955149</v>
      </c>
      <c r="V745" s="5">
        <v>339.35</v>
      </c>
      <c r="W745" s="3">
        <f t="shared" ca="1" si="291"/>
        <v>12826.626001098068</v>
      </c>
      <c r="X745" s="3">
        <f t="shared" ca="1" si="292"/>
        <v>-11430.396778288767</v>
      </c>
      <c r="Y745" s="3">
        <f t="shared" ca="1" si="293"/>
        <v>5819.6532596823008</v>
      </c>
      <c r="Z745" s="3">
        <f t="shared" ca="1" si="294"/>
        <v>-16.809407026895244</v>
      </c>
      <c r="AA745" s="3">
        <f t="shared" ca="1" si="295"/>
        <v>8.5583136171798539</v>
      </c>
    </row>
    <row r="746" spans="3:27" s="5" customFormat="1" x14ac:dyDescent="0.2">
      <c r="C746" s="25"/>
      <c r="D746" s="1">
        <f t="shared" si="273"/>
        <v>744</v>
      </c>
      <c r="E746" s="2">
        <f t="shared" si="274"/>
        <v>74.500000000000043</v>
      </c>
      <c r="F746" s="3">
        <f t="shared" ca="1" si="275"/>
        <v>658.17930687617343</v>
      </c>
      <c r="G746" s="3">
        <f t="shared" si="276"/>
        <v>-336.07761760282017</v>
      </c>
      <c r="H746" s="3">
        <f t="shared" ca="1" si="277"/>
        <v>739.01837937468611</v>
      </c>
      <c r="I746" s="3">
        <f t="shared" ca="1" si="278"/>
        <v>48968.540431588146</v>
      </c>
      <c r="J746" s="3">
        <f t="shared" si="279"/>
        <v>1623.0494914378571</v>
      </c>
      <c r="K746" s="3">
        <f t="shared" ca="1" si="280"/>
        <v>51309.027890381476</v>
      </c>
      <c r="L746" s="3">
        <f t="shared" si="281"/>
        <v>-9.7339810392405681</v>
      </c>
      <c r="M746" s="3">
        <f t="shared" ca="1" si="282"/>
        <v>-0.47210517899817572</v>
      </c>
      <c r="N746" s="3">
        <f t="shared" ca="1" si="283"/>
        <v>-27.049634242863739</v>
      </c>
      <c r="O746" s="1">
        <f t="shared" ca="1" si="284"/>
        <v>185690376.11821976</v>
      </c>
      <c r="P746" s="1">
        <f t="shared" si="285"/>
        <v>-10743138.423275501</v>
      </c>
      <c r="Q746" s="1">
        <f t="shared" ca="1" si="286"/>
        <v>196433514.54149526</v>
      </c>
      <c r="R746" s="1">
        <f t="shared" ca="1" si="287"/>
        <v>502532.49797478656</v>
      </c>
      <c r="S746" s="3">
        <f t="shared" si="288"/>
        <v>333.70107029969165</v>
      </c>
      <c r="T746" s="13">
        <f t="shared" ca="1" si="289"/>
        <v>2.2146119540790967</v>
      </c>
      <c r="U746" s="13">
        <f t="shared" si="290"/>
        <v>1.0316293908417811</v>
      </c>
      <c r="V746" s="5">
        <v>340.35</v>
      </c>
      <c r="W746" s="3">
        <f t="shared" ca="1" si="291"/>
        <v>12914.113011134124</v>
      </c>
      <c r="X746" s="3">
        <f t="shared" ca="1" si="292"/>
        <v>-11501.47572484038</v>
      </c>
      <c r="Y746" s="3">
        <f t="shared" ca="1" si="293"/>
        <v>5872.850331419244</v>
      </c>
      <c r="Z746" s="3">
        <f t="shared" ca="1" si="294"/>
        <v>-16.913934889471147</v>
      </c>
      <c r="AA746" s="3">
        <f t="shared" ca="1" si="295"/>
        <v>8.6365446050283001</v>
      </c>
    </row>
    <row r="747" spans="3:27" s="5" customFormat="1" x14ac:dyDescent="0.2">
      <c r="C747" s="25"/>
      <c r="D747" s="1">
        <f t="shared" si="273"/>
        <v>745</v>
      </c>
      <c r="E747" s="2">
        <f t="shared" si="274"/>
        <v>74.600000000000037</v>
      </c>
      <c r="F747" s="3">
        <f t="shared" ca="1" si="275"/>
        <v>658.17930687617343</v>
      </c>
      <c r="G747" s="3">
        <f t="shared" si="276"/>
        <v>-337.05101570674424</v>
      </c>
      <c r="H747" s="3">
        <f t="shared" ca="1" si="277"/>
        <v>739.46155220467551</v>
      </c>
      <c r="I747" s="3">
        <f t="shared" ca="1" si="278"/>
        <v>49034.358362275765</v>
      </c>
      <c r="J747" s="3">
        <f t="shared" si="279"/>
        <v>1589.3930597723788</v>
      </c>
      <c r="K747" s="3">
        <f t="shared" ca="1" si="280"/>
        <v>51382.951874259874</v>
      </c>
      <c r="L747" s="3">
        <f t="shared" si="281"/>
        <v>-9.7349968606606261</v>
      </c>
      <c r="M747" s="3">
        <f t="shared" ca="1" si="282"/>
        <v>-0.473277547068709</v>
      </c>
      <c r="N747" s="3">
        <f t="shared" ca="1" si="283"/>
        <v>-27.116805985341191</v>
      </c>
      <c r="O747" s="1">
        <f t="shared" ca="1" si="284"/>
        <v>185913151.64424232</v>
      </c>
      <c r="P747" s="1">
        <f t="shared" si="285"/>
        <v>-10521460.784123128</v>
      </c>
      <c r="Q747" s="1">
        <f t="shared" ca="1" si="286"/>
        <v>196434612.42836544</v>
      </c>
      <c r="R747" s="1">
        <f t="shared" ca="1" si="287"/>
        <v>502833.85549917934</v>
      </c>
      <c r="S747" s="3">
        <f t="shared" si="288"/>
        <v>333.83790927329989</v>
      </c>
      <c r="T747" s="13">
        <f t="shared" ca="1" si="289"/>
        <v>2.2150317015054979</v>
      </c>
      <c r="U747" s="13">
        <f t="shared" si="290"/>
        <v>1.0350017555680242</v>
      </c>
      <c r="V747" s="5">
        <v>341.35</v>
      </c>
      <c r="W747" s="3">
        <f t="shared" ca="1" si="291"/>
        <v>13002.188960943675</v>
      </c>
      <c r="X747" s="3">
        <f t="shared" ca="1" si="292"/>
        <v>-11572.977246311566</v>
      </c>
      <c r="Y747" s="3">
        <f t="shared" ca="1" si="293"/>
        <v>5926.4758020631734</v>
      </c>
      <c r="Z747" s="3">
        <f t="shared" ca="1" si="294"/>
        <v>-17.019084185752302</v>
      </c>
      <c r="AA747" s="3">
        <f t="shared" ca="1" si="295"/>
        <v>8.7154055912693735</v>
      </c>
    </row>
    <row r="748" spans="3:27" s="5" customFormat="1" x14ac:dyDescent="0.2">
      <c r="C748" s="25"/>
      <c r="D748" s="1">
        <f t="shared" si="273"/>
        <v>746</v>
      </c>
      <c r="E748" s="2">
        <f t="shared" si="274"/>
        <v>74.700000000000031</v>
      </c>
      <c r="F748" s="3">
        <f t="shared" ca="1" si="275"/>
        <v>658.17930687617343</v>
      </c>
      <c r="G748" s="3">
        <f t="shared" si="276"/>
        <v>-338.02451539281032</v>
      </c>
      <c r="H748" s="3">
        <f t="shared" ca="1" si="277"/>
        <v>739.90578657457752</v>
      </c>
      <c r="I748" s="3">
        <f t="shared" ca="1" si="278"/>
        <v>49100.176292963384</v>
      </c>
      <c r="J748" s="3">
        <f t="shared" si="279"/>
        <v>1555.639283217401</v>
      </c>
      <c r="K748" s="3">
        <f t="shared" ca="1" si="280"/>
        <v>51456.920228518458</v>
      </c>
      <c r="L748" s="3">
        <f t="shared" si="281"/>
        <v>-9.736015620152811</v>
      </c>
      <c r="M748" s="3">
        <f t="shared" ca="1" si="282"/>
        <v>-0.47444863125668368</v>
      </c>
      <c r="N748" s="3">
        <f t="shared" ca="1" si="283"/>
        <v>-27.183904166766645</v>
      </c>
      <c r="O748" s="1">
        <f t="shared" ca="1" si="284"/>
        <v>186136594.82222503</v>
      </c>
      <c r="P748" s="1">
        <f t="shared" si="285"/>
        <v>-10299095.285294998</v>
      </c>
      <c r="Q748" s="1">
        <f t="shared" ca="1" si="286"/>
        <v>196435690.10752004</v>
      </c>
      <c r="R748" s="1">
        <f t="shared" ca="1" si="287"/>
        <v>503135.93487071269</v>
      </c>
      <c r="S748" s="3">
        <f t="shared" si="288"/>
        <v>333.97514402786601</v>
      </c>
      <c r="T748" s="13">
        <f t="shared" ca="1" si="289"/>
        <v>2.215451658021717</v>
      </c>
      <c r="U748" s="13">
        <f t="shared" si="290"/>
        <v>1.0383923483508921</v>
      </c>
      <c r="V748" s="5">
        <v>342.35</v>
      </c>
      <c r="W748" s="3">
        <f t="shared" ca="1" si="291"/>
        <v>13090.858149293199</v>
      </c>
      <c r="X748" s="3">
        <f t="shared" ca="1" si="292"/>
        <v>-11644.904120840602</v>
      </c>
      <c r="Y748" s="3">
        <f t="shared" ca="1" si="293"/>
        <v>5980.5330114752951</v>
      </c>
      <c r="Z748" s="3">
        <f t="shared" ca="1" si="294"/>
        <v>-17.124859001236178</v>
      </c>
      <c r="AA748" s="3">
        <f t="shared" ca="1" si="295"/>
        <v>8.7949014874636688</v>
      </c>
    </row>
    <row r="749" spans="3:27" s="5" customFormat="1" x14ac:dyDescent="0.2">
      <c r="C749" s="25"/>
      <c r="D749" s="1">
        <f t="shared" si="273"/>
        <v>747</v>
      </c>
      <c r="E749" s="2">
        <f t="shared" si="274"/>
        <v>74.800000000000026</v>
      </c>
      <c r="F749" s="3">
        <f t="shared" ca="1" si="275"/>
        <v>658.17930687617343</v>
      </c>
      <c r="G749" s="3">
        <f t="shared" si="276"/>
        <v>-338.9981169548256</v>
      </c>
      <c r="H749" s="3">
        <f t="shared" ca="1" si="277"/>
        <v>740.35108110876536</v>
      </c>
      <c r="I749" s="3">
        <f t="shared" ca="1" si="278"/>
        <v>49165.994223651003</v>
      </c>
      <c r="J749" s="3">
        <f t="shared" si="279"/>
        <v>1521.7881516000193</v>
      </c>
      <c r="K749" s="3">
        <f t="shared" ca="1" si="280"/>
        <v>51530.933059242445</v>
      </c>
      <c r="L749" s="3">
        <f t="shared" si="281"/>
        <v>-9.7370373180241678</v>
      </c>
      <c r="M749" s="3">
        <f t="shared" ca="1" si="282"/>
        <v>-0.47561843079679833</v>
      </c>
      <c r="N749" s="3">
        <f t="shared" ca="1" si="283"/>
        <v>-27.25092874329156</v>
      </c>
      <c r="O749" s="1">
        <f t="shared" ca="1" si="284"/>
        <v>186360705.92163199</v>
      </c>
      <c r="P749" s="1">
        <f t="shared" si="285"/>
        <v>-10076041.455134358</v>
      </c>
      <c r="Q749" s="1">
        <f t="shared" ca="1" si="286"/>
        <v>196436747.37676635</v>
      </c>
      <c r="R749" s="1">
        <f t="shared" ca="1" si="287"/>
        <v>503438.73515396041</v>
      </c>
      <c r="S749" s="3">
        <f t="shared" si="288"/>
        <v>334.11277460475071</v>
      </c>
      <c r="T749" s="13">
        <f t="shared" ca="1" si="289"/>
        <v>2.2158718174861383</v>
      </c>
      <c r="U749" s="13">
        <f t="shared" si="290"/>
        <v>1.0418012584606351</v>
      </c>
      <c r="V749" s="5">
        <v>343.35</v>
      </c>
      <c r="W749" s="3">
        <f t="shared" ca="1" si="291"/>
        <v>13180.124905292156</v>
      </c>
      <c r="X749" s="3">
        <f t="shared" ca="1" si="292"/>
        <v>-11717.259143749598</v>
      </c>
      <c r="Y749" s="3">
        <f t="shared" ca="1" si="293"/>
        <v>6035.0253253254023</v>
      </c>
      <c r="Z749" s="3">
        <f t="shared" ca="1" si="294"/>
        <v>-17.231263446690583</v>
      </c>
      <c r="AA749" s="3">
        <f t="shared" ca="1" si="295"/>
        <v>8.8750372431255915</v>
      </c>
    </row>
    <row r="750" spans="3:27" s="5" customFormat="1" x14ac:dyDescent="0.2">
      <c r="C750" s="25"/>
      <c r="D750" s="1">
        <f t="shared" si="273"/>
        <v>748</v>
      </c>
      <c r="E750" s="2">
        <f t="shared" si="274"/>
        <v>74.90000000000002</v>
      </c>
      <c r="F750" s="3">
        <f t="shared" ca="1" si="275"/>
        <v>658.17930687617343</v>
      </c>
      <c r="G750" s="3">
        <f t="shared" si="276"/>
        <v>-339.97182068662801</v>
      </c>
      <c r="H750" s="3">
        <f t="shared" ca="1" si="277"/>
        <v>740.79743443196458</v>
      </c>
      <c r="I750" s="3">
        <f t="shared" ca="1" si="278"/>
        <v>49231.812154338622</v>
      </c>
      <c r="J750" s="3">
        <f t="shared" si="279"/>
        <v>1487.8396547179466</v>
      </c>
      <c r="K750" s="3">
        <f t="shared" ca="1" si="280"/>
        <v>51604.990472379497</v>
      </c>
      <c r="L750" s="3">
        <f t="shared" si="281"/>
        <v>-9.7380619545826193</v>
      </c>
      <c r="M750" s="3">
        <f t="shared" ca="1" si="282"/>
        <v>-0.47678694493865365</v>
      </c>
      <c r="N750" s="3">
        <f t="shared" ca="1" si="283"/>
        <v>-27.317879671921222</v>
      </c>
      <c r="O750" s="1">
        <f t="shared" ca="1" si="284"/>
        <v>186585485.21273348</v>
      </c>
      <c r="P750" s="1">
        <f t="shared" si="285"/>
        <v>-9852298.8205671608</v>
      </c>
      <c r="Q750" s="1">
        <f t="shared" ca="1" si="286"/>
        <v>196437784.03330064</v>
      </c>
      <c r="R750" s="1">
        <f t="shared" ca="1" si="287"/>
        <v>503742.25541373593</v>
      </c>
      <c r="S750" s="3">
        <f t="shared" si="288"/>
        <v>334.25080104543395</v>
      </c>
      <c r="T750" s="13">
        <f t="shared" ca="1" si="289"/>
        <v>2.2162921737658592</v>
      </c>
      <c r="U750" s="13">
        <f t="shared" si="290"/>
        <v>1.0452285756635178</v>
      </c>
      <c r="V750" s="5">
        <v>344.35</v>
      </c>
      <c r="W750" s="3">
        <f t="shared" ca="1" si="291"/>
        <v>13269.993588609241</v>
      </c>
      <c r="X750" s="3">
        <f t="shared" ca="1" si="292"/>
        <v>-11790.045127652555</v>
      </c>
      <c r="Y750" s="3">
        <f t="shared" ca="1" si="293"/>
        <v>6089.956135280996</v>
      </c>
      <c r="Z750" s="3">
        <f t="shared" ca="1" si="294"/>
        <v>-17.338301658312581</v>
      </c>
      <c r="AA750" s="3">
        <f t="shared" ca="1" si="295"/>
        <v>8.9558178460014641</v>
      </c>
    </row>
    <row r="751" spans="3:27" s="5" customFormat="1" x14ac:dyDescent="0.2">
      <c r="C751" s="25"/>
      <c r="D751" s="1">
        <f t="shared" si="273"/>
        <v>749</v>
      </c>
      <c r="E751" s="2">
        <f t="shared" si="274"/>
        <v>75.000000000000014</v>
      </c>
      <c r="F751" s="3">
        <f t="shared" ca="1" si="275"/>
        <v>658.17930687617343</v>
      </c>
      <c r="G751" s="3">
        <f t="shared" si="276"/>
        <v>-340.94562688208629</v>
      </c>
      <c r="H751" s="3">
        <f t="shared" ca="1" si="277"/>
        <v>741.24484516927259</v>
      </c>
      <c r="I751" s="3">
        <f t="shared" ca="1" si="278"/>
        <v>49297.630085026241</v>
      </c>
      <c r="J751" s="3">
        <f t="shared" si="279"/>
        <v>1453.7937823395109</v>
      </c>
      <c r="K751" s="3">
        <f t="shared" ca="1" si="280"/>
        <v>51679.092573739777</v>
      </c>
      <c r="L751" s="3">
        <f t="shared" si="281"/>
        <v>-9.7390895301369831</v>
      </c>
      <c r="M751" s="3">
        <f t="shared" ca="1" si="282"/>
        <v>-0.47795417294670034</v>
      </c>
      <c r="N751" s="3">
        <f t="shared" ca="1" si="283"/>
        <v>-27.384756910511758</v>
      </c>
      <c r="O751" s="1">
        <f t="shared" ca="1" si="284"/>
        <v>186810932.96660644</v>
      </c>
      <c r="P751" s="1">
        <f t="shared" si="285"/>
        <v>-9627866.9071014635</v>
      </c>
      <c r="Q751" s="1">
        <f t="shared" ca="1" si="286"/>
        <v>196438799.87370789</v>
      </c>
      <c r="R751" s="1">
        <f t="shared" ca="1" si="287"/>
        <v>504046.49471510539</v>
      </c>
      <c r="S751" s="3">
        <f t="shared" si="288"/>
        <v>334.38922339151532</v>
      </c>
      <c r="T751" s="13">
        <f t="shared" ca="1" si="289"/>
        <v>2.2167127207368034</v>
      </c>
      <c r="U751" s="13">
        <f t="shared" si="290"/>
        <v>1.0486743902242459</v>
      </c>
      <c r="V751" s="5">
        <v>345.35</v>
      </c>
      <c r="W751" s="3">
        <f t="shared" ca="1" si="291"/>
        <v>13360.46858969013</v>
      </c>
      <c r="X751" s="3">
        <f t="shared" ca="1" si="292"/>
        <v>-11863.264902564024</v>
      </c>
      <c r="Y751" s="3">
        <f t="shared" ca="1" si="293"/>
        <v>6145.3288591977853</v>
      </c>
      <c r="Z751" s="3">
        <f t="shared" ca="1" si="294"/>
        <v>-17.445977797888272</v>
      </c>
      <c r="AA751" s="3">
        <f t="shared" ca="1" si="295"/>
        <v>9.0372483223496847</v>
      </c>
    </row>
    <row r="752" spans="3:27" s="5" customFormat="1" x14ac:dyDescent="0.2">
      <c r="C752" s="25"/>
      <c r="D752" s="1">
        <f t="shared" si="273"/>
        <v>750</v>
      </c>
      <c r="E752" s="2">
        <f t="shared" si="274"/>
        <v>75.100000000000009</v>
      </c>
      <c r="F752" s="3">
        <f t="shared" ca="1" si="275"/>
        <v>658.17930687617343</v>
      </c>
      <c r="G752" s="3">
        <f t="shared" si="276"/>
        <v>-341.91953583509996</v>
      </c>
      <c r="H752" s="3">
        <f t="shared" ca="1" si="277"/>
        <v>741.6933119461778</v>
      </c>
      <c r="I752" s="3">
        <f t="shared" ca="1" si="278"/>
        <v>49363.448015713861</v>
      </c>
      <c r="J752" s="3">
        <f t="shared" si="279"/>
        <v>1419.6505242036515</v>
      </c>
      <c r="K752" s="3">
        <f t="shared" ca="1" si="280"/>
        <v>51753.239468995969</v>
      </c>
      <c r="L752" s="3">
        <f t="shared" si="281"/>
        <v>-9.7401200449969547</v>
      </c>
      <c r="M752" s="3">
        <f t="shared" ca="1" si="282"/>
        <v>-0.4791201141001849</v>
      </c>
      <c r="N752" s="3">
        <f t="shared" ca="1" si="283"/>
        <v>-27.451560417767038</v>
      </c>
      <c r="O752" s="1">
        <f t="shared" ca="1" si="284"/>
        <v>187037049.45513469</v>
      </c>
      <c r="P752" s="1">
        <f t="shared" si="285"/>
        <v>-9402745.2388267666</v>
      </c>
      <c r="Q752" s="1">
        <f t="shared" ca="1" si="286"/>
        <v>196439794.69396144</v>
      </c>
      <c r="R752" s="1">
        <f t="shared" ca="1" si="287"/>
        <v>504351.45212340093</v>
      </c>
      <c r="S752" s="3">
        <f t="shared" si="288"/>
        <v>334.5280416847138</v>
      </c>
      <c r="T752" s="13">
        <f t="shared" ca="1" si="289"/>
        <v>2.2171334522838277</v>
      </c>
      <c r="U752" s="13">
        <f t="shared" si="290"/>
        <v>1.0521387929083987</v>
      </c>
      <c r="V752" s="5">
        <v>346.35</v>
      </c>
      <c r="W752" s="3">
        <f t="shared" ca="1" si="291"/>
        <v>13451.5543299766</v>
      </c>
      <c r="X752" s="3">
        <f t="shared" ca="1" si="292"/>
        <v>-11936.921316008385</v>
      </c>
      <c r="Y752" s="3">
        <f t="shared" ca="1" si="293"/>
        <v>6201.1469413114883</v>
      </c>
      <c r="Z752" s="3">
        <f t="shared" ca="1" si="294"/>
        <v>-17.554296052953507</v>
      </c>
      <c r="AA752" s="3">
        <f t="shared" ca="1" si="295"/>
        <v>9.1193337372227763</v>
      </c>
    </row>
    <row r="753" spans="3:27" s="5" customFormat="1" x14ac:dyDescent="0.2">
      <c r="C753" s="25"/>
      <c r="D753" s="1">
        <f t="shared" si="273"/>
        <v>751</v>
      </c>
      <c r="E753" s="2">
        <f t="shared" si="274"/>
        <v>75.2</v>
      </c>
      <c r="F753" s="3">
        <f t="shared" ca="1" si="275"/>
        <v>658.17930687617343</v>
      </c>
      <c r="G753" s="3">
        <f t="shared" si="276"/>
        <v>-342.89354783959965</v>
      </c>
      <c r="H753" s="3">
        <f t="shared" ca="1" si="277"/>
        <v>742.14283338857888</v>
      </c>
      <c r="I753" s="3">
        <f t="shared" ca="1" si="278"/>
        <v>49429.26594640148</v>
      </c>
      <c r="J753" s="3">
        <f t="shared" si="279"/>
        <v>1385.4098700199165</v>
      </c>
      <c r="K753" s="3">
        <f t="shared" ca="1" si="280"/>
        <v>51827.43126368332</v>
      </c>
      <c r="L753" s="3">
        <f t="shared" si="281"/>
        <v>-9.7411534994731248</v>
      </c>
      <c r="M753" s="3">
        <f t="shared" ca="1" si="282"/>
        <v>-0.48028476769309736</v>
      </c>
      <c r="N753" s="3">
        <f t="shared" ca="1" si="283"/>
        <v>-27.518290153235672</v>
      </c>
      <c r="O753" s="1">
        <f t="shared" ca="1" si="284"/>
        <v>187263834.95100948</v>
      </c>
      <c r="P753" s="1">
        <f t="shared" si="285"/>
        <v>-9176933.3384133987</v>
      </c>
      <c r="Q753" s="1">
        <f t="shared" ca="1" si="286"/>
        <v>196440768.28942287</v>
      </c>
      <c r="R753" s="1">
        <f t="shared" ca="1" si="287"/>
        <v>504657.12670423364</v>
      </c>
      <c r="S753" s="3">
        <f t="shared" si="288"/>
        <v>334.66725596686786</v>
      </c>
      <c r="T753" s="13">
        <f t="shared" ca="1" si="289"/>
        <v>2.2175543623008376</v>
      </c>
      <c r="U753" s="13">
        <f t="shared" si="290"/>
        <v>1.0556218749848802</v>
      </c>
      <c r="V753" s="5">
        <v>347.35</v>
      </c>
      <c r="W753" s="3">
        <f t="shared" ca="1" si="291"/>
        <v>13543.255262127188</v>
      </c>
      <c r="X753" s="3">
        <f t="shared" ca="1" si="292"/>
        <v>-12011.017233129751</v>
      </c>
      <c r="Y753" s="3">
        <f t="shared" ca="1" si="293"/>
        <v>6257.4138524310456</v>
      </c>
      <c r="Z753" s="3">
        <f t="shared" ca="1" si="294"/>
        <v>-17.663260636955517</v>
      </c>
      <c r="AA753" s="3">
        <f t="shared" ca="1" si="295"/>
        <v>9.202079194751537</v>
      </c>
    </row>
    <row r="754" spans="3:27" s="5" customFormat="1" x14ac:dyDescent="0.2">
      <c r="C754" s="25"/>
      <c r="D754" s="1">
        <f t="shared" si="273"/>
        <v>752</v>
      </c>
      <c r="E754" s="2">
        <f t="shared" si="274"/>
        <v>75.3</v>
      </c>
      <c r="F754" s="3">
        <f t="shared" ca="1" si="275"/>
        <v>658.17930687617343</v>
      </c>
      <c r="G754" s="3">
        <f t="shared" si="276"/>
        <v>-343.86766318954699</v>
      </c>
      <c r="H754" s="3">
        <f t="shared" ca="1" si="277"/>
        <v>742.593408122803</v>
      </c>
      <c r="I754" s="3">
        <f t="shared" ca="1" si="278"/>
        <v>49495.083877089099</v>
      </c>
      <c r="J754" s="3">
        <f t="shared" si="279"/>
        <v>1351.0718094684594</v>
      </c>
      <c r="K754" s="3">
        <f t="shared" ca="1" si="280"/>
        <v>51901.668063199701</v>
      </c>
      <c r="L754" s="3">
        <f t="shared" si="281"/>
        <v>-9.7421898938769651</v>
      </c>
      <c r="M754" s="3">
        <f t="shared" ca="1" si="282"/>
        <v>-0.48144813303411715</v>
      </c>
      <c r="N754" s="3">
        <f t="shared" ca="1" si="283"/>
        <v>-27.584946077307901</v>
      </c>
      <c r="O754" s="1">
        <f t="shared" ca="1" si="284"/>
        <v>187491289.72772956</v>
      </c>
      <c r="P754" s="1">
        <f t="shared" si="285"/>
        <v>-8950430.7271118686</v>
      </c>
      <c r="Q754" s="1">
        <f t="shared" ca="1" si="286"/>
        <v>196441720.45484143</v>
      </c>
      <c r="R754" s="1">
        <f t="shared" ca="1" si="287"/>
        <v>504963.51752350602</v>
      </c>
      <c r="S754" s="3">
        <f t="shared" si="288"/>
        <v>334.80686627993555</v>
      </c>
      <c r="T754" s="13">
        <f t="shared" ca="1" si="289"/>
        <v>2.217975444690889</v>
      </c>
      <c r="U754" s="13">
        <f t="shared" si="290"/>
        <v>1.0591237282283785</v>
      </c>
      <c r="V754" s="5">
        <v>348.35</v>
      </c>
      <c r="W754" s="3">
        <f t="shared" ca="1" si="291"/>
        <v>13635.575870239245</v>
      </c>
      <c r="X754" s="3">
        <f t="shared" ca="1" si="292"/>
        <v>-12085.555536802449</v>
      </c>
      <c r="Y754" s="3">
        <f t="shared" ca="1" si="293"/>
        <v>6314.1330901331512</v>
      </c>
      <c r="Z754" s="3">
        <f t="shared" ca="1" si="294"/>
        <v>-17.772875789415366</v>
      </c>
      <c r="AA754" s="3">
        <f t="shared" ca="1" si="295"/>
        <v>9.2854898384311042</v>
      </c>
    </row>
    <row r="755" spans="3:27" s="5" customFormat="1" x14ac:dyDescent="0.2">
      <c r="C755" s="25"/>
      <c r="D755" s="1">
        <f t="shared" si="273"/>
        <v>753</v>
      </c>
      <c r="E755" s="2">
        <f t="shared" si="274"/>
        <v>75.399999999999991</v>
      </c>
      <c r="F755" s="3">
        <f t="shared" ca="1" si="275"/>
        <v>658.17930687617343</v>
      </c>
      <c r="G755" s="3">
        <f t="shared" si="276"/>
        <v>-344.84188217893467</v>
      </c>
      <c r="H755" s="3">
        <f t="shared" ca="1" si="277"/>
        <v>743.04503477562537</v>
      </c>
      <c r="I755" s="3">
        <f t="shared" ca="1" si="278"/>
        <v>49560.901807776718</v>
      </c>
      <c r="J755" s="3">
        <f t="shared" si="279"/>
        <v>1316.6363322000354</v>
      </c>
      <c r="K755" s="3">
        <f t="shared" ca="1" si="280"/>
        <v>51975.949972805633</v>
      </c>
      <c r="L755" s="3">
        <f t="shared" si="281"/>
        <v>-9.7432292285208373</v>
      </c>
      <c r="M755" s="3">
        <f t="shared" ca="1" si="282"/>
        <v>-0.48261020944655986</v>
      </c>
      <c r="N755" s="3">
        <f t="shared" ca="1" si="283"/>
        <v>-27.651528151212574</v>
      </c>
      <c r="O755" s="1">
        <f t="shared" ca="1" si="284"/>
        <v>187719414.05960152</v>
      </c>
      <c r="P755" s="1">
        <f t="shared" si="285"/>
        <v>-8723236.9247522224</v>
      </c>
      <c r="Q755" s="1">
        <f t="shared" ca="1" si="286"/>
        <v>196442650.98435375</v>
      </c>
      <c r="R755" s="1">
        <f t="shared" ca="1" si="287"/>
        <v>505270.62364742527</v>
      </c>
      <c r="S755" s="3">
        <f t="shared" si="288"/>
        <v>334.94687266599442</v>
      </c>
      <c r="T755" s="13">
        <f t="shared" ca="1" si="289"/>
        <v>2.2183966933663006</v>
      </c>
      <c r="U755" s="13">
        <f t="shared" si="290"/>
        <v>1.0626444449218402</v>
      </c>
      <c r="V755" s="5">
        <v>349.35</v>
      </c>
      <c r="W755" s="3">
        <f t="shared" ca="1" si="291"/>
        <v>13728.520670072536</v>
      </c>
      <c r="X755" s="3">
        <f t="shared" ca="1" si="292"/>
        <v>-12160.539127742206</v>
      </c>
      <c r="Y755" s="3">
        <f t="shared" ca="1" si="293"/>
        <v>6371.3081789582002</v>
      </c>
      <c r="Z755" s="3">
        <f t="shared" ca="1" si="294"/>
        <v>-17.883145776091478</v>
      </c>
      <c r="AA755" s="3">
        <f t="shared" ca="1" si="295"/>
        <v>9.3695708514091187</v>
      </c>
    </row>
    <row r="756" spans="3:27" s="5" customFormat="1" x14ac:dyDescent="0.2">
      <c r="C756" s="25"/>
      <c r="D756" s="1">
        <f t="shared" si="273"/>
        <v>754</v>
      </c>
      <c r="E756" s="2">
        <f t="shared" si="274"/>
        <v>75.499999999999986</v>
      </c>
      <c r="F756" s="3">
        <f t="shared" ca="1" si="275"/>
        <v>658.17930687617343</v>
      </c>
      <c r="G756" s="3">
        <f t="shared" si="276"/>
        <v>-345.81620510178675</v>
      </c>
      <c r="H756" s="3">
        <f t="shared" ca="1" si="277"/>
        <v>743.49771197428788</v>
      </c>
      <c r="I756" s="3">
        <f t="shared" ca="1" si="278"/>
        <v>49626.719738464337</v>
      </c>
      <c r="J756" s="3">
        <f t="shared" si="279"/>
        <v>1282.1034278359994</v>
      </c>
      <c r="K756" s="3">
        <f t="shared" ca="1" si="280"/>
        <v>52050.277097624341</v>
      </c>
      <c r="L756" s="3">
        <f t="shared" si="281"/>
        <v>-9.7442715037179948</v>
      </c>
      <c r="M756" s="3">
        <f t="shared" ca="1" si="282"/>
        <v>-0.48377099626832315</v>
      </c>
      <c r="N756" s="3">
        <f t="shared" ca="1" si="283"/>
        <v>-27.718036337014013</v>
      </c>
      <c r="O756" s="1">
        <f t="shared" ca="1" si="284"/>
        <v>187948208.22174039</v>
      </c>
      <c r="P756" s="1">
        <f t="shared" si="285"/>
        <v>-8495351.4497434124</v>
      </c>
      <c r="Q756" s="1">
        <f t="shared" ca="1" si="286"/>
        <v>196443559.67148381</v>
      </c>
      <c r="R756" s="1">
        <f t="shared" ca="1" si="287"/>
        <v>505578.44414251577</v>
      </c>
      <c r="S756" s="3">
        <f t="shared" si="288"/>
        <v>335.0872751672415</v>
      </c>
      <c r="T756" s="13">
        <f t="shared" ca="1" si="289"/>
        <v>2.218818102248763</v>
      </c>
      <c r="U756" s="13">
        <f t="shared" si="290"/>
        <v>1.0661841178589537</v>
      </c>
      <c r="V756" s="5">
        <v>350.35</v>
      </c>
      <c r="W756" s="3">
        <f t="shared" ca="1" si="291"/>
        <v>13822.094209274286</v>
      </c>
      <c r="X756" s="3">
        <f t="shared" ca="1" si="292"/>
        <v>-12235.970924617899</v>
      </c>
      <c r="Y756" s="3">
        <f t="shared" ca="1" si="293"/>
        <v>6428.9426706075956</v>
      </c>
      <c r="Z756" s="3">
        <f t="shared" ca="1" si="294"/>
        <v>-17.99407488914397</v>
      </c>
      <c r="AA756" s="3">
        <f t="shared" ca="1" si="295"/>
        <v>9.454327456775875</v>
      </c>
    </row>
    <row r="757" spans="3:27" s="5" customFormat="1" x14ac:dyDescent="0.2">
      <c r="C757" s="25"/>
      <c r="D757" s="1">
        <f t="shared" si="273"/>
        <v>755</v>
      </c>
      <c r="E757" s="2">
        <f t="shared" si="274"/>
        <v>75.59999999999998</v>
      </c>
      <c r="F757" s="3">
        <f t="shared" ca="1" si="275"/>
        <v>658.17930687617343</v>
      </c>
      <c r="G757" s="3">
        <f t="shared" si="276"/>
        <v>-346.79063225215856</v>
      </c>
      <c r="H757" s="3">
        <f t="shared" ca="1" si="277"/>
        <v>743.95143834651731</v>
      </c>
      <c r="I757" s="3">
        <f t="shared" ca="1" si="278"/>
        <v>49692.537669151956</v>
      </c>
      <c r="J757" s="3">
        <f t="shared" si="279"/>
        <v>1247.473085968302</v>
      </c>
      <c r="K757" s="3">
        <f t="shared" ca="1" si="280"/>
        <v>52124.64954264179</v>
      </c>
      <c r="L757" s="3">
        <f t="shared" si="281"/>
        <v>-9.7453167197825721</v>
      </c>
      <c r="M757" s="3">
        <f t="shared" ca="1" si="282"/>
        <v>-0.48493049285183293</v>
      </c>
      <c r="N757" s="3">
        <f t="shared" ca="1" si="283"/>
        <v>-27.784470597608962</v>
      </c>
      <c r="O757" s="1">
        <f t="shared" ca="1" si="284"/>
        <v>188177672.49006966</v>
      </c>
      <c r="P757" s="1">
        <f t="shared" si="285"/>
        <v>-8266773.8190726461</v>
      </c>
      <c r="Q757" s="1">
        <f t="shared" ca="1" si="286"/>
        <v>196444446.30914229</v>
      </c>
      <c r="R757" s="1">
        <f t="shared" ca="1" si="287"/>
        <v>505886.97807563178</v>
      </c>
      <c r="S757" s="3">
        <f t="shared" si="288"/>
        <v>335.22807382599353</v>
      </c>
      <c r="T757" s="13">
        <f t="shared" ca="1" si="289"/>
        <v>2.2192396652694408</v>
      </c>
      <c r="U757" s="13">
        <f t="shared" si="290"/>
        <v>1.0697428403466507</v>
      </c>
      <c r="V757" s="5">
        <v>351.35</v>
      </c>
      <c r="W757" s="3">
        <f t="shared" ca="1" si="291"/>
        <v>13916.301067605746</v>
      </c>
      <c r="X757" s="3">
        <f t="shared" ca="1" si="292"/>
        <v>-12311.853864163955</v>
      </c>
      <c r="Y757" s="3">
        <f t="shared" ca="1" si="293"/>
        <v>6487.0401441424647</v>
      </c>
      <c r="Z757" s="3">
        <f t="shared" ca="1" si="294"/>
        <v>-18.105667447299933</v>
      </c>
      <c r="AA757" s="3">
        <f t="shared" ca="1" si="295"/>
        <v>9.5397649178565658</v>
      </c>
    </row>
    <row r="758" spans="3:27" s="5" customFormat="1" x14ac:dyDescent="0.2">
      <c r="C758" s="25"/>
      <c r="D758" s="1">
        <f t="shared" si="273"/>
        <v>756</v>
      </c>
      <c r="E758" s="2">
        <f t="shared" si="274"/>
        <v>75.699999999999974</v>
      </c>
      <c r="F758" s="3">
        <f t="shared" ca="1" si="275"/>
        <v>658.17930687617343</v>
      </c>
      <c r="G758" s="3">
        <f t="shared" si="276"/>
        <v>-347.7651639241368</v>
      </c>
      <c r="H758" s="3">
        <f t="shared" ca="1" si="277"/>
        <v>744.40621252054427</v>
      </c>
      <c r="I758" s="3">
        <f t="shared" ca="1" si="278"/>
        <v>49758.355599839575</v>
      </c>
      <c r="J758" s="3">
        <f t="shared" si="279"/>
        <v>1212.7452961594872</v>
      </c>
      <c r="K758" s="3">
        <f t="shared" ca="1" si="280"/>
        <v>52199.067412706754</v>
      </c>
      <c r="L758" s="3">
        <f t="shared" si="281"/>
        <v>-9.7463648770295919</v>
      </c>
      <c r="M758" s="3">
        <f t="shared" ca="1" si="282"/>
        <v>-0.48608869856398934</v>
      </c>
      <c r="N758" s="3">
        <f t="shared" ca="1" si="283"/>
        <v>-27.850830896723469</v>
      </c>
      <c r="O758" s="1">
        <f t="shared" ca="1" si="284"/>
        <v>188407807.14132178</v>
      </c>
      <c r="P758" s="1">
        <f t="shared" si="285"/>
        <v>-8037503.5483047403</v>
      </c>
      <c r="Q758" s="1">
        <f t="shared" ca="1" si="286"/>
        <v>196445310.68962651</v>
      </c>
      <c r="R758" s="1">
        <f t="shared" ca="1" si="287"/>
        <v>506196.22451397008</v>
      </c>
      <c r="S758" s="3">
        <f t="shared" si="288"/>
        <v>335.36926868468663</v>
      </c>
      <c r="T758" s="13">
        <f t="shared" ca="1" si="289"/>
        <v>2.2196613763690829</v>
      </c>
      <c r="U758" s="13">
        <f t="shared" si="290"/>
        <v>1.0733207062076147</v>
      </c>
      <c r="V758" s="5">
        <v>352.35</v>
      </c>
      <c r="W758" s="3">
        <f t="shared" ca="1" si="291"/>
        <v>14011.145857170266</v>
      </c>
      <c r="X758" s="3">
        <f t="shared" ca="1" si="292"/>
        <v>-12388.190901293408</v>
      </c>
      <c r="Y758" s="3">
        <f t="shared" ca="1" si="293"/>
        <v>6545.6042061837752</v>
      </c>
      <c r="Z758" s="3">
        <f t="shared" ca="1" si="294"/>
        <v>-18.217927796019719</v>
      </c>
      <c r="AA758" s="3">
        <f t="shared" ca="1" si="295"/>
        <v>9.625888538505551</v>
      </c>
    </row>
    <row r="759" spans="3:27" s="5" customFormat="1" x14ac:dyDescent="0.2">
      <c r="C759" s="25"/>
      <c r="D759" s="1">
        <f t="shared" si="273"/>
        <v>757</v>
      </c>
      <c r="E759" s="2">
        <f t="shared" si="274"/>
        <v>75.799999999999969</v>
      </c>
      <c r="F759" s="3">
        <f t="shared" ca="1" si="275"/>
        <v>658.17930687617343</v>
      </c>
      <c r="G759" s="3">
        <f t="shared" si="276"/>
        <v>-348.73980041183978</v>
      </c>
      <c r="H759" s="3">
        <f t="shared" ca="1" si="277"/>
        <v>744.86203312512168</v>
      </c>
      <c r="I759" s="3">
        <f t="shared" ca="1" si="278"/>
        <v>49824.173530527194</v>
      </c>
      <c r="J759" s="3">
        <f t="shared" si="279"/>
        <v>1177.9200479426884</v>
      </c>
      <c r="K759" s="3">
        <f t="shared" ca="1" si="280"/>
        <v>52273.530812530844</v>
      </c>
      <c r="L759" s="3">
        <f t="shared" si="281"/>
        <v>-9.7474159757749668</v>
      </c>
      <c r="M759" s="3">
        <f t="shared" ca="1" si="282"/>
        <v>-0.48724561278611223</v>
      </c>
      <c r="N759" s="3">
        <f t="shared" ca="1" si="283"/>
        <v>-27.917117198909772</v>
      </c>
      <c r="O759" s="1">
        <f t="shared" ca="1" si="284"/>
        <v>188638612.45303857</v>
      </c>
      <c r="P759" s="1">
        <f t="shared" si="285"/>
        <v>-7807540.1515814792</v>
      </c>
      <c r="Q759" s="1">
        <f t="shared" ca="1" si="286"/>
        <v>196446152.60462004</v>
      </c>
      <c r="R759" s="1">
        <f t="shared" ca="1" si="287"/>
        <v>506506.18252508272</v>
      </c>
      <c r="S759" s="3">
        <f t="shared" si="288"/>
        <v>335.51085978587656</v>
      </c>
      <c r="T759" s="13">
        <f t="shared" ca="1" si="289"/>
        <v>2.2200832294981256</v>
      </c>
      <c r="U759" s="13">
        <f t="shared" si="290"/>
        <v>1.0769178097828032</v>
      </c>
      <c r="V759" s="5">
        <v>353.35</v>
      </c>
      <c r="W759" s="3">
        <f t="shared" ca="1" si="291"/>
        <v>14106.633222642855</v>
      </c>
      <c r="X759" s="3">
        <f t="shared" ca="1" si="292"/>
        <v>-12464.985009211545</v>
      </c>
      <c r="Y759" s="3">
        <f t="shared" ca="1" si="293"/>
        <v>6604.6384911138484</v>
      </c>
      <c r="Z759" s="3">
        <f t="shared" ca="1" si="294"/>
        <v>-18.330860307664036</v>
      </c>
      <c r="AA759" s="3">
        <f t="shared" ca="1" si="295"/>
        <v>9.7127036634027188</v>
      </c>
    </row>
    <row r="760" spans="3:27" s="5" customFormat="1" x14ac:dyDescent="0.2">
      <c r="C760" s="25"/>
      <c r="D760" s="1">
        <f t="shared" si="273"/>
        <v>758</v>
      </c>
      <c r="E760" s="2">
        <f t="shared" si="274"/>
        <v>75.899999999999963</v>
      </c>
      <c r="F760" s="3">
        <f t="shared" ca="1" si="275"/>
        <v>658.17930687617343</v>
      </c>
      <c r="G760" s="3">
        <f t="shared" si="276"/>
        <v>-349.7145420094173</v>
      </c>
      <c r="H760" s="3">
        <f t="shared" ca="1" si="277"/>
        <v>745.31889878954269</v>
      </c>
      <c r="I760" s="3">
        <f t="shared" ca="1" si="278"/>
        <v>49889.991461214813</v>
      </c>
      <c r="J760" s="3">
        <f t="shared" si="279"/>
        <v>1142.9973308216254</v>
      </c>
      <c r="K760" s="3">
        <f t="shared" ca="1" si="280"/>
        <v>52348.039846688574</v>
      </c>
      <c r="L760" s="3">
        <f t="shared" si="281"/>
        <v>-9.7484700163354976</v>
      </c>
      <c r="M760" s="3">
        <f t="shared" ca="1" si="282"/>
        <v>-0.48840123491388715</v>
      </c>
      <c r="N760" s="3">
        <f t="shared" ca="1" si="283"/>
        <v>-27.983329469543204</v>
      </c>
      <c r="O760" s="1">
        <f t="shared" ca="1" si="284"/>
        <v>188870088.70357123</v>
      </c>
      <c r="P760" s="1">
        <f t="shared" si="285"/>
        <v>-7576883.1416209619</v>
      </c>
      <c r="Q760" s="1">
        <f t="shared" ca="1" si="286"/>
        <v>196446971.84519219</v>
      </c>
      <c r="R760" s="1">
        <f t="shared" ca="1" si="287"/>
        <v>506816.85117688903</v>
      </c>
      <c r="S760" s="3">
        <f t="shared" si="288"/>
        <v>335.65284717223869</v>
      </c>
      <c r="T760" s="13">
        <f t="shared" ca="1" si="289"/>
        <v>2.2205052186167982</v>
      </c>
      <c r="U760" s="13">
        <f t="shared" si="290"/>
        <v>1.0805342459339866</v>
      </c>
      <c r="V760" s="5">
        <v>354.35</v>
      </c>
      <c r="W760" s="3">
        <f t="shared" ca="1" si="291"/>
        <v>14202.767841501332</v>
      </c>
      <c r="X760" s="3">
        <f t="shared" ca="1" si="292"/>
        <v>-12542.239179530263</v>
      </c>
      <c r="Y760" s="3">
        <f t="shared" ca="1" si="293"/>
        <v>6664.1466612793311</v>
      </c>
      <c r="Z760" s="3">
        <f t="shared" ca="1" si="294"/>
        <v>-18.444469381662152</v>
      </c>
      <c r="AA760" s="3">
        <f t="shared" ca="1" si="295"/>
        <v>9.8002156783519574</v>
      </c>
    </row>
    <row r="761" spans="3:27" s="5" customFormat="1" x14ac:dyDescent="0.2">
      <c r="C761" s="25"/>
      <c r="D761" s="1">
        <f t="shared" si="273"/>
        <v>759</v>
      </c>
      <c r="E761" s="2">
        <f t="shared" si="274"/>
        <v>75.999999999999957</v>
      </c>
      <c r="F761" s="3">
        <f t="shared" ca="1" si="275"/>
        <v>658.17930687617343</v>
      </c>
      <c r="G761" s="3">
        <f t="shared" si="276"/>
        <v>-350.68938901105088</v>
      </c>
      <c r="H761" s="3">
        <f t="shared" ca="1" si="277"/>
        <v>745.7768081436592</v>
      </c>
      <c r="I761" s="3">
        <f t="shared" ca="1" si="278"/>
        <v>49955.809391902432</v>
      </c>
      <c r="J761" s="3">
        <f t="shared" si="279"/>
        <v>1107.9771342706019</v>
      </c>
      <c r="K761" s="3">
        <f t="shared" ca="1" si="280"/>
        <v>52422.594619617426</v>
      </c>
      <c r="L761" s="3">
        <f t="shared" si="281"/>
        <v>-9.7495269990288698</v>
      </c>
      <c r="M761" s="3">
        <f t="shared" ca="1" si="282"/>
        <v>-0.48955556435731035</v>
      </c>
      <c r="N761" s="3">
        <f t="shared" ca="1" si="283"/>
        <v>-28.049467674819038</v>
      </c>
      <c r="O761" s="1">
        <f t="shared" ca="1" si="284"/>
        <v>189102236.17208105</v>
      </c>
      <c r="P761" s="1">
        <f t="shared" si="285"/>
        <v>-7345532.0297169508</v>
      </c>
      <c r="Q761" s="1">
        <f t="shared" ca="1" si="286"/>
        <v>196447768.20179799</v>
      </c>
      <c r="R761" s="1">
        <f t="shared" ca="1" si="287"/>
        <v>507128.22953768825</v>
      </c>
      <c r="S761" s="3">
        <f t="shared" si="288"/>
        <v>335.79523088656799</v>
      </c>
      <c r="T761" s="13">
        <f t="shared" ca="1" si="289"/>
        <v>2.2209273376952261</v>
      </c>
      <c r="U761" s="13">
        <f t="shared" si="290"/>
        <v>1.0841701100462953</v>
      </c>
      <c r="V761" s="5">
        <v>355.35</v>
      </c>
      <c r="W761" s="3">
        <f t="shared" ca="1" si="291"/>
        <v>14299.554424258962</v>
      </c>
      <c r="X761" s="3">
        <f t="shared" ca="1" si="292"/>
        <v>-12619.956422383022</v>
      </c>
      <c r="Y761" s="3">
        <f t="shared" ca="1" si="293"/>
        <v>6724.1324071955605</v>
      </c>
      <c r="Z761" s="3">
        <f t="shared" ca="1" si="294"/>
        <v>-18.558759444680916</v>
      </c>
      <c r="AA761" s="3">
        <f t="shared" ca="1" si="295"/>
        <v>9.8884300105817058</v>
      </c>
    </row>
    <row r="762" spans="3:27" s="5" customFormat="1" x14ac:dyDescent="0.2">
      <c r="C762" s="25"/>
      <c r="D762" s="1">
        <f t="shared" si="273"/>
        <v>760</v>
      </c>
      <c r="E762" s="2">
        <f t="shared" si="274"/>
        <v>76.099999999999952</v>
      </c>
      <c r="F762" s="3">
        <f t="shared" ca="1" si="275"/>
        <v>658.17930687617343</v>
      </c>
      <c r="G762" s="3">
        <f t="shared" si="276"/>
        <v>-351.66434171095375</v>
      </c>
      <c r="H762" s="3">
        <f t="shared" ca="1" si="277"/>
        <v>746.23575981789998</v>
      </c>
      <c r="I762" s="3">
        <f t="shared" ca="1" si="278"/>
        <v>50021.627322590051</v>
      </c>
      <c r="J762" s="3">
        <f t="shared" si="279"/>
        <v>1072.8594477345016</v>
      </c>
      <c r="K762" s="3">
        <f t="shared" ca="1" si="280"/>
        <v>52497.195235617888</v>
      </c>
      <c r="L762" s="3">
        <f t="shared" si="281"/>
        <v>-9.7505869241736605</v>
      </c>
      <c r="M762" s="3">
        <f t="shared" ca="1" si="282"/>
        <v>-0.49070860054063442</v>
      </c>
      <c r="N762" s="3">
        <f t="shared" ca="1" si="283"/>
        <v>-28.115531781749379</v>
      </c>
      <c r="O762" s="1">
        <f t="shared" ca="1" si="284"/>
        <v>189335055.13853949</v>
      </c>
      <c r="P762" s="1">
        <f t="shared" si="285"/>
        <v>-7113486.3257382195</v>
      </c>
      <c r="Q762" s="1">
        <f t="shared" ca="1" si="286"/>
        <v>196448541.46427771</v>
      </c>
      <c r="R762" s="1">
        <f t="shared" ca="1" si="287"/>
        <v>507440.31667617196</v>
      </c>
      <c r="S762" s="3">
        <f t="shared" si="288"/>
        <v>335.93801097177897</v>
      </c>
      <c r="T762" s="13">
        <f t="shared" ca="1" si="289"/>
        <v>2.2213495807135346</v>
      </c>
      <c r="U762" s="13">
        <f t="shared" si="290"/>
        <v>1.0878254980307798</v>
      </c>
      <c r="V762" s="5">
        <v>356.35</v>
      </c>
      <c r="W762" s="3">
        <f t="shared" ca="1" si="291"/>
        <v>14396.997714698644</v>
      </c>
      <c r="X762" s="3">
        <f t="shared" ca="1" si="292"/>
        <v>-12698.139766540453</v>
      </c>
      <c r="Y762" s="3">
        <f t="shared" ca="1" si="293"/>
        <v>6784.5994477523827</v>
      </c>
      <c r="Z762" s="3">
        <f t="shared" ca="1" si="294"/>
        <v>-18.673734950794785</v>
      </c>
      <c r="AA762" s="3">
        <f t="shared" ca="1" si="295"/>
        <v>9.9773521290476221</v>
      </c>
    </row>
    <row r="763" spans="3:27" s="5" customFormat="1" x14ac:dyDescent="0.2">
      <c r="C763" s="25"/>
      <c r="D763" s="1">
        <f t="shared" si="273"/>
        <v>761</v>
      </c>
      <c r="E763" s="2">
        <f t="shared" si="274"/>
        <v>76.199999999999946</v>
      </c>
      <c r="F763" s="3">
        <f t="shared" ca="1" si="275"/>
        <v>658.17930687617343</v>
      </c>
      <c r="G763" s="3">
        <f t="shared" si="276"/>
        <v>-352.6394004033711</v>
      </c>
      <c r="H763" s="3">
        <f t="shared" ca="1" si="277"/>
        <v>746.69575244328871</v>
      </c>
      <c r="I763" s="3">
        <f t="shared" ca="1" si="278"/>
        <v>50087.44525327767</v>
      </c>
      <c r="J763" s="3">
        <f t="shared" si="279"/>
        <v>1037.6442606287853</v>
      </c>
      <c r="K763" s="3">
        <f t="shared" ca="1" si="280"/>
        <v>52571.841798853515</v>
      </c>
      <c r="L763" s="3">
        <f t="shared" si="281"/>
        <v>-9.7516497920893332</v>
      </c>
      <c r="M763" s="3">
        <f t="shared" ca="1" si="282"/>
        <v>-0.4918603429023134</v>
      </c>
      <c r="N763" s="3">
        <f t="shared" ca="1" si="283"/>
        <v>-28.181521758160013</v>
      </c>
      <c r="O763" s="1">
        <f t="shared" ca="1" si="284"/>
        <v>189568545.88372868</v>
      </c>
      <c r="P763" s="1">
        <f t="shared" si="285"/>
        <v>-6880745.538127902</v>
      </c>
      <c r="Q763" s="1">
        <f t="shared" ca="1" si="286"/>
        <v>196449291.42185658</v>
      </c>
      <c r="R763" s="1">
        <f t="shared" ca="1" si="287"/>
        <v>507753.11166143633</v>
      </c>
      <c r="S763" s="3">
        <f t="shared" si="288"/>
        <v>336.08118747090595</v>
      </c>
      <c r="T763" s="13">
        <f t="shared" ca="1" si="289"/>
        <v>2.2217719416619506</v>
      </c>
      <c r="U763" s="13">
        <f t="shared" si="290"/>
        <v>1.0915005063269865</v>
      </c>
      <c r="V763" s="5">
        <v>357.35</v>
      </c>
      <c r="W763" s="3">
        <f t="shared" ca="1" si="291"/>
        <v>14495.102490108677</v>
      </c>
      <c r="X763" s="3">
        <f t="shared" ca="1" si="292"/>
        <v>-12776.79225952663</v>
      </c>
      <c r="Y763" s="3">
        <f t="shared" ca="1" si="293"/>
        <v>6845.5515304214277</v>
      </c>
      <c r="Z763" s="3">
        <f t="shared" ca="1" si="294"/>
        <v>-18.789400381656808</v>
      </c>
      <c r="AA763" s="3">
        <f t="shared" ca="1" si="295"/>
        <v>10.066987544737394</v>
      </c>
    </row>
    <row r="764" spans="3:27" s="5" customFormat="1" x14ac:dyDescent="0.2">
      <c r="C764" s="25"/>
      <c r="D764" s="1">
        <f t="shared" si="273"/>
        <v>762</v>
      </c>
      <c r="E764" s="2">
        <f t="shared" si="274"/>
        <v>76.29999999999994</v>
      </c>
      <c r="F764" s="3">
        <f t="shared" ca="1" si="275"/>
        <v>658.17930687617343</v>
      </c>
      <c r="G764" s="3">
        <f t="shared" si="276"/>
        <v>-353.61456538258005</v>
      </c>
      <c r="H764" s="3">
        <f t="shared" ca="1" si="277"/>
        <v>747.15678465146186</v>
      </c>
      <c r="I764" s="3">
        <f t="shared" ca="1" si="278"/>
        <v>50153.263183965289</v>
      </c>
      <c r="J764" s="3">
        <f t="shared" si="279"/>
        <v>1002.3315623394877</v>
      </c>
      <c r="K764" s="3">
        <f t="shared" ca="1" si="280"/>
        <v>52646.534413351008</v>
      </c>
      <c r="L764" s="3">
        <f t="shared" si="281"/>
        <v>-9.7527156030962399</v>
      </c>
      <c r="M764" s="3">
        <f t="shared" ca="1" si="282"/>
        <v>-0.49301079089494781</v>
      </c>
      <c r="N764" s="3">
        <f t="shared" ca="1" si="283"/>
        <v>-28.247437572687264</v>
      </c>
      <c r="O764" s="1">
        <f t="shared" ca="1" si="284"/>
        <v>189802708.68924171</v>
      </c>
      <c r="P764" s="1">
        <f t="shared" si="285"/>
        <v>-6647309.1739028236</v>
      </c>
      <c r="Q764" s="1">
        <f t="shared" ca="1" si="286"/>
        <v>196450017.86314452</v>
      </c>
      <c r="R764" s="1">
        <f t="shared" ca="1" si="287"/>
        <v>508066.61356299405</v>
      </c>
      <c r="S764" s="3">
        <f t="shared" si="288"/>
        <v>336.22476042710264</v>
      </c>
      <c r="T764" s="13">
        <f t="shared" ca="1" si="289"/>
        <v>2.2221944145409065</v>
      </c>
      <c r="U764" s="13">
        <f t="shared" si="290"/>
        <v>1.0951952319055438</v>
      </c>
      <c r="V764" s="5">
        <v>358.35</v>
      </c>
      <c r="W764" s="3">
        <f t="shared" ca="1" si="291"/>
        <v>14593.873561520095</v>
      </c>
      <c r="X764" s="3">
        <f t="shared" ca="1" si="292"/>
        <v>-12855.91696773601</v>
      </c>
      <c r="Y764" s="3">
        <f t="shared" ca="1" si="293"/>
        <v>6906.9924314648415</v>
      </c>
      <c r="Z764" s="3">
        <f t="shared" ca="1" si="294"/>
        <v>-18.905760246670603</v>
      </c>
      <c r="AA764" s="3">
        <f t="shared" ca="1" si="295"/>
        <v>10.157341810977709</v>
      </c>
    </row>
    <row r="765" spans="3:27" s="5" customFormat="1" x14ac:dyDescent="0.2">
      <c r="C765" s="25"/>
      <c r="D765" s="1">
        <f t="shared" si="273"/>
        <v>763</v>
      </c>
      <c r="E765" s="2">
        <f t="shared" si="274"/>
        <v>76.399999999999935</v>
      </c>
      <c r="F765" s="3">
        <f t="shared" ca="1" si="275"/>
        <v>658.17930687617343</v>
      </c>
      <c r="G765" s="3">
        <f t="shared" si="276"/>
        <v>-354.58983694288969</v>
      </c>
      <c r="H765" s="3">
        <f t="shared" ca="1" si="277"/>
        <v>747.61885507468651</v>
      </c>
      <c r="I765" s="3">
        <f t="shared" ca="1" si="278"/>
        <v>50219.081114652909</v>
      </c>
      <c r="J765" s="3">
        <f t="shared" si="279"/>
        <v>966.9213422232142</v>
      </c>
      <c r="K765" s="3">
        <f t="shared" ca="1" si="280"/>
        <v>52721.273183000252</v>
      </c>
      <c r="L765" s="3">
        <f t="shared" si="281"/>
        <v>-9.7537843575156185</v>
      </c>
      <c r="M765" s="3">
        <f t="shared" ca="1" si="282"/>
        <v>-0.49415994398522939</v>
      </c>
      <c r="N765" s="3">
        <f t="shared" ca="1" si="283"/>
        <v>-28.313279194774815</v>
      </c>
      <c r="O765" s="1">
        <f t="shared" ca="1" si="284"/>
        <v>190037543.83748293</v>
      </c>
      <c r="P765" s="1">
        <f t="shared" si="285"/>
        <v>-6413176.7386528589</v>
      </c>
      <c r="Q765" s="1">
        <f t="shared" ca="1" si="286"/>
        <v>196450720.57613578</v>
      </c>
      <c r="R765" s="1">
        <f t="shared" ca="1" si="287"/>
        <v>508380.82145078684</v>
      </c>
      <c r="S765" s="3">
        <f t="shared" si="288"/>
        <v>336.36872988364257</v>
      </c>
      <c r="T765" s="13">
        <f t="shared" ca="1" si="289"/>
        <v>2.2226169933611382</v>
      </c>
      <c r="U765" s="13">
        <f t="shared" si="290"/>
        <v>1.0989097722707633</v>
      </c>
      <c r="V765" s="5">
        <v>359.35</v>
      </c>
      <c r="W765" s="3">
        <f t="shared" ca="1" si="291"/>
        <v>14693.315773945566</v>
      </c>
      <c r="X765" s="3">
        <f t="shared" ca="1" si="292"/>
        <v>-12935.516976551011</v>
      </c>
      <c r="Y765" s="3">
        <f t="shared" ca="1" si="293"/>
        <v>6968.9259561454774</v>
      </c>
      <c r="Z765" s="3">
        <f t="shared" ca="1" si="294"/>
        <v>-19.022819083163252</v>
      </c>
      <c r="AA765" s="3">
        <f t="shared" ca="1" si="295"/>
        <v>10.248420523743349</v>
      </c>
    </row>
    <row r="766" spans="3:27" s="5" customFormat="1" x14ac:dyDescent="0.2">
      <c r="C766" s="25"/>
      <c r="D766" s="1">
        <f t="shared" si="273"/>
        <v>764</v>
      </c>
      <c r="E766" s="2">
        <f t="shared" si="274"/>
        <v>76.499999999999929</v>
      </c>
      <c r="F766" s="3">
        <f t="shared" ca="1" si="275"/>
        <v>658.17930687617343</v>
      </c>
      <c r="G766" s="3">
        <f t="shared" si="276"/>
        <v>-355.56521537864126</v>
      </c>
      <c r="H766" s="3">
        <f t="shared" ca="1" si="277"/>
        <v>748.08196234587797</v>
      </c>
      <c r="I766" s="3">
        <f t="shared" ca="1" si="278"/>
        <v>50284.899045340528</v>
      </c>
      <c r="J766" s="3">
        <f t="shared" si="279"/>
        <v>931.41358960713774</v>
      </c>
      <c r="K766" s="3">
        <f t="shared" ca="1" si="280"/>
        <v>52796.058211554402</v>
      </c>
      <c r="L766" s="3">
        <f t="shared" si="281"/>
        <v>-9.7548560556695989</v>
      </c>
      <c r="M766" s="3">
        <f t="shared" ca="1" si="282"/>
        <v>-0.4953078016538861</v>
      </c>
      <c r="N766" s="3">
        <f t="shared" ca="1" si="283"/>
        <v>-28.379046594670569</v>
      </c>
      <c r="O766" s="1">
        <f t="shared" ca="1" si="284"/>
        <v>190273051.61166826</v>
      </c>
      <c r="P766" s="1">
        <f t="shared" si="285"/>
        <v>-6178347.7365402589</v>
      </c>
      <c r="Q766" s="1">
        <f t="shared" ca="1" si="286"/>
        <v>196451399.34820852</v>
      </c>
      <c r="R766" s="1">
        <f t="shared" ca="1" si="287"/>
        <v>508695.73439519701</v>
      </c>
      <c r="S766" s="3">
        <f t="shared" si="288"/>
        <v>336.51309588391888</v>
      </c>
      <c r="T766" s="13">
        <f t="shared" ca="1" si="289"/>
        <v>2.2230396721437877</v>
      </c>
      <c r="U766" s="13">
        <f t="shared" si="290"/>
        <v>1.1026442254632498</v>
      </c>
      <c r="V766" s="5">
        <v>360.35</v>
      </c>
      <c r="W766" s="3">
        <f t="shared" ca="1" si="291"/>
        <v>14793.434006619858</v>
      </c>
      <c r="X766" s="3">
        <f t="shared" ca="1" si="292"/>
        <v>-13015.595390460256</v>
      </c>
      <c r="Y766" s="3">
        <f t="shared" ca="1" si="293"/>
        <v>7031.3559389385664</v>
      </c>
      <c r="Z766" s="3">
        <f t="shared" ca="1" si="294"/>
        <v>-19.1405814565592</v>
      </c>
      <c r="AA766" s="3">
        <f t="shared" ca="1" si="295"/>
        <v>10.340229321968479</v>
      </c>
    </row>
    <row r="767" spans="3:27" s="5" customFormat="1" x14ac:dyDescent="0.2">
      <c r="C767" s="25"/>
      <c r="D767" s="1">
        <f t="shared" si="273"/>
        <v>765</v>
      </c>
      <c r="E767" s="2">
        <f t="shared" si="274"/>
        <v>76.599999999999923</v>
      </c>
      <c r="F767" s="3">
        <f t="shared" ca="1" si="275"/>
        <v>658.17930687617343</v>
      </c>
      <c r="G767" s="3">
        <f t="shared" si="276"/>
        <v>-356.54070098420823</v>
      </c>
      <c r="H767" s="3">
        <f t="shared" ca="1" si="277"/>
        <v>748.54610509861755</v>
      </c>
      <c r="I767" s="3">
        <f t="shared" ca="1" si="278"/>
        <v>50350.716976028147</v>
      </c>
      <c r="J767" s="3">
        <f t="shared" si="279"/>
        <v>895.80829378899523</v>
      </c>
      <c r="K767" s="3">
        <f t="shared" ca="1" si="280"/>
        <v>52870.889602629926</v>
      </c>
      <c r="L767" s="3">
        <f t="shared" si="281"/>
        <v>-9.7559306978811975</v>
      </c>
      <c r="M767" s="3">
        <f t="shared" ca="1" si="282"/>
        <v>-0.49645436339562665</v>
      </c>
      <c r="N767" s="3">
        <f t="shared" ca="1" si="283"/>
        <v>-28.444739743423472</v>
      </c>
      <c r="O767" s="1">
        <f t="shared" ca="1" si="284"/>
        <v>190509232.29582557</v>
      </c>
      <c r="P767" s="1">
        <f t="shared" si="285"/>
        <v>-5942821.6702989927</v>
      </c>
      <c r="Q767" s="1">
        <f t="shared" ca="1" si="286"/>
        <v>196452053.96612456</v>
      </c>
      <c r="R767" s="1">
        <f t="shared" ca="1" si="287"/>
        <v>509011.35146705993</v>
      </c>
      <c r="S767" s="3">
        <f t="shared" si="288"/>
        <v>336.65785847144446</v>
      </c>
      <c r="T767" s="13">
        <f t="shared" ca="1" si="289"/>
        <v>2.2234624449205</v>
      </c>
      <c r="U767" s="13">
        <f t="shared" si="290"/>
        <v>1.1063986900625304</v>
      </c>
      <c r="V767" s="5">
        <v>361.35</v>
      </c>
      <c r="W767" s="3">
        <f t="shared" ca="1" si="291"/>
        <v>14894.23317324197</v>
      </c>
      <c r="X767" s="3">
        <f t="shared" ca="1" si="292"/>
        <v>-13096.155333177503</v>
      </c>
      <c r="Y767" s="3">
        <f t="shared" ca="1" si="293"/>
        <v>7094.2862437448903</v>
      </c>
      <c r="Z767" s="3">
        <f t="shared" ca="1" si="294"/>
        <v>-19.259051960555151</v>
      </c>
      <c r="AA767" s="3">
        <f t="shared" ca="1" si="295"/>
        <v>10.432773887860133</v>
      </c>
    </row>
    <row r="768" spans="3:27" s="5" customFormat="1" x14ac:dyDescent="0.2">
      <c r="C768" s="25"/>
      <c r="D768" s="1">
        <f t="shared" si="273"/>
        <v>766</v>
      </c>
      <c r="E768" s="2">
        <f t="shared" si="274"/>
        <v>76.699999999999918</v>
      </c>
      <c r="F768" s="3">
        <f t="shared" ca="1" si="275"/>
        <v>658.17930687617343</v>
      </c>
      <c r="G768" s="3">
        <f t="shared" si="276"/>
        <v>-357.51629405399638</v>
      </c>
      <c r="H768" s="3">
        <f t="shared" ca="1" si="277"/>
        <v>749.01128196717013</v>
      </c>
      <c r="I768" s="3">
        <f t="shared" ca="1" si="278"/>
        <v>50416.534906715766</v>
      </c>
      <c r="J768" s="3">
        <f t="shared" si="279"/>
        <v>860.10544403708502</v>
      </c>
      <c r="K768" s="3">
        <f t="shared" ca="1" si="280"/>
        <v>52945.767459706687</v>
      </c>
      <c r="L768" s="3">
        <f t="shared" si="281"/>
        <v>-9.7570082844743187</v>
      </c>
      <c r="M768" s="3">
        <f t="shared" ca="1" si="282"/>
        <v>-0.49759962871908542</v>
      </c>
      <c r="N768" s="3">
        <f t="shared" ca="1" si="283"/>
        <v>-28.510358612880346</v>
      </c>
      <c r="O768" s="1">
        <f t="shared" ca="1" si="284"/>
        <v>190746086.17479521</v>
      </c>
      <c r="P768" s="1">
        <f t="shared" si="285"/>
        <v>-5706598.0412340844</v>
      </c>
      <c r="Q768" s="1">
        <f t="shared" ca="1" si="286"/>
        <v>196452684.21602929</v>
      </c>
      <c r="R768" s="1">
        <f t="shared" ca="1" si="287"/>
        <v>509327.67173767567</v>
      </c>
      <c r="S768" s="3">
        <f t="shared" si="288"/>
        <v>336.8030176898518</v>
      </c>
      <c r="T768" s="13">
        <f t="shared" ca="1" si="289"/>
        <v>2.2238853057335257</v>
      </c>
      <c r="U768" s="13">
        <f t="shared" si="290"/>
        <v>1.1101732651896923</v>
      </c>
      <c r="V768" s="5">
        <v>362.35</v>
      </c>
      <c r="W768" s="3">
        <f t="shared" ca="1" si="291"/>
        <v>14995.718222218802</v>
      </c>
      <c r="X768" s="3">
        <f t="shared" ca="1" si="292"/>
        <v>-13177.199947761241</v>
      </c>
      <c r="Y768" s="3">
        <f t="shared" ca="1" si="293"/>
        <v>7157.720764105441</v>
      </c>
      <c r="Z768" s="3">
        <f t="shared" ca="1" si="294"/>
        <v>-19.378235217295941</v>
      </c>
      <c r="AA768" s="3">
        <f t="shared" ca="1" si="295"/>
        <v>10.526059947213884</v>
      </c>
    </row>
    <row r="769" spans="3:27" s="5" customFormat="1" x14ac:dyDescent="0.2">
      <c r="C769" s="25"/>
      <c r="D769" s="1">
        <f t="shared" si="273"/>
        <v>767</v>
      </c>
      <c r="E769" s="2">
        <f t="shared" si="274"/>
        <v>76.799999999999912</v>
      </c>
      <c r="F769" s="3">
        <f t="shared" ca="1" si="275"/>
        <v>658.17930687617343</v>
      </c>
      <c r="G769" s="3">
        <f t="shared" si="276"/>
        <v>-358.49199488244381</v>
      </c>
      <c r="H769" s="3">
        <f t="shared" ca="1" si="277"/>
        <v>749.47749158650129</v>
      </c>
      <c r="I769" s="3">
        <f t="shared" ca="1" si="278"/>
        <v>50482.352837403385</v>
      </c>
      <c r="J769" s="3">
        <f t="shared" si="279"/>
        <v>824.30502959026308</v>
      </c>
      <c r="K769" s="3">
        <f t="shared" ca="1" si="280"/>
        <v>53020.691886128014</v>
      </c>
      <c r="L769" s="3">
        <f t="shared" si="281"/>
        <v>-9.7580888157737569</v>
      </c>
      <c r="M769" s="3">
        <f t="shared" ca="1" si="282"/>
        <v>-0.49874359714676608</v>
      </c>
      <c r="N769" s="3">
        <f t="shared" ca="1" si="283"/>
        <v>-28.575903175682662</v>
      </c>
      <c r="O769" s="1">
        <f t="shared" ca="1" si="284"/>
        <v>190983613.53422996</v>
      </c>
      <c r="P769" s="1">
        <f t="shared" si="285"/>
        <v>-5469676.3492209455</v>
      </c>
      <c r="Q769" s="1">
        <f t="shared" ca="1" si="286"/>
        <v>196453289.8834509</v>
      </c>
      <c r="R769" s="1">
        <f t="shared" ca="1" si="287"/>
        <v>509644.69427882088</v>
      </c>
      <c r="S769" s="3">
        <f t="shared" si="288"/>
        <v>336.94857358289312</v>
      </c>
      <c r="T769" s="13">
        <f t="shared" ca="1" si="289"/>
        <v>2.2243082486358157</v>
      </c>
      <c r="U769" s="13">
        <f t="shared" si="290"/>
        <v>1.1139680505100322</v>
      </c>
      <c r="V769" s="5">
        <v>363.35</v>
      </c>
      <c r="W769" s="3">
        <f t="shared" ca="1" si="291"/>
        <v>15097.894136910461</v>
      </c>
      <c r="X769" s="3">
        <f t="shared" ca="1" si="292"/>
        <v>-13258.732396734922</v>
      </c>
      <c r="Y769" s="3">
        <f t="shared" ca="1" si="293"/>
        <v>7221.6634234175654</v>
      </c>
      <c r="Z769" s="3">
        <f t="shared" ca="1" si="294"/>
        <v>-19.498135877551356</v>
      </c>
      <c r="AA769" s="3">
        <f t="shared" ca="1" si="295"/>
        <v>10.620093269731713</v>
      </c>
    </row>
    <row r="770" spans="3:27" s="5" customFormat="1" x14ac:dyDescent="0.2">
      <c r="C770" s="25"/>
      <c r="D770" s="1">
        <f t="shared" si="273"/>
        <v>768</v>
      </c>
      <c r="E770" s="2">
        <f t="shared" si="274"/>
        <v>76.899999999999906</v>
      </c>
      <c r="F770" s="3">
        <f t="shared" ca="1" si="275"/>
        <v>658.17930687617343</v>
      </c>
      <c r="G770" s="3">
        <f t="shared" si="276"/>
        <v>-359.4678037640212</v>
      </c>
      <c r="H770" s="3">
        <f t="shared" ca="1" si="277"/>
        <v>749.94473259229505</v>
      </c>
      <c r="I770" s="3">
        <f t="shared" ca="1" si="278"/>
        <v>50548.170768091004</v>
      </c>
      <c r="J770" s="3">
        <f t="shared" si="279"/>
        <v>788.40703965793978</v>
      </c>
      <c r="K770" s="3">
        <f t="shared" ca="1" si="280"/>
        <v>53095.66298510076</v>
      </c>
      <c r="L770" s="3">
        <f t="shared" si="281"/>
        <v>-9.7591722921051947</v>
      </c>
      <c r="M770" s="3">
        <f t="shared" ca="1" si="282"/>
        <v>-0.49988626821498694</v>
      </c>
      <c r="N770" s="3">
        <f t="shared" ca="1" si="283"/>
        <v>-28.641373405263423</v>
      </c>
      <c r="O770" s="1">
        <f t="shared" ca="1" si="284"/>
        <v>191221814.66059586</v>
      </c>
      <c r="P770" s="1">
        <f t="shared" si="285"/>
        <v>-5232056.092704704</v>
      </c>
      <c r="Q770" s="1">
        <f t="shared" ca="1" si="286"/>
        <v>196453870.75330058</v>
      </c>
      <c r="R770" s="1">
        <f t="shared" ca="1" si="287"/>
        <v>509962.41816276062</v>
      </c>
      <c r="S770" s="3">
        <f t="shared" si="288"/>
        <v>337.09452619444033</v>
      </c>
      <c r="T770" s="13">
        <f t="shared" ca="1" si="289"/>
        <v>2.2247312676911211</v>
      </c>
      <c r="U770" s="13">
        <f t="shared" si="290"/>
        <v>1.1177831462357244</v>
      </c>
      <c r="V770" s="5">
        <v>364.35</v>
      </c>
      <c r="W770" s="3">
        <f t="shared" ca="1" si="291"/>
        <v>15200.765935877214</v>
      </c>
      <c r="X770" s="3">
        <f t="shared" ca="1" si="292"/>
        <v>-13340.755862207921</v>
      </c>
      <c r="Y770" s="3">
        <f t="shared" ca="1" si="293"/>
        <v>7286.1181751526683</v>
      </c>
      <c r="Z770" s="3">
        <f t="shared" ca="1" si="294"/>
        <v>-19.618758620894003</v>
      </c>
      <c r="AA770" s="3">
        <f t="shared" ca="1" si="295"/>
        <v>10.714879669342158</v>
      </c>
    </row>
    <row r="771" spans="3:27" s="5" customFormat="1" x14ac:dyDescent="0.2">
      <c r="C771" s="25"/>
      <c r="D771" s="1">
        <f t="shared" si="273"/>
        <v>769</v>
      </c>
      <c r="E771" s="2">
        <f t="shared" si="274"/>
        <v>76.999999999999901</v>
      </c>
      <c r="F771" s="3">
        <f t="shared" ca="1" si="275"/>
        <v>658.17930687617343</v>
      </c>
      <c r="G771" s="3">
        <f t="shared" si="276"/>
        <v>-360.44372099323169</v>
      </c>
      <c r="H771" s="3">
        <f t="shared" ca="1" si="277"/>
        <v>750.41300362097047</v>
      </c>
      <c r="I771" s="3">
        <f t="shared" ca="1" si="278"/>
        <v>50613.988698778623</v>
      </c>
      <c r="J771" s="3">
        <f t="shared" si="279"/>
        <v>752.4114634200771</v>
      </c>
      <c r="K771" s="3">
        <f t="shared" ca="1" si="280"/>
        <v>53170.680859695392</v>
      </c>
      <c r="L771" s="3">
        <f t="shared" si="281"/>
        <v>-9.7602587137952046</v>
      </c>
      <c r="M771" s="3">
        <f t="shared" ca="1" si="282"/>
        <v>-0.50102764147382428</v>
      </c>
      <c r="N771" s="3">
        <f t="shared" ca="1" si="283"/>
        <v>-28.706769275843897</v>
      </c>
      <c r="O771" s="1">
        <f t="shared" ca="1" si="284"/>
        <v>191460689.84117186</v>
      </c>
      <c r="P771" s="1">
        <f t="shared" si="285"/>
        <v>-4993736.7686995417</v>
      </c>
      <c r="Q771" s="1">
        <f t="shared" ca="1" si="286"/>
        <v>196454426.60987139</v>
      </c>
      <c r="R771" s="1">
        <f t="shared" ca="1" si="287"/>
        <v>510280.84246225993</v>
      </c>
      <c r="S771" s="3">
        <f t="shared" si="288"/>
        <v>337.24087556848519</v>
      </c>
      <c r="T771" s="13">
        <f t="shared" ca="1" si="289"/>
        <v>2.2251543569740861</v>
      </c>
      <c r="U771" s="13">
        <f t="shared" si="290"/>
        <v>1.1216186531285004</v>
      </c>
      <c r="V771" s="5">
        <v>365.35</v>
      </c>
      <c r="W771" s="3">
        <f t="shared" ca="1" si="291"/>
        <v>15304.338673128106</v>
      </c>
      <c r="X771" s="3">
        <f t="shared" ca="1" si="292"/>
        <v>-13423.273545997197</v>
      </c>
      <c r="Y771" s="3">
        <f t="shared" ca="1" si="293"/>
        <v>7351.0890030754226</v>
      </c>
      <c r="Z771" s="3">
        <f t="shared" ca="1" si="294"/>
        <v>-19.740108155878232</v>
      </c>
      <c r="AA771" s="3">
        <f t="shared" ca="1" si="295"/>
        <v>10.81042500452268</v>
      </c>
    </row>
    <row r="772" spans="3:27" s="5" customFormat="1" x14ac:dyDescent="0.2">
      <c r="C772" s="25"/>
      <c r="D772" s="1">
        <f t="shared" ref="D772:D791" si="296">D771 + 1</f>
        <v>770</v>
      </c>
      <c r="E772" s="2">
        <f t="shared" ref="E772:E791" si="297" xml:space="preserve"> E771 + $B$2</f>
        <v>77.099999999999895</v>
      </c>
      <c r="F772" s="3">
        <f t="shared" ref="F772:F791" ca="1" si="298">INDIRECT(ADDRESS(ROW()-1,COLUMN()))</f>
        <v>658.17930687617343</v>
      </c>
      <c r="G772" s="3">
        <f t="shared" si="276"/>
        <v>-361.41974686461123</v>
      </c>
      <c r="H772" s="3">
        <f t="shared" ca="1" si="277"/>
        <v>750.88230330969964</v>
      </c>
      <c r="I772" s="3">
        <f t="shared" ca="1" si="278"/>
        <v>50679.806629466242</v>
      </c>
      <c r="J772" s="3">
        <f t="shared" si="279"/>
        <v>716.31829002718496</v>
      </c>
      <c r="K772" s="3">
        <f t="shared" ca="1" si="280"/>
        <v>53245.745612846054</v>
      </c>
      <c r="L772" s="3">
        <f t="shared" si="281"/>
        <v>-9.7613480811712439</v>
      </c>
      <c r="M772" s="3">
        <f t="shared" ca="1" si="282"/>
        <v>-0.50216771648705694</v>
      </c>
      <c r="N772" s="3">
        <f t="shared" ca="1" si="283"/>
        <v>-28.772090762430448</v>
      </c>
      <c r="O772" s="1">
        <f t="shared" ca="1" si="284"/>
        <v>191700239.3640511</v>
      </c>
      <c r="P772" s="1">
        <f t="shared" si="285"/>
        <v>-4754717.8727880148</v>
      </c>
      <c r="Q772" s="1">
        <f t="shared" ca="1" si="286"/>
        <v>196454957.23683912</v>
      </c>
      <c r="R772" s="1">
        <f t="shared" ca="1" si="287"/>
        <v>510599.96625059575</v>
      </c>
      <c r="S772" s="3">
        <f t="shared" si="288"/>
        <v>337.3876217491391</v>
      </c>
      <c r="T772" s="13">
        <f t="shared" ca="1" si="289"/>
        <v>2.2255775105703495</v>
      </c>
      <c r="U772" s="13">
        <f t="shared" si="290"/>
        <v>1.1254746725023355</v>
      </c>
      <c r="V772" s="5">
        <v>366.35</v>
      </c>
      <c r="W772" s="3">
        <f t="shared" ca="1" si="291"/>
        <v>15408.61743837112</v>
      </c>
      <c r="X772" s="3">
        <f t="shared" ca="1" si="292"/>
        <v>-13506.288669749525</v>
      </c>
      <c r="Y772" s="3">
        <f t="shared" ca="1" si="293"/>
        <v>7416.5799214644867</v>
      </c>
      <c r="Z772" s="3">
        <f t="shared" ca="1" si="294"/>
        <v>-19.862189220219889</v>
      </c>
      <c r="AA772" s="3">
        <f t="shared" ca="1" si="295"/>
        <v>10.906735178624245</v>
      </c>
    </row>
    <row r="773" spans="3:27" s="5" customFormat="1" x14ac:dyDescent="0.2">
      <c r="C773" s="25"/>
      <c r="D773" s="1">
        <f t="shared" si="296"/>
        <v>771</v>
      </c>
      <c r="E773" s="2">
        <f t="shared" si="297"/>
        <v>77.199999999999889</v>
      </c>
      <c r="F773" s="3">
        <f t="shared" ca="1" si="298"/>
        <v>658.17930687617343</v>
      </c>
      <c r="G773" s="3">
        <f t="shared" si="276"/>
        <v>-362.39588167272836</v>
      </c>
      <c r="H773" s="3">
        <f t="shared" ca="1" si="277"/>
        <v>751.35263029642363</v>
      </c>
      <c r="I773" s="3">
        <f t="shared" ca="1" si="278"/>
        <v>50745.624560153861</v>
      </c>
      <c r="J773" s="3">
        <f t="shared" si="279"/>
        <v>680.12750860031792</v>
      </c>
      <c r="K773" s="3">
        <f t="shared" ca="1" si="280"/>
        <v>53320.85734735064</v>
      </c>
      <c r="L773" s="3">
        <f t="shared" si="281"/>
        <v>-9.7624403945616649</v>
      </c>
      <c r="M773" s="3">
        <f t="shared" ca="1" si="282"/>
        <v>-0.50330649283211004</v>
      </c>
      <c r="N773" s="3">
        <f t="shared" ca="1" si="283"/>
        <v>-28.837337840811326</v>
      </c>
      <c r="O773" s="1">
        <f t="shared" ca="1" si="284"/>
        <v>191940463.51814044</v>
      </c>
      <c r="P773" s="1">
        <f t="shared" si="285"/>
        <v>-4514998.8991203848</v>
      </c>
      <c r="Q773" s="1">
        <f t="shared" ca="1" si="286"/>
        <v>196455462.41726083</v>
      </c>
      <c r="R773" s="1">
        <f t="shared" ca="1" si="287"/>
        <v>510919.78860156809</v>
      </c>
      <c r="S773" s="3">
        <f t="shared" si="288"/>
        <v>337.53476478063317</v>
      </c>
      <c r="T773" s="13">
        <f t="shared" ca="1" si="289"/>
        <v>2.2260007225766341</v>
      </c>
      <c r="U773" s="13">
        <f t="shared" si="290"/>
        <v>1.129351306226158</v>
      </c>
      <c r="V773" s="5">
        <v>367.35</v>
      </c>
      <c r="W773" s="3">
        <f t="shared" ca="1" si="291"/>
        <v>15513.607357265135</v>
      </c>
      <c r="X773" s="3">
        <f t="shared" ca="1" si="292"/>
        <v>-13589.804475064568</v>
      </c>
      <c r="Y773" s="3">
        <f t="shared" ca="1" si="293"/>
        <v>7482.5949753348241</v>
      </c>
      <c r="Z773" s="3">
        <f t="shared" ca="1" si="294"/>
        <v>-19.985006580977306</v>
      </c>
      <c r="AA773" s="3">
        <f t="shared" ca="1" si="295"/>
        <v>11.003816140198271</v>
      </c>
    </row>
    <row r="774" spans="3:27" s="5" customFormat="1" x14ac:dyDescent="0.2">
      <c r="C774" s="25"/>
      <c r="D774" s="1">
        <f t="shared" si="296"/>
        <v>772</v>
      </c>
      <c r="E774" s="2">
        <f t="shared" si="297"/>
        <v>77.299999999999883</v>
      </c>
      <c r="F774" s="3">
        <f t="shared" ca="1" si="298"/>
        <v>658.17930687617343</v>
      </c>
      <c r="G774" s="3">
        <f t="shared" si="276"/>
        <v>-363.37212571218453</v>
      </c>
      <c r="H774" s="3">
        <f t="shared" ca="1" si="277"/>
        <v>751.82398321987023</v>
      </c>
      <c r="I774" s="3">
        <f t="shared" ca="1" si="278"/>
        <v>50811.44249084148</v>
      </c>
      <c r="J774" s="3">
        <f t="shared" si="279"/>
        <v>643.83910823107226</v>
      </c>
      <c r="K774" s="3">
        <f t="shared" ca="1" si="280"/>
        <v>53396.016165870882</v>
      </c>
      <c r="L774" s="3">
        <f t="shared" si="281"/>
        <v>-9.763535654295703</v>
      </c>
      <c r="M774" s="3">
        <f t="shared" ca="1" si="282"/>
        <v>-0.50444397009999942</v>
      </c>
      <c r="N774" s="3">
        <f t="shared" ca="1" si="283"/>
        <v>-28.90251048755346</v>
      </c>
      <c r="O774" s="1">
        <f t="shared" ca="1" si="284"/>
        <v>192181362.59316117</v>
      </c>
      <c r="P774" s="1">
        <f t="shared" si="285"/>
        <v>-4274579.3404139364</v>
      </c>
      <c r="Q774" s="1">
        <f t="shared" ca="1" si="286"/>
        <v>196455941.93357509</v>
      </c>
      <c r="R774" s="1">
        <f t="shared" ca="1" si="287"/>
        <v>511240.30858951178</v>
      </c>
      <c r="S774" s="3">
        <f t="shared" si="288"/>
        <v>337.68230470731845</v>
      </c>
      <c r="T774" s="13">
        <f t="shared" ca="1" si="289"/>
        <v>2.2264239871008447</v>
      </c>
      <c r="U774" s="13">
        <f t="shared" si="290"/>
        <v>1.133248656726568</v>
      </c>
      <c r="V774" s="5">
        <v>368.35</v>
      </c>
      <c r="W774" s="3">
        <f t="shared" ca="1" si="291"/>
        <v>15619.31359167347</v>
      </c>
      <c r="X774" s="3">
        <f t="shared" ca="1" si="292"/>
        <v>-13673.82422361854</v>
      </c>
      <c r="Y774" s="3">
        <f t="shared" ca="1" si="293"/>
        <v>7549.1382406615421</v>
      </c>
      <c r="Z774" s="3">
        <f t="shared" ca="1" si="294"/>
        <v>-20.108565034733147</v>
      </c>
      <c r="AA774" s="3">
        <f t="shared" ca="1" si="295"/>
        <v>11.101673883325796</v>
      </c>
    </row>
    <row r="775" spans="3:27" s="5" customFormat="1" x14ac:dyDescent="0.2">
      <c r="C775" s="25"/>
      <c r="D775" s="1">
        <f t="shared" si="296"/>
        <v>773</v>
      </c>
      <c r="E775" s="2">
        <f t="shared" si="297"/>
        <v>77.399999999999878</v>
      </c>
      <c r="F775" s="3">
        <f t="shared" ca="1" si="298"/>
        <v>658.17930687617343</v>
      </c>
      <c r="G775" s="3">
        <f t="shared" si="276"/>
        <v>-364.3484792776141</v>
      </c>
      <c r="H775" s="3">
        <f t="shared" ca="1" si="277"/>
        <v>752.29636071957043</v>
      </c>
      <c r="I775" s="3">
        <f t="shared" ca="1" si="278"/>
        <v>50877.260421529099</v>
      </c>
      <c r="J775" s="3">
        <f t="shared" si="279"/>
        <v>607.4530779815824</v>
      </c>
      <c r="K775" s="3">
        <f t="shared" ca="1" si="280"/>
        <v>53471.222170932429</v>
      </c>
      <c r="L775" s="3">
        <f t="shared" si="281"/>
        <v>-9.7646338607034906</v>
      </c>
      <c r="M775" s="3">
        <f t="shared" ca="1" si="282"/>
        <v>-0.50558014789527472</v>
      </c>
      <c r="N775" s="3">
        <f t="shared" ca="1" si="283"/>
        <v>-28.967608679999213</v>
      </c>
      <c r="O775" s="1">
        <f t="shared" ca="1" si="284"/>
        <v>192422936.8796494</v>
      </c>
      <c r="P775" s="1">
        <f t="shared" si="285"/>
        <v>-4033458.6879523122</v>
      </c>
      <c r="Q775" s="1">
        <f t="shared" ca="1" si="286"/>
        <v>196456395.56760171</v>
      </c>
      <c r="R775" s="1">
        <f t="shared" ca="1" si="287"/>
        <v>511561.52528930787</v>
      </c>
      <c r="S775" s="3">
        <f t="shared" si="288"/>
        <v>337.8302415736656</v>
      </c>
      <c r="T775" s="13">
        <f t="shared" ca="1" si="289"/>
        <v>2.226847298262161</v>
      </c>
      <c r="U775" s="13">
        <f t="shared" si="290"/>
        <v>1.137166826990565</v>
      </c>
      <c r="V775" s="5">
        <v>369.35</v>
      </c>
      <c r="W775" s="3">
        <f t="shared" ca="1" si="291"/>
        <v>15725.741339919112</v>
      </c>
      <c r="X775" s="3">
        <f t="shared" ca="1" si="292"/>
        <v>-13758.351197288586</v>
      </c>
      <c r="Y775" s="3">
        <f t="shared" ca="1" si="293"/>
        <v>7616.2138246052864</v>
      </c>
      <c r="Z775" s="3">
        <f t="shared" ca="1" si="294"/>
        <v>-20.232869407777333</v>
      </c>
      <c r="AA775" s="3">
        <f t="shared" ca="1" si="295"/>
        <v>11.200314447948951</v>
      </c>
    </row>
    <row r="776" spans="3:27" s="5" customFormat="1" x14ac:dyDescent="0.2">
      <c r="C776" s="25"/>
      <c r="D776" s="1">
        <f t="shared" si="296"/>
        <v>774</v>
      </c>
      <c r="E776" s="2">
        <f t="shared" si="297"/>
        <v>77.499999999999872</v>
      </c>
      <c r="F776" s="3">
        <f t="shared" ca="1" si="298"/>
        <v>658.17930687617343</v>
      </c>
      <c r="G776" s="3">
        <f t="shared" si="276"/>
        <v>-365.32494266368445</v>
      </c>
      <c r="H776" s="3">
        <f t="shared" ca="1" si="277"/>
        <v>752.76976143587513</v>
      </c>
      <c r="I776" s="3">
        <f t="shared" ca="1" si="278"/>
        <v>50943.078352216718</v>
      </c>
      <c r="J776" s="3">
        <f t="shared" si="279"/>
        <v>570.96940688451741</v>
      </c>
      <c r="K776" s="3">
        <f t="shared" ca="1" si="280"/>
        <v>53546.475464924915</v>
      </c>
      <c r="L776" s="3">
        <f t="shared" si="281"/>
        <v>-9.7657350141160393</v>
      </c>
      <c r="M776" s="3">
        <f t="shared" ca="1" si="282"/>
        <v>-0.50671502583596351</v>
      </c>
      <c r="N776" s="3">
        <f t="shared" ca="1" si="283"/>
        <v>-29.032632396263178</v>
      </c>
      <c r="O776" s="1">
        <f t="shared" ca="1" si="284"/>
        <v>192665186.66895631</v>
      </c>
      <c r="P776" s="1">
        <f t="shared" si="285"/>
        <v>-3791636.4315848155</v>
      </c>
      <c r="Q776" s="1">
        <f t="shared" ca="1" si="286"/>
        <v>196456823.10054111</v>
      </c>
      <c r="R776" s="1">
        <f t="shared" ca="1" si="287"/>
        <v>511883.43777639506</v>
      </c>
      <c r="S776" s="3">
        <f t="shared" si="288"/>
        <v>337.97857542426522</v>
      </c>
      <c r="T776" s="13">
        <f t="shared" ca="1" si="289"/>
        <v>2.2272706501911301</v>
      </c>
      <c r="U776" s="13">
        <f t="shared" si="290"/>
        <v>1.1411059205682965</v>
      </c>
      <c r="V776" s="5">
        <v>370.35</v>
      </c>
      <c r="W776" s="3">
        <f t="shared" ca="1" si="291"/>
        <v>15832.895837041651</v>
      </c>
      <c r="X776" s="3">
        <f t="shared" ca="1" si="292"/>
        <v>-13843.388698277873</v>
      </c>
      <c r="Y776" s="3">
        <f t="shared" ca="1" si="293"/>
        <v>7683.8258657392334</v>
      </c>
      <c r="Z776" s="3">
        <f t="shared" ca="1" si="294"/>
        <v>-20.357924556290989</v>
      </c>
      <c r="AA776" s="3">
        <f t="shared" ca="1" si="295"/>
        <v>11.299743920204754</v>
      </c>
    </row>
    <row r="777" spans="3:27" s="5" customFormat="1" x14ac:dyDescent="0.2">
      <c r="C777" s="25"/>
      <c r="D777" s="1">
        <f t="shared" si="296"/>
        <v>775</v>
      </c>
      <c r="E777" s="2">
        <f t="shared" si="297"/>
        <v>77.599999999999866</v>
      </c>
      <c r="F777" s="3">
        <f t="shared" ca="1" si="298"/>
        <v>658.17930687617343</v>
      </c>
      <c r="G777" s="3">
        <f t="shared" si="276"/>
        <v>-366.30151616509607</v>
      </c>
      <c r="H777" s="3">
        <f t="shared" ca="1" si="277"/>
        <v>753.24418400997172</v>
      </c>
      <c r="I777" s="3">
        <f t="shared" ca="1" si="278"/>
        <v>51008.896282904338</v>
      </c>
      <c r="J777" s="3">
        <f t="shared" si="279"/>
        <v>534.38808394307841</v>
      </c>
      <c r="K777" s="3">
        <f t="shared" ca="1" si="280"/>
        <v>53621.77615010205</v>
      </c>
      <c r="L777" s="3">
        <f t="shared" si="281"/>
        <v>-9.7668391148652578</v>
      </c>
      <c r="M777" s="3">
        <f t="shared" ca="1" si="282"/>
        <v>-0.50784860355351491</v>
      </c>
      <c r="N777" s="3">
        <f t="shared" ca="1" si="283"/>
        <v>-29.097581615228947</v>
      </c>
      <c r="O777" s="1">
        <f t="shared" ca="1" si="284"/>
        <v>192908112.25324836</v>
      </c>
      <c r="P777" s="1">
        <f t="shared" si="285"/>
        <v>-3549112.059725747</v>
      </c>
      <c r="Q777" s="1">
        <f t="shared" ca="1" si="286"/>
        <v>196457224.31297413</v>
      </c>
      <c r="R777" s="1">
        <f t="shared" ca="1" si="287"/>
        <v>512206.04512678075</v>
      </c>
      <c r="S777" s="3">
        <f t="shared" si="288"/>
        <v>338.1273063038276</v>
      </c>
      <c r="T777" s="13">
        <f t="shared" ca="1" si="289"/>
        <v>2.2276940370297593</v>
      </c>
      <c r="U777" s="13">
        <f t="shared" si="290"/>
        <v>1.1450660415758172</v>
      </c>
      <c r="V777" s="5">
        <v>371.35</v>
      </c>
      <c r="W777" s="3">
        <f t="shared" ca="1" si="291"/>
        <v>15940.782355055975</v>
      </c>
      <c r="X777" s="3">
        <f t="shared" ca="1" si="292"/>
        <v>-13928.94004924143</v>
      </c>
      <c r="Y777" s="3">
        <f t="shared" ca="1" si="293"/>
        <v>7751.9785342776886</v>
      </c>
      <c r="Z777" s="3">
        <f t="shared" ca="1" si="294"/>
        <v>-20.483735366531516</v>
      </c>
      <c r="AA777" s="3">
        <f t="shared" ca="1" si="295"/>
        <v>11.399968432761307</v>
      </c>
    </row>
    <row r="778" spans="3:27" s="5" customFormat="1" x14ac:dyDescent="0.2">
      <c r="C778" s="25"/>
      <c r="D778" s="1">
        <f t="shared" si="296"/>
        <v>776</v>
      </c>
      <c r="E778" s="2">
        <f t="shared" si="297"/>
        <v>77.699999999999861</v>
      </c>
      <c r="F778" s="3">
        <f t="shared" ca="1" si="298"/>
        <v>658.17930687617343</v>
      </c>
      <c r="G778" s="3">
        <f t="shared" si="276"/>
        <v>-367.27820007658261</v>
      </c>
      <c r="H778" s="3">
        <f t="shared" ca="1" si="277"/>
        <v>753.71962708390072</v>
      </c>
      <c r="I778" s="3">
        <f t="shared" ca="1" si="278"/>
        <v>51074.714213591957</v>
      </c>
      <c r="J778" s="3">
        <f t="shared" si="279"/>
        <v>497.70909813099451</v>
      </c>
      <c r="K778" s="3">
        <f t="shared" ca="1" si="280"/>
        <v>53697.124328581711</v>
      </c>
      <c r="L778" s="3">
        <f t="shared" si="281"/>
        <v>-9.7679461632839431</v>
      </c>
      <c r="M778" s="3">
        <f t="shared" ca="1" si="282"/>
        <v>-0.50898088069274305</v>
      </c>
      <c r="N778" s="3">
        <f t="shared" ca="1" si="283"/>
        <v>-29.162456316545864</v>
      </c>
      <c r="O778" s="1">
        <f t="shared" ca="1" si="284"/>
        <v>193151713.92550811</v>
      </c>
      <c r="P778" s="1">
        <f t="shared" si="285"/>
        <v>-3305885.0593537083</v>
      </c>
      <c r="Q778" s="1">
        <f t="shared" ca="1" si="286"/>
        <v>196457598.98486182</v>
      </c>
      <c r="R778" s="1">
        <f t="shared" ca="1" si="287"/>
        <v>512529.3464170525</v>
      </c>
      <c r="S778" s="3">
        <f t="shared" si="288"/>
        <v>338.27643425718293</v>
      </c>
      <c r="T778" s="13">
        <f t="shared" ca="1" si="289"/>
        <v>2.2281174529316075</v>
      </c>
      <c r="U778" s="13">
        <f t="shared" si="290"/>
        <v>1.1490472946978578</v>
      </c>
      <c r="V778" s="5">
        <v>372.35</v>
      </c>
      <c r="W778" s="3">
        <f t="shared" ca="1" si="291"/>
        <v>16049.406203212537</v>
      </c>
      <c r="X778" s="3">
        <f t="shared" ca="1" si="292"/>
        <v>-14015.008593412569</v>
      </c>
      <c r="Y778" s="3">
        <f t="shared" ca="1" si="293"/>
        <v>7820.6760323062144</v>
      </c>
      <c r="Z778" s="3">
        <f t="shared" ca="1" si="294"/>
        <v>-20.610306755018485</v>
      </c>
      <c r="AA778" s="3">
        <f t="shared" ca="1" si="295"/>
        <v>11.500994165156198</v>
      </c>
    </row>
    <row r="779" spans="3:27" s="5" customFormat="1" x14ac:dyDescent="0.2">
      <c r="C779" s="25"/>
      <c r="D779" s="1">
        <f t="shared" si="296"/>
        <v>777</v>
      </c>
      <c r="E779" s="2">
        <f t="shared" si="297"/>
        <v>77.799999999999855</v>
      </c>
      <c r="F779" s="3">
        <f t="shared" ca="1" si="298"/>
        <v>658.17930687617343</v>
      </c>
      <c r="G779" s="3">
        <f t="shared" si="276"/>
        <v>-368.254994692911</v>
      </c>
      <c r="H779" s="3">
        <f t="shared" ca="1" si="277"/>
        <v>754.19608930057177</v>
      </c>
      <c r="I779" s="3">
        <f t="shared" ca="1" si="278"/>
        <v>51140.532144279576</v>
      </c>
      <c r="J779" s="3">
        <f t="shared" si="279"/>
        <v>460.93243839251983</v>
      </c>
      <c r="K779" s="3">
        <f t="shared" ca="1" si="280"/>
        <v>53772.520102346025</v>
      </c>
      <c r="L779" s="3">
        <f t="shared" si="281"/>
        <v>-9.7690561597057783</v>
      </c>
      <c r="M779" s="3">
        <f t="shared" ca="1" si="282"/>
        <v>-0.51011185691177063</v>
      </c>
      <c r="N779" s="3">
        <f t="shared" ca="1" si="283"/>
        <v>-29.227256480625808</v>
      </c>
      <c r="O779" s="1">
        <f t="shared" ca="1" si="284"/>
        <v>193395991.97953385</v>
      </c>
      <c r="P779" s="1">
        <f t="shared" si="285"/>
        <v>-3061954.9160109223</v>
      </c>
      <c r="Q779" s="1">
        <f t="shared" ca="1" si="286"/>
        <v>196457946.89554477</v>
      </c>
      <c r="R779" s="1">
        <f t="shared" ca="1" si="287"/>
        <v>512853.34072438878</v>
      </c>
      <c r="S779" s="3">
        <f t="shared" si="288"/>
        <v>338.42595932928123</v>
      </c>
      <c r="T779" s="13">
        <f t="shared" ca="1" si="289"/>
        <v>2.2285408920618739</v>
      </c>
      <c r="U779" s="13">
        <f t="shared" si="290"/>
        <v>1.1530497851906154</v>
      </c>
      <c r="V779" s="5">
        <v>373.35</v>
      </c>
      <c r="W779" s="3">
        <f t="shared" ca="1" si="291"/>
        <v>16158.772728259495</v>
      </c>
      <c r="X779" s="3">
        <f t="shared" ca="1" si="292"/>
        <v>-14101.597694730166</v>
      </c>
      <c r="Y779" s="3">
        <f t="shared" ca="1" si="293"/>
        <v>7889.9225940134356</v>
      </c>
      <c r="Z779" s="3">
        <f t="shared" ca="1" si="294"/>
        <v>-20.737643668720832</v>
      </c>
      <c r="AA779" s="3">
        <f t="shared" ca="1" si="295"/>
        <v>11.602827344137406</v>
      </c>
    </row>
    <row r="780" spans="3:27" s="5" customFormat="1" x14ac:dyDescent="0.2">
      <c r="C780" s="25"/>
      <c r="D780" s="1">
        <f t="shared" si="296"/>
        <v>778</v>
      </c>
      <c r="E780" s="2">
        <f t="shared" si="297"/>
        <v>77.899999999999849</v>
      </c>
      <c r="F780" s="3">
        <f t="shared" ca="1" si="298"/>
        <v>658.17930687617343</v>
      </c>
      <c r="G780" s="3">
        <f t="shared" si="276"/>
        <v>-369.23190030888156</v>
      </c>
      <c r="H780" s="3">
        <f t="shared" ca="1" si="277"/>
        <v>754.67356930378048</v>
      </c>
      <c r="I780" s="3">
        <f t="shared" ca="1" si="278"/>
        <v>51206.350074967195</v>
      </c>
      <c r="J780" s="3">
        <f t="shared" si="279"/>
        <v>424.05809364243021</v>
      </c>
      <c r="K780" s="3">
        <f t="shared" ca="1" si="280"/>
        <v>53847.963573241446</v>
      </c>
      <c r="L780" s="3">
        <f t="shared" si="281"/>
        <v>-9.7701691044653423</v>
      </c>
      <c r="M780" s="3">
        <f t="shared" ca="1" si="282"/>
        <v>-0.51124153188197208</v>
      </c>
      <c r="N780" s="3">
        <f t="shared" ca="1" si="283"/>
        <v>-29.291982088639919</v>
      </c>
      <c r="O780" s="1">
        <f t="shared" ca="1" si="284"/>
        <v>193640946.7099407</v>
      </c>
      <c r="P780" s="1">
        <f t="shared" si="285"/>
        <v>-2817321.1138025448</v>
      </c>
      <c r="Q780" s="1">
        <f t="shared" ca="1" si="286"/>
        <v>196458267.82374325</v>
      </c>
      <c r="R780" s="1">
        <f t="shared" ca="1" si="287"/>
        <v>513178.02712657076</v>
      </c>
      <c r="S780" s="3">
        <f t="shared" si="288"/>
        <v>338.57588156519239</v>
      </c>
      <c r="T780" s="13">
        <f t="shared" ca="1" si="289"/>
        <v>2.2289643485974917</v>
      </c>
      <c r="U780" s="13">
        <f t="shared" si="290"/>
        <v>1.1570736188845507</v>
      </c>
      <c r="V780" s="5">
        <v>374.35</v>
      </c>
      <c r="W780" s="3">
        <f t="shared" ca="1" si="291"/>
        <v>16268.887314706515</v>
      </c>
      <c r="X780" s="3">
        <f t="shared" ca="1" si="292"/>
        <v>-14188.710737966565</v>
      </c>
      <c r="Y780" s="3">
        <f t="shared" ca="1" si="293"/>
        <v>7959.7224859244225</v>
      </c>
      <c r="Z780" s="3">
        <f t="shared" ca="1" si="294"/>
        <v>-20.865751085244948</v>
      </c>
      <c r="AA780" s="3">
        <f t="shared" ca="1" si="295"/>
        <v>11.705474244006504</v>
      </c>
    </row>
    <row r="781" spans="3:27" s="5" customFormat="1" x14ac:dyDescent="0.2">
      <c r="C781" s="25"/>
      <c r="D781" s="1">
        <f t="shared" si="296"/>
        <v>779</v>
      </c>
      <c r="E781" s="2">
        <f t="shared" si="297"/>
        <v>77.999999999999844</v>
      </c>
      <c r="F781" s="3">
        <f t="shared" ca="1" si="298"/>
        <v>658.17930687617343</v>
      </c>
      <c r="G781" s="3">
        <f t="shared" si="276"/>
        <v>-370.2089172193281</v>
      </c>
      <c r="H781" s="3">
        <f t="shared" ca="1" si="277"/>
        <v>755.15206573822422</v>
      </c>
      <c r="I781" s="3">
        <f t="shared" ca="1" si="278"/>
        <v>51272.168005654814</v>
      </c>
      <c r="J781" s="3">
        <f t="shared" si="279"/>
        <v>387.08605276601969</v>
      </c>
      <c r="K781" s="3">
        <f t="shared" ca="1" si="280"/>
        <v>53923.454842978863</v>
      </c>
      <c r="L781" s="3">
        <f t="shared" si="281"/>
        <v>-9.7712849978980962</v>
      </c>
      <c r="M781" s="3">
        <f t="shared" ca="1" si="282"/>
        <v>-0.51236990528791715</v>
      </c>
      <c r="N781" s="3">
        <f t="shared" ca="1" si="283"/>
        <v>-29.356633122515372</v>
      </c>
      <c r="O781" s="1">
        <f t="shared" ca="1" si="284"/>
        <v>193886578.41216052</v>
      </c>
      <c r="P781" s="1">
        <f t="shared" si="285"/>
        <v>-2571983.1353959753</v>
      </c>
      <c r="Q781" s="1">
        <f t="shared" ca="1" si="286"/>
        <v>196458561.54755649</v>
      </c>
      <c r="R781" s="1">
        <f t="shared" ca="1" si="287"/>
        <v>513503.40470199246</v>
      </c>
      <c r="S781" s="3">
        <f t="shared" si="288"/>
        <v>338.72620101010602</v>
      </c>
      <c r="T781" s="13">
        <f t="shared" ca="1" si="289"/>
        <v>2.2293878167272156</v>
      </c>
      <c r="U781" s="13">
        <f t="shared" si="290"/>
        <v>1.1611189021872026</v>
      </c>
      <c r="V781" s="5">
        <v>375.35</v>
      </c>
      <c r="W781" s="3">
        <f t="shared" ca="1" si="291"/>
        <v>16379.755385090319</v>
      </c>
      <c r="X781" s="3">
        <f t="shared" ca="1" si="292"/>
        <v>-14276.351128856235</v>
      </c>
      <c r="Y781" s="3">
        <f t="shared" ca="1" si="293"/>
        <v>8030.0800071357089</v>
      </c>
      <c r="Z781" s="3">
        <f t="shared" ca="1" si="294"/>
        <v>-20.994634013023877</v>
      </c>
      <c r="AA781" s="3">
        <f t="shared" ca="1" si="295"/>
        <v>11.808941186964278</v>
      </c>
    </row>
    <row r="782" spans="3:27" s="5" customFormat="1" x14ac:dyDescent="0.2">
      <c r="C782" s="25"/>
      <c r="D782" s="1">
        <f t="shared" si="296"/>
        <v>780</v>
      </c>
      <c r="E782" s="2">
        <f t="shared" si="297"/>
        <v>78.099999999999838</v>
      </c>
      <c r="F782" s="3">
        <f t="shared" ca="1" si="298"/>
        <v>658.17930687617343</v>
      </c>
      <c r="G782" s="3">
        <f t="shared" si="276"/>
        <v>-371.18604571911789</v>
      </c>
      <c r="H782" s="3">
        <f t="shared" ca="1" si="277"/>
        <v>755.6315772495185</v>
      </c>
      <c r="I782" s="3">
        <f t="shared" ca="1" si="278"/>
        <v>51337.985936342433</v>
      </c>
      <c r="J782" s="3">
        <f t="shared" si="279"/>
        <v>350.01630461909741</v>
      </c>
      <c r="K782" s="3">
        <f t="shared" ca="1" si="280"/>
        <v>53998.99401313367</v>
      </c>
      <c r="L782" s="3">
        <f t="shared" si="281"/>
        <v>-9.7724038403403952</v>
      </c>
      <c r="M782" s="3">
        <f t="shared" ca="1" si="282"/>
        <v>-0.51349697682731399</v>
      </c>
      <c r="N782" s="3">
        <f t="shared" ca="1" si="283"/>
        <v>-29.421209564932123</v>
      </c>
      <c r="O782" s="1">
        <f t="shared" ca="1" si="284"/>
        <v>194132887.38244233</v>
      </c>
      <c r="P782" s="1">
        <f t="shared" si="285"/>
        <v>-2325940.4620201662</v>
      </c>
      <c r="Q782" s="1">
        <f t="shared" ca="1" si="286"/>
        <v>196458827.84446248</v>
      </c>
      <c r="R782" s="1">
        <f t="shared" ca="1" si="287"/>
        <v>513829.47252967255</v>
      </c>
      <c r="S782" s="3">
        <f t="shared" si="288"/>
        <v>338.87691770933185</v>
      </c>
      <c r="T782" s="13">
        <f t="shared" ca="1" si="289"/>
        <v>2.2298112906517096</v>
      </c>
      <c r="U782" s="13">
        <f t="shared" si="290"/>
        <v>1.1651857420860141</v>
      </c>
      <c r="V782" s="5">
        <v>376.35</v>
      </c>
      <c r="W782" s="3">
        <f t="shared" ca="1" si="291"/>
        <v>16491.382400242001</v>
      </c>
      <c r="X782" s="3">
        <f t="shared" ca="1" si="292"/>
        <v>-14364.522294225126</v>
      </c>
      <c r="Y782" s="3">
        <f t="shared" ca="1" si="293"/>
        <v>8100.9994895519476</v>
      </c>
      <c r="Z782" s="3">
        <f t="shared" ca="1" si="294"/>
        <v>-21.124297491507537</v>
      </c>
      <c r="AA782" s="3">
        <f t="shared" ca="1" si="295"/>
        <v>11.913234543458746</v>
      </c>
    </row>
    <row r="783" spans="3:27" s="5" customFormat="1" x14ac:dyDescent="0.2">
      <c r="C783" s="25"/>
      <c r="D783" s="1">
        <f t="shared" si="296"/>
        <v>781</v>
      </c>
      <c r="E783" s="2">
        <f t="shared" si="297"/>
        <v>78.199999999999832</v>
      </c>
      <c r="F783" s="3">
        <f t="shared" ca="1" si="298"/>
        <v>658.17930687617343</v>
      </c>
      <c r="G783" s="3">
        <f t="shared" si="276"/>
        <v>-372.1632861031519</v>
      </c>
      <c r="H783" s="3">
        <f t="shared" ca="1" si="277"/>
        <v>756.11210248421276</v>
      </c>
      <c r="I783" s="3">
        <f t="shared" ca="1" si="278"/>
        <v>51403.803867030052</v>
      </c>
      <c r="J783" s="3">
        <f t="shared" si="279"/>
        <v>312.8488380279839</v>
      </c>
      <c r="K783" s="3">
        <f t="shared" ca="1" si="280"/>
        <v>54074.581185145871</v>
      </c>
      <c r="L783" s="3">
        <f t="shared" si="281"/>
        <v>-9.7735256321294877</v>
      </c>
      <c r="M783" s="3">
        <f t="shared" ca="1" si="282"/>
        <v>-0.5146227462109525</v>
      </c>
      <c r="N783" s="3">
        <f t="shared" ca="1" si="283"/>
        <v>-29.485711399319655</v>
      </c>
      <c r="O783" s="1">
        <f t="shared" ca="1" si="284"/>
        <v>194379873.91785288</v>
      </c>
      <c r="P783" s="1">
        <f t="shared" si="285"/>
        <v>-2079192.5734649305</v>
      </c>
      <c r="Q783" s="1">
        <f t="shared" ca="1" si="286"/>
        <v>196459066.49131781</v>
      </c>
      <c r="R783" s="1">
        <f t="shared" ca="1" si="287"/>
        <v>514156.22968926467</v>
      </c>
      <c r="S783" s="3">
        <f t="shared" si="288"/>
        <v>339.02803170829935</v>
      </c>
      <c r="T783" s="13">
        <f t="shared" ca="1" si="289"/>
        <v>2.2302347645836367</v>
      </c>
      <c r="U783" s="13">
        <f t="shared" si="290"/>
        <v>1.169274246151176</v>
      </c>
      <c r="V783" s="5">
        <v>377.35</v>
      </c>
      <c r="W783" s="3">
        <f t="shared" ca="1" si="291"/>
        <v>16603.773859556131</v>
      </c>
      <c r="X783" s="3">
        <f t="shared" ca="1" si="292"/>
        <v>-14453.227682120798</v>
      </c>
      <c r="Y783" s="3">
        <f t="shared" ca="1" si="293"/>
        <v>8172.4852981242229</v>
      </c>
      <c r="Z783" s="3">
        <f t="shared" ca="1" si="294"/>
        <v>-21.254746591354113</v>
      </c>
      <c r="AA783" s="3">
        <f t="shared" ca="1" si="295"/>
        <v>12.018360732535623</v>
      </c>
    </row>
    <row r="784" spans="3:27" s="5" customFormat="1" x14ac:dyDescent="0.2">
      <c r="C784" s="25"/>
      <c r="D784" s="1">
        <f t="shared" si="296"/>
        <v>782</v>
      </c>
      <c r="E784" s="2">
        <f t="shared" si="297"/>
        <v>78.299999999999827</v>
      </c>
      <c r="F784" s="3">
        <f t="shared" ca="1" si="298"/>
        <v>658.17930687617343</v>
      </c>
      <c r="G784" s="3">
        <f t="shared" si="276"/>
        <v>-373.14063866636485</v>
      </c>
      <c r="H784" s="3">
        <f t="shared" ca="1" si="277"/>
        <v>756.59364008980583</v>
      </c>
      <c r="I784" s="3">
        <f t="shared" ca="1" si="278"/>
        <v>51469.621797717671</v>
      </c>
      <c r="J784" s="3">
        <f t="shared" si="279"/>
        <v>275.58364178950808</v>
      </c>
      <c r="K784" s="3">
        <f t="shared" ca="1" si="280"/>
        <v>54150.216460320175</v>
      </c>
      <c r="L784" s="3">
        <f t="shared" si="281"/>
        <v>-9.7746503736035066</v>
      </c>
      <c r="M784" s="3">
        <f t="shared" ca="1" si="282"/>
        <v>-0.51574721316264671</v>
      </c>
      <c r="N784" s="3">
        <f t="shared" ca="1" si="283"/>
        <v>-29.550138609853676</v>
      </c>
      <c r="O784" s="1">
        <f t="shared" ca="1" si="284"/>
        <v>194627538.31627652</v>
      </c>
      <c r="P784" s="1">
        <f t="shared" si="285"/>
        <v>-1831738.9480802445</v>
      </c>
      <c r="Q784" s="1">
        <f t="shared" ca="1" si="286"/>
        <v>196459277.26435676</v>
      </c>
      <c r="R784" s="1">
        <f t="shared" ca="1" si="287"/>
        <v>514483.67526106798</v>
      </c>
      <c r="S784" s="3">
        <f t="shared" si="288"/>
        <v>339.1795430525579</v>
      </c>
      <c r="T784" s="13">
        <f t="shared" ca="1" si="289"/>
        <v>2.2306582327477429</v>
      </c>
      <c r="U784" s="13">
        <f t="shared" si="290"/>
        <v>1.1733845225384802</v>
      </c>
      <c r="V784" s="5">
        <v>378.35</v>
      </c>
      <c r="W784" s="3">
        <f t="shared" ca="1" si="291"/>
        <v>16716.935301261605</v>
      </c>
      <c r="X784" s="3">
        <f t="shared" ca="1" si="292"/>
        <v>-14542.470761943227</v>
      </c>
      <c r="Y784" s="3">
        <f t="shared" ca="1" si="293"/>
        <v>8244.5418310899986</v>
      </c>
      <c r="Z784" s="3">
        <f t="shared" ca="1" si="294"/>
        <v>-21.385986414622391</v>
      </c>
      <c r="AA784" s="3">
        <f t="shared" ca="1" si="295"/>
        <v>12.124326222191174</v>
      </c>
    </row>
    <row r="785" spans="3:27" s="5" customFormat="1" x14ac:dyDescent="0.2">
      <c r="C785" s="25"/>
      <c r="D785" s="1">
        <f t="shared" si="296"/>
        <v>783</v>
      </c>
      <c r="E785" s="2">
        <f t="shared" si="297"/>
        <v>78.399999999999821</v>
      </c>
      <c r="F785" s="3">
        <f t="shared" ca="1" si="298"/>
        <v>658.17930687617343</v>
      </c>
      <c r="G785" s="3">
        <f t="shared" si="276"/>
        <v>-374.11810370372518</v>
      </c>
      <c r="H785" s="3">
        <f t="shared" ca="1" si="277"/>
        <v>757.07618871476291</v>
      </c>
      <c r="I785" s="3">
        <f t="shared" ca="1" si="278"/>
        <v>51535.43972840529</v>
      </c>
      <c r="J785" s="3">
        <f t="shared" si="279"/>
        <v>238.22070467100355</v>
      </c>
      <c r="K785" s="3">
        <f t="shared" ca="1" si="280"/>
        <v>54225.899939826086</v>
      </c>
      <c r="L785" s="3">
        <f t="shared" si="281"/>
        <v>-9.775778065101477</v>
      </c>
      <c r="M785" s="3">
        <f t="shared" ca="1" si="282"/>
        <v>-0.51687037741917907</v>
      </c>
      <c r="N785" s="3">
        <f t="shared" ca="1" si="283"/>
        <v>-29.614491181452927</v>
      </c>
      <c r="O785" s="1">
        <f t="shared" ca="1" si="284"/>
        <v>194875880.87641627</v>
      </c>
      <c r="P785" s="1">
        <f t="shared" si="285"/>
        <v>-1583579.0627755532</v>
      </c>
      <c r="Q785" s="1">
        <f t="shared" ca="1" si="286"/>
        <v>196459459.93919182</v>
      </c>
      <c r="R785" s="1">
        <f t="shared" ca="1" si="287"/>
        <v>514811.80832603876</v>
      </c>
      <c r="S785" s="3">
        <f t="shared" si="288"/>
        <v>339.33145178777681</v>
      </c>
      <c r="T785" s="13">
        <f t="shared" ca="1" si="289"/>
        <v>2.2310816893809484</v>
      </c>
      <c r="U785" s="13">
        <f t="shared" si="290"/>
        <v>1.1775166799921881</v>
      </c>
      <c r="V785" s="5">
        <v>379.35</v>
      </c>
      <c r="W785" s="3">
        <f t="shared" ca="1" si="291"/>
        <v>16830.87230269429</v>
      </c>
      <c r="X785" s="3">
        <f t="shared" ca="1" si="292"/>
        <v>-14632.255024576363</v>
      </c>
      <c r="Y785" s="3">
        <f t="shared" ca="1" si="293"/>
        <v>8317.1735202147574</v>
      </c>
      <c r="Z785" s="3">
        <f t="shared" ca="1" si="294"/>
        <v>-21.518022094965239</v>
      </c>
      <c r="AA785" s="3">
        <f t="shared" ca="1" si="295"/>
        <v>12.231137529727585</v>
      </c>
    </row>
    <row r="786" spans="3:27" s="5" customFormat="1" x14ac:dyDescent="0.2">
      <c r="C786" s="25"/>
      <c r="D786" s="1">
        <f t="shared" si="296"/>
        <v>784</v>
      </c>
      <c r="E786" s="2">
        <f t="shared" si="297"/>
        <v>78.499999999999815</v>
      </c>
      <c r="F786" s="3">
        <f t="shared" ca="1" si="298"/>
        <v>658.17930687617343</v>
      </c>
      <c r="G786" s="3">
        <f t="shared" si="276"/>
        <v>-375.09568151023535</v>
      </c>
      <c r="H786" s="3">
        <f t="shared" ca="1" si="277"/>
        <v>757.55974700852994</v>
      </c>
      <c r="I786" s="3">
        <f t="shared" ca="1" si="278"/>
        <v>51601.257659092909</v>
      </c>
      <c r="J786" s="3">
        <f t="shared" si="279"/>
        <v>200.76001541030553</v>
      </c>
      <c r="K786" s="3">
        <f t="shared" ca="1" si="280"/>
        <v>54301.631724698003</v>
      </c>
      <c r="L786" s="3">
        <f t="shared" si="281"/>
        <v>-9.7769087069633152</v>
      </c>
      <c r="M786" s="3">
        <f t="shared" ca="1" si="282"/>
        <v>-0.51799223873024236</v>
      </c>
      <c r="N786" s="3">
        <f t="shared" ca="1" si="283"/>
        <v>-29.678769099775867</v>
      </c>
      <c r="O786" s="1">
        <f t="shared" ca="1" si="284"/>
        <v>195124901.8977935</v>
      </c>
      <c r="P786" s="1">
        <f t="shared" si="285"/>
        <v>-1334712.3930190718</v>
      </c>
      <c r="Q786" s="1">
        <f t="shared" ca="1" si="286"/>
        <v>196459614.29081258</v>
      </c>
      <c r="R786" s="1">
        <f t="shared" ca="1" si="287"/>
        <v>515140.62796580035</v>
      </c>
      <c r="S786" s="3">
        <f t="shared" si="288"/>
        <v>339.48375795974539</v>
      </c>
      <c r="T786" s="13">
        <f t="shared" ca="1" si="289"/>
        <v>2.2315051287324277</v>
      </c>
      <c r="U786" s="13">
        <f t="shared" si="290"/>
        <v>1.1816708278479162</v>
      </c>
      <c r="V786" s="5">
        <v>380.35</v>
      </c>
      <c r="W786" s="3">
        <f t="shared" ca="1" si="291"/>
        <v>16945.590480571522</v>
      </c>
      <c r="X786" s="3">
        <f t="shared" ca="1" si="292"/>
        <v>-14722.583982520475</v>
      </c>
      <c r="Y786" s="3">
        <f t="shared" ca="1" si="293"/>
        <v>8390.3848310353278</v>
      </c>
      <c r="Z786" s="3">
        <f t="shared" ca="1" si="294"/>
        <v>-21.650858797824228</v>
      </c>
      <c r="AA786" s="3">
        <f t="shared" ca="1" si="295"/>
        <v>12.338801222110776</v>
      </c>
    </row>
    <row r="787" spans="3:27" s="5" customFormat="1" x14ac:dyDescent="0.2">
      <c r="C787" s="25"/>
      <c r="D787" s="1">
        <f t="shared" si="296"/>
        <v>785</v>
      </c>
      <c r="E787" s="2">
        <f t="shared" si="297"/>
        <v>78.59999999999981</v>
      </c>
      <c r="F787" s="3">
        <f t="shared" ca="1" si="298"/>
        <v>658.17930687617343</v>
      </c>
      <c r="G787" s="3">
        <f t="shared" si="276"/>
        <v>-376.07337238093169</v>
      </c>
      <c r="H787" s="3">
        <f t="shared" ca="1" si="277"/>
        <v>758.04431362155003</v>
      </c>
      <c r="I787" s="3">
        <f t="shared" ca="1" si="278"/>
        <v>51667.075589780528</v>
      </c>
      <c r="J787" s="3">
        <f t="shared" si="279"/>
        <v>163.20156271574717</v>
      </c>
      <c r="K787" s="3">
        <f t="shared" ca="1" si="280"/>
        <v>54377.411915835328</v>
      </c>
      <c r="L787" s="3">
        <f t="shared" si="281"/>
        <v>-9.7780422995298277</v>
      </c>
      <c r="M787" s="3">
        <f t="shared" ca="1" si="282"/>
        <v>-0.51911279685838307</v>
      </c>
      <c r="N787" s="3">
        <f t="shared" ca="1" si="283"/>
        <v>-29.742972351217411</v>
      </c>
      <c r="O787" s="1">
        <f t="shared" ca="1" si="284"/>
        <v>195374601.68074876</v>
      </c>
      <c r="P787" s="1">
        <f t="shared" si="285"/>
        <v>-1085138.4128370832</v>
      </c>
      <c r="Q787" s="1">
        <f t="shared" ca="1" si="286"/>
        <v>196459740.09358585</v>
      </c>
      <c r="R787" s="1">
        <f t="shared" ca="1" si="287"/>
        <v>515470.13326265401</v>
      </c>
      <c r="S787" s="3">
        <f t="shared" si="288"/>
        <v>339.63646161437282</v>
      </c>
      <c r="T787" s="13">
        <f t="shared" ca="1" si="289"/>
        <v>2.231928545063699</v>
      </c>
      <c r="U787" s="13">
        <f t="shared" si="290"/>
        <v>1.1858470760355331</v>
      </c>
      <c r="V787" s="5">
        <v>381.35</v>
      </c>
      <c r="W787" s="3">
        <f t="shared" ca="1" si="291"/>
        <v>17061.095491268356</v>
      </c>
      <c r="X787" s="3">
        <f t="shared" ca="1" si="292"/>
        <v>-14813.461170025168</v>
      </c>
      <c r="Y787" s="3">
        <f t="shared" ca="1" si="293"/>
        <v>8464.1802631048649</v>
      </c>
      <c r="Z787" s="3">
        <f t="shared" ca="1" si="294"/>
        <v>-21.784501720625247</v>
      </c>
      <c r="AA787" s="3">
        <f t="shared" ca="1" si="295"/>
        <v>12.447323916330683</v>
      </c>
    </row>
    <row r="788" spans="3:27" s="5" customFormat="1" x14ac:dyDescent="0.2">
      <c r="C788" s="25"/>
      <c r="D788" s="1">
        <f t="shared" si="296"/>
        <v>786</v>
      </c>
      <c r="E788" s="2">
        <f t="shared" si="297"/>
        <v>78.699999999999804</v>
      </c>
      <c r="F788" s="3">
        <f t="shared" ca="1" si="298"/>
        <v>658.17930687617343</v>
      </c>
      <c r="G788" s="3">
        <f t="shared" si="276"/>
        <v>-377.05117661088468</v>
      </c>
      <c r="H788" s="3">
        <f t="shared" ca="1" si="277"/>
        <v>758.52988720527856</v>
      </c>
      <c r="I788" s="3">
        <f t="shared" ca="1" si="278"/>
        <v>51732.893520468147</v>
      </c>
      <c r="J788" s="3">
        <f t="shared" si="279"/>
        <v>125.54533526615634</v>
      </c>
      <c r="K788" s="3">
        <f t="shared" ca="1" si="280"/>
        <v>54453.240614002549</v>
      </c>
      <c r="L788" s="3">
        <f t="shared" si="281"/>
        <v>-9.7791788431427076</v>
      </c>
      <c r="M788" s="3">
        <f t="shared" ca="1" si="282"/>
        <v>-0.52023205157894403</v>
      </c>
      <c r="N788" s="3">
        <f t="shared" ca="1" si="283"/>
        <v>-29.807100922905647</v>
      </c>
      <c r="O788" s="1">
        <f t="shared" ca="1" si="284"/>
        <v>195624980.52644187</v>
      </c>
      <c r="P788" s="1">
        <f t="shared" si="285"/>
        <v>-834856.59481323685</v>
      </c>
      <c r="Q788" s="1">
        <f t="shared" ca="1" si="286"/>
        <v>196459837.1212551</v>
      </c>
      <c r="R788" s="1">
        <f t="shared" ca="1" si="287"/>
        <v>515800.32329958939</v>
      </c>
      <c r="S788" s="3">
        <f t="shared" si="288"/>
        <v>339.78956279768829</v>
      </c>
      <c r="T788" s="13">
        <f t="shared" ca="1" si="289"/>
        <v>2.2323519326487067</v>
      </c>
      <c r="U788" s="13">
        <f t="shared" si="290"/>
        <v>1.1900455350820678</v>
      </c>
      <c r="V788" s="5">
        <v>382.35</v>
      </c>
      <c r="W788" s="3">
        <f t="shared" ca="1" si="291"/>
        <v>17177.393031095649</v>
      </c>
      <c r="X788" s="3">
        <f t="shared" ca="1" si="292"/>
        <v>-14904.890143223178</v>
      </c>
      <c r="Y788" s="3">
        <f t="shared" ca="1" si="293"/>
        <v>8538.5643502395596</v>
      </c>
      <c r="Z788" s="3">
        <f t="shared" ca="1" si="294"/>
        <v>-21.918956092975261</v>
      </c>
      <c r="AA788" s="3">
        <f t="shared" ca="1" si="295"/>
        <v>12.556712279764058</v>
      </c>
    </row>
    <row r="789" spans="3:27" s="5" customFormat="1" x14ac:dyDescent="0.2">
      <c r="C789" s="25"/>
      <c r="D789" s="1">
        <f t="shared" si="296"/>
        <v>787</v>
      </c>
      <c r="E789" s="2">
        <f t="shared" si="297"/>
        <v>78.799999999999798</v>
      </c>
      <c r="F789" s="3">
        <f t="shared" ca="1" si="298"/>
        <v>658.17930687617343</v>
      </c>
      <c r="G789" s="3">
        <f t="shared" si="276"/>
        <v>-378.02909449519893</v>
      </c>
      <c r="H789" s="3">
        <f t="shared" ca="1" si="277"/>
        <v>759.0164664121985</v>
      </c>
      <c r="I789" s="3">
        <f t="shared" ca="1" si="278"/>
        <v>51798.711451155767</v>
      </c>
      <c r="J789" s="3">
        <f t="shared" si="279"/>
        <v>87.791321710852145</v>
      </c>
      <c r="K789" s="3">
        <f t="shared" ca="1" si="280"/>
        <v>54529.117919829354</v>
      </c>
      <c r="L789" s="3">
        <f t="shared" si="281"/>
        <v>-9.7803183381445482</v>
      </c>
      <c r="M789" s="3">
        <f t="shared" ca="1" si="282"/>
        <v>-0.52135000268000742</v>
      </c>
      <c r="N789" s="3">
        <f t="shared" ca="1" si="283"/>
        <v>-29.871154802698584</v>
      </c>
      <c r="O789" s="1">
        <f t="shared" ca="1" si="284"/>
        <v>195876038.73685244</v>
      </c>
      <c r="P789" s="1">
        <f t="shared" si="285"/>
        <v>-583866.41008784447</v>
      </c>
      <c r="Q789" s="1">
        <f t="shared" ca="1" si="286"/>
        <v>196459905.14694029</v>
      </c>
      <c r="R789" s="1">
        <f t="shared" ca="1" si="287"/>
        <v>516131.19716029498</v>
      </c>
      <c r="S789" s="3">
        <f t="shared" si="288"/>
        <v>339.94306155584087</v>
      </c>
      <c r="T789" s="13">
        <f t="shared" ca="1" si="289"/>
        <v>2.2327752857739043</v>
      </c>
      <c r="U789" s="13">
        <f t="shared" si="290"/>
        <v>1.1942663161146407</v>
      </c>
      <c r="V789" s="5">
        <v>383.35</v>
      </c>
      <c r="W789" s="3">
        <f t="shared" ca="1" si="291"/>
        <v>17294.488836580047</v>
      </c>
      <c r="X789" s="3">
        <f t="shared" ca="1" si="292"/>
        <v>-14996.874480264943</v>
      </c>
      <c r="Y789" s="3">
        <f t="shared" ca="1" si="293"/>
        <v>8613.5416607670704</v>
      </c>
      <c r="Z789" s="3">
        <f t="shared" ca="1" si="294"/>
        <v>-22.054227176860213</v>
      </c>
      <c r="AA789" s="3">
        <f t="shared" ca="1" si="295"/>
        <v>12.666973030539809</v>
      </c>
    </row>
    <row r="790" spans="3:27" s="5" customFormat="1" x14ac:dyDescent="0.2">
      <c r="C790" s="25"/>
      <c r="D790" s="1">
        <f t="shared" si="296"/>
        <v>788</v>
      </c>
      <c r="E790" s="2">
        <f t="shared" si="297"/>
        <v>78.899999999999793</v>
      </c>
      <c r="F790" s="3">
        <f t="shared" ca="1" si="298"/>
        <v>658.17930687617343</v>
      </c>
      <c r="G790" s="3">
        <f t="shared" si="276"/>
        <v>-379.00712632901337</v>
      </c>
      <c r="H790" s="3">
        <f t="shared" ca="1" si="277"/>
        <v>759.50404989583615</v>
      </c>
      <c r="I790" s="3">
        <f t="shared" ca="1" si="278"/>
        <v>51864.529381843386</v>
      </c>
      <c r="J790" s="3">
        <f t="shared" si="279"/>
        <v>49.939510669641528</v>
      </c>
      <c r="K790" s="3">
        <f t="shared" ca="1" si="280"/>
        <v>54605.043933810724</v>
      </c>
      <c r="L790" s="3">
        <f t="shared" si="281"/>
        <v>-9.7814607848788224</v>
      </c>
      <c r="M790" s="3">
        <f t="shared" ca="1" si="282"/>
        <v>-0.5224666499623376</v>
      </c>
      <c r="N790" s="3">
        <f t="shared" ca="1" si="283"/>
        <v>-29.935133979180858</v>
      </c>
      <c r="O790" s="1">
        <f t="shared" ca="1" si="284"/>
        <v>196127776.6147801</v>
      </c>
      <c r="P790" s="1">
        <f t="shared" si="285"/>
        <v>-332167.32835717261</v>
      </c>
      <c r="Q790" s="1">
        <f t="shared" ca="1" si="286"/>
        <v>196459943.94313726</v>
      </c>
      <c r="R790" s="1">
        <f t="shared" ca="1" si="287"/>
        <v>516462.75392916857</v>
      </c>
      <c r="S790" s="3">
        <f t="shared" si="288"/>
        <v>340.09695793509979</v>
      </c>
      <c r="T790" s="13">
        <f t="shared" ca="1" si="289"/>
        <v>2.2331985987383374</v>
      </c>
      <c r="U790" s="13">
        <f t="shared" si="290"/>
        <v>1.1985095308633986</v>
      </c>
      <c r="V790" s="5">
        <v>384.35</v>
      </c>
      <c r="W790" s="3">
        <f t="shared" ca="1" si="291"/>
        <v>17412.388684745707</v>
      </c>
      <c r="X790" s="3">
        <f t="shared" ca="1" si="292"/>
        <v>-15089.417781453865</v>
      </c>
      <c r="Y790" s="3">
        <f t="shared" ca="1" si="293"/>
        <v>8689.1167977766436</v>
      </c>
      <c r="Z790" s="3">
        <f t="shared" ca="1" si="294"/>
        <v>-22.190320266843919</v>
      </c>
      <c r="AA790" s="3">
        <f t="shared" ca="1" si="295"/>
        <v>12.77811293790683</v>
      </c>
    </row>
    <row r="791" spans="3:27" s="5" customFormat="1" x14ac:dyDescent="0.2">
      <c r="C791" s="25"/>
      <c r="D791" s="1">
        <f t="shared" si="296"/>
        <v>789</v>
      </c>
      <c r="E791" s="2">
        <f t="shared" si="297"/>
        <v>78.999999999999787</v>
      </c>
      <c r="F791" s="3">
        <f t="shared" ca="1" si="298"/>
        <v>658.17930687617343</v>
      </c>
      <c r="G791" s="3">
        <f t="shared" ref="G791" si="299">G790 + L790*$B$2</f>
        <v>-379.98527240750127</v>
      </c>
      <c r="H791" s="3">
        <f t="shared" ref="H791" ca="1" si="300">SQRT(F791^2 + G791^2)</f>
        <v>759.99263631077577</v>
      </c>
      <c r="I791" s="3">
        <f t="shared" ref="I791" ca="1" si="301">I790 + F790*($B$2)</f>
        <v>51930.347312531005</v>
      </c>
      <c r="J791" s="3">
        <f t="shared" ref="J791" si="302" xml:space="preserve"> J790 + G790*($B$2) + (0.5)*(L790)*($B$2)^2</f>
        <v>11.989890732815795</v>
      </c>
      <c r="K791" s="3">
        <f t="shared" ref="K791" ca="1" si="303">K790+ SQRT( (I791-I790)^2 + (J791-J790)^2 )</f>
        <v>54681.018756307058</v>
      </c>
      <c r="L791" s="3">
        <f t="shared" ref="L791" si="304" xml:space="preserve"> -(9.780327 * (1 + 0.0053024 * ((SIN($B$7))^2) - (5.8*10^(-6)) * (SIN(2*($B$7))^2) - (3.086*10^(-6)) * J791))</f>
        <v>-9.7826061836899019</v>
      </c>
      <c r="M791" s="3">
        <f t="shared" ref="M791" ca="1" si="305">ATAN(G791/F791)</f>
        <v>-0.52358199323932364</v>
      </c>
      <c r="N791" s="3">
        <f t="shared" ref="N791" ca="1" si="306">M791*(180/PI())</f>
        <v>-29.999038441660446</v>
      </c>
      <c r="O791" s="1">
        <f t="shared" ref="O791" ca="1" si="307">(0.5)*($B$11)*(H791^2)</f>
        <v>196380194.46384504</v>
      </c>
      <c r="P791" s="1">
        <f t="shared" ref="P791" si="308">($B$11)*L791*J791</f>
        <v>-79758.817872734828</v>
      </c>
      <c r="Q791" s="1">
        <f t="shared" ref="Q791" ca="1" si="309" xml:space="preserve"> ABS(O791) + ABS(P791)</f>
        <v>196459953.28171778</v>
      </c>
      <c r="R791" s="1">
        <f t="shared" ref="R791" ca="1" si="310" xml:space="preserve"> ($B$11)*H791</f>
        <v>516794.99269132753</v>
      </c>
      <c r="S791" s="3">
        <f t="shared" ref="S791" si="311">IF(J791&lt;30000,( (-0.00406576*J791)+340.3), "")</f>
        <v>340.25125198185418</v>
      </c>
      <c r="T791" s="13">
        <f t="shared" ref="T791" ca="1" si="312" xml:space="preserve"> IF(J791&lt;30000, H791/S791, "")</f>
        <v>2.2336218658537268</v>
      </c>
      <c r="U791" s="13">
        <f t="shared" ref="U791" si="313" xml:space="preserve"> IF(J791&lt;30000, (( 359.01*(1 - (2.25577*10^(-5))*(J791))^(5.25588) ) / (298.15 - 0.0074545*J791)), "")</f>
        <v>1.2027752916644707</v>
      </c>
      <c r="V791" s="5">
        <v>385.35</v>
      </c>
      <c r="W791" s="3">
        <f t="shared" ref="W791" ca="1" si="314">(0.5)*(U791)*(H791)*(V791)*($B$13)</f>
        <v>17531.098393397973</v>
      </c>
      <c r="X791" s="3">
        <f t="shared" ref="X791" ca="1" si="315" xml:space="preserve"> -W791*COS(M791)</f>
        <v>-15182.52366938239</v>
      </c>
      <c r="Y791" s="3">
        <f t="shared" ref="Y791" ca="1" si="316">-W791*SIN(M791)</f>
        <v>8765.2943993709905</v>
      </c>
      <c r="Z791" s="3">
        <f t="shared" ref="Z791" ca="1" si="317" xml:space="preserve"> X791/($B$11)</f>
        <v>-22.327240690268219</v>
      </c>
      <c r="AA791" s="3">
        <f t="shared" ref="AA791" ca="1" si="318">Y791/($B$11)</f>
        <v>12.890138822604397</v>
      </c>
    </row>
    <row r="792" spans="3:27" s="5" customFormat="1" x14ac:dyDescent="0.2">
      <c r="C792" s="25"/>
      <c r="D792" s="1"/>
      <c r="E792" s="2"/>
      <c r="F792" s="3"/>
      <c r="G792" s="3"/>
      <c r="H792" s="3"/>
      <c r="I792" s="3"/>
      <c r="J792" s="3"/>
      <c r="K792" s="3"/>
      <c r="L792" s="3"/>
      <c r="M792" s="3"/>
      <c r="N792" s="3"/>
      <c r="O792" s="1"/>
      <c r="P792" s="1"/>
      <c r="Q792" s="1"/>
      <c r="R792" s="1"/>
      <c r="S792" s="3"/>
      <c r="T792" s="13"/>
      <c r="U792" s="13"/>
      <c r="W792" s="3"/>
      <c r="X792" s="3"/>
      <c r="Y792" s="3"/>
      <c r="Z792" s="3"/>
      <c r="AA792" s="3"/>
    </row>
    <row r="793" spans="3:27" s="5" customFormat="1" x14ac:dyDescent="0.2">
      <c r="C793" s="25"/>
      <c r="D793" s="1"/>
      <c r="E793" s="2"/>
      <c r="F793" s="3"/>
      <c r="G793" s="3"/>
      <c r="H793" s="3"/>
      <c r="I793" s="3"/>
      <c r="J793" s="3"/>
      <c r="K793" s="3"/>
      <c r="L793" s="3"/>
      <c r="M793" s="3"/>
      <c r="N793" s="3"/>
      <c r="O793" s="1"/>
      <c r="P793" s="1"/>
      <c r="Q793" s="1"/>
      <c r="R793" s="1"/>
      <c r="S793" s="3"/>
      <c r="T793" s="13"/>
      <c r="U793" s="13"/>
      <c r="W793" s="3"/>
      <c r="X793" s="3"/>
      <c r="Y793" s="3"/>
      <c r="Z793" s="3"/>
      <c r="AA793" s="3"/>
    </row>
    <row r="794" spans="3:27" s="5" customFormat="1" x14ac:dyDescent="0.2">
      <c r="C794" s="25"/>
      <c r="D794" s="1"/>
      <c r="E794" s="2"/>
      <c r="F794" s="3"/>
      <c r="G794" s="3"/>
      <c r="H794" s="3"/>
      <c r="I794" s="3"/>
      <c r="J794" s="3"/>
      <c r="K794" s="3"/>
      <c r="L794" s="3"/>
      <c r="M794" s="3"/>
      <c r="N794" s="3"/>
      <c r="O794" s="1"/>
      <c r="P794" s="1"/>
      <c r="Q794" s="1"/>
      <c r="R794" s="1"/>
      <c r="S794" s="3"/>
      <c r="T794" s="13"/>
      <c r="U794" s="13"/>
      <c r="W794" s="3"/>
      <c r="X794" s="3"/>
      <c r="Y794" s="3"/>
      <c r="Z794" s="3"/>
      <c r="AA794" s="3"/>
    </row>
    <row r="795" spans="3:27" s="5" customFormat="1" x14ac:dyDescent="0.2">
      <c r="C795" s="25"/>
      <c r="D795" s="1"/>
      <c r="E795" s="2"/>
      <c r="F795" s="3"/>
      <c r="G795" s="3"/>
      <c r="H795" s="3"/>
      <c r="I795" s="3"/>
      <c r="J795" s="3"/>
      <c r="K795" s="3"/>
      <c r="L795" s="3"/>
      <c r="M795" s="3"/>
      <c r="N795" s="3"/>
      <c r="O795" s="1"/>
      <c r="P795" s="1"/>
      <c r="Q795" s="1"/>
      <c r="R795" s="1"/>
      <c r="S795" s="3"/>
      <c r="T795" s="13"/>
      <c r="U795" s="13"/>
      <c r="W795" s="3"/>
      <c r="X795" s="3"/>
      <c r="Y795" s="3"/>
      <c r="Z795" s="3"/>
      <c r="AA795" s="3"/>
    </row>
    <row r="796" spans="3:27" s="5" customFormat="1" x14ac:dyDescent="0.2">
      <c r="C796" s="25"/>
      <c r="D796" s="1"/>
      <c r="E796" s="2"/>
      <c r="F796" s="3"/>
      <c r="G796" s="3"/>
      <c r="H796" s="3"/>
      <c r="I796" s="3"/>
      <c r="J796" s="3"/>
      <c r="K796" s="3"/>
      <c r="L796" s="3"/>
      <c r="M796" s="3"/>
      <c r="N796" s="3"/>
      <c r="O796" s="1"/>
      <c r="P796" s="1"/>
      <c r="Q796" s="1"/>
      <c r="R796" s="1"/>
      <c r="S796" s="3"/>
      <c r="T796" s="13"/>
      <c r="U796" s="13"/>
      <c r="W796" s="3"/>
      <c r="X796" s="3"/>
      <c r="Y796" s="3"/>
      <c r="Z796" s="3"/>
      <c r="AA796" s="3"/>
    </row>
    <row r="797" spans="3:27" s="5" customFormat="1" x14ac:dyDescent="0.2">
      <c r="C797" s="25"/>
      <c r="D797" s="1"/>
      <c r="E797" s="2"/>
      <c r="F797" s="3"/>
      <c r="G797" s="3"/>
      <c r="H797" s="3"/>
      <c r="I797" s="3"/>
      <c r="J797" s="3"/>
      <c r="K797" s="3"/>
      <c r="L797" s="3"/>
      <c r="M797" s="3"/>
      <c r="N797" s="3"/>
      <c r="O797" s="1"/>
      <c r="P797" s="1"/>
      <c r="Q797" s="1"/>
      <c r="R797" s="1"/>
      <c r="S797" s="3"/>
      <c r="T797" s="13"/>
      <c r="U797" s="13"/>
      <c r="W797" s="3"/>
      <c r="X797" s="3"/>
      <c r="Y797" s="3"/>
      <c r="Z797" s="3"/>
      <c r="AA797" s="3"/>
    </row>
    <row r="798" spans="3:27" s="5" customFormat="1" x14ac:dyDescent="0.2">
      <c r="C798" s="25"/>
      <c r="D798" s="1"/>
      <c r="E798" s="2"/>
      <c r="F798" s="3"/>
      <c r="G798" s="3"/>
      <c r="H798" s="3"/>
      <c r="I798" s="3"/>
      <c r="J798" s="3"/>
      <c r="K798" s="3"/>
      <c r="L798" s="3"/>
      <c r="M798" s="3"/>
      <c r="N798" s="3"/>
      <c r="O798" s="1"/>
      <c r="P798" s="1"/>
      <c r="Q798" s="1"/>
      <c r="R798" s="1"/>
      <c r="S798" s="3"/>
      <c r="T798" s="13"/>
      <c r="U798" s="13"/>
      <c r="W798" s="3"/>
      <c r="X798" s="3"/>
      <c r="Y798" s="3"/>
      <c r="Z798" s="3"/>
      <c r="AA798" s="3"/>
    </row>
    <row r="799" spans="3:27" s="5" customFormat="1" x14ac:dyDescent="0.2">
      <c r="C799" s="25"/>
      <c r="D799" s="1"/>
      <c r="E799" s="2"/>
      <c r="F799" s="3"/>
      <c r="G799" s="3"/>
      <c r="H799" s="3"/>
      <c r="I799" s="3"/>
      <c r="J799" s="3"/>
      <c r="K799" s="3"/>
      <c r="L799" s="3"/>
      <c r="M799" s="3"/>
      <c r="N799" s="3"/>
      <c r="O799" s="1"/>
      <c r="P799" s="1"/>
      <c r="Q799" s="1"/>
      <c r="R799" s="1"/>
      <c r="S799" s="3"/>
      <c r="T799" s="13"/>
      <c r="U799" s="13"/>
      <c r="W799" s="3"/>
      <c r="X799" s="3"/>
      <c r="Y799" s="3"/>
      <c r="Z799" s="3"/>
      <c r="AA799" s="3"/>
    </row>
    <row r="800" spans="3:27" s="5" customFormat="1" x14ac:dyDescent="0.2">
      <c r="C800" s="25"/>
      <c r="D800" s="1"/>
      <c r="E800" s="2"/>
      <c r="F800" s="3"/>
      <c r="G800" s="3"/>
      <c r="H800" s="3"/>
      <c r="I800" s="3"/>
      <c r="J800" s="3"/>
      <c r="K800" s="3"/>
      <c r="L800" s="3"/>
      <c r="M800" s="3"/>
      <c r="N800" s="3"/>
      <c r="O800" s="1"/>
      <c r="P800" s="1"/>
      <c r="Q800" s="1"/>
      <c r="R800" s="1"/>
      <c r="S800" s="3"/>
      <c r="T800" s="13"/>
      <c r="U800" s="13"/>
      <c r="W800" s="3"/>
      <c r="X800" s="3"/>
      <c r="Y800" s="3"/>
      <c r="Z800" s="3"/>
      <c r="AA800" s="3"/>
    </row>
    <row r="801" spans="3:27" s="5" customFormat="1" x14ac:dyDescent="0.2">
      <c r="C801" s="25"/>
      <c r="D801" s="1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1"/>
      <c r="P801" s="1"/>
      <c r="Q801" s="1"/>
      <c r="R801" s="1"/>
      <c r="S801" s="3"/>
      <c r="T801" s="13"/>
      <c r="U801" s="13"/>
      <c r="W801" s="3"/>
      <c r="X801" s="3"/>
      <c r="Y801" s="3"/>
      <c r="Z801" s="3"/>
      <c r="AA801" s="3"/>
    </row>
    <row r="802" spans="3:27" s="5" customFormat="1" x14ac:dyDescent="0.2">
      <c r="C802" s="25"/>
      <c r="D802" s="1"/>
      <c r="E802" s="2"/>
      <c r="F802" s="3"/>
      <c r="G802" s="3"/>
      <c r="H802" s="3"/>
      <c r="I802" s="3"/>
      <c r="J802" s="3"/>
      <c r="K802" s="3"/>
      <c r="L802" s="3"/>
      <c r="M802" s="3"/>
      <c r="N802" s="3"/>
      <c r="O802" s="1"/>
      <c r="P802" s="1"/>
      <c r="Q802" s="1"/>
      <c r="R802" s="1"/>
      <c r="S802" s="3"/>
      <c r="T802" s="13"/>
      <c r="U802" s="13"/>
      <c r="W802" s="3"/>
      <c r="X802" s="3"/>
      <c r="Y802" s="3"/>
      <c r="Z802" s="3"/>
      <c r="AA802" s="3"/>
    </row>
    <row r="803" spans="3:27" s="5" customFormat="1" x14ac:dyDescent="0.2">
      <c r="C803" s="25"/>
      <c r="D803" s="1"/>
      <c r="E803" s="2"/>
      <c r="F803" s="3"/>
      <c r="G803" s="3"/>
      <c r="H803" s="3"/>
      <c r="I803" s="3"/>
      <c r="J803" s="3"/>
      <c r="K803" s="3"/>
      <c r="L803" s="3"/>
      <c r="M803" s="3"/>
      <c r="N803" s="3"/>
      <c r="O803" s="1"/>
      <c r="P803" s="1"/>
      <c r="Q803" s="1"/>
      <c r="R803" s="1"/>
      <c r="S803" s="3"/>
      <c r="T803" s="13"/>
      <c r="U803" s="13"/>
      <c r="W803" s="3"/>
      <c r="X803" s="3"/>
      <c r="Y803" s="3"/>
      <c r="Z803" s="3"/>
      <c r="AA803" s="3"/>
    </row>
    <row r="804" spans="3:27" s="5" customFormat="1" x14ac:dyDescent="0.2">
      <c r="C804" s="25"/>
      <c r="D804" s="1"/>
      <c r="E804" s="2"/>
      <c r="F804" s="3"/>
      <c r="G804" s="3"/>
      <c r="H804" s="3"/>
      <c r="I804" s="3"/>
      <c r="J804" s="3"/>
      <c r="K804" s="3"/>
      <c r="L804" s="3"/>
      <c r="M804" s="3"/>
      <c r="N804" s="3"/>
      <c r="O804" s="1"/>
      <c r="P804" s="1"/>
      <c r="Q804" s="1"/>
      <c r="R804" s="1"/>
      <c r="S804" s="3"/>
      <c r="T804" s="13"/>
      <c r="U804" s="13"/>
      <c r="W804" s="3"/>
      <c r="X804" s="3"/>
      <c r="Y804" s="3"/>
      <c r="Z804" s="3"/>
      <c r="AA804" s="3"/>
    </row>
    <row r="805" spans="3:27" s="5" customFormat="1" x14ac:dyDescent="0.2">
      <c r="C805" s="25"/>
      <c r="D805" s="1"/>
      <c r="E805" s="2"/>
      <c r="F805" s="3"/>
      <c r="G805" s="3"/>
      <c r="H805" s="3"/>
      <c r="I805" s="3"/>
      <c r="J805" s="3"/>
      <c r="K805" s="3"/>
      <c r="L805" s="3"/>
      <c r="M805" s="3"/>
      <c r="N805" s="3"/>
      <c r="O805" s="1"/>
      <c r="P805" s="1"/>
      <c r="Q805" s="1"/>
      <c r="R805" s="1"/>
      <c r="S805" s="3"/>
      <c r="T805" s="13"/>
      <c r="U805" s="13"/>
      <c r="W805" s="3"/>
      <c r="X805" s="3"/>
      <c r="Y805" s="3"/>
      <c r="Z805" s="3"/>
      <c r="AA805" s="3"/>
    </row>
    <row r="806" spans="3:27" s="5" customFormat="1" x14ac:dyDescent="0.2">
      <c r="C806" s="25"/>
      <c r="D806" s="1"/>
      <c r="E806" s="2"/>
      <c r="F806" s="3"/>
      <c r="G806" s="3"/>
      <c r="H806" s="3"/>
      <c r="I806" s="3"/>
      <c r="J806" s="3"/>
      <c r="K806" s="3"/>
      <c r="L806" s="3"/>
      <c r="M806" s="3"/>
      <c r="N806" s="3"/>
      <c r="O806" s="1"/>
      <c r="P806" s="1"/>
      <c r="Q806" s="1"/>
      <c r="R806" s="1"/>
      <c r="S806" s="3"/>
      <c r="T806" s="13"/>
      <c r="U806" s="13"/>
      <c r="W806" s="3"/>
      <c r="X806" s="3"/>
      <c r="Y806" s="3"/>
      <c r="Z806" s="3"/>
      <c r="AA806" s="3"/>
    </row>
    <row r="807" spans="3:27" s="5" customFormat="1" x14ac:dyDescent="0.2">
      <c r="C807" s="25"/>
      <c r="D807" s="1"/>
      <c r="E807" s="2"/>
      <c r="F807" s="3"/>
      <c r="G807" s="3"/>
      <c r="H807" s="3"/>
      <c r="I807" s="3"/>
      <c r="J807" s="3"/>
      <c r="K807" s="3"/>
      <c r="L807" s="3"/>
      <c r="M807" s="3"/>
      <c r="N807" s="3"/>
      <c r="O807" s="1"/>
      <c r="P807" s="1"/>
      <c r="Q807" s="1"/>
      <c r="R807" s="1"/>
      <c r="S807" s="3"/>
      <c r="T807" s="13"/>
      <c r="U807" s="13"/>
      <c r="W807" s="3"/>
      <c r="X807" s="3"/>
      <c r="Y807" s="3"/>
      <c r="Z807" s="3"/>
      <c r="AA807" s="3"/>
    </row>
    <row r="808" spans="3:27" s="5" customFormat="1" x14ac:dyDescent="0.2">
      <c r="C808" s="25"/>
      <c r="D808" s="1"/>
      <c r="E808" s="2"/>
      <c r="F808" s="3"/>
      <c r="G808" s="3"/>
      <c r="H808" s="3"/>
      <c r="I808" s="3"/>
      <c r="J808" s="3"/>
      <c r="K808" s="3"/>
      <c r="L808" s="3"/>
      <c r="M808" s="3"/>
      <c r="N808" s="3"/>
      <c r="O808" s="1"/>
      <c r="P808" s="1"/>
      <c r="Q808" s="1"/>
      <c r="R808" s="1"/>
      <c r="S808" s="3"/>
      <c r="T808" s="13"/>
      <c r="U808" s="13"/>
      <c r="W808" s="3"/>
      <c r="X808" s="3"/>
      <c r="Y808" s="3"/>
      <c r="Z808" s="3"/>
      <c r="AA808" s="3"/>
    </row>
    <row r="809" spans="3:27" s="5" customFormat="1" x14ac:dyDescent="0.2">
      <c r="C809" s="25"/>
      <c r="D809" s="1"/>
      <c r="E809" s="2"/>
      <c r="F809" s="3"/>
      <c r="G809" s="3"/>
      <c r="H809" s="3"/>
      <c r="I809" s="3"/>
      <c r="J809" s="3"/>
      <c r="K809" s="3"/>
      <c r="L809" s="3"/>
      <c r="M809" s="3"/>
      <c r="N809" s="3"/>
      <c r="O809" s="1"/>
      <c r="P809" s="1"/>
      <c r="Q809" s="1"/>
      <c r="R809" s="1"/>
      <c r="S809" s="3"/>
      <c r="T809" s="13"/>
      <c r="U809" s="13"/>
      <c r="W809" s="3"/>
      <c r="X809" s="3"/>
      <c r="Y809" s="3"/>
      <c r="Z809" s="3"/>
      <c r="AA809" s="3"/>
    </row>
    <row r="810" spans="3:27" s="5" customFormat="1" x14ac:dyDescent="0.2">
      <c r="C810" s="25"/>
      <c r="D810" s="1"/>
      <c r="E810" s="2"/>
      <c r="F810" s="3"/>
      <c r="G810" s="3"/>
      <c r="H810" s="3"/>
      <c r="I810" s="3"/>
      <c r="J810" s="3"/>
      <c r="K810" s="3"/>
      <c r="L810" s="3"/>
      <c r="M810" s="3"/>
      <c r="N810" s="3"/>
      <c r="O810" s="1"/>
      <c r="P810" s="1"/>
      <c r="Q810" s="1"/>
      <c r="R810" s="1"/>
      <c r="S810" s="3"/>
      <c r="T810" s="13"/>
      <c r="U810" s="13"/>
      <c r="W810" s="3"/>
      <c r="X810" s="3"/>
      <c r="Y810" s="3"/>
      <c r="Z810" s="3"/>
      <c r="AA810" s="3"/>
    </row>
    <row r="811" spans="3:27" s="5" customFormat="1" x14ac:dyDescent="0.2">
      <c r="C811" s="25"/>
      <c r="D811" s="1"/>
      <c r="E811" s="2"/>
      <c r="F811" s="3"/>
      <c r="G811" s="3"/>
      <c r="H811" s="3"/>
      <c r="I811" s="3"/>
      <c r="J811" s="3"/>
      <c r="K811" s="3"/>
      <c r="L811" s="3"/>
      <c r="M811" s="3"/>
      <c r="N811" s="3"/>
      <c r="O811" s="1"/>
      <c r="P811" s="1"/>
      <c r="Q811" s="1"/>
      <c r="R811" s="1"/>
      <c r="S811" s="3"/>
      <c r="T811" s="13"/>
      <c r="U811" s="13"/>
      <c r="W811" s="3"/>
      <c r="X811" s="3"/>
      <c r="Y811" s="3"/>
      <c r="Z811" s="3"/>
      <c r="AA811" s="3"/>
    </row>
    <row r="812" spans="3:27" s="5" customFormat="1" x14ac:dyDescent="0.2">
      <c r="C812" s="25"/>
      <c r="D812" s="1"/>
      <c r="E812" s="2"/>
      <c r="F812" s="3"/>
      <c r="G812" s="3"/>
      <c r="H812" s="3"/>
      <c r="I812" s="3"/>
      <c r="J812" s="3"/>
      <c r="K812" s="3"/>
      <c r="L812" s="3"/>
      <c r="M812" s="3"/>
      <c r="N812" s="3"/>
      <c r="O812" s="1"/>
      <c r="P812" s="1"/>
      <c r="Q812" s="1"/>
      <c r="R812" s="1"/>
      <c r="S812" s="3"/>
      <c r="T812" s="13"/>
      <c r="U812" s="13"/>
      <c r="W812" s="3"/>
      <c r="X812" s="3"/>
      <c r="Y812" s="3"/>
      <c r="Z812" s="3"/>
      <c r="AA812" s="3"/>
    </row>
    <row r="813" spans="3:27" s="5" customFormat="1" x14ac:dyDescent="0.2">
      <c r="C813" s="25"/>
      <c r="D813" s="1"/>
      <c r="E813" s="2"/>
      <c r="F813" s="3"/>
      <c r="G813" s="3"/>
      <c r="H813" s="3"/>
      <c r="I813" s="3"/>
      <c r="J813" s="3"/>
      <c r="K813" s="3"/>
      <c r="L813" s="3"/>
      <c r="M813" s="3"/>
      <c r="N813" s="3"/>
      <c r="O813" s="1"/>
      <c r="P813" s="1"/>
      <c r="Q813" s="1"/>
      <c r="R813" s="1"/>
      <c r="S813" s="3"/>
      <c r="T813" s="13"/>
      <c r="U813" s="13"/>
      <c r="W813" s="3"/>
      <c r="X813" s="3"/>
      <c r="Y813" s="3"/>
      <c r="Z813" s="3"/>
      <c r="AA813" s="3"/>
    </row>
    <row r="814" spans="3:27" s="5" customFormat="1" x14ac:dyDescent="0.2">
      <c r="C814" s="25"/>
      <c r="D814" s="1"/>
      <c r="E814" s="2"/>
      <c r="F814" s="3"/>
      <c r="G814" s="3"/>
      <c r="H814" s="3"/>
      <c r="I814" s="3"/>
      <c r="J814" s="3"/>
      <c r="K814" s="3"/>
      <c r="L814" s="3"/>
      <c r="M814" s="3"/>
      <c r="N814" s="3"/>
      <c r="O814" s="1"/>
      <c r="P814" s="1"/>
      <c r="Q814" s="1"/>
      <c r="R814" s="1"/>
      <c r="S814" s="3"/>
      <c r="T814" s="13"/>
      <c r="U814" s="13"/>
      <c r="W814" s="3"/>
      <c r="X814" s="3"/>
      <c r="Y814" s="3"/>
      <c r="Z814" s="3"/>
      <c r="AA814" s="3"/>
    </row>
    <row r="815" spans="3:27" s="5" customFormat="1" x14ac:dyDescent="0.2">
      <c r="C815" s="25"/>
      <c r="D815" s="1"/>
      <c r="E815" s="2"/>
      <c r="F815" s="3"/>
      <c r="G815" s="3"/>
      <c r="H815" s="3"/>
      <c r="I815" s="3"/>
      <c r="J815" s="3"/>
      <c r="K815" s="3"/>
      <c r="L815" s="3"/>
      <c r="M815" s="3"/>
      <c r="N815" s="3"/>
      <c r="O815" s="1"/>
      <c r="P815" s="1"/>
      <c r="Q815" s="1"/>
      <c r="R815" s="1"/>
      <c r="S815" s="3"/>
      <c r="T815" s="13"/>
      <c r="U815" s="13"/>
      <c r="W815" s="3"/>
      <c r="X815" s="3"/>
      <c r="Y815" s="3"/>
      <c r="Z815" s="3"/>
      <c r="AA815" s="3"/>
    </row>
    <row r="816" spans="3:27" s="5" customFormat="1" x14ac:dyDescent="0.2">
      <c r="C816" s="25"/>
      <c r="D816" s="1"/>
      <c r="E816" s="2"/>
      <c r="F816" s="3"/>
      <c r="G816" s="3"/>
      <c r="H816" s="3"/>
      <c r="I816" s="3"/>
      <c r="J816" s="3"/>
      <c r="K816" s="3"/>
      <c r="L816" s="3"/>
      <c r="M816" s="3"/>
      <c r="N816" s="3"/>
      <c r="O816" s="1"/>
      <c r="P816" s="1"/>
      <c r="Q816" s="1"/>
      <c r="R816" s="1"/>
      <c r="S816" s="3"/>
      <c r="T816" s="13"/>
      <c r="U816" s="13"/>
      <c r="W816" s="3"/>
      <c r="X816" s="3"/>
      <c r="Y816" s="3"/>
      <c r="Z816" s="3"/>
      <c r="AA816" s="3"/>
    </row>
    <row r="817" spans="3:27" s="5" customFormat="1" x14ac:dyDescent="0.2">
      <c r="C817" s="25"/>
      <c r="D817" s="1"/>
      <c r="E817" s="2"/>
      <c r="F817" s="3"/>
      <c r="G817" s="3"/>
      <c r="H817" s="3"/>
      <c r="I817" s="3"/>
      <c r="J817" s="3"/>
      <c r="K817" s="3"/>
      <c r="L817" s="3"/>
      <c r="M817" s="3"/>
      <c r="N817" s="3"/>
      <c r="O817" s="1"/>
      <c r="P817" s="1"/>
      <c r="Q817" s="1"/>
      <c r="R817" s="1"/>
      <c r="S817" s="3"/>
      <c r="T817" s="13"/>
      <c r="U817" s="13"/>
      <c r="W817" s="3"/>
      <c r="X817" s="3"/>
      <c r="Y817" s="3"/>
      <c r="Z817" s="3"/>
      <c r="AA817" s="3"/>
    </row>
    <row r="818" spans="3:27" s="5" customFormat="1" x14ac:dyDescent="0.2">
      <c r="C818" s="25"/>
      <c r="D818" s="1"/>
      <c r="E818" s="2"/>
      <c r="F818" s="3"/>
      <c r="G818" s="3"/>
      <c r="H818" s="3"/>
      <c r="I818" s="3"/>
      <c r="J818" s="3"/>
      <c r="K818" s="3"/>
      <c r="L818" s="3"/>
      <c r="M818" s="3"/>
      <c r="N818" s="3"/>
      <c r="O818" s="1"/>
      <c r="P818" s="1"/>
      <c r="Q818" s="1"/>
      <c r="R818" s="1"/>
      <c r="S818" s="3"/>
      <c r="T818" s="13"/>
      <c r="U818" s="13"/>
      <c r="W818" s="3"/>
      <c r="X818" s="3"/>
      <c r="Y818" s="3"/>
      <c r="Z818" s="3"/>
      <c r="AA818" s="3"/>
    </row>
    <row r="819" spans="3:27" s="5" customFormat="1" x14ac:dyDescent="0.2">
      <c r="C819" s="25"/>
      <c r="D819" s="1"/>
      <c r="E819" s="2"/>
      <c r="F819" s="3"/>
      <c r="G819" s="3"/>
      <c r="H819" s="3"/>
      <c r="I819" s="3"/>
      <c r="J819" s="3"/>
      <c r="K819" s="3"/>
      <c r="L819" s="3"/>
      <c r="M819" s="3"/>
      <c r="N819" s="3"/>
      <c r="O819" s="1"/>
      <c r="P819" s="1"/>
      <c r="Q819" s="1"/>
      <c r="R819" s="1"/>
      <c r="S819" s="3"/>
      <c r="T819" s="13"/>
      <c r="U819" s="13"/>
      <c r="W819" s="3"/>
      <c r="X819" s="3"/>
      <c r="Y819" s="3"/>
      <c r="Z819" s="3"/>
      <c r="AA819" s="3"/>
    </row>
    <row r="820" spans="3:27" s="5" customFormat="1" x14ac:dyDescent="0.2">
      <c r="C820" s="25"/>
      <c r="D820" s="1"/>
      <c r="E820" s="2"/>
      <c r="F820" s="3"/>
      <c r="G820" s="3"/>
      <c r="H820" s="3"/>
      <c r="I820" s="3"/>
      <c r="J820" s="3"/>
      <c r="K820" s="3"/>
      <c r="L820" s="3"/>
      <c r="M820" s="3"/>
      <c r="N820" s="3"/>
      <c r="O820" s="1"/>
      <c r="P820" s="1"/>
      <c r="Q820" s="1"/>
      <c r="R820" s="1"/>
      <c r="S820" s="3"/>
      <c r="T820" s="13"/>
      <c r="U820" s="13"/>
      <c r="W820" s="3"/>
      <c r="X820" s="3"/>
      <c r="Y820" s="3"/>
      <c r="Z820" s="3"/>
      <c r="AA820" s="3"/>
    </row>
    <row r="821" spans="3:27" s="5" customFormat="1" x14ac:dyDescent="0.2">
      <c r="C821" s="25"/>
      <c r="D821" s="1"/>
      <c r="E821" s="2"/>
      <c r="F821" s="3"/>
      <c r="G821" s="3"/>
      <c r="H821" s="3"/>
      <c r="I821" s="3"/>
      <c r="J821" s="3"/>
      <c r="K821" s="3"/>
      <c r="L821" s="3"/>
      <c r="M821" s="3"/>
      <c r="N821" s="3"/>
      <c r="O821" s="1"/>
      <c r="P821" s="1"/>
      <c r="Q821" s="1"/>
      <c r="R821" s="1"/>
      <c r="S821" s="3"/>
      <c r="T821" s="13"/>
      <c r="U821" s="13"/>
      <c r="W821" s="3"/>
      <c r="X821" s="3"/>
      <c r="Y821" s="3"/>
      <c r="Z821" s="3"/>
      <c r="AA821" s="3"/>
    </row>
    <row r="822" spans="3:27" s="5" customFormat="1" x14ac:dyDescent="0.2">
      <c r="C822" s="25"/>
      <c r="D822" s="1"/>
      <c r="E822" s="2"/>
      <c r="F822" s="3"/>
      <c r="G822" s="3"/>
      <c r="H822" s="3"/>
      <c r="I822" s="3"/>
      <c r="J822" s="3"/>
      <c r="K822" s="3"/>
      <c r="L822" s="3"/>
      <c r="M822" s="3"/>
      <c r="N822" s="3"/>
      <c r="O822" s="1"/>
      <c r="P822" s="1"/>
      <c r="Q822" s="1"/>
      <c r="R822" s="1"/>
      <c r="S822" s="3"/>
      <c r="T822" s="13"/>
      <c r="U822" s="13"/>
      <c r="W822" s="3"/>
      <c r="X822" s="3"/>
      <c r="Y822" s="3"/>
      <c r="Z822" s="3"/>
      <c r="AA822" s="3"/>
    </row>
    <row r="823" spans="3:27" s="5" customFormat="1" x14ac:dyDescent="0.2">
      <c r="C823" s="25"/>
      <c r="D823" s="1"/>
      <c r="E823" s="2"/>
      <c r="F823" s="3"/>
      <c r="G823" s="3"/>
      <c r="H823" s="3"/>
      <c r="I823" s="3"/>
      <c r="J823" s="3"/>
      <c r="K823" s="3"/>
      <c r="L823" s="3"/>
      <c r="M823" s="3"/>
      <c r="N823" s="3"/>
      <c r="O823" s="1"/>
      <c r="P823" s="1"/>
      <c r="Q823" s="1"/>
      <c r="R823" s="1"/>
      <c r="S823" s="3"/>
      <c r="T823" s="13"/>
      <c r="U823" s="13"/>
      <c r="W823" s="3"/>
      <c r="X823" s="3"/>
      <c r="Y823" s="3"/>
      <c r="Z823" s="3"/>
      <c r="AA823" s="3"/>
    </row>
    <row r="824" spans="3:27" s="5" customFormat="1" x14ac:dyDescent="0.2">
      <c r="C824" s="25"/>
      <c r="D824" s="1"/>
      <c r="E824" s="2"/>
      <c r="F824" s="3"/>
      <c r="G824" s="3"/>
      <c r="H824" s="3"/>
      <c r="I824" s="3"/>
      <c r="J824" s="3"/>
      <c r="K824" s="3"/>
      <c r="L824" s="3"/>
      <c r="M824" s="3"/>
      <c r="N824" s="3"/>
      <c r="O824" s="1"/>
      <c r="P824" s="1"/>
      <c r="Q824" s="1"/>
      <c r="R824" s="1"/>
      <c r="S824" s="3"/>
      <c r="T824" s="13"/>
      <c r="U824" s="13"/>
      <c r="W824" s="3"/>
      <c r="X824" s="3"/>
      <c r="Y824" s="3"/>
      <c r="Z824" s="3"/>
      <c r="AA824" s="3"/>
    </row>
    <row r="825" spans="3:27" s="5" customFormat="1" x14ac:dyDescent="0.2">
      <c r="C825" s="25"/>
      <c r="D825" s="1"/>
      <c r="E825" s="2"/>
      <c r="F825" s="3"/>
      <c r="G825" s="3"/>
      <c r="H825" s="3"/>
      <c r="I825" s="3"/>
      <c r="J825" s="3"/>
      <c r="K825" s="3"/>
      <c r="L825" s="3"/>
      <c r="M825" s="3"/>
      <c r="N825" s="3"/>
      <c r="O825" s="1"/>
      <c r="P825" s="1"/>
      <c r="Q825" s="1"/>
      <c r="R825" s="1"/>
      <c r="S825" s="3"/>
      <c r="T825" s="13"/>
      <c r="U825" s="13"/>
      <c r="W825" s="3"/>
      <c r="X825" s="3"/>
      <c r="Y825" s="3"/>
      <c r="Z825" s="3"/>
      <c r="AA825" s="3"/>
    </row>
    <row r="826" spans="3:27" s="5" customFormat="1" x14ac:dyDescent="0.2">
      <c r="C826" s="25"/>
      <c r="D826" s="1"/>
      <c r="E826" s="2"/>
      <c r="F826" s="3"/>
      <c r="G826" s="3"/>
      <c r="H826" s="3"/>
      <c r="I826" s="3"/>
      <c r="J826" s="3"/>
      <c r="K826" s="3"/>
      <c r="L826" s="3"/>
      <c r="M826" s="3"/>
      <c r="N826" s="3"/>
      <c r="O826" s="1"/>
      <c r="P826" s="1"/>
      <c r="Q826" s="1"/>
      <c r="R826" s="1"/>
      <c r="S826" s="3"/>
      <c r="T826" s="13"/>
      <c r="U826" s="13"/>
      <c r="W826" s="3"/>
      <c r="X826" s="3"/>
      <c r="Y826" s="3"/>
      <c r="Z826" s="3"/>
      <c r="AA826" s="3"/>
    </row>
    <row r="827" spans="3:27" s="5" customFormat="1" x14ac:dyDescent="0.2">
      <c r="C827" s="25"/>
      <c r="D827" s="1"/>
      <c r="E827" s="2"/>
      <c r="F827" s="3"/>
      <c r="G827" s="3"/>
      <c r="H827" s="3"/>
      <c r="I827" s="3"/>
      <c r="J827" s="3"/>
      <c r="K827" s="3"/>
      <c r="L827" s="3"/>
      <c r="M827" s="3"/>
      <c r="N827" s="3"/>
      <c r="O827" s="1"/>
      <c r="P827" s="1"/>
      <c r="Q827" s="1"/>
      <c r="R827" s="1"/>
      <c r="S827" s="3"/>
      <c r="T827" s="13"/>
      <c r="U827" s="13"/>
      <c r="W827" s="3"/>
      <c r="X827" s="3"/>
      <c r="Y827" s="3"/>
      <c r="Z827" s="3"/>
      <c r="AA827" s="3"/>
    </row>
    <row r="828" spans="3:27" s="5" customFormat="1" x14ac:dyDescent="0.2">
      <c r="C828" s="25"/>
      <c r="D828" s="1"/>
      <c r="E828" s="2"/>
      <c r="F828" s="3"/>
      <c r="G828" s="3"/>
      <c r="H828" s="3"/>
      <c r="I828" s="3"/>
      <c r="J828" s="3"/>
      <c r="K828" s="3"/>
      <c r="L828" s="3"/>
      <c r="M828" s="3"/>
      <c r="N828" s="3"/>
      <c r="O828" s="1"/>
      <c r="P828" s="1"/>
      <c r="Q828" s="1"/>
      <c r="R828" s="1"/>
      <c r="S828" s="3"/>
      <c r="T828" s="13"/>
      <c r="U828" s="13"/>
      <c r="W828" s="3"/>
      <c r="X828" s="3"/>
      <c r="Y828" s="3"/>
      <c r="Z828" s="3"/>
      <c r="AA828" s="3"/>
    </row>
    <row r="829" spans="3:27" s="5" customFormat="1" x14ac:dyDescent="0.2">
      <c r="C829" s="25"/>
      <c r="D829" s="1"/>
      <c r="E829" s="2"/>
      <c r="F829" s="3"/>
      <c r="G829" s="3"/>
      <c r="H829" s="3"/>
      <c r="I829" s="3"/>
      <c r="J829" s="3"/>
      <c r="K829" s="3"/>
      <c r="L829" s="3"/>
      <c r="M829" s="3"/>
      <c r="N829" s="3"/>
      <c r="O829" s="1"/>
      <c r="P829" s="1"/>
      <c r="Q829" s="1"/>
      <c r="R829" s="1"/>
      <c r="S829" s="3"/>
      <c r="T829" s="13"/>
      <c r="U829" s="13"/>
      <c r="W829" s="3"/>
      <c r="X829" s="3"/>
      <c r="Y829" s="3"/>
      <c r="Z829" s="3"/>
      <c r="AA829" s="3"/>
    </row>
    <row r="830" spans="3:27" s="5" customFormat="1" x14ac:dyDescent="0.2">
      <c r="C830" s="25"/>
      <c r="D830" s="1"/>
      <c r="E830" s="2"/>
      <c r="F830" s="3"/>
      <c r="G830" s="3"/>
      <c r="H830" s="3"/>
      <c r="I830" s="3"/>
      <c r="J830" s="3"/>
      <c r="K830" s="3"/>
      <c r="L830" s="3"/>
      <c r="M830" s="3"/>
      <c r="N830" s="3"/>
      <c r="O830" s="1"/>
      <c r="P830" s="1"/>
      <c r="Q830" s="1"/>
      <c r="R830" s="1"/>
      <c r="S830" s="3"/>
      <c r="T830" s="13"/>
      <c r="U830" s="13"/>
      <c r="W830" s="3"/>
      <c r="X830" s="3"/>
      <c r="Y830" s="3"/>
      <c r="Z830" s="3"/>
      <c r="AA830" s="3"/>
    </row>
    <row r="831" spans="3:27" s="5" customFormat="1" x14ac:dyDescent="0.2">
      <c r="C831" s="25"/>
      <c r="D831" s="1"/>
      <c r="E831" s="2"/>
      <c r="F831" s="3"/>
      <c r="G831" s="3"/>
      <c r="H831" s="3"/>
      <c r="I831" s="3"/>
      <c r="J831" s="3"/>
      <c r="K831" s="3"/>
      <c r="L831" s="3"/>
      <c r="M831" s="3"/>
      <c r="N831" s="3"/>
      <c r="O831" s="1"/>
      <c r="P831" s="1"/>
      <c r="Q831" s="1"/>
      <c r="R831" s="1"/>
      <c r="S831" s="3"/>
      <c r="T831" s="13"/>
      <c r="U831" s="13"/>
      <c r="W831" s="3"/>
      <c r="X831" s="3"/>
      <c r="Y831" s="3"/>
      <c r="Z831" s="3"/>
      <c r="AA831" s="3"/>
    </row>
    <row r="832" spans="3:27" s="5" customFormat="1" x14ac:dyDescent="0.2">
      <c r="C832" s="25"/>
      <c r="D832" s="1"/>
      <c r="E832" s="2"/>
      <c r="F832" s="3"/>
      <c r="G832" s="3"/>
      <c r="H832" s="3"/>
      <c r="I832" s="3"/>
      <c r="J832" s="3"/>
      <c r="K832" s="3"/>
      <c r="L832" s="3"/>
      <c r="M832" s="3"/>
      <c r="N832" s="3"/>
      <c r="O832" s="1"/>
      <c r="P832" s="1"/>
      <c r="Q832" s="1"/>
      <c r="R832" s="1"/>
      <c r="S832" s="3"/>
      <c r="T832" s="13"/>
      <c r="U832" s="13"/>
      <c r="W832" s="3"/>
      <c r="X832" s="3"/>
      <c r="Y832" s="3"/>
      <c r="Z832" s="3"/>
      <c r="AA832" s="3"/>
    </row>
    <row r="833" spans="3:27" s="5" customFormat="1" x14ac:dyDescent="0.2">
      <c r="C833" s="25"/>
      <c r="D833" s="1"/>
      <c r="E833" s="2"/>
      <c r="F833" s="3"/>
      <c r="G833" s="3"/>
      <c r="H833" s="3"/>
      <c r="I833" s="3"/>
      <c r="J833" s="3"/>
      <c r="K833" s="3"/>
      <c r="L833" s="3"/>
      <c r="M833" s="3"/>
      <c r="N833" s="3"/>
      <c r="O833" s="1"/>
      <c r="P833" s="1"/>
      <c r="Q833" s="1"/>
      <c r="R833" s="1"/>
      <c r="S833" s="3"/>
      <c r="T833" s="13"/>
      <c r="U833" s="13"/>
      <c r="W833" s="3"/>
      <c r="X833" s="3"/>
      <c r="Y833" s="3"/>
      <c r="Z833" s="3"/>
      <c r="AA833" s="3"/>
    </row>
    <row r="834" spans="3:27" s="5" customFormat="1" x14ac:dyDescent="0.2">
      <c r="C834" s="25"/>
      <c r="D834" s="1"/>
      <c r="E834" s="2"/>
      <c r="F834" s="3"/>
      <c r="G834" s="3"/>
      <c r="H834" s="3"/>
      <c r="I834" s="3"/>
      <c r="J834" s="3"/>
      <c r="K834" s="3"/>
      <c r="L834" s="3"/>
      <c r="M834" s="3"/>
      <c r="N834" s="3"/>
      <c r="O834" s="1"/>
      <c r="P834" s="1"/>
      <c r="Q834" s="1"/>
      <c r="R834" s="1"/>
      <c r="S834" s="3"/>
      <c r="T834" s="13"/>
      <c r="U834" s="13"/>
      <c r="W834" s="3"/>
      <c r="X834" s="3"/>
      <c r="Y834" s="3"/>
      <c r="Z834" s="3"/>
      <c r="AA834" s="3"/>
    </row>
    <row r="835" spans="3:27" s="5" customFormat="1" x14ac:dyDescent="0.2">
      <c r="C835" s="25"/>
      <c r="D835" s="1"/>
      <c r="E835" s="2"/>
      <c r="F835" s="3"/>
      <c r="G835" s="3"/>
      <c r="H835" s="3"/>
      <c r="I835" s="3"/>
      <c r="J835" s="3"/>
      <c r="K835" s="3"/>
      <c r="L835" s="3"/>
      <c r="M835" s="3"/>
      <c r="N835" s="3"/>
      <c r="O835" s="1"/>
      <c r="P835" s="1"/>
      <c r="Q835" s="1"/>
      <c r="R835" s="1"/>
      <c r="S835" s="3"/>
      <c r="T835" s="13"/>
      <c r="U835" s="13"/>
      <c r="W835" s="3"/>
      <c r="X835" s="3"/>
      <c r="Y835" s="3"/>
      <c r="Z835" s="3"/>
      <c r="AA835" s="3"/>
    </row>
    <row r="836" spans="3:27" s="5" customFormat="1" x14ac:dyDescent="0.2">
      <c r="C836" s="25"/>
      <c r="D836" s="1"/>
      <c r="E836" s="2"/>
      <c r="F836" s="3"/>
      <c r="G836" s="3"/>
      <c r="H836" s="3"/>
      <c r="I836" s="3"/>
      <c r="J836" s="3"/>
      <c r="K836" s="3"/>
      <c r="L836" s="3"/>
      <c r="M836" s="3"/>
      <c r="N836" s="3"/>
      <c r="O836" s="1"/>
      <c r="P836" s="1"/>
      <c r="Q836" s="1"/>
      <c r="R836" s="1"/>
      <c r="S836" s="3"/>
      <c r="T836" s="13"/>
      <c r="U836" s="13"/>
      <c r="W836" s="3"/>
      <c r="X836" s="3"/>
      <c r="Y836" s="3"/>
      <c r="Z836" s="3"/>
      <c r="AA836" s="3"/>
    </row>
    <row r="837" spans="3:27" s="5" customFormat="1" x14ac:dyDescent="0.2">
      <c r="C837" s="25"/>
      <c r="D837" s="1"/>
      <c r="E837" s="2"/>
      <c r="F837" s="3"/>
      <c r="G837" s="3"/>
      <c r="H837" s="3"/>
      <c r="I837" s="3"/>
      <c r="J837" s="3"/>
      <c r="K837" s="3"/>
      <c r="L837" s="3"/>
      <c r="M837" s="3"/>
      <c r="N837" s="3"/>
      <c r="O837" s="1"/>
      <c r="P837" s="1"/>
      <c r="Q837" s="1"/>
      <c r="R837" s="1"/>
      <c r="S837" s="3"/>
      <c r="T837" s="13"/>
      <c r="U837" s="13"/>
      <c r="W837" s="3"/>
      <c r="X837" s="3"/>
      <c r="Y837" s="3"/>
      <c r="Z837" s="3"/>
      <c r="AA837" s="3"/>
    </row>
    <row r="838" spans="3:27" s="5" customFormat="1" x14ac:dyDescent="0.2">
      <c r="C838" s="25"/>
      <c r="D838" s="1"/>
      <c r="E838" s="2"/>
      <c r="F838" s="3"/>
      <c r="G838" s="3"/>
      <c r="H838" s="3"/>
      <c r="I838" s="3"/>
      <c r="J838" s="3"/>
      <c r="K838" s="3"/>
      <c r="L838" s="3"/>
      <c r="M838" s="3"/>
      <c r="N838" s="3"/>
      <c r="O838" s="1"/>
      <c r="P838" s="1"/>
      <c r="Q838" s="1"/>
      <c r="R838" s="1"/>
      <c r="S838" s="3"/>
      <c r="T838" s="13"/>
      <c r="U838" s="13"/>
      <c r="W838" s="3"/>
      <c r="X838" s="3"/>
      <c r="Y838" s="3"/>
      <c r="Z838" s="3"/>
      <c r="AA838" s="3"/>
    </row>
    <row r="839" spans="3:27" s="5" customFormat="1" x14ac:dyDescent="0.2">
      <c r="C839" s="25"/>
      <c r="D839" s="1"/>
      <c r="E839" s="2"/>
      <c r="F839" s="3"/>
      <c r="G839" s="3"/>
      <c r="H839" s="3"/>
      <c r="I839" s="3"/>
      <c r="J839" s="3"/>
      <c r="K839" s="3"/>
      <c r="L839" s="3"/>
      <c r="M839" s="3"/>
      <c r="N839" s="3"/>
      <c r="O839" s="1"/>
      <c r="P839" s="1"/>
      <c r="Q839" s="1"/>
      <c r="R839" s="1"/>
      <c r="S839" s="3"/>
      <c r="T839" s="13"/>
      <c r="U839" s="13"/>
      <c r="W839" s="3"/>
      <c r="X839" s="3"/>
      <c r="Y839" s="3"/>
      <c r="Z839" s="3"/>
      <c r="AA839" s="3"/>
    </row>
    <row r="840" spans="3:27" s="5" customFormat="1" x14ac:dyDescent="0.2">
      <c r="C840" s="25"/>
      <c r="D840" s="1"/>
      <c r="E840" s="2"/>
      <c r="F840" s="3"/>
      <c r="G840" s="3"/>
      <c r="H840" s="3"/>
      <c r="I840" s="3"/>
      <c r="J840" s="3"/>
      <c r="K840" s="3"/>
      <c r="L840" s="3"/>
      <c r="M840" s="3"/>
      <c r="N840" s="3"/>
      <c r="O840" s="1"/>
      <c r="P840" s="1"/>
      <c r="Q840" s="1"/>
      <c r="R840" s="1"/>
      <c r="S840" s="3"/>
      <c r="T840" s="13"/>
      <c r="U840" s="13"/>
      <c r="W840" s="3"/>
      <c r="X840" s="3"/>
      <c r="Y840" s="3"/>
      <c r="Z840" s="3"/>
      <c r="AA840" s="3"/>
    </row>
    <row r="841" spans="3:27" s="5" customFormat="1" x14ac:dyDescent="0.2">
      <c r="C841" s="25"/>
      <c r="D841" s="1"/>
      <c r="E841" s="2"/>
      <c r="F841" s="3"/>
      <c r="G841" s="3"/>
      <c r="H841" s="3"/>
      <c r="I841" s="3"/>
      <c r="J841" s="3"/>
      <c r="K841" s="3"/>
      <c r="L841" s="3"/>
      <c r="M841" s="3"/>
      <c r="N841" s="3"/>
      <c r="O841" s="1"/>
      <c r="P841" s="1"/>
      <c r="Q841" s="1"/>
      <c r="R841" s="1"/>
      <c r="S841" s="3"/>
      <c r="T841" s="13"/>
      <c r="U841" s="13"/>
      <c r="W841" s="3"/>
      <c r="X841" s="3"/>
      <c r="Y841" s="3"/>
      <c r="Z841" s="3"/>
      <c r="AA841" s="3"/>
    </row>
    <row r="842" spans="3:27" s="5" customFormat="1" x14ac:dyDescent="0.2">
      <c r="C842" s="25"/>
      <c r="D842" s="1"/>
      <c r="E842" s="2"/>
      <c r="F842" s="3"/>
      <c r="G842" s="3"/>
      <c r="H842" s="3"/>
      <c r="I842" s="3"/>
      <c r="J842" s="3"/>
      <c r="K842" s="3"/>
      <c r="L842" s="3"/>
      <c r="M842" s="3"/>
      <c r="N842" s="3"/>
      <c r="O842" s="1"/>
      <c r="P842" s="1"/>
      <c r="Q842" s="1"/>
      <c r="R842" s="1"/>
      <c r="S842" s="3"/>
      <c r="T842" s="13"/>
      <c r="U842" s="13"/>
      <c r="W842" s="3"/>
      <c r="X842" s="3"/>
      <c r="Y842" s="3"/>
      <c r="Z842" s="3"/>
      <c r="AA842" s="3"/>
    </row>
    <row r="843" spans="3:27" s="5" customFormat="1" x14ac:dyDescent="0.2">
      <c r="C843" s="25"/>
      <c r="D843" s="1"/>
      <c r="E843" s="2"/>
      <c r="F843" s="3"/>
      <c r="G843" s="3"/>
      <c r="H843" s="3"/>
      <c r="I843" s="3"/>
      <c r="J843" s="3"/>
      <c r="K843" s="3"/>
      <c r="L843" s="3"/>
      <c r="M843" s="3"/>
      <c r="N843" s="3"/>
      <c r="O843" s="1"/>
      <c r="P843" s="1"/>
      <c r="Q843" s="1"/>
      <c r="R843" s="1"/>
      <c r="S843" s="3"/>
      <c r="T843" s="13"/>
      <c r="U843" s="13"/>
      <c r="W843" s="3"/>
      <c r="X843" s="3"/>
      <c r="Y843" s="3"/>
      <c r="Z843" s="3"/>
      <c r="AA843" s="3"/>
    </row>
    <row r="844" spans="3:27" s="5" customFormat="1" x14ac:dyDescent="0.2">
      <c r="C844" s="25"/>
      <c r="D844" s="1"/>
      <c r="E844" s="2"/>
      <c r="F844" s="3"/>
      <c r="G844" s="3"/>
      <c r="H844" s="3"/>
      <c r="I844" s="3"/>
      <c r="J844" s="3"/>
      <c r="K844" s="3"/>
      <c r="L844" s="3"/>
      <c r="M844" s="3"/>
      <c r="N844" s="3"/>
      <c r="O844" s="1"/>
      <c r="P844" s="1"/>
      <c r="Q844" s="1"/>
      <c r="R844" s="1"/>
      <c r="S844" s="3"/>
      <c r="T844" s="13"/>
      <c r="U844" s="13"/>
      <c r="W844" s="3"/>
      <c r="X844" s="3"/>
      <c r="Y844" s="3"/>
      <c r="Z844" s="3"/>
      <c r="AA844" s="3"/>
    </row>
    <row r="845" spans="3:27" s="5" customFormat="1" x14ac:dyDescent="0.2">
      <c r="C845" s="25"/>
      <c r="D845" s="1"/>
      <c r="E845" s="2"/>
      <c r="F845" s="3"/>
      <c r="G845" s="3"/>
      <c r="H845" s="3"/>
      <c r="I845" s="3"/>
      <c r="J845" s="3"/>
      <c r="K845" s="3"/>
      <c r="L845" s="3"/>
      <c r="M845" s="3"/>
      <c r="N845" s="3"/>
      <c r="O845" s="1"/>
      <c r="P845" s="1"/>
      <c r="Q845" s="1"/>
      <c r="R845" s="1"/>
      <c r="S845" s="3"/>
      <c r="T845" s="13"/>
      <c r="U845" s="13"/>
      <c r="W845" s="3"/>
      <c r="X845" s="3"/>
      <c r="Y845" s="3"/>
      <c r="Z845" s="3"/>
      <c r="AA845" s="3"/>
    </row>
    <row r="846" spans="3:27" s="5" customFormat="1" x14ac:dyDescent="0.2">
      <c r="C846" s="25"/>
      <c r="D846" s="1"/>
      <c r="E846" s="2"/>
      <c r="F846" s="3"/>
      <c r="G846" s="3"/>
      <c r="H846" s="3"/>
      <c r="I846" s="3"/>
      <c r="J846" s="3"/>
      <c r="K846" s="3"/>
      <c r="L846" s="3"/>
      <c r="M846" s="3"/>
      <c r="N846" s="3"/>
      <c r="O846" s="1"/>
      <c r="P846" s="1"/>
      <c r="Q846" s="1"/>
      <c r="R846" s="1"/>
      <c r="S846" s="3"/>
      <c r="T846" s="13"/>
      <c r="U846" s="13"/>
      <c r="W846" s="3"/>
      <c r="X846" s="3"/>
      <c r="Y846" s="3"/>
      <c r="Z846" s="3"/>
      <c r="AA846" s="3"/>
    </row>
    <row r="847" spans="3:27" s="5" customFormat="1" x14ac:dyDescent="0.2">
      <c r="C847" s="25"/>
      <c r="D847" s="1"/>
      <c r="E847" s="2"/>
      <c r="F847" s="3"/>
      <c r="G847" s="3"/>
      <c r="H847" s="3"/>
      <c r="I847" s="3"/>
      <c r="J847" s="3"/>
      <c r="K847" s="3"/>
      <c r="L847" s="3"/>
      <c r="M847" s="3"/>
      <c r="N847" s="3"/>
      <c r="O847" s="1"/>
      <c r="P847" s="1"/>
      <c r="Q847" s="1"/>
      <c r="R847" s="1"/>
      <c r="S847" s="3"/>
      <c r="T847" s="13"/>
      <c r="U847" s="13"/>
      <c r="W847" s="3"/>
      <c r="X847" s="3"/>
      <c r="Y847" s="3"/>
      <c r="Z847" s="3"/>
      <c r="AA847" s="3"/>
    </row>
    <row r="848" spans="3:27" s="5" customFormat="1" x14ac:dyDescent="0.2">
      <c r="C848" s="25"/>
      <c r="D848" s="1"/>
      <c r="E848" s="2"/>
      <c r="F848" s="3"/>
      <c r="G848" s="3"/>
      <c r="H848" s="3"/>
      <c r="I848" s="3"/>
      <c r="J848" s="3"/>
      <c r="K848" s="3"/>
      <c r="L848" s="3"/>
      <c r="M848" s="3"/>
      <c r="N848" s="3"/>
      <c r="O848" s="1"/>
      <c r="P848" s="1"/>
      <c r="Q848" s="1"/>
      <c r="R848" s="1"/>
      <c r="S848" s="3"/>
      <c r="T848" s="13"/>
      <c r="U848" s="13"/>
      <c r="W848" s="3"/>
      <c r="X848" s="3"/>
      <c r="Y848" s="3"/>
      <c r="Z848" s="3"/>
      <c r="AA848" s="3"/>
    </row>
    <row r="849" spans="3:27" s="5" customFormat="1" x14ac:dyDescent="0.2">
      <c r="C849" s="25"/>
      <c r="D849" s="1"/>
      <c r="E849" s="2"/>
      <c r="F849" s="3"/>
      <c r="G849" s="3"/>
      <c r="H849" s="3"/>
      <c r="I849" s="3"/>
      <c r="J849" s="3"/>
      <c r="K849" s="3"/>
      <c r="L849" s="3"/>
      <c r="M849" s="3"/>
      <c r="N849" s="3"/>
      <c r="O849" s="1"/>
      <c r="P849" s="1"/>
      <c r="Q849" s="1"/>
      <c r="R849" s="1"/>
      <c r="S849" s="3"/>
      <c r="T849" s="13"/>
      <c r="U849" s="13"/>
      <c r="W849" s="3"/>
      <c r="X849" s="3"/>
      <c r="Y849" s="3"/>
      <c r="Z849" s="3"/>
      <c r="AA849" s="3"/>
    </row>
    <row r="850" spans="3:27" s="5" customFormat="1" x14ac:dyDescent="0.2">
      <c r="C850" s="25"/>
      <c r="D850" s="1"/>
      <c r="E850" s="2"/>
      <c r="F850" s="3"/>
      <c r="G850" s="3"/>
      <c r="H850" s="3"/>
      <c r="I850" s="3"/>
      <c r="J850" s="3"/>
      <c r="K850" s="3"/>
      <c r="L850" s="3"/>
      <c r="M850" s="3"/>
      <c r="N850" s="3"/>
      <c r="O850" s="1"/>
      <c r="P850" s="1"/>
      <c r="Q850" s="1"/>
      <c r="R850" s="1"/>
      <c r="S850" s="3"/>
      <c r="T850" s="13"/>
      <c r="U850" s="13"/>
      <c r="W850" s="3"/>
      <c r="X850" s="3"/>
      <c r="Y850" s="3"/>
      <c r="Z850" s="3"/>
      <c r="AA850" s="3"/>
    </row>
    <row r="851" spans="3:27" s="5" customFormat="1" x14ac:dyDescent="0.2">
      <c r="C851" s="25"/>
      <c r="D851" s="1"/>
      <c r="E851" s="2"/>
      <c r="F851" s="3"/>
      <c r="G851" s="3"/>
      <c r="H851" s="3"/>
      <c r="I851" s="3"/>
      <c r="J851" s="3"/>
      <c r="K851" s="3"/>
      <c r="L851" s="3"/>
      <c r="M851" s="3"/>
      <c r="N851" s="3"/>
      <c r="O851" s="1"/>
      <c r="P851" s="1"/>
      <c r="Q851" s="1"/>
      <c r="R851" s="1"/>
      <c r="S851" s="3"/>
      <c r="T851" s="13"/>
      <c r="U851" s="13"/>
      <c r="W851" s="3"/>
      <c r="X851" s="3"/>
      <c r="Y851" s="3"/>
      <c r="Z851" s="3"/>
      <c r="AA851" s="3"/>
    </row>
    <row r="852" spans="3:27" s="5" customFormat="1" x14ac:dyDescent="0.2">
      <c r="C852" s="25"/>
      <c r="D852" s="1"/>
      <c r="E852" s="2"/>
      <c r="F852" s="3"/>
      <c r="G852" s="3"/>
      <c r="H852" s="3"/>
      <c r="I852" s="3"/>
      <c r="J852" s="3"/>
      <c r="K852" s="3"/>
      <c r="L852" s="3"/>
      <c r="M852" s="3"/>
      <c r="N852" s="3"/>
      <c r="O852" s="1"/>
      <c r="P852" s="1"/>
      <c r="Q852" s="1"/>
      <c r="R852" s="1"/>
      <c r="S852" s="3"/>
      <c r="T852" s="13"/>
      <c r="U852" s="13"/>
      <c r="W852" s="3"/>
      <c r="X852" s="3"/>
      <c r="Y852" s="3"/>
      <c r="Z852" s="3"/>
      <c r="AA852" s="3"/>
    </row>
    <row r="853" spans="3:27" s="5" customFormat="1" x14ac:dyDescent="0.2">
      <c r="C853" s="25"/>
      <c r="D853" s="1"/>
      <c r="E853" s="2"/>
      <c r="F853" s="3"/>
      <c r="G853" s="3"/>
      <c r="H853" s="3"/>
      <c r="I853" s="3"/>
      <c r="J853" s="3"/>
      <c r="K853" s="3"/>
      <c r="L853" s="3"/>
      <c r="M853" s="3"/>
      <c r="N853" s="3"/>
      <c r="O853" s="1"/>
      <c r="P853" s="1"/>
      <c r="Q853" s="1"/>
      <c r="R853" s="1"/>
      <c r="S853" s="3"/>
      <c r="T853" s="13"/>
      <c r="U853" s="13"/>
      <c r="W853" s="3"/>
      <c r="X853" s="3"/>
      <c r="Y853" s="3"/>
      <c r="Z853" s="3"/>
      <c r="AA853" s="3"/>
    </row>
    <row r="854" spans="3:27" s="5" customFormat="1" x14ac:dyDescent="0.2">
      <c r="C854" s="25"/>
      <c r="D854" s="1"/>
      <c r="E854" s="2"/>
      <c r="F854" s="3"/>
      <c r="G854" s="3"/>
      <c r="H854" s="3"/>
      <c r="I854" s="3"/>
      <c r="J854" s="3"/>
      <c r="K854" s="3"/>
      <c r="L854" s="3"/>
      <c r="M854" s="3"/>
      <c r="N854" s="3"/>
      <c r="O854" s="1"/>
      <c r="P854" s="1"/>
      <c r="Q854" s="1"/>
      <c r="R854" s="1"/>
      <c r="S854" s="3"/>
      <c r="T854" s="13"/>
      <c r="U854" s="13"/>
      <c r="W854" s="3"/>
      <c r="X854" s="3"/>
      <c r="Y854" s="3"/>
      <c r="Z854" s="3"/>
      <c r="AA854" s="3"/>
    </row>
    <row r="855" spans="3:27" s="5" customFormat="1" x14ac:dyDescent="0.2">
      <c r="C855" s="25"/>
      <c r="D855" s="1"/>
      <c r="E855" s="2"/>
      <c r="F855" s="3"/>
      <c r="G855" s="3"/>
      <c r="H855" s="3"/>
      <c r="I855" s="3"/>
      <c r="J855" s="3"/>
      <c r="K855" s="3"/>
      <c r="L855" s="3"/>
      <c r="M855" s="3"/>
      <c r="N855" s="3"/>
      <c r="O855" s="1"/>
      <c r="P855" s="1"/>
      <c r="Q855" s="1"/>
      <c r="R855" s="1"/>
      <c r="S855" s="3"/>
      <c r="T855" s="13"/>
      <c r="U855" s="13"/>
      <c r="W855" s="3"/>
      <c r="X855" s="3"/>
      <c r="Y855" s="3"/>
      <c r="Z855" s="3"/>
      <c r="AA855" s="3"/>
    </row>
    <row r="856" spans="3:27" s="5" customFormat="1" x14ac:dyDescent="0.2">
      <c r="C856" s="25"/>
      <c r="D856" s="1"/>
      <c r="E856" s="2"/>
      <c r="F856" s="3"/>
      <c r="G856" s="3"/>
      <c r="H856" s="3"/>
      <c r="I856" s="3"/>
      <c r="J856" s="3"/>
      <c r="K856" s="3"/>
      <c r="L856" s="3"/>
      <c r="M856" s="3"/>
      <c r="N856" s="3"/>
      <c r="O856" s="1"/>
      <c r="P856" s="1"/>
      <c r="Q856" s="1"/>
      <c r="R856" s="1"/>
      <c r="S856" s="3"/>
      <c r="T856" s="13"/>
      <c r="U856" s="13"/>
      <c r="W856" s="3"/>
      <c r="X856" s="3"/>
      <c r="Y856" s="3"/>
      <c r="Z856" s="3"/>
      <c r="AA856" s="3"/>
    </row>
    <row r="857" spans="3:27" s="5" customFormat="1" x14ac:dyDescent="0.2">
      <c r="C857" s="25"/>
      <c r="D857" s="1"/>
      <c r="E857" s="2"/>
      <c r="F857" s="3"/>
      <c r="G857" s="3"/>
      <c r="H857" s="3"/>
      <c r="I857" s="3"/>
      <c r="J857" s="3"/>
      <c r="K857" s="3"/>
      <c r="L857" s="3"/>
      <c r="M857" s="3"/>
      <c r="N857" s="3"/>
      <c r="O857" s="1"/>
      <c r="P857" s="1"/>
      <c r="Q857" s="1"/>
      <c r="R857" s="1"/>
      <c r="S857" s="3"/>
      <c r="T857" s="13"/>
      <c r="U857" s="13"/>
      <c r="W857" s="3"/>
      <c r="X857" s="3"/>
      <c r="Y857" s="3"/>
      <c r="Z857" s="3"/>
      <c r="AA857" s="3"/>
    </row>
    <row r="858" spans="3:27" s="5" customFormat="1" x14ac:dyDescent="0.2">
      <c r="C858" s="25"/>
      <c r="D858" s="1"/>
      <c r="E858" s="2"/>
      <c r="F858" s="3"/>
      <c r="G858" s="3"/>
      <c r="H858" s="3"/>
      <c r="I858" s="3"/>
      <c r="J858" s="3"/>
      <c r="K858" s="3"/>
      <c r="L858" s="3"/>
      <c r="M858" s="3"/>
      <c r="N858" s="3"/>
      <c r="O858" s="1"/>
      <c r="P858" s="1"/>
      <c r="Q858" s="1"/>
      <c r="R858" s="1"/>
      <c r="S858" s="3"/>
      <c r="T858" s="13"/>
      <c r="U858" s="13"/>
      <c r="W858" s="3"/>
      <c r="X858" s="3"/>
      <c r="Y858" s="3"/>
      <c r="Z858" s="3"/>
      <c r="AA858" s="3"/>
    </row>
    <row r="859" spans="3:27" s="5" customFormat="1" x14ac:dyDescent="0.2">
      <c r="C859" s="25"/>
      <c r="D859" s="1"/>
      <c r="E859" s="2"/>
      <c r="F859" s="3"/>
      <c r="G859" s="3"/>
      <c r="H859" s="3"/>
      <c r="I859" s="3"/>
      <c r="J859" s="3"/>
      <c r="K859" s="3"/>
      <c r="L859" s="3"/>
      <c r="M859" s="3"/>
      <c r="N859" s="3"/>
      <c r="O859" s="1"/>
      <c r="P859" s="1"/>
      <c r="Q859" s="1"/>
      <c r="R859" s="1"/>
      <c r="S859" s="3"/>
      <c r="T859" s="13"/>
      <c r="U859" s="13"/>
      <c r="W859" s="3"/>
      <c r="X859" s="3"/>
      <c r="Y859" s="3"/>
      <c r="Z859" s="3"/>
      <c r="AA859" s="3"/>
    </row>
    <row r="860" spans="3:27" s="5" customFormat="1" x14ac:dyDescent="0.2">
      <c r="C860" s="25"/>
      <c r="D860" s="1"/>
      <c r="E860" s="2"/>
      <c r="F860" s="3"/>
      <c r="G860" s="3"/>
      <c r="H860" s="3"/>
      <c r="I860" s="3"/>
      <c r="J860" s="3"/>
      <c r="K860" s="3"/>
      <c r="L860" s="3"/>
      <c r="M860" s="3"/>
      <c r="N860" s="3"/>
      <c r="O860" s="1"/>
      <c r="P860" s="1"/>
      <c r="Q860" s="1"/>
      <c r="R860" s="1"/>
      <c r="S860" s="3"/>
      <c r="T860" s="13"/>
      <c r="U860" s="13"/>
      <c r="W860" s="3"/>
      <c r="X860" s="3"/>
      <c r="Y860" s="3"/>
      <c r="Z860" s="3"/>
      <c r="AA860" s="3"/>
    </row>
    <row r="861" spans="3:27" s="5" customFormat="1" x14ac:dyDescent="0.2">
      <c r="C861" s="25"/>
      <c r="D861" s="1"/>
      <c r="E861" s="2"/>
      <c r="F861" s="3"/>
      <c r="G861" s="3"/>
      <c r="H861" s="3"/>
      <c r="I861" s="3"/>
      <c r="J861" s="3"/>
      <c r="K861" s="3"/>
      <c r="L861" s="3"/>
      <c r="M861" s="3"/>
      <c r="N861" s="3"/>
      <c r="O861" s="1"/>
      <c r="P861" s="1"/>
      <c r="Q861" s="1"/>
      <c r="R861" s="1"/>
      <c r="S861" s="3"/>
      <c r="T861" s="13"/>
      <c r="U861" s="13"/>
      <c r="W861" s="3"/>
      <c r="X861" s="3"/>
      <c r="Y861" s="3"/>
      <c r="Z861" s="3"/>
      <c r="AA861" s="3"/>
    </row>
    <row r="862" spans="3:27" s="5" customFormat="1" x14ac:dyDescent="0.2">
      <c r="C862" s="25"/>
      <c r="D862" s="1"/>
      <c r="E862" s="2"/>
      <c r="F862" s="3"/>
      <c r="G862" s="3"/>
      <c r="H862" s="3"/>
      <c r="I862" s="3"/>
      <c r="J862" s="3"/>
      <c r="K862" s="3"/>
      <c r="L862" s="3"/>
      <c r="M862" s="3"/>
      <c r="N862" s="3"/>
      <c r="O862" s="1"/>
      <c r="P862" s="1"/>
      <c r="Q862" s="1"/>
      <c r="R862" s="1"/>
      <c r="S862" s="3"/>
      <c r="T862" s="13"/>
      <c r="U862" s="13"/>
      <c r="W862" s="3"/>
      <c r="X862" s="3"/>
      <c r="Y862" s="3"/>
      <c r="Z862" s="3"/>
      <c r="AA862" s="3"/>
    </row>
    <row r="863" spans="3:27" s="5" customFormat="1" x14ac:dyDescent="0.2">
      <c r="C863" s="25"/>
      <c r="D863" s="1"/>
      <c r="E863" s="2"/>
      <c r="F863" s="3"/>
      <c r="G863" s="3"/>
      <c r="H863" s="3"/>
      <c r="I863" s="3"/>
      <c r="J863" s="3"/>
      <c r="K863" s="3"/>
      <c r="L863" s="3"/>
      <c r="M863" s="3"/>
      <c r="N863" s="3"/>
      <c r="O863" s="1"/>
      <c r="P863" s="1"/>
      <c r="Q863" s="1"/>
      <c r="R863" s="1"/>
      <c r="S863" s="3"/>
      <c r="T863" s="13"/>
      <c r="U863" s="13"/>
      <c r="W863" s="3"/>
      <c r="X863" s="3"/>
      <c r="Y863" s="3"/>
      <c r="Z863" s="3"/>
      <c r="AA863" s="3"/>
    </row>
    <row r="864" spans="3:27" s="5" customFormat="1" x14ac:dyDescent="0.2">
      <c r="C864" s="25"/>
      <c r="D864" s="1"/>
      <c r="E864" s="2"/>
      <c r="F864" s="3"/>
      <c r="G864" s="3"/>
      <c r="H864" s="3"/>
      <c r="I864" s="3"/>
      <c r="J864" s="3"/>
      <c r="K864" s="3"/>
      <c r="L864" s="3"/>
      <c r="M864" s="3"/>
      <c r="N864" s="3"/>
      <c r="O864" s="1"/>
      <c r="P864" s="1"/>
      <c r="Q864" s="1"/>
      <c r="R864" s="1"/>
      <c r="S864" s="3"/>
      <c r="T864" s="13"/>
      <c r="U864" s="13"/>
      <c r="W864" s="3"/>
      <c r="X864" s="3"/>
      <c r="Y864" s="3"/>
      <c r="Z864" s="3"/>
      <c r="AA864" s="3"/>
    </row>
    <row r="865" spans="3:27" s="5" customFormat="1" x14ac:dyDescent="0.2">
      <c r="C865" s="25"/>
      <c r="D865" s="1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1"/>
      <c r="P865" s="1"/>
      <c r="Q865" s="1"/>
      <c r="R865" s="1"/>
      <c r="S865" s="3"/>
      <c r="T865" s="13"/>
      <c r="U865" s="13"/>
      <c r="W865" s="3"/>
      <c r="X865" s="3"/>
      <c r="Y865" s="3"/>
      <c r="Z865" s="3"/>
      <c r="AA865" s="3"/>
    </row>
    <row r="866" spans="3:27" s="5" customFormat="1" x14ac:dyDescent="0.2">
      <c r="C866" s="25"/>
      <c r="D866" s="1"/>
      <c r="E866" s="2"/>
      <c r="F866" s="3"/>
      <c r="G866" s="3"/>
      <c r="H866" s="3"/>
      <c r="I866" s="3"/>
      <c r="J866" s="3"/>
      <c r="K866" s="3"/>
      <c r="L866" s="3"/>
      <c r="M866" s="3"/>
      <c r="N866" s="3"/>
      <c r="O866" s="1"/>
      <c r="P866" s="1"/>
      <c r="Q866" s="1"/>
      <c r="R866" s="1"/>
      <c r="S866" s="3"/>
      <c r="T866" s="13"/>
      <c r="U866" s="13"/>
      <c r="W866" s="3"/>
      <c r="X866" s="3"/>
      <c r="Y866" s="3"/>
      <c r="Z866" s="3"/>
      <c r="AA866" s="3"/>
    </row>
    <row r="867" spans="3:27" s="5" customFormat="1" x14ac:dyDescent="0.2">
      <c r="C867" s="25"/>
      <c r="D867" s="1"/>
      <c r="E867" s="2"/>
      <c r="F867" s="3"/>
      <c r="G867" s="3"/>
      <c r="H867" s="3"/>
      <c r="I867" s="3"/>
      <c r="J867" s="3"/>
      <c r="K867" s="3"/>
      <c r="L867" s="3"/>
      <c r="M867" s="3"/>
      <c r="N867" s="3"/>
      <c r="O867" s="1"/>
      <c r="P867" s="1"/>
      <c r="Q867" s="1"/>
      <c r="R867" s="1"/>
      <c r="S867" s="3"/>
      <c r="T867" s="13"/>
      <c r="U867" s="13"/>
      <c r="W867" s="3"/>
      <c r="X867" s="3"/>
      <c r="Y867" s="3"/>
      <c r="Z867" s="3"/>
      <c r="AA867" s="3"/>
    </row>
    <row r="868" spans="3:27" s="5" customFormat="1" x14ac:dyDescent="0.2">
      <c r="C868" s="25"/>
      <c r="D868" s="1"/>
      <c r="E868" s="2"/>
      <c r="F868" s="3"/>
      <c r="G868" s="3"/>
      <c r="H868" s="3"/>
      <c r="I868" s="3"/>
      <c r="J868" s="3"/>
      <c r="K868" s="3"/>
      <c r="L868" s="3"/>
      <c r="M868" s="3"/>
      <c r="N868" s="3"/>
      <c r="O868" s="1"/>
      <c r="P868" s="1"/>
      <c r="Q868" s="1"/>
      <c r="R868" s="1"/>
      <c r="S868" s="3"/>
      <c r="T868" s="13"/>
      <c r="U868" s="13"/>
      <c r="W868" s="3"/>
      <c r="X868" s="3"/>
      <c r="Y868" s="3"/>
      <c r="Z868" s="3"/>
      <c r="AA868" s="3"/>
    </row>
    <row r="869" spans="3:27" s="5" customFormat="1" x14ac:dyDescent="0.2">
      <c r="C869" s="25"/>
      <c r="D869" s="1"/>
      <c r="E869" s="2"/>
      <c r="F869" s="3"/>
      <c r="G869" s="3"/>
      <c r="H869" s="3"/>
      <c r="I869" s="3"/>
      <c r="J869" s="3"/>
      <c r="K869" s="3"/>
      <c r="L869" s="3"/>
      <c r="M869" s="3"/>
      <c r="N869" s="3"/>
      <c r="O869" s="1"/>
      <c r="P869" s="1"/>
      <c r="Q869" s="1"/>
      <c r="R869" s="1"/>
      <c r="S869" s="3"/>
      <c r="T869" s="13"/>
      <c r="U869" s="13"/>
      <c r="W869" s="3"/>
      <c r="X869" s="3"/>
      <c r="Y869" s="3"/>
      <c r="Z869" s="3"/>
      <c r="AA869" s="3"/>
    </row>
    <row r="870" spans="3:27" s="5" customFormat="1" x14ac:dyDescent="0.2">
      <c r="C870" s="25"/>
      <c r="D870" s="1"/>
      <c r="E870" s="2"/>
      <c r="F870" s="3"/>
      <c r="G870" s="3"/>
      <c r="H870" s="3"/>
      <c r="I870" s="3"/>
      <c r="J870" s="3"/>
      <c r="K870" s="3"/>
      <c r="L870" s="3"/>
      <c r="M870" s="3"/>
      <c r="N870" s="3"/>
      <c r="O870" s="1"/>
      <c r="P870" s="1"/>
      <c r="Q870" s="1"/>
      <c r="R870" s="1"/>
      <c r="S870" s="3"/>
      <c r="T870" s="13"/>
      <c r="U870" s="13"/>
      <c r="W870" s="3"/>
      <c r="X870" s="3"/>
      <c r="Y870" s="3"/>
      <c r="Z870" s="3"/>
      <c r="AA870" s="3"/>
    </row>
    <row r="871" spans="3:27" s="5" customFormat="1" x14ac:dyDescent="0.2">
      <c r="C871" s="25"/>
      <c r="D871" s="1"/>
      <c r="E871" s="2"/>
      <c r="F871" s="3"/>
      <c r="G871" s="3"/>
      <c r="H871" s="3"/>
      <c r="I871" s="3"/>
      <c r="J871" s="3"/>
      <c r="K871" s="3"/>
      <c r="L871" s="3"/>
      <c r="M871" s="3"/>
      <c r="N871" s="3"/>
      <c r="O871" s="1"/>
      <c r="P871" s="1"/>
      <c r="Q871" s="1"/>
      <c r="R871" s="1"/>
      <c r="S871" s="3"/>
      <c r="T871" s="13"/>
      <c r="U871" s="13"/>
      <c r="W871" s="3"/>
      <c r="X871" s="3"/>
      <c r="Y871" s="3"/>
      <c r="Z871" s="3"/>
      <c r="AA871" s="3"/>
    </row>
    <row r="872" spans="3:27" s="5" customFormat="1" x14ac:dyDescent="0.2">
      <c r="C872" s="25"/>
      <c r="D872" s="1"/>
      <c r="E872" s="2"/>
      <c r="F872" s="3"/>
      <c r="G872" s="3"/>
      <c r="H872" s="3"/>
      <c r="I872" s="3"/>
      <c r="J872" s="3"/>
      <c r="K872" s="3"/>
      <c r="L872" s="3"/>
      <c r="M872" s="3"/>
      <c r="N872" s="3"/>
      <c r="O872" s="1"/>
      <c r="P872" s="1"/>
      <c r="Q872" s="1"/>
      <c r="R872" s="1"/>
      <c r="S872" s="3"/>
      <c r="T872" s="13"/>
      <c r="U872" s="13"/>
      <c r="W872" s="3"/>
      <c r="X872" s="3"/>
      <c r="Y872" s="3"/>
      <c r="Z872" s="3"/>
      <c r="AA872" s="3"/>
    </row>
    <row r="873" spans="3:27" s="5" customFormat="1" x14ac:dyDescent="0.2">
      <c r="C873" s="25"/>
      <c r="D873" s="1"/>
      <c r="E873" s="2"/>
      <c r="F873" s="3"/>
      <c r="G873" s="3"/>
      <c r="H873" s="3"/>
      <c r="I873" s="3"/>
      <c r="J873" s="3"/>
      <c r="K873" s="3"/>
      <c r="L873" s="3"/>
      <c r="M873" s="3"/>
      <c r="N873" s="3"/>
      <c r="O873" s="1"/>
      <c r="P873" s="1"/>
      <c r="Q873" s="1"/>
      <c r="R873" s="1"/>
      <c r="S873" s="3"/>
      <c r="T873" s="13"/>
      <c r="U873" s="13"/>
      <c r="W873" s="3"/>
      <c r="X873" s="3"/>
      <c r="Y873" s="3"/>
      <c r="Z873" s="3"/>
      <c r="AA873" s="3"/>
    </row>
    <row r="874" spans="3:27" s="5" customFormat="1" x14ac:dyDescent="0.2">
      <c r="C874" s="25"/>
      <c r="D874" s="1"/>
      <c r="E874" s="2"/>
      <c r="F874" s="3"/>
      <c r="G874" s="3"/>
      <c r="H874" s="3"/>
      <c r="I874" s="3"/>
      <c r="J874" s="3"/>
      <c r="K874" s="3"/>
      <c r="L874" s="3"/>
      <c r="M874" s="3"/>
      <c r="N874" s="3"/>
      <c r="O874" s="1"/>
      <c r="P874" s="1"/>
      <c r="Q874" s="1"/>
      <c r="R874" s="1"/>
      <c r="S874" s="3"/>
      <c r="T874" s="13"/>
      <c r="U874" s="13"/>
      <c r="W874" s="3"/>
      <c r="X874" s="3"/>
      <c r="Y874" s="3"/>
      <c r="Z874" s="3"/>
      <c r="AA874" s="3"/>
    </row>
    <row r="875" spans="3:27" s="5" customFormat="1" x14ac:dyDescent="0.2">
      <c r="C875" s="25"/>
      <c r="D875" s="1"/>
      <c r="E875" s="2"/>
      <c r="F875" s="3"/>
      <c r="G875" s="3"/>
      <c r="H875" s="3"/>
      <c r="I875" s="3"/>
      <c r="J875" s="3"/>
      <c r="K875" s="3"/>
      <c r="L875" s="3"/>
      <c r="M875" s="3"/>
      <c r="N875" s="3"/>
      <c r="O875" s="1"/>
      <c r="P875" s="1"/>
      <c r="Q875" s="1"/>
      <c r="R875" s="1"/>
      <c r="S875" s="3"/>
      <c r="T875" s="13"/>
      <c r="U875" s="13"/>
      <c r="W875" s="3"/>
      <c r="X875" s="3"/>
      <c r="Y875" s="3"/>
      <c r="Z875" s="3"/>
      <c r="AA875" s="3"/>
    </row>
    <row r="876" spans="3:27" s="5" customFormat="1" x14ac:dyDescent="0.2">
      <c r="C876" s="25"/>
      <c r="D876" s="1"/>
      <c r="E876" s="2"/>
      <c r="F876" s="3"/>
      <c r="G876" s="3"/>
      <c r="H876" s="3"/>
      <c r="I876" s="3"/>
      <c r="J876" s="3"/>
      <c r="K876" s="3"/>
      <c r="L876" s="3"/>
      <c r="M876" s="3"/>
      <c r="N876" s="3"/>
      <c r="O876" s="1"/>
      <c r="P876" s="1"/>
      <c r="Q876" s="1"/>
      <c r="R876" s="1"/>
      <c r="S876" s="3"/>
      <c r="T876" s="13"/>
      <c r="U876" s="13"/>
      <c r="W876" s="3"/>
      <c r="X876" s="3"/>
      <c r="Y876" s="3"/>
      <c r="Z876" s="3"/>
      <c r="AA876" s="3"/>
    </row>
    <row r="877" spans="3:27" s="5" customFormat="1" x14ac:dyDescent="0.2">
      <c r="C877" s="25"/>
      <c r="D877" s="1"/>
      <c r="E877" s="2"/>
      <c r="F877" s="3"/>
      <c r="G877" s="3"/>
      <c r="H877" s="3"/>
      <c r="I877" s="3"/>
      <c r="J877" s="3"/>
      <c r="K877" s="3"/>
      <c r="L877" s="3"/>
      <c r="M877" s="3"/>
      <c r="N877" s="3"/>
      <c r="O877" s="1"/>
      <c r="P877" s="1"/>
      <c r="Q877" s="1"/>
      <c r="R877" s="1"/>
      <c r="S877" s="3"/>
      <c r="T877" s="13"/>
      <c r="U877" s="13"/>
      <c r="W877" s="3"/>
      <c r="X877" s="3"/>
      <c r="Y877" s="3"/>
      <c r="Z877" s="3"/>
      <c r="AA877" s="3"/>
    </row>
    <row r="878" spans="3:27" s="5" customFormat="1" x14ac:dyDescent="0.2">
      <c r="C878" s="25"/>
      <c r="D878" s="1"/>
      <c r="E878" s="2"/>
      <c r="F878" s="3"/>
      <c r="G878" s="3"/>
      <c r="H878" s="3"/>
      <c r="I878" s="3"/>
      <c r="J878" s="3"/>
      <c r="K878" s="3"/>
      <c r="L878" s="3"/>
      <c r="M878" s="3"/>
      <c r="N878" s="3"/>
      <c r="O878" s="1"/>
      <c r="P878" s="1"/>
      <c r="Q878" s="1"/>
      <c r="R878" s="1"/>
      <c r="S878" s="3"/>
      <c r="T878" s="13"/>
      <c r="U878" s="13"/>
      <c r="W878" s="3"/>
      <c r="X878" s="3"/>
      <c r="Y878" s="3"/>
      <c r="Z878" s="3"/>
      <c r="AA878" s="3"/>
    </row>
    <row r="879" spans="3:27" s="5" customFormat="1" x14ac:dyDescent="0.2">
      <c r="C879" s="25"/>
      <c r="D879" s="1"/>
      <c r="E879" s="2"/>
      <c r="F879" s="3"/>
      <c r="G879" s="3"/>
      <c r="H879" s="3"/>
      <c r="I879" s="3"/>
      <c r="J879" s="3"/>
      <c r="K879" s="3"/>
      <c r="L879" s="3"/>
      <c r="M879" s="3"/>
      <c r="N879" s="3"/>
      <c r="O879" s="1"/>
      <c r="P879" s="1"/>
      <c r="Q879" s="1"/>
      <c r="R879" s="1"/>
      <c r="S879" s="3"/>
      <c r="T879" s="13"/>
      <c r="U879" s="13"/>
      <c r="W879" s="3"/>
      <c r="X879" s="3"/>
      <c r="Y879" s="3"/>
      <c r="Z879" s="3"/>
      <c r="AA879" s="3"/>
    </row>
    <row r="880" spans="3:27" s="5" customFormat="1" x14ac:dyDescent="0.2">
      <c r="C880" s="25"/>
      <c r="D880" s="1"/>
      <c r="E880" s="2"/>
      <c r="F880" s="3"/>
      <c r="G880" s="3"/>
      <c r="H880" s="3"/>
      <c r="I880" s="3"/>
      <c r="J880" s="3"/>
      <c r="K880" s="3"/>
      <c r="L880" s="3"/>
      <c r="M880" s="3"/>
      <c r="N880" s="3"/>
      <c r="O880" s="1"/>
      <c r="P880" s="1"/>
      <c r="Q880" s="1"/>
      <c r="R880" s="1"/>
      <c r="S880" s="3"/>
      <c r="T880" s="13"/>
      <c r="U880" s="13"/>
      <c r="W880" s="3"/>
      <c r="X880" s="3"/>
      <c r="Y880" s="3"/>
      <c r="Z880" s="3"/>
      <c r="AA880" s="3"/>
    </row>
    <row r="881" spans="3:27" s="5" customFormat="1" x14ac:dyDescent="0.2">
      <c r="C881" s="25"/>
      <c r="D881" s="1"/>
      <c r="E881" s="2"/>
      <c r="F881" s="3"/>
      <c r="G881" s="3"/>
      <c r="H881" s="3"/>
      <c r="I881" s="3"/>
      <c r="J881" s="3"/>
      <c r="K881" s="3"/>
      <c r="L881" s="3"/>
      <c r="M881" s="3"/>
      <c r="N881" s="3"/>
      <c r="O881" s="1"/>
      <c r="P881" s="1"/>
      <c r="Q881" s="1"/>
      <c r="R881" s="1"/>
      <c r="S881" s="3"/>
      <c r="T881" s="13"/>
      <c r="U881" s="13"/>
      <c r="W881" s="3"/>
      <c r="X881" s="3"/>
      <c r="Y881" s="3"/>
      <c r="Z881" s="3"/>
      <c r="AA881" s="3"/>
    </row>
    <row r="882" spans="3:27" s="5" customFormat="1" x14ac:dyDescent="0.2">
      <c r="C882" s="25"/>
      <c r="D882" s="1"/>
      <c r="E882" s="2"/>
      <c r="F882" s="3"/>
      <c r="G882" s="3"/>
      <c r="H882" s="3"/>
      <c r="I882" s="3"/>
      <c r="J882" s="3"/>
      <c r="K882" s="3"/>
      <c r="L882" s="3"/>
      <c r="M882" s="3"/>
      <c r="N882" s="3"/>
      <c r="O882" s="1"/>
      <c r="P882" s="1"/>
      <c r="Q882" s="1"/>
      <c r="R882" s="1"/>
      <c r="S882" s="3"/>
      <c r="T882" s="13"/>
      <c r="U882" s="13"/>
      <c r="W882" s="3"/>
      <c r="X882" s="3"/>
      <c r="Y882" s="3"/>
      <c r="Z882" s="3"/>
      <c r="AA882" s="3"/>
    </row>
    <row r="883" spans="3:27" s="5" customFormat="1" x14ac:dyDescent="0.2">
      <c r="C883" s="25"/>
      <c r="D883" s="1"/>
      <c r="E883" s="2"/>
      <c r="F883" s="3"/>
      <c r="G883" s="3"/>
      <c r="H883" s="3"/>
      <c r="I883" s="3"/>
      <c r="J883" s="3"/>
      <c r="K883" s="3"/>
      <c r="L883" s="3"/>
      <c r="M883" s="3"/>
      <c r="N883" s="3"/>
      <c r="O883" s="1"/>
      <c r="P883" s="1"/>
      <c r="Q883" s="1"/>
      <c r="R883" s="1"/>
      <c r="S883" s="3"/>
      <c r="T883" s="13"/>
      <c r="U883" s="13"/>
      <c r="W883" s="3"/>
      <c r="X883" s="3"/>
      <c r="Y883" s="3"/>
      <c r="Z883" s="3"/>
      <c r="AA883" s="3"/>
    </row>
    <row r="884" spans="3:27" s="5" customFormat="1" x14ac:dyDescent="0.2">
      <c r="C884" s="25"/>
      <c r="D884" s="1"/>
      <c r="E884" s="2"/>
      <c r="F884" s="3"/>
      <c r="G884" s="3"/>
      <c r="H884" s="3"/>
      <c r="I884" s="3"/>
      <c r="J884" s="3"/>
      <c r="K884" s="3"/>
      <c r="L884" s="3"/>
      <c r="M884" s="3"/>
      <c r="N884" s="3"/>
      <c r="O884" s="1"/>
      <c r="P884" s="1"/>
      <c r="Q884" s="1"/>
      <c r="R884" s="1"/>
      <c r="S884" s="3"/>
      <c r="T884" s="13"/>
      <c r="U884" s="13"/>
      <c r="W884" s="3"/>
      <c r="X884" s="3"/>
      <c r="Y884" s="3"/>
      <c r="Z884" s="3"/>
      <c r="AA884" s="3"/>
    </row>
    <row r="885" spans="3:27" s="5" customFormat="1" x14ac:dyDescent="0.2">
      <c r="C885" s="25"/>
      <c r="D885" s="1"/>
      <c r="E885" s="2"/>
      <c r="F885" s="3"/>
      <c r="G885" s="3"/>
      <c r="H885" s="3"/>
      <c r="I885" s="3"/>
      <c r="J885" s="3"/>
      <c r="K885" s="3"/>
      <c r="L885" s="3"/>
      <c r="M885" s="3"/>
      <c r="N885" s="3"/>
      <c r="O885" s="1"/>
      <c r="P885" s="1"/>
      <c r="Q885" s="1"/>
      <c r="R885" s="1"/>
      <c r="S885" s="3"/>
      <c r="T885" s="13"/>
      <c r="U885" s="13"/>
      <c r="W885" s="3"/>
      <c r="X885" s="3"/>
      <c r="Y885" s="3"/>
      <c r="Z885" s="3"/>
      <c r="AA885" s="3"/>
    </row>
    <row r="886" spans="3:27" s="5" customFormat="1" x14ac:dyDescent="0.2">
      <c r="C886" s="25"/>
      <c r="D886" s="1"/>
      <c r="E886" s="2"/>
      <c r="F886" s="3"/>
      <c r="G886" s="3"/>
      <c r="H886" s="3"/>
      <c r="I886" s="3"/>
      <c r="J886" s="3"/>
      <c r="K886" s="3"/>
      <c r="L886" s="3"/>
      <c r="M886" s="3"/>
      <c r="N886" s="3"/>
      <c r="O886" s="1"/>
      <c r="P886" s="1"/>
      <c r="Q886" s="1"/>
      <c r="R886" s="1"/>
      <c r="S886" s="3"/>
      <c r="T886" s="13"/>
      <c r="U886" s="13"/>
      <c r="W886" s="3"/>
      <c r="X886" s="3"/>
      <c r="Y886" s="3"/>
      <c r="Z886" s="3"/>
      <c r="AA886" s="3"/>
    </row>
    <row r="887" spans="3:27" s="5" customFormat="1" x14ac:dyDescent="0.2">
      <c r="C887" s="25"/>
      <c r="D887" s="1"/>
      <c r="E887" s="2"/>
      <c r="F887" s="3"/>
      <c r="G887" s="3"/>
      <c r="H887" s="3"/>
      <c r="I887" s="3"/>
      <c r="J887" s="3"/>
      <c r="K887" s="3"/>
      <c r="L887" s="3"/>
      <c r="M887" s="3"/>
      <c r="N887" s="3"/>
      <c r="O887" s="1"/>
      <c r="P887" s="1"/>
      <c r="Q887" s="1"/>
      <c r="R887" s="1"/>
      <c r="S887" s="3"/>
      <c r="T887" s="13"/>
      <c r="U887" s="13"/>
      <c r="W887" s="3"/>
      <c r="X887" s="3"/>
      <c r="Y887" s="3"/>
      <c r="Z887" s="3"/>
      <c r="AA887" s="3"/>
    </row>
    <row r="888" spans="3:27" s="5" customFormat="1" x14ac:dyDescent="0.2">
      <c r="C888" s="25"/>
      <c r="D888" s="1"/>
      <c r="E888" s="2"/>
      <c r="F888" s="3"/>
      <c r="G888" s="3"/>
      <c r="H888" s="3"/>
      <c r="I888" s="3"/>
      <c r="J888" s="3"/>
      <c r="K888" s="3"/>
      <c r="L888" s="3"/>
      <c r="M888" s="3"/>
      <c r="N888" s="3"/>
      <c r="O888" s="1"/>
      <c r="P888" s="1"/>
      <c r="Q888" s="1"/>
      <c r="R888" s="1"/>
      <c r="S888" s="3"/>
      <c r="T888" s="13"/>
      <c r="U888" s="13"/>
      <c r="W888" s="3"/>
      <c r="X888" s="3"/>
      <c r="Y888" s="3"/>
      <c r="Z888" s="3"/>
      <c r="AA888" s="3"/>
    </row>
    <row r="889" spans="3:27" s="5" customFormat="1" x14ac:dyDescent="0.2">
      <c r="C889" s="25"/>
      <c r="D889" s="1"/>
      <c r="E889" s="2"/>
      <c r="F889" s="3"/>
      <c r="G889" s="3"/>
      <c r="H889" s="3"/>
      <c r="I889" s="3"/>
      <c r="J889" s="3"/>
      <c r="K889" s="3"/>
      <c r="L889" s="3"/>
      <c r="M889" s="3"/>
      <c r="N889" s="3"/>
      <c r="O889" s="1"/>
      <c r="P889" s="1"/>
      <c r="Q889" s="1"/>
      <c r="R889" s="1"/>
      <c r="S889" s="3"/>
      <c r="T889" s="13"/>
      <c r="U889" s="13"/>
      <c r="W889" s="3"/>
      <c r="X889" s="3"/>
      <c r="Y889" s="3"/>
      <c r="Z889" s="3"/>
      <c r="AA889" s="3"/>
    </row>
    <row r="890" spans="3:27" s="5" customFormat="1" x14ac:dyDescent="0.2">
      <c r="C890" s="25"/>
      <c r="D890" s="1"/>
      <c r="E890" s="2"/>
      <c r="F890" s="3"/>
      <c r="G890" s="3"/>
      <c r="H890" s="3"/>
      <c r="I890" s="3"/>
      <c r="J890" s="3"/>
      <c r="K890" s="3"/>
      <c r="L890" s="3"/>
      <c r="M890" s="3"/>
      <c r="N890" s="3"/>
      <c r="O890" s="1"/>
      <c r="P890" s="1"/>
      <c r="Q890" s="1"/>
      <c r="R890" s="1"/>
      <c r="S890" s="3"/>
      <c r="T890" s="13"/>
      <c r="U890" s="13"/>
      <c r="W890" s="3"/>
      <c r="X890" s="3"/>
      <c r="Y890" s="3"/>
      <c r="Z890" s="3"/>
      <c r="AA890" s="3"/>
    </row>
    <row r="891" spans="3:27" s="5" customFormat="1" x14ac:dyDescent="0.2">
      <c r="C891" s="25"/>
      <c r="D891" s="1"/>
      <c r="E891" s="2"/>
      <c r="F891" s="3"/>
      <c r="G891" s="3"/>
      <c r="H891" s="3"/>
      <c r="I891" s="3"/>
      <c r="J891" s="3"/>
      <c r="K891" s="3"/>
      <c r="L891" s="3"/>
      <c r="M891" s="3"/>
      <c r="N891" s="3"/>
      <c r="O891" s="1"/>
      <c r="P891" s="1"/>
      <c r="Q891" s="1"/>
      <c r="R891" s="1"/>
      <c r="S891" s="3"/>
      <c r="T891" s="13"/>
      <c r="U891" s="13"/>
      <c r="W891" s="3"/>
      <c r="X891" s="3"/>
      <c r="Y891" s="3"/>
      <c r="Z891" s="3"/>
      <c r="AA891" s="3"/>
    </row>
    <row r="892" spans="3:27" s="5" customFormat="1" x14ac:dyDescent="0.2">
      <c r="C892" s="25"/>
      <c r="D892" s="1"/>
      <c r="E892" s="2"/>
      <c r="F892" s="3"/>
      <c r="G892" s="3"/>
      <c r="H892" s="3"/>
      <c r="I892" s="3"/>
      <c r="J892" s="3"/>
      <c r="K892" s="3"/>
      <c r="L892" s="3"/>
      <c r="M892" s="3"/>
      <c r="N892" s="3"/>
      <c r="O892" s="1"/>
      <c r="P892" s="1"/>
      <c r="Q892" s="1"/>
      <c r="R892" s="1"/>
      <c r="S892" s="3"/>
      <c r="T892" s="13"/>
      <c r="U892" s="13"/>
      <c r="W892" s="3"/>
      <c r="X892" s="3"/>
      <c r="Y892" s="3"/>
      <c r="Z892" s="3"/>
      <c r="AA892" s="3"/>
    </row>
    <row r="893" spans="3:27" s="5" customFormat="1" x14ac:dyDescent="0.2">
      <c r="C893" s="25"/>
      <c r="D893" s="1"/>
      <c r="E893" s="2"/>
      <c r="F893" s="3"/>
      <c r="G893" s="3"/>
      <c r="H893" s="3"/>
      <c r="I893" s="3"/>
      <c r="J893" s="3"/>
      <c r="K893" s="3"/>
      <c r="L893" s="3"/>
      <c r="M893" s="3"/>
      <c r="N893" s="3"/>
      <c r="O893" s="1"/>
      <c r="P893" s="1"/>
      <c r="Q893" s="1"/>
      <c r="R893" s="1"/>
      <c r="S893" s="3"/>
      <c r="T893" s="13"/>
      <c r="U893" s="13"/>
      <c r="W893" s="3"/>
      <c r="X893" s="3"/>
      <c r="Y893" s="3"/>
      <c r="Z893" s="3"/>
      <c r="AA893" s="3"/>
    </row>
    <row r="894" spans="3:27" s="5" customFormat="1" x14ac:dyDescent="0.2">
      <c r="C894" s="25"/>
      <c r="D894" s="1"/>
      <c r="E894" s="2"/>
      <c r="F894" s="3"/>
      <c r="G894" s="3"/>
      <c r="H894" s="3"/>
      <c r="I894" s="3"/>
      <c r="J894" s="3"/>
      <c r="K894" s="3"/>
      <c r="L894" s="3"/>
      <c r="M894" s="3"/>
      <c r="N894" s="3"/>
      <c r="O894" s="1"/>
      <c r="P894" s="1"/>
      <c r="Q894" s="1"/>
      <c r="R894" s="1"/>
      <c r="S894" s="3"/>
      <c r="T894" s="13"/>
      <c r="U894" s="13"/>
      <c r="W894" s="3"/>
      <c r="X894" s="3"/>
      <c r="Y894" s="3"/>
      <c r="Z894" s="3"/>
      <c r="AA894" s="3"/>
    </row>
    <row r="895" spans="3:27" s="5" customFormat="1" x14ac:dyDescent="0.2">
      <c r="C895" s="25"/>
      <c r="D895" s="1"/>
      <c r="E895" s="2"/>
      <c r="F895" s="3"/>
      <c r="G895" s="3"/>
      <c r="H895" s="3"/>
      <c r="I895" s="3"/>
      <c r="J895" s="3"/>
      <c r="K895" s="3"/>
      <c r="L895" s="3"/>
      <c r="M895" s="3"/>
      <c r="N895" s="3"/>
      <c r="O895" s="1"/>
      <c r="P895" s="1"/>
      <c r="Q895" s="1"/>
      <c r="R895" s="1"/>
      <c r="S895" s="3"/>
      <c r="T895" s="13"/>
      <c r="U895" s="13"/>
      <c r="W895" s="3"/>
      <c r="X895" s="3"/>
      <c r="Y895" s="3"/>
      <c r="Z895" s="3"/>
      <c r="AA895" s="3"/>
    </row>
    <row r="896" spans="3:27" s="5" customFormat="1" x14ac:dyDescent="0.2">
      <c r="C896" s="25"/>
      <c r="D896" s="1"/>
      <c r="E896" s="2"/>
      <c r="F896" s="3"/>
      <c r="G896" s="3"/>
      <c r="H896" s="3"/>
      <c r="I896" s="3"/>
      <c r="J896" s="3"/>
      <c r="K896" s="3"/>
      <c r="L896" s="3"/>
      <c r="M896" s="3"/>
      <c r="N896" s="3"/>
      <c r="O896" s="1"/>
      <c r="P896" s="1"/>
      <c r="Q896" s="1"/>
      <c r="R896" s="1"/>
      <c r="S896" s="3"/>
      <c r="T896" s="13"/>
      <c r="U896" s="13"/>
      <c r="W896" s="3"/>
      <c r="X896" s="3"/>
      <c r="Y896" s="3"/>
      <c r="Z896" s="3"/>
      <c r="AA896" s="3"/>
    </row>
    <row r="897" spans="3:27" s="5" customFormat="1" x14ac:dyDescent="0.2">
      <c r="C897" s="25"/>
      <c r="D897" s="1"/>
      <c r="E897" s="2"/>
      <c r="F897" s="3"/>
      <c r="G897" s="3"/>
      <c r="H897" s="3"/>
      <c r="I897" s="3"/>
      <c r="J897" s="3"/>
      <c r="K897" s="3"/>
      <c r="L897" s="3"/>
      <c r="M897" s="3"/>
      <c r="N897" s="3"/>
      <c r="O897" s="1"/>
      <c r="P897" s="1"/>
      <c r="Q897" s="1"/>
      <c r="R897" s="1"/>
      <c r="S897" s="3"/>
      <c r="T897" s="13"/>
      <c r="U897" s="13"/>
      <c r="W897" s="3"/>
      <c r="X897" s="3"/>
      <c r="Y897" s="3"/>
      <c r="Z897" s="3"/>
      <c r="AA897" s="3"/>
    </row>
    <row r="898" spans="3:27" s="5" customFormat="1" x14ac:dyDescent="0.2">
      <c r="C898" s="25"/>
      <c r="D898" s="1"/>
      <c r="E898" s="2"/>
      <c r="F898" s="3"/>
      <c r="G898" s="3"/>
      <c r="H898" s="3"/>
      <c r="I898" s="3"/>
      <c r="J898" s="3"/>
      <c r="K898" s="3"/>
      <c r="L898" s="3"/>
      <c r="M898" s="3"/>
      <c r="N898" s="3"/>
      <c r="O898" s="1"/>
      <c r="P898" s="1"/>
      <c r="Q898" s="1"/>
      <c r="R898" s="1"/>
      <c r="S898" s="3"/>
      <c r="T898" s="13"/>
      <c r="U898" s="13"/>
      <c r="W898" s="3"/>
      <c r="X898" s="3"/>
      <c r="Y898" s="3"/>
      <c r="Z898" s="3"/>
      <c r="AA898" s="3"/>
    </row>
    <row r="899" spans="3:27" s="5" customFormat="1" x14ac:dyDescent="0.2">
      <c r="C899" s="25"/>
      <c r="D899" s="1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1"/>
      <c r="P899" s="1"/>
      <c r="Q899" s="1"/>
      <c r="R899" s="1"/>
      <c r="S899" s="3"/>
      <c r="T899" s="13"/>
      <c r="U899" s="13"/>
      <c r="W899" s="3"/>
      <c r="X899" s="3"/>
      <c r="Y899" s="3"/>
      <c r="Z899" s="3"/>
      <c r="AA899" s="3"/>
    </row>
    <row r="900" spans="3:27" s="5" customFormat="1" x14ac:dyDescent="0.2">
      <c r="C900" s="25"/>
      <c r="D900" s="1"/>
      <c r="E900" s="2"/>
      <c r="F900" s="3"/>
      <c r="G900" s="3"/>
      <c r="H900" s="3"/>
      <c r="I900" s="3"/>
      <c r="J900" s="3"/>
      <c r="K900" s="3"/>
      <c r="L900" s="3"/>
      <c r="M900" s="3"/>
      <c r="N900" s="3"/>
      <c r="O900" s="1"/>
      <c r="P900" s="1"/>
      <c r="Q900" s="1"/>
      <c r="R900" s="1"/>
      <c r="S900" s="3"/>
      <c r="T900" s="13"/>
      <c r="U900" s="13"/>
      <c r="W900" s="3"/>
      <c r="X900" s="3"/>
      <c r="Y900" s="3"/>
      <c r="Z900" s="3"/>
      <c r="AA900" s="3"/>
    </row>
    <row r="901" spans="3:27" s="5" customFormat="1" x14ac:dyDescent="0.2">
      <c r="C901" s="25"/>
      <c r="D901" s="1"/>
      <c r="E901" s="2"/>
      <c r="F901" s="3"/>
      <c r="G901" s="3"/>
      <c r="H901" s="3"/>
      <c r="I901" s="3"/>
      <c r="J901" s="3"/>
      <c r="K901" s="3"/>
      <c r="L901" s="3"/>
      <c r="M901" s="3"/>
      <c r="N901" s="3"/>
      <c r="O901" s="1"/>
      <c r="P901" s="1"/>
      <c r="Q901" s="1"/>
      <c r="R901" s="1"/>
      <c r="S901" s="3"/>
      <c r="T901" s="13"/>
      <c r="U901" s="13"/>
      <c r="W901" s="3"/>
      <c r="X901" s="3"/>
      <c r="Y901" s="3"/>
      <c r="Z901" s="3"/>
      <c r="AA901" s="3"/>
    </row>
    <row r="902" spans="3:27" s="5" customFormat="1" x14ac:dyDescent="0.2">
      <c r="C902" s="25"/>
      <c r="D902" s="1"/>
      <c r="E902" s="2"/>
      <c r="F902" s="3"/>
      <c r="G902" s="3"/>
      <c r="H902" s="3"/>
      <c r="I902" s="3"/>
      <c r="J902" s="3"/>
      <c r="K902" s="3"/>
      <c r="L902" s="3"/>
      <c r="M902" s="3"/>
      <c r="N902" s="3"/>
      <c r="O902" s="1"/>
      <c r="P902" s="1"/>
      <c r="Q902" s="1"/>
      <c r="R902" s="1"/>
      <c r="S902" s="3"/>
      <c r="T902" s="13"/>
      <c r="U902" s="13"/>
      <c r="W902" s="3"/>
      <c r="X902" s="3"/>
      <c r="Y902" s="3"/>
      <c r="Z902" s="3"/>
      <c r="AA902" s="3"/>
    </row>
    <row r="903" spans="3:27" s="5" customFormat="1" x14ac:dyDescent="0.2">
      <c r="C903" s="25"/>
      <c r="D903" s="1"/>
      <c r="E903" s="2"/>
      <c r="F903" s="3"/>
      <c r="G903" s="3"/>
      <c r="H903" s="3"/>
      <c r="I903" s="3"/>
      <c r="J903" s="3"/>
      <c r="K903" s="3"/>
      <c r="L903" s="3"/>
      <c r="M903" s="3"/>
      <c r="N903" s="3"/>
      <c r="O903" s="1"/>
      <c r="P903" s="1"/>
      <c r="Q903" s="1"/>
      <c r="R903" s="1"/>
      <c r="S903" s="3"/>
      <c r="T903" s="13"/>
      <c r="U903" s="13"/>
      <c r="W903" s="3"/>
      <c r="X903" s="3"/>
      <c r="Y903" s="3"/>
      <c r="Z903" s="3"/>
      <c r="AA903" s="3"/>
    </row>
    <row r="904" spans="3:27" s="5" customFormat="1" x14ac:dyDescent="0.2">
      <c r="C904" s="25"/>
      <c r="D904" s="1"/>
      <c r="E904" s="2"/>
      <c r="F904" s="3"/>
      <c r="G904" s="3"/>
      <c r="H904" s="3"/>
      <c r="I904" s="3"/>
      <c r="J904" s="3"/>
      <c r="K904" s="3"/>
      <c r="L904" s="3"/>
      <c r="M904" s="3"/>
      <c r="N904" s="3"/>
      <c r="O904" s="1"/>
      <c r="P904" s="1"/>
      <c r="Q904" s="1"/>
      <c r="R904" s="1"/>
      <c r="S904" s="3"/>
      <c r="T904" s="13"/>
      <c r="U904" s="13"/>
      <c r="W904" s="3"/>
      <c r="X904" s="3"/>
      <c r="Y904" s="3"/>
      <c r="Z904" s="3"/>
      <c r="AA904" s="3"/>
    </row>
    <row r="905" spans="3:27" s="5" customFormat="1" x14ac:dyDescent="0.2">
      <c r="C905" s="25"/>
      <c r="D905" s="1"/>
      <c r="E905" s="2"/>
      <c r="F905" s="3"/>
      <c r="G905" s="3"/>
      <c r="H905" s="3"/>
      <c r="I905" s="3"/>
      <c r="J905" s="3"/>
      <c r="K905" s="3"/>
      <c r="L905" s="3"/>
      <c r="M905" s="3"/>
      <c r="N905" s="3"/>
      <c r="O905" s="1"/>
      <c r="P905" s="1"/>
      <c r="Q905" s="1"/>
      <c r="R905" s="1"/>
      <c r="S905" s="3"/>
      <c r="T905" s="13"/>
      <c r="U905" s="13"/>
      <c r="W905" s="3"/>
      <c r="X905" s="3"/>
      <c r="Y905" s="3"/>
      <c r="Z905" s="3"/>
      <c r="AA905" s="3"/>
    </row>
    <row r="906" spans="3:27" s="5" customFormat="1" x14ac:dyDescent="0.2">
      <c r="C906" s="25"/>
      <c r="D906" s="1"/>
      <c r="E906" s="2"/>
      <c r="F906" s="3"/>
      <c r="G906" s="3"/>
      <c r="H906" s="3"/>
      <c r="I906" s="3"/>
      <c r="J906" s="3"/>
      <c r="K906" s="3"/>
      <c r="L906" s="3"/>
      <c r="M906" s="3"/>
      <c r="N906" s="3"/>
      <c r="O906" s="1"/>
      <c r="P906" s="1"/>
      <c r="Q906" s="1"/>
      <c r="R906" s="1"/>
      <c r="S906" s="3"/>
      <c r="T906" s="13"/>
      <c r="U906" s="13"/>
      <c r="W906" s="3"/>
      <c r="X906" s="3"/>
      <c r="Y906" s="3"/>
      <c r="Z906" s="3"/>
      <c r="AA906" s="3"/>
    </row>
    <row r="907" spans="3:27" s="5" customFormat="1" x14ac:dyDescent="0.2">
      <c r="C907" s="25"/>
      <c r="D907" s="1"/>
      <c r="E907" s="2"/>
      <c r="F907" s="3"/>
      <c r="G907" s="3"/>
      <c r="H907" s="3"/>
      <c r="I907" s="3"/>
      <c r="J907" s="3"/>
      <c r="K907" s="3"/>
      <c r="L907" s="3"/>
      <c r="M907" s="3"/>
      <c r="N907" s="3"/>
      <c r="O907" s="1"/>
      <c r="P907" s="1"/>
      <c r="Q907" s="1"/>
      <c r="R907" s="1"/>
      <c r="S907" s="3"/>
      <c r="T907" s="13"/>
      <c r="U907" s="13"/>
      <c r="W907" s="3"/>
      <c r="X907" s="3"/>
      <c r="Y907" s="3"/>
      <c r="Z907" s="3"/>
      <c r="AA907" s="3"/>
    </row>
    <row r="908" spans="3:27" s="5" customFormat="1" x14ac:dyDescent="0.2">
      <c r="C908" s="25"/>
      <c r="D908" s="1"/>
      <c r="E908" s="2"/>
      <c r="F908" s="3"/>
      <c r="G908" s="3"/>
      <c r="H908" s="3"/>
      <c r="I908" s="3"/>
      <c r="J908" s="3"/>
      <c r="K908" s="3"/>
      <c r="L908" s="3"/>
      <c r="M908" s="3"/>
      <c r="N908" s="3"/>
      <c r="O908" s="1"/>
      <c r="P908" s="1"/>
      <c r="Q908" s="1"/>
      <c r="R908" s="1"/>
      <c r="S908" s="3"/>
      <c r="T908" s="13"/>
      <c r="U908" s="13"/>
      <c r="W908" s="3"/>
      <c r="X908" s="3"/>
      <c r="Y908" s="3"/>
      <c r="Z908" s="3"/>
      <c r="AA908" s="3"/>
    </row>
    <row r="909" spans="3:27" s="5" customFormat="1" x14ac:dyDescent="0.2">
      <c r="C909" s="25"/>
      <c r="D909" s="1"/>
      <c r="E909" s="2"/>
      <c r="F909" s="3"/>
      <c r="G909" s="3"/>
      <c r="H909" s="3"/>
      <c r="I909" s="3"/>
      <c r="J909" s="3"/>
      <c r="K909" s="3"/>
      <c r="L909" s="3"/>
      <c r="M909" s="3"/>
      <c r="N909" s="3"/>
      <c r="O909" s="1"/>
      <c r="P909" s="1"/>
      <c r="Q909" s="1"/>
      <c r="R909" s="1"/>
      <c r="S909" s="3"/>
      <c r="T909" s="13"/>
      <c r="U909" s="13"/>
      <c r="W909" s="3"/>
      <c r="X909" s="3"/>
      <c r="Y909" s="3"/>
      <c r="Z909" s="3"/>
      <c r="AA909" s="3"/>
    </row>
    <row r="910" spans="3:27" s="5" customFormat="1" x14ac:dyDescent="0.2">
      <c r="C910" s="25"/>
      <c r="D910" s="1"/>
      <c r="E910" s="2"/>
      <c r="F910" s="3"/>
      <c r="G910" s="3"/>
      <c r="H910" s="3"/>
      <c r="I910" s="3"/>
      <c r="J910" s="3"/>
      <c r="K910" s="3"/>
      <c r="L910" s="3"/>
      <c r="M910" s="3"/>
      <c r="N910" s="3"/>
      <c r="O910" s="1"/>
      <c r="P910" s="1"/>
      <c r="Q910" s="1"/>
      <c r="R910" s="1"/>
      <c r="S910" s="3"/>
      <c r="T910" s="13"/>
      <c r="U910" s="13"/>
      <c r="W910" s="3"/>
      <c r="X910" s="3"/>
      <c r="Y910" s="3"/>
      <c r="Z910" s="3"/>
      <c r="AA910" s="3"/>
    </row>
    <row r="911" spans="3:27" s="5" customFormat="1" x14ac:dyDescent="0.2">
      <c r="C911" s="25"/>
      <c r="D911" s="1"/>
      <c r="E911" s="2"/>
      <c r="F911" s="3"/>
      <c r="G911" s="3"/>
      <c r="H911" s="3"/>
      <c r="I911" s="3"/>
      <c r="J911" s="3"/>
      <c r="K911" s="3"/>
      <c r="L911" s="3"/>
      <c r="M911" s="3"/>
      <c r="N911" s="3"/>
      <c r="O911" s="1"/>
      <c r="P911" s="1"/>
      <c r="Q911" s="1"/>
      <c r="R911" s="1"/>
      <c r="S911" s="3"/>
      <c r="T911" s="13"/>
      <c r="U911" s="13"/>
      <c r="W911" s="3"/>
      <c r="X911" s="3"/>
      <c r="Y911" s="3"/>
      <c r="Z911" s="3"/>
      <c r="AA911" s="3"/>
    </row>
    <row r="912" spans="3:27" s="5" customFormat="1" x14ac:dyDescent="0.2">
      <c r="C912" s="25"/>
      <c r="D912" s="1"/>
      <c r="E912" s="2"/>
      <c r="F912" s="3"/>
      <c r="G912" s="3"/>
      <c r="H912" s="3"/>
      <c r="I912" s="3"/>
      <c r="J912" s="3"/>
      <c r="K912" s="3"/>
      <c r="L912" s="3"/>
      <c r="M912" s="3"/>
      <c r="N912" s="3"/>
      <c r="O912" s="1"/>
      <c r="P912" s="1"/>
      <c r="Q912" s="1"/>
      <c r="R912" s="1"/>
      <c r="S912" s="3"/>
      <c r="T912" s="13"/>
      <c r="U912" s="13"/>
      <c r="W912" s="3"/>
      <c r="X912" s="3"/>
      <c r="Y912" s="3"/>
      <c r="Z912" s="3"/>
      <c r="AA912" s="3"/>
    </row>
    <row r="913" spans="3:27" s="5" customFormat="1" x14ac:dyDescent="0.2">
      <c r="C913" s="25"/>
      <c r="D913" s="1"/>
      <c r="E913" s="2"/>
      <c r="F913" s="3"/>
      <c r="G913" s="3"/>
      <c r="H913" s="3"/>
      <c r="I913" s="3"/>
      <c r="J913" s="3"/>
      <c r="K913" s="3"/>
      <c r="L913" s="3"/>
      <c r="M913" s="3"/>
      <c r="N913" s="3"/>
      <c r="O913" s="1"/>
      <c r="P913" s="1"/>
      <c r="Q913" s="1"/>
      <c r="R913" s="1"/>
      <c r="S913" s="3"/>
      <c r="T913" s="13"/>
      <c r="U913" s="13"/>
      <c r="W913" s="3"/>
      <c r="X913" s="3"/>
      <c r="Y913" s="3"/>
      <c r="Z913" s="3"/>
      <c r="AA913" s="3"/>
    </row>
    <row r="914" spans="3:27" s="5" customFormat="1" x14ac:dyDescent="0.2">
      <c r="C914" s="25"/>
      <c r="D914" s="1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1"/>
      <c r="P914" s="1"/>
      <c r="Q914" s="1"/>
      <c r="R914" s="1"/>
      <c r="S914" s="3"/>
      <c r="T914" s="13"/>
      <c r="U914" s="13"/>
      <c r="W914" s="3"/>
      <c r="X914" s="3"/>
      <c r="Y914" s="3"/>
      <c r="Z914" s="3"/>
      <c r="AA914" s="3"/>
    </row>
    <row r="915" spans="3:27" s="5" customFormat="1" x14ac:dyDescent="0.2">
      <c r="C915" s="25"/>
      <c r="D915" s="1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1"/>
      <c r="P915" s="1"/>
      <c r="Q915" s="1"/>
      <c r="R915" s="1"/>
      <c r="S915" s="3"/>
      <c r="T915" s="13"/>
      <c r="U915" s="13"/>
      <c r="W915" s="3"/>
      <c r="X915" s="3"/>
      <c r="Y915" s="3"/>
      <c r="Z915" s="3"/>
      <c r="AA915" s="3"/>
    </row>
    <row r="916" spans="3:27" s="5" customFormat="1" x14ac:dyDescent="0.2">
      <c r="C916" s="25"/>
      <c r="D916" s="1"/>
      <c r="E916" s="2"/>
      <c r="F916" s="3"/>
      <c r="G916" s="3"/>
      <c r="H916" s="3"/>
      <c r="I916" s="3"/>
      <c r="J916" s="3"/>
      <c r="K916" s="3"/>
      <c r="L916" s="3"/>
      <c r="M916" s="3"/>
      <c r="N916" s="3"/>
      <c r="O916" s="1"/>
      <c r="P916" s="1"/>
      <c r="Q916" s="1"/>
      <c r="R916" s="1"/>
      <c r="S916" s="3"/>
      <c r="T916" s="13"/>
      <c r="U916" s="13"/>
      <c r="W916" s="3"/>
      <c r="X916" s="3"/>
      <c r="Y916" s="3"/>
      <c r="Z916" s="3"/>
      <c r="AA916" s="3"/>
    </row>
    <row r="917" spans="3:27" s="5" customFormat="1" x14ac:dyDescent="0.2">
      <c r="C917" s="25"/>
      <c r="D917" s="1"/>
      <c r="E917" s="2"/>
      <c r="F917" s="3"/>
      <c r="G917" s="3"/>
      <c r="H917" s="3"/>
      <c r="I917" s="3"/>
      <c r="J917" s="3"/>
      <c r="K917" s="3"/>
      <c r="L917" s="3"/>
      <c r="M917" s="3"/>
      <c r="N917" s="3"/>
      <c r="O917" s="1"/>
      <c r="P917" s="1"/>
      <c r="Q917" s="1"/>
      <c r="R917" s="1"/>
      <c r="S917" s="3"/>
      <c r="T917" s="13"/>
      <c r="U917" s="13"/>
      <c r="W917" s="3"/>
      <c r="X917" s="3"/>
      <c r="Y917" s="3"/>
      <c r="Z917" s="3"/>
      <c r="AA917" s="3"/>
    </row>
    <row r="918" spans="3:27" s="5" customFormat="1" x14ac:dyDescent="0.2">
      <c r="C918" s="25"/>
      <c r="D918" s="1"/>
      <c r="E918" s="2"/>
      <c r="F918" s="3"/>
      <c r="G918" s="3"/>
      <c r="H918" s="3"/>
      <c r="I918" s="3"/>
      <c r="J918" s="3"/>
      <c r="K918" s="3"/>
      <c r="L918" s="3"/>
      <c r="M918" s="3"/>
      <c r="N918" s="3"/>
      <c r="O918" s="1"/>
      <c r="P918" s="1"/>
      <c r="Q918" s="1"/>
      <c r="R918" s="1"/>
      <c r="S918" s="3"/>
      <c r="T918" s="13"/>
      <c r="U918" s="13"/>
      <c r="W918" s="3"/>
      <c r="X918" s="3"/>
      <c r="Y918" s="3"/>
      <c r="Z918" s="3"/>
      <c r="AA918" s="3"/>
    </row>
    <row r="919" spans="3:27" s="5" customFormat="1" x14ac:dyDescent="0.2">
      <c r="C919" s="25"/>
      <c r="D919" s="1"/>
      <c r="E919" s="2"/>
      <c r="F919" s="3"/>
      <c r="G919" s="3"/>
      <c r="H919" s="3"/>
      <c r="I919" s="3"/>
      <c r="J919" s="3"/>
      <c r="K919" s="3"/>
      <c r="L919" s="3"/>
      <c r="M919" s="3"/>
      <c r="N919" s="3"/>
      <c r="O919" s="1"/>
      <c r="P919" s="1"/>
      <c r="Q919" s="1"/>
      <c r="R919" s="1"/>
      <c r="S919" s="3"/>
      <c r="T919" s="13"/>
      <c r="U919" s="13"/>
      <c r="W919" s="3"/>
      <c r="X919" s="3"/>
      <c r="Y919" s="3"/>
      <c r="Z919" s="3"/>
      <c r="AA919" s="3"/>
    </row>
    <row r="920" spans="3:27" s="5" customFormat="1" x14ac:dyDescent="0.2">
      <c r="C920" s="25"/>
      <c r="D920" s="1"/>
      <c r="E920" s="2"/>
      <c r="F920" s="3"/>
      <c r="G920" s="3"/>
      <c r="H920" s="3"/>
      <c r="I920" s="3"/>
      <c r="J920" s="3"/>
      <c r="K920" s="3"/>
      <c r="L920" s="3"/>
      <c r="M920" s="3"/>
      <c r="N920" s="3"/>
      <c r="O920" s="1"/>
      <c r="P920" s="1"/>
      <c r="Q920" s="1"/>
      <c r="R920" s="1"/>
      <c r="S920" s="3"/>
      <c r="T920" s="13"/>
      <c r="U920" s="13"/>
      <c r="W920" s="3"/>
      <c r="X920" s="3"/>
      <c r="Y920" s="3"/>
      <c r="Z920" s="3"/>
      <c r="AA920" s="3"/>
    </row>
    <row r="921" spans="3:27" s="5" customFormat="1" x14ac:dyDescent="0.2">
      <c r="C921" s="25"/>
      <c r="D921" s="1"/>
      <c r="E921" s="2"/>
      <c r="F921" s="3"/>
      <c r="G921" s="3"/>
      <c r="H921" s="3"/>
      <c r="I921" s="3"/>
      <c r="J921" s="3"/>
      <c r="K921" s="3"/>
      <c r="L921" s="3"/>
      <c r="M921" s="3"/>
      <c r="N921" s="3"/>
      <c r="O921" s="1"/>
      <c r="P921" s="1"/>
      <c r="Q921" s="1"/>
      <c r="R921" s="1"/>
      <c r="S921" s="3"/>
      <c r="T921" s="13"/>
      <c r="U921" s="13"/>
      <c r="W921" s="3"/>
      <c r="X921" s="3"/>
      <c r="Y921" s="3"/>
      <c r="Z921" s="3"/>
      <c r="AA921" s="3"/>
    </row>
    <row r="922" spans="3:27" s="5" customFormat="1" x14ac:dyDescent="0.2">
      <c r="C922" s="25"/>
      <c r="D922" s="1"/>
      <c r="E922" s="2"/>
      <c r="F922" s="3"/>
      <c r="G922" s="3"/>
      <c r="H922" s="3"/>
      <c r="I922" s="3"/>
      <c r="J922" s="3"/>
      <c r="K922" s="3"/>
      <c r="L922" s="3"/>
      <c r="M922" s="3"/>
      <c r="N922" s="3"/>
      <c r="O922" s="1"/>
      <c r="P922" s="1"/>
      <c r="Q922" s="1"/>
      <c r="R922" s="1"/>
      <c r="S922" s="3"/>
      <c r="T922" s="13"/>
      <c r="U922" s="13"/>
      <c r="W922" s="3"/>
      <c r="X922" s="3"/>
      <c r="Y922" s="3"/>
      <c r="Z922" s="3"/>
      <c r="AA922" s="3"/>
    </row>
    <row r="923" spans="3:27" s="5" customFormat="1" x14ac:dyDescent="0.2">
      <c r="C923" s="25"/>
      <c r="D923" s="1"/>
      <c r="E923" s="2"/>
      <c r="F923" s="3"/>
      <c r="G923" s="3"/>
      <c r="H923" s="3"/>
      <c r="I923" s="3"/>
      <c r="J923" s="3"/>
      <c r="K923" s="3"/>
      <c r="L923" s="3"/>
      <c r="M923" s="3"/>
      <c r="N923" s="3"/>
      <c r="O923" s="1"/>
      <c r="P923" s="1"/>
      <c r="Q923" s="1"/>
      <c r="R923" s="1"/>
      <c r="S923" s="3"/>
      <c r="T923" s="13"/>
      <c r="U923" s="13"/>
      <c r="W923" s="3"/>
      <c r="X923" s="3"/>
      <c r="Y923" s="3"/>
      <c r="Z923" s="3"/>
      <c r="AA923" s="3"/>
    </row>
    <row r="924" spans="3:27" s="5" customFormat="1" x14ac:dyDescent="0.2">
      <c r="C924" s="25"/>
      <c r="D924" s="1"/>
      <c r="E924" s="2"/>
      <c r="F924" s="3"/>
      <c r="G924" s="3"/>
      <c r="H924" s="3"/>
      <c r="I924" s="3"/>
      <c r="J924" s="3"/>
      <c r="K924" s="3"/>
      <c r="L924" s="3"/>
      <c r="M924" s="3"/>
      <c r="N924" s="3"/>
      <c r="O924" s="1"/>
      <c r="P924" s="1"/>
      <c r="Q924" s="1"/>
      <c r="R924" s="1"/>
      <c r="S924" s="3"/>
      <c r="T924" s="13"/>
      <c r="U924" s="13"/>
      <c r="W924" s="3"/>
      <c r="X924" s="3"/>
      <c r="Y924" s="3"/>
      <c r="Z924" s="3"/>
      <c r="AA924" s="3"/>
    </row>
    <row r="925" spans="3:27" s="5" customFormat="1" x14ac:dyDescent="0.2">
      <c r="C925" s="25"/>
      <c r="D925" s="1"/>
      <c r="E925" s="2"/>
      <c r="F925" s="3"/>
      <c r="G925" s="3"/>
      <c r="H925" s="3"/>
      <c r="I925" s="3"/>
      <c r="J925" s="3"/>
      <c r="K925" s="3"/>
      <c r="L925" s="3"/>
      <c r="M925" s="3"/>
      <c r="N925" s="3"/>
      <c r="O925" s="1"/>
      <c r="P925" s="1"/>
      <c r="Q925" s="1"/>
      <c r="R925" s="1"/>
      <c r="S925" s="3"/>
      <c r="T925" s="13"/>
      <c r="U925" s="13"/>
      <c r="W925" s="3"/>
      <c r="X925" s="3"/>
      <c r="Y925" s="3"/>
      <c r="Z925" s="3"/>
      <c r="AA925" s="3"/>
    </row>
    <row r="926" spans="3:27" s="5" customFormat="1" x14ac:dyDescent="0.2">
      <c r="C926" s="25"/>
      <c r="D926" s="1"/>
      <c r="E926" s="2"/>
      <c r="F926" s="3"/>
      <c r="G926" s="3"/>
      <c r="H926" s="3"/>
      <c r="I926" s="3"/>
      <c r="J926" s="3"/>
      <c r="K926" s="3"/>
      <c r="L926" s="3"/>
      <c r="M926" s="3"/>
      <c r="N926" s="3"/>
      <c r="O926" s="1"/>
      <c r="P926" s="1"/>
      <c r="Q926" s="1"/>
      <c r="R926" s="1"/>
      <c r="S926" s="3"/>
      <c r="T926" s="13"/>
      <c r="U926" s="13"/>
      <c r="W926" s="3"/>
      <c r="X926" s="3"/>
      <c r="Y926" s="3"/>
      <c r="Z926" s="3"/>
      <c r="AA926" s="3"/>
    </row>
    <row r="927" spans="3:27" s="5" customFormat="1" x14ac:dyDescent="0.2">
      <c r="C927" s="25"/>
      <c r="D927" s="1"/>
      <c r="E927" s="2"/>
      <c r="F927" s="3"/>
      <c r="G927" s="3"/>
      <c r="H927" s="3"/>
      <c r="I927" s="3"/>
      <c r="J927" s="3"/>
      <c r="K927" s="3"/>
      <c r="L927" s="3"/>
      <c r="M927" s="3"/>
      <c r="N927" s="3"/>
      <c r="O927" s="1"/>
      <c r="P927" s="1"/>
      <c r="Q927" s="1"/>
      <c r="R927" s="1"/>
      <c r="S927" s="3"/>
      <c r="T927" s="13"/>
      <c r="U927" s="13"/>
      <c r="W927" s="3"/>
      <c r="X927" s="3"/>
      <c r="Y927" s="3"/>
      <c r="Z927" s="3"/>
      <c r="AA927" s="3"/>
    </row>
    <row r="928" spans="3:27" s="5" customFormat="1" x14ac:dyDescent="0.2">
      <c r="C928" s="25"/>
      <c r="D928" s="1"/>
      <c r="E928" s="2"/>
      <c r="F928" s="3"/>
      <c r="G928" s="3"/>
      <c r="H928" s="3"/>
      <c r="I928" s="3"/>
      <c r="J928" s="3"/>
      <c r="K928" s="3"/>
      <c r="L928" s="3"/>
      <c r="M928" s="3"/>
      <c r="N928" s="3"/>
      <c r="O928" s="1"/>
      <c r="P928" s="1"/>
      <c r="Q928" s="1"/>
      <c r="R928" s="1"/>
      <c r="S928" s="3"/>
      <c r="T928" s="13"/>
      <c r="U928" s="13"/>
      <c r="W928" s="3"/>
      <c r="X928" s="3"/>
      <c r="Y928" s="3"/>
      <c r="Z928" s="3"/>
      <c r="AA928" s="3"/>
    </row>
    <row r="929" spans="3:27" s="5" customFormat="1" x14ac:dyDescent="0.2">
      <c r="C929" s="25"/>
      <c r="D929" s="1"/>
      <c r="E929" s="2"/>
      <c r="F929" s="3"/>
      <c r="G929" s="3"/>
      <c r="H929" s="3"/>
      <c r="I929" s="3"/>
      <c r="J929" s="3"/>
      <c r="K929" s="3"/>
      <c r="L929" s="3"/>
      <c r="M929" s="3"/>
      <c r="N929" s="3"/>
      <c r="O929" s="1"/>
      <c r="P929" s="1"/>
      <c r="Q929" s="1"/>
      <c r="R929" s="1"/>
      <c r="S929" s="3"/>
      <c r="T929" s="13"/>
      <c r="U929" s="13"/>
      <c r="W929" s="3"/>
      <c r="X929" s="3"/>
      <c r="Y929" s="3"/>
      <c r="Z929" s="3"/>
      <c r="AA929" s="3"/>
    </row>
    <row r="930" spans="3:27" s="5" customFormat="1" x14ac:dyDescent="0.2">
      <c r="C930" s="25"/>
      <c r="D930" s="1"/>
      <c r="E930" s="2"/>
      <c r="F930" s="3"/>
      <c r="G930" s="3"/>
      <c r="H930" s="3"/>
      <c r="I930" s="3"/>
      <c r="J930" s="3"/>
      <c r="K930" s="3"/>
      <c r="L930" s="3"/>
      <c r="M930" s="3"/>
      <c r="N930" s="3"/>
      <c r="O930" s="1"/>
      <c r="P930" s="1"/>
      <c r="Q930" s="1"/>
      <c r="R930" s="1"/>
      <c r="S930" s="3"/>
      <c r="T930" s="13"/>
      <c r="U930" s="13"/>
      <c r="W930" s="3"/>
      <c r="X930" s="3"/>
      <c r="Y930" s="3"/>
      <c r="Z930" s="3"/>
      <c r="AA930" s="3"/>
    </row>
    <row r="931" spans="3:27" s="5" customFormat="1" x14ac:dyDescent="0.2">
      <c r="C931" s="25"/>
      <c r="D931" s="1"/>
      <c r="E931" s="2"/>
      <c r="F931" s="3"/>
      <c r="G931" s="3"/>
      <c r="H931" s="3"/>
      <c r="I931" s="3"/>
      <c r="J931" s="3"/>
      <c r="K931" s="3"/>
      <c r="L931" s="3"/>
      <c r="M931" s="3"/>
      <c r="N931" s="3"/>
      <c r="O931" s="1"/>
      <c r="P931" s="1"/>
      <c r="Q931" s="1"/>
      <c r="R931" s="1"/>
      <c r="S931" s="3"/>
      <c r="T931" s="13"/>
      <c r="U931" s="13"/>
      <c r="W931" s="3"/>
      <c r="X931" s="3"/>
      <c r="Y931" s="3"/>
      <c r="Z931" s="3"/>
      <c r="AA931" s="3"/>
    </row>
    <row r="932" spans="3:27" s="5" customFormat="1" x14ac:dyDescent="0.2">
      <c r="C932" s="25"/>
      <c r="D932" s="1"/>
      <c r="E932" s="2"/>
      <c r="F932" s="3"/>
      <c r="G932" s="3"/>
      <c r="H932" s="3"/>
      <c r="I932" s="3"/>
      <c r="J932" s="3"/>
      <c r="K932" s="3"/>
      <c r="L932" s="3"/>
      <c r="M932" s="3"/>
      <c r="N932" s="3"/>
      <c r="O932" s="1"/>
      <c r="P932" s="1"/>
      <c r="Q932" s="1"/>
      <c r="R932" s="1"/>
      <c r="S932" s="3"/>
      <c r="T932" s="13"/>
      <c r="U932" s="13"/>
      <c r="W932" s="3"/>
      <c r="X932" s="3"/>
      <c r="Y932" s="3"/>
      <c r="Z932" s="3"/>
      <c r="AA932" s="3"/>
    </row>
    <row r="933" spans="3:27" s="5" customFormat="1" x14ac:dyDescent="0.2">
      <c r="C933" s="25"/>
      <c r="D933" s="1"/>
      <c r="E933" s="2"/>
      <c r="F933" s="3"/>
      <c r="G933" s="3"/>
      <c r="H933" s="3"/>
      <c r="I933" s="3"/>
      <c r="J933" s="3"/>
      <c r="K933" s="3"/>
      <c r="L933" s="3"/>
      <c r="M933" s="3"/>
      <c r="N933" s="3"/>
      <c r="O933" s="1"/>
      <c r="P933" s="1"/>
      <c r="Q933" s="1"/>
      <c r="R933" s="1"/>
      <c r="S933" s="3"/>
      <c r="T933" s="13"/>
      <c r="U933" s="13"/>
      <c r="W933" s="3"/>
      <c r="X933" s="3"/>
      <c r="Y933" s="3"/>
      <c r="Z933" s="3"/>
      <c r="AA933" s="3"/>
    </row>
    <row r="934" spans="3:27" s="5" customFormat="1" x14ac:dyDescent="0.2">
      <c r="C934" s="25"/>
      <c r="D934" s="1"/>
      <c r="E934" s="2"/>
      <c r="F934" s="3"/>
      <c r="G934" s="3"/>
      <c r="H934" s="3"/>
      <c r="I934" s="3"/>
      <c r="J934" s="3"/>
      <c r="K934" s="3"/>
      <c r="L934" s="3"/>
      <c r="M934" s="3"/>
      <c r="N934" s="3"/>
      <c r="O934" s="1"/>
      <c r="P934" s="1"/>
      <c r="Q934" s="1"/>
      <c r="R934" s="1"/>
      <c r="S934" s="3"/>
      <c r="T934" s="13"/>
      <c r="U934" s="13"/>
      <c r="W934" s="3"/>
      <c r="X934" s="3"/>
      <c r="Y934" s="3"/>
      <c r="Z934" s="3"/>
      <c r="AA934" s="3"/>
    </row>
    <row r="935" spans="3:27" s="5" customFormat="1" x14ac:dyDescent="0.2">
      <c r="C935" s="25"/>
      <c r="D935" s="1"/>
      <c r="E935" s="2"/>
      <c r="F935" s="3"/>
      <c r="G935" s="3"/>
      <c r="H935" s="3"/>
      <c r="I935" s="3"/>
      <c r="J935" s="3"/>
      <c r="K935" s="3"/>
      <c r="L935" s="3"/>
      <c r="M935" s="3"/>
      <c r="N935" s="3"/>
      <c r="O935" s="1"/>
      <c r="P935" s="1"/>
      <c r="Q935" s="1"/>
      <c r="R935" s="1"/>
      <c r="S935" s="3"/>
      <c r="T935" s="13"/>
      <c r="U935" s="13"/>
      <c r="W935" s="3"/>
      <c r="X935" s="3"/>
      <c r="Y935" s="3"/>
      <c r="Z935" s="3"/>
      <c r="AA935" s="3"/>
    </row>
    <row r="936" spans="3:27" s="5" customFormat="1" x14ac:dyDescent="0.2">
      <c r="C936" s="25"/>
      <c r="D936" s="1"/>
      <c r="E936" s="2"/>
      <c r="F936" s="3"/>
      <c r="G936" s="3"/>
      <c r="H936" s="3"/>
      <c r="I936" s="3"/>
      <c r="J936" s="3"/>
      <c r="K936" s="3"/>
      <c r="L936" s="3"/>
      <c r="M936" s="3"/>
      <c r="N936" s="3"/>
      <c r="O936" s="1"/>
      <c r="P936" s="1"/>
      <c r="Q936" s="1"/>
      <c r="R936" s="1"/>
      <c r="S936" s="3"/>
      <c r="T936" s="13"/>
      <c r="U936" s="13"/>
      <c r="W936" s="3"/>
      <c r="X936" s="3"/>
      <c r="Y936" s="3"/>
      <c r="Z936" s="3"/>
      <c r="AA936" s="3"/>
    </row>
    <row r="937" spans="3:27" s="5" customFormat="1" x14ac:dyDescent="0.2">
      <c r="C937" s="25"/>
      <c r="D937" s="1"/>
      <c r="E937" s="2"/>
      <c r="F937" s="3"/>
      <c r="G937" s="3"/>
      <c r="H937" s="3"/>
      <c r="I937" s="3"/>
      <c r="J937" s="3"/>
      <c r="K937" s="3"/>
      <c r="L937" s="3"/>
      <c r="M937" s="3"/>
      <c r="N937" s="3"/>
      <c r="O937" s="1"/>
      <c r="P937" s="1"/>
      <c r="Q937" s="1"/>
      <c r="R937" s="1"/>
      <c r="S937" s="3"/>
      <c r="T937" s="13"/>
      <c r="U937" s="13"/>
      <c r="W937" s="3"/>
      <c r="X937" s="3"/>
      <c r="Y937" s="3"/>
      <c r="Z937" s="3"/>
      <c r="AA937" s="3"/>
    </row>
    <row r="938" spans="3:27" s="5" customFormat="1" x14ac:dyDescent="0.2">
      <c r="C938" s="25"/>
      <c r="D938" s="1"/>
      <c r="E938" s="2"/>
      <c r="F938" s="3"/>
      <c r="G938" s="3"/>
      <c r="H938" s="3"/>
      <c r="I938" s="3"/>
      <c r="J938" s="3"/>
      <c r="K938" s="3"/>
      <c r="L938" s="3"/>
      <c r="M938" s="3"/>
      <c r="N938" s="3"/>
      <c r="O938" s="1"/>
      <c r="P938" s="1"/>
      <c r="Q938" s="1"/>
      <c r="R938" s="1"/>
      <c r="S938" s="3"/>
      <c r="T938" s="13"/>
      <c r="U938" s="13"/>
      <c r="W938" s="3"/>
      <c r="X938" s="3"/>
      <c r="Y938" s="3"/>
      <c r="Z938" s="3"/>
      <c r="AA938" s="3"/>
    </row>
    <row r="939" spans="3:27" s="5" customFormat="1" x14ac:dyDescent="0.2">
      <c r="C939" s="25"/>
      <c r="D939" s="1"/>
      <c r="E939" s="2"/>
      <c r="F939" s="3"/>
      <c r="G939" s="3"/>
      <c r="H939" s="3"/>
      <c r="I939" s="3"/>
      <c r="J939" s="3"/>
      <c r="K939" s="3"/>
      <c r="L939" s="3"/>
      <c r="M939" s="3"/>
      <c r="N939" s="3"/>
      <c r="O939" s="1"/>
      <c r="P939" s="1"/>
      <c r="Q939" s="1"/>
      <c r="R939" s="1"/>
      <c r="S939" s="3"/>
      <c r="T939" s="13"/>
      <c r="U939" s="13"/>
      <c r="W939" s="3"/>
      <c r="X939" s="3"/>
      <c r="Y939" s="3"/>
      <c r="Z939" s="3"/>
      <c r="AA939" s="3"/>
    </row>
    <row r="940" spans="3:27" s="5" customFormat="1" x14ac:dyDescent="0.2">
      <c r="C940" s="25"/>
      <c r="D940" s="1"/>
      <c r="E940" s="2"/>
      <c r="F940" s="3"/>
      <c r="G940" s="3"/>
      <c r="H940" s="3"/>
      <c r="I940" s="3"/>
      <c r="J940" s="3"/>
      <c r="K940" s="3"/>
      <c r="L940" s="3"/>
      <c r="M940" s="3"/>
      <c r="N940" s="3"/>
      <c r="O940" s="1"/>
      <c r="P940" s="1"/>
      <c r="Q940" s="1"/>
      <c r="R940" s="1"/>
      <c r="S940" s="3"/>
      <c r="T940" s="13"/>
      <c r="U940" s="13"/>
      <c r="W940" s="3"/>
      <c r="X940" s="3"/>
      <c r="Y940" s="3"/>
      <c r="Z940" s="3"/>
      <c r="AA940" s="3"/>
    </row>
    <row r="941" spans="3:27" s="5" customFormat="1" x14ac:dyDescent="0.2">
      <c r="C941" s="25"/>
      <c r="D941" s="1"/>
      <c r="E941" s="2"/>
      <c r="F941" s="3"/>
      <c r="G941" s="3"/>
      <c r="H941" s="3"/>
      <c r="I941" s="3"/>
      <c r="J941" s="3"/>
      <c r="K941" s="3"/>
      <c r="L941" s="3"/>
      <c r="M941" s="3"/>
      <c r="N941" s="3"/>
      <c r="O941" s="1"/>
      <c r="P941" s="1"/>
      <c r="Q941" s="1"/>
      <c r="R941" s="1"/>
      <c r="S941" s="3"/>
      <c r="T941" s="13"/>
      <c r="U941" s="13"/>
      <c r="W941" s="3"/>
      <c r="X941" s="3"/>
      <c r="Y941" s="3"/>
      <c r="Z941" s="3"/>
      <c r="AA941" s="3"/>
    </row>
    <row r="942" spans="3:27" s="5" customFormat="1" x14ac:dyDescent="0.2">
      <c r="C942" s="25"/>
      <c r="D942" s="1"/>
      <c r="E942" s="2"/>
      <c r="F942" s="3"/>
      <c r="G942" s="3"/>
      <c r="H942" s="3"/>
      <c r="I942" s="3"/>
      <c r="J942" s="3"/>
      <c r="K942" s="3"/>
      <c r="L942" s="3"/>
      <c r="M942" s="3"/>
      <c r="N942" s="3"/>
      <c r="O942" s="1"/>
      <c r="P942" s="1"/>
      <c r="Q942" s="1"/>
      <c r="R942" s="1"/>
      <c r="S942" s="3"/>
      <c r="T942" s="13"/>
      <c r="U942" s="13"/>
      <c r="W942" s="3"/>
      <c r="X942" s="3"/>
      <c r="Y942" s="3"/>
      <c r="Z942" s="3"/>
      <c r="AA942" s="3"/>
    </row>
    <row r="943" spans="3:27" s="5" customFormat="1" x14ac:dyDescent="0.2">
      <c r="C943" s="25"/>
      <c r="D943" s="1"/>
      <c r="E943" s="2"/>
      <c r="F943" s="3"/>
      <c r="G943" s="3"/>
      <c r="H943" s="3"/>
      <c r="I943" s="3"/>
      <c r="J943" s="3"/>
      <c r="K943" s="3"/>
      <c r="L943" s="3"/>
      <c r="M943" s="3"/>
      <c r="N943" s="3"/>
      <c r="O943" s="1"/>
      <c r="P943" s="1"/>
      <c r="Q943" s="1"/>
      <c r="R943" s="1"/>
      <c r="S943" s="3"/>
      <c r="T943" s="13"/>
      <c r="U943" s="13"/>
      <c r="W943" s="3"/>
      <c r="X943" s="3"/>
      <c r="Y943" s="3"/>
      <c r="Z943" s="3"/>
      <c r="AA943" s="3"/>
    </row>
    <row r="944" spans="3:27" s="5" customFormat="1" x14ac:dyDescent="0.2">
      <c r="C944" s="25"/>
      <c r="D944" s="1"/>
      <c r="E944" s="2"/>
      <c r="F944" s="3"/>
      <c r="G944" s="3"/>
      <c r="H944" s="3"/>
      <c r="I944" s="3"/>
      <c r="J944" s="3"/>
      <c r="K944" s="3"/>
      <c r="L944" s="3"/>
      <c r="M944" s="3"/>
      <c r="N944" s="3"/>
      <c r="O944" s="1"/>
      <c r="P944" s="1"/>
      <c r="Q944" s="1"/>
      <c r="R944" s="1"/>
      <c r="S944" s="3"/>
      <c r="T944" s="13"/>
      <c r="U944" s="13"/>
      <c r="W944" s="3"/>
      <c r="X944" s="3"/>
      <c r="Y944" s="3"/>
      <c r="Z944" s="3"/>
      <c r="AA944" s="3"/>
    </row>
    <row r="945" spans="3:27" s="5" customFormat="1" x14ac:dyDescent="0.2">
      <c r="C945" s="25"/>
      <c r="D945" s="1"/>
      <c r="E945" s="2"/>
      <c r="F945" s="3"/>
      <c r="G945" s="3"/>
      <c r="H945" s="3"/>
      <c r="I945" s="3"/>
      <c r="J945" s="3"/>
      <c r="K945" s="3"/>
      <c r="L945" s="3"/>
      <c r="M945" s="3"/>
      <c r="N945" s="3"/>
      <c r="O945" s="1"/>
      <c r="P945" s="1"/>
      <c r="Q945" s="1"/>
      <c r="R945" s="1"/>
      <c r="S945" s="3"/>
      <c r="T945" s="13"/>
      <c r="U945" s="13"/>
      <c r="W945" s="3"/>
      <c r="X945" s="3"/>
      <c r="Y945" s="3"/>
      <c r="Z945" s="3"/>
      <c r="AA945" s="3"/>
    </row>
    <row r="946" spans="3:27" s="5" customFormat="1" x14ac:dyDescent="0.2">
      <c r="C946" s="25"/>
      <c r="D946" s="1"/>
      <c r="E946" s="2"/>
      <c r="F946" s="3"/>
      <c r="G946" s="3"/>
      <c r="H946" s="3"/>
      <c r="I946" s="3"/>
      <c r="J946" s="3"/>
      <c r="K946" s="3"/>
      <c r="L946" s="3"/>
      <c r="M946" s="3"/>
      <c r="N946" s="3"/>
      <c r="O946" s="1"/>
      <c r="P946" s="1"/>
      <c r="Q946" s="1"/>
      <c r="R946" s="1"/>
      <c r="S946" s="3"/>
      <c r="T946" s="13"/>
      <c r="U946" s="13"/>
      <c r="W946" s="3"/>
      <c r="X946" s="3"/>
      <c r="Y946" s="3"/>
      <c r="Z946" s="3"/>
      <c r="AA946" s="3"/>
    </row>
    <row r="947" spans="3:27" s="5" customFormat="1" x14ac:dyDescent="0.2">
      <c r="C947" s="25"/>
      <c r="D947" s="1"/>
      <c r="E947" s="2"/>
      <c r="F947" s="3"/>
      <c r="G947" s="3"/>
      <c r="H947" s="3"/>
      <c r="I947" s="3"/>
      <c r="J947" s="3"/>
      <c r="K947" s="3"/>
      <c r="L947" s="3"/>
      <c r="M947" s="3"/>
      <c r="N947" s="3"/>
      <c r="O947" s="1"/>
      <c r="P947" s="1"/>
      <c r="Q947" s="1"/>
      <c r="R947" s="1"/>
      <c r="S947" s="3"/>
      <c r="T947" s="13"/>
      <c r="U947" s="13"/>
      <c r="W947" s="3"/>
      <c r="X947" s="3"/>
      <c r="Y947" s="3"/>
      <c r="Z947" s="3"/>
      <c r="AA947" s="3"/>
    </row>
    <row r="948" spans="3:27" s="5" customFormat="1" x14ac:dyDescent="0.2">
      <c r="C948" s="25"/>
      <c r="D948" s="1"/>
      <c r="E948" s="2"/>
      <c r="F948" s="3"/>
      <c r="G948" s="3"/>
      <c r="H948" s="3"/>
      <c r="I948" s="3"/>
      <c r="J948" s="3"/>
      <c r="K948" s="3"/>
      <c r="L948" s="3"/>
      <c r="M948" s="3"/>
      <c r="N948" s="3"/>
      <c r="O948" s="1"/>
      <c r="P948" s="1"/>
      <c r="Q948" s="1"/>
      <c r="R948" s="1"/>
      <c r="S948" s="3"/>
      <c r="T948" s="13"/>
      <c r="U948" s="13"/>
      <c r="W948" s="3"/>
      <c r="X948" s="3"/>
      <c r="Y948" s="3"/>
      <c r="Z948" s="3"/>
      <c r="AA948" s="3"/>
    </row>
    <row r="949" spans="3:27" s="5" customFormat="1" x14ac:dyDescent="0.2">
      <c r="C949" s="25"/>
      <c r="D949" s="1"/>
      <c r="E949" s="2"/>
      <c r="F949" s="3"/>
      <c r="G949" s="3"/>
      <c r="H949" s="3"/>
      <c r="I949" s="3"/>
      <c r="J949" s="3"/>
      <c r="K949" s="3"/>
      <c r="L949" s="3"/>
      <c r="M949" s="3"/>
      <c r="N949" s="3"/>
      <c r="O949" s="1"/>
      <c r="P949" s="1"/>
      <c r="Q949" s="1"/>
      <c r="R949" s="1"/>
      <c r="S949" s="3"/>
      <c r="T949" s="13"/>
      <c r="U949" s="13"/>
      <c r="W949" s="3"/>
      <c r="X949" s="3"/>
      <c r="Y949" s="3"/>
      <c r="Z949" s="3"/>
      <c r="AA949" s="3"/>
    </row>
    <row r="950" spans="3:27" s="5" customFormat="1" x14ac:dyDescent="0.2">
      <c r="C950" s="25"/>
      <c r="D950" s="1"/>
      <c r="E950" s="2"/>
      <c r="F950" s="3"/>
      <c r="G950" s="3"/>
      <c r="H950" s="3"/>
      <c r="I950" s="3"/>
      <c r="J950" s="3"/>
      <c r="K950" s="3"/>
      <c r="L950" s="3"/>
      <c r="M950" s="3"/>
      <c r="N950" s="3"/>
      <c r="O950" s="1"/>
      <c r="P950" s="1"/>
      <c r="Q950" s="1"/>
      <c r="R950" s="1"/>
      <c r="S950" s="3"/>
      <c r="T950" s="13"/>
      <c r="U950" s="13"/>
      <c r="W950" s="3"/>
      <c r="X950" s="3"/>
      <c r="Y950" s="3"/>
      <c r="Z950" s="3"/>
      <c r="AA950" s="3"/>
    </row>
    <row r="951" spans="3:27" s="5" customFormat="1" x14ac:dyDescent="0.2">
      <c r="C951" s="25"/>
      <c r="D951" s="1"/>
      <c r="E951" s="2"/>
      <c r="F951" s="3"/>
      <c r="G951" s="3"/>
      <c r="H951" s="3"/>
      <c r="I951" s="3"/>
      <c r="J951" s="3"/>
      <c r="K951" s="3"/>
      <c r="L951" s="3"/>
      <c r="M951" s="3"/>
      <c r="N951" s="3"/>
      <c r="O951" s="1"/>
      <c r="P951" s="1"/>
      <c r="Q951" s="1"/>
      <c r="R951" s="1"/>
      <c r="S951" s="3"/>
      <c r="T951" s="13"/>
      <c r="U951" s="13"/>
      <c r="W951" s="3"/>
      <c r="X951" s="3"/>
      <c r="Y951" s="3"/>
      <c r="Z951" s="3"/>
      <c r="AA951" s="3"/>
    </row>
    <row r="952" spans="3:27" s="5" customFormat="1" x14ac:dyDescent="0.2">
      <c r="C952" s="25"/>
      <c r="D952" s="1"/>
      <c r="E952" s="2"/>
      <c r="F952" s="3"/>
      <c r="G952" s="3"/>
      <c r="H952" s="3"/>
      <c r="I952" s="3"/>
      <c r="J952" s="3"/>
      <c r="K952" s="3"/>
      <c r="L952" s="3"/>
      <c r="M952" s="3"/>
      <c r="N952" s="3"/>
      <c r="O952" s="1"/>
      <c r="P952" s="1"/>
      <c r="Q952" s="1"/>
      <c r="R952" s="1"/>
      <c r="S952" s="3"/>
      <c r="T952" s="13"/>
      <c r="U952" s="13"/>
      <c r="W952" s="3"/>
      <c r="X952" s="3"/>
      <c r="Y952" s="3"/>
      <c r="Z952" s="3"/>
      <c r="AA952" s="3"/>
    </row>
    <row r="953" spans="3:27" s="5" customFormat="1" x14ac:dyDescent="0.2">
      <c r="C953" s="25"/>
      <c r="D953" s="1"/>
      <c r="E953" s="2"/>
      <c r="F953" s="3"/>
      <c r="G953" s="3"/>
      <c r="H953" s="3"/>
      <c r="I953" s="3"/>
      <c r="J953" s="3"/>
      <c r="K953" s="3"/>
      <c r="L953" s="3"/>
      <c r="M953" s="3"/>
      <c r="N953" s="3"/>
      <c r="O953" s="1"/>
      <c r="P953" s="1"/>
      <c r="Q953" s="1"/>
      <c r="R953" s="1"/>
      <c r="S953" s="3"/>
      <c r="T953" s="13"/>
      <c r="U953" s="13"/>
      <c r="W953" s="3"/>
      <c r="X953" s="3"/>
      <c r="Y953" s="3"/>
      <c r="Z953" s="3"/>
      <c r="AA953" s="3"/>
    </row>
    <row r="954" spans="3:27" s="5" customFormat="1" x14ac:dyDescent="0.2">
      <c r="C954" s="25"/>
      <c r="D954" s="1"/>
      <c r="E954" s="2"/>
      <c r="F954" s="3"/>
      <c r="G954" s="3"/>
      <c r="H954" s="3"/>
      <c r="I954" s="3"/>
      <c r="J954" s="3"/>
      <c r="K954" s="3"/>
      <c r="L954" s="3"/>
      <c r="M954" s="3"/>
      <c r="N954" s="3"/>
      <c r="O954" s="1"/>
      <c r="P954" s="1"/>
      <c r="Q954" s="1"/>
      <c r="R954" s="1"/>
      <c r="S954" s="3"/>
      <c r="T954" s="13"/>
      <c r="U954" s="13"/>
      <c r="W954" s="3"/>
      <c r="X954" s="3"/>
      <c r="Y954" s="3"/>
      <c r="Z954" s="3"/>
      <c r="AA954" s="3"/>
    </row>
    <row r="955" spans="3:27" s="5" customFormat="1" x14ac:dyDescent="0.2">
      <c r="C955" s="25"/>
      <c r="D955" s="1"/>
      <c r="E955" s="2"/>
      <c r="F955" s="3"/>
      <c r="G955" s="3"/>
      <c r="H955" s="3"/>
      <c r="I955" s="3"/>
      <c r="J955" s="3"/>
      <c r="K955" s="3"/>
      <c r="L955" s="3"/>
      <c r="M955" s="3"/>
      <c r="N955" s="3"/>
      <c r="O955" s="1"/>
      <c r="P955" s="1"/>
      <c r="Q955" s="1"/>
      <c r="R955" s="1"/>
      <c r="S955" s="3"/>
      <c r="T955" s="13"/>
      <c r="U955" s="13"/>
      <c r="W955" s="3"/>
      <c r="X955" s="3"/>
      <c r="Y955" s="3"/>
      <c r="Z955" s="3"/>
      <c r="AA955" s="3"/>
    </row>
    <row r="956" spans="3:27" s="5" customFormat="1" x14ac:dyDescent="0.2">
      <c r="C956" s="25"/>
      <c r="D956" s="1"/>
      <c r="E956" s="2"/>
      <c r="F956" s="3"/>
      <c r="G956" s="3"/>
      <c r="H956" s="3"/>
      <c r="I956" s="3"/>
      <c r="J956" s="3"/>
      <c r="K956" s="3"/>
      <c r="L956" s="3"/>
      <c r="M956" s="3"/>
      <c r="N956" s="3"/>
      <c r="O956" s="1"/>
      <c r="P956" s="1"/>
      <c r="Q956" s="1"/>
      <c r="R956" s="1"/>
      <c r="S956" s="3"/>
      <c r="T956" s="13"/>
      <c r="U956" s="13"/>
      <c r="W956" s="3"/>
      <c r="X956" s="3"/>
      <c r="Y956" s="3"/>
      <c r="Z956" s="3"/>
      <c r="AA956" s="3"/>
    </row>
    <row r="957" spans="3:27" s="5" customFormat="1" x14ac:dyDescent="0.2">
      <c r="C957" s="25"/>
      <c r="D957" s="1"/>
      <c r="E957" s="2"/>
      <c r="F957" s="3"/>
      <c r="G957" s="3"/>
      <c r="H957" s="3"/>
      <c r="I957" s="3"/>
      <c r="J957" s="3"/>
      <c r="K957" s="3"/>
      <c r="L957" s="3"/>
      <c r="M957" s="3"/>
      <c r="N957" s="3"/>
      <c r="O957" s="1"/>
      <c r="P957" s="1"/>
      <c r="Q957" s="1"/>
      <c r="R957" s="1"/>
      <c r="S957" s="3"/>
      <c r="T957" s="13"/>
      <c r="U957" s="13"/>
      <c r="W957" s="3"/>
      <c r="X957" s="3"/>
      <c r="Y957" s="3"/>
      <c r="Z957" s="3"/>
      <c r="AA957" s="3"/>
    </row>
    <row r="958" spans="3:27" s="5" customFormat="1" x14ac:dyDescent="0.2">
      <c r="C958" s="25"/>
      <c r="D958" s="1"/>
      <c r="E958" s="2"/>
      <c r="F958" s="3"/>
      <c r="G958" s="3"/>
      <c r="H958" s="3"/>
      <c r="I958" s="3"/>
      <c r="J958" s="3"/>
      <c r="K958" s="3"/>
      <c r="L958" s="3"/>
      <c r="M958" s="3"/>
      <c r="N958" s="3"/>
      <c r="O958" s="1"/>
      <c r="P958" s="1"/>
      <c r="Q958" s="1"/>
      <c r="R958" s="1"/>
      <c r="S958" s="3"/>
      <c r="T958" s="13"/>
      <c r="U958" s="13"/>
      <c r="W958" s="3"/>
      <c r="X958" s="3"/>
      <c r="Y958" s="3"/>
      <c r="Z958" s="3"/>
      <c r="AA958" s="3"/>
    </row>
    <row r="959" spans="3:27" s="5" customFormat="1" x14ac:dyDescent="0.2">
      <c r="C959" s="25"/>
      <c r="D959" s="1"/>
      <c r="E959" s="2"/>
      <c r="F959" s="3"/>
      <c r="G959" s="3"/>
      <c r="H959" s="3"/>
      <c r="I959" s="3"/>
      <c r="J959" s="3"/>
      <c r="K959" s="3"/>
      <c r="L959" s="3"/>
      <c r="M959" s="3"/>
      <c r="N959" s="3"/>
      <c r="O959" s="1"/>
      <c r="P959" s="1"/>
      <c r="Q959" s="1"/>
      <c r="R959" s="1"/>
      <c r="S959" s="3"/>
      <c r="T959" s="13"/>
      <c r="U959" s="13"/>
      <c r="W959" s="3"/>
      <c r="X959" s="3"/>
      <c r="Y959" s="3"/>
      <c r="Z959" s="3"/>
      <c r="AA959" s="3"/>
    </row>
    <row r="960" spans="3:27" s="5" customFormat="1" x14ac:dyDescent="0.2">
      <c r="C960" s="25"/>
      <c r="D960" s="1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1"/>
      <c r="P960" s="1"/>
      <c r="Q960" s="1"/>
      <c r="R960" s="1"/>
      <c r="S960" s="3"/>
      <c r="T960" s="13"/>
      <c r="U960" s="13"/>
      <c r="W960" s="3"/>
      <c r="X960" s="3"/>
      <c r="Y960" s="3"/>
      <c r="Z960" s="3"/>
      <c r="AA960" s="3"/>
    </row>
    <row r="961" spans="3:27" s="5" customFormat="1" x14ac:dyDescent="0.2">
      <c r="C961" s="25"/>
      <c r="D961" s="1"/>
      <c r="E961" s="2"/>
      <c r="F961" s="3"/>
      <c r="G961" s="3"/>
      <c r="H961" s="3"/>
      <c r="I961" s="3"/>
      <c r="J961" s="3"/>
      <c r="K961" s="3"/>
      <c r="L961" s="3"/>
      <c r="M961" s="3"/>
      <c r="N961" s="3"/>
      <c r="O961" s="1"/>
      <c r="P961" s="1"/>
      <c r="Q961" s="1"/>
      <c r="R961" s="1"/>
      <c r="S961" s="3"/>
      <c r="T961" s="13"/>
      <c r="U961" s="13"/>
      <c r="W961" s="3"/>
      <c r="X961" s="3"/>
      <c r="Y961" s="3"/>
      <c r="Z961" s="3"/>
      <c r="AA961" s="3"/>
    </row>
    <row r="962" spans="3:27" s="5" customFormat="1" x14ac:dyDescent="0.2">
      <c r="C962" s="25"/>
      <c r="D962" s="1"/>
      <c r="E962" s="2"/>
      <c r="F962" s="3"/>
      <c r="G962" s="3"/>
      <c r="H962" s="3"/>
      <c r="I962" s="3"/>
      <c r="J962" s="3"/>
      <c r="K962" s="3"/>
      <c r="L962" s="3"/>
      <c r="M962" s="3"/>
      <c r="N962" s="3"/>
      <c r="O962" s="1"/>
      <c r="P962" s="1"/>
      <c r="Q962" s="1"/>
      <c r="R962" s="1"/>
      <c r="S962" s="3"/>
      <c r="T962" s="13"/>
      <c r="U962" s="13"/>
      <c r="W962" s="3"/>
      <c r="X962" s="3"/>
      <c r="Y962" s="3"/>
      <c r="Z962" s="3"/>
      <c r="AA962" s="3"/>
    </row>
    <row r="963" spans="3:27" s="5" customFormat="1" x14ac:dyDescent="0.2">
      <c r="C963" s="25"/>
      <c r="D963" s="1"/>
      <c r="E963" s="2"/>
      <c r="F963" s="3"/>
      <c r="G963" s="3"/>
      <c r="H963" s="3"/>
      <c r="I963" s="3"/>
      <c r="J963" s="3"/>
      <c r="K963" s="3"/>
      <c r="L963" s="3"/>
      <c r="M963" s="3"/>
      <c r="N963" s="3"/>
      <c r="O963" s="1"/>
      <c r="P963" s="1"/>
      <c r="Q963" s="1"/>
      <c r="R963" s="1"/>
      <c r="S963" s="3"/>
      <c r="T963" s="13"/>
      <c r="U963" s="13"/>
      <c r="W963" s="3"/>
      <c r="X963" s="3"/>
      <c r="Y963" s="3"/>
      <c r="Z963" s="3"/>
      <c r="AA963" s="3"/>
    </row>
    <row r="964" spans="3:27" s="5" customFormat="1" x14ac:dyDescent="0.2">
      <c r="C964" s="25"/>
      <c r="D964" s="1"/>
      <c r="E964" s="2"/>
      <c r="F964" s="3"/>
      <c r="G964" s="3"/>
      <c r="H964" s="3"/>
      <c r="I964" s="3"/>
      <c r="J964" s="3"/>
      <c r="K964" s="3"/>
      <c r="L964" s="3"/>
      <c r="M964" s="3"/>
      <c r="N964" s="3"/>
      <c r="O964" s="1"/>
      <c r="P964" s="1"/>
      <c r="Q964" s="1"/>
      <c r="R964" s="1"/>
      <c r="S964" s="3"/>
      <c r="T964" s="13"/>
      <c r="U964" s="13"/>
      <c r="W964" s="3"/>
      <c r="X964" s="3"/>
      <c r="Y964" s="3"/>
      <c r="Z964" s="3"/>
      <c r="AA964" s="3"/>
    </row>
    <row r="965" spans="3:27" s="5" customFormat="1" x14ac:dyDescent="0.2">
      <c r="C965" s="25"/>
      <c r="D965" s="1"/>
      <c r="E965" s="2"/>
      <c r="F965" s="3"/>
      <c r="G965" s="3"/>
      <c r="H965" s="3"/>
      <c r="I965" s="3"/>
      <c r="J965" s="3"/>
      <c r="K965" s="3"/>
      <c r="L965" s="3"/>
      <c r="M965" s="3"/>
      <c r="N965" s="3"/>
      <c r="O965" s="1"/>
      <c r="P965" s="1"/>
      <c r="Q965" s="1"/>
      <c r="R965" s="1"/>
      <c r="S965" s="3"/>
      <c r="T965" s="13"/>
      <c r="U965" s="13"/>
      <c r="W965" s="3"/>
      <c r="X965" s="3"/>
      <c r="Y965" s="3"/>
      <c r="Z965" s="3"/>
      <c r="AA965" s="3"/>
    </row>
    <row r="966" spans="3:27" s="5" customFormat="1" x14ac:dyDescent="0.2">
      <c r="C966" s="25"/>
      <c r="D966" s="1"/>
      <c r="E966" s="2"/>
      <c r="F966" s="3"/>
      <c r="G966" s="3"/>
      <c r="H966" s="3"/>
      <c r="I966" s="3"/>
      <c r="J966" s="3"/>
      <c r="K966" s="3"/>
      <c r="L966" s="3"/>
      <c r="M966" s="3"/>
      <c r="N966" s="3"/>
      <c r="O966" s="1"/>
      <c r="P966" s="1"/>
      <c r="Q966" s="1"/>
      <c r="R966" s="1"/>
      <c r="S966" s="3"/>
      <c r="T966" s="13"/>
      <c r="U966" s="13"/>
      <c r="W966" s="3"/>
      <c r="X966" s="3"/>
      <c r="Y966" s="3"/>
      <c r="Z966" s="3"/>
      <c r="AA966" s="3"/>
    </row>
    <row r="967" spans="3:27" s="5" customFormat="1" x14ac:dyDescent="0.2">
      <c r="C967" s="25"/>
      <c r="D967" s="1"/>
      <c r="E967" s="2"/>
      <c r="F967" s="3"/>
      <c r="G967" s="3"/>
      <c r="H967" s="3"/>
      <c r="I967" s="3"/>
      <c r="J967" s="3"/>
      <c r="K967" s="3"/>
      <c r="L967" s="3"/>
      <c r="M967" s="3"/>
      <c r="N967" s="3"/>
      <c r="O967" s="1"/>
      <c r="P967" s="1"/>
      <c r="Q967" s="1"/>
      <c r="R967" s="1"/>
      <c r="S967" s="3"/>
      <c r="T967" s="13"/>
      <c r="U967" s="13"/>
      <c r="W967" s="3"/>
      <c r="X967" s="3"/>
      <c r="Y967" s="3"/>
      <c r="Z967" s="3"/>
      <c r="AA967" s="3"/>
    </row>
    <row r="968" spans="3:27" s="5" customFormat="1" x14ac:dyDescent="0.2">
      <c r="C968" s="25"/>
      <c r="D968" s="1"/>
      <c r="E968" s="2"/>
      <c r="F968" s="3"/>
      <c r="G968" s="3"/>
      <c r="H968" s="3"/>
      <c r="I968" s="3"/>
      <c r="J968" s="3"/>
      <c r="K968" s="3"/>
      <c r="L968" s="3"/>
      <c r="M968" s="3"/>
      <c r="N968" s="3"/>
      <c r="O968" s="1"/>
      <c r="P968" s="1"/>
      <c r="Q968" s="1"/>
      <c r="R968" s="1"/>
      <c r="S968" s="3"/>
      <c r="T968" s="13"/>
      <c r="U968" s="13"/>
      <c r="W968" s="3"/>
      <c r="X968" s="3"/>
      <c r="Y968" s="3"/>
      <c r="Z968" s="3"/>
      <c r="AA968" s="3"/>
    </row>
    <row r="969" spans="3:27" s="5" customFormat="1" x14ac:dyDescent="0.2">
      <c r="C969" s="25"/>
      <c r="D969" s="1"/>
      <c r="E969" s="2"/>
      <c r="F969" s="3"/>
      <c r="G969" s="3"/>
      <c r="H969" s="3"/>
      <c r="I969" s="3"/>
      <c r="J969" s="3"/>
      <c r="K969" s="3"/>
      <c r="L969" s="3"/>
      <c r="M969" s="3"/>
      <c r="N969" s="3"/>
      <c r="O969" s="1"/>
      <c r="P969" s="1"/>
      <c r="Q969" s="1"/>
      <c r="R969" s="1"/>
      <c r="S969" s="3"/>
      <c r="T969" s="13"/>
      <c r="U969" s="13"/>
      <c r="W969" s="3"/>
      <c r="X969" s="3"/>
      <c r="Y969" s="3"/>
      <c r="Z969" s="3"/>
      <c r="AA969" s="3"/>
    </row>
    <row r="970" spans="3:27" s="5" customFormat="1" x14ac:dyDescent="0.2">
      <c r="C970" s="25"/>
      <c r="D970" s="1"/>
      <c r="E970" s="2"/>
      <c r="F970" s="3"/>
      <c r="G970" s="3"/>
      <c r="H970" s="3"/>
      <c r="I970" s="3"/>
      <c r="J970" s="3"/>
      <c r="K970" s="3"/>
      <c r="L970" s="3"/>
      <c r="M970" s="3"/>
      <c r="N970" s="3"/>
      <c r="O970" s="1"/>
      <c r="P970" s="1"/>
      <c r="Q970" s="1"/>
      <c r="R970" s="1"/>
      <c r="S970" s="3"/>
      <c r="T970" s="13"/>
      <c r="U970" s="13"/>
      <c r="W970" s="3"/>
      <c r="X970" s="3"/>
      <c r="Y970" s="3"/>
      <c r="Z970" s="3"/>
      <c r="AA970" s="3"/>
    </row>
    <row r="971" spans="3:27" s="5" customFormat="1" x14ac:dyDescent="0.2">
      <c r="C971" s="25"/>
      <c r="D971" s="1"/>
      <c r="E971" s="2"/>
      <c r="F971" s="3"/>
      <c r="G971" s="3"/>
      <c r="H971" s="3"/>
      <c r="I971" s="3"/>
      <c r="J971" s="3"/>
      <c r="K971" s="3"/>
      <c r="L971" s="3"/>
      <c r="M971" s="3"/>
      <c r="N971" s="3"/>
      <c r="O971" s="1"/>
      <c r="P971" s="1"/>
      <c r="Q971" s="1"/>
      <c r="R971" s="1"/>
      <c r="S971" s="3"/>
      <c r="T971" s="13"/>
      <c r="U971" s="13"/>
      <c r="W971" s="3"/>
      <c r="X971" s="3"/>
      <c r="Y971" s="3"/>
      <c r="Z971" s="3"/>
      <c r="AA971" s="3"/>
    </row>
    <row r="972" spans="3:27" s="5" customFormat="1" x14ac:dyDescent="0.2">
      <c r="C972" s="25"/>
      <c r="D972" s="1"/>
      <c r="E972" s="2"/>
      <c r="F972" s="3"/>
      <c r="G972" s="3"/>
      <c r="H972" s="3"/>
      <c r="I972" s="3"/>
      <c r="J972" s="3"/>
      <c r="K972" s="3"/>
      <c r="L972" s="3"/>
      <c r="M972" s="3"/>
      <c r="N972" s="3"/>
      <c r="O972" s="1"/>
      <c r="P972" s="1"/>
      <c r="Q972" s="1"/>
      <c r="R972" s="1"/>
      <c r="S972" s="3"/>
      <c r="T972" s="13"/>
      <c r="U972" s="13"/>
      <c r="W972" s="3"/>
      <c r="X972" s="3"/>
      <c r="Y972" s="3"/>
      <c r="Z972" s="3"/>
      <c r="AA972" s="3"/>
    </row>
    <row r="973" spans="3:27" s="5" customFormat="1" x14ac:dyDescent="0.2">
      <c r="C973" s="25"/>
      <c r="D973" s="1"/>
      <c r="E973" s="2"/>
      <c r="F973" s="3"/>
      <c r="G973" s="3"/>
      <c r="H973" s="3"/>
      <c r="I973" s="3"/>
      <c r="J973" s="3"/>
      <c r="K973" s="3"/>
      <c r="L973" s="3"/>
      <c r="M973" s="3"/>
      <c r="N973" s="3"/>
      <c r="O973" s="1"/>
      <c r="P973" s="1"/>
      <c r="Q973" s="1"/>
      <c r="R973" s="1"/>
      <c r="S973" s="3"/>
      <c r="T973" s="13"/>
      <c r="U973" s="13"/>
      <c r="W973" s="3"/>
      <c r="X973" s="3"/>
      <c r="Y973" s="3"/>
      <c r="Z973" s="3"/>
      <c r="AA973" s="3"/>
    </row>
    <row r="974" spans="3:27" s="5" customFormat="1" x14ac:dyDescent="0.2">
      <c r="C974" s="25"/>
      <c r="D974" s="1"/>
      <c r="E974" s="2"/>
      <c r="F974" s="3"/>
      <c r="G974" s="3"/>
      <c r="H974" s="3"/>
      <c r="I974" s="3"/>
      <c r="J974" s="3"/>
      <c r="K974" s="3"/>
      <c r="L974" s="3"/>
      <c r="M974" s="3"/>
      <c r="N974" s="3"/>
      <c r="O974" s="1"/>
      <c r="P974" s="1"/>
      <c r="Q974" s="1"/>
      <c r="R974" s="1"/>
      <c r="S974" s="3"/>
      <c r="T974" s="13"/>
      <c r="U974" s="13"/>
      <c r="W974" s="3"/>
      <c r="X974" s="3"/>
      <c r="Y974" s="3"/>
      <c r="Z974" s="3"/>
      <c r="AA974" s="3"/>
    </row>
    <row r="975" spans="3:27" s="5" customFormat="1" x14ac:dyDescent="0.2">
      <c r="C975" s="25"/>
      <c r="D975" s="1"/>
      <c r="E975" s="2"/>
      <c r="F975" s="3"/>
      <c r="G975" s="3"/>
      <c r="H975" s="3"/>
      <c r="I975" s="3"/>
      <c r="J975" s="3"/>
      <c r="K975" s="3"/>
      <c r="L975" s="3"/>
      <c r="M975" s="3"/>
      <c r="N975" s="3"/>
      <c r="O975" s="1"/>
      <c r="P975" s="1"/>
      <c r="Q975" s="1"/>
      <c r="R975" s="1"/>
      <c r="S975" s="3"/>
      <c r="T975" s="13"/>
      <c r="U975" s="13"/>
      <c r="W975" s="3"/>
      <c r="X975" s="3"/>
      <c r="Y975" s="3"/>
      <c r="Z975" s="3"/>
      <c r="AA975" s="3"/>
    </row>
    <row r="976" spans="3:27" s="5" customFormat="1" x14ac:dyDescent="0.2">
      <c r="C976" s="25"/>
      <c r="D976" s="1"/>
      <c r="E976" s="2"/>
      <c r="F976" s="3"/>
      <c r="G976" s="3"/>
      <c r="H976" s="3"/>
      <c r="I976" s="3"/>
      <c r="J976" s="3"/>
      <c r="K976" s="3"/>
      <c r="L976" s="3"/>
      <c r="M976" s="3"/>
      <c r="N976" s="3"/>
      <c r="O976" s="1"/>
      <c r="P976" s="1"/>
      <c r="Q976" s="1"/>
      <c r="R976" s="1"/>
      <c r="S976" s="3"/>
      <c r="T976" s="13"/>
      <c r="U976" s="13"/>
      <c r="W976" s="3"/>
      <c r="X976" s="3"/>
      <c r="Y976" s="3"/>
      <c r="Z976" s="3"/>
      <c r="AA976" s="3"/>
    </row>
    <row r="977" spans="3:27" s="5" customFormat="1" x14ac:dyDescent="0.2">
      <c r="C977" s="25"/>
      <c r="D977" s="1"/>
      <c r="E977" s="2"/>
      <c r="F977" s="3"/>
      <c r="G977" s="3"/>
      <c r="H977" s="3"/>
      <c r="I977" s="3"/>
      <c r="J977" s="3"/>
      <c r="K977" s="3"/>
      <c r="L977" s="3"/>
      <c r="M977" s="3"/>
      <c r="N977" s="3"/>
      <c r="O977" s="1"/>
      <c r="P977" s="1"/>
      <c r="Q977" s="1"/>
      <c r="R977" s="1"/>
      <c r="S977" s="3"/>
      <c r="T977" s="13"/>
      <c r="U977" s="13"/>
      <c r="W977" s="3"/>
      <c r="X977" s="3"/>
      <c r="Y977" s="3"/>
      <c r="Z977" s="3"/>
      <c r="AA977" s="3"/>
    </row>
    <row r="978" spans="3:27" s="5" customFormat="1" x14ac:dyDescent="0.2">
      <c r="C978" s="25"/>
      <c r="D978" s="1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1"/>
      <c r="P978" s="1"/>
      <c r="Q978" s="1"/>
      <c r="R978" s="1"/>
      <c r="S978" s="3"/>
      <c r="T978" s="13"/>
      <c r="U978" s="13"/>
      <c r="W978" s="3"/>
      <c r="X978" s="3"/>
      <c r="Y978" s="3"/>
      <c r="Z978" s="3"/>
      <c r="AA978" s="3"/>
    </row>
    <row r="979" spans="3:27" s="5" customFormat="1" x14ac:dyDescent="0.2">
      <c r="C979" s="25"/>
      <c r="D979" s="1"/>
      <c r="E979" s="2"/>
      <c r="F979" s="3"/>
      <c r="G979" s="3"/>
      <c r="H979" s="3"/>
      <c r="I979" s="3"/>
      <c r="J979" s="3"/>
      <c r="K979" s="3"/>
      <c r="L979" s="3"/>
      <c r="M979" s="3"/>
      <c r="N979" s="3"/>
      <c r="O979" s="1"/>
      <c r="P979" s="1"/>
      <c r="Q979" s="1"/>
      <c r="R979" s="1"/>
      <c r="S979" s="3"/>
      <c r="T979" s="13"/>
      <c r="U979" s="13"/>
      <c r="W979" s="3"/>
      <c r="X979" s="3"/>
      <c r="Y979" s="3"/>
      <c r="Z979" s="3"/>
      <c r="AA979" s="3"/>
    </row>
    <row r="980" spans="3:27" s="5" customFormat="1" x14ac:dyDescent="0.2">
      <c r="C980" s="25"/>
      <c r="D980" s="1"/>
      <c r="E980" s="2"/>
      <c r="F980" s="3"/>
      <c r="G980" s="3"/>
      <c r="H980" s="3"/>
      <c r="I980" s="3"/>
      <c r="J980" s="3"/>
      <c r="K980" s="3"/>
      <c r="L980" s="3"/>
      <c r="M980" s="3"/>
      <c r="N980" s="3"/>
      <c r="O980" s="1"/>
      <c r="P980" s="1"/>
      <c r="Q980" s="1"/>
      <c r="R980" s="1"/>
      <c r="S980" s="3"/>
      <c r="T980" s="13"/>
      <c r="U980" s="13"/>
      <c r="W980" s="3"/>
      <c r="X980" s="3"/>
      <c r="Y980" s="3"/>
      <c r="Z980" s="3"/>
      <c r="AA980" s="3"/>
    </row>
    <row r="981" spans="3:27" s="5" customFormat="1" x14ac:dyDescent="0.2">
      <c r="C981" s="25"/>
      <c r="D981" s="1"/>
      <c r="E981" s="2"/>
      <c r="F981" s="3"/>
      <c r="G981" s="3"/>
      <c r="H981" s="3"/>
      <c r="I981" s="3"/>
      <c r="J981" s="3"/>
      <c r="K981" s="3"/>
      <c r="L981" s="3"/>
      <c r="M981" s="3"/>
      <c r="N981" s="3"/>
      <c r="O981" s="1"/>
      <c r="P981" s="1"/>
      <c r="Q981" s="1"/>
      <c r="R981" s="1"/>
      <c r="S981" s="3"/>
      <c r="T981" s="13"/>
      <c r="U981" s="13"/>
      <c r="W981" s="3"/>
      <c r="X981" s="3"/>
      <c r="Y981" s="3"/>
      <c r="Z981" s="3"/>
      <c r="AA981" s="3"/>
    </row>
    <row r="982" spans="3:27" s="5" customFormat="1" x14ac:dyDescent="0.2">
      <c r="C982" s="25"/>
      <c r="D982" s="1"/>
      <c r="E982" s="2"/>
      <c r="F982" s="3"/>
      <c r="G982" s="3"/>
      <c r="H982" s="3"/>
      <c r="I982" s="3"/>
      <c r="J982" s="3"/>
      <c r="K982" s="3"/>
      <c r="L982" s="3"/>
      <c r="M982" s="3"/>
      <c r="N982" s="3"/>
      <c r="O982" s="1"/>
      <c r="P982" s="1"/>
      <c r="Q982" s="1"/>
      <c r="R982" s="1"/>
      <c r="S982" s="3"/>
      <c r="T982" s="13"/>
      <c r="U982" s="13"/>
      <c r="W982" s="3"/>
      <c r="X982" s="3"/>
      <c r="Y982" s="3"/>
      <c r="Z982" s="3"/>
      <c r="AA982" s="3"/>
    </row>
    <row r="983" spans="3:27" s="5" customFormat="1" x14ac:dyDescent="0.2">
      <c r="C983" s="25"/>
      <c r="D983" s="1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1"/>
      <c r="P983" s="1"/>
      <c r="Q983" s="1"/>
      <c r="R983" s="1"/>
      <c r="S983" s="3"/>
      <c r="T983" s="13"/>
      <c r="U983" s="13"/>
      <c r="W983" s="3"/>
      <c r="X983" s="3"/>
      <c r="Y983" s="3"/>
      <c r="Z983" s="3"/>
      <c r="AA983" s="3"/>
    </row>
    <row r="984" spans="3:27" s="5" customFormat="1" x14ac:dyDescent="0.2">
      <c r="C984" s="25"/>
      <c r="D984" s="1"/>
      <c r="E984" s="2"/>
      <c r="F984" s="3"/>
      <c r="G984" s="3"/>
      <c r="H984" s="3"/>
      <c r="I984" s="3"/>
      <c r="J984" s="3"/>
      <c r="K984" s="3"/>
      <c r="L984" s="3"/>
      <c r="M984" s="3"/>
      <c r="N984" s="3"/>
      <c r="O984" s="1"/>
      <c r="P984" s="1"/>
      <c r="Q984" s="1"/>
      <c r="R984" s="1"/>
      <c r="S984" s="3"/>
      <c r="T984" s="13"/>
      <c r="U984" s="13"/>
      <c r="W984" s="3"/>
      <c r="X984" s="3"/>
      <c r="Y984" s="3"/>
      <c r="Z984" s="3"/>
      <c r="AA984" s="3"/>
    </row>
    <row r="985" spans="3:27" s="5" customFormat="1" x14ac:dyDescent="0.2">
      <c r="C985" s="25"/>
      <c r="D985" s="1"/>
      <c r="E985" s="2"/>
      <c r="F985" s="3"/>
      <c r="G985" s="3"/>
      <c r="H985" s="3"/>
      <c r="I985" s="3"/>
      <c r="J985" s="3"/>
      <c r="K985" s="3"/>
      <c r="L985" s="3"/>
      <c r="M985" s="3"/>
      <c r="N985" s="3"/>
      <c r="O985" s="1"/>
      <c r="P985" s="1"/>
      <c r="Q985" s="1"/>
      <c r="R985" s="1"/>
      <c r="S985" s="3"/>
      <c r="T985" s="13"/>
      <c r="U985" s="13"/>
      <c r="W985" s="3"/>
      <c r="X985" s="3"/>
      <c r="Y985" s="3"/>
      <c r="Z985" s="3"/>
      <c r="AA985" s="3"/>
    </row>
    <row r="986" spans="3:27" s="5" customFormat="1" x14ac:dyDescent="0.2">
      <c r="C986" s="25"/>
      <c r="D986" s="1"/>
      <c r="E986" s="2"/>
      <c r="F986" s="3"/>
      <c r="G986" s="3"/>
      <c r="H986" s="3"/>
      <c r="I986" s="3"/>
      <c r="J986" s="3"/>
      <c r="K986" s="3"/>
      <c r="L986" s="3"/>
      <c r="M986" s="3"/>
      <c r="N986" s="3"/>
      <c r="O986" s="1"/>
      <c r="P986" s="1"/>
      <c r="Q986" s="1"/>
      <c r="R986" s="1"/>
      <c r="S986" s="3"/>
      <c r="T986" s="13"/>
      <c r="U986" s="13"/>
      <c r="W986" s="3"/>
      <c r="X986" s="3"/>
      <c r="Y986" s="3"/>
      <c r="Z986" s="3"/>
      <c r="AA986" s="3"/>
    </row>
    <row r="987" spans="3:27" s="5" customFormat="1" x14ac:dyDescent="0.2">
      <c r="C987" s="25"/>
      <c r="D987" s="1"/>
      <c r="E987" s="2"/>
      <c r="F987" s="3"/>
      <c r="G987" s="3"/>
      <c r="H987" s="3"/>
      <c r="I987" s="3"/>
      <c r="J987" s="3"/>
      <c r="K987" s="3"/>
      <c r="L987" s="3"/>
      <c r="M987" s="3"/>
      <c r="N987" s="3"/>
      <c r="O987" s="1"/>
      <c r="P987" s="1"/>
      <c r="Q987" s="1"/>
      <c r="R987" s="1"/>
      <c r="S987" s="3"/>
      <c r="T987" s="13"/>
      <c r="U987" s="13"/>
      <c r="W987" s="3"/>
      <c r="X987" s="3"/>
      <c r="Y987" s="3"/>
      <c r="Z987" s="3"/>
      <c r="AA987" s="3"/>
    </row>
    <row r="988" spans="3:27" s="5" customFormat="1" x14ac:dyDescent="0.2">
      <c r="C988" s="25"/>
      <c r="D988" s="1"/>
      <c r="E988" s="2"/>
      <c r="F988" s="3"/>
      <c r="G988" s="3"/>
      <c r="H988" s="3"/>
      <c r="I988" s="3"/>
      <c r="J988" s="3"/>
      <c r="K988" s="3"/>
      <c r="L988" s="3"/>
      <c r="M988" s="3"/>
      <c r="N988" s="3"/>
      <c r="O988" s="1"/>
      <c r="P988" s="1"/>
      <c r="Q988" s="1"/>
      <c r="R988" s="1"/>
      <c r="S988" s="3"/>
      <c r="T988" s="13"/>
      <c r="U988" s="13"/>
      <c r="W988" s="3"/>
      <c r="X988" s="3"/>
      <c r="Y988" s="3"/>
      <c r="Z988" s="3"/>
      <c r="AA988" s="3"/>
    </row>
    <row r="989" spans="3:27" s="5" customFormat="1" x14ac:dyDescent="0.2">
      <c r="C989" s="25"/>
      <c r="D989" s="1"/>
      <c r="E989" s="2"/>
      <c r="F989" s="3"/>
      <c r="G989" s="3"/>
      <c r="H989" s="3"/>
      <c r="I989" s="3"/>
      <c r="J989" s="3"/>
      <c r="K989" s="3"/>
      <c r="L989" s="3"/>
      <c r="M989" s="3"/>
      <c r="N989" s="3"/>
      <c r="O989" s="1"/>
      <c r="P989" s="1"/>
      <c r="Q989" s="1"/>
      <c r="R989" s="1"/>
      <c r="S989" s="3"/>
      <c r="T989" s="13"/>
      <c r="U989" s="13"/>
      <c r="W989" s="3"/>
      <c r="X989" s="3"/>
      <c r="Y989" s="3"/>
      <c r="Z989" s="3"/>
      <c r="AA989" s="3"/>
    </row>
    <row r="990" spans="3:27" s="5" customFormat="1" x14ac:dyDescent="0.2">
      <c r="C990" s="25"/>
      <c r="D990" s="1"/>
      <c r="E990" s="2"/>
      <c r="F990" s="3"/>
      <c r="G990" s="3"/>
      <c r="H990" s="3"/>
      <c r="I990" s="3"/>
      <c r="J990" s="3"/>
      <c r="K990" s="3"/>
      <c r="L990" s="3"/>
      <c r="M990" s="3"/>
      <c r="N990" s="3"/>
      <c r="O990" s="1"/>
      <c r="P990" s="1"/>
      <c r="Q990" s="1"/>
      <c r="R990" s="1"/>
      <c r="S990" s="3"/>
      <c r="T990" s="13"/>
      <c r="U990" s="13"/>
      <c r="W990" s="3"/>
      <c r="X990" s="3"/>
      <c r="Y990" s="3"/>
      <c r="Z990" s="3"/>
      <c r="AA990" s="3"/>
    </row>
    <row r="991" spans="3:27" s="5" customFormat="1" x14ac:dyDescent="0.2">
      <c r="C991" s="25"/>
      <c r="D991" s="1"/>
      <c r="E991" s="2"/>
      <c r="F991" s="3"/>
      <c r="G991" s="3"/>
      <c r="H991" s="3"/>
      <c r="I991" s="3"/>
      <c r="J991" s="3"/>
      <c r="K991" s="3"/>
      <c r="L991" s="3"/>
      <c r="M991" s="3"/>
      <c r="N991" s="3"/>
      <c r="O991" s="1"/>
      <c r="P991" s="1"/>
      <c r="Q991" s="1"/>
      <c r="R991" s="1"/>
      <c r="S991" s="3"/>
      <c r="T991" s="13"/>
      <c r="U991" s="13"/>
      <c r="W991" s="3"/>
      <c r="X991" s="3"/>
      <c r="Y991" s="3"/>
      <c r="Z991" s="3"/>
      <c r="AA991" s="3"/>
    </row>
    <row r="992" spans="3:27" s="5" customFormat="1" x14ac:dyDescent="0.2">
      <c r="C992" s="25"/>
      <c r="D992" s="1"/>
      <c r="E992" s="2"/>
      <c r="F992" s="3"/>
      <c r="G992" s="3"/>
      <c r="H992" s="3"/>
      <c r="I992" s="3"/>
      <c r="J992" s="3"/>
      <c r="K992" s="3"/>
      <c r="L992" s="3"/>
      <c r="M992" s="3"/>
      <c r="N992" s="3"/>
      <c r="O992" s="1"/>
      <c r="P992" s="1"/>
      <c r="Q992" s="1"/>
      <c r="R992" s="1"/>
      <c r="S992" s="3"/>
      <c r="T992" s="13"/>
      <c r="U992" s="13"/>
      <c r="W992" s="3"/>
      <c r="X992" s="3"/>
      <c r="Y992" s="3"/>
      <c r="Z992" s="3"/>
      <c r="AA992" s="3"/>
    </row>
    <row r="993" spans="3:27" s="5" customFormat="1" x14ac:dyDescent="0.2">
      <c r="C993" s="25"/>
      <c r="D993" s="1"/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1"/>
      <c r="P993" s="1"/>
      <c r="Q993" s="1"/>
      <c r="R993" s="1"/>
      <c r="S993" s="3"/>
      <c r="T993" s="13"/>
      <c r="U993" s="13"/>
      <c r="W993" s="3"/>
      <c r="X993" s="3"/>
      <c r="Y993" s="3"/>
      <c r="Z993" s="3"/>
      <c r="AA993" s="3"/>
    </row>
    <row r="994" spans="3:27" s="5" customFormat="1" x14ac:dyDescent="0.2">
      <c r="C994" s="25"/>
      <c r="D994" s="1"/>
      <c r="E994" s="2"/>
      <c r="F994" s="3"/>
      <c r="G994" s="3"/>
      <c r="H994" s="3"/>
      <c r="I994" s="3"/>
      <c r="J994" s="3"/>
      <c r="K994" s="3"/>
      <c r="L994" s="3"/>
      <c r="M994" s="3"/>
      <c r="N994" s="3"/>
      <c r="O994" s="1"/>
      <c r="P994" s="1"/>
      <c r="Q994" s="1"/>
      <c r="R994" s="1"/>
      <c r="S994" s="3"/>
      <c r="T994" s="13"/>
      <c r="U994" s="13"/>
      <c r="W994" s="3"/>
      <c r="X994" s="3"/>
      <c r="Y994" s="3"/>
      <c r="Z994" s="3"/>
      <c r="AA994" s="3"/>
    </row>
    <row r="995" spans="3:27" s="5" customFormat="1" x14ac:dyDescent="0.2">
      <c r="C995" s="25"/>
      <c r="D995" s="1"/>
      <c r="E995" s="2"/>
      <c r="F995" s="3"/>
      <c r="G995" s="3"/>
      <c r="H995" s="3"/>
      <c r="I995" s="3"/>
      <c r="J995" s="3"/>
      <c r="K995" s="3"/>
      <c r="L995" s="3"/>
      <c r="M995" s="3"/>
      <c r="N995" s="3"/>
      <c r="O995" s="1"/>
      <c r="P995" s="1"/>
      <c r="Q995" s="1"/>
      <c r="R995" s="1"/>
      <c r="S995" s="3"/>
      <c r="T995" s="13"/>
      <c r="U995" s="13"/>
      <c r="W995" s="3"/>
      <c r="X995" s="3"/>
      <c r="Y995" s="3"/>
      <c r="Z995" s="3"/>
      <c r="AA995" s="3"/>
    </row>
    <row r="996" spans="3:27" s="5" customFormat="1" x14ac:dyDescent="0.2">
      <c r="C996" s="25"/>
      <c r="D996" s="1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1"/>
      <c r="P996" s="1"/>
      <c r="Q996" s="1"/>
      <c r="R996" s="1"/>
      <c r="S996" s="3"/>
      <c r="T996" s="13"/>
      <c r="U996" s="13"/>
      <c r="W996" s="3"/>
      <c r="X996" s="3"/>
      <c r="Y996" s="3"/>
      <c r="Z996" s="3"/>
      <c r="AA996" s="3"/>
    </row>
    <row r="997" spans="3:27" s="5" customFormat="1" x14ac:dyDescent="0.2">
      <c r="C997" s="25"/>
      <c r="D997" s="1"/>
      <c r="E997" s="2"/>
      <c r="F997" s="3"/>
      <c r="G997" s="3"/>
      <c r="H997" s="3"/>
      <c r="I997" s="3"/>
      <c r="J997" s="3"/>
      <c r="K997" s="3"/>
      <c r="L997" s="3"/>
      <c r="M997" s="3"/>
      <c r="N997" s="3"/>
      <c r="O997" s="1"/>
      <c r="P997" s="1"/>
      <c r="Q997" s="1"/>
      <c r="R997" s="1"/>
      <c r="S997" s="3"/>
      <c r="T997" s="13"/>
      <c r="U997" s="13"/>
      <c r="W997" s="3"/>
      <c r="X997" s="3"/>
      <c r="Y997" s="3"/>
      <c r="Z997" s="3"/>
      <c r="AA997" s="3"/>
    </row>
    <row r="998" spans="3:27" s="5" customFormat="1" x14ac:dyDescent="0.2">
      <c r="C998" s="25"/>
      <c r="D998" s="1"/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1"/>
      <c r="P998" s="1"/>
      <c r="Q998" s="1"/>
      <c r="R998" s="1"/>
      <c r="S998" s="3"/>
      <c r="T998" s="13"/>
      <c r="U998" s="13"/>
      <c r="W998" s="3"/>
      <c r="X998" s="3"/>
      <c r="Y998" s="3"/>
      <c r="Z998" s="3"/>
      <c r="AA998" s="3"/>
    </row>
    <row r="999" spans="3:27" s="5" customFormat="1" x14ac:dyDescent="0.2">
      <c r="C999" s="25"/>
      <c r="D999" s="1"/>
      <c r="E999" s="2"/>
      <c r="F999" s="3"/>
      <c r="G999" s="3"/>
      <c r="H999" s="3"/>
      <c r="I999" s="3"/>
      <c r="J999" s="3"/>
      <c r="K999" s="3"/>
      <c r="L999" s="3"/>
      <c r="M999" s="3"/>
      <c r="N999" s="3"/>
      <c r="O999" s="1"/>
      <c r="P999" s="1"/>
      <c r="Q999" s="1"/>
      <c r="R999" s="1"/>
      <c r="S999" s="3"/>
      <c r="T999" s="13"/>
      <c r="U999" s="13"/>
      <c r="W999" s="3"/>
      <c r="X999" s="3"/>
      <c r="Y999" s="3"/>
      <c r="Z999" s="3"/>
      <c r="AA999" s="3"/>
    </row>
    <row r="1000" spans="3:27" s="5" customFormat="1" x14ac:dyDescent="0.2">
      <c r="C1000" s="25"/>
      <c r="D1000" s="1"/>
      <c r="E1000" s="2"/>
      <c r="F1000" s="3"/>
      <c r="G1000" s="3"/>
      <c r="H1000" s="3"/>
      <c r="I1000" s="3"/>
      <c r="J1000" s="3"/>
      <c r="K1000" s="3"/>
      <c r="L1000" s="3"/>
      <c r="M1000" s="3"/>
      <c r="N1000" s="3"/>
      <c r="O1000" s="1"/>
      <c r="P1000" s="1"/>
      <c r="Q1000" s="1"/>
      <c r="R1000" s="1"/>
      <c r="S1000" s="3"/>
      <c r="T1000" s="13"/>
      <c r="U1000" s="13"/>
      <c r="W1000" s="3"/>
      <c r="X1000" s="3"/>
      <c r="Y1000" s="3"/>
      <c r="Z1000" s="3"/>
      <c r="AA1000" s="3"/>
    </row>
    <row r="1001" spans="3:27" s="5" customFormat="1" x14ac:dyDescent="0.2">
      <c r="C1001" s="25"/>
      <c r="D1001" s="1"/>
      <c r="E1001" s="2"/>
      <c r="F1001" s="3"/>
      <c r="G1001" s="3"/>
      <c r="H1001" s="3"/>
      <c r="I1001" s="3"/>
      <c r="J1001" s="3"/>
      <c r="K1001" s="3"/>
      <c r="L1001" s="3"/>
      <c r="M1001" s="3"/>
      <c r="N1001" s="3"/>
      <c r="O1001" s="1"/>
      <c r="P1001" s="1"/>
      <c r="Q1001" s="1"/>
      <c r="R1001" s="1"/>
      <c r="S1001" s="3"/>
      <c r="T1001" s="13"/>
      <c r="U1001" s="13"/>
      <c r="W1001" s="3"/>
      <c r="X1001" s="3"/>
      <c r="Y1001" s="3"/>
      <c r="Z1001" s="3"/>
      <c r="AA1001" s="3"/>
    </row>
    <row r="1002" spans="3:27" s="5" customFormat="1" x14ac:dyDescent="0.2">
      <c r="C1002" s="25"/>
      <c r="D1002" s="1"/>
      <c r="E1002" s="2"/>
      <c r="F1002" s="3"/>
      <c r="G1002" s="3"/>
      <c r="H1002" s="3"/>
      <c r="I1002" s="3"/>
      <c r="J1002" s="3"/>
      <c r="K1002" s="3"/>
      <c r="L1002" s="3"/>
      <c r="M1002" s="3"/>
      <c r="N1002" s="3"/>
      <c r="O1002" s="1"/>
      <c r="P1002" s="1"/>
      <c r="Q1002" s="1"/>
      <c r="R1002" s="1"/>
      <c r="S1002" s="3"/>
      <c r="T1002" s="13"/>
      <c r="U1002" s="13"/>
      <c r="W1002" s="3"/>
      <c r="X1002" s="3"/>
      <c r="Y1002" s="3"/>
      <c r="Z1002" s="3"/>
      <c r="AA1002" s="3"/>
    </row>
    <row r="1003" spans="3:27" s="5" customFormat="1" x14ac:dyDescent="0.2">
      <c r="C1003" s="25"/>
      <c r="D1003" s="1"/>
      <c r="E1003" s="2"/>
      <c r="F1003" s="3"/>
      <c r="G1003" s="3"/>
      <c r="H1003" s="3"/>
      <c r="I1003" s="3"/>
      <c r="J1003" s="3"/>
      <c r="K1003" s="3"/>
      <c r="L1003" s="3"/>
      <c r="M1003" s="3"/>
      <c r="N1003" s="3"/>
      <c r="O1003" s="1"/>
      <c r="P1003" s="1"/>
      <c r="Q1003" s="1"/>
      <c r="R1003" s="1"/>
      <c r="S1003" s="3"/>
      <c r="T1003" s="13"/>
      <c r="U1003" s="13"/>
      <c r="W1003" s="3"/>
      <c r="X1003" s="3"/>
      <c r="Y1003" s="3"/>
      <c r="Z1003" s="3"/>
      <c r="AA1003" s="3"/>
    </row>
    <row r="1004" spans="3:27" s="5" customFormat="1" x14ac:dyDescent="0.2">
      <c r="C1004" s="25"/>
      <c r="D1004" s="1"/>
      <c r="E1004" s="2"/>
      <c r="F1004" s="3"/>
      <c r="G1004" s="3"/>
      <c r="H1004" s="3"/>
      <c r="I1004" s="3"/>
      <c r="J1004" s="3"/>
      <c r="K1004" s="3"/>
      <c r="L1004" s="3"/>
      <c r="M1004" s="3"/>
      <c r="N1004" s="3"/>
      <c r="O1004" s="1"/>
      <c r="P1004" s="1"/>
      <c r="Q1004" s="1"/>
      <c r="R1004" s="1"/>
      <c r="S1004" s="3"/>
      <c r="T1004" s="13"/>
      <c r="U1004" s="13"/>
      <c r="W1004" s="3"/>
      <c r="X1004" s="3"/>
      <c r="Y1004" s="3"/>
      <c r="Z1004" s="3"/>
      <c r="AA1004" s="3"/>
    </row>
    <row r="1005" spans="3:27" s="5" customFormat="1" x14ac:dyDescent="0.2">
      <c r="C1005" s="25"/>
      <c r="D1005" s="1"/>
      <c r="E1005" s="2"/>
      <c r="F1005" s="3"/>
      <c r="G1005" s="3"/>
      <c r="H1005" s="3"/>
      <c r="I1005" s="3"/>
      <c r="J1005" s="3"/>
      <c r="K1005" s="3"/>
      <c r="L1005" s="3"/>
      <c r="M1005" s="3"/>
      <c r="N1005" s="3"/>
      <c r="O1005" s="1"/>
      <c r="P1005" s="1"/>
      <c r="Q1005" s="1"/>
      <c r="R1005" s="1"/>
      <c r="S1005" s="3"/>
      <c r="T1005" s="13"/>
      <c r="U1005" s="13"/>
      <c r="W1005" s="3"/>
      <c r="X1005" s="3"/>
      <c r="Y1005" s="3"/>
      <c r="Z1005" s="3"/>
      <c r="AA1005" s="3"/>
    </row>
    <row r="1006" spans="3:27" s="5" customFormat="1" x14ac:dyDescent="0.2">
      <c r="C1006" s="25"/>
      <c r="D1006" s="1"/>
      <c r="E1006" s="2"/>
      <c r="F1006" s="3"/>
      <c r="G1006" s="3"/>
      <c r="H1006" s="3"/>
      <c r="I1006" s="3"/>
      <c r="J1006" s="3"/>
      <c r="K1006" s="3"/>
      <c r="L1006" s="3"/>
      <c r="M1006" s="3"/>
      <c r="N1006" s="3"/>
      <c r="O1006" s="1"/>
      <c r="P1006" s="1"/>
      <c r="Q1006" s="1"/>
      <c r="R1006" s="1"/>
      <c r="S1006" s="3"/>
      <c r="T1006" s="13"/>
      <c r="U1006" s="13"/>
      <c r="W1006" s="3"/>
      <c r="X1006" s="3"/>
      <c r="Y1006" s="3"/>
      <c r="Z1006" s="3"/>
      <c r="AA1006" s="3"/>
    </row>
    <row r="1007" spans="3:27" s="5" customFormat="1" x14ac:dyDescent="0.2">
      <c r="C1007" s="25"/>
      <c r="D1007" s="1"/>
      <c r="E1007" s="2"/>
      <c r="F1007" s="3"/>
      <c r="G1007" s="3"/>
      <c r="H1007" s="3"/>
      <c r="I1007" s="3"/>
      <c r="J1007" s="3"/>
      <c r="K1007" s="3"/>
      <c r="L1007" s="3"/>
      <c r="M1007" s="3"/>
      <c r="N1007" s="3"/>
      <c r="O1007" s="1"/>
      <c r="P1007" s="1"/>
      <c r="Q1007" s="1"/>
      <c r="R1007" s="1"/>
      <c r="S1007" s="3"/>
      <c r="T1007" s="13"/>
      <c r="U1007" s="13"/>
      <c r="W1007" s="3"/>
      <c r="X1007" s="3"/>
      <c r="Y1007" s="3"/>
      <c r="Z1007" s="3"/>
      <c r="AA1007" s="3"/>
    </row>
    <row r="1008" spans="3:27" s="5" customFormat="1" x14ac:dyDescent="0.2">
      <c r="C1008" s="25"/>
      <c r="D1008" s="1"/>
      <c r="E1008" s="2"/>
      <c r="F1008" s="3"/>
      <c r="G1008" s="3"/>
      <c r="H1008" s="3"/>
      <c r="I1008" s="3"/>
      <c r="J1008" s="3"/>
      <c r="K1008" s="3"/>
      <c r="L1008" s="3"/>
      <c r="M1008" s="3"/>
      <c r="N1008" s="3"/>
      <c r="O1008" s="1"/>
      <c r="P1008" s="1"/>
      <c r="Q1008" s="1"/>
      <c r="R1008" s="1"/>
      <c r="S1008" s="3"/>
      <c r="T1008" s="13"/>
      <c r="U1008" s="13"/>
      <c r="W1008" s="3"/>
      <c r="X1008" s="3"/>
      <c r="Y1008" s="3"/>
      <c r="Z1008" s="3"/>
      <c r="AA1008" s="3"/>
    </row>
    <row r="1009" spans="3:27" s="5" customFormat="1" x14ac:dyDescent="0.2">
      <c r="C1009" s="25"/>
      <c r="D1009" s="1"/>
      <c r="E1009" s="2"/>
      <c r="F1009" s="3"/>
      <c r="G1009" s="3"/>
      <c r="H1009" s="3"/>
      <c r="I1009" s="3"/>
      <c r="J1009" s="3"/>
      <c r="K1009" s="3"/>
      <c r="L1009" s="3"/>
      <c r="M1009" s="3"/>
      <c r="N1009" s="3"/>
      <c r="O1009" s="1"/>
      <c r="P1009" s="1"/>
      <c r="Q1009" s="1"/>
      <c r="R1009" s="1"/>
      <c r="S1009" s="3"/>
      <c r="T1009" s="13"/>
      <c r="U1009" s="13"/>
      <c r="W1009" s="3"/>
      <c r="X1009" s="3"/>
      <c r="Y1009" s="3"/>
      <c r="Z1009" s="3"/>
      <c r="AA1009" s="3"/>
    </row>
    <row r="1010" spans="3:27" s="5" customFormat="1" x14ac:dyDescent="0.2">
      <c r="C1010" s="25"/>
      <c r="D1010" s="1"/>
      <c r="E1010" s="2"/>
      <c r="F1010" s="3"/>
      <c r="G1010" s="3"/>
      <c r="H1010" s="3"/>
      <c r="I1010" s="3"/>
      <c r="J1010" s="3"/>
      <c r="K1010" s="3"/>
      <c r="L1010" s="3"/>
      <c r="M1010" s="3"/>
      <c r="N1010" s="3"/>
      <c r="O1010" s="1"/>
      <c r="P1010" s="1"/>
      <c r="Q1010" s="1"/>
      <c r="R1010" s="1"/>
      <c r="S1010" s="3"/>
      <c r="T1010" s="13"/>
      <c r="U1010" s="13"/>
      <c r="W1010" s="3"/>
      <c r="X1010" s="3"/>
      <c r="Y1010" s="3"/>
      <c r="Z1010" s="3"/>
      <c r="AA1010" s="3"/>
    </row>
    <row r="1011" spans="3:27" s="5" customFormat="1" x14ac:dyDescent="0.2">
      <c r="C1011" s="25"/>
      <c r="D1011" s="1"/>
      <c r="E1011" s="2"/>
      <c r="F1011" s="3"/>
      <c r="G1011" s="3"/>
      <c r="H1011" s="3"/>
      <c r="I1011" s="3"/>
      <c r="J1011" s="3"/>
      <c r="K1011" s="3"/>
      <c r="L1011" s="3"/>
      <c r="M1011" s="3"/>
      <c r="N1011" s="3"/>
      <c r="O1011" s="1"/>
      <c r="P1011" s="1"/>
      <c r="Q1011" s="1"/>
      <c r="R1011" s="1"/>
      <c r="S1011" s="3"/>
      <c r="T1011" s="13"/>
      <c r="U1011" s="13"/>
      <c r="W1011" s="3"/>
      <c r="X1011" s="3"/>
      <c r="Y1011" s="3"/>
      <c r="Z1011" s="3"/>
      <c r="AA1011" s="3"/>
    </row>
    <row r="1012" spans="3:27" s="5" customFormat="1" x14ac:dyDescent="0.2">
      <c r="C1012" s="25"/>
      <c r="D1012" s="1"/>
      <c r="E1012" s="2"/>
      <c r="F1012" s="3"/>
      <c r="G1012" s="3"/>
      <c r="H1012" s="3"/>
      <c r="I1012" s="3"/>
      <c r="J1012" s="3"/>
      <c r="K1012" s="3"/>
      <c r="L1012" s="3"/>
      <c r="M1012" s="3"/>
      <c r="N1012" s="3"/>
      <c r="O1012" s="1"/>
      <c r="P1012" s="1"/>
      <c r="Q1012" s="1"/>
      <c r="R1012" s="1"/>
      <c r="S1012" s="3"/>
      <c r="T1012" s="13"/>
      <c r="U1012" s="13"/>
      <c r="W1012" s="3"/>
      <c r="X1012" s="3"/>
      <c r="Y1012" s="3"/>
      <c r="Z1012" s="3"/>
      <c r="AA1012" s="3"/>
    </row>
    <row r="1013" spans="3:27" s="5" customFormat="1" x14ac:dyDescent="0.2">
      <c r="C1013" s="25"/>
      <c r="D1013" s="1"/>
      <c r="E1013" s="2"/>
      <c r="F1013" s="3"/>
      <c r="G1013" s="3"/>
      <c r="H1013" s="3"/>
      <c r="I1013" s="3"/>
      <c r="J1013" s="3"/>
      <c r="K1013" s="3"/>
      <c r="L1013" s="3"/>
      <c r="M1013" s="3"/>
      <c r="N1013" s="3"/>
      <c r="O1013" s="1"/>
      <c r="P1013" s="1"/>
      <c r="Q1013" s="1"/>
      <c r="R1013" s="1"/>
      <c r="S1013" s="3"/>
      <c r="T1013" s="13"/>
      <c r="U1013" s="13"/>
      <c r="W1013" s="3"/>
      <c r="X1013" s="3"/>
      <c r="Y1013" s="3"/>
      <c r="Z1013" s="3"/>
      <c r="AA1013" s="3"/>
    </row>
    <row r="1014" spans="3:27" s="5" customFormat="1" x14ac:dyDescent="0.2">
      <c r="C1014" s="25"/>
      <c r="D1014" s="1"/>
      <c r="E1014" s="2"/>
      <c r="F1014" s="3"/>
      <c r="G1014" s="3"/>
      <c r="H1014" s="3"/>
      <c r="I1014" s="3"/>
      <c r="J1014" s="3"/>
      <c r="K1014" s="3"/>
      <c r="L1014" s="3"/>
      <c r="M1014" s="3"/>
      <c r="N1014" s="3"/>
      <c r="O1014" s="1"/>
      <c r="P1014" s="1"/>
      <c r="Q1014" s="1"/>
      <c r="R1014" s="1"/>
      <c r="S1014" s="3"/>
      <c r="T1014" s="13"/>
      <c r="U1014" s="13"/>
      <c r="W1014" s="3"/>
      <c r="X1014" s="3"/>
      <c r="Y1014" s="3"/>
      <c r="Z1014" s="3"/>
      <c r="AA1014" s="3"/>
    </row>
    <row r="1015" spans="3:27" s="5" customFormat="1" x14ac:dyDescent="0.2">
      <c r="C1015" s="25"/>
      <c r="D1015" s="1"/>
      <c r="E1015" s="2"/>
      <c r="F1015" s="3"/>
      <c r="G1015" s="3"/>
      <c r="H1015" s="3"/>
      <c r="I1015" s="3"/>
      <c r="J1015" s="3"/>
      <c r="K1015" s="3"/>
      <c r="L1015" s="3"/>
      <c r="M1015" s="3"/>
      <c r="N1015" s="3"/>
      <c r="O1015" s="1"/>
      <c r="P1015" s="1"/>
      <c r="Q1015" s="1"/>
      <c r="R1015" s="1"/>
      <c r="S1015" s="3"/>
      <c r="T1015" s="13"/>
      <c r="U1015" s="13"/>
      <c r="W1015" s="3"/>
      <c r="X1015" s="3"/>
      <c r="Y1015" s="3"/>
      <c r="Z1015" s="3"/>
      <c r="AA1015" s="3"/>
    </row>
    <row r="1016" spans="3:27" s="5" customFormat="1" x14ac:dyDescent="0.2">
      <c r="C1016" s="25"/>
      <c r="D1016" s="1"/>
      <c r="E1016" s="2"/>
      <c r="F1016" s="3"/>
      <c r="G1016" s="3"/>
      <c r="H1016" s="3"/>
      <c r="I1016" s="3"/>
      <c r="J1016" s="3"/>
      <c r="K1016" s="3"/>
      <c r="L1016" s="3"/>
      <c r="M1016" s="3"/>
      <c r="N1016" s="3"/>
      <c r="O1016" s="1"/>
      <c r="P1016" s="1"/>
      <c r="Q1016" s="1"/>
      <c r="R1016" s="1"/>
      <c r="S1016" s="3"/>
      <c r="T1016" s="13"/>
      <c r="U1016" s="13"/>
      <c r="W1016" s="3"/>
      <c r="X1016" s="3"/>
      <c r="Y1016" s="3"/>
      <c r="Z1016" s="3"/>
      <c r="AA1016" s="3"/>
    </row>
    <row r="1017" spans="3:27" s="5" customFormat="1" x14ac:dyDescent="0.2">
      <c r="C1017" s="25"/>
      <c r="D1017" s="1"/>
      <c r="E1017" s="2"/>
      <c r="F1017" s="3"/>
      <c r="G1017" s="3"/>
      <c r="H1017" s="3"/>
      <c r="I1017" s="3"/>
      <c r="J1017" s="3"/>
      <c r="K1017" s="3"/>
      <c r="L1017" s="3"/>
      <c r="M1017" s="3"/>
      <c r="N1017" s="3"/>
      <c r="O1017" s="1"/>
      <c r="P1017" s="1"/>
      <c r="Q1017" s="1"/>
      <c r="R1017" s="1"/>
      <c r="S1017" s="3"/>
      <c r="T1017" s="13"/>
      <c r="U1017" s="13"/>
      <c r="W1017" s="3"/>
      <c r="X1017" s="3"/>
      <c r="Y1017" s="3"/>
      <c r="Z1017" s="3"/>
      <c r="AA1017" s="3"/>
    </row>
    <row r="1018" spans="3:27" s="5" customFormat="1" x14ac:dyDescent="0.2">
      <c r="C1018" s="25"/>
      <c r="D1018" s="1"/>
      <c r="E1018" s="2"/>
      <c r="F1018" s="3"/>
      <c r="G1018" s="3"/>
      <c r="H1018" s="3"/>
      <c r="I1018" s="3"/>
      <c r="J1018" s="3"/>
      <c r="K1018" s="3"/>
      <c r="L1018" s="3"/>
      <c r="M1018" s="3"/>
      <c r="N1018" s="3"/>
      <c r="O1018" s="1"/>
      <c r="P1018" s="1"/>
      <c r="Q1018" s="1"/>
      <c r="R1018" s="1"/>
      <c r="S1018" s="3"/>
      <c r="T1018" s="13"/>
      <c r="U1018" s="13"/>
      <c r="W1018" s="3"/>
      <c r="X1018" s="3"/>
      <c r="Y1018" s="3"/>
      <c r="Z1018" s="3"/>
      <c r="AA1018" s="3"/>
    </row>
    <row r="1019" spans="3:27" s="5" customFormat="1" x14ac:dyDescent="0.2">
      <c r="C1019" s="25"/>
      <c r="D1019" s="1"/>
      <c r="E1019" s="2"/>
      <c r="F1019" s="3"/>
      <c r="G1019" s="3"/>
      <c r="H1019" s="3"/>
      <c r="I1019" s="3"/>
      <c r="J1019" s="3"/>
      <c r="K1019" s="3"/>
      <c r="L1019" s="3"/>
      <c r="M1019" s="3"/>
      <c r="N1019" s="3"/>
      <c r="O1019" s="1"/>
      <c r="P1019" s="1"/>
      <c r="Q1019" s="1"/>
      <c r="R1019" s="1"/>
      <c r="S1019" s="3"/>
      <c r="T1019" s="13"/>
      <c r="U1019" s="13"/>
      <c r="W1019" s="3"/>
      <c r="X1019" s="3"/>
      <c r="Y1019" s="3"/>
      <c r="Z1019" s="3"/>
      <c r="AA1019" s="3"/>
    </row>
    <row r="1020" spans="3:27" s="5" customFormat="1" x14ac:dyDescent="0.2">
      <c r="C1020" s="25"/>
      <c r="D1020" s="1"/>
      <c r="E1020" s="2"/>
      <c r="F1020" s="3"/>
      <c r="G1020" s="3"/>
      <c r="H1020" s="3"/>
      <c r="I1020" s="3"/>
      <c r="J1020" s="3"/>
      <c r="K1020" s="3"/>
      <c r="L1020" s="3"/>
      <c r="M1020" s="3"/>
      <c r="N1020" s="3"/>
      <c r="O1020" s="1"/>
      <c r="P1020" s="1"/>
      <c r="Q1020" s="1"/>
      <c r="R1020" s="1"/>
      <c r="S1020" s="3"/>
      <c r="T1020" s="13"/>
      <c r="U1020" s="13"/>
      <c r="W1020" s="3"/>
      <c r="X1020" s="3"/>
      <c r="Y1020" s="3"/>
      <c r="Z1020" s="3"/>
      <c r="AA1020" s="3"/>
    </row>
    <row r="1021" spans="3:27" s="5" customFormat="1" x14ac:dyDescent="0.2">
      <c r="C1021" s="25"/>
      <c r="D1021" s="1"/>
      <c r="E1021" s="2"/>
      <c r="F1021" s="3"/>
      <c r="G1021" s="3"/>
      <c r="H1021" s="3"/>
      <c r="I1021" s="3"/>
      <c r="J1021" s="3"/>
      <c r="K1021" s="3"/>
      <c r="L1021" s="3"/>
      <c r="M1021" s="3"/>
      <c r="N1021" s="3"/>
      <c r="O1021" s="1"/>
      <c r="P1021" s="1"/>
      <c r="Q1021" s="1"/>
      <c r="R1021" s="1"/>
      <c r="S1021" s="3"/>
      <c r="T1021" s="13"/>
      <c r="U1021" s="13"/>
      <c r="W1021" s="3"/>
      <c r="X1021" s="3"/>
      <c r="Y1021" s="3"/>
      <c r="Z1021" s="3"/>
      <c r="AA1021" s="3"/>
    </row>
    <row r="1022" spans="3:27" s="5" customFormat="1" x14ac:dyDescent="0.2">
      <c r="C1022" s="25"/>
      <c r="D1022" s="1"/>
      <c r="E1022" s="2"/>
      <c r="F1022" s="3"/>
      <c r="G1022" s="3"/>
      <c r="H1022" s="3"/>
      <c r="I1022" s="3"/>
      <c r="J1022" s="3"/>
      <c r="K1022" s="3"/>
      <c r="L1022" s="3"/>
      <c r="M1022" s="3"/>
      <c r="N1022" s="3"/>
      <c r="O1022" s="1"/>
      <c r="P1022" s="1"/>
      <c r="Q1022" s="1"/>
      <c r="R1022" s="1"/>
      <c r="S1022" s="3"/>
      <c r="T1022" s="13"/>
      <c r="U1022" s="13"/>
      <c r="W1022" s="3"/>
      <c r="X1022" s="3"/>
      <c r="Y1022" s="3"/>
      <c r="Z1022" s="3"/>
      <c r="AA1022" s="3"/>
    </row>
    <row r="1023" spans="3:27" s="5" customFormat="1" x14ac:dyDescent="0.2">
      <c r="C1023" s="25"/>
      <c r="D1023" s="1"/>
      <c r="E1023" s="2"/>
      <c r="F1023" s="3"/>
      <c r="G1023" s="3"/>
      <c r="H1023" s="3"/>
      <c r="I1023" s="3"/>
      <c r="J1023" s="3"/>
      <c r="K1023" s="3"/>
      <c r="L1023" s="3"/>
      <c r="M1023" s="3"/>
      <c r="N1023" s="3"/>
      <c r="O1023" s="1"/>
      <c r="P1023" s="1"/>
      <c r="Q1023" s="1"/>
      <c r="R1023" s="1"/>
      <c r="S1023" s="3"/>
      <c r="T1023" s="13"/>
      <c r="U1023" s="13"/>
      <c r="W1023" s="3"/>
      <c r="X1023" s="3"/>
      <c r="Y1023" s="3"/>
      <c r="Z1023" s="3"/>
      <c r="AA1023" s="3"/>
    </row>
    <row r="1024" spans="3:27" s="5" customFormat="1" x14ac:dyDescent="0.2">
      <c r="C1024" s="25"/>
      <c r="D1024" s="1"/>
      <c r="E1024" s="2"/>
      <c r="F1024" s="3"/>
      <c r="G1024" s="3"/>
      <c r="H1024" s="3"/>
      <c r="I1024" s="3"/>
      <c r="J1024" s="3"/>
      <c r="K1024" s="3"/>
      <c r="L1024" s="3"/>
      <c r="M1024" s="3"/>
      <c r="N1024" s="3"/>
      <c r="O1024" s="1"/>
      <c r="P1024" s="1"/>
      <c r="Q1024" s="1"/>
      <c r="R1024" s="1"/>
      <c r="S1024" s="3"/>
      <c r="T1024" s="13"/>
      <c r="U1024" s="13"/>
      <c r="W1024" s="3"/>
      <c r="X1024" s="3"/>
      <c r="Y1024" s="3"/>
      <c r="Z1024" s="3"/>
      <c r="AA1024" s="3"/>
    </row>
    <row r="1025" spans="3:27" s="5" customFormat="1" x14ac:dyDescent="0.2">
      <c r="C1025" s="25"/>
      <c r="D1025" s="1"/>
      <c r="E1025" s="2"/>
      <c r="F1025" s="3"/>
      <c r="G1025" s="3"/>
      <c r="H1025" s="3"/>
      <c r="I1025" s="3"/>
      <c r="J1025" s="3"/>
      <c r="K1025" s="3"/>
      <c r="L1025" s="3"/>
      <c r="M1025" s="3"/>
      <c r="N1025" s="3"/>
      <c r="O1025" s="1"/>
      <c r="P1025" s="1"/>
      <c r="Q1025" s="1"/>
      <c r="R1025" s="1"/>
      <c r="S1025" s="3"/>
      <c r="T1025" s="13"/>
      <c r="U1025" s="13"/>
      <c r="W1025" s="3"/>
      <c r="X1025" s="3"/>
      <c r="Y1025" s="3"/>
      <c r="Z1025" s="3"/>
      <c r="AA1025" s="3"/>
    </row>
    <row r="1026" spans="3:27" s="5" customFormat="1" x14ac:dyDescent="0.2">
      <c r="C1026" s="25"/>
      <c r="D1026" s="1"/>
      <c r="E1026" s="2"/>
      <c r="F1026" s="3"/>
      <c r="G1026" s="3"/>
      <c r="H1026" s="3"/>
      <c r="I1026" s="3"/>
      <c r="J1026" s="3"/>
      <c r="K1026" s="3"/>
      <c r="L1026" s="3"/>
      <c r="M1026" s="3"/>
      <c r="N1026" s="3"/>
      <c r="O1026" s="1"/>
      <c r="P1026" s="1"/>
      <c r="Q1026" s="1"/>
      <c r="R1026" s="1"/>
      <c r="S1026" s="3"/>
      <c r="T1026" s="13"/>
      <c r="U1026" s="13"/>
      <c r="W1026" s="3"/>
      <c r="X1026" s="3"/>
      <c r="Y1026" s="3"/>
      <c r="Z1026" s="3"/>
      <c r="AA1026" s="3"/>
    </row>
    <row r="1027" spans="3:27" s="5" customFormat="1" x14ac:dyDescent="0.2">
      <c r="C1027" s="25"/>
      <c r="D1027" s="1"/>
      <c r="E1027" s="2"/>
      <c r="F1027" s="3"/>
      <c r="G1027" s="3"/>
      <c r="H1027" s="3"/>
      <c r="I1027" s="3"/>
      <c r="J1027" s="3"/>
      <c r="K1027" s="3"/>
      <c r="L1027" s="3"/>
      <c r="M1027" s="3"/>
      <c r="N1027" s="3"/>
      <c r="O1027" s="1"/>
      <c r="P1027" s="1"/>
      <c r="Q1027" s="1"/>
      <c r="R1027" s="1"/>
      <c r="S1027" s="3"/>
      <c r="T1027" s="13"/>
      <c r="U1027" s="13"/>
      <c r="W1027" s="3"/>
      <c r="X1027" s="3"/>
      <c r="Y1027" s="3"/>
      <c r="Z1027" s="3"/>
      <c r="AA1027" s="3"/>
    </row>
    <row r="1028" spans="3:27" s="5" customFormat="1" x14ac:dyDescent="0.2">
      <c r="C1028" s="25"/>
      <c r="D1028" s="1"/>
      <c r="E1028" s="2"/>
      <c r="F1028" s="3"/>
      <c r="G1028" s="3"/>
      <c r="H1028" s="3"/>
      <c r="I1028" s="3"/>
      <c r="J1028" s="3"/>
      <c r="K1028" s="3"/>
      <c r="L1028" s="3"/>
      <c r="M1028" s="3"/>
      <c r="N1028" s="3"/>
      <c r="O1028" s="1"/>
      <c r="P1028" s="1"/>
      <c r="Q1028" s="1"/>
      <c r="R1028" s="1"/>
      <c r="S1028" s="3"/>
      <c r="T1028" s="13"/>
      <c r="U1028" s="13"/>
      <c r="W1028" s="3"/>
      <c r="X1028" s="3"/>
      <c r="Y1028" s="3"/>
      <c r="Z1028" s="3"/>
      <c r="AA1028" s="3"/>
    </row>
    <row r="1029" spans="3:27" s="5" customFormat="1" x14ac:dyDescent="0.2">
      <c r="C1029" s="25"/>
      <c r="D1029" s="1"/>
      <c r="E1029" s="2"/>
      <c r="F1029" s="3"/>
      <c r="G1029" s="3"/>
      <c r="H1029" s="3"/>
      <c r="I1029" s="3"/>
      <c r="J1029" s="3"/>
      <c r="K1029" s="3"/>
      <c r="L1029" s="3"/>
      <c r="M1029" s="3"/>
      <c r="N1029" s="3"/>
      <c r="O1029" s="1"/>
      <c r="P1029" s="1"/>
      <c r="Q1029" s="1"/>
      <c r="R1029" s="1"/>
      <c r="S1029" s="3"/>
      <c r="T1029" s="13"/>
      <c r="U1029" s="13"/>
      <c r="W1029" s="3"/>
      <c r="X1029" s="3"/>
      <c r="Y1029" s="3"/>
      <c r="Z1029" s="3"/>
      <c r="AA1029" s="3"/>
    </row>
    <row r="1030" spans="3:27" s="5" customFormat="1" x14ac:dyDescent="0.2">
      <c r="C1030" s="25"/>
      <c r="D1030" s="1"/>
      <c r="E1030" s="2"/>
      <c r="F1030" s="3"/>
      <c r="G1030" s="3"/>
      <c r="H1030" s="3"/>
      <c r="I1030" s="3"/>
      <c r="J1030" s="3"/>
      <c r="K1030" s="3"/>
      <c r="L1030" s="3"/>
      <c r="M1030" s="3"/>
      <c r="N1030" s="3"/>
      <c r="O1030" s="1"/>
      <c r="P1030" s="1"/>
      <c r="Q1030" s="1"/>
      <c r="R1030" s="1"/>
      <c r="S1030" s="3"/>
      <c r="T1030" s="13"/>
      <c r="U1030" s="13"/>
      <c r="W1030" s="3"/>
      <c r="X1030" s="3"/>
      <c r="Y1030" s="3"/>
      <c r="Z1030" s="3"/>
      <c r="AA1030" s="3"/>
    </row>
    <row r="1031" spans="3:27" s="5" customFormat="1" x14ac:dyDescent="0.2">
      <c r="C1031" s="25"/>
      <c r="D1031" s="1"/>
      <c r="E1031" s="2"/>
      <c r="F1031" s="3"/>
      <c r="G1031" s="3"/>
      <c r="H1031" s="3"/>
      <c r="I1031" s="3"/>
      <c r="J1031" s="3"/>
      <c r="K1031" s="3"/>
      <c r="L1031" s="3"/>
      <c r="M1031" s="3"/>
      <c r="N1031" s="3"/>
      <c r="O1031" s="1"/>
      <c r="P1031" s="1"/>
      <c r="Q1031" s="1"/>
      <c r="R1031" s="1"/>
      <c r="S1031" s="3"/>
      <c r="T1031" s="13"/>
      <c r="U1031" s="13"/>
      <c r="W1031" s="3"/>
      <c r="X1031" s="3"/>
      <c r="Y1031" s="3"/>
      <c r="Z1031" s="3"/>
      <c r="AA1031" s="3"/>
    </row>
    <row r="1032" spans="3:27" s="5" customFormat="1" x14ac:dyDescent="0.2">
      <c r="C1032" s="25"/>
      <c r="D1032" s="1"/>
      <c r="E1032" s="2"/>
      <c r="F1032" s="3"/>
      <c r="G1032" s="3"/>
      <c r="H1032" s="3"/>
      <c r="I1032" s="3"/>
      <c r="J1032" s="3"/>
      <c r="K1032" s="3"/>
      <c r="L1032" s="3"/>
      <c r="M1032" s="3"/>
      <c r="N1032" s="3"/>
      <c r="O1032" s="1"/>
      <c r="P1032" s="1"/>
      <c r="Q1032" s="1"/>
      <c r="R1032" s="1"/>
      <c r="S1032" s="3"/>
      <c r="T1032" s="13"/>
      <c r="U1032" s="13"/>
      <c r="W1032" s="3"/>
      <c r="X1032" s="3"/>
      <c r="Y1032" s="3"/>
      <c r="Z1032" s="3"/>
      <c r="AA1032" s="3"/>
    </row>
    <row r="1033" spans="3:27" s="5" customFormat="1" x14ac:dyDescent="0.2">
      <c r="C1033" s="25"/>
      <c r="D1033" s="1"/>
      <c r="E1033" s="2"/>
      <c r="F1033" s="3"/>
      <c r="G1033" s="3"/>
      <c r="H1033" s="3"/>
      <c r="I1033" s="3"/>
      <c r="J1033" s="3"/>
      <c r="K1033" s="3"/>
      <c r="L1033" s="3"/>
      <c r="M1033" s="3"/>
      <c r="N1033" s="3"/>
      <c r="O1033" s="1"/>
      <c r="P1033" s="1"/>
      <c r="Q1033" s="1"/>
      <c r="R1033" s="1"/>
      <c r="S1033" s="3"/>
      <c r="T1033" s="13"/>
      <c r="U1033" s="13"/>
      <c r="W1033" s="3"/>
      <c r="X1033" s="3"/>
      <c r="Y1033" s="3"/>
      <c r="Z1033" s="3"/>
      <c r="AA1033" s="3"/>
    </row>
    <row r="1034" spans="3:27" s="5" customFormat="1" x14ac:dyDescent="0.2">
      <c r="C1034" s="25"/>
      <c r="D1034" s="1"/>
      <c r="E1034" s="2"/>
      <c r="F1034" s="3"/>
      <c r="G1034" s="3"/>
      <c r="H1034" s="3"/>
      <c r="I1034" s="3"/>
      <c r="J1034" s="3"/>
      <c r="K1034" s="3"/>
      <c r="L1034" s="3"/>
      <c r="M1034" s="3"/>
      <c r="N1034" s="3"/>
      <c r="O1034" s="1"/>
      <c r="P1034" s="1"/>
      <c r="Q1034" s="1"/>
      <c r="R1034" s="1"/>
      <c r="S1034" s="3"/>
      <c r="T1034" s="13"/>
      <c r="U1034" s="13"/>
      <c r="W1034" s="3"/>
      <c r="X1034" s="3"/>
      <c r="Y1034" s="3"/>
      <c r="Z1034" s="3"/>
      <c r="AA1034" s="3"/>
    </row>
    <row r="1035" spans="3:27" s="5" customFormat="1" x14ac:dyDescent="0.2">
      <c r="C1035" s="25"/>
      <c r="D1035" s="1"/>
      <c r="E1035" s="2"/>
      <c r="F1035" s="3"/>
      <c r="G1035" s="3"/>
      <c r="H1035" s="3"/>
      <c r="I1035" s="3"/>
      <c r="J1035" s="3"/>
      <c r="K1035" s="3"/>
      <c r="L1035" s="3"/>
      <c r="M1035" s="3"/>
      <c r="N1035" s="3"/>
      <c r="O1035" s="1"/>
      <c r="P1035" s="1"/>
      <c r="Q1035" s="1"/>
      <c r="R1035" s="1"/>
      <c r="S1035" s="3"/>
      <c r="T1035" s="13"/>
      <c r="U1035" s="13"/>
      <c r="W1035" s="3"/>
      <c r="X1035" s="3"/>
      <c r="Y1035" s="3"/>
      <c r="Z1035" s="3"/>
      <c r="AA1035" s="3"/>
    </row>
    <row r="1036" spans="3:27" s="5" customFormat="1" x14ac:dyDescent="0.2">
      <c r="C1036" s="25"/>
      <c r="D1036" s="1"/>
      <c r="E1036" s="2"/>
      <c r="F1036" s="3"/>
      <c r="G1036" s="3"/>
      <c r="H1036" s="3"/>
      <c r="I1036" s="3"/>
      <c r="J1036" s="3"/>
      <c r="K1036" s="3"/>
      <c r="L1036" s="3"/>
      <c r="M1036" s="3"/>
      <c r="N1036" s="3"/>
      <c r="O1036" s="1"/>
      <c r="P1036" s="1"/>
      <c r="Q1036" s="1"/>
      <c r="R1036" s="1"/>
      <c r="S1036" s="3"/>
      <c r="T1036" s="13"/>
      <c r="U1036" s="13"/>
      <c r="W1036" s="3"/>
      <c r="X1036" s="3"/>
      <c r="Y1036" s="3"/>
      <c r="Z1036" s="3"/>
      <c r="AA1036" s="3"/>
    </row>
    <row r="1037" spans="3:27" s="5" customFormat="1" x14ac:dyDescent="0.2">
      <c r="C1037" s="25"/>
      <c r="D1037" s="1"/>
      <c r="E1037" s="2"/>
      <c r="F1037" s="3"/>
      <c r="G1037" s="3"/>
      <c r="H1037" s="3"/>
      <c r="I1037" s="3"/>
      <c r="J1037" s="3"/>
      <c r="K1037" s="3"/>
      <c r="L1037" s="3"/>
      <c r="M1037" s="3"/>
      <c r="N1037" s="3"/>
      <c r="O1037" s="1"/>
      <c r="P1037" s="1"/>
      <c r="Q1037" s="1"/>
      <c r="R1037" s="1"/>
      <c r="S1037" s="3"/>
      <c r="T1037" s="13"/>
      <c r="U1037" s="13"/>
      <c r="W1037" s="3"/>
      <c r="X1037" s="3"/>
      <c r="Y1037" s="3"/>
      <c r="Z1037" s="3"/>
      <c r="AA1037" s="3"/>
    </row>
    <row r="1038" spans="3:27" s="5" customFormat="1" x14ac:dyDescent="0.2">
      <c r="C1038" s="25"/>
      <c r="D1038" s="1"/>
      <c r="E1038" s="2"/>
      <c r="F1038" s="3"/>
      <c r="G1038" s="3"/>
      <c r="H1038" s="3"/>
      <c r="I1038" s="3"/>
      <c r="J1038" s="3"/>
      <c r="K1038" s="3"/>
      <c r="L1038" s="3"/>
      <c r="M1038" s="3"/>
      <c r="N1038" s="3"/>
      <c r="O1038" s="1"/>
      <c r="P1038" s="1"/>
      <c r="Q1038" s="1"/>
      <c r="R1038" s="1"/>
      <c r="S1038" s="3"/>
      <c r="T1038" s="13"/>
      <c r="U1038" s="13"/>
      <c r="W1038" s="3"/>
      <c r="X1038" s="3"/>
      <c r="Y1038" s="3"/>
      <c r="Z1038" s="3"/>
      <c r="AA1038" s="3"/>
    </row>
    <row r="1039" spans="3:27" s="5" customFormat="1" x14ac:dyDescent="0.2">
      <c r="C1039" s="25"/>
      <c r="D1039" s="1"/>
      <c r="E1039" s="2"/>
      <c r="F1039" s="3"/>
      <c r="G1039" s="3"/>
      <c r="H1039" s="3"/>
      <c r="I1039" s="3"/>
      <c r="J1039" s="3"/>
      <c r="K1039" s="3"/>
      <c r="L1039" s="3"/>
      <c r="M1039" s="3"/>
      <c r="N1039" s="3"/>
      <c r="O1039" s="1"/>
      <c r="P1039" s="1"/>
      <c r="Q1039" s="1"/>
      <c r="R1039" s="1"/>
      <c r="S1039" s="3"/>
      <c r="T1039" s="13"/>
      <c r="U1039" s="13"/>
      <c r="W1039" s="3"/>
      <c r="X1039" s="3"/>
      <c r="Y1039" s="3"/>
      <c r="Z1039" s="3"/>
      <c r="AA1039" s="3"/>
    </row>
    <row r="1040" spans="3:27" s="5" customFormat="1" x14ac:dyDescent="0.2">
      <c r="C1040" s="25"/>
      <c r="D1040" s="1"/>
      <c r="E1040" s="2"/>
      <c r="F1040" s="3"/>
      <c r="G1040" s="3"/>
      <c r="H1040" s="3"/>
      <c r="I1040" s="3"/>
      <c r="J1040" s="3"/>
      <c r="K1040" s="3"/>
      <c r="L1040" s="3"/>
      <c r="M1040" s="3"/>
      <c r="N1040" s="3"/>
      <c r="O1040" s="1"/>
      <c r="P1040" s="1"/>
      <c r="Q1040" s="1"/>
      <c r="R1040" s="1"/>
      <c r="S1040" s="3"/>
      <c r="T1040" s="13"/>
      <c r="U1040" s="13"/>
      <c r="W1040" s="3"/>
      <c r="X1040" s="3"/>
      <c r="Y1040" s="3"/>
      <c r="Z1040" s="3"/>
      <c r="AA1040" s="3"/>
    </row>
    <row r="1041" spans="3:27" s="5" customFormat="1" x14ac:dyDescent="0.2">
      <c r="C1041" s="25"/>
      <c r="D1041" s="1"/>
      <c r="E1041" s="2"/>
      <c r="F1041" s="3"/>
      <c r="G1041" s="3"/>
      <c r="H1041" s="3"/>
      <c r="I1041" s="3"/>
      <c r="J1041" s="3"/>
      <c r="K1041" s="3"/>
      <c r="L1041" s="3"/>
      <c r="M1041" s="3"/>
      <c r="N1041" s="3"/>
      <c r="O1041" s="1"/>
      <c r="P1041" s="1"/>
      <c r="Q1041" s="1"/>
      <c r="R1041" s="1"/>
      <c r="S1041" s="3"/>
      <c r="T1041" s="13"/>
      <c r="U1041" s="13"/>
      <c r="W1041" s="3"/>
      <c r="X1041" s="3"/>
      <c r="Y1041" s="3"/>
      <c r="Z1041" s="3"/>
      <c r="AA1041" s="3"/>
    </row>
    <row r="1042" spans="3:27" s="5" customFormat="1" x14ac:dyDescent="0.2">
      <c r="C1042" s="25"/>
      <c r="D1042" s="1"/>
      <c r="E1042" s="2"/>
      <c r="F1042" s="3"/>
      <c r="G1042" s="3"/>
      <c r="H1042" s="3"/>
      <c r="I1042" s="3"/>
      <c r="J1042" s="3"/>
      <c r="K1042" s="3"/>
      <c r="L1042" s="3"/>
      <c r="M1042" s="3"/>
      <c r="N1042" s="3"/>
      <c r="O1042" s="1"/>
      <c r="P1042" s="1"/>
      <c r="Q1042" s="1"/>
      <c r="R1042" s="1"/>
      <c r="S1042" s="3"/>
      <c r="T1042" s="13"/>
      <c r="U1042" s="13"/>
      <c r="W1042" s="3"/>
      <c r="X1042" s="3"/>
      <c r="Y1042" s="3"/>
      <c r="Z1042" s="3"/>
      <c r="AA1042" s="3"/>
    </row>
    <row r="1043" spans="3:27" s="5" customFormat="1" x14ac:dyDescent="0.2">
      <c r="C1043" s="25"/>
      <c r="D1043" s="1"/>
      <c r="E1043" s="2"/>
      <c r="F1043" s="3"/>
      <c r="G1043" s="3"/>
      <c r="H1043" s="3"/>
      <c r="I1043" s="3"/>
      <c r="J1043" s="3"/>
      <c r="K1043" s="3"/>
      <c r="L1043" s="3"/>
      <c r="M1043" s="3"/>
      <c r="N1043" s="3"/>
      <c r="O1043" s="1"/>
      <c r="P1043" s="1"/>
      <c r="Q1043" s="1"/>
      <c r="R1043" s="1"/>
      <c r="S1043" s="3"/>
      <c r="T1043" s="13"/>
      <c r="U1043" s="13"/>
      <c r="W1043" s="3"/>
      <c r="X1043" s="3"/>
      <c r="Y1043" s="3"/>
      <c r="Z1043" s="3"/>
      <c r="AA1043" s="3"/>
    </row>
    <row r="1044" spans="3:27" s="5" customFormat="1" x14ac:dyDescent="0.2">
      <c r="C1044" s="25"/>
      <c r="D1044" s="1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1"/>
      <c r="P1044" s="1"/>
      <c r="Q1044" s="1"/>
      <c r="R1044" s="1"/>
      <c r="S1044" s="3"/>
      <c r="T1044" s="13"/>
      <c r="U1044" s="13"/>
      <c r="W1044" s="3"/>
      <c r="X1044" s="3"/>
      <c r="Y1044" s="3"/>
      <c r="Z1044" s="3"/>
      <c r="AA1044" s="3"/>
    </row>
    <row r="1045" spans="3:27" s="5" customFormat="1" x14ac:dyDescent="0.2">
      <c r="C1045" s="25"/>
      <c r="D1045" s="1"/>
      <c r="E1045" s="2"/>
      <c r="F1045" s="3"/>
      <c r="G1045" s="3"/>
      <c r="H1045" s="3"/>
      <c r="I1045" s="3"/>
      <c r="J1045" s="3"/>
      <c r="K1045" s="3"/>
      <c r="L1045" s="3"/>
      <c r="M1045" s="3"/>
      <c r="N1045" s="3"/>
      <c r="O1045" s="1"/>
      <c r="P1045" s="1"/>
      <c r="Q1045" s="1"/>
      <c r="R1045" s="1"/>
      <c r="S1045" s="3"/>
      <c r="T1045" s="13"/>
      <c r="U1045" s="13"/>
      <c r="W1045" s="3"/>
      <c r="X1045" s="3"/>
      <c r="Y1045" s="3"/>
      <c r="Z1045" s="3"/>
      <c r="AA1045" s="3"/>
    </row>
    <row r="1046" spans="3:27" s="5" customFormat="1" x14ac:dyDescent="0.2">
      <c r="C1046" s="25"/>
      <c r="D1046" s="1"/>
      <c r="E1046" s="2"/>
      <c r="F1046" s="3"/>
      <c r="G1046" s="3"/>
      <c r="H1046" s="3"/>
      <c r="I1046" s="3"/>
      <c r="J1046" s="3"/>
      <c r="K1046" s="3"/>
      <c r="L1046" s="3"/>
      <c r="M1046" s="3"/>
      <c r="N1046" s="3"/>
      <c r="O1046" s="1"/>
      <c r="P1046" s="1"/>
      <c r="Q1046" s="1"/>
      <c r="R1046" s="1"/>
      <c r="S1046" s="3"/>
      <c r="T1046" s="13"/>
      <c r="U1046" s="13"/>
      <c r="W1046" s="3"/>
      <c r="X1046" s="3"/>
      <c r="Y1046" s="3"/>
      <c r="Z1046" s="3"/>
      <c r="AA1046" s="3"/>
    </row>
    <row r="1047" spans="3:27" s="5" customFormat="1" x14ac:dyDescent="0.2">
      <c r="C1047" s="25"/>
      <c r="D1047" s="1"/>
      <c r="E1047" s="2"/>
      <c r="F1047" s="3"/>
      <c r="G1047" s="3"/>
      <c r="H1047" s="3"/>
      <c r="I1047" s="3"/>
      <c r="J1047" s="3"/>
      <c r="K1047" s="3"/>
      <c r="L1047" s="3"/>
      <c r="M1047" s="3"/>
      <c r="N1047" s="3"/>
      <c r="O1047" s="1"/>
      <c r="P1047" s="1"/>
      <c r="Q1047" s="1"/>
      <c r="R1047" s="1"/>
      <c r="S1047" s="3"/>
      <c r="T1047" s="13"/>
      <c r="U1047" s="13"/>
      <c r="W1047" s="3"/>
      <c r="X1047" s="3"/>
      <c r="Y1047" s="3"/>
      <c r="Z1047" s="3"/>
      <c r="AA1047" s="3"/>
    </row>
    <row r="1048" spans="3:27" s="5" customFormat="1" x14ac:dyDescent="0.2">
      <c r="C1048" s="25"/>
      <c r="D1048" s="1"/>
      <c r="E1048" s="2"/>
      <c r="F1048" s="3"/>
      <c r="G1048" s="3"/>
      <c r="H1048" s="3"/>
      <c r="I1048" s="3"/>
      <c r="J1048" s="3"/>
      <c r="K1048" s="3"/>
      <c r="L1048" s="3"/>
      <c r="M1048" s="3"/>
      <c r="N1048" s="3"/>
      <c r="O1048" s="1"/>
      <c r="P1048" s="1"/>
      <c r="Q1048" s="1"/>
      <c r="R1048" s="1"/>
      <c r="S1048" s="3"/>
      <c r="T1048" s="13"/>
      <c r="U1048" s="13"/>
      <c r="W1048" s="3"/>
      <c r="X1048" s="3"/>
      <c r="Y1048" s="3"/>
      <c r="Z1048" s="3"/>
      <c r="AA1048" s="3"/>
    </row>
    <row r="1049" spans="3:27" s="5" customFormat="1" x14ac:dyDescent="0.2">
      <c r="C1049" s="25"/>
      <c r="D1049" s="1"/>
      <c r="E1049" s="2"/>
      <c r="F1049" s="3"/>
      <c r="G1049" s="3"/>
      <c r="H1049" s="3"/>
      <c r="I1049" s="3"/>
      <c r="J1049" s="3"/>
      <c r="K1049" s="3"/>
      <c r="L1049" s="3"/>
      <c r="M1049" s="3"/>
      <c r="N1049" s="3"/>
      <c r="O1049" s="1"/>
      <c r="P1049" s="1"/>
      <c r="Q1049" s="1"/>
      <c r="R1049" s="1"/>
      <c r="S1049" s="3"/>
      <c r="T1049" s="13"/>
      <c r="U1049" s="13"/>
      <c r="W1049" s="3"/>
      <c r="X1049" s="3"/>
      <c r="Y1049" s="3"/>
      <c r="Z1049" s="3"/>
      <c r="AA1049" s="3"/>
    </row>
    <row r="1050" spans="3:27" s="5" customFormat="1" x14ac:dyDescent="0.2">
      <c r="C1050" s="25"/>
      <c r="D1050" s="1"/>
      <c r="E1050" s="2"/>
      <c r="F1050" s="3"/>
      <c r="G1050" s="3"/>
      <c r="H1050" s="3"/>
      <c r="I1050" s="3"/>
      <c r="J1050" s="3"/>
      <c r="K1050" s="3"/>
      <c r="L1050" s="3"/>
      <c r="M1050" s="3"/>
      <c r="N1050" s="3"/>
      <c r="O1050" s="1"/>
      <c r="P1050" s="1"/>
      <c r="Q1050" s="1"/>
      <c r="R1050" s="1"/>
      <c r="S1050" s="3"/>
      <c r="T1050" s="13"/>
      <c r="U1050" s="13"/>
      <c r="W1050" s="3"/>
      <c r="X1050" s="3"/>
      <c r="Y1050" s="3"/>
      <c r="Z1050" s="3"/>
      <c r="AA1050" s="3"/>
    </row>
    <row r="1051" spans="3:27" s="5" customFormat="1" x14ac:dyDescent="0.2">
      <c r="C1051" s="25"/>
      <c r="D1051" s="1"/>
      <c r="E1051" s="2"/>
      <c r="F1051" s="3"/>
      <c r="G1051" s="3"/>
      <c r="H1051" s="3"/>
      <c r="I1051" s="3"/>
      <c r="J1051" s="3"/>
      <c r="K1051" s="3"/>
      <c r="L1051" s="3"/>
      <c r="M1051" s="3"/>
      <c r="N1051" s="3"/>
      <c r="O1051" s="1"/>
      <c r="P1051" s="1"/>
      <c r="Q1051" s="1"/>
      <c r="R1051" s="1"/>
      <c r="S1051" s="3"/>
      <c r="T1051" s="13"/>
      <c r="U1051" s="13"/>
      <c r="W1051" s="3"/>
      <c r="X1051" s="3"/>
      <c r="Y1051" s="3"/>
      <c r="Z1051" s="3"/>
      <c r="AA1051" s="3"/>
    </row>
    <row r="1052" spans="3:27" s="5" customFormat="1" x14ac:dyDescent="0.2">
      <c r="C1052" s="25"/>
      <c r="D1052" s="1"/>
      <c r="E1052" s="2"/>
      <c r="F1052" s="3"/>
      <c r="G1052" s="3"/>
      <c r="H1052" s="3"/>
      <c r="I1052" s="3"/>
      <c r="J1052" s="3"/>
      <c r="K1052" s="3"/>
      <c r="L1052" s="3"/>
      <c r="M1052" s="3"/>
      <c r="N1052" s="3"/>
      <c r="O1052" s="1"/>
      <c r="P1052" s="1"/>
      <c r="Q1052" s="1"/>
      <c r="R1052" s="1"/>
      <c r="S1052" s="3"/>
      <c r="T1052" s="13"/>
      <c r="U1052" s="13"/>
      <c r="W1052" s="3"/>
      <c r="X1052" s="3"/>
      <c r="Y1052" s="3"/>
      <c r="Z1052" s="3"/>
      <c r="AA1052" s="3"/>
    </row>
    <row r="1053" spans="3:27" s="5" customFormat="1" x14ac:dyDescent="0.2">
      <c r="C1053" s="25"/>
      <c r="D1053" s="1"/>
      <c r="E1053" s="2"/>
      <c r="F1053" s="3"/>
      <c r="G1053" s="3"/>
      <c r="H1053" s="3"/>
      <c r="I1053" s="3"/>
      <c r="J1053" s="3"/>
      <c r="K1053" s="3"/>
      <c r="L1053" s="3"/>
      <c r="M1053" s="3"/>
      <c r="N1053" s="3"/>
      <c r="O1053" s="1"/>
      <c r="P1053" s="1"/>
      <c r="Q1053" s="1"/>
      <c r="R1053" s="1"/>
      <c r="S1053" s="3"/>
      <c r="T1053" s="13"/>
      <c r="U1053" s="13"/>
      <c r="W1053" s="3"/>
      <c r="X1053" s="3"/>
      <c r="Y1053" s="3"/>
      <c r="Z1053" s="3"/>
      <c r="AA1053" s="3"/>
    </row>
    <row r="1054" spans="3:27" s="5" customFormat="1" x14ac:dyDescent="0.2">
      <c r="C1054" s="25"/>
      <c r="D1054" s="1"/>
      <c r="E1054" s="2"/>
      <c r="F1054" s="3"/>
      <c r="G1054" s="3"/>
      <c r="H1054" s="3"/>
      <c r="I1054" s="3"/>
      <c r="J1054" s="3"/>
      <c r="K1054" s="3"/>
      <c r="L1054" s="3"/>
      <c r="M1054" s="3"/>
      <c r="N1054" s="3"/>
      <c r="O1054" s="1"/>
      <c r="P1054" s="1"/>
      <c r="Q1054" s="1"/>
      <c r="R1054" s="1"/>
      <c r="S1054" s="3"/>
      <c r="T1054" s="13"/>
      <c r="U1054" s="13"/>
      <c r="W1054" s="3"/>
      <c r="X1054" s="3"/>
      <c r="Y1054" s="3"/>
      <c r="Z1054" s="3"/>
      <c r="AA1054" s="3"/>
    </row>
    <row r="1055" spans="3:27" s="5" customFormat="1" x14ac:dyDescent="0.2">
      <c r="C1055" s="25"/>
      <c r="D1055" s="1"/>
      <c r="E1055" s="2"/>
      <c r="F1055" s="3"/>
      <c r="G1055" s="3"/>
      <c r="H1055" s="3"/>
      <c r="I1055" s="3"/>
      <c r="J1055" s="3"/>
      <c r="K1055" s="3"/>
      <c r="L1055" s="3"/>
      <c r="M1055" s="3"/>
      <c r="N1055" s="3"/>
      <c r="O1055" s="1"/>
      <c r="P1055" s="1"/>
      <c r="Q1055" s="1"/>
      <c r="R1055" s="1"/>
      <c r="S1055" s="3"/>
      <c r="T1055" s="13"/>
      <c r="U1055" s="13"/>
      <c r="W1055" s="3"/>
      <c r="X1055" s="3"/>
      <c r="Y1055" s="3"/>
      <c r="Z1055" s="3"/>
      <c r="AA1055" s="3"/>
    </row>
    <row r="1056" spans="3:27" s="5" customFormat="1" x14ac:dyDescent="0.2">
      <c r="C1056" s="25"/>
      <c r="D1056" s="1"/>
      <c r="E1056" s="2"/>
      <c r="F1056" s="3"/>
      <c r="G1056" s="3"/>
      <c r="H1056" s="3"/>
      <c r="I1056" s="3"/>
      <c r="J1056" s="3"/>
      <c r="K1056" s="3"/>
      <c r="L1056" s="3"/>
      <c r="M1056" s="3"/>
      <c r="N1056" s="3"/>
      <c r="O1056" s="1"/>
      <c r="P1056" s="1"/>
      <c r="Q1056" s="1"/>
      <c r="R1056" s="1"/>
      <c r="S1056" s="3"/>
      <c r="T1056" s="13"/>
      <c r="U1056" s="13"/>
      <c r="W1056" s="3"/>
      <c r="X1056" s="3"/>
      <c r="Y1056" s="3"/>
      <c r="Z1056" s="3"/>
      <c r="AA1056" s="3"/>
    </row>
    <row r="1057" spans="3:27" s="5" customFormat="1" x14ac:dyDescent="0.2">
      <c r="C1057" s="25"/>
      <c r="D1057" s="1"/>
      <c r="E1057" s="2"/>
      <c r="F1057" s="3"/>
      <c r="G1057" s="3"/>
      <c r="H1057" s="3"/>
      <c r="I1057" s="3"/>
      <c r="J1057" s="3"/>
      <c r="K1057" s="3"/>
      <c r="L1057" s="3"/>
      <c r="M1057" s="3"/>
      <c r="N1057" s="3"/>
      <c r="O1057" s="1"/>
      <c r="P1057" s="1"/>
      <c r="Q1057" s="1"/>
      <c r="R1057" s="1"/>
      <c r="S1057" s="3"/>
      <c r="T1057" s="13"/>
      <c r="U1057" s="13"/>
      <c r="W1057" s="3"/>
      <c r="X1057" s="3"/>
      <c r="Y1057" s="3"/>
      <c r="Z1057" s="3"/>
      <c r="AA1057" s="3"/>
    </row>
    <row r="1058" spans="3:27" s="5" customFormat="1" x14ac:dyDescent="0.2">
      <c r="C1058" s="25"/>
      <c r="D1058" s="1"/>
      <c r="E1058" s="2"/>
      <c r="F1058" s="3"/>
      <c r="G1058" s="3"/>
      <c r="H1058" s="3"/>
      <c r="I1058" s="3"/>
      <c r="J1058" s="3"/>
      <c r="K1058" s="3"/>
      <c r="L1058" s="3"/>
      <c r="M1058" s="3"/>
      <c r="N1058" s="3"/>
      <c r="O1058" s="1"/>
      <c r="P1058" s="1"/>
      <c r="Q1058" s="1"/>
      <c r="R1058" s="1"/>
      <c r="S1058" s="3"/>
      <c r="T1058" s="13"/>
      <c r="U1058" s="13"/>
      <c r="W1058" s="3"/>
      <c r="X1058" s="3"/>
      <c r="Y1058" s="3"/>
      <c r="Z1058" s="3"/>
      <c r="AA1058" s="3"/>
    </row>
    <row r="1059" spans="3:27" s="5" customFormat="1" x14ac:dyDescent="0.2">
      <c r="C1059" s="25"/>
      <c r="D1059" s="1"/>
      <c r="E1059" s="2"/>
      <c r="F1059" s="3"/>
      <c r="G1059" s="3"/>
      <c r="H1059" s="3"/>
      <c r="I1059" s="3"/>
      <c r="J1059" s="3"/>
      <c r="K1059" s="3"/>
      <c r="L1059" s="3"/>
      <c r="M1059" s="3"/>
      <c r="N1059" s="3"/>
      <c r="O1059" s="1"/>
      <c r="P1059" s="1"/>
      <c r="Q1059" s="1"/>
      <c r="R1059" s="1"/>
      <c r="S1059" s="3"/>
      <c r="T1059" s="13"/>
      <c r="U1059" s="13"/>
      <c r="W1059" s="3"/>
      <c r="X1059" s="3"/>
      <c r="Y1059" s="3"/>
      <c r="Z1059" s="3"/>
      <c r="AA1059" s="3"/>
    </row>
    <row r="1060" spans="3:27" s="5" customFormat="1" x14ac:dyDescent="0.2">
      <c r="C1060" s="25"/>
      <c r="D1060" s="1"/>
      <c r="E1060" s="2"/>
      <c r="F1060" s="3"/>
      <c r="G1060" s="3"/>
      <c r="H1060" s="3"/>
      <c r="I1060" s="3"/>
      <c r="J1060" s="3"/>
      <c r="K1060" s="3"/>
      <c r="L1060" s="3"/>
      <c r="M1060" s="3"/>
      <c r="N1060" s="3"/>
      <c r="O1060" s="1"/>
      <c r="P1060" s="1"/>
      <c r="Q1060" s="1"/>
      <c r="R1060" s="1"/>
      <c r="S1060" s="3"/>
      <c r="T1060" s="13"/>
      <c r="U1060" s="13"/>
      <c r="W1060" s="3"/>
      <c r="X1060" s="3"/>
      <c r="Y1060" s="3"/>
      <c r="Z1060" s="3"/>
      <c r="AA1060" s="3"/>
    </row>
    <row r="1061" spans="3:27" s="5" customFormat="1" x14ac:dyDescent="0.2">
      <c r="C1061" s="25"/>
      <c r="D1061" s="1"/>
      <c r="E1061" s="2"/>
      <c r="F1061" s="3"/>
      <c r="G1061" s="3"/>
      <c r="H1061" s="3"/>
      <c r="I1061" s="3"/>
      <c r="J1061" s="3"/>
      <c r="K1061" s="3"/>
      <c r="L1061" s="3"/>
      <c r="M1061" s="3"/>
      <c r="N1061" s="3"/>
      <c r="O1061" s="1"/>
      <c r="P1061" s="1"/>
      <c r="Q1061" s="1"/>
      <c r="R1061" s="1"/>
      <c r="S1061" s="3"/>
      <c r="T1061" s="13"/>
      <c r="U1061" s="13"/>
      <c r="W1061" s="3"/>
      <c r="X1061" s="3"/>
      <c r="Y1061" s="3"/>
      <c r="Z1061" s="3"/>
      <c r="AA1061" s="3"/>
    </row>
    <row r="1062" spans="3:27" s="5" customFormat="1" x14ac:dyDescent="0.2">
      <c r="C1062" s="25"/>
      <c r="D1062" s="1"/>
      <c r="E1062" s="2"/>
      <c r="F1062" s="3"/>
      <c r="G1062" s="3"/>
      <c r="H1062" s="3"/>
      <c r="I1062" s="3"/>
      <c r="J1062" s="3"/>
      <c r="K1062" s="3"/>
      <c r="L1062" s="3"/>
      <c r="M1062" s="3"/>
      <c r="N1062" s="3"/>
      <c r="O1062" s="1"/>
      <c r="P1062" s="1"/>
      <c r="Q1062" s="1"/>
      <c r="R1062" s="1"/>
      <c r="S1062" s="3"/>
      <c r="T1062" s="13"/>
      <c r="U1062" s="13"/>
      <c r="W1062" s="3"/>
      <c r="X1062" s="3"/>
      <c r="Y1062" s="3"/>
      <c r="Z1062" s="3"/>
      <c r="AA1062" s="3"/>
    </row>
    <row r="1063" spans="3:27" s="5" customFormat="1" x14ac:dyDescent="0.2">
      <c r="C1063" s="25"/>
      <c r="D1063" s="1"/>
      <c r="E1063" s="2"/>
      <c r="F1063" s="3"/>
      <c r="G1063" s="3"/>
      <c r="H1063" s="3"/>
      <c r="I1063" s="3"/>
      <c r="J1063" s="3"/>
      <c r="K1063" s="3"/>
      <c r="L1063" s="3"/>
      <c r="M1063" s="3"/>
      <c r="N1063" s="3"/>
      <c r="O1063" s="1"/>
      <c r="P1063" s="1"/>
      <c r="Q1063" s="1"/>
      <c r="R1063" s="1"/>
      <c r="S1063" s="3"/>
      <c r="T1063" s="13"/>
      <c r="U1063" s="13"/>
      <c r="W1063" s="3"/>
      <c r="X1063" s="3"/>
      <c r="Y1063" s="3"/>
      <c r="Z1063" s="3"/>
      <c r="AA1063" s="3"/>
    </row>
    <row r="1064" spans="3:27" s="5" customFormat="1" x14ac:dyDescent="0.2">
      <c r="C1064" s="25"/>
      <c r="D1064" s="1"/>
      <c r="E1064" s="2"/>
      <c r="F1064" s="3"/>
      <c r="G1064" s="3"/>
      <c r="H1064" s="3"/>
      <c r="I1064" s="3"/>
      <c r="J1064" s="3"/>
      <c r="K1064" s="3"/>
      <c r="L1064" s="3"/>
      <c r="M1064" s="3"/>
      <c r="N1064" s="3"/>
      <c r="O1064" s="1"/>
      <c r="P1064" s="1"/>
      <c r="Q1064" s="1"/>
      <c r="R1064" s="1"/>
      <c r="S1064" s="3"/>
      <c r="T1064" s="13"/>
      <c r="U1064" s="13"/>
      <c r="W1064" s="3"/>
      <c r="X1064" s="3"/>
      <c r="Y1064" s="3"/>
      <c r="Z1064" s="3"/>
      <c r="AA1064" s="3"/>
    </row>
    <row r="1065" spans="3:27" s="5" customFormat="1" x14ac:dyDescent="0.2">
      <c r="C1065" s="25"/>
      <c r="D1065" s="1"/>
      <c r="E1065" s="2"/>
      <c r="F1065" s="3"/>
      <c r="G1065" s="3"/>
      <c r="H1065" s="3"/>
      <c r="I1065" s="3"/>
      <c r="J1065" s="3"/>
      <c r="K1065" s="3"/>
      <c r="L1065" s="3"/>
      <c r="M1065" s="3"/>
      <c r="N1065" s="3"/>
      <c r="O1065" s="1"/>
      <c r="P1065" s="1"/>
      <c r="Q1065" s="1"/>
      <c r="R1065" s="1"/>
      <c r="S1065" s="3"/>
      <c r="T1065" s="13"/>
      <c r="U1065" s="13"/>
      <c r="W1065" s="3"/>
      <c r="X1065" s="3"/>
      <c r="Y1065" s="3"/>
      <c r="Z1065" s="3"/>
      <c r="AA1065" s="3"/>
    </row>
    <row r="1066" spans="3:27" s="5" customFormat="1" x14ac:dyDescent="0.2">
      <c r="C1066" s="25"/>
      <c r="D1066" s="1"/>
      <c r="E1066" s="2"/>
      <c r="F1066" s="3"/>
      <c r="G1066" s="3"/>
      <c r="H1066" s="3"/>
      <c r="I1066" s="3"/>
      <c r="J1066" s="3"/>
      <c r="K1066" s="3"/>
      <c r="L1066" s="3"/>
      <c r="M1066" s="3"/>
      <c r="N1066" s="3"/>
      <c r="O1066" s="1"/>
      <c r="P1066" s="1"/>
      <c r="Q1066" s="1"/>
      <c r="R1066" s="1"/>
      <c r="S1066" s="3"/>
      <c r="T1066" s="13"/>
      <c r="U1066" s="13"/>
      <c r="W1066" s="3"/>
      <c r="X1066" s="3"/>
      <c r="Y1066" s="3"/>
      <c r="Z1066" s="3"/>
      <c r="AA1066" s="3"/>
    </row>
    <row r="1067" spans="3:27" s="5" customFormat="1" x14ac:dyDescent="0.2">
      <c r="C1067" s="25"/>
      <c r="D1067" s="1"/>
      <c r="E1067" s="2"/>
      <c r="F1067" s="3"/>
      <c r="G1067" s="3"/>
      <c r="H1067" s="3"/>
      <c r="I1067" s="3"/>
      <c r="J1067" s="3"/>
      <c r="K1067" s="3"/>
      <c r="L1067" s="3"/>
      <c r="M1067" s="3"/>
      <c r="N1067" s="3"/>
      <c r="O1067" s="1"/>
      <c r="P1067" s="1"/>
      <c r="Q1067" s="1"/>
      <c r="R1067" s="1"/>
      <c r="S1067" s="3"/>
      <c r="T1067" s="13"/>
      <c r="U1067" s="13"/>
      <c r="W1067" s="3"/>
      <c r="X1067" s="3"/>
      <c r="Y1067" s="3"/>
      <c r="Z1067" s="3"/>
      <c r="AA1067" s="3"/>
    </row>
    <row r="1068" spans="3:27" s="5" customFormat="1" x14ac:dyDescent="0.2">
      <c r="C1068" s="25"/>
      <c r="D1068" s="1"/>
      <c r="E1068" s="2"/>
      <c r="F1068" s="3"/>
      <c r="G1068" s="3"/>
      <c r="H1068" s="3"/>
      <c r="I1068" s="3"/>
      <c r="J1068" s="3"/>
      <c r="K1068" s="3"/>
      <c r="L1068" s="3"/>
      <c r="M1068" s="3"/>
      <c r="N1068" s="3"/>
      <c r="O1068" s="1"/>
      <c r="P1068" s="1"/>
      <c r="Q1068" s="1"/>
      <c r="R1068" s="1"/>
      <c r="S1068" s="3"/>
      <c r="T1068" s="13"/>
      <c r="U1068" s="13"/>
      <c r="W1068" s="3"/>
      <c r="X1068" s="3"/>
      <c r="Y1068" s="3"/>
      <c r="Z1068" s="3"/>
      <c r="AA1068" s="3"/>
    </row>
    <row r="1069" spans="3:27" s="5" customFormat="1" x14ac:dyDescent="0.2">
      <c r="C1069" s="25"/>
      <c r="D1069" s="1"/>
      <c r="E1069" s="2"/>
      <c r="F1069" s="3"/>
      <c r="G1069" s="3"/>
      <c r="H1069" s="3"/>
      <c r="I1069" s="3"/>
      <c r="J1069" s="3"/>
      <c r="K1069" s="3"/>
      <c r="L1069" s="3"/>
      <c r="M1069" s="3"/>
      <c r="N1069" s="3"/>
      <c r="O1069" s="1"/>
      <c r="P1069" s="1"/>
      <c r="Q1069" s="1"/>
      <c r="R1069" s="1"/>
      <c r="S1069" s="3"/>
      <c r="T1069" s="13"/>
      <c r="U1069" s="13"/>
      <c r="W1069" s="3"/>
      <c r="X1069" s="3"/>
      <c r="Y1069" s="3"/>
      <c r="Z1069" s="3"/>
      <c r="AA1069" s="3"/>
    </row>
    <row r="1070" spans="3:27" s="5" customFormat="1" x14ac:dyDescent="0.2">
      <c r="C1070" s="25"/>
      <c r="D1070" s="1"/>
      <c r="E1070" s="2"/>
      <c r="F1070" s="3"/>
      <c r="G1070" s="3"/>
      <c r="H1070" s="3"/>
      <c r="I1070" s="3"/>
      <c r="J1070" s="3"/>
      <c r="K1070" s="3"/>
      <c r="L1070" s="3"/>
      <c r="M1070" s="3"/>
      <c r="N1070" s="3"/>
      <c r="O1070" s="1"/>
      <c r="P1070" s="1"/>
      <c r="Q1070" s="1"/>
      <c r="R1070" s="1"/>
      <c r="S1070" s="3"/>
      <c r="T1070" s="13"/>
      <c r="U1070" s="13"/>
      <c r="W1070" s="3"/>
      <c r="X1070" s="3"/>
      <c r="Y1070" s="3"/>
      <c r="Z1070" s="3"/>
      <c r="AA1070" s="3"/>
    </row>
    <row r="1071" spans="3:27" s="5" customFormat="1" x14ac:dyDescent="0.2">
      <c r="C1071" s="25"/>
      <c r="D1071" s="1"/>
      <c r="E1071" s="2"/>
      <c r="F1071" s="3"/>
      <c r="G1071" s="3"/>
      <c r="H1071" s="3"/>
      <c r="I1071" s="3"/>
      <c r="J1071" s="3"/>
      <c r="K1071" s="3"/>
      <c r="L1071" s="3"/>
      <c r="M1071" s="3"/>
      <c r="N1071" s="3"/>
      <c r="O1071" s="1"/>
      <c r="P1071" s="1"/>
      <c r="Q1071" s="1"/>
      <c r="R1071" s="1"/>
      <c r="S1071" s="3"/>
      <c r="T1071" s="13"/>
      <c r="U1071" s="13"/>
      <c r="W1071" s="3"/>
      <c r="X1071" s="3"/>
      <c r="Y1071" s="3"/>
      <c r="Z1071" s="3"/>
      <c r="AA1071" s="3"/>
    </row>
    <row r="1072" spans="3:27" s="5" customFormat="1" x14ac:dyDescent="0.2">
      <c r="C1072" s="25"/>
      <c r="D1072" s="1"/>
      <c r="E1072" s="2"/>
      <c r="F1072" s="3"/>
      <c r="G1072" s="3"/>
      <c r="H1072" s="3"/>
      <c r="I1072" s="3"/>
      <c r="J1072" s="3"/>
      <c r="K1072" s="3"/>
      <c r="L1072" s="3"/>
      <c r="M1072" s="3"/>
      <c r="N1072" s="3"/>
      <c r="O1072" s="1"/>
      <c r="P1072" s="1"/>
      <c r="Q1072" s="1"/>
      <c r="R1072" s="1"/>
      <c r="S1072" s="3"/>
      <c r="T1072" s="13"/>
      <c r="U1072" s="13"/>
      <c r="W1072" s="3"/>
      <c r="X1072" s="3"/>
      <c r="Y1072" s="3"/>
      <c r="Z1072" s="3"/>
      <c r="AA1072" s="3"/>
    </row>
    <row r="1073" spans="3:27" s="5" customFormat="1" x14ac:dyDescent="0.2">
      <c r="C1073" s="25"/>
      <c r="D1073" s="1"/>
      <c r="E1073" s="2"/>
      <c r="F1073" s="3"/>
      <c r="G1073" s="3"/>
      <c r="H1073" s="3"/>
      <c r="I1073" s="3"/>
      <c r="J1073" s="3"/>
      <c r="K1073" s="3"/>
      <c r="L1073" s="3"/>
      <c r="M1073" s="3"/>
      <c r="N1073" s="3"/>
      <c r="O1073" s="1"/>
      <c r="P1073" s="1"/>
      <c r="Q1073" s="1"/>
      <c r="R1073" s="1"/>
      <c r="S1073" s="3"/>
      <c r="T1073" s="13"/>
      <c r="U1073" s="13"/>
      <c r="W1073" s="3"/>
      <c r="X1073" s="3"/>
      <c r="Y1073" s="3"/>
      <c r="Z1073" s="3"/>
      <c r="AA1073" s="3"/>
    </row>
    <row r="1074" spans="3:27" s="5" customFormat="1" x14ac:dyDescent="0.2">
      <c r="C1074" s="25"/>
      <c r="D1074" s="1"/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1"/>
      <c r="P1074" s="1"/>
      <c r="Q1074" s="1"/>
      <c r="R1074" s="1"/>
      <c r="S1074" s="3"/>
      <c r="T1074" s="13"/>
      <c r="U1074" s="13"/>
      <c r="W1074" s="3"/>
      <c r="X1074" s="3"/>
      <c r="Y1074" s="3"/>
      <c r="Z1074" s="3"/>
      <c r="AA1074" s="3"/>
    </row>
    <row r="1075" spans="3:27" s="5" customFormat="1" x14ac:dyDescent="0.2">
      <c r="C1075" s="25"/>
      <c r="D1075" s="1"/>
      <c r="E1075" s="2"/>
      <c r="F1075" s="3"/>
      <c r="G1075" s="3"/>
      <c r="H1075" s="3"/>
      <c r="I1075" s="3"/>
      <c r="J1075" s="3"/>
      <c r="K1075" s="3"/>
      <c r="L1075" s="3"/>
      <c r="M1075" s="3"/>
      <c r="N1075" s="3"/>
      <c r="O1075" s="1"/>
      <c r="P1075" s="1"/>
      <c r="Q1075" s="1"/>
      <c r="R1075" s="1"/>
      <c r="S1075" s="3"/>
      <c r="T1075" s="13"/>
      <c r="U1075" s="13"/>
      <c r="W1075" s="3"/>
      <c r="X1075" s="3"/>
      <c r="Y1075" s="3"/>
      <c r="Z1075" s="3"/>
      <c r="AA1075" s="3"/>
    </row>
    <row r="1076" spans="3:27" s="5" customFormat="1" x14ac:dyDescent="0.2">
      <c r="C1076" s="25"/>
      <c r="D1076" s="1"/>
      <c r="E1076" s="2"/>
      <c r="F1076" s="3"/>
      <c r="G1076" s="3"/>
      <c r="H1076" s="3"/>
      <c r="I1076" s="3"/>
      <c r="J1076" s="3"/>
      <c r="K1076" s="3"/>
      <c r="L1076" s="3"/>
      <c r="M1076" s="3"/>
      <c r="N1076" s="3"/>
      <c r="O1076" s="1"/>
      <c r="P1076" s="1"/>
      <c r="Q1076" s="1"/>
      <c r="R1076" s="1"/>
      <c r="S1076" s="3"/>
      <c r="T1076" s="13"/>
      <c r="U1076" s="13"/>
      <c r="W1076" s="3"/>
      <c r="X1076" s="3"/>
      <c r="Y1076" s="3"/>
      <c r="Z1076" s="3"/>
      <c r="AA1076" s="3"/>
    </row>
    <row r="1077" spans="3:27" s="5" customFormat="1" x14ac:dyDescent="0.2">
      <c r="C1077" s="25"/>
      <c r="D1077" s="1"/>
      <c r="E1077" s="2"/>
      <c r="F1077" s="3"/>
      <c r="G1077" s="3"/>
      <c r="H1077" s="3"/>
      <c r="I1077" s="3"/>
      <c r="J1077" s="3"/>
      <c r="K1077" s="3"/>
      <c r="L1077" s="3"/>
      <c r="M1077" s="3"/>
      <c r="N1077" s="3"/>
      <c r="O1077" s="1"/>
      <c r="P1077" s="1"/>
      <c r="Q1077" s="1"/>
      <c r="R1077" s="1"/>
      <c r="S1077" s="3"/>
      <c r="T1077" s="13"/>
      <c r="U1077" s="13"/>
      <c r="W1077" s="3"/>
      <c r="X1077" s="3"/>
      <c r="Y1077" s="3"/>
      <c r="Z1077" s="3"/>
      <c r="AA1077" s="3"/>
    </row>
    <row r="1078" spans="3:27" s="5" customFormat="1" x14ac:dyDescent="0.2">
      <c r="C1078" s="25"/>
      <c r="D1078" s="1"/>
      <c r="E1078" s="2"/>
      <c r="F1078" s="3"/>
      <c r="G1078" s="3"/>
      <c r="H1078" s="3"/>
      <c r="I1078" s="3"/>
      <c r="J1078" s="3"/>
      <c r="K1078" s="3"/>
      <c r="L1078" s="3"/>
      <c r="M1078" s="3"/>
      <c r="N1078" s="3"/>
      <c r="O1078" s="1"/>
      <c r="P1078" s="1"/>
      <c r="Q1078" s="1"/>
      <c r="R1078" s="1"/>
      <c r="S1078" s="3"/>
      <c r="T1078" s="13"/>
      <c r="U1078" s="13"/>
      <c r="W1078" s="3"/>
      <c r="X1078" s="3"/>
      <c r="Y1078" s="3"/>
      <c r="Z1078" s="3"/>
      <c r="AA1078" s="3"/>
    </row>
    <row r="1079" spans="3:27" s="5" customFormat="1" x14ac:dyDescent="0.2">
      <c r="C1079" s="25"/>
      <c r="D1079" s="1"/>
      <c r="E1079" s="2"/>
      <c r="F1079" s="3"/>
      <c r="G1079" s="3"/>
      <c r="H1079" s="3"/>
      <c r="I1079" s="3"/>
      <c r="J1079" s="3"/>
      <c r="K1079" s="3"/>
      <c r="L1079" s="3"/>
      <c r="M1079" s="3"/>
      <c r="N1079" s="3"/>
      <c r="O1079" s="1"/>
      <c r="P1079" s="1"/>
      <c r="Q1079" s="1"/>
      <c r="R1079" s="1"/>
      <c r="S1079" s="3"/>
      <c r="T1079" s="13"/>
      <c r="U1079" s="13"/>
      <c r="W1079" s="3"/>
      <c r="X1079" s="3"/>
      <c r="Y1079" s="3"/>
      <c r="Z1079" s="3"/>
      <c r="AA1079" s="3"/>
    </row>
    <row r="1080" spans="3:27" s="5" customFormat="1" x14ac:dyDescent="0.2">
      <c r="C1080" s="25"/>
      <c r="D1080" s="1"/>
      <c r="E1080" s="2"/>
      <c r="F1080" s="3"/>
      <c r="G1080" s="3"/>
      <c r="H1080" s="3"/>
      <c r="I1080" s="3"/>
      <c r="J1080" s="3"/>
      <c r="K1080" s="3"/>
      <c r="L1080" s="3"/>
      <c r="M1080" s="3"/>
      <c r="N1080" s="3"/>
      <c r="O1080" s="1"/>
      <c r="P1080" s="1"/>
      <c r="Q1080" s="1"/>
      <c r="R1080" s="1"/>
      <c r="S1080" s="3"/>
      <c r="T1080" s="13"/>
      <c r="U1080" s="13"/>
      <c r="W1080" s="3"/>
      <c r="X1080" s="3"/>
      <c r="Y1080" s="3"/>
      <c r="Z1080" s="3"/>
      <c r="AA1080" s="3"/>
    </row>
    <row r="1081" spans="3:27" s="5" customFormat="1" x14ac:dyDescent="0.2">
      <c r="C1081" s="25"/>
      <c r="D1081" s="1"/>
      <c r="E1081" s="2"/>
      <c r="F1081" s="3"/>
      <c r="G1081" s="3"/>
      <c r="H1081" s="3"/>
      <c r="I1081" s="3"/>
      <c r="J1081" s="3"/>
      <c r="K1081" s="3"/>
      <c r="L1081" s="3"/>
      <c r="M1081" s="3"/>
      <c r="N1081" s="3"/>
      <c r="O1081" s="1"/>
      <c r="P1081" s="1"/>
      <c r="Q1081" s="1"/>
      <c r="R1081" s="1"/>
      <c r="S1081" s="3"/>
      <c r="T1081" s="13"/>
      <c r="U1081" s="13"/>
      <c r="W1081" s="3"/>
      <c r="X1081" s="3"/>
      <c r="Y1081" s="3"/>
      <c r="Z1081" s="3"/>
      <c r="AA1081" s="3"/>
    </row>
    <row r="1082" spans="3:27" s="5" customFormat="1" x14ac:dyDescent="0.2">
      <c r="C1082" s="25"/>
      <c r="D1082" s="1"/>
      <c r="E1082" s="2"/>
      <c r="F1082" s="3"/>
      <c r="G1082" s="3"/>
      <c r="H1082" s="3"/>
      <c r="I1082" s="3"/>
      <c r="J1082" s="3"/>
      <c r="K1082" s="3"/>
      <c r="L1082" s="3"/>
      <c r="M1082" s="3"/>
      <c r="N1082" s="3"/>
      <c r="O1082" s="1"/>
      <c r="P1082" s="1"/>
      <c r="Q1082" s="1"/>
      <c r="R1082" s="1"/>
      <c r="S1082" s="3"/>
      <c r="T1082" s="13"/>
      <c r="U1082" s="13"/>
      <c r="W1082" s="3"/>
      <c r="X1082" s="3"/>
      <c r="Y1082" s="3"/>
      <c r="Z1082" s="3"/>
      <c r="AA1082" s="3"/>
    </row>
    <row r="1083" spans="3:27" s="5" customFormat="1" x14ac:dyDescent="0.2">
      <c r="C1083" s="25"/>
      <c r="D1083" s="1"/>
      <c r="E1083" s="2"/>
      <c r="F1083" s="3"/>
      <c r="G1083" s="3"/>
      <c r="H1083" s="3"/>
      <c r="I1083" s="3"/>
      <c r="J1083" s="3"/>
      <c r="K1083" s="3"/>
      <c r="L1083" s="3"/>
      <c r="M1083" s="3"/>
      <c r="N1083" s="3"/>
      <c r="O1083" s="1"/>
      <c r="P1083" s="1"/>
      <c r="Q1083" s="1"/>
      <c r="R1083" s="1"/>
      <c r="S1083" s="3"/>
      <c r="T1083" s="13"/>
      <c r="U1083" s="13"/>
      <c r="W1083" s="3"/>
      <c r="X1083" s="3"/>
      <c r="Y1083" s="3"/>
      <c r="Z1083" s="3"/>
      <c r="AA1083" s="3"/>
    </row>
    <row r="1084" spans="3:27" s="5" customFormat="1" x14ac:dyDescent="0.2">
      <c r="C1084" s="25"/>
      <c r="D1084" s="1"/>
      <c r="E1084" s="2"/>
      <c r="F1084" s="3"/>
      <c r="G1084" s="3"/>
      <c r="H1084" s="3"/>
      <c r="I1084" s="3"/>
      <c r="J1084" s="3"/>
      <c r="K1084" s="3"/>
      <c r="L1084" s="3"/>
      <c r="M1084" s="3"/>
      <c r="N1084" s="3"/>
      <c r="O1084" s="1"/>
      <c r="P1084" s="1"/>
      <c r="Q1084" s="1"/>
      <c r="R1084" s="1"/>
      <c r="S1084" s="3"/>
      <c r="T1084" s="13"/>
      <c r="U1084" s="13"/>
      <c r="W1084" s="3"/>
      <c r="X1084" s="3"/>
      <c r="Y1084" s="3"/>
      <c r="Z1084" s="3"/>
      <c r="AA1084" s="3"/>
    </row>
    <row r="1085" spans="3:27" s="5" customFormat="1" x14ac:dyDescent="0.2">
      <c r="C1085" s="25"/>
      <c r="D1085" s="1"/>
      <c r="E1085" s="2"/>
      <c r="F1085" s="3"/>
      <c r="G1085" s="3"/>
      <c r="H1085" s="3"/>
      <c r="I1085" s="3"/>
      <c r="J1085" s="3"/>
      <c r="K1085" s="3"/>
      <c r="L1085" s="3"/>
      <c r="M1085" s="3"/>
      <c r="N1085" s="3"/>
      <c r="O1085" s="1"/>
      <c r="P1085" s="1"/>
      <c r="Q1085" s="1"/>
      <c r="R1085" s="1"/>
      <c r="S1085" s="3"/>
      <c r="T1085" s="13"/>
      <c r="U1085" s="13"/>
      <c r="W1085" s="3"/>
      <c r="X1085" s="3"/>
      <c r="Y1085" s="3"/>
      <c r="Z1085" s="3"/>
      <c r="AA1085" s="3"/>
    </row>
    <row r="1086" spans="3:27" s="5" customFormat="1" x14ac:dyDescent="0.2">
      <c r="C1086" s="25"/>
      <c r="D1086" s="1"/>
      <c r="E1086" s="2"/>
      <c r="F1086" s="3"/>
      <c r="G1086" s="3"/>
      <c r="H1086" s="3"/>
      <c r="I1086" s="3"/>
      <c r="J1086" s="3"/>
      <c r="K1086" s="3"/>
      <c r="L1086" s="3"/>
      <c r="M1086" s="3"/>
      <c r="N1086" s="3"/>
      <c r="O1086" s="1"/>
      <c r="P1086" s="1"/>
      <c r="Q1086" s="1"/>
      <c r="R1086" s="1"/>
      <c r="S1086" s="3"/>
      <c r="T1086" s="13"/>
      <c r="U1086" s="13"/>
      <c r="W1086" s="3"/>
      <c r="X1086" s="3"/>
      <c r="Y1086" s="3"/>
      <c r="Z1086" s="3"/>
      <c r="AA1086" s="3"/>
    </row>
    <row r="1087" spans="3:27" s="5" customFormat="1" x14ac:dyDescent="0.2">
      <c r="C1087" s="25"/>
      <c r="D1087" s="1"/>
      <c r="E1087" s="2"/>
      <c r="F1087" s="3"/>
      <c r="G1087" s="3"/>
      <c r="H1087" s="3"/>
      <c r="I1087" s="3"/>
      <c r="J1087" s="3"/>
      <c r="K1087" s="3"/>
      <c r="L1087" s="3"/>
      <c r="M1087" s="3"/>
      <c r="N1087" s="3"/>
      <c r="O1087" s="1"/>
      <c r="P1087" s="1"/>
      <c r="Q1087" s="1"/>
      <c r="R1087" s="1"/>
      <c r="S1087" s="3"/>
      <c r="T1087" s="13"/>
      <c r="U1087" s="13"/>
      <c r="W1087" s="3"/>
      <c r="X1087" s="3"/>
      <c r="Y1087" s="3"/>
      <c r="Z1087" s="3"/>
      <c r="AA1087" s="3"/>
    </row>
    <row r="1088" spans="3:27" s="5" customFormat="1" x14ac:dyDescent="0.2">
      <c r="C1088" s="25"/>
      <c r="D1088" s="1"/>
      <c r="E1088" s="2"/>
      <c r="F1088" s="3"/>
      <c r="G1088" s="3"/>
      <c r="H1088" s="3"/>
      <c r="I1088" s="3"/>
      <c r="J1088" s="3"/>
      <c r="K1088" s="3"/>
      <c r="L1088" s="3"/>
      <c r="M1088" s="3"/>
      <c r="N1088" s="3"/>
      <c r="O1088" s="1"/>
      <c r="P1088" s="1"/>
      <c r="Q1088" s="1"/>
      <c r="R1088" s="1"/>
      <c r="S1088" s="3"/>
      <c r="T1088" s="13"/>
      <c r="U1088" s="13"/>
      <c r="W1088" s="3"/>
      <c r="X1088" s="3"/>
      <c r="Y1088" s="3"/>
      <c r="Z1088" s="3"/>
      <c r="AA1088" s="3"/>
    </row>
    <row r="1089" spans="3:27" s="5" customFormat="1" x14ac:dyDescent="0.2">
      <c r="C1089" s="25"/>
      <c r="D1089" s="1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1"/>
      <c r="P1089" s="1"/>
      <c r="Q1089" s="1"/>
      <c r="R1089" s="1"/>
      <c r="S1089" s="3"/>
      <c r="T1089" s="13"/>
      <c r="U1089" s="13"/>
      <c r="W1089" s="3"/>
      <c r="X1089" s="3"/>
      <c r="Y1089" s="3"/>
      <c r="Z1089" s="3"/>
      <c r="AA1089" s="3"/>
    </row>
    <row r="1090" spans="3:27" s="5" customFormat="1" x14ac:dyDescent="0.2">
      <c r="C1090" s="25"/>
      <c r="D1090" s="1"/>
      <c r="E1090" s="2"/>
      <c r="F1090" s="3"/>
      <c r="G1090" s="3"/>
      <c r="H1090" s="3"/>
      <c r="I1090" s="3"/>
      <c r="J1090" s="3"/>
      <c r="K1090" s="3"/>
      <c r="L1090" s="3"/>
      <c r="M1090" s="3"/>
      <c r="N1090" s="3"/>
      <c r="O1090" s="1"/>
      <c r="P1090" s="1"/>
      <c r="Q1090" s="1"/>
      <c r="R1090" s="1"/>
      <c r="S1090" s="3"/>
      <c r="T1090" s="13"/>
      <c r="U1090" s="13"/>
      <c r="W1090" s="3"/>
      <c r="X1090" s="3"/>
      <c r="Y1090" s="3"/>
      <c r="Z1090" s="3"/>
      <c r="AA1090" s="3"/>
    </row>
    <row r="1091" spans="3:27" s="5" customFormat="1" x14ac:dyDescent="0.2">
      <c r="C1091" s="25"/>
      <c r="D1091" s="1"/>
      <c r="E1091" s="2"/>
      <c r="F1091" s="3"/>
      <c r="G1091" s="3"/>
      <c r="H1091" s="3"/>
      <c r="I1091" s="3"/>
      <c r="J1091" s="3"/>
      <c r="K1091" s="3"/>
      <c r="L1091" s="3"/>
      <c r="M1091" s="3"/>
      <c r="N1091" s="3"/>
      <c r="O1091" s="1"/>
      <c r="P1091" s="1"/>
      <c r="Q1091" s="1"/>
      <c r="R1091" s="1"/>
      <c r="S1091" s="3"/>
      <c r="T1091" s="13"/>
      <c r="U1091" s="13"/>
      <c r="W1091" s="3"/>
      <c r="X1091" s="3"/>
      <c r="Y1091" s="3"/>
      <c r="Z1091" s="3"/>
      <c r="AA1091" s="3"/>
    </row>
    <row r="1092" spans="3:27" s="5" customFormat="1" x14ac:dyDescent="0.2">
      <c r="C1092" s="25"/>
      <c r="D1092" s="1"/>
      <c r="E1092" s="2"/>
      <c r="F1092" s="3"/>
      <c r="G1092" s="3"/>
      <c r="H1092" s="3"/>
      <c r="I1092" s="3"/>
      <c r="J1092" s="3"/>
      <c r="K1092" s="3"/>
      <c r="L1092" s="3"/>
      <c r="M1092" s="3"/>
      <c r="N1092" s="3"/>
      <c r="O1092" s="1"/>
      <c r="P1092" s="1"/>
      <c r="Q1092" s="1"/>
      <c r="R1092" s="1"/>
      <c r="S1092" s="3"/>
      <c r="T1092" s="13"/>
      <c r="U1092" s="13"/>
      <c r="W1092" s="3"/>
      <c r="X1092" s="3"/>
      <c r="Y1092" s="3"/>
      <c r="Z1092" s="3"/>
      <c r="AA1092" s="3"/>
    </row>
    <row r="1093" spans="3:27" s="5" customFormat="1" x14ac:dyDescent="0.2">
      <c r="C1093" s="25"/>
      <c r="D1093" s="1"/>
      <c r="E1093" s="2"/>
      <c r="F1093" s="3"/>
      <c r="G1093" s="3"/>
      <c r="H1093" s="3"/>
      <c r="I1093" s="3"/>
      <c r="J1093" s="3"/>
      <c r="K1093" s="3"/>
      <c r="L1093" s="3"/>
      <c r="M1093" s="3"/>
      <c r="N1093" s="3"/>
      <c r="O1093" s="1"/>
      <c r="P1093" s="1"/>
      <c r="Q1093" s="1"/>
      <c r="R1093" s="1"/>
      <c r="S1093" s="3"/>
      <c r="T1093" s="13"/>
      <c r="U1093" s="13"/>
      <c r="W1093" s="3"/>
      <c r="X1093" s="3"/>
      <c r="Y1093" s="3"/>
      <c r="Z1093" s="3"/>
      <c r="AA1093" s="3"/>
    </row>
    <row r="1094" spans="3:27" s="5" customFormat="1" x14ac:dyDescent="0.2">
      <c r="C1094" s="25"/>
      <c r="D1094" s="1"/>
      <c r="E1094" s="2"/>
      <c r="F1094" s="3"/>
      <c r="G1094" s="3"/>
      <c r="H1094" s="3"/>
      <c r="I1094" s="3"/>
      <c r="J1094" s="3"/>
      <c r="K1094" s="3"/>
      <c r="L1094" s="3"/>
      <c r="M1094" s="3"/>
      <c r="N1094" s="3"/>
      <c r="O1094" s="1"/>
      <c r="P1094" s="1"/>
      <c r="Q1094" s="1"/>
      <c r="R1094" s="1"/>
      <c r="S1094" s="3"/>
      <c r="T1094" s="13"/>
      <c r="U1094" s="13"/>
      <c r="W1094" s="3"/>
      <c r="X1094" s="3"/>
      <c r="Y1094" s="3"/>
      <c r="Z1094" s="3"/>
      <c r="AA1094" s="3"/>
    </row>
    <row r="1095" spans="3:27" s="5" customFormat="1" x14ac:dyDescent="0.2">
      <c r="C1095" s="25"/>
      <c r="D1095" s="1"/>
      <c r="E1095" s="2"/>
      <c r="F1095" s="3"/>
      <c r="G1095" s="3"/>
      <c r="H1095" s="3"/>
      <c r="I1095" s="3"/>
      <c r="J1095" s="3"/>
      <c r="K1095" s="3"/>
      <c r="L1095" s="3"/>
      <c r="M1095" s="3"/>
      <c r="N1095" s="3"/>
      <c r="O1095" s="1"/>
      <c r="P1095" s="1"/>
      <c r="Q1095" s="1"/>
      <c r="R1095" s="1"/>
      <c r="S1095" s="3"/>
      <c r="T1095" s="13"/>
      <c r="U1095" s="13"/>
      <c r="W1095" s="3"/>
      <c r="X1095" s="3"/>
      <c r="Y1095" s="3"/>
      <c r="Z1095" s="3"/>
      <c r="AA1095" s="3"/>
    </row>
    <row r="1096" spans="3:27" s="5" customFormat="1" x14ac:dyDescent="0.2">
      <c r="C1096" s="25"/>
      <c r="D1096" s="1"/>
      <c r="E1096" s="2"/>
      <c r="F1096" s="3"/>
      <c r="G1096" s="3"/>
      <c r="H1096" s="3"/>
      <c r="I1096" s="3"/>
      <c r="J1096" s="3"/>
      <c r="K1096" s="3"/>
      <c r="L1096" s="3"/>
      <c r="M1096" s="3"/>
      <c r="N1096" s="3"/>
      <c r="O1096" s="1"/>
      <c r="P1096" s="1"/>
      <c r="Q1096" s="1"/>
      <c r="R1096" s="1"/>
      <c r="S1096" s="3"/>
      <c r="T1096" s="13"/>
      <c r="U1096" s="13"/>
      <c r="W1096" s="3"/>
      <c r="X1096" s="3"/>
      <c r="Y1096" s="3"/>
      <c r="Z1096" s="3"/>
      <c r="AA1096" s="3"/>
    </row>
    <row r="1097" spans="3:27" s="5" customFormat="1" x14ac:dyDescent="0.2">
      <c r="C1097" s="25"/>
      <c r="D1097" s="1"/>
      <c r="E1097" s="2"/>
      <c r="F1097" s="3"/>
      <c r="G1097" s="3"/>
      <c r="H1097" s="3"/>
      <c r="I1097" s="3"/>
      <c r="J1097" s="3"/>
      <c r="K1097" s="3"/>
      <c r="L1097" s="3"/>
      <c r="M1097" s="3"/>
      <c r="N1097" s="3"/>
      <c r="O1097" s="1"/>
      <c r="P1097" s="1"/>
      <c r="Q1097" s="1"/>
      <c r="R1097" s="1"/>
      <c r="S1097" s="3"/>
      <c r="T1097" s="13"/>
      <c r="U1097" s="13"/>
      <c r="W1097" s="3"/>
      <c r="X1097" s="3"/>
      <c r="Y1097" s="3"/>
      <c r="Z1097" s="3"/>
      <c r="AA1097" s="3"/>
    </row>
    <row r="1098" spans="3:27" s="5" customFormat="1" x14ac:dyDescent="0.2">
      <c r="C1098" s="25"/>
      <c r="D1098" s="1"/>
      <c r="E1098" s="2"/>
      <c r="F1098" s="3"/>
      <c r="G1098" s="3"/>
      <c r="H1098" s="3"/>
      <c r="I1098" s="3"/>
      <c r="J1098" s="3"/>
      <c r="K1098" s="3"/>
      <c r="L1098" s="3"/>
      <c r="M1098" s="3"/>
      <c r="N1098" s="3"/>
      <c r="O1098" s="1"/>
      <c r="P1098" s="1"/>
      <c r="Q1098" s="1"/>
      <c r="R1098" s="1"/>
      <c r="S1098" s="3"/>
      <c r="T1098" s="13"/>
      <c r="U1098" s="13"/>
      <c r="W1098" s="3"/>
      <c r="X1098" s="3"/>
      <c r="Y1098" s="3"/>
      <c r="Z1098" s="3"/>
      <c r="AA1098" s="3"/>
    </row>
    <row r="1099" spans="3:27" s="5" customFormat="1" x14ac:dyDescent="0.2">
      <c r="C1099" s="25"/>
      <c r="D1099" s="1"/>
      <c r="E1099" s="2"/>
      <c r="F1099" s="3"/>
      <c r="G1099" s="3"/>
      <c r="H1099" s="3"/>
      <c r="I1099" s="3"/>
      <c r="J1099" s="3"/>
      <c r="K1099" s="3"/>
      <c r="L1099" s="3"/>
      <c r="M1099" s="3"/>
      <c r="N1099" s="3"/>
      <c r="O1099" s="1"/>
      <c r="P1099" s="1"/>
      <c r="Q1099" s="1"/>
      <c r="R1099" s="1"/>
      <c r="S1099" s="3"/>
      <c r="T1099" s="13"/>
      <c r="U1099" s="13"/>
      <c r="W1099" s="3"/>
      <c r="X1099" s="3"/>
      <c r="Y1099" s="3"/>
      <c r="Z1099" s="3"/>
      <c r="AA1099" s="3"/>
    </row>
    <row r="1100" spans="3:27" s="5" customFormat="1" x14ac:dyDescent="0.2">
      <c r="C1100" s="25"/>
      <c r="D1100" s="1"/>
      <c r="E1100" s="2"/>
      <c r="F1100" s="3"/>
      <c r="G1100" s="3"/>
      <c r="H1100" s="3"/>
      <c r="I1100" s="3"/>
      <c r="J1100" s="3"/>
      <c r="K1100" s="3"/>
      <c r="L1100" s="3"/>
      <c r="M1100" s="3"/>
      <c r="N1100" s="3"/>
      <c r="O1100" s="1"/>
      <c r="P1100" s="1"/>
      <c r="Q1100" s="1"/>
      <c r="R1100" s="1"/>
      <c r="S1100" s="3"/>
      <c r="T1100" s="13"/>
      <c r="U1100" s="13"/>
      <c r="W1100" s="3"/>
      <c r="X1100" s="3"/>
      <c r="Y1100" s="3"/>
      <c r="Z1100" s="3"/>
      <c r="AA1100" s="3"/>
    </row>
    <row r="1101" spans="3:27" s="5" customFormat="1" x14ac:dyDescent="0.2">
      <c r="C1101" s="25"/>
      <c r="D1101" s="1"/>
      <c r="E1101" s="2"/>
      <c r="F1101" s="3"/>
      <c r="G1101" s="3"/>
      <c r="H1101" s="3"/>
      <c r="I1101" s="3"/>
      <c r="J1101" s="3"/>
      <c r="K1101" s="3"/>
      <c r="L1101" s="3"/>
      <c r="M1101" s="3"/>
      <c r="N1101" s="3"/>
      <c r="O1101" s="1"/>
      <c r="P1101" s="1"/>
      <c r="Q1101" s="1"/>
      <c r="R1101" s="1"/>
      <c r="S1101" s="3"/>
      <c r="T1101" s="13"/>
      <c r="U1101" s="13"/>
      <c r="W1101" s="3"/>
      <c r="X1101" s="3"/>
      <c r="Y1101" s="3"/>
      <c r="Z1101" s="3"/>
      <c r="AA1101" s="3"/>
    </row>
    <row r="1102" spans="3:27" s="5" customFormat="1" x14ac:dyDescent="0.2">
      <c r="C1102" s="25"/>
      <c r="D1102" s="1"/>
      <c r="E1102" s="2"/>
      <c r="F1102" s="3"/>
      <c r="G1102" s="3"/>
      <c r="H1102" s="3"/>
      <c r="I1102" s="3"/>
      <c r="J1102" s="3"/>
      <c r="K1102" s="3"/>
      <c r="L1102" s="3"/>
      <c r="M1102" s="3"/>
      <c r="N1102" s="3"/>
      <c r="O1102" s="1"/>
      <c r="P1102" s="1"/>
      <c r="Q1102" s="1"/>
      <c r="R1102" s="1"/>
      <c r="S1102" s="3"/>
      <c r="T1102" s="13"/>
      <c r="U1102" s="13"/>
      <c r="W1102" s="3"/>
      <c r="X1102" s="3"/>
      <c r="Y1102" s="3"/>
      <c r="Z1102" s="3"/>
      <c r="AA1102" s="3"/>
    </row>
    <row r="1103" spans="3:27" s="5" customFormat="1" x14ac:dyDescent="0.2">
      <c r="C1103" s="25"/>
      <c r="D1103" s="1"/>
      <c r="E1103" s="2"/>
      <c r="F1103" s="3"/>
      <c r="G1103" s="3"/>
      <c r="H1103" s="3"/>
      <c r="I1103" s="3"/>
      <c r="J1103" s="3"/>
      <c r="K1103" s="3"/>
      <c r="L1103" s="3"/>
      <c r="M1103" s="3"/>
      <c r="N1103" s="3"/>
      <c r="O1103" s="1"/>
      <c r="P1103" s="1"/>
      <c r="Q1103" s="1"/>
      <c r="R1103" s="1"/>
      <c r="S1103" s="3"/>
      <c r="T1103" s="13"/>
      <c r="U1103" s="13"/>
      <c r="W1103" s="3"/>
      <c r="X1103" s="3"/>
      <c r="Y1103" s="3"/>
      <c r="Z1103" s="3"/>
      <c r="AA1103" s="3"/>
    </row>
    <row r="1104" spans="3:27" s="5" customFormat="1" x14ac:dyDescent="0.2">
      <c r="C1104" s="25"/>
      <c r="D1104" s="1"/>
      <c r="E1104" s="2"/>
      <c r="F1104" s="3"/>
      <c r="G1104" s="3"/>
      <c r="H1104" s="3"/>
      <c r="I1104" s="3"/>
      <c r="J1104" s="3"/>
      <c r="K1104" s="3"/>
      <c r="L1104" s="3"/>
      <c r="M1104" s="3"/>
      <c r="N1104" s="3"/>
      <c r="O1104" s="1"/>
      <c r="P1104" s="1"/>
      <c r="Q1104" s="1"/>
      <c r="R1104" s="1"/>
      <c r="S1104" s="3"/>
      <c r="T1104" s="13"/>
      <c r="U1104" s="13"/>
      <c r="W1104" s="3"/>
      <c r="X1104" s="3"/>
      <c r="Y1104" s="3"/>
      <c r="Z1104" s="3"/>
      <c r="AA1104" s="3"/>
    </row>
    <row r="1105" spans="3:27" s="5" customFormat="1" x14ac:dyDescent="0.2">
      <c r="C1105" s="25"/>
      <c r="D1105" s="1"/>
      <c r="E1105" s="2"/>
      <c r="F1105" s="3"/>
      <c r="G1105" s="3"/>
      <c r="H1105" s="3"/>
      <c r="I1105" s="3"/>
      <c r="J1105" s="3"/>
      <c r="K1105" s="3"/>
      <c r="L1105" s="3"/>
      <c r="M1105" s="3"/>
      <c r="N1105" s="3"/>
      <c r="O1105" s="1"/>
      <c r="P1105" s="1"/>
      <c r="Q1105" s="1"/>
      <c r="R1105" s="1"/>
      <c r="S1105" s="3"/>
      <c r="T1105" s="13"/>
      <c r="U1105" s="13"/>
      <c r="W1105" s="3"/>
      <c r="X1105" s="3"/>
      <c r="Y1105" s="3"/>
      <c r="Z1105" s="3"/>
      <c r="AA1105" s="3"/>
    </row>
    <row r="1106" spans="3:27" s="5" customFormat="1" x14ac:dyDescent="0.2">
      <c r="C1106" s="25"/>
      <c r="D1106" s="1"/>
      <c r="E1106" s="2"/>
      <c r="F1106" s="3"/>
      <c r="G1106" s="3"/>
      <c r="H1106" s="3"/>
      <c r="I1106" s="3"/>
      <c r="J1106" s="3"/>
      <c r="K1106" s="3"/>
      <c r="L1106" s="3"/>
      <c r="M1106" s="3"/>
      <c r="N1106" s="3"/>
      <c r="O1106" s="1"/>
      <c r="P1106" s="1"/>
      <c r="Q1106" s="1"/>
      <c r="R1106" s="1"/>
      <c r="S1106" s="3"/>
      <c r="T1106" s="13"/>
      <c r="U1106" s="13"/>
      <c r="W1106" s="3"/>
      <c r="X1106" s="3"/>
      <c r="Y1106" s="3"/>
      <c r="Z1106" s="3"/>
      <c r="AA1106" s="3"/>
    </row>
    <row r="1107" spans="3:27" s="5" customFormat="1" x14ac:dyDescent="0.2">
      <c r="C1107" s="25"/>
      <c r="D1107" s="1"/>
      <c r="E1107" s="2"/>
      <c r="F1107" s="3"/>
      <c r="G1107" s="3"/>
      <c r="H1107" s="3"/>
      <c r="I1107" s="3"/>
      <c r="J1107" s="3"/>
      <c r="K1107" s="3"/>
      <c r="L1107" s="3"/>
      <c r="M1107" s="3"/>
      <c r="N1107" s="3"/>
      <c r="O1107" s="1"/>
      <c r="P1107" s="1"/>
      <c r="Q1107" s="1"/>
      <c r="R1107" s="1"/>
      <c r="S1107" s="3"/>
      <c r="T1107" s="13"/>
      <c r="U1107" s="13"/>
      <c r="W1107" s="3"/>
      <c r="X1107" s="3"/>
      <c r="Y1107" s="3"/>
      <c r="Z1107" s="3"/>
      <c r="AA1107" s="3"/>
    </row>
    <row r="1108" spans="3:27" s="5" customFormat="1" x14ac:dyDescent="0.2">
      <c r="C1108" s="25"/>
      <c r="D1108" s="1"/>
      <c r="E1108" s="2"/>
      <c r="F1108" s="3"/>
      <c r="G1108" s="3"/>
      <c r="H1108" s="3"/>
      <c r="I1108" s="3"/>
      <c r="J1108" s="3"/>
      <c r="K1108" s="3"/>
      <c r="L1108" s="3"/>
      <c r="M1108" s="3"/>
      <c r="N1108" s="3"/>
      <c r="O1108" s="1"/>
      <c r="P1108" s="1"/>
      <c r="Q1108" s="1"/>
      <c r="R1108" s="1"/>
      <c r="S1108" s="3"/>
      <c r="T1108" s="13"/>
      <c r="U1108" s="13"/>
      <c r="W1108" s="3"/>
      <c r="X1108" s="3"/>
      <c r="Y1108" s="3"/>
      <c r="Z1108" s="3"/>
      <c r="AA1108" s="3"/>
    </row>
    <row r="1109" spans="3:27" s="5" customFormat="1" x14ac:dyDescent="0.2">
      <c r="C1109" s="25"/>
      <c r="D1109" s="1"/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1"/>
      <c r="P1109" s="1"/>
      <c r="Q1109" s="1"/>
      <c r="R1109" s="1"/>
      <c r="S1109" s="3"/>
      <c r="T1109" s="13"/>
      <c r="U1109" s="13"/>
      <c r="W1109" s="3"/>
      <c r="X1109" s="3"/>
      <c r="Y1109" s="3"/>
      <c r="Z1109" s="3"/>
      <c r="AA1109" s="3"/>
    </row>
    <row r="1110" spans="3:27" s="5" customFormat="1" x14ac:dyDescent="0.2">
      <c r="C1110" s="25"/>
      <c r="D1110" s="1"/>
      <c r="E1110" s="2"/>
      <c r="F1110" s="3"/>
      <c r="G1110" s="3"/>
      <c r="H1110" s="3"/>
      <c r="I1110" s="3"/>
      <c r="J1110" s="3"/>
      <c r="K1110" s="3"/>
      <c r="L1110" s="3"/>
      <c r="M1110" s="3"/>
      <c r="N1110" s="3"/>
      <c r="O1110" s="1"/>
      <c r="P1110" s="1"/>
      <c r="Q1110" s="1"/>
      <c r="R1110" s="1"/>
      <c r="S1110" s="3"/>
      <c r="T1110" s="13"/>
      <c r="U1110" s="13"/>
      <c r="W1110" s="3"/>
      <c r="X1110" s="3"/>
      <c r="Y1110" s="3"/>
      <c r="Z1110" s="3"/>
      <c r="AA1110" s="3"/>
    </row>
    <row r="1111" spans="3:27" s="5" customFormat="1" x14ac:dyDescent="0.2">
      <c r="C1111" s="25"/>
      <c r="D1111" s="1"/>
      <c r="E1111" s="2"/>
      <c r="F1111" s="3"/>
      <c r="G1111" s="3"/>
      <c r="H1111" s="3"/>
      <c r="I1111" s="3"/>
      <c r="J1111" s="3"/>
      <c r="K1111" s="3"/>
      <c r="L1111" s="3"/>
      <c r="M1111" s="3"/>
      <c r="N1111" s="3"/>
      <c r="O1111" s="1"/>
      <c r="P1111" s="1"/>
      <c r="Q1111" s="1"/>
      <c r="R1111" s="1"/>
      <c r="S1111" s="3"/>
      <c r="T1111" s="13"/>
      <c r="U1111" s="13"/>
      <c r="W1111" s="3"/>
      <c r="X1111" s="3"/>
      <c r="Y1111" s="3"/>
      <c r="Z1111" s="3"/>
      <c r="AA1111" s="3"/>
    </row>
    <row r="1112" spans="3:27" s="5" customFormat="1" x14ac:dyDescent="0.2">
      <c r="C1112" s="25"/>
      <c r="D1112" s="1"/>
      <c r="E1112" s="2"/>
      <c r="F1112" s="3"/>
      <c r="G1112" s="3"/>
      <c r="H1112" s="3"/>
      <c r="I1112" s="3"/>
      <c r="J1112" s="3"/>
      <c r="K1112" s="3"/>
      <c r="L1112" s="3"/>
      <c r="M1112" s="3"/>
      <c r="N1112" s="3"/>
      <c r="O1112" s="1"/>
      <c r="P1112" s="1"/>
      <c r="Q1112" s="1"/>
      <c r="R1112" s="1"/>
      <c r="S1112" s="3"/>
      <c r="T1112" s="13"/>
      <c r="U1112" s="13"/>
      <c r="W1112" s="3"/>
      <c r="X1112" s="3"/>
      <c r="Y1112" s="3"/>
      <c r="Z1112" s="3"/>
      <c r="AA1112" s="3"/>
    </row>
    <row r="1113" spans="3:27" s="5" customFormat="1" x14ac:dyDescent="0.2">
      <c r="C1113" s="25"/>
      <c r="D1113" s="1"/>
      <c r="E1113" s="2"/>
      <c r="F1113" s="3"/>
      <c r="G1113" s="3"/>
      <c r="H1113" s="3"/>
      <c r="I1113" s="3"/>
      <c r="J1113" s="3"/>
      <c r="K1113" s="3"/>
      <c r="L1113" s="3"/>
      <c r="M1113" s="3"/>
      <c r="N1113" s="3"/>
      <c r="O1113" s="1"/>
      <c r="P1113" s="1"/>
      <c r="Q1113" s="1"/>
      <c r="R1113" s="1"/>
      <c r="S1113" s="3"/>
      <c r="T1113" s="13"/>
      <c r="U1113" s="13"/>
      <c r="W1113" s="3"/>
      <c r="X1113" s="3"/>
      <c r="Y1113" s="3"/>
      <c r="Z1113" s="3"/>
      <c r="AA1113" s="3"/>
    </row>
    <row r="1114" spans="3:27" s="5" customFormat="1" x14ac:dyDescent="0.2">
      <c r="C1114" s="25"/>
      <c r="D1114" s="1"/>
      <c r="E1114" s="2"/>
      <c r="F1114" s="3"/>
      <c r="G1114" s="3"/>
      <c r="H1114" s="3"/>
      <c r="I1114" s="3"/>
      <c r="J1114" s="3"/>
      <c r="K1114" s="3"/>
      <c r="L1114" s="3"/>
      <c r="M1114" s="3"/>
      <c r="N1114" s="3"/>
      <c r="O1114" s="1"/>
      <c r="P1114" s="1"/>
      <c r="Q1114" s="1"/>
      <c r="R1114" s="1"/>
      <c r="S1114" s="3"/>
      <c r="T1114" s="13"/>
      <c r="U1114" s="13"/>
      <c r="W1114" s="3"/>
      <c r="X1114" s="3"/>
      <c r="Y1114" s="3"/>
      <c r="Z1114" s="3"/>
      <c r="AA1114" s="3"/>
    </row>
    <row r="1115" spans="3:27" s="5" customFormat="1" x14ac:dyDescent="0.2">
      <c r="C1115" s="25"/>
      <c r="D1115" s="1"/>
      <c r="E1115" s="2"/>
      <c r="F1115" s="3"/>
      <c r="G1115" s="3"/>
      <c r="H1115" s="3"/>
      <c r="I1115" s="3"/>
      <c r="J1115" s="3"/>
      <c r="K1115" s="3"/>
      <c r="L1115" s="3"/>
      <c r="M1115" s="3"/>
      <c r="N1115" s="3"/>
      <c r="O1115" s="1"/>
      <c r="P1115" s="1"/>
      <c r="Q1115" s="1"/>
      <c r="R1115" s="1"/>
      <c r="S1115" s="3"/>
      <c r="T1115" s="13"/>
      <c r="U1115" s="13"/>
      <c r="W1115" s="3"/>
      <c r="X1115" s="3"/>
      <c r="Y1115" s="3"/>
      <c r="Z1115" s="3"/>
      <c r="AA1115" s="3"/>
    </row>
    <row r="1116" spans="3:27" s="5" customFormat="1" x14ac:dyDescent="0.2">
      <c r="C1116" s="25"/>
      <c r="D1116" s="1"/>
      <c r="E1116" s="2"/>
      <c r="F1116" s="3"/>
      <c r="G1116" s="3"/>
      <c r="H1116" s="3"/>
      <c r="I1116" s="3"/>
      <c r="J1116" s="3"/>
      <c r="K1116" s="3"/>
      <c r="L1116" s="3"/>
      <c r="M1116" s="3"/>
      <c r="N1116" s="3"/>
      <c r="O1116" s="1"/>
      <c r="P1116" s="1"/>
      <c r="Q1116" s="1"/>
      <c r="R1116" s="1"/>
      <c r="S1116" s="3"/>
      <c r="T1116" s="13"/>
      <c r="U1116" s="13"/>
      <c r="W1116" s="3"/>
      <c r="X1116" s="3"/>
      <c r="Y1116" s="3"/>
      <c r="Z1116" s="3"/>
      <c r="AA1116" s="3"/>
    </row>
    <row r="1117" spans="3:27" s="5" customFormat="1" x14ac:dyDescent="0.2">
      <c r="C1117" s="25"/>
      <c r="D1117" s="1"/>
      <c r="E1117" s="2"/>
      <c r="F1117" s="3"/>
      <c r="G1117" s="3"/>
      <c r="H1117" s="3"/>
      <c r="I1117" s="3"/>
      <c r="J1117" s="3"/>
      <c r="K1117" s="3"/>
      <c r="L1117" s="3"/>
      <c r="M1117" s="3"/>
      <c r="N1117" s="3"/>
      <c r="O1117" s="1"/>
      <c r="P1117" s="1"/>
      <c r="Q1117" s="1"/>
      <c r="R1117" s="1"/>
      <c r="S1117" s="3"/>
      <c r="T1117" s="13"/>
      <c r="U1117" s="13"/>
      <c r="W1117" s="3"/>
      <c r="X1117" s="3"/>
      <c r="Y1117" s="3"/>
      <c r="Z1117" s="3"/>
      <c r="AA1117" s="3"/>
    </row>
    <row r="1118" spans="3:27" s="5" customFormat="1" x14ac:dyDescent="0.2">
      <c r="C1118" s="25"/>
      <c r="D1118" s="1"/>
      <c r="E1118" s="2"/>
      <c r="F1118" s="3"/>
      <c r="G1118" s="3"/>
      <c r="H1118" s="3"/>
      <c r="I1118" s="3"/>
      <c r="J1118" s="3"/>
      <c r="K1118" s="3"/>
      <c r="L1118" s="3"/>
      <c r="M1118" s="3"/>
      <c r="N1118" s="3"/>
      <c r="O1118" s="1"/>
      <c r="P1118" s="1"/>
      <c r="Q1118" s="1"/>
      <c r="R1118" s="1"/>
      <c r="S1118" s="3"/>
      <c r="T1118" s="13"/>
      <c r="U1118" s="13"/>
      <c r="W1118" s="3"/>
      <c r="X1118" s="3"/>
      <c r="Y1118" s="3"/>
      <c r="Z1118" s="3"/>
      <c r="AA1118" s="3"/>
    </row>
    <row r="1119" spans="3:27" s="5" customFormat="1" x14ac:dyDescent="0.2">
      <c r="C1119" s="25"/>
      <c r="D1119" s="1"/>
      <c r="E1119" s="2"/>
      <c r="F1119" s="3"/>
      <c r="G1119" s="3"/>
      <c r="H1119" s="3"/>
      <c r="I1119" s="3"/>
      <c r="J1119" s="3"/>
      <c r="K1119" s="3"/>
      <c r="L1119" s="3"/>
      <c r="M1119" s="3"/>
      <c r="N1119" s="3"/>
      <c r="O1119" s="1"/>
      <c r="P1119" s="1"/>
      <c r="Q1119" s="1"/>
      <c r="R1119" s="1"/>
      <c r="S1119" s="3"/>
      <c r="T1119" s="13"/>
      <c r="U1119" s="13"/>
      <c r="W1119" s="3"/>
      <c r="X1119" s="3"/>
      <c r="Y1119" s="3"/>
      <c r="Z1119" s="3"/>
      <c r="AA1119" s="3"/>
    </row>
    <row r="1120" spans="3:27" s="5" customFormat="1" x14ac:dyDescent="0.2">
      <c r="C1120" s="25"/>
      <c r="D1120" s="1"/>
      <c r="E1120" s="2"/>
      <c r="F1120" s="3"/>
      <c r="G1120" s="3"/>
      <c r="H1120" s="3"/>
      <c r="I1120" s="3"/>
      <c r="J1120" s="3"/>
      <c r="K1120" s="3"/>
      <c r="L1120" s="3"/>
      <c r="M1120" s="3"/>
      <c r="N1120" s="3"/>
      <c r="O1120" s="1"/>
      <c r="P1120" s="1"/>
      <c r="Q1120" s="1"/>
      <c r="R1120" s="1"/>
      <c r="S1120" s="3"/>
      <c r="T1120" s="13"/>
      <c r="U1120" s="13"/>
      <c r="W1120" s="3"/>
      <c r="X1120" s="3"/>
      <c r="Y1120" s="3"/>
      <c r="Z1120" s="3"/>
      <c r="AA1120" s="3"/>
    </row>
    <row r="1121" spans="3:27" s="5" customFormat="1" x14ac:dyDescent="0.2">
      <c r="C1121" s="25"/>
      <c r="D1121" s="1"/>
      <c r="E1121" s="2"/>
      <c r="F1121" s="3"/>
      <c r="G1121" s="3"/>
      <c r="H1121" s="3"/>
      <c r="I1121" s="3"/>
      <c r="J1121" s="3"/>
      <c r="K1121" s="3"/>
      <c r="L1121" s="3"/>
      <c r="M1121" s="3"/>
      <c r="N1121" s="3"/>
      <c r="O1121" s="1"/>
      <c r="P1121" s="1"/>
      <c r="Q1121" s="1"/>
      <c r="R1121" s="1"/>
      <c r="S1121" s="3"/>
      <c r="T1121" s="13"/>
      <c r="U1121" s="13"/>
      <c r="W1121" s="3"/>
      <c r="X1121" s="3"/>
      <c r="Y1121" s="3"/>
      <c r="Z1121" s="3"/>
      <c r="AA1121" s="3"/>
    </row>
    <row r="1122" spans="3:27" s="5" customFormat="1" x14ac:dyDescent="0.2">
      <c r="C1122" s="25"/>
      <c r="D1122" s="1"/>
      <c r="E1122" s="2"/>
      <c r="F1122" s="3"/>
      <c r="G1122" s="3"/>
      <c r="H1122" s="3"/>
      <c r="I1122" s="3"/>
      <c r="J1122" s="3"/>
      <c r="K1122" s="3"/>
      <c r="L1122" s="3"/>
      <c r="M1122" s="3"/>
      <c r="N1122" s="3"/>
      <c r="O1122" s="1"/>
      <c r="P1122" s="1"/>
      <c r="Q1122" s="1"/>
      <c r="R1122" s="1"/>
      <c r="S1122" s="3"/>
      <c r="T1122" s="13"/>
      <c r="U1122" s="13"/>
      <c r="W1122" s="3"/>
      <c r="X1122" s="3"/>
      <c r="Y1122" s="3"/>
      <c r="Z1122" s="3"/>
      <c r="AA1122" s="3"/>
    </row>
    <row r="1123" spans="3:27" s="5" customFormat="1" x14ac:dyDescent="0.2">
      <c r="C1123" s="25"/>
      <c r="D1123" s="1"/>
      <c r="E1123" s="2"/>
      <c r="F1123" s="3"/>
      <c r="G1123" s="3"/>
      <c r="H1123" s="3"/>
      <c r="I1123" s="3"/>
      <c r="J1123" s="3"/>
      <c r="K1123" s="3"/>
      <c r="L1123" s="3"/>
      <c r="M1123" s="3"/>
      <c r="N1123" s="3"/>
      <c r="O1123" s="1"/>
      <c r="P1123" s="1"/>
      <c r="Q1123" s="1"/>
      <c r="R1123" s="1"/>
      <c r="S1123" s="3"/>
      <c r="T1123" s="13"/>
      <c r="U1123" s="13"/>
      <c r="W1123" s="3"/>
      <c r="X1123" s="3"/>
      <c r="Y1123" s="3"/>
      <c r="Z1123" s="3"/>
      <c r="AA1123" s="3"/>
    </row>
    <row r="1124" spans="3:27" s="5" customFormat="1" x14ac:dyDescent="0.2">
      <c r="C1124" s="25"/>
      <c r="D1124" s="1"/>
      <c r="E1124" s="2"/>
      <c r="F1124" s="3"/>
      <c r="G1124" s="3"/>
      <c r="H1124" s="3"/>
      <c r="I1124" s="3"/>
      <c r="J1124" s="3"/>
      <c r="K1124" s="3"/>
      <c r="L1124" s="3"/>
      <c r="M1124" s="3"/>
      <c r="N1124" s="3"/>
      <c r="O1124" s="1"/>
      <c r="P1124" s="1"/>
      <c r="Q1124" s="1"/>
      <c r="R1124" s="1"/>
      <c r="S1124" s="3"/>
      <c r="T1124" s="13"/>
      <c r="U1124" s="13"/>
      <c r="W1124" s="3"/>
      <c r="X1124" s="3"/>
      <c r="Y1124" s="3"/>
      <c r="Z1124" s="3"/>
      <c r="AA1124" s="3"/>
    </row>
    <row r="1125" spans="3:27" s="5" customFormat="1" x14ac:dyDescent="0.2">
      <c r="C1125" s="25"/>
      <c r="D1125" s="1"/>
      <c r="E1125" s="2"/>
      <c r="F1125" s="3"/>
      <c r="G1125" s="3"/>
      <c r="H1125" s="3"/>
      <c r="I1125" s="3"/>
      <c r="J1125" s="3"/>
      <c r="K1125" s="3"/>
      <c r="L1125" s="3"/>
      <c r="M1125" s="3"/>
      <c r="N1125" s="3"/>
      <c r="O1125" s="1"/>
      <c r="P1125" s="1"/>
      <c r="Q1125" s="1"/>
      <c r="R1125" s="1"/>
      <c r="S1125" s="3"/>
      <c r="T1125" s="13"/>
      <c r="U1125" s="13"/>
      <c r="W1125" s="3"/>
      <c r="X1125" s="3"/>
      <c r="Y1125" s="3"/>
      <c r="Z1125" s="3"/>
      <c r="AA1125" s="3"/>
    </row>
    <row r="1126" spans="3:27" s="5" customFormat="1" x14ac:dyDescent="0.2">
      <c r="C1126" s="25"/>
      <c r="D1126" s="1"/>
      <c r="E1126" s="2"/>
      <c r="F1126" s="3"/>
      <c r="G1126" s="3"/>
      <c r="H1126" s="3"/>
      <c r="I1126" s="3"/>
      <c r="J1126" s="3"/>
      <c r="K1126" s="3"/>
      <c r="L1126" s="3"/>
      <c r="M1126" s="3"/>
      <c r="N1126" s="3"/>
      <c r="O1126" s="1"/>
      <c r="P1126" s="1"/>
      <c r="Q1126" s="1"/>
      <c r="R1126" s="1"/>
      <c r="S1126" s="3"/>
      <c r="T1126" s="13"/>
      <c r="U1126" s="13"/>
      <c r="W1126" s="3"/>
      <c r="X1126" s="3"/>
      <c r="Y1126" s="3"/>
      <c r="Z1126" s="3"/>
      <c r="AA1126" s="3"/>
    </row>
    <row r="1127" spans="3:27" s="5" customFormat="1" x14ac:dyDescent="0.2">
      <c r="C1127" s="25"/>
      <c r="D1127" s="1"/>
      <c r="E1127" s="2"/>
      <c r="F1127" s="3"/>
      <c r="G1127" s="3"/>
      <c r="H1127" s="3"/>
      <c r="I1127" s="3"/>
      <c r="J1127" s="3"/>
      <c r="K1127" s="3"/>
      <c r="L1127" s="3"/>
      <c r="M1127" s="3"/>
      <c r="N1127" s="3"/>
      <c r="O1127" s="1"/>
      <c r="P1127" s="1"/>
      <c r="Q1127" s="1"/>
      <c r="R1127" s="1"/>
      <c r="S1127" s="3"/>
      <c r="T1127" s="13"/>
      <c r="U1127" s="13"/>
      <c r="W1127" s="3"/>
      <c r="X1127" s="3"/>
      <c r="Y1127" s="3"/>
      <c r="Z1127" s="3"/>
      <c r="AA1127" s="3"/>
    </row>
    <row r="1128" spans="3:27" s="5" customFormat="1" x14ac:dyDescent="0.2">
      <c r="C1128" s="25"/>
      <c r="D1128" s="1"/>
      <c r="E1128" s="2"/>
      <c r="F1128" s="3"/>
      <c r="G1128" s="3"/>
      <c r="H1128" s="3"/>
      <c r="I1128" s="3"/>
      <c r="J1128" s="3"/>
      <c r="K1128" s="3"/>
      <c r="L1128" s="3"/>
      <c r="M1128" s="3"/>
      <c r="N1128" s="3"/>
      <c r="O1128" s="1"/>
      <c r="P1128" s="1"/>
      <c r="Q1128" s="1"/>
      <c r="R1128" s="1"/>
      <c r="S1128" s="3"/>
      <c r="T1128" s="13"/>
      <c r="U1128" s="13"/>
      <c r="W1128" s="3"/>
      <c r="X1128" s="3"/>
      <c r="Y1128" s="3"/>
      <c r="Z1128" s="3"/>
      <c r="AA1128" s="3"/>
    </row>
    <row r="1129" spans="3:27" s="5" customFormat="1" x14ac:dyDescent="0.2">
      <c r="C1129" s="25"/>
      <c r="D1129" s="1"/>
      <c r="E1129" s="2"/>
      <c r="F1129" s="3"/>
      <c r="G1129" s="3"/>
      <c r="H1129" s="3"/>
      <c r="I1129" s="3"/>
      <c r="J1129" s="3"/>
      <c r="K1129" s="3"/>
      <c r="L1129" s="3"/>
      <c r="M1129" s="3"/>
      <c r="N1129" s="3"/>
      <c r="O1129" s="1"/>
      <c r="P1129" s="1"/>
      <c r="Q1129" s="1"/>
      <c r="R1129" s="1"/>
      <c r="S1129" s="3"/>
      <c r="T1129" s="13"/>
      <c r="U1129" s="13"/>
      <c r="W1129" s="3"/>
      <c r="X1129" s="3"/>
      <c r="Y1129" s="3"/>
      <c r="Z1129" s="3"/>
      <c r="AA1129" s="3"/>
    </row>
    <row r="1130" spans="3:27" s="5" customFormat="1" x14ac:dyDescent="0.2">
      <c r="C1130" s="25"/>
      <c r="D1130" s="1"/>
      <c r="E1130" s="2"/>
      <c r="F1130" s="3"/>
      <c r="G1130" s="3"/>
      <c r="H1130" s="3"/>
      <c r="I1130" s="3"/>
      <c r="J1130" s="3"/>
      <c r="K1130" s="3"/>
      <c r="L1130" s="3"/>
      <c r="M1130" s="3"/>
      <c r="N1130" s="3"/>
      <c r="O1130" s="1"/>
      <c r="P1130" s="1"/>
      <c r="Q1130" s="1"/>
      <c r="R1130" s="1"/>
      <c r="S1130" s="3"/>
      <c r="T1130" s="13"/>
      <c r="U1130" s="13"/>
      <c r="W1130" s="3"/>
      <c r="X1130" s="3"/>
      <c r="Y1130" s="3"/>
      <c r="Z1130" s="3"/>
      <c r="AA1130" s="3"/>
    </row>
    <row r="1131" spans="3:27" s="5" customFormat="1" x14ac:dyDescent="0.2">
      <c r="C1131" s="25"/>
      <c r="D1131" s="1"/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1"/>
      <c r="P1131" s="1"/>
      <c r="Q1131" s="1"/>
      <c r="R1131" s="1"/>
      <c r="S1131" s="3"/>
      <c r="T1131" s="13"/>
      <c r="U1131" s="13"/>
      <c r="W1131" s="3"/>
      <c r="X1131" s="3"/>
      <c r="Y1131" s="3"/>
      <c r="Z1131" s="3"/>
      <c r="AA1131" s="3"/>
    </row>
    <row r="1132" spans="3:27" s="5" customFormat="1" x14ac:dyDescent="0.2">
      <c r="C1132" s="25"/>
      <c r="D1132" s="1"/>
      <c r="E1132" s="2"/>
      <c r="F1132" s="3"/>
      <c r="G1132" s="3"/>
      <c r="H1132" s="3"/>
      <c r="I1132" s="3"/>
      <c r="J1132" s="3"/>
      <c r="K1132" s="3"/>
      <c r="L1132" s="3"/>
      <c r="M1132" s="3"/>
      <c r="N1132" s="3"/>
      <c r="O1132" s="1"/>
      <c r="P1132" s="1"/>
      <c r="Q1132" s="1"/>
      <c r="R1132" s="1"/>
      <c r="S1132" s="3"/>
      <c r="T1132" s="13"/>
      <c r="U1132" s="13"/>
      <c r="W1132" s="3"/>
      <c r="X1132" s="3"/>
      <c r="Y1132" s="3"/>
      <c r="Z1132" s="3"/>
      <c r="AA1132" s="3"/>
    </row>
    <row r="1133" spans="3:27" s="5" customFormat="1" x14ac:dyDescent="0.2">
      <c r="C1133" s="25"/>
      <c r="D1133" s="1"/>
      <c r="E1133" s="2"/>
      <c r="F1133" s="3"/>
      <c r="G1133" s="3"/>
      <c r="H1133" s="3"/>
      <c r="I1133" s="3"/>
      <c r="J1133" s="3"/>
      <c r="K1133" s="3"/>
      <c r="L1133" s="3"/>
      <c r="M1133" s="3"/>
      <c r="N1133" s="3"/>
      <c r="O1133" s="1"/>
      <c r="P1133" s="1"/>
      <c r="Q1133" s="1"/>
      <c r="R1133" s="1"/>
      <c r="S1133" s="3"/>
      <c r="T1133" s="13"/>
      <c r="U1133" s="13"/>
      <c r="W1133" s="3"/>
      <c r="X1133" s="3"/>
      <c r="Y1133" s="3"/>
      <c r="Z1133" s="3"/>
      <c r="AA1133" s="3"/>
    </row>
    <row r="1134" spans="3:27" s="5" customFormat="1" x14ac:dyDescent="0.2">
      <c r="C1134" s="25"/>
      <c r="D1134" s="1"/>
      <c r="E1134" s="2"/>
      <c r="F1134" s="3"/>
      <c r="G1134" s="3"/>
      <c r="H1134" s="3"/>
      <c r="I1134" s="3"/>
      <c r="J1134" s="3"/>
      <c r="K1134" s="3"/>
      <c r="L1134" s="3"/>
      <c r="M1134" s="3"/>
      <c r="N1134" s="3"/>
      <c r="O1134" s="1"/>
      <c r="P1134" s="1"/>
      <c r="Q1134" s="1"/>
      <c r="R1134" s="1"/>
      <c r="S1134" s="3"/>
      <c r="T1134" s="13"/>
      <c r="U1134" s="13"/>
      <c r="W1134" s="3"/>
      <c r="X1134" s="3"/>
      <c r="Y1134" s="3"/>
      <c r="Z1134" s="3"/>
      <c r="AA1134" s="3"/>
    </row>
    <row r="1135" spans="3:27" s="5" customFormat="1" x14ac:dyDescent="0.2">
      <c r="C1135" s="25"/>
      <c r="D1135" s="1"/>
      <c r="E1135" s="2"/>
      <c r="F1135" s="3"/>
      <c r="G1135" s="3"/>
      <c r="H1135" s="3"/>
      <c r="I1135" s="3"/>
      <c r="J1135" s="3"/>
      <c r="K1135" s="3"/>
      <c r="L1135" s="3"/>
      <c r="M1135" s="3"/>
      <c r="N1135" s="3"/>
      <c r="O1135" s="1"/>
      <c r="P1135" s="1"/>
      <c r="Q1135" s="1"/>
      <c r="R1135" s="1"/>
      <c r="S1135" s="3"/>
      <c r="T1135" s="13"/>
      <c r="U1135" s="13"/>
      <c r="W1135" s="3"/>
      <c r="X1135" s="3"/>
      <c r="Y1135" s="3"/>
      <c r="Z1135" s="3"/>
      <c r="AA1135" s="3"/>
    </row>
    <row r="1136" spans="3:27" s="5" customFormat="1" x14ac:dyDescent="0.2">
      <c r="C1136" s="25"/>
      <c r="D1136" s="1"/>
      <c r="E1136" s="2"/>
      <c r="F1136" s="3"/>
      <c r="G1136" s="3"/>
      <c r="H1136" s="3"/>
      <c r="I1136" s="3"/>
      <c r="J1136" s="3"/>
      <c r="K1136" s="3"/>
      <c r="L1136" s="3"/>
      <c r="M1136" s="3"/>
      <c r="N1136" s="3"/>
      <c r="O1136" s="1"/>
      <c r="P1136" s="1"/>
      <c r="Q1136" s="1"/>
      <c r="R1136" s="1"/>
      <c r="S1136" s="3"/>
      <c r="T1136" s="13"/>
      <c r="U1136" s="13"/>
      <c r="W1136" s="3"/>
      <c r="X1136" s="3"/>
      <c r="Y1136" s="3"/>
      <c r="Z1136" s="3"/>
      <c r="AA1136" s="3"/>
    </row>
    <row r="1137" spans="3:27" s="5" customFormat="1" x14ac:dyDescent="0.2">
      <c r="C1137" s="25"/>
      <c r="D1137" s="1"/>
      <c r="E1137" s="2"/>
      <c r="F1137" s="3"/>
      <c r="G1137" s="3"/>
      <c r="H1137" s="3"/>
      <c r="I1137" s="3"/>
      <c r="J1137" s="3"/>
      <c r="K1137" s="3"/>
      <c r="L1137" s="3"/>
      <c r="M1137" s="3"/>
      <c r="N1137" s="3"/>
      <c r="O1137" s="1"/>
      <c r="P1137" s="1"/>
      <c r="Q1137" s="1"/>
      <c r="R1137" s="1"/>
      <c r="S1137" s="3"/>
      <c r="T1137" s="13"/>
      <c r="U1137" s="13"/>
      <c r="W1137" s="3"/>
      <c r="X1137" s="3"/>
      <c r="Y1137" s="3"/>
      <c r="Z1137" s="3"/>
      <c r="AA1137" s="3"/>
    </row>
    <row r="1138" spans="3:27" s="5" customFormat="1" x14ac:dyDescent="0.2">
      <c r="C1138" s="25"/>
      <c r="D1138" s="1"/>
      <c r="E1138" s="2"/>
      <c r="F1138" s="3"/>
      <c r="G1138" s="3"/>
      <c r="H1138" s="3"/>
      <c r="I1138" s="3"/>
      <c r="J1138" s="3"/>
      <c r="K1138" s="3"/>
      <c r="L1138" s="3"/>
      <c r="M1138" s="3"/>
      <c r="N1138" s="3"/>
      <c r="O1138" s="1"/>
      <c r="P1138" s="1"/>
      <c r="Q1138" s="1"/>
      <c r="R1138" s="1"/>
      <c r="S1138" s="3"/>
      <c r="T1138" s="13"/>
      <c r="U1138" s="13"/>
      <c r="W1138" s="3"/>
      <c r="X1138" s="3"/>
      <c r="Y1138" s="3"/>
      <c r="Z1138" s="3"/>
      <c r="AA1138" s="3"/>
    </row>
    <row r="1139" spans="3:27" s="5" customFormat="1" x14ac:dyDescent="0.2">
      <c r="C1139" s="25"/>
      <c r="D1139" s="1"/>
      <c r="E1139" s="2"/>
      <c r="F1139" s="3"/>
      <c r="G1139" s="3"/>
      <c r="H1139" s="3"/>
      <c r="I1139" s="3"/>
      <c r="J1139" s="3"/>
      <c r="K1139" s="3"/>
      <c r="L1139" s="3"/>
      <c r="M1139" s="3"/>
      <c r="N1139" s="3"/>
      <c r="O1139" s="1"/>
      <c r="P1139" s="1"/>
      <c r="Q1139" s="1"/>
      <c r="R1139" s="1"/>
      <c r="S1139" s="3"/>
      <c r="T1139" s="13"/>
      <c r="U1139" s="13"/>
      <c r="W1139" s="3"/>
      <c r="X1139" s="3"/>
      <c r="Y1139" s="3"/>
      <c r="Z1139" s="3"/>
      <c r="AA1139" s="3"/>
    </row>
    <row r="1140" spans="3:27" s="5" customFormat="1" x14ac:dyDescent="0.2">
      <c r="C1140" s="25"/>
      <c r="D1140" s="1"/>
      <c r="E1140" s="2"/>
      <c r="F1140" s="3"/>
      <c r="G1140" s="3"/>
      <c r="H1140" s="3"/>
      <c r="I1140" s="3"/>
      <c r="J1140" s="3"/>
      <c r="K1140" s="3"/>
      <c r="L1140" s="3"/>
      <c r="M1140" s="3"/>
      <c r="N1140" s="3"/>
      <c r="O1140" s="1"/>
      <c r="P1140" s="1"/>
      <c r="Q1140" s="1"/>
      <c r="R1140" s="1"/>
      <c r="S1140" s="3"/>
      <c r="T1140" s="13"/>
      <c r="U1140" s="13"/>
      <c r="W1140" s="3"/>
      <c r="X1140" s="3"/>
      <c r="Y1140" s="3"/>
      <c r="Z1140" s="3"/>
      <c r="AA1140" s="3"/>
    </row>
    <row r="1141" spans="3:27" s="5" customFormat="1" x14ac:dyDescent="0.2">
      <c r="C1141" s="25"/>
      <c r="D1141" s="1"/>
      <c r="E1141" s="2"/>
      <c r="F1141" s="3"/>
      <c r="G1141" s="3"/>
      <c r="H1141" s="3"/>
      <c r="I1141" s="3"/>
      <c r="J1141" s="3"/>
      <c r="K1141" s="3"/>
      <c r="L1141" s="3"/>
      <c r="M1141" s="3"/>
      <c r="N1141" s="3"/>
      <c r="O1141" s="1"/>
      <c r="P1141" s="1"/>
      <c r="Q1141" s="1"/>
      <c r="R1141" s="1"/>
      <c r="S1141" s="3"/>
      <c r="T1141" s="13"/>
      <c r="U1141" s="13"/>
      <c r="W1141" s="3"/>
      <c r="X1141" s="3"/>
      <c r="Y1141" s="3"/>
      <c r="Z1141" s="3"/>
      <c r="AA1141" s="3"/>
    </row>
    <row r="1142" spans="3:27" s="5" customFormat="1" x14ac:dyDescent="0.2">
      <c r="C1142" s="25"/>
      <c r="D1142" s="1"/>
      <c r="E1142" s="2"/>
      <c r="F1142" s="3"/>
      <c r="G1142" s="3"/>
      <c r="H1142" s="3"/>
      <c r="I1142" s="3"/>
      <c r="J1142" s="3"/>
      <c r="K1142" s="3"/>
      <c r="L1142" s="3"/>
      <c r="M1142" s="3"/>
      <c r="N1142" s="3"/>
      <c r="O1142" s="1"/>
      <c r="P1142" s="1"/>
      <c r="Q1142" s="1"/>
      <c r="R1142" s="1"/>
      <c r="S1142" s="3"/>
      <c r="T1142" s="13"/>
      <c r="U1142" s="13"/>
      <c r="W1142" s="3"/>
      <c r="X1142" s="3"/>
      <c r="Y1142" s="3"/>
      <c r="Z1142" s="3"/>
      <c r="AA1142" s="3"/>
    </row>
    <row r="1143" spans="3:27" s="5" customFormat="1" x14ac:dyDescent="0.2">
      <c r="C1143" s="25"/>
      <c r="D1143" s="1"/>
      <c r="E1143" s="2"/>
      <c r="F1143" s="3"/>
      <c r="G1143" s="3"/>
      <c r="H1143" s="3"/>
      <c r="I1143" s="3"/>
      <c r="J1143" s="3"/>
      <c r="K1143" s="3"/>
      <c r="L1143" s="3"/>
      <c r="M1143" s="3"/>
      <c r="N1143" s="3"/>
      <c r="O1143" s="1"/>
      <c r="P1143" s="1"/>
      <c r="Q1143" s="1"/>
      <c r="R1143" s="1"/>
      <c r="S1143" s="3"/>
      <c r="T1143" s="13"/>
      <c r="U1143" s="13"/>
      <c r="W1143" s="3"/>
      <c r="X1143" s="3"/>
      <c r="Y1143" s="3"/>
      <c r="Z1143" s="3"/>
      <c r="AA1143" s="3"/>
    </row>
    <row r="1144" spans="3:27" s="5" customFormat="1" x14ac:dyDescent="0.2">
      <c r="C1144" s="25"/>
      <c r="D1144" s="1"/>
      <c r="E1144" s="2"/>
      <c r="F1144" s="3"/>
      <c r="G1144" s="3"/>
      <c r="H1144" s="3"/>
      <c r="I1144" s="3"/>
      <c r="J1144" s="3"/>
      <c r="K1144" s="3"/>
      <c r="L1144" s="3"/>
      <c r="M1144" s="3"/>
      <c r="N1144" s="3"/>
      <c r="O1144" s="1"/>
      <c r="P1144" s="1"/>
      <c r="Q1144" s="1"/>
      <c r="R1144" s="1"/>
      <c r="S1144" s="3"/>
      <c r="T1144" s="13"/>
      <c r="U1144" s="13"/>
      <c r="W1144" s="3"/>
      <c r="X1144" s="3"/>
      <c r="Y1144" s="3"/>
      <c r="Z1144" s="3"/>
      <c r="AA1144" s="3"/>
    </row>
    <row r="1145" spans="3:27" s="5" customFormat="1" x14ac:dyDescent="0.2">
      <c r="C1145" s="25"/>
      <c r="D1145" s="1"/>
      <c r="E1145" s="2"/>
      <c r="F1145" s="3"/>
      <c r="G1145" s="3"/>
      <c r="H1145" s="3"/>
      <c r="I1145" s="3"/>
      <c r="J1145" s="3"/>
      <c r="K1145" s="3"/>
      <c r="L1145" s="3"/>
      <c r="M1145" s="3"/>
      <c r="N1145" s="3"/>
      <c r="O1145" s="1"/>
      <c r="P1145" s="1"/>
      <c r="Q1145" s="1"/>
      <c r="R1145" s="1"/>
      <c r="S1145" s="3"/>
      <c r="T1145" s="13"/>
      <c r="U1145" s="13"/>
      <c r="W1145" s="3"/>
      <c r="X1145" s="3"/>
      <c r="Y1145" s="3"/>
      <c r="Z1145" s="3"/>
      <c r="AA1145" s="3"/>
    </row>
    <row r="1146" spans="3:27" s="5" customFormat="1" x14ac:dyDescent="0.2">
      <c r="C1146" s="25"/>
      <c r="D1146" s="1"/>
      <c r="E1146" s="2"/>
      <c r="F1146" s="3"/>
      <c r="G1146" s="3"/>
      <c r="H1146" s="3"/>
      <c r="I1146" s="3"/>
      <c r="J1146" s="3"/>
      <c r="K1146" s="3"/>
      <c r="L1146" s="3"/>
      <c r="M1146" s="3"/>
      <c r="N1146" s="3"/>
      <c r="O1146" s="1"/>
      <c r="P1146" s="1"/>
      <c r="Q1146" s="1"/>
      <c r="R1146" s="1"/>
      <c r="S1146" s="3"/>
      <c r="T1146" s="13"/>
      <c r="U1146" s="13"/>
      <c r="W1146" s="3"/>
      <c r="X1146" s="3"/>
      <c r="Y1146" s="3"/>
      <c r="Z1146" s="3"/>
      <c r="AA1146" s="3"/>
    </row>
    <row r="1147" spans="3:27" s="5" customFormat="1" x14ac:dyDescent="0.2">
      <c r="C1147" s="25"/>
      <c r="D1147" s="1"/>
      <c r="E1147" s="2"/>
      <c r="F1147" s="3"/>
      <c r="G1147" s="3"/>
      <c r="H1147" s="3"/>
      <c r="I1147" s="3"/>
      <c r="J1147" s="3"/>
      <c r="K1147" s="3"/>
      <c r="L1147" s="3"/>
      <c r="M1147" s="3"/>
      <c r="N1147" s="3"/>
      <c r="O1147" s="1"/>
      <c r="P1147" s="1"/>
      <c r="Q1147" s="1"/>
      <c r="R1147" s="1"/>
      <c r="S1147" s="3"/>
      <c r="T1147" s="13"/>
      <c r="U1147" s="13"/>
      <c r="W1147" s="3"/>
      <c r="X1147" s="3"/>
      <c r="Y1147" s="3"/>
      <c r="Z1147" s="3"/>
      <c r="AA1147" s="3"/>
    </row>
    <row r="1148" spans="3:27" s="5" customFormat="1" x14ac:dyDescent="0.2">
      <c r="C1148" s="25"/>
      <c r="D1148" s="1"/>
      <c r="E1148" s="2"/>
      <c r="F1148" s="3"/>
      <c r="G1148" s="3"/>
      <c r="H1148" s="3"/>
      <c r="I1148" s="3"/>
      <c r="J1148" s="3"/>
      <c r="K1148" s="3"/>
      <c r="L1148" s="3"/>
      <c r="M1148" s="3"/>
      <c r="N1148" s="3"/>
      <c r="O1148" s="1"/>
      <c r="P1148" s="1"/>
      <c r="Q1148" s="1"/>
      <c r="R1148" s="1"/>
      <c r="S1148" s="3"/>
      <c r="T1148" s="13"/>
      <c r="U1148" s="13"/>
      <c r="W1148" s="3"/>
      <c r="X1148" s="3"/>
      <c r="Y1148" s="3"/>
      <c r="Z1148" s="3"/>
      <c r="AA1148" s="3"/>
    </row>
    <row r="1149" spans="3:27" s="5" customFormat="1" x14ac:dyDescent="0.2">
      <c r="C1149" s="25"/>
      <c r="D1149" s="1"/>
      <c r="E1149" s="2"/>
      <c r="F1149" s="3"/>
      <c r="G1149" s="3"/>
      <c r="H1149" s="3"/>
      <c r="I1149" s="3"/>
      <c r="J1149" s="3"/>
      <c r="K1149" s="3"/>
      <c r="L1149" s="3"/>
      <c r="M1149" s="3"/>
      <c r="N1149" s="3"/>
      <c r="O1149" s="1"/>
      <c r="P1149" s="1"/>
      <c r="Q1149" s="1"/>
      <c r="R1149" s="1"/>
      <c r="S1149" s="3"/>
      <c r="T1149" s="13"/>
      <c r="U1149" s="13"/>
      <c r="W1149" s="3"/>
      <c r="X1149" s="3"/>
      <c r="Y1149" s="3"/>
      <c r="Z1149" s="3"/>
      <c r="AA1149" s="3"/>
    </row>
    <row r="1150" spans="3:27" s="5" customFormat="1" x14ac:dyDescent="0.2">
      <c r="C1150" s="25"/>
      <c r="D1150" s="1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1"/>
      <c r="P1150" s="1"/>
      <c r="Q1150" s="1"/>
      <c r="R1150" s="1"/>
      <c r="S1150" s="3"/>
      <c r="T1150" s="13"/>
      <c r="U1150" s="13"/>
      <c r="W1150" s="3"/>
      <c r="X1150" s="3"/>
      <c r="Y1150" s="3"/>
      <c r="Z1150" s="3"/>
      <c r="AA1150" s="3"/>
    </row>
    <row r="1151" spans="3:27" s="5" customFormat="1" x14ac:dyDescent="0.2">
      <c r="C1151" s="25"/>
      <c r="D1151" s="1"/>
      <c r="E1151" s="2"/>
      <c r="F1151" s="3"/>
      <c r="G1151" s="3"/>
      <c r="H1151" s="3"/>
      <c r="I1151" s="3"/>
      <c r="J1151" s="3"/>
      <c r="K1151" s="3"/>
      <c r="L1151" s="3"/>
      <c r="M1151" s="3"/>
      <c r="N1151" s="3"/>
      <c r="O1151" s="1"/>
      <c r="P1151" s="1"/>
      <c r="Q1151" s="1"/>
      <c r="R1151" s="1"/>
      <c r="S1151" s="3"/>
      <c r="T1151" s="13"/>
      <c r="U1151" s="13"/>
      <c r="W1151" s="3"/>
      <c r="X1151" s="3"/>
      <c r="Y1151" s="3"/>
      <c r="Z1151" s="3"/>
      <c r="AA1151" s="3"/>
    </row>
    <row r="1152" spans="3:27" s="5" customFormat="1" x14ac:dyDescent="0.2">
      <c r="C1152" s="25"/>
      <c r="D1152" s="1"/>
      <c r="E1152" s="2"/>
      <c r="F1152" s="3"/>
      <c r="G1152" s="3"/>
      <c r="H1152" s="3"/>
      <c r="I1152" s="3"/>
      <c r="J1152" s="3"/>
      <c r="K1152" s="3"/>
      <c r="L1152" s="3"/>
      <c r="M1152" s="3"/>
      <c r="N1152" s="3"/>
      <c r="O1152" s="1"/>
      <c r="P1152" s="1"/>
      <c r="Q1152" s="1"/>
      <c r="R1152" s="1"/>
      <c r="S1152" s="3"/>
      <c r="T1152" s="13"/>
      <c r="U1152" s="13"/>
      <c r="W1152" s="3"/>
      <c r="X1152" s="3"/>
      <c r="Y1152" s="3"/>
      <c r="Z1152" s="3"/>
      <c r="AA1152" s="3"/>
    </row>
    <row r="1153" spans="3:27" s="5" customFormat="1" x14ac:dyDescent="0.2">
      <c r="C1153" s="25"/>
      <c r="D1153" s="1"/>
      <c r="E1153" s="2"/>
      <c r="F1153" s="3"/>
      <c r="G1153" s="3"/>
      <c r="H1153" s="3"/>
      <c r="I1153" s="3"/>
      <c r="J1153" s="3"/>
      <c r="K1153" s="3"/>
      <c r="L1153" s="3"/>
      <c r="M1153" s="3"/>
      <c r="N1153" s="3"/>
      <c r="O1153" s="1"/>
      <c r="P1153" s="1"/>
      <c r="Q1153" s="1"/>
      <c r="R1153" s="1"/>
      <c r="S1153" s="3"/>
      <c r="T1153" s="13"/>
      <c r="U1153" s="13"/>
      <c r="W1153" s="3"/>
      <c r="X1153" s="3"/>
      <c r="Y1153" s="3"/>
      <c r="Z1153" s="3"/>
      <c r="AA1153" s="3"/>
    </row>
    <row r="1154" spans="3:27" s="5" customFormat="1" x14ac:dyDescent="0.2">
      <c r="C1154" s="25"/>
      <c r="D1154" s="1"/>
      <c r="E1154" s="2"/>
      <c r="F1154" s="3"/>
      <c r="G1154" s="3"/>
      <c r="H1154" s="3"/>
      <c r="I1154" s="3"/>
      <c r="J1154" s="3"/>
      <c r="K1154" s="3"/>
      <c r="L1154" s="3"/>
      <c r="M1154" s="3"/>
      <c r="N1154" s="3"/>
      <c r="O1154" s="1"/>
      <c r="P1154" s="1"/>
      <c r="Q1154" s="1"/>
      <c r="R1154" s="1"/>
      <c r="S1154" s="3"/>
      <c r="T1154" s="13"/>
      <c r="U1154" s="13"/>
      <c r="W1154" s="3"/>
      <c r="X1154" s="3"/>
      <c r="Y1154" s="3"/>
      <c r="Z1154" s="3"/>
      <c r="AA1154" s="3"/>
    </row>
    <row r="1155" spans="3:27" s="5" customFormat="1" x14ac:dyDescent="0.2">
      <c r="C1155" s="25"/>
      <c r="D1155" s="1"/>
      <c r="E1155" s="2"/>
      <c r="F1155" s="3"/>
      <c r="G1155" s="3"/>
      <c r="H1155" s="3"/>
      <c r="I1155" s="3"/>
      <c r="J1155" s="3"/>
      <c r="K1155" s="3"/>
      <c r="L1155" s="3"/>
      <c r="M1155" s="3"/>
      <c r="N1155" s="3"/>
      <c r="O1155" s="1"/>
      <c r="P1155" s="1"/>
      <c r="Q1155" s="1"/>
      <c r="R1155" s="1"/>
      <c r="S1155" s="3"/>
      <c r="T1155" s="13"/>
      <c r="U1155" s="13"/>
      <c r="W1155" s="3"/>
      <c r="X1155" s="3"/>
      <c r="Y1155" s="3"/>
      <c r="Z1155" s="3"/>
      <c r="AA1155" s="3"/>
    </row>
    <row r="1156" spans="3:27" s="5" customFormat="1" x14ac:dyDescent="0.2">
      <c r="C1156" s="25"/>
      <c r="D1156" s="1"/>
      <c r="E1156" s="2"/>
      <c r="F1156" s="3"/>
      <c r="G1156" s="3"/>
      <c r="H1156" s="3"/>
      <c r="I1156" s="3"/>
      <c r="J1156" s="3"/>
      <c r="K1156" s="3"/>
      <c r="L1156" s="3"/>
      <c r="M1156" s="3"/>
      <c r="N1156" s="3"/>
      <c r="O1156" s="1"/>
      <c r="P1156" s="1"/>
      <c r="Q1156" s="1"/>
      <c r="R1156" s="1"/>
      <c r="S1156" s="3"/>
      <c r="T1156" s="13"/>
      <c r="U1156" s="13"/>
      <c r="W1156" s="3"/>
      <c r="X1156" s="3"/>
      <c r="Y1156" s="3"/>
      <c r="Z1156" s="3"/>
      <c r="AA1156" s="3"/>
    </row>
    <row r="1157" spans="3:27" s="5" customFormat="1" x14ac:dyDescent="0.2">
      <c r="C1157" s="25"/>
      <c r="D1157" s="1"/>
      <c r="E1157" s="2"/>
      <c r="F1157" s="3"/>
      <c r="G1157" s="3"/>
      <c r="H1157" s="3"/>
      <c r="I1157" s="3"/>
      <c r="J1157" s="3"/>
      <c r="K1157" s="3"/>
      <c r="L1157" s="3"/>
      <c r="M1157" s="3"/>
      <c r="N1157" s="3"/>
      <c r="O1157" s="1"/>
      <c r="P1157" s="1"/>
      <c r="Q1157" s="1"/>
      <c r="R1157" s="1"/>
      <c r="S1157" s="3"/>
      <c r="T1157" s="13"/>
      <c r="U1157" s="13"/>
      <c r="W1157" s="3"/>
      <c r="X1157" s="3"/>
      <c r="Y1157" s="3"/>
      <c r="Z1157" s="3"/>
      <c r="AA1157" s="3"/>
    </row>
    <row r="1158" spans="3:27" s="5" customFormat="1" x14ac:dyDescent="0.2">
      <c r="C1158" s="25"/>
      <c r="D1158" s="1"/>
      <c r="E1158" s="2"/>
      <c r="F1158" s="3"/>
      <c r="G1158" s="3"/>
      <c r="H1158" s="3"/>
      <c r="I1158" s="3"/>
      <c r="J1158" s="3"/>
      <c r="K1158" s="3"/>
      <c r="L1158" s="3"/>
      <c r="M1158" s="3"/>
      <c r="N1158" s="3"/>
      <c r="O1158" s="1"/>
      <c r="P1158" s="1"/>
      <c r="Q1158" s="1"/>
      <c r="R1158" s="1"/>
      <c r="S1158" s="3"/>
      <c r="T1158" s="13"/>
      <c r="U1158" s="13"/>
      <c r="W1158" s="3"/>
      <c r="X1158" s="3"/>
      <c r="Y1158" s="3"/>
      <c r="Z1158" s="3"/>
      <c r="AA1158" s="3"/>
    </row>
    <row r="1159" spans="3:27" s="5" customFormat="1" x14ac:dyDescent="0.2">
      <c r="C1159" s="25"/>
      <c r="D1159" s="1"/>
      <c r="E1159" s="2"/>
      <c r="F1159" s="3"/>
      <c r="G1159" s="3"/>
      <c r="H1159" s="3"/>
      <c r="I1159" s="3"/>
      <c r="J1159" s="3"/>
      <c r="K1159" s="3"/>
      <c r="L1159" s="3"/>
      <c r="M1159" s="3"/>
      <c r="N1159" s="3"/>
      <c r="O1159" s="1"/>
      <c r="P1159" s="1"/>
      <c r="Q1159" s="1"/>
      <c r="R1159" s="1"/>
      <c r="S1159" s="3"/>
      <c r="T1159" s="13"/>
      <c r="U1159" s="13"/>
      <c r="W1159" s="3"/>
      <c r="X1159" s="3"/>
      <c r="Y1159" s="3"/>
      <c r="Z1159" s="3"/>
      <c r="AA1159" s="3"/>
    </row>
    <row r="1160" spans="3:27" s="5" customFormat="1" x14ac:dyDescent="0.2">
      <c r="C1160" s="25"/>
      <c r="D1160" s="1"/>
      <c r="E1160" s="2"/>
      <c r="F1160" s="3"/>
      <c r="G1160" s="3"/>
      <c r="H1160" s="3"/>
      <c r="I1160" s="3"/>
      <c r="J1160" s="3"/>
      <c r="K1160" s="3"/>
      <c r="L1160" s="3"/>
      <c r="M1160" s="3"/>
      <c r="N1160" s="3"/>
      <c r="O1160" s="1"/>
      <c r="P1160" s="1"/>
      <c r="Q1160" s="1"/>
      <c r="R1160" s="1"/>
      <c r="S1160" s="3"/>
      <c r="T1160" s="13"/>
      <c r="U1160" s="13"/>
      <c r="W1160" s="3"/>
      <c r="X1160" s="3"/>
      <c r="Y1160" s="3"/>
      <c r="Z1160" s="3"/>
      <c r="AA1160" s="3"/>
    </row>
    <row r="1161" spans="3:27" s="5" customFormat="1" x14ac:dyDescent="0.2">
      <c r="C1161" s="25"/>
      <c r="D1161" s="1"/>
      <c r="E1161" s="2"/>
      <c r="F1161" s="3"/>
      <c r="G1161" s="3"/>
      <c r="H1161" s="3"/>
      <c r="I1161" s="3"/>
      <c r="J1161" s="3"/>
      <c r="K1161" s="3"/>
      <c r="L1161" s="3"/>
      <c r="M1161" s="3"/>
      <c r="N1161" s="3"/>
      <c r="O1161" s="1"/>
      <c r="P1161" s="1"/>
      <c r="Q1161" s="1"/>
      <c r="R1161" s="1"/>
      <c r="S1161" s="3"/>
      <c r="T1161" s="13"/>
      <c r="U1161" s="13"/>
      <c r="W1161" s="3"/>
      <c r="X1161" s="3"/>
      <c r="Y1161" s="3"/>
      <c r="Z1161" s="3"/>
      <c r="AA1161" s="3"/>
    </row>
    <row r="1162" spans="3:27" s="5" customFormat="1" x14ac:dyDescent="0.2">
      <c r="C1162" s="25"/>
      <c r="D1162" s="1"/>
      <c r="E1162" s="2"/>
      <c r="F1162" s="3"/>
      <c r="G1162" s="3"/>
      <c r="H1162" s="3"/>
      <c r="I1162" s="3"/>
      <c r="J1162" s="3"/>
      <c r="K1162" s="3"/>
      <c r="L1162" s="3"/>
      <c r="M1162" s="3"/>
      <c r="N1162" s="3"/>
      <c r="O1162" s="1"/>
      <c r="P1162" s="1"/>
      <c r="Q1162" s="1"/>
      <c r="R1162" s="1"/>
      <c r="S1162" s="3"/>
      <c r="T1162" s="13"/>
      <c r="U1162" s="13"/>
      <c r="W1162" s="3"/>
      <c r="X1162" s="3"/>
      <c r="Y1162" s="3"/>
      <c r="Z1162" s="3"/>
      <c r="AA1162" s="3"/>
    </row>
    <row r="1163" spans="3:27" s="5" customFormat="1" x14ac:dyDescent="0.2">
      <c r="C1163" s="25"/>
      <c r="D1163" s="1"/>
      <c r="E1163" s="2"/>
      <c r="F1163" s="3"/>
      <c r="G1163" s="3"/>
      <c r="H1163" s="3"/>
      <c r="I1163" s="3"/>
      <c r="J1163" s="3"/>
      <c r="K1163" s="3"/>
      <c r="L1163" s="3"/>
      <c r="M1163" s="3"/>
      <c r="N1163" s="3"/>
      <c r="O1163" s="1"/>
      <c r="P1163" s="1"/>
      <c r="Q1163" s="1"/>
      <c r="R1163" s="1"/>
      <c r="S1163" s="3"/>
      <c r="T1163" s="13"/>
      <c r="U1163" s="13"/>
      <c r="W1163" s="3"/>
      <c r="X1163" s="3"/>
      <c r="Y1163" s="3"/>
      <c r="Z1163" s="3"/>
      <c r="AA1163" s="3"/>
    </row>
    <row r="1164" spans="3:27" s="5" customFormat="1" x14ac:dyDescent="0.2">
      <c r="C1164" s="25"/>
      <c r="D1164" s="1"/>
      <c r="E1164" s="2"/>
      <c r="F1164" s="3"/>
      <c r="G1164" s="3"/>
      <c r="H1164" s="3"/>
      <c r="I1164" s="3"/>
      <c r="J1164" s="3"/>
      <c r="K1164" s="3"/>
      <c r="L1164" s="3"/>
      <c r="M1164" s="3"/>
      <c r="N1164" s="3"/>
      <c r="O1164" s="1"/>
      <c r="P1164" s="1"/>
      <c r="Q1164" s="1"/>
      <c r="R1164" s="1"/>
      <c r="S1164" s="3"/>
      <c r="T1164" s="13"/>
      <c r="U1164" s="13"/>
      <c r="W1164" s="3"/>
      <c r="X1164" s="3"/>
      <c r="Y1164" s="3"/>
      <c r="Z1164" s="3"/>
      <c r="AA1164" s="3"/>
    </row>
    <row r="1165" spans="3:27" s="5" customFormat="1" x14ac:dyDescent="0.2">
      <c r="C1165" s="25"/>
      <c r="D1165" s="1"/>
      <c r="E1165" s="2"/>
      <c r="F1165" s="3"/>
      <c r="G1165" s="3"/>
      <c r="H1165" s="3"/>
      <c r="I1165" s="3"/>
      <c r="J1165" s="3"/>
      <c r="K1165" s="3"/>
      <c r="L1165" s="3"/>
      <c r="M1165" s="3"/>
      <c r="N1165" s="3"/>
      <c r="O1165" s="1"/>
      <c r="P1165" s="1"/>
      <c r="Q1165" s="1"/>
      <c r="R1165" s="1"/>
      <c r="S1165" s="3"/>
      <c r="T1165" s="13"/>
      <c r="U1165" s="13"/>
      <c r="W1165" s="3"/>
      <c r="X1165" s="3"/>
      <c r="Y1165" s="3"/>
      <c r="Z1165" s="3"/>
      <c r="AA1165" s="3"/>
    </row>
    <row r="1166" spans="3:27" s="5" customFormat="1" x14ac:dyDescent="0.2">
      <c r="C1166" s="25"/>
      <c r="D1166" s="1"/>
      <c r="E1166" s="2"/>
      <c r="F1166" s="3"/>
      <c r="G1166" s="3"/>
      <c r="H1166" s="3"/>
      <c r="I1166" s="3"/>
      <c r="J1166" s="3"/>
      <c r="K1166" s="3"/>
      <c r="L1166" s="3"/>
      <c r="M1166" s="3"/>
      <c r="N1166" s="3"/>
      <c r="O1166" s="1"/>
      <c r="P1166" s="1"/>
      <c r="Q1166" s="1"/>
      <c r="R1166" s="1"/>
      <c r="S1166" s="3"/>
      <c r="T1166" s="13"/>
      <c r="U1166" s="13"/>
      <c r="W1166" s="3"/>
      <c r="X1166" s="3"/>
      <c r="Y1166" s="3"/>
      <c r="Z1166" s="3"/>
      <c r="AA1166" s="3"/>
    </row>
    <row r="1167" spans="3:27" s="5" customFormat="1" x14ac:dyDescent="0.2">
      <c r="C1167" s="25"/>
      <c r="D1167" s="1"/>
      <c r="E1167" s="2"/>
      <c r="F1167" s="3"/>
      <c r="G1167" s="3"/>
      <c r="H1167" s="3"/>
      <c r="I1167" s="3"/>
      <c r="J1167" s="3"/>
      <c r="K1167" s="3"/>
      <c r="L1167" s="3"/>
      <c r="M1167" s="3"/>
      <c r="N1167" s="3"/>
      <c r="O1167" s="1"/>
      <c r="P1167" s="1"/>
      <c r="Q1167" s="1"/>
      <c r="R1167" s="1"/>
      <c r="S1167" s="3"/>
      <c r="T1167" s="13"/>
      <c r="U1167" s="13"/>
      <c r="W1167" s="3"/>
      <c r="X1167" s="3"/>
      <c r="Y1167" s="3"/>
      <c r="Z1167" s="3"/>
      <c r="AA1167" s="3"/>
    </row>
    <row r="1168" spans="3:27" s="5" customFormat="1" x14ac:dyDescent="0.2">
      <c r="C1168" s="25"/>
      <c r="D1168" s="1"/>
      <c r="E1168" s="2"/>
      <c r="F1168" s="3"/>
      <c r="G1168" s="3"/>
      <c r="H1168" s="3"/>
      <c r="I1168" s="3"/>
      <c r="J1168" s="3"/>
      <c r="K1168" s="3"/>
      <c r="L1168" s="3"/>
      <c r="M1168" s="3"/>
      <c r="N1168" s="3"/>
      <c r="O1168" s="1"/>
      <c r="P1168" s="1"/>
      <c r="Q1168" s="1"/>
      <c r="R1168" s="1"/>
      <c r="S1168" s="3"/>
      <c r="T1168" s="13"/>
      <c r="U1168" s="13"/>
      <c r="W1168" s="3"/>
      <c r="X1168" s="3"/>
      <c r="Y1168" s="3"/>
      <c r="Z1168" s="3"/>
      <c r="AA1168" s="3"/>
    </row>
    <row r="1169" spans="3:27" s="5" customFormat="1" x14ac:dyDescent="0.2">
      <c r="C1169" s="25"/>
      <c r="D1169" s="1"/>
      <c r="E1169" s="2"/>
      <c r="F1169" s="3"/>
      <c r="G1169" s="3"/>
      <c r="H1169" s="3"/>
      <c r="I1169" s="3"/>
      <c r="J1169" s="3"/>
      <c r="K1169" s="3"/>
      <c r="L1169" s="3"/>
      <c r="M1169" s="3"/>
      <c r="N1169" s="3"/>
      <c r="O1169" s="1"/>
      <c r="P1169" s="1"/>
      <c r="Q1169" s="1"/>
      <c r="R1169" s="1"/>
      <c r="S1169" s="3"/>
      <c r="T1169" s="13"/>
      <c r="U1169" s="13"/>
      <c r="W1169" s="3"/>
      <c r="X1169" s="3"/>
      <c r="Y1169" s="3"/>
      <c r="Z1169" s="3"/>
      <c r="AA1169" s="3"/>
    </row>
    <row r="1170" spans="3:27" s="5" customFormat="1" x14ac:dyDescent="0.2">
      <c r="C1170" s="25"/>
      <c r="D1170" s="1"/>
      <c r="E1170" s="2"/>
      <c r="F1170" s="3"/>
      <c r="G1170" s="3"/>
      <c r="H1170" s="3"/>
      <c r="I1170" s="3"/>
      <c r="J1170" s="3"/>
      <c r="K1170" s="3"/>
      <c r="L1170" s="3"/>
      <c r="M1170" s="3"/>
      <c r="N1170" s="3"/>
      <c r="O1170" s="1"/>
      <c r="P1170" s="1"/>
      <c r="Q1170" s="1"/>
      <c r="R1170" s="1"/>
      <c r="S1170" s="3"/>
      <c r="T1170" s="13"/>
      <c r="U1170" s="13"/>
      <c r="W1170" s="3"/>
      <c r="X1170" s="3"/>
      <c r="Y1170" s="3"/>
      <c r="Z1170" s="3"/>
      <c r="AA1170" s="3"/>
    </row>
    <row r="1171" spans="3:27" s="5" customFormat="1" x14ac:dyDescent="0.2">
      <c r="C1171" s="25"/>
      <c r="D1171" s="1"/>
      <c r="E1171" s="2"/>
      <c r="F1171" s="3"/>
      <c r="G1171" s="3"/>
      <c r="H1171" s="3"/>
      <c r="I1171" s="3"/>
      <c r="J1171" s="3"/>
      <c r="K1171" s="3"/>
      <c r="L1171" s="3"/>
      <c r="M1171" s="3"/>
      <c r="N1171" s="3"/>
      <c r="O1171" s="1"/>
      <c r="P1171" s="1"/>
      <c r="Q1171" s="1"/>
      <c r="R1171" s="1"/>
      <c r="S1171" s="3"/>
      <c r="T1171" s="13"/>
      <c r="U1171" s="13"/>
      <c r="W1171" s="3"/>
      <c r="X1171" s="3"/>
      <c r="Y1171" s="3"/>
      <c r="Z1171" s="3"/>
      <c r="AA1171" s="3"/>
    </row>
    <row r="1172" spans="3:27" s="5" customFormat="1" x14ac:dyDescent="0.2">
      <c r="C1172" s="25"/>
      <c r="D1172" s="1"/>
      <c r="E1172" s="2"/>
      <c r="F1172" s="3"/>
      <c r="G1172" s="3"/>
      <c r="H1172" s="3"/>
      <c r="I1172" s="3"/>
      <c r="J1172" s="3"/>
      <c r="K1172" s="3"/>
      <c r="L1172" s="3"/>
      <c r="M1172" s="3"/>
      <c r="N1172" s="3"/>
      <c r="O1172" s="1"/>
      <c r="P1172" s="1"/>
      <c r="Q1172" s="1"/>
      <c r="R1172" s="1"/>
      <c r="S1172" s="3"/>
      <c r="T1172" s="13"/>
      <c r="U1172" s="13"/>
      <c r="W1172" s="3"/>
      <c r="X1172" s="3"/>
      <c r="Y1172" s="3"/>
      <c r="Z1172" s="3"/>
      <c r="AA1172" s="3"/>
    </row>
    <row r="1173" spans="3:27" s="5" customFormat="1" x14ac:dyDescent="0.2">
      <c r="C1173" s="25"/>
      <c r="D1173" s="1"/>
      <c r="E1173" s="2"/>
      <c r="F1173" s="3"/>
      <c r="G1173" s="3"/>
      <c r="H1173" s="3"/>
      <c r="I1173" s="3"/>
      <c r="J1173" s="3"/>
      <c r="K1173" s="3"/>
      <c r="L1173" s="3"/>
      <c r="M1173" s="3"/>
      <c r="N1173" s="3"/>
      <c r="O1173" s="1"/>
      <c r="P1173" s="1"/>
      <c r="Q1173" s="1"/>
      <c r="R1173" s="1"/>
      <c r="S1173" s="3"/>
      <c r="T1173" s="13"/>
      <c r="U1173" s="13"/>
      <c r="W1173" s="3"/>
      <c r="X1173" s="3"/>
      <c r="Y1173" s="3"/>
      <c r="Z1173" s="3"/>
      <c r="AA1173" s="3"/>
    </row>
    <row r="1174" spans="3:27" s="5" customFormat="1" x14ac:dyDescent="0.2">
      <c r="C1174" s="25"/>
      <c r="D1174" s="1"/>
      <c r="E1174" s="2"/>
      <c r="F1174" s="3"/>
      <c r="G1174" s="3"/>
      <c r="H1174" s="3"/>
      <c r="I1174" s="3"/>
      <c r="J1174" s="3"/>
      <c r="K1174" s="3"/>
      <c r="L1174" s="3"/>
      <c r="M1174" s="3"/>
      <c r="N1174" s="3"/>
      <c r="O1174" s="1"/>
      <c r="P1174" s="1"/>
      <c r="Q1174" s="1"/>
      <c r="R1174" s="1"/>
      <c r="S1174" s="3"/>
      <c r="T1174" s="13"/>
      <c r="U1174" s="13"/>
      <c r="W1174" s="3"/>
      <c r="X1174" s="3"/>
      <c r="Y1174" s="3"/>
      <c r="Z1174" s="3"/>
      <c r="AA1174" s="3"/>
    </row>
    <row r="1175" spans="3:27" s="5" customFormat="1" x14ac:dyDescent="0.2">
      <c r="C1175" s="25"/>
      <c r="D1175" s="1"/>
      <c r="E1175" s="2"/>
      <c r="F1175" s="3"/>
      <c r="G1175" s="3"/>
      <c r="H1175" s="3"/>
      <c r="I1175" s="3"/>
      <c r="J1175" s="3"/>
      <c r="K1175" s="3"/>
      <c r="L1175" s="3"/>
      <c r="M1175" s="3"/>
      <c r="N1175" s="3"/>
      <c r="O1175" s="1"/>
      <c r="P1175" s="1"/>
      <c r="Q1175" s="1"/>
      <c r="R1175" s="1"/>
      <c r="S1175" s="3"/>
      <c r="T1175" s="13"/>
      <c r="U1175" s="13"/>
      <c r="W1175" s="3"/>
      <c r="X1175" s="3"/>
      <c r="Y1175" s="3"/>
      <c r="Z1175" s="3"/>
      <c r="AA1175" s="3"/>
    </row>
    <row r="1176" spans="3:27" s="5" customFormat="1" x14ac:dyDescent="0.2">
      <c r="C1176" s="25"/>
      <c r="D1176" s="1"/>
      <c r="E1176" s="2"/>
      <c r="F1176" s="3"/>
      <c r="G1176" s="3"/>
      <c r="H1176" s="3"/>
      <c r="I1176" s="3"/>
      <c r="J1176" s="3"/>
      <c r="K1176" s="3"/>
      <c r="L1176" s="3"/>
      <c r="M1176" s="3"/>
      <c r="N1176" s="3"/>
      <c r="O1176" s="1"/>
      <c r="P1176" s="1"/>
      <c r="Q1176" s="1"/>
      <c r="R1176" s="1"/>
      <c r="S1176" s="3"/>
      <c r="T1176" s="13"/>
      <c r="U1176" s="13"/>
      <c r="W1176" s="3"/>
      <c r="X1176" s="3"/>
      <c r="Y1176" s="3"/>
      <c r="Z1176" s="3"/>
      <c r="AA1176" s="3"/>
    </row>
    <row r="1177" spans="3:27" s="5" customFormat="1" x14ac:dyDescent="0.2">
      <c r="C1177" s="25"/>
      <c r="D1177" s="1"/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1"/>
      <c r="P1177" s="1"/>
      <c r="Q1177" s="1"/>
      <c r="R1177" s="1"/>
      <c r="S1177" s="3"/>
      <c r="T1177" s="13"/>
      <c r="U1177" s="13"/>
      <c r="W1177" s="3"/>
      <c r="X1177" s="3"/>
      <c r="Y1177" s="3"/>
      <c r="Z1177" s="3"/>
      <c r="AA1177" s="3"/>
    </row>
    <row r="1178" spans="3:27" s="5" customFormat="1" x14ac:dyDescent="0.2">
      <c r="C1178" s="25"/>
      <c r="D1178" s="1"/>
      <c r="E1178" s="2"/>
      <c r="F1178" s="3"/>
      <c r="G1178" s="3"/>
      <c r="H1178" s="3"/>
      <c r="I1178" s="3"/>
      <c r="J1178" s="3"/>
      <c r="K1178" s="3"/>
      <c r="L1178" s="3"/>
      <c r="M1178" s="3"/>
      <c r="N1178" s="3"/>
      <c r="O1178" s="1"/>
      <c r="P1178" s="1"/>
      <c r="Q1178" s="1"/>
      <c r="R1178" s="1"/>
      <c r="S1178" s="3"/>
      <c r="T1178" s="13"/>
      <c r="U1178" s="13"/>
      <c r="W1178" s="3"/>
      <c r="X1178" s="3"/>
      <c r="Y1178" s="3"/>
      <c r="Z1178" s="3"/>
      <c r="AA1178" s="3"/>
    </row>
    <row r="1179" spans="3:27" s="5" customFormat="1" x14ac:dyDescent="0.2">
      <c r="C1179" s="25"/>
      <c r="D1179" s="1"/>
      <c r="E1179" s="2"/>
      <c r="F1179" s="3"/>
      <c r="G1179" s="3"/>
      <c r="H1179" s="3"/>
      <c r="I1179" s="3"/>
      <c r="J1179" s="3"/>
      <c r="K1179" s="3"/>
      <c r="L1179" s="3"/>
      <c r="M1179" s="3"/>
      <c r="N1179" s="3"/>
      <c r="O1179" s="1"/>
      <c r="P1179" s="1"/>
      <c r="Q1179" s="1"/>
      <c r="R1179" s="1"/>
      <c r="S1179" s="3"/>
      <c r="T1179" s="13"/>
      <c r="U1179" s="13"/>
      <c r="W1179" s="3"/>
      <c r="X1179" s="3"/>
      <c r="Y1179" s="3"/>
      <c r="Z1179" s="3"/>
      <c r="AA1179" s="3"/>
    </row>
    <row r="1180" spans="3:27" s="5" customFormat="1" x14ac:dyDescent="0.2">
      <c r="C1180" s="25"/>
      <c r="D1180" s="1"/>
      <c r="E1180" s="2"/>
      <c r="F1180" s="3"/>
      <c r="G1180" s="3"/>
      <c r="H1180" s="3"/>
      <c r="I1180" s="3"/>
      <c r="J1180" s="3"/>
      <c r="K1180" s="3"/>
      <c r="L1180" s="3"/>
      <c r="M1180" s="3"/>
      <c r="N1180" s="3"/>
      <c r="O1180" s="1"/>
      <c r="P1180" s="1"/>
      <c r="Q1180" s="1"/>
      <c r="R1180" s="1"/>
      <c r="S1180" s="3"/>
      <c r="T1180" s="13"/>
      <c r="U1180" s="13"/>
      <c r="W1180" s="3"/>
      <c r="X1180" s="3"/>
      <c r="Y1180" s="3"/>
      <c r="Z1180" s="3"/>
      <c r="AA1180" s="3"/>
    </row>
    <row r="1181" spans="3:27" s="5" customFormat="1" x14ac:dyDescent="0.2">
      <c r="C1181" s="25"/>
      <c r="D1181" s="1"/>
      <c r="E1181" s="2"/>
      <c r="F1181" s="3"/>
      <c r="G1181" s="3"/>
      <c r="H1181" s="3"/>
      <c r="I1181" s="3"/>
      <c r="J1181" s="3"/>
      <c r="K1181" s="3"/>
      <c r="L1181" s="3"/>
      <c r="M1181" s="3"/>
      <c r="N1181" s="3"/>
      <c r="O1181" s="1"/>
      <c r="P1181" s="1"/>
      <c r="Q1181" s="1"/>
      <c r="R1181" s="1"/>
      <c r="S1181" s="3"/>
      <c r="T1181" s="13"/>
      <c r="U1181" s="13"/>
      <c r="W1181" s="3"/>
      <c r="X1181" s="3"/>
      <c r="Y1181" s="3"/>
      <c r="Z1181" s="3"/>
      <c r="AA1181" s="3"/>
    </row>
    <row r="1182" spans="3:27" s="5" customFormat="1" x14ac:dyDescent="0.2">
      <c r="C1182" s="25"/>
      <c r="D1182" s="1"/>
      <c r="E1182" s="2"/>
      <c r="F1182" s="3"/>
      <c r="G1182" s="3"/>
      <c r="H1182" s="3"/>
      <c r="I1182" s="3"/>
      <c r="J1182" s="3"/>
      <c r="K1182" s="3"/>
      <c r="L1182" s="3"/>
      <c r="M1182" s="3"/>
      <c r="N1182" s="3"/>
      <c r="O1182" s="1"/>
      <c r="P1182" s="1"/>
      <c r="Q1182" s="1"/>
      <c r="R1182" s="1"/>
      <c r="S1182" s="3"/>
      <c r="T1182" s="13"/>
      <c r="U1182" s="13"/>
      <c r="W1182" s="3"/>
      <c r="X1182" s="3"/>
      <c r="Y1182" s="3"/>
      <c r="Z1182" s="3"/>
      <c r="AA1182" s="3"/>
    </row>
    <row r="1183" spans="3:27" s="5" customFormat="1" x14ac:dyDescent="0.2">
      <c r="C1183" s="25"/>
      <c r="D1183" s="1"/>
      <c r="E1183" s="2"/>
      <c r="F1183" s="3"/>
      <c r="G1183" s="3"/>
      <c r="H1183" s="3"/>
      <c r="I1183" s="3"/>
      <c r="J1183" s="3"/>
      <c r="K1183" s="3"/>
      <c r="L1183" s="3"/>
      <c r="M1183" s="3"/>
      <c r="N1183" s="3"/>
      <c r="O1183" s="1"/>
      <c r="P1183" s="1"/>
      <c r="Q1183" s="1"/>
      <c r="R1183" s="1"/>
      <c r="S1183" s="3"/>
      <c r="T1183" s="13"/>
      <c r="U1183" s="13"/>
      <c r="W1183" s="3"/>
      <c r="X1183" s="3"/>
      <c r="Y1183" s="3"/>
      <c r="Z1183" s="3"/>
      <c r="AA1183" s="3"/>
    </row>
    <row r="1184" spans="3:27" s="5" customFormat="1" x14ac:dyDescent="0.2">
      <c r="C1184" s="25"/>
      <c r="D1184" s="1"/>
      <c r="E1184" s="2"/>
      <c r="F1184" s="3"/>
      <c r="G1184" s="3"/>
      <c r="H1184" s="3"/>
      <c r="I1184" s="3"/>
      <c r="J1184" s="3"/>
      <c r="K1184" s="3"/>
      <c r="L1184" s="3"/>
      <c r="M1184" s="3"/>
      <c r="N1184" s="3"/>
      <c r="O1184" s="1"/>
      <c r="P1184" s="1"/>
      <c r="Q1184" s="1"/>
      <c r="R1184" s="1"/>
      <c r="S1184" s="3"/>
      <c r="T1184" s="13"/>
      <c r="U1184" s="13"/>
      <c r="W1184" s="3"/>
      <c r="X1184" s="3"/>
      <c r="Y1184" s="3"/>
      <c r="Z1184" s="3"/>
      <c r="AA1184" s="3"/>
    </row>
    <row r="1185" spans="3:27" s="5" customFormat="1" x14ac:dyDescent="0.2">
      <c r="C1185" s="25"/>
      <c r="D1185" s="1"/>
      <c r="E1185" s="2"/>
      <c r="F1185" s="3"/>
      <c r="G1185" s="3"/>
      <c r="H1185" s="3"/>
      <c r="I1185" s="3"/>
      <c r="J1185" s="3"/>
      <c r="K1185" s="3"/>
      <c r="L1185" s="3"/>
      <c r="M1185" s="3"/>
      <c r="N1185" s="3"/>
      <c r="O1185" s="1"/>
      <c r="P1185" s="1"/>
      <c r="Q1185" s="1"/>
      <c r="R1185" s="1"/>
      <c r="S1185" s="3"/>
      <c r="T1185" s="13"/>
      <c r="U1185" s="13"/>
      <c r="W1185" s="3"/>
      <c r="X1185" s="3"/>
      <c r="Y1185" s="3"/>
      <c r="Z1185" s="3"/>
      <c r="AA1185" s="3"/>
    </row>
    <row r="1186" spans="3:27" s="5" customFormat="1" x14ac:dyDescent="0.2">
      <c r="C1186" s="25"/>
      <c r="D1186" s="1"/>
      <c r="E1186" s="2"/>
      <c r="F1186" s="3"/>
      <c r="G1186" s="3"/>
      <c r="H1186" s="3"/>
      <c r="I1186" s="3"/>
      <c r="J1186" s="3"/>
      <c r="K1186" s="3"/>
      <c r="L1186" s="3"/>
      <c r="M1186" s="3"/>
      <c r="N1186" s="3"/>
      <c r="O1186" s="1"/>
      <c r="P1186" s="1"/>
      <c r="Q1186" s="1"/>
      <c r="R1186" s="1"/>
      <c r="S1186" s="3"/>
      <c r="T1186" s="13"/>
      <c r="U1186" s="13"/>
      <c r="W1186" s="3"/>
      <c r="X1186" s="3"/>
      <c r="Y1186" s="3"/>
      <c r="Z1186" s="3"/>
      <c r="AA1186" s="3"/>
    </row>
    <row r="1187" spans="3:27" s="5" customFormat="1" x14ac:dyDescent="0.2">
      <c r="C1187" s="25"/>
      <c r="D1187" s="1"/>
      <c r="E1187" s="2"/>
      <c r="F1187" s="3"/>
      <c r="G1187" s="3"/>
      <c r="H1187" s="3"/>
      <c r="I1187" s="3"/>
      <c r="J1187" s="3"/>
      <c r="K1187" s="3"/>
      <c r="L1187" s="3"/>
      <c r="M1187" s="3"/>
      <c r="N1187" s="3"/>
      <c r="O1187" s="1"/>
      <c r="P1187" s="1"/>
      <c r="Q1187" s="1"/>
      <c r="R1187" s="1"/>
      <c r="S1187" s="3"/>
      <c r="T1187" s="13"/>
      <c r="U1187" s="13"/>
      <c r="W1187" s="3"/>
      <c r="X1187" s="3"/>
      <c r="Y1187" s="3"/>
      <c r="Z1187" s="3"/>
      <c r="AA1187" s="3"/>
    </row>
    <row r="1188" spans="3:27" s="5" customFormat="1" x14ac:dyDescent="0.2">
      <c r="C1188" s="25"/>
      <c r="D1188" s="1"/>
      <c r="E1188" s="2"/>
      <c r="F1188" s="3"/>
      <c r="G1188" s="3"/>
      <c r="H1188" s="3"/>
      <c r="I1188" s="3"/>
      <c r="J1188" s="3"/>
      <c r="K1188" s="3"/>
      <c r="L1188" s="3"/>
      <c r="M1188" s="3"/>
      <c r="N1188" s="3"/>
      <c r="O1188" s="1"/>
      <c r="P1188" s="1"/>
      <c r="Q1188" s="1"/>
      <c r="R1188" s="1"/>
      <c r="S1188" s="3"/>
      <c r="T1188" s="13"/>
      <c r="U1188" s="13"/>
      <c r="W1188" s="3"/>
      <c r="X1188" s="3"/>
      <c r="Y1188" s="3"/>
      <c r="Z1188" s="3"/>
      <c r="AA1188" s="3"/>
    </row>
    <row r="1189" spans="3:27" s="5" customFormat="1" x14ac:dyDescent="0.2">
      <c r="C1189" s="25"/>
      <c r="D1189" s="1"/>
      <c r="E1189" s="2"/>
      <c r="F1189" s="3"/>
      <c r="G1189" s="3"/>
      <c r="H1189" s="3"/>
      <c r="I1189" s="3"/>
      <c r="J1189" s="3"/>
      <c r="K1189" s="3"/>
      <c r="L1189" s="3"/>
      <c r="M1189" s="3"/>
      <c r="N1189" s="3"/>
      <c r="O1189" s="1"/>
      <c r="P1189" s="1"/>
      <c r="Q1189" s="1"/>
      <c r="R1189" s="1"/>
      <c r="S1189" s="3"/>
      <c r="T1189" s="13"/>
      <c r="U1189" s="13"/>
      <c r="W1189" s="3"/>
      <c r="X1189" s="3"/>
      <c r="Y1189" s="3"/>
      <c r="Z1189" s="3"/>
      <c r="AA1189" s="3"/>
    </row>
    <row r="1190" spans="3:27" s="5" customFormat="1" x14ac:dyDescent="0.2">
      <c r="C1190" s="25"/>
      <c r="D1190" s="1"/>
      <c r="E1190" s="2"/>
      <c r="F1190" s="3"/>
      <c r="G1190" s="3"/>
      <c r="H1190" s="3"/>
      <c r="I1190" s="3"/>
      <c r="J1190" s="3"/>
      <c r="K1190" s="3"/>
      <c r="L1190" s="3"/>
      <c r="M1190" s="3"/>
      <c r="N1190" s="3"/>
      <c r="O1190" s="1"/>
      <c r="P1190" s="1"/>
      <c r="Q1190" s="1"/>
      <c r="R1190" s="1"/>
      <c r="S1190" s="3"/>
      <c r="T1190" s="13"/>
      <c r="U1190" s="13"/>
      <c r="W1190" s="3"/>
      <c r="X1190" s="3"/>
      <c r="Y1190" s="3"/>
      <c r="Z1190" s="3"/>
      <c r="AA1190" s="3"/>
    </row>
    <row r="1191" spans="3:27" s="5" customFormat="1" x14ac:dyDescent="0.2">
      <c r="C1191" s="25"/>
      <c r="D1191" s="1"/>
      <c r="E1191" s="2"/>
      <c r="F1191" s="3"/>
      <c r="G1191" s="3"/>
      <c r="H1191" s="3"/>
      <c r="I1191" s="3"/>
      <c r="J1191" s="3"/>
      <c r="K1191" s="3"/>
      <c r="L1191" s="3"/>
      <c r="M1191" s="3"/>
      <c r="N1191" s="3"/>
      <c r="O1191" s="1"/>
      <c r="P1191" s="1"/>
      <c r="Q1191" s="1"/>
      <c r="R1191" s="1"/>
      <c r="S1191" s="3"/>
      <c r="T1191" s="13"/>
      <c r="U1191" s="13"/>
      <c r="W1191" s="3"/>
      <c r="X1191" s="3"/>
      <c r="Y1191" s="3"/>
      <c r="Z1191" s="3"/>
      <c r="AA1191" s="3"/>
    </row>
    <row r="1192" spans="3:27" s="5" customFormat="1" x14ac:dyDescent="0.2">
      <c r="C1192" s="25"/>
      <c r="D1192" s="1"/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1"/>
      <c r="P1192" s="1"/>
      <c r="Q1192" s="1"/>
      <c r="R1192" s="1"/>
      <c r="S1192" s="3"/>
      <c r="T1192" s="13"/>
      <c r="U1192" s="13"/>
      <c r="W1192" s="3"/>
      <c r="X1192" s="3"/>
      <c r="Y1192" s="3"/>
      <c r="Z1192" s="3"/>
      <c r="AA1192" s="3"/>
    </row>
    <row r="1193" spans="3:27" s="5" customFormat="1" x14ac:dyDescent="0.2">
      <c r="C1193" s="25"/>
      <c r="D1193" s="1"/>
      <c r="E1193" s="2"/>
      <c r="F1193" s="3"/>
      <c r="G1193" s="3"/>
      <c r="H1193" s="3"/>
      <c r="I1193" s="3"/>
      <c r="J1193" s="3"/>
      <c r="K1193" s="3"/>
      <c r="L1193" s="3"/>
      <c r="M1193" s="3"/>
      <c r="N1193" s="3"/>
      <c r="O1193" s="1"/>
      <c r="P1193" s="1"/>
      <c r="Q1193" s="1"/>
      <c r="R1193" s="1"/>
      <c r="S1193" s="3"/>
      <c r="T1193" s="13"/>
      <c r="U1193" s="13"/>
      <c r="W1193" s="3"/>
      <c r="X1193" s="3"/>
      <c r="Y1193" s="3"/>
      <c r="Z1193" s="3"/>
      <c r="AA1193" s="3"/>
    </row>
    <row r="1194" spans="3:27" s="5" customFormat="1" x14ac:dyDescent="0.2">
      <c r="C1194" s="25"/>
      <c r="D1194" s="1"/>
      <c r="E1194" s="2"/>
      <c r="F1194" s="3"/>
      <c r="G1194" s="3"/>
      <c r="H1194" s="3"/>
      <c r="I1194" s="3"/>
      <c r="J1194" s="3"/>
      <c r="K1194" s="3"/>
      <c r="L1194" s="3"/>
      <c r="M1194" s="3"/>
      <c r="N1194" s="3"/>
      <c r="O1194" s="1"/>
      <c r="P1194" s="1"/>
      <c r="Q1194" s="1"/>
      <c r="R1194" s="1"/>
      <c r="S1194" s="3"/>
      <c r="T1194" s="13"/>
      <c r="U1194" s="13"/>
      <c r="W1194" s="3"/>
      <c r="X1194" s="3"/>
      <c r="Y1194" s="3"/>
      <c r="Z1194" s="3"/>
      <c r="AA1194" s="3"/>
    </row>
    <row r="1195" spans="3:27" s="5" customFormat="1" x14ac:dyDescent="0.2">
      <c r="C1195" s="25"/>
      <c r="D1195" s="1"/>
      <c r="E1195" s="2"/>
      <c r="F1195" s="3"/>
      <c r="G1195" s="3"/>
      <c r="H1195" s="3"/>
      <c r="I1195" s="3"/>
      <c r="J1195" s="3"/>
      <c r="K1195" s="3"/>
      <c r="L1195" s="3"/>
      <c r="M1195" s="3"/>
      <c r="N1195" s="3"/>
      <c r="O1195" s="1"/>
      <c r="P1195" s="1"/>
      <c r="Q1195" s="1"/>
      <c r="R1195" s="1"/>
      <c r="S1195" s="3"/>
      <c r="T1195" s="13"/>
      <c r="U1195" s="13"/>
      <c r="W1195" s="3"/>
      <c r="X1195" s="3"/>
      <c r="Y1195" s="3"/>
      <c r="Z1195" s="3"/>
      <c r="AA1195" s="3"/>
    </row>
    <row r="1196" spans="3:27" s="5" customFormat="1" x14ac:dyDescent="0.2">
      <c r="C1196" s="25"/>
      <c r="D1196" s="1"/>
      <c r="E1196" s="2"/>
      <c r="F1196" s="3"/>
      <c r="G1196" s="3"/>
      <c r="H1196" s="3"/>
      <c r="I1196" s="3"/>
      <c r="J1196" s="3"/>
      <c r="K1196" s="3"/>
      <c r="L1196" s="3"/>
      <c r="M1196" s="3"/>
      <c r="N1196" s="3"/>
      <c r="O1196" s="1"/>
      <c r="P1196" s="1"/>
      <c r="Q1196" s="1"/>
      <c r="R1196" s="1"/>
      <c r="S1196" s="3"/>
      <c r="T1196" s="13"/>
      <c r="U1196" s="13"/>
      <c r="W1196" s="3"/>
      <c r="X1196" s="3"/>
      <c r="Y1196" s="3"/>
      <c r="Z1196" s="3"/>
      <c r="AA1196" s="3"/>
    </row>
    <row r="1197" spans="3:27" s="5" customFormat="1" x14ac:dyDescent="0.2">
      <c r="C1197" s="25"/>
      <c r="D1197" s="1"/>
      <c r="E1197" s="2"/>
      <c r="F1197" s="3"/>
      <c r="G1197" s="3"/>
      <c r="H1197" s="3"/>
      <c r="I1197" s="3"/>
      <c r="J1197" s="3"/>
      <c r="K1197" s="3"/>
      <c r="L1197" s="3"/>
      <c r="M1197" s="3"/>
      <c r="N1197" s="3"/>
      <c r="O1197" s="1"/>
      <c r="P1197" s="1"/>
      <c r="Q1197" s="1"/>
      <c r="R1197" s="1"/>
      <c r="S1197" s="3"/>
      <c r="T1197" s="13"/>
      <c r="U1197" s="13"/>
      <c r="W1197" s="3"/>
      <c r="X1197" s="3"/>
      <c r="Y1197" s="3"/>
      <c r="Z1197" s="3"/>
      <c r="AA1197" s="3"/>
    </row>
    <row r="1198" spans="3:27" s="5" customFormat="1" x14ac:dyDescent="0.2">
      <c r="C1198" s="25"/>
      <c r="D1198" s="1"/>
      <c r="E1198" s="2"/>
      <c r="F1198" s="3"/>
      <c r="G1198" s="3"/>
      <c r="H1198" s="3"/>
      <c r="I1198" s="3"/>
      <c r="J1198" s="3"/>
      <c r="K1198" s="3"/>
      <c r="L1198" s="3"/>
      <c r="M1198" s="3"/>
      <c r="N1198" s="3"/>
      <c r="O1198" s="1"/>
      <c r="P1198" s="1"/>
      <c r="Q1198" s="1"/>
      <c r="R1198" s="1"/>
      <c r="S1198" s="3"/>
      <c r="T1198" s="13"/>
      <c r="U1198" s="13"/>
      <c r="W1198" s="3"/>
      <c r="X1198" s="3"/>
      <c r="Y1198" s="3"/>
      <c r="Z1198" s="3"/>
      <c r="AA1198" s="3"/>
    </row>
    <row r="1199" spans="3:27" s="5" customFormat="1" x14ac:dyDescent="0.2">
      <c r="C1199" s="25"/>
      <c r="D1199" s="1"/>
      <c r="E1199" s="2"/>
      <c r="F1199" s="3"/>
      <c r="G1199" s="3"/>
      <c r="H1199" s="3"/>
      <c r="I1199" s="3"/>
      <c r="J1199" s="3"/>
      <c r="K1199" s="3"/>
      <c r="L1199" s="3"/>
      <c r="M1199" s="3"/>
      <c r="N1199" s="3"/>
      <c r="O1199" s="1"/>
      <c r="P1199" s="1"/>
      <c r="Q1199" s="1"/>
      <c r="R1199" s="1"/>
      <c r="S1199" s="3"/>
      <c r="T1199" s="13"/>
      <c r="U1199" s="13"/>
      <c r="W1199" s="3"/>
      <c r="X1199" s="3"/>
      <c r="Y1199" s="3"/>
      <c r="Z1199" s="3"/>
      <c r="AA1199" s="3"/>
    </row>
    <row r="1200" spans="3:27" s="5" customFormat="1" x14ac:dyDescent="0.2">
      <c r="C1200" s="25"/>
      <c r="D1200" s="1"/>
      <c r="E1200" s="2"/>
      <c r="F1200" s="3"/>
      <c r="G1200" s="3"/>
      <c r="H1200" s="3"/>
      <c r="I1200" s="3"/>
      <c r="J1200" s="3"/>
      <c r="K1200" s="3"/>
      <c r="L1200" s="3"/>
      <c r="M1200" s="3"/>
      <c r="N1200" s="3"/>
      <c r="O1200" s="1"/>
      <c r="P1200" s="1"/>
      <c r="Q1200" s="1"/>
      <c r="R1200" s="1"/>
      <c r="S1200" s="3"/>
      <c r="T1200" s="13"/>
      <c r="U1200" s="13"/>
      <c r="W1200" s="3"/>
      <c r="X1200" s="3"/>
      <c r="Y1200" s="3"/>
      <c r="Z1200" s="3"/>
      <c r="AA1200" s="3"/>
    </row>
    <row r="1201" spans="3:27" s="5" customFormat="1" x14ac:dyDescent="0.2">
      <c r="C1201" s="25"/>
      <c r="D1201" s="1"/>
      <c r="E1201" s="2"/>
      <c r="F1201" s="3"/>
      <c r="G1201" s="3"/>
      <c r="H1201" s="3"/>
      <c r="I1201" s="3"/>
      <c r="J1201" s="3"/>
      <c r="K1201" s="3"/>
      <c r="L1201" s="3"/>
      <c r="M1201" s="3"/>
      <c r="N1201" s="3"/>
      <c r="O1201" s="1"/>
      <c r="P1201" s="1"/>
      <c r="Q1201" s="1"/>
      <c r="R1201" s="1"/>
      <c r="S1201" s="3"/>
      <c r="T1201" s="13"/>
      <c r="U1201" s="13"/>
      <c r="W1201" s="3"/>
      <c r="X1201" s="3"/>
      <c r="Y1201" s="3"/>
      <c r="Z1201" s="3"/>
      <c r="AA1201" s="3"/>
    </row>
    <row r="1202" spans="3:27" s="5" customFormat="1" x14ac:dyDescent="0.2">
      <c r="C1202" s="25"/>
      <c r="D1202" s="1"/>
      <c r="E1202" s="2"/>
      <c r="F1202" s="3"/>
      <c r="G1202" s="3"/>
      <c r="H1202" s="3"/>
      <c r="I1202" s="3"/>
      <c r="J1202" s="3"/>
      <c r="K1202" s="3"/>
      <c r="L1202" s="3"/>
      <c r="M1202" s="3"/>
      <c r="N1202" s="3"/>
      <c r="O1202" s="1"/>
      <c r="P1202" s="1"/>
      <c r="Q1202" s="1"/>
      <c r="R1202" s="1"/>
      <c r="S1202" s="3"/>
      <c r="T1202" s="13"/>
      <c r="U1202" s="13"/>
      <c r="W1202" s="3"/>
      <c r="X1202" s="3"/>
      <c r="Y1202" s="3"/>
      <c r="Z1202" s="3"/>
      <c r="AA1202" s="3"/>
    </row>
    <row r="1203" spans="3:27" s="5" customFormat="1" x14ac:dyDescent="0.2">
      <c r="C1203" s="25"/>
      <c r="D1203" s="1"/>
      <c r="E1203" s="2"/>
      <c r="F1203" s="3"/>
      <c r="G1203" s="3"/>
      <c r="H1203" s="3"/>
      <c r="I1203" s="3"/>
      <c r="J1203" s="3"/>
      <c r="K1203" s="3"/>
      <c r="L1203" s="3"/>
      <c r="M1203" s="3"/>
      <c r="N1203" s="3"/>
      <c r="O1203" s="1"/>
      <c r="P1203" s="1"/>
      <c r="Q1203" s="1"/>
      <c r="R1203" s="1"/>
      <c r="S1203" s="3"/>
      <c r="T1203" s="13"/>
      <c r="U1203" s="13"/>
      <c r="W1203" s="3"/>
      <c r="X1203" s="3"/>
      <c r="Y1203" s="3"/>
      <c r="Z1203" s="3"/>
      <c r="AA1203" s="3"/>
    </row>
    <row r="1204" spans="3:27" s="5" customFormat="1" x14ac:dyDescent="0.2">
      <c r="C1204" s="25"/>
      <c r="D1204" s="1"/>
      <c r="E1204" s="2"/>
      <c r="F1204" s="3"/>
      <c r="G1204" s="3"/>
      <c r="H1204" s="3"/>
      <c r="I1204" s="3"/>
      <c r="J1204" s="3"/>
      <c r="K1204" s="3"/>
      <c r="L1204" s="3"/>
      <c r="M1204" s="3"/>
      <c r="N1204" s="3"/>
      <c r="O1204" s="1"/>
      <c r="P1204" s="1"/>
      <c r="Q1204" s="1"/>
      <c r="R1204" s="1"/>
      <c r="S1204" s="3"/>
      <c r="T1204" s="13"/>
      <c r="U1204" s="13"/>
      <c r="W1204" s="3"/>
      <c r="X1204" s="3"/>
      <c r="Y1204" s="3"/>
      <c r="Z1204" s="3"/>
      <c r="AA1204" s="3"/>
    </row>
    <row r="1205" spans="3:27" s="5" customFormat="1" x14ac:dyDescent="0.2">
      <c r="C1205" s="25"/>
      <c r="D1205" s="1"/>
      <c r="E1205" s="2"/>
      <c r="F1205" s="3"/>
      <c r="G1205" s="3"/>
      <c r="H1205" s="3"/>
      <c r="I1205" s="3"/>
      <c r="J1205" s="3"/>
      <c r="K1205" s="3"/>
      <c r="L1205" s="3"/>
      <c r="M1205" s="3"/>
      <c r="N1205" s="3"/>
      <c r="O1205" s="1"/>
      <c r="P1205" s="1"/>
      <c r="Q1205" s="1"/>
      <c r="R1205" s="1"/>
      <c r="S1205" s="3"/>
      <c r="T1205" s="13"/>
      <c r="U1205" s="13"/>
      <c r="W1205" s="3"/>
      <c r="X1205" s="3"/>
      <c r="Y1205" s="3"/>
      <c r="Z1205" s="3"/>
      <c r="AA1205" s="3"/>
    </row>
    <row r="1206" spans="3:27" s="5" customFormat="1" x14ac:dyDescent="0.2">
      <c r="C1206" s="25"/>
      <c r="D1206" s="1"/>
      <c r="E1206" s="2"/>
      <c r="F1206" s="3"/>
      <c r="G1206" s="3"/>
      <c r="H1206" s="3"/>
      <c r="I1206" s="3"/>
      <c r="J1206" s="3"/>
      <c r="K1206" s="3"/>
      <c r="L1206" s="3"/>
      <c r="M1206" s="3"/>
      <c r="N1206" s="3"/>
      <c r="O1206" s="1"/>
      <c r="P1206" s="1"/>
      <c r="Q1206" s="1"/>
      <c r="R1206" s="1"/>
      <c r="S1206" s="3"/>
      <c r="T1206" s="13"/>
      <c r="U1206" s="13"/>
      <c r="W1206" s="3"/>
      <c r="X1206" s="3"/>
      <c r="Y1206" s="3"/>
      <c r="Z1206" s="3"/>
      <c r="AA1206" s="3"/>
    </row>
    <row r="1207" spans="3:27" s="5" customFormat="1" x14ac:dyDescent="0.2">
      <c r="C1207" s="25"/>
      <c r="D1207" s="1"/>
      <c r="E1207" s="2"/>
      <c r="F1207" s="3"/>
      <c r="G1207" s="3"/>
      <c r="H1207" s="3"/>
      <c r="I1207" s="3"/>
      <c r="J1207" s="3"/>
      <c r="K1207" s="3"/>
      <c r="L1207" s="3"/>
      <c r="M1207" s="3"/>
      <c r="N1207" s="3"/>
      <c r="O1207" s="1"/>
      <c r="P1207" s="1"/>
      <c r="Q1207" s="1"/>
      <c r="R1207" s="1"/>
      <c r="S1207" s="3"/>
      <c r="T1207" s="13"/>
      <c r="U1207" s="13"/>
      <c r="W1207" s="3"/>
      <c r="X1207" s="3"/>
      <c r="Y1207" s="3"/>
      <c r="Z1207" s="3"/>
      <c r="AA1207" s="3"/>
    </row>
    <row r="1208" spans="3:27" s="5" customFormat="1" x14ac:dyDescent="0.2">
      <c r="C1208" s="25"/>
      <c r="D1208" s="1"/>
      <c r="E1208" s="2"/>
      <c r="F1208" s="3"/>
      <c r="G1208" s="3"/>
      <c r="H1208" s="3"/>
      <c r="I1208" s="3"/>
      <c r="J1208" s="3"/>
      <c r="K1208" s="3"/>
      <c r="L1208" s="3"/>
      <c r="M1208" s="3"/>
      <c r="N1208" s="3"/>
      <c r="O1208" s="1"/>
      <c r="P1208" s="1"/>
      <c r="Q1208" s="1"/>
      <c r="R1208" s="1"/>
      <c r="S1208" s="3"/>
      <c r="T1208" s="13"/>
      <c r="U1208" s="13"/>
      <c r="W1208" s="3"/>
      <c r="X1208" s="3"/>
      <c r="Y1208" s="3"/>
      <c r="Z1208" s="3"/>
      <c r="AA1208" s="3"/>
    </row>
    <row r="1209" spans="3:27" s="5" customFormat="1" x14ac:dyDescent="0.2">
      <c r="C1209" s="25"/>
      <c r="D1209" s="1"/>
      <c r="E1209" s="2"/>
      <c r="F1209" s="3"/>
      <c r="G1209" s="3"/>
      <c r="H1209" s="3"/>
      <c r="I1209" s="3"/>
      <c r="J1209" s="3"/>
      <c r="K1209" s="3"/>
      <c r="L1209" s="3"/>
      <c r="M1209" s="3"/>
      <c r="N1209" s="3"/>
      <c r="O1209" s="1"/>
      <c r="P1209" s="1"/>
      <c r="Q1209" s="1"/>
      <c r="R1209" s="1"/>
      <c r="S1209" s="3"/>
      <c r="T1209" s="13"/>
      <c r="U1209" s="13"/>
      <c r="W1209" s="3"/>
      <c r="X1209" s="3"/>
      <c r="Y1209" s="3"/>
      <c r="Z1209" s="3"/>
      <c r="AA1209" s="3"/>
    </row>
    <row r="1210" spans="3:27" s="5" customFormat="1" x14ac:dyDescent="0.2">
      <c r="C1210" s="25"/>
      <c r="D1210" s="1"/>
      <c r="E1210" s="2"/>
      <c r="F1210" s="3"/>
      <c r="G1210" s="3"/>
      <c r="H1210" s="3"/>
      <c r="I1210" s="3"/>
      <c r="J1210" s="3"/>
      <c r="K1210" s="3"/>
      <c r="L1210" s="3"/>
      <c r="M1210" s="3"/>
      <c r="N1210" s="3"/>
      <c r="O1210" s="1"/>
      <c r="P1210" s="1"/>
      <c r="Q1210" s="1"/>
      <c r="R1210" s="1"/>
      <c r="S1210" s="3"/>
      <c r="T1210" s="13"/>
      <c r="U1210" s="13"/>
      <c r="W1210" s="3"/>
      <c r="X1210" s="3"/>
      <c r="Y1210" s="3"/>
      <c r="Z1210" s="3"/>
      <c r="AA1210" s="3"/>
    </row>
    <row r="1211" spans="3:27" s="5" customFormat="1" x14ac:dyDescent="0.2">
      <c r="C1211" s="25"/>
      <c r="D1211" s="1"/>
      <c r="E1211" s="2"/>
      <c r="F1211" s="3"/>
      <c r="G1211" s="3"/>
      <c r="H1211" s="3"/>
      <c r="I1211" s="3"/>
      <c r="J1211" s="3"/>
      <c r="K1211" s="3"/>
      <c r="L1211" s="3"/>
      <c r="M1211" s="3"/>
      <c r="N1211" s="3"/>
      <c r="O1211" s="1"/>
      <c r="P1211" s="1"/>
      <c r="Q1211" s="1"/>
      <c r="R1211" s="1"/>
      <c r="S1211" s="3"/>
      <c r="T1211" s="13"/>
      <c r="U1211" s="13"/>
      <c r="W1211" s="3"/>
      <c r="X1211" s="3"/>
      <c r="Y1211" s="3"/>
      <c r="Z1211" s="3"/>
      <c r="AA1211" s="3"/>
    </row>
    <row r="1212" spans="3:27" s="5" customFormat="1" x14ac:dyDescent="0.2">
      <c r="C1212" s="25"/>
      <c r="D1212" s="1"/>
      <c r="E1212" s="2"/>
      <c r="F1212" s="3"/>
      <c r="G1212" s="3"/>
      <c r="H1212" s="3"/>
      <c r="I1212" s="3"/>
      <c r="J1212" s="3"/>
      <c r="K1212" s="3"/>
      <c r="L1212" s="3"/>
      <c r="M1212" s="3"/>
      <c r="N1212" s="3"/>
      <c r="O1212" s="1"/>
      <c r="P1212" s="1"/>
      <c r="Q1212" s="1"/>
      <c r="R1212" s="1"/>
      <c r="S1212" s="3"/>
      <c r="T1212" s="13"/>
      <c r="U1212" s="13"/>
      <c r="W1212" s="3"/>
      <c r="X1212" s="3"/>
      <c r="Y1212" s="3"/>
      <c r="Z1212" s="3"/>
      <c r="AA1212" s="3"/>
    </row>
    <row r="1213" spans="3:27" s="5" customFormat="1" x14ac:dyDescent="0.2">
      <c r="C1213" s="25"/>
      <c r="D1213" s="1"/>
      <c r="E1213" s="2"/>
      <c r="F1213" s="3"/>
      <c r="G1213" s="3"/>
      <c r="H1213" s="3"/>
      <c r="I1213" s="3"/>
      <c r="J1213" s="3"/>
      <c r="K1213" s="3"/>
      <c r="L1213" s="3"/>
      <c r="M1213" s="3"/>
      <c r="N1213" s="3"/>
      <c r="O1213" s="1"/>
      <c r="P1213" s="1"/>
      <c r="Q1213" s="1"/>
      <c r="R1213" s="1"/>
      <c r="S1213" s="3"/>
      <c r="T1213" s="13"/>
      <c r="U1213" s="13"/>
      <c r="W1213" s="3"/>
      <c r="X1213" s="3"/>
      <c r="Y1213" s="3"/>
      <c r="Z1213" s="3"/>
      <c r="AA1213" s="3"/>
    </row>
    <row r="1214" spans="3:27" s="5" customFormat="1" x14ac:dyDescent="0.2">
      <c r="C1214" s="25"/>
      <c r="D1214" s="1"/>
      <c r="E1214" s="2"/>
      <c r="F1214" s="3"/>
      <c r="G1214" s="3"/>
      <c r="H1214" s="3"/>
      <c r="I1214" s="3"/>
      <c r="J1214" s="3"/>
      <c r="K1214" s="3"/>
      <c r="L1214" s="3"/>
      <c r="M1214" s="3"/>
      <c r="N1214" s="3"/>
      <c r="O1214" s="1"/>
      <c r="P1214" s="1"/>
      <c r="Q1214" s="1"/>
      <c r="R1214" s="1"/>
      <c r="S1214" s="3"/>
      <c r="T1214" s="13"/>
      <c r="U1214" s="13"/>
      <c r="W1214" s="3"/>
      <c r="X1214" s="3"/>
      <c r="Y1214" s="3"/>
      <c r="Z1214" s="3"/>
      <c r="AA1214" s="3"/>
    </row>
    <row r="1215" spans="3:27" s="5" customFormat="1" x14ac:dyDescent="0.2">
      <c r="C1215" s="25"/>
      <c r="D1215" s="1"/>
      <c r="E1215" s="2"/>
      <c r="F1215" s="3"/>
      <c r="G1215" s="3"/>
      <c r="H1215" s="3"/>
      <c r="I1215" s="3"/>
      <c r="J1215" s="3"/>
      <c r="K1215" s="3"/>
      <c r="L1215" s="3"/>
      <c r="M1215" s="3"/>
      <c r="N1215" s="3"/>
      <c r="O1215" s="1"/>
      <c r="P1215" s="1"/>
      <c r="Q1215" s="1"/>
      <c r="R1215" s="1"/>
      <c r="S1215" s="3"/>
      <c r="T1215" s="13"/>
      <c r="U1215" s="13"/>
      <c r="W1215" s="3"/>
      <c r="X1215" s="3"/>
      <c r="Y1215" s="3"/>
      <c r="Z1215" s="3"/>
      <c r="AA1215" s="3"/>
    </row>
    <row r="1216" spans="3:27" s="5" customFormat="1" x14ac:dyDescent="0.2">
      <c r="C1216" s="25"/>
      <c r="D1216" s="1"/>
      <c r="E1216" s="2"/>
      <c r="F1216" s="3"/>
      <c r="G1216" s="3"/>
      <c r="H1216" s="3"/>
      <c r="I1216" s="3"/>
      <c r="J1216" s="3"/>
      <c r="K1216" s="3"/>
      <c r="L1216" s="3"/>
      <c r="M1216" s="3"/>
      <c r="N1216" s="3"/>
      <c r="O1216" s="1"/>
      <c r="P1216" s="1"/>
      <c r="Q1216" s="1"/>
      <c r="R1216" s="1"/>
      <c r="S1216" s="3"/>
      <c r="T1216" s="13"/>
      <c r="U1216" s="13"/>
      <c r="W1216" s="3"/>
      <c r="X1216" s="3"/>
      <c r="Y1216" s="3"/>
      <c r="Z1216" s="3"/>
      <c r="AA1216" s="3"/>
    </row>
    <row r="1217" spans="3:27" s="5" customFormat="1" x14ac:dyDescent="0.2">
      <c r="C1217" s="25"/>
      <c r="D1217" s="1"/>
      <c r="E1217" s="2"/>
      <c r="F1217" s="3"/>
      <c r="G1217" s="3"/>
      <c r="H1217" s="3"/>
      <c r="I1217" s="3"/>
      <c r="J1217" s="3"/>
      <c r="K1217" s="3"/>
      <c r="L1217" s="3"/>
      <c r="M1217" s="3"/>
      <c r="N1217" s="3"/>
      <c r="O1217" s="1"/>
      <c r="P1217" s="1"/>
      <c r="Q1217" s="1"/>
      <c r="R1217" s="1"/>
      <c r="S1217" s="3"/>
      <c r="T1217" s="13"/>
      <c r="U1217" s="13"/>
      <c r="W1217" s="3"/>
      <c r="X1217" s="3"/>
      <c r="Y1217" s="3"/>
      <c r="Z1217" s="3"/>
      <c r="AA1217" s="3"/>
    </row>
    <row r="1218" spans="3:27" s="5" customFormat="1" x14ac:dyDescent="0.2">
      <c r="C1218" s="25"/>
      <c r="D1218" s="1"/>
      <c r="E1218" s="2"/>
      <c r="F1218" s="3"/>
      <c r="G1218" s="3"/>
      <c r="H1218" s="3"/>
      <c r="I1218" s="3"/>
      <c r="J1218" s="3"/>
      <c r="K1218" s="3"/>
      <c r="L1218" s="3"/>
      <c r="M1218" s="3"/>
      <c r="N1218" s="3"/>
      <c r="O1218" s="1"/>
      <c r="P1218" s="1"/>
      <c r="Q1218" s="1"/>
      <c r="R1218" s="1"/>
      <c r="S1218" s="3"/>
      <c r="T1218" s="13"/>
      <c r="U1218" s="13"/>
      <c r="W1218" s="3"/>
      <c r="X1218" s="3"/>
      <c r="Y1218" s="3"/>
      <c r="Z1218" s="3"/>
      <c r="AA1218" s="3"/>
    </row>
    <row r="1219" spans="3:27" s="5" customFormat="1" x14ac:dyDescent="0.2">
      <c r="C1219" s="25"/>
      <c r="D1219" s="1"/>
      <c r="E1219" s="2"/>
      <c r="F1219" s="3"/>
      <c r="G1219" s="3"/>
      <c r="H1219" s="3"/>
      <c r="I1219" s="3"/>
      <c r="J1219" s="3"/>
      <c r="K1219" s="3"/>
      <c r="L1219" s="3"/>
      <c r="M1219" s="3"/>
      <c r="N1219" s="3"/>
      <c r="O1219" s="1"/>
      <c r="P1219" s="1"/>
      <c r="Q1219" s="1"/>
      <c r="R1219" s="1"/>
      <c r="S1219" s="3"/>
      <c r="T1219" s="13"/>
      <c r="U1219" s="13"/>
      <c r="W1219" s="3"/>
      <c r="X1219" s="3"/>
      <c r="Y1219" s="3"/>
      <c r="Z1219" s="3"/>
      <c r="AA1219" s="3"/>
    </row>
    <row r="1220" spans="3:27" s="5" customFormat="1" x14ac:dyDescent="0.2">
      <c r="C1220" s="25"/>
      <c r="D1220" s="1"/>
      <c r="E1220" s="2"/>
      <c r="F1220" s="3"/>
      <c r="G1220" s="3"/>
      <c r="H1220" s="3"/>
      <c r="I1220" s="3"/>
      <c r="J1220" s="3"/>
      <c r="K1220" s="3"/>
      <c r="L1220" s="3"/>
      <c r="M1220" s="3"/>
      <c r="N1220" s="3"/>
      <c r="O1220" s="1"/>
      <c r="P1220" s="1"/>
      <c r="Q1220" s="1"/>
      <c r="R1220" s="1"/>
      <c r="S1220" s="3"/>
      <c r="T1220" s="13"/>
      <c r="U1220" s="13"/>
      <c r="W1220" s="3"/>
      <c r="X1220" s="3"/>
      <c r="Y1220" s="3"/>
      <c r="Z1220" s="3"/>
      <c r="AA1220" s="3"/>
    </row>
    <row r="1221" spans="3:27" s="5" customFormat="1" x14ac:dyDescent="0.2">
      <c r="C1221" s="25"/>
      <c r="D1221" s="1"/>
      <c r="E1221" s="2"/>
      <c r="F1221" s="3"/>
      <c r="G1221" s="3"/>
      <c r="H1221" s="3"/>
      <c r="I1221" s="3"/>
      <c r="J1221" s="3"/>
      <c r="K1221" s="3"/>
      <c r="L1221" s="3"/>
      <c r="M1221" s="3"/>
      <c r="N1221" s="3"/>
      <c r="O1221" s="1"/>
      <c r="P1221" s="1"/>
      <c r="Q1221" s="1"/>
      <c r="R1221" s="1"/>
      <c r="S1221" s="3"/>
      <c r="T1221" s="13"/>
      <c r="U1221" s="13"/>
      <c r="W1221" s="3"/>
      <c r="X1221" s="3"/>
      <c r="Y1221" s="3"/>
      <c r="Z1221" s="3"/>
      <c r="AA1221" s="3"/>
    </row>
    <row r="1222" spans="3:27" s="5" customFormat="1" x14ac:dyDescent="0.2">
      <c r="C1222" s="25"/>
      <c r="D1222" s="1"/>
      <c r="E1222" s="2"/>
      <c r="F1222" s="3"/>
      <c r="G1222" s="3"/>
      <c r="H1222" s="3"/>
      <c r="I1222" s="3"/>
      <c r="J1222" s="3"/>
      <c r="K1222" s="3"/>
      <c r="L1222" s="3"/>
      <c r="M1222" s="3"/>
      <c r="N1222" s="3"/>
      <c r="O1222" s="1"/>
      <c r="P1222" s="1"/>
      <c r="Q1222" s="1"/>
      <c r="R1222" s="1"/>
      <c r="S1222" s="3"/>
      <c r="T1222" s="13"/>
      <c r="U1222" s="13"/>
      <c r="W1222" s="3"/>
      <c r="X1222" s="3"/>
      <c r="Y1222" s="3"/>
      <c r="Z1222" s="3"/>
      <c r="AA1222" s="3"/>
    </row>
    <row r="1223" spans="3:27" s="5" customFormat="1" x14ac:dyDescent="0.2">
      <c r="C1223" s="25"/>
      <c r="D1223" s="1"/>
      <c r="E1223" s="2"/>
      <c r="F1223" s="3"/>
      <c r="G1223" s="3"/>
      <c r="H1223" s="3"/>
      <c r="I1223" s="3"/>
      <c r="J1223" s="3"/>
      <c r="K1223" s="3"/>
      <c r="L1223" s="3"/>
      <c r="M1223" s="3"/>
      <c r="N1223" s="3"/>
      <c r="O1223" s="1"/>
      <c r="P1223" s="1"/>
      <c r="Q1223" s="1"/>
      <c r="R1223" s="1"/>
      <c r="S1223" s="3"/>
      <c r="T1223" s="13"/>
      <c r="U1223" s="13"/>
      <c r="W1223" s="3"/>
      <c r="X1223" s="3"/>
      <c r="Y1223" s="3"/>
      <c r="Z1223" s="3"/>
      <c r="AA1223" s="3"/>
    </row>
    <row r="1224" spans="3:27" s="5" customFormat="1" x14ac:dyDescent="0.2">
      <c r="C1224" s="25"/>
      <c r="D1224" s="1"/>
      <c r="E1224" s="2"/>
      <c r="F1224" s="3"/>
      <c r="G1224" s="3"/>
      <c r="H1224" s="3"/>
      <c r="I1224" s="3"/>
      <c r="J1224" s="3"/>
      <c r="K1224" s="3"/>
      <c r="L1224" s="3"/>
      <c r="M1224" s="3"/>
      <c r="N1224" s="3"/>
      <c r="O1224" s="1"/>
      <c r="P1224" s="1"/>
      <c r="Q1224" s="1"/>
      <c r="R1224" s="1"/>
      <c r="S1224" s="3"/>
      <c r="T1224" s="13"/>
      <c r="U1224" s="13"/>
      <c r="W1224" s="3"/>
      <c r="X1224" s="3"/>
      <c r="Y1224" s="3"/>
      <c r="Z1224" s="3"/>
      <c r="AA1224" s="3"/>
    </row>
    <row r="1225" spans="3:27" s="5" customFormat="1" x14ac:dyDescent="0.2">
      <c r="C1225" s="25"/>
      <c r="D1225" s="1"/>
      <c r="E1225" s="2"/>
      <c r="F1225" s="3"/>
      <c r="G1225" s="3"/>
      <c r="H1225" s="3"/>
      <c r="I1225" s="3"/>
      <c r="J1225" s="3"/>
      <c r="K1225" s="3"/>
      <c r="L1225" s="3"/>
      <c r="M1225" s="3"/>
      <c r="N1225" s="3"/>
      <c r="O1225" s="1"/>
      <c r="P1225" s="1"/>
      <c r="Q1225" s="1"/>
      <c r="R1225" s="1"/>
      <c r="S1225" s="3"/>
      <c r="T1225" s="13"/>
      <c r="U1225" s="13"/>
      <c r="W1225" s="3"/>
      <c r="X1225" s="3"/>
      <c r="Y1225" s="3"/>
      <c r="Z1225" s="3"/>
      <c r="AA1225" s="3"/>
    </row>
    <row r="1226" spans="3:27" s="5" customFormat="1" x14ac:dyDescent="0.2">
      <c r="C1226" s="25"/>
      <c r="D1226" s="1"/>
      <c r="E1226" s="2"/>
      <c r="F1226" s="3"/>
      <c r="G1226" s="3"/>
      <c r="H1226" s="3"/>
      <c r="I1226" s="3"/>
      <c r="J1226" s="3"/>
      <c r="K1226" s="3"/>
      <c r="L1226" s="3"/>
      <c r="M1226" s="3"/>
      <c r="N1226" s="3"/>
      <c r="O1226" s="1"/>
      <c r="P1226" s="1"/>
      <c r="Q1226" s="1"/>
      <c r="R1226" s="1"/>
      <c r="S1226" s="3"/>
      <c r="T1226" s="13"/>
      <c r="U1226" s="13"/>
      <c r="W1226" s="3"/>
      <c r="X1226" s="3"/>
      <c r="Y1226" s="3"/>
      <c r="Z1226" s="3"/>
      <c r="AA1226" s="3"/>
    </row>
    <row r="1227" spans="3:27" s="5" customFormat="1" x14ac:dyDescent="0.2">
      <c r="C1227" s="25"/>
      <c r="D1227" s="1"/>
      <c r="E1227" s="2"/>
      <c r="F1227" s="3"/>
      <c r="G1227" s="3"/>
      <c r="H1227" s="3"/>
      <c r="I1227" s="3"/>
      <c r="J1227" s="3"/>
      <c r="K1227" s="3"/>
      <c r="L1227" s="3"/>
      <c r="M1227" s="3"/>
      <c r="N1227" s="3"/>
      <c r="O1227" s="1"/>
      <c r="P1227" s="1"/>
      <c r="Q1227" s="1"/>
      <c r="R1227" s="1"/>
      <c r="S1227" s="3"/>
      <c r="T1227" s="13"/>
      <c r="U1227" s="13"/>
      <c r="W1227" s="3"/>
      <c r="X1227" s="3"/>
      <c r="Y1227" s="3"/>
      <c r="Z1227" s="3"/>
      <c r="AA1227" s="3"/>
    </row>
    <row r="1228" spans="3:27" s="5" customFormat="1" x14ac:dyDescent="0.2">
      <c r="C1228" s="25"/>
      <c r="D1228" s="1"/>
      <c r="E1228" s="2"/>
      <c r="F1228" s="3"/>
      <c r="G1228" s="3"/>
      <c r="H1228" s="3"/>
      <c r="I1228" s="3"/>
      <c r="J1228" s="3"/>
      <c r="K1228" s="3"/>
      <c r="L1228" s="3"/>
      <c r="M1228" s="3"/>
      <c r="N1228" s="3"/>
      <c r="O1228" s="1"/>
      <c r="P1228" s="1"/>
      <c r="Q1228" s="1"/>
      <c r="R1228" s="1"/>
      <c r="S1228" s="3"/>
      <c r="T1228" s="13"/>
      <c r="U1228" s="13"/>
      <c r="W1228" s="3"/>
      <c r="X1228" s="3"/>
      <c r="Y1228" s="3"/>
      <c r="Z1228" s="3"/>
      <c r="AA1228" s="3"/>
    </row>
    <row r="1229" spans="3:27" s="5" customFormat="1" x14ac:dyDescent="0.2">
      <c r="C1229" s="25"/>
      <c r="D1229" s="1"/>
      <c r="E1229" s="2"/>
      <c r="F1229" s="3"/>
      <c r="G1229" s="3"/>
      <c r="H1229" s="3"/>
      <c r="I1229" s="3"/>
      <c r="J1229" s="3"/>
      <c r="K1229" s="3"/>
      <c r="L1229" s="3"/>
      <c r="M1229" s="3"/>
      <c r="N1229" s="3"/>
      <c r="O1229" s="1"/>
      <c r="P1229" s="1"/>
      <c r="Q1229" s="1"/>
      <c r="R1229" s="1"/>
      <c r="S1229" s="3"/>
      <c r="T1229" s="13"/>
      <c r="U1229" s="13"/>
      <c r="W1229" s="3"/>
      <c r="X1229" s="3"/>
      <c r="Y1229" s="3"/>
      <c r="Z1229" s="3"/>
      <c r="AA1229" s="3"/>
    </row>
    <row r="1230" spans="3:27" s="5" customFormat="1" x14ac:dyDescent="0.2">
      <c r="C1230" s="25"/>
      <c r="D1230" s="1"/>
      <c r="E1230" s="2"/>
      <c r="F1230" s="3"/>
      <c r="G1230" s="3"/>
      <c r="H1230" s="3"/>
      <c r="I1230" s="3"/>
      <c r="J1230" s="3"/>
      <c r="K1230" s="3"/>
      <c r="L1230" s="3"/>
      <c r="M1230" s="3"/>
      <c r="N1230" s="3"/>
      <c r="O1230" s="1"/>
      <c r="P1230" s="1"/>
      <c r="Q1230" s="1"/>
      <c r="R1230" s="1"/>
      <c r="S1230" s="3"/>
      <c r="T1230" s="13"/>
      <c r="U1230" s="13"/>
      <c r="W1230" s="3"/>
      <c r="X1230" s="3"/>
      <c r="Y1230" s="3"/>
      <c r="Z1230" s="3"/>
      <c r="AA1230" s="3"/>
    </row>
    <row r="1231" spans="3:27" s="5" customFormat="1" x14ac:dyDescent="0.2">
      <c r="C1231" s="25"/>
      <c r="D1231" s="1"/>
      <c r="E1231" s="2"/>
      <c r="F1231" s="3"/>
      <c r="G1231" s="3"/>
      <c r="H1231" s="3"/>
      <c r="I1231" s="3"/>
      <c r="J1231" s="3"/>
      <c r="K1231" s="3"/>
      <c r="L1231" s="3"/>
      <c r="M1231" s="3"/>
      <c r="N1231" s="3"/>
      <c r="O1231" s="1"/>
      <c r="P1231" s="1"/>
      <c r="Q1231" s="1"/>
      <c r="R1231" s="1"/>
      <c r="S1231" s="3"/>
      <c r="T1231" s="13"/>
      <c r="U1231" s="13"/>
      <c r="W1231" s="3"/>
      <c r="X1231" s="3"/>
      <c r="Y1231" s="3"/>
      <c r="Z1231" s="3"/>
      <c r="AA1231" s="3"/>
    </row>
    <row r="1232" spans="3:27" s="5" customFormat="1" x14ac:dyDescent="0.2">
      <c r="C1232" s="25"/>
      <c r="D1232" s="1"/>
      <c r="E1232" s="2"/>
      <c r="F1232" s="3"/>
      <c r="G1232" s="3"/>
      <c r="H1232" s="3"/>
      <c r="I1232" s="3"/>
      <c r="J1232" s="3"/>
      <c r="K1232" s="3"/>
      <c r="L1232" s="3"/>
      <c r="M1232" s="3"/>
      <c r="N1232" s="3"/>
      <c r="O1232" s="1"/>
      <c r="P1232" s="1"/>
      <c r="Q1232" s="1"/>
      <c r="R1232" s="1"/>
      <c r="S1232" s="3"/>
      <c r="T1232" s="13"/>
      <c r="U1232" s="13"/>
      <c r="W1232" s="3"/>
      <c r="X1232" s="3"/>
      <c r="Y1232" s="3"/>
      <c r="Z1232" s="3"/>
      <c r="AA1232" s="3"/>
    </row>
    <row r="1233" spans="3:27" s="5" customFormat="1" x14ac:dyDescent="0.2">
      <c r="C1233" s="25"/>
      <c r="D1233" s="1"/>
      <c r="E1233" s="2"/>
      <c r="F1233" s="3"/>
      <c r="G1233" s="3"/>
      <c r="H1233" s="3"/>
      <c r="I1233" s="3"/>
      <c r="J1233" s="3"/>
      <c r="K1233" s="3"/>
      <c r="L1233" s="3"/>
      <c r="M1233" s="3"/>
      <c r="N1233" s="3"/>
      <c r="O1233" s="1"/>
      <c r="P1233" s="1"/>
      <c r="Q1233" s="1"/>
      <c r="R1233" s="1"/>
      <c r="S1233" s="3"/>
      <c r="T1233" s="13"/>
      <c r="U1233" s="13"/>
      <c r="W1233" s="3"/>
      <c r="X1233" s="3"/>
      <c r="Y1233" s="3"/>
      <c r="Z1233" s="3"/>
      <c r="AA1233" s="3"/>
    </row>
    <row r="1234" spans="3:27" s="5" customFormat="1" x14ac:dyDescent="0.2">
      <c r="C1234" s="25"/>
      <c r="D1234" s="1"/>
      <c r="E1234" s="2"/>
      <c r="F1234" s="3"/>
      <c r="G1234" s="3"/>
      <c r="H1234" s="3"/>
      <c r="I1234" s="3"/>
      <c r="J1234" s="3"/>
      <c r="K1234" s="3"/>
      <c r="L1234" s="3"/>
      <c r="M1234" s="3"/>
      <c r="N1234" s="3"/>
      <c r="O1234" s="1"/>
      <c r="P1234" s="1"/>
      <c r="Q1234" s="1"/>
      <c r="R1234" s="1"/>
      <c r="S1234" s="3"/>
      <c r="T1234" s="13"/>
      <c r="U1234" s="13"/>
      <c r="W1234" s="3"/>
      <c r="X1234" s="3"/>
      <c r="Y1234" s="3"/>
      <c r="Z1234" s="3"/>
      <c r="AA1234" s="3"/>
    </row>
    <row r="1235" spans="3:27" s="5" customFormat="1" x14ac:dyDescent="0.2">
      <c r="C1235" s="25"/>
      <c r="D1235" s="1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1"/>
      <c r="P1235" s="1"/>
      <c r="Q1235" s="1"/>
      <c r="R1235" s="1"/>
      <c r="S1235" s="3"/>
      <c r="T1235" s="13"/>
      <c r="U1235" s="13"/>
      <c r="W1235" s="3"/>
      <c r="X1235" s="3"/>
      <c r="Y1235" s="3"/>
      <c r="Z1235" s="3"/>
      <c r="AA1235" s="3"/>
    </row>
    <row r="1236" spans="3:27" s="5" customFormat="1" x14ac:dyDescent="0.2">
      <c r="C1236" s="25"/>
      <c r="D1236" s="1"/>
      <c r="E1236" s="2"/>
      <c r="F1236" s="3"/>
      <c r="G1236" s="3"/>
      <c r="H1236" s="3"/>
      <c r="I1236" s="3"/>
      <c r="J1236" s="3"/>
      <c r="K1236" s="3"/>
      <c r="L1236" s="3"/>
      <c r="M1236" s="3"/>
      <c r="N1236" s="3"/>
      <c r="O1236" s="1"/>
      <c r="P1236" s="1"/>
      <c r="Q1236" s="1"/>
      <c r="R1236" s="1"/>
      <c r="S1236" s="3"/>
      <c r="T1236" s="13"/>
      <c r="U1236" s="13"/>
      <c r="W1236" s="3"/>
      <c r="X1236" s="3"/>
      <c r="Y1236" s="3"/>
      <c r="Z1236" s="3"/>
      <c r="AA1236" s="3"/>
    </row>
    <row r="1237" spans="3:27" s="5" customFormat="1" x14ac:dyDescent="0.2">
      <c r="C1237" s="25"/>
      <c r="D1237" s="1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1"/>
      <c r="P1237" s="1"/>
      <c r="Q1237" s="1"/>
      <c r="R1237" s="1"/>
      <c r="S1237" s="3"/>
      <c r="T1237" s="13"/>
      <c r="U1237" s="13"/>
      <c r="W1237" s="3"/>
      <c r="X1237" s="3"/>
      <c r="Y1237" s="3"/>
      <c r="Z1237" s="3"/>
      <c r="AA1237" s="3"/>
    </row>
    <row r="1238" spans="3:27" s="5" customFormat="1" x14ac:dyDescent="0.2">
      <c r="C1238" s="25"/>
      <c r="D1238" s="1"/>
      <c r="E1238" s="2"/>
      <c r="F1238" s="3"/>
      <c r="G1238" s="3"/>
      <c r="H1238" s="3"/>
      <c r="I1238" s="3"/>
      <c r="J1238" s="3"/>
      <c r="K1238" s="3"/>
      <c r="L1238" s="3"/>
      <c r="M1238" s="3"/>
      <c r="N1238" s="3"/>
      <c r="O1238" s="1"/>
      <c r="P1238" s="1"/>
      <c r="Q1238" s="1"/>
      <c r="R1238" s="1"/>
      <c r="S1238" s="3"/>
      <c r="T1238" s="13"/>
      <c r="U1238" s="13"/>
      <c r="W1238" s="3"/>
      <c r="X1238" s="3"/>
      <c r="Y1238" s="3"/>
      <c r="Z1238" s="3"/>
      <c r="AA1238" s="3"/>
    </row>
    <row r="1239" spans="3:27" s="5" customFormat="1" x14ac:dyDescent="0.2">
      <c r="C1239" s="25"/>
      <c r="D1239" s="1"/>
      <c r="E1239" s="2"/>
      <c r="F1239" s="3"/>
      <c r="G1239" s="3"/>
      <c r="H1239" s="3"/>
      <c r="I1239" s="3"/>
      <c r="J1239" s="3"/>
      <c r="K1239" s="3"/>
      <c r="L1239" s="3"/>
      <c r="M1239" s="3"/>
      <c r="N1239" s="3"/>
      <c r="O1239" s="1"/>
      <c r="P1239" s="1"/>
      <c r="Q1239" s="1"/>
      <c r="R1239" s="1"/>
      <c r="S1239" s="3"/>
      <c r="T1239" s="13"/>
      <c r="U1239" s="13"/>
      <c r="W1239" s="3"/>
      <c r="X1239" s="3"/>
      <c r="Y1239" s="3"/>
      <c r="Z1239" s="3"/>
      <c r="AA1239" s="3"/>
    </row>
    <row r="1240" spans="3:27" s="5" customFormat="1" x14ac:dyDescent="0.2">
      <c r="C1240" s="25"/>
      <c r="D1240" s="1"/>
      <c r="E1240" s="2"/>
      <c r="F1240" s="3"/>
      <c r="G1240" s="3"/>
      <c r="H1240" s="3"/>
      <c r="I1240" s="3"/>
      <c r="J1240" s="3"/>
      <c r="K1240" s="3"/>
      <c r="L1240" s="3"/>
      <c r="M1240" s="3"/>
      <c r="N1240" s="3"/>
      <c r="O1240" s="1"/>
      <c r="P1240" s="1"/>
      <c r="Q1240" s="1"/>
      <c r="R1240" s="1"/>
      <c r="S1240" s="3"/>
      <c r="T1240" s="13"/>
      <c r="U1240" s="13"/>
      <c r="W1240" s="3"/>
      <c r="X1240" s="3"/>
      <c r="Y1240" s="3"/>
      <c r="Z1240" s="3"/>
      <c r="AA1240" s="3"/>
    </row>
    <row r="1241" spans="3:27" s="5" customFormat="1" x14ac:dyDescent="0.2">
      <c r="C1241" s="25"/>
      <c r="D1241" s="1"/>
      <c r="E1241" s="2"/>
      <c r="F1241" s="3"/>
      <c r="G1241" s="3"/>
      <c r="H1241" s="3"/>
      <c r="I1241" s="3"/>
      <c r="J1241" s="3"/>
      <c r="K1241" s="3"/>
      <c r="L1241" s="3"/>
      <c r="M1241" s="3"/>
      <c r="N1241" s="3"/>
      <c r="O1241" s="1"/>
      <c r="P1241" s="1"/>
      <c r="Q1241" s="1"/>
      <c r="R1241" s="1"/>
      <c r="S1241" s="3"/>
      <c r="T1241" s="13"/>
      <c r="U1241" s="13"/>
      <c r="W1241" s="3"/>
      <c r="X1241" s="3"/>
      <c r="Y1241" s="3"/>
      <c r="Z1241" s="3"/>
      <c r="AA1241" s="3"/>
    </row>
    <row r="1242" spans="3:27" s="5" customFormat="1" x14ac:dyDescent="0.2">
      <c r="C1242" s="25"/>
      <c r="D1242" s="1"/>
      <c r="E1242" s="2"/>
      <c r="F1242" s="3"/>
      <c r="G1242" s="3"/>
      <c r="H1242" s="3"/>
      <c r="I1242" s="3"/>
      <c r="J1242" s="3"/>
      <c r="K1242" s="3"/>
      <c r="L1242" s="3"/>
      <c r="M1242" s="3"/>
      <c r="N1242" s="3"/>
      <c r="O1242" s="1"/>
      <c r="P1242" s="1"/>
      <c r="Q1242" s="1"/>
      <c r="R1242" s="1"/>
      <c r="S1242" s="3"/>
      <c r="T1242" s="13"/>
      <c r="U1242" s="13"/>
      <c r="W1242" s="3"/>
      <c r="X1242" s="3"/>
      <c r="Y1242" s="3"/>
      <c r="Z1242" s="3"/>
      <c r="AA1242" s="3"/>
    </row>
    <row r="1243" spans="3:27" s="5" customFormat="1" x14ac:dyDescent="0.2">
      <c r="C1243" s="25"/>
      <c r="D1243" s="1"/>
      <c r="E1243" s="2"/>
      <c r="F1243" s="3"/>
      <c r="G1243" s="3"/>
      <c r="H1243" s="3"/>
      <c r="I1243" s="3"/>
      <c r="J1243" s="3"/>
      <c r="K1243" s="3"/>
      <c r="L1243" s="3"/>
      <c r="M1243" s="3"/>
      <c r="N1243" s="3"/>
      <c r="O1243" s="1"/>
      <c r="P1243" s="1"/>
      <c r="Q1243" s="1"/>
      <c r="R1243" s="1"/>
      <c r="S1243" s="3"/>
      <c r="T1243" s="13"/>
      <c r="U1243" s="13"/>
      <c r="W1243" s="3"/>
      <c r="X1243" s="3"/>
      <c r="Y1243" s="3"/>
      <c r="Z1243" s="3"/>
      <c r="AA1243" s="3"/>
    </row>
    <row r="1244" spans="3:27" s="5" customFormat="1" x14ac:dyDescent="0.2">
      <c r="C1244" s="25"/>
      <c r="D1244" s="1"/>
      <c r="E1244" s="2"/>
      <c r="F1244" s="3"/>
      <c r="G1244" s="3"/>
      <c r="H1244" s="3"/>
      <c r="I1244" s="3"/>
      <c r="J1244" s="3"/>
      <c r="K1244" s="3"/>
      <c r="L1244" s="3"/>
      <c r="M1244" s="3"/>
      <c r="N1244" s="3"/>
      <c r="O1244" s="1"/>
      <c r="P1244" s="1"/>
      <c r="Q1244" s="1"/>
      <c r="R1244" s="1"/>
      <c r="S1244" s="3"/>
      <c r="T1244" s="13"/>
      <c r="U1244" s="13"/>
      <c r="W1244" s="3"/>
      <c r="X1244" s="3"/>
      <c r="Y1244" s="3"/>
      <c r="Z1244" s="3"/>
      <c r="AA1244" s="3"/>
    </row>
    <row r="1245" spans="3:27" s="5" customFormat="1" x14ac:dyDescent="0.2">
      <c r="C1245" s="25"/>
      <c r="D1245" s="1"/>
      <c r="E1245" s="2"/>
      <c r="F1245" s="3"/>
      <c r="G1245" s="3"/>
      <c r="H1245" s="3"/>
      <c r="I1245" s="3"/>
      <c r="J1245" s="3"/>
      <c r="K1245" s="3"/>
      <c r="L1245" s="3"/>
      <c r="M1245" s="3"/>
      <c r="N1245" s="3"/>
      <c r="O1245" s="1"/>
      <c r="P1245" s="1"/>
      <c r="Q1245" s="1"/>
      <c r="R1245" s="1"/>
      <c r="S1245" s="3"/>
      <c r="T1245" s="13"/>
      <c r="U1245" s="13"/>
      <c r="W1245" s="3"/>
      <c r="X1245" s="3"/>
      <c r="Y1245" s="3"/>
      <c r="Z1245" s="3"/>
      <c r="AA1245" s="3"/>
    </row>
    <row r="1246" spans="3:27" s="5" customFormat="1" x14ac:dyDescent="0.2">
      <c r="C1246" s="25"/>
      <c r="D1246" s="1"/>
      <c r="E1246" s="2"/>
      <c r="F1246" s="3"/>
      <c r="G1246" s="3"/>
      <c r="H1246" s="3"/>
      <c r="I1246" s="3"/>
      <c r="J1246" s="3"/>
      <c r="K1246" s="3"/>
      <c r="L1246" s="3"/>
      <c r="M1246" s="3"/>
      <c r="N1246" s="3"/>
      <c r="O1246" s="1"/>
      <c r="P1246" s="1"/>
      <c r="Q1246" s="1"/>
      <c r="R1246" s="1"/>
      <c r="S1246" s="3"/>
      <c r="T1246" s="13"/>
      <c r="U1246" s="13"/>
      <c r="W1246" s="3"/>
      <c r="X1246" s="3"/>
      <c r="Y1246" s="3"/>
      <c r="Z1246" s="3"/>
      <c r="AA1246" s="3"/>
    </row>
    <row r="1247" spans="3:27" s="5" customFormat="1" x14ac:dyDescent="0.2">
      <c r="C1247" s="25"/>
      <c r="D1247" s="1"/>
      <c r="E1247" s="2"/>
      <c r="F1247" s="3"/>
      <c r="G1247" s="3"/>
      <c r="H1247" s="3"/>
      <c r="I1247" s="3"/>
      <c r="J1247" s="3"/>
      <c r="K1247" s="3"/>
      <c r="L1247" s="3"/>
      <c r="M1247" s="3"/>
      <c r="N1247" s="3"/>
      <c r="O1247" s="1"/>
      <c r="P1247" s="1"/>
      <c r="Q1247" s="1"/>
      <c r="R1247" s="1"/>
      <c r="S1247" s="3"/>
      <c r="T1247" s="13"/>
      <c r="U1247" s="13"/>
      <c r="W1247" s="3"/>
      <c r="X1247" s="3"/>
      <c r="Y1247" s="3"/>
      <c r="Z1247" s="3"/>
      <c r="AA1247" s="3"/>
    </row>
    <row r="1248" spans="3:27" s="5" customFormat="1" x14ac:dyDescent="0.2">
      <c r="C1248" s="25"/>
      <c r="D1248" s="1"/>
      <c r="E1248" s="2"/>
      <c r="F1248" s="3"/>
      <c r="G1248" s="3"/>
      <c r="H1248" s="3"/>
      <c r="I1248" s="3"/>
      <c r="J1248" s="3"/>
      <c r="K1248" s="3"/>
      <c r="L1248" s="3"/>
      <c r="M1248" s="3"/>
      <c r="N1248" s="3"/>
      <c r="O1248" s="1"/>
      <c r="P1248" s="1"/>
      <c r="Q1248" s="1"/>
      <c r="R1248" s="1"/>
      <c r="S1248" s="3"/>
      <c r="T1248" s="13"/>
      <c r="U1248" s="13"/>
      <c r="W1248" s="3"/>
      <c r="X1248" s="3"/>
      <c r="Y1248" s="3"/>
      <c r="Z1248" s="3"/>
      <c r="AA1248" s="3"/>
    </row>
    <row r="1249" spans="3:27" s="5" customFormat="1" x14ac:dyDescent="0.2">
      <c r="C1249" s="25"/>
      <c r="D1249" s="1"/>
      <c r="E1249" s="2"/>
      <c r="F1249" s="3"/>
      <c r="G1249" s="3"/>
      <c r="H1249" s="3"/>
      <c r="I1249" s="3"/>
      <c r="J1249" s="3"/>
      <c r="K1249" s="3"/>
      <c r="L1249" s="3"/>
      <c r="M1249" s="3"/>
      <c r="N1249" s="3"/>
      <c r="O1249" s="1"/>
      <c r="P1249" s="1"/>
      <c r="Q1249" s="1"/>
      <c r="R1249" s="1"/>
      <c r="S1249" s="3"/>
      <c r="T1249" s="13"/>
      <c r="U1249" s="13"/>
      <c r="W1249" s="3"/>
      <c r="X1249" s="3"/>
      <c r="Y1249" s="3"/>
      <c r="Z1249" s="3"/>
      <c r="AA1249" s="3"/>
    </row>
    <row r="1250" spans="3:27" s="5" customFormat="1" x14ac:dyDescent="0.2">
      <c r="C1250" s="25"/>
      <c r="D1250" s="1"/>
      <c r="E1250" s="2"/>
      <c r="F1250" s="3"/>
      <c r="G1250" s="3"/>
      <c r="H1250" s="3"/>
      <c r="I1250" s="3"/>
      <c r="J1250" s="3"/>
      <c r="K1250" s="3"/>
      <c r="L1250" s="3"/>
      <c r="M1250" s="3"/>
      <c r="N1250" s="3"/>
      <c r="O1250" s="1"/>
      <c r="P1250" s="1"/>
      <c r="Q1250" s="1"/>
      <c r="R1250" s="1"/>
      <c r="S1250" s="3"/>
      <c r="T1250" s="13"/>
      <c r="U1250" s="13"/>
      <c r="W1250" s="3"/>
      <c r="X1250" s="3"/>
      <c r="Y1250" s="3"/>
      <c r="Z1250" s="3"/>
      <c r="AA1250" s="3"/>
    </row>
    <row r="1251" spans="3:27" s="5" customFormat="1" x14ac:dyDescent="0.2">
      <c r="C1251" s="25"/>
      <c r="D1251" s="1"/>
      <c r="E1251" s="2"/>
      <c r="F1251" s="3"/>
      <c r="G1251" s="3"/>
      <c r="H1251" s="3"/>
      <c r="I1251" s="3"/>
      <c r="J1251" s="3"/>
      <c r="K1251" s="3"/>
      <c r="L1251" s="3"/>
      <c r="M1251" s="3"/>
      <c r="N1251" s="3"/>
      <c r="O1251" s="1"/>
      <c r="P1251" s="1"/>
      <c r="Q1251" s="1"/>
      <c r="R1251" s="1"/>
      <c r="S1251" s="3"/>
      <c r="T1251" s="13"/>
      <c r="U1251" s="13"/>
      <c r="W1251" s="3"/>
      <c r="X1251" s="3"/>
      <c r="Y1251" s="3"/>
      <c r="Z1251" s="3"/>
      <c r="AA1251" s="3"/>
    </row>
    <row r="1252" spans="3:27" s="5" customFormat="1" x14ac:dyDescent="0.2">
      <c r="C1252" s="25"/>
      <c r="D1252" s="1"/>
      <c r="E1252" s="2"/>
      <c r="F1252" s="3"/>
      <c r="G1252" s="3"/>
      <c r="H1252" s="3"/>
      <c r="I1252" s="3"/>
      <c r="J1252" s="3"/>
      <c r="K1252" s="3"/>
      <c r="L1252" s="3"/>
      <c r="M1252" s="3"/>
      <c r="N1252" s="3"/>
      <c r="O1252" s="1"/>
      <c r="P1252" s="1"/>
      <c r="Q1252" s="1"/>
      <c r="R1252" s="1"/>
      <c r="S1252" s="3"/>
      <c r="T1252" s="13"/>
      <c r="U1252" s="13"/>
      <c r="W1252" s="3"/>
      <c r="X1252" s="3"/>
      <c r="Y1252" s="3"/>
      <c r="Z1252" s="3"/>
      <c r="AA1252" s="3"/>
    </row>
    <row r="1253" spans="3:27" s="5" customFormat="1" x14ac:dyDescent="0.2">
      <c r="C1253" s="25"/>
      <c r="D1253" s="1"/>
      <c r="E1253" s="2"/>
      <c r="F1253" s="3"/>
      <c r="G1253" s="3"/>
      <c r="H1253" s="3"/>
      <c r="I1253" s="3"/>
      <c r="J1253" s="3"/>
      <c r="K1253" s="3"/>
      <c r="L1253" s="3"/>
      <c r="M1253" s="3"/>
      <c r="N1253" s="3"/>
      <c r="O1253" s="1"/>
      <c r="P1253" s="1"/>
      <c r="Q1253" s="1"/>
      <c r="R1253" s="1"/>
      <c r="S1253" s="3"/>
      <c r="T1253" s="13"/>
      <c r="U1253" s="13"/>
      <c r="W1253" s="3"/>
      <c r="X1253" s="3"/>
      <c r="Y1253" s="3"/>
      <c r="Z1253" s="3"/>
      <c r="AA1253" s="3"/>
    </row>
    <row r="1254" spans="3:27" s="5" customFormat="1" x14ac:dyDescent="0.2">
      <c r="C1254" s="25"/>
      <c r="D1254" s="1"/>
      <c r="E1254" s="2"/>
      <c r="F1254" s="3"/>
      <c r="G1254" s="3"/>
      <c r="H1254" s="3"/>
      <c r="I1254" s="3"/>
      <c r="J1254" s="3"/>
      <c r="K1254" s="3"/>
      <c r="L1254" s="3"/>
      <c r="M1254" s="3"/>
      <c r="N1254" s="3"/>
      <c r="O1254" s="1"/>
      <c r="P1254" s="1"/>
      <c r="Q1254" s="1"/>
      <c r="R1254" s="1"/>
      <c r="S1254" s="3"/>
      <c r="T1254" s="13"/>
      <c r="U1254" s="13"/>
      <c r="W1254" s="3"/>
      <c r="X1254" s="3"/>
      <c r="Y1254" s="3"/>
      <c r="Z1254" s="3"/>
      <c r="AA1254" s="3"/>
    </row>
    <row r="1255" spans="3:27" s="5" customFormat="1" x14ac:dyDescent="0.2">
      <c r="C1255" s="25"/>
      <c r="D1255" s="1"/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1"/>
      <c r="P1255" s="1"/>
      <c r="Q1255" s="1"/>
      <c r="R1255" s="1"/>
      <c r="S1255" s="3"/>
      <c r="T1255" s="13"/>
      <c r="U1255" s="13"/>
      <c r="W1255" s="3"/>
      <c r="X1255" s="3"/>
      <c r="Y1255" s="3"/>
      <c r="Z1255" s="3"/>
      <c r="AA1255" s="3"/>
    </row>
    <row r="1256" spans="3:27" s="5" customFormat="1" x14ac:dyDescent="0.2">
      <c r="C1256" s="25"/>
      <c r="D1256" s="1"/>
      <c r="E1256" s="2"/>
      <c r="F1256" s="3"/>
      <c r="G1256" s="3"/>
      <c r="H1256" s="3"/>
      <c r="I1256" s="3"/>
      <c r="J1256" s="3"/>
      <c r="K1256" s="3"/>
      <c r="L1256" s="3"/>
      <c r="M1256" s="3"/>
      <c r="N1256" s="3"/>
      <c r="O1256" s="1"/>
      <c r="P1256" s="1"/>
      <c r="Q1256" s="1"/>
      <c r="R1256" s="1"/>
      <c r="S1256" s="3"/>
      <c r="T1256" s="13"/>
      <c r="U1256" s="13"/>
      <c r="W1256" s="3"/>
      <c r="X1256" s="3"/>
      <c r="Y1256" s="3"/>
      <c r="Z1256" s="3"/>
      <c r="AA1256" s="3"/>
    </row>
    <row r="1257" spans="3:27" s="5" customFormat="1" x14ac:dyDescent="0.2">
      <c r="C1257" s="25"/>
      <c r="D1257" s="1"/>
      <c r="E1257" s="2"/>
      <c r="F1257" s="3"/>
      <c r="G1257" s="3"/>
      <c r="H1257" s="3"/>
      <c r="I1257" s="3"/>
      <c r="J1257" s="3"/>
      <c r="K1257" s="3"/>
      <c r="L1257" s="3"/>
      <c r="M1257" s="3"/>
      <c r="N1257" s="3"/>
      <c r="O1257" s="1"/>
      <c r="P1257" s="1"/>
      <c r="Q1257" s="1"/>
      <c r="R1257" s="1"/>
      <c r="S1257" s="3"/>
      <c r="T1257" s="13"/>
      <c r="U1257" s="13"/>
      <c r="W1257" s="3"/>
      <c r="X1257" s="3"/>
      <c r="Y1257" s="3"/>
      <c r="Z1257" s="3"/>
      <c r="AA1257" s="3"/>
    </row>
    <row r="1258" spans="3:27" s="5" customFormat="1" x14ac:dyDescent="0.2">
      <c r="C1258" s="25"/>
      <c r="D1258" s="1"/>
      <c r="E1258" s="2"/>
      <c r="F1258" s="3"/>
      <c r="G1258" s="3"/>
      <c r="H1258" s="3"/>
      <c r="I1258" s="3"/>
      <c r="J1258" s="3"/>
      <c r="K1258" s="3"/>
      <c r="L1258" s="3"/>
      <c r="M1258" s="3"/>
      <c r="N1258" s="3"/>
      <c r="O1258" s="1"/>
      <c r="P1258" s="1"/>
      <c r="Q1258" s="1"/>
      <c r="R1258" s="1"/>
      <c r="S1258" s="3"/>
      <c r="T1258" s="13"/>
      <c r="U1258" s="13"/>
      <c r="W1258" s="3"/>
      <c r="X1258" s="3"/>
      <c r="Y1258" s="3"/>
      <c r="Z1258" s="3"/>
      <c r="AA1258" s="3"/>
    </row>
    <row r="1259" spans="3:27" s="5" customFormat="1" x14ac:dyDescent="0.2">
      <c r="C1259" s="25"/>
      <c r="D1259" s="1"/>
      <c r="E1259" s="2"/>
      <c r="F1259" s="3"/>
      <c r="G1259" s="3"/>
      <c r="H1259" s="3"/>
      <c r="I1259" s="3"/>
      <c r="J1259" s="3"/>
      <c r="K1259" s="3"/>
      <c r="L1259" s="3"/>
      <c r="M1259" s="3"/>
      <c r="N1259" s="3"/>
      <c r="O1259" s="1"/>
      <c r="P1259" s="1"/>
      <c r="Q1259" s="1"/>
      <c r="R1259" s="1"/>
      <c r="S1259" s="3"/>
      <c r="T1259" s="13"/>
      <c r="U1259" s="13"/>
      <c r="W1259" s="3"/>
      <c r="X1259" s="3"/>
      <c r="Y1259" s="3"/>
      <c r="Z1259" s="3"/>
      <c r="AA1259" s="3"/>
    </row>
    <row r="1260" spans="3:27" s="5" customFormat="1" x14ac:dyDescent="0.2">
      <c r="C1260" s="25"/>
      <c r="D1260" s="1"/>
      <c r="E1260" s="2"/>
      <c r="F1260" s="3"/>
      <c r="G1260" s="3"/>
      <c r="H1260" s="3"/>
      <c r="I1260" s="3"/>
      <c r="J1260" s="3"/>
      <c r="K1260" s="3"/>
      <c r="L1260" s="3"/>
      <c r="M1260" s="3"/>
      <c r="N1260" s="3"/>
      <c r="O1260" s="1"/>
      <c r="P1260" s="1"/>
      <c r="Q1260" s="1"/>
      <c r="R1260" s="1"/>
      <c r="S1260" s="3"/>
      <c r="T1260" s="13"/>
      <c r="U1260" s="13"/>
      <c r="W1260" s="3"/>
      <c r="X1260" s="3"/>
      <c r="Y1260" s="3"/>
      <c r="Z1260" s="3"/>
      <c r="AA1260" s="3"/>
    </row>
    <row r="1261" spans="3:27" s="5" customFormat="1" x14ac:dyDescent="0.2">
      <c r="C1261" s="25"/>
      <c r="D1261" s="1"/>
      <c r="E1261" s="2"/>
      <c r="F1261" s="3"/>
      <c r="G1261" s="3"/>
      <c r="H1261" s="3"/>
      <c r="I1261" s="3"/>
      <c r="J1261" s="3"/>
      <c r="K1261" s="3"/>
      <c r="L1261" s="3"/>
      <c r="M1261" s="3"/>
      <c r="N1261" s="3"/>
      <c r="O1261" s="1"/>
      <c r="P1261" s="1"/>
      <c r="Q1261" s="1"/>
      <c r="R1261" s="1"/>
      <c r="S1261" s="3"/>
      <c r="T1261" s="13"/>
      <c r="U1261" s="13"/>
      <c r="W1261" s="3"/>
      <c r="X1261" s="3"/>
      <c r="Y1261" s="3"/>
      <c r="Z1261" s="3"/>
      <c r="AA1261" s="3"/>
    </row>
    <row r="1262" spans="3:27" s="5" customFormat="1" x14ac:dyDescent="0.2">
      <c r="C1262" s="25"/>
      <c r="D1262" s="1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1"/>
      <c r="P1262" s="1"/>
      <c r="Q1262" s="1"/>
      <c r="R1262" s="1"/>
      <c r="S1262" s="3"/>
      <c r="T1262" s="13"/>
      <c r="U1262" s="13"/>
      <c r="W1262" s="3"/>
      <c r="X1262" s="3"/>
      <c r="Y1262" s="3"/>
      <c r="Z1262" s="3"/>
      <c r="AA1262" s="3"/>
    </row>
    <row r="1263" spans="3:27" s="5" customFormat="1" x14ac:dyDescent="0.2">
      <c r="C1263" s="25"/>
      <c r="D1263" s="1"/>
      <c r="E1263" s="2"/>
      <c r="F1263" s="3"/>
      <c r="G1263" s="3"/>
      <c r="H1263" s="3"/>
      <c r="I1263" s="3"/>
      <c r="J1263" s="3"/>
      <c r="K1263" s="3"/>
      <c r="L1263" s="3"/>
      <c r="M1263" s="3"/>
      <c r="N1263" s="3"/>
      <c r="O1263" s="1"/>
      <c r="P1263" s="1"/>
      <c r="Q1263" s="1"/>
      <c r="R1263" s="1"/>
      <c r="S1263" s="3"/>
      <c r="T1263" s="13"/>
      <c r="U1263" s="13"/>
      <c r="W1263" s="3"/>
      <c r="X1263" s="3"/>
      <c r="Y1263" s="3"/>
      <c r="Z1263" s="3"/>
      <c r="AA1263" s="3"/>
    </row>
    <row r="1264" spans="3:27" s="5" customFormat="1" x14ac:dyDescent="0.2">
      <c r="C1264" s="25"/>
      <c r="D1264" s="1"/>
      <c r="E1264" s="2"/>
      <c r="F1264" s="3"/>
      <c r="G1264" s="3"/>
      <c r="H1264" s="3"/>
      <c r="I1264" s="3"/>
      <c r="J1264" s="3"/>
      <c r="K1264" s="3"/>
      <c r="L1264" s="3"/>
      <c r="M1264" s="3"/>
      <c r="N1264" s="3"/>
      <c r="O1264" s="1"/>
      <c r="P1264" s="1"/>
      <c r="Q1264" s="1"/>
      <c r="R1264" s="1"/>
      <c r="S1264" s="3"/>
      <c r="T1264" s="13"/>
      <c r="U1264" s="13"/>
      <c r="W1264" s="3"/>
      <c r="X1264" s="3"/>
      <c r="Y1264" s="3"/>
      <c r="Z1264" s="3"/>
      <c r="AA1264" s="3"/>
    </row>
    <row r="1265" spans="3:27" s="5" customFormat="1" x14ac:dyDescent="0.2">
      <c r="C1265" s="25"/>
      <c r="D1265" s="1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1"/>
      <c r="P1265" s="1"/>
      <c r="Q1265" s="1"/>
      <c r="R1265" s="1"/>
      <c r="S1265" s="3"/>
      <c r="T1265" s="13"/>
      <c r="U1265" s="13"/>
      <c r="W1265" s="3"/>
      <c r="X1265" s="3"/>
      <c r="Y1265" s="3"/>
      <c r="Z1265" s="3"/>
      <c r="AA1265" s="3"/>
    </row>
    <row r="1266" spans="3:27" s="5" customFormat="1" x14ac:dyDescent="0.2">
      <c r="C1266" s="25"/>
      <c r="D1266" s="1"/>
      <c r="E1266" s="2"/>
      <c r="F1266" s="3"/>
      <c r="G1266" s="3"/>
      <c r="H1266" s="3"/>
      <c r="I1266" s="3"/>
      <c r="J1266" s="3"/>
      <c r="K1266" s="3"/>
      <c r="L1266" s="3"/>
      <c r="M1266" s="3"/>
      <c r="N1266" s="3"/>
      <c r="O1266" s="1"/>
      <c r="P1266" s="1"/>
      <c r="Q1266" s="1"/>
      <c r="R1266" s="1"/>
      <c r="S1266" s="3"/>
      <c r="T1266" s="13"/>
      <c r="U1266" s="13"/>
      <c r="W1266" s="3"/>
      <c r="X1266" s="3"/>
      <c r="Y1266" s="3"/>
      <c r="Z1266" s="3"/>
      <c r="AA1266" s="3"/>
    </row>
    <row r="1267" spans="3:27" s="5" customFormat="1" x14ac:dyDescent="0.2">
      <c r="C1267" s="25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5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5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5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5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5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5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5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5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5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5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5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5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5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5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5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5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5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5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5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5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5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5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5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5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5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5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5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5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5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5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5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5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5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5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5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5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5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5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5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5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5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5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5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5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5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5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5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5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5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5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5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5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5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5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5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5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5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5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5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5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5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5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5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5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5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5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5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5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5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5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5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5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5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5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5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5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5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5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5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5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5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5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5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5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5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5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5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5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5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5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5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5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5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5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5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5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5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5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5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5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5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5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5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5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5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5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5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5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5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5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5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5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5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5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5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5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5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5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5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5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5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5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5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5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5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5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5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5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5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5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5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5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5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5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5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5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5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5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5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5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5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5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5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5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5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5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5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5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5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5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5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5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5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5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5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5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5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5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5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5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5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5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5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5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5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5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5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5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5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5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5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5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5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5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5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5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5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5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5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5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5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5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5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5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5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5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5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5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5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5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5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5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5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5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5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5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5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5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5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5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5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5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5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5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5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5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5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5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5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5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5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5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5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5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5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5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5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5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5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5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5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5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5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5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5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5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5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5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5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5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5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5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5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5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5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5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5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5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5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5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5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5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5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5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5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5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5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5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5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5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5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5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5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5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5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5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5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5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5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5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5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5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5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5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5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5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5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5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5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5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5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5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5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5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5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5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5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5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5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5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5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5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5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5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5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5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5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5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5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5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5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5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5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5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5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5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5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5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5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5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5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5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5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5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5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5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5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5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5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5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5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5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5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5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5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5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5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5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5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5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5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5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5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5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5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5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5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5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5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5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5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5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5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5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5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5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5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5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5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5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5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5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5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5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5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5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5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5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5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5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5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5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5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5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5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5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5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5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5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5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5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5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5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5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5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5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5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5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5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5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5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5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5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5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5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5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5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5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5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5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5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5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5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5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5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5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5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5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5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5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5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5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5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5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5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5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5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5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5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5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5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5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5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5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5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5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5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5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5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5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5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5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5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5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5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5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5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5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5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5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5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5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5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5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5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5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5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5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5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5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5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5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5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5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5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5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5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5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5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5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5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5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5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5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5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5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5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5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5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5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5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5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5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5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5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5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5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5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5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5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5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5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5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5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5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5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5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5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5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5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5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5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5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5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5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5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5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5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5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5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5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5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5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5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5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5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5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5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5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5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5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5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5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5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5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5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5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5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5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5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5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5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5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5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5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5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5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5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5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5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5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5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5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5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5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5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5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5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5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5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5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5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5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5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5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5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5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5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5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5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5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5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5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5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5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5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5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5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5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5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5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5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5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5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5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5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5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5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5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5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5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5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5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5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5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5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5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5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5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5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5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5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5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5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5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5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5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5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5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5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5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5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5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5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5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5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5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5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5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5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5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5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5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5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5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5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5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5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5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5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5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5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5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5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5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5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5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5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5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5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5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5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5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5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5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5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5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5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5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5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5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5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5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5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5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5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5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5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5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5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5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5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5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5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5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5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5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5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5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5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5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5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5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5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5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5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5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5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5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5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5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5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5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5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5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5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5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5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5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5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5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5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5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5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5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5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5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5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5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5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5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5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5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5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5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5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5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5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5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5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5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5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5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5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5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5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5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5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5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5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5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5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5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5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5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5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5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5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5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5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5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5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5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5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5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5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5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5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5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5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5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5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5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5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5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5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5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5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5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5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5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5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5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5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5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5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5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5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5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5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5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5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5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5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5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5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5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5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5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5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5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5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5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5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5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5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5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5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5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5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5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5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5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5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5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5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5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5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5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5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5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5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5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5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5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5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5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5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5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5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5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5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5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5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5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5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5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5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5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5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5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5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5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5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5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5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5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5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5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5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5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5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5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5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5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5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5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5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5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5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5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5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5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5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5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5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5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5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5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5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5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5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5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5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5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5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5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5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5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5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5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5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5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5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5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5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5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5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5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5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5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5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5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5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5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5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5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5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5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5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5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5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5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5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5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5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5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5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5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5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5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5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5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5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5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5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5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5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5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5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5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5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5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5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5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5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5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5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5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5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5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5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5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5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5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5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5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5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5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5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5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5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5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5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5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5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5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5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5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5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5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5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5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5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5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5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5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5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5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5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5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5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5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5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5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5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5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5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5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5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W2167" s="3"/>
      <c r="X2167" s="3"/>
      <c r="Y2167" s="3"/>
      <c r="Z2167" s="3"/>
      <c r="AA2167" s="3"/>
    </row>
    <row r="2168" spans="3:27" s="5" customFormat="1" x14ac:dyDescent="0.2">
      <c r="C2168" s="25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W2168" s="3"/>
      <c r="X2168" s="3"/>
      <c r="Y2168" s="3"/>
      <c r="Z2168" s="3"/>
      <c r="AA2168" s="3"/>
    </row>
    <row r="2169" spans="3:27" s="5" customFormat="1" x14ac:dyDescent="0.2">
      <c r="C2169" s="25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W2169" s="3"/>
      <c r="X2169" s="3"/>
      <c r="Y2169" s="3"/>
      <c r="Z2169" s="3"/>
      <c r="AA2169" s="3"/>
    </row>
    <row r="2170" spans="3:27" s="5" customFormat="1" x14ac:dyDescent="0.2">
      <c r="C2170" s="25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W2170" s="3"/>
      <c r="X2170" s="3"/>
      <c r="Y2170" s="3"/>
      <c r="Z2170" s="3"/>
      <c r="AA2170" s="3"/>
    </row>
    <row r="2171" spans="3:27" s="5" customFormat="1" x14ac:dyDescent="0.2">
      <c r="C2171" s="25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W2171" s="3"/>
      <c r="X2171" s="3"/>
      <c r="Y2171" s="3"/>
      <c r="Z2171" s="3"/>
      <c r="AA2171" s="3"/>
    </row>
    <row r="2172" spans="3:27" s="5" customFormat="1" x14ac:dyDescent="0.2">
      <c r="C2172" s="25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W2172" s="3"/>
      <c r="X2172" s="3"/>
      <c r="Y2172" s="3"/>
      <c r="Z2172" s="3"/>
      <c r="AA2172" s="3"/>
    </row>
    <row r="2173" spans="3:27" s="5" customFormat="1" x14ac:dyDescent="0.2">
      <c r="C2173" s="25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W2173" s="3"/>
      <c r="X2173" s="3"/>
      <c r="Y2173" s="3"/>
      <c r="Z2173" s="3"/>
      <c r="AA2173" s="3"/>
    </row>
    <row r="2174" spans="3:27" s="5" customFormat="1" x14ac:dyDescent="0.2">
      <c r="C2174" s="25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W2174" s="3"/>
      <c r="X2174" s="3"/>
      <c r="Y2174" s="3"/>
      <c r="Z2174" s="3"/>
      <c r="AA2174" s="3"/>
    </row>
    <row r="2175" spans="3:27" s="5" customFormat="1" x14ac:dyDescent="0.2">
      <c r="C2175" s="25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W2175" s="3"/>
      <c r="X2175" s="3"/>
      <c r="Y2175" s="3"/>
      <c r="Z2175" s="3"/>
      <c r="AA2175" s="3"/>
    </row>
    <row r="2176" spans="3:27" s="5" customFormat="1" x14ac:dyDescent="0.2">
      <c r="C2176" s="25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W2176" s="3"/>
      <c r="X2176" s="3"/>
      <c r="Y2176" s="3"/>
      <c r="Z2176" s="3"/>
      <c r="AA2176" s="3"/>
    </row>
    <row r="2177" spans="3:21" s="5" customFormat="1" x14ac:dyDescent="0.2">
      <c r="C2177" s="25"/>
      <c r="Q2177" s="1"/>
      <c r="R2177" s="1"/>
      <c r="S2177" s="3"/>
      <c r="T2177" s="13"/>
      <c r="U2177" s="13"/>
    </row>
    <row r="2178" spans="3:21" s="5" customFormat="1" x14ac:dyDescent="0.2">
      <c r="C2178" s="25"/>
      <c r="Q2178" s="1"/>
      <c r="R2178" s="1"/>
      <c r="S2178" s="3"/>
      <c r="T2178" s="13"/>
      <c r="U2178" s="13"/>
    </row>
    <row r="2179" spans="3:21" s="5" customFormat="1" x14ac:dyDescent="0.2">
      <c r="C2179" s="25"/>
      <c r="Q2179" s="1"/>
      <c r="R2179" s="1"/>
      <c r="S2179" s="3"/>
      <c r="T2179" s="13"/>
      <c r="U2179" s="13"/>
    </row>
    <row r="2180" spans="3:21" s="5" customFormat="1" x14ac:dyDescent="0.2">
      <c r="C2180" s="25"/>
      <c r="Q2180" s="1"/>
      <c r="R2180" s="1"/>
      <c r="S2180" s="3"/>
      <c r="T2180" s="13"/>
      <c r="U2180" s="13"/>
    </row>
    <row r="2181" spans="3:21" s="5" customFormat="1" x14ac:dyDescent="0.2">
      <c r="C2181" s="25"/>
      <c r="Q2181" s="1"/>
      <c r="R2181" s="1"/>
      <c r="S2181" s="3"/>
      <c r="T2181" s="13"/>
      <c r="U2181" s="13"/>
    </row>
    <row r="2182" spans="3:21" s="5" customFormat="1" x14ac:dyDescent="0.2">
      <c r="C2182" s="25"/>
      <c r="Q2182" s="1"/>
      <c r="R2182" s="1"/>
      <c r="S2182" s="3"/>
      <c r="T2182" s="13"/>
      <c r="U2182" s="13"/>
    </row>
    <row r="2183" spans="3:21" s="5" customFormat="1" x14ac:dyDescent="0.2">
      <c r="C2183" s="25"/>
      <c r="Q2183" s="1"/>
      <c r="R2183" s="1"/>
      <c r="S2183" s="3"/>
      <c r="T2183" s="13"/>
      <c r="U2183" s="13"/>
    </row>
    <row r="2184" spans="3:21" s="5" customFormat="1" x14ac:dyDescent="0.2">
      <c r="C2184" s="25"/>
      <c r="Q2184" s="1"/>
      <c r="R2184" s="1"/>
      <c r="S2184" s="3"/>
      <c r="T2184" s="13"/>
      <c r="U2184" s="13"/>
    </row>
    <row r="2185" spans="3:21" s="5" customFormat="1" x14ac:dyDescent="0.2">
      <c r="C2185" s="25"/>
      <c r="Q2185" s="1"/>
      <c r="R2185" s="1"/>
      <c r="S2185" s="3"/>
      <c r="T2185" s="13"/>
      <c r="U2185" s="13"/>
    </row>
    <row r="2186" spans="3:21" s="5" customFormat="1" x14ac:dyDescent="0.2">
      <c r="C2186" s="25"/>
      <c r="Q2186" s="1"/>
      <c r="R2186" s="1"/>
      <c r="S2186" s="3"/>
      <c r="T2186" s="13"/>
      <c r="U2186" s="13"/>
    </row>
    <row r="2187" spans="3:21" s="5" customFormat="1" x14ac:dyDescent="0.2">
      <c r="C2187" s="25"/>
      <c r="Q2187" s="1"/>
      <c r="R2187" s="1"/>
      <c r="S2187" s="3"/>
      <c r="T2187" s="13"/>
      <c r="U2187" s="13"/>
    </row>
    <row r="2188" spans="3:21" s="5" customFormat="1" x14ac:dyDescent="0.2">
      <c r="C2188" s="25"/>
      <c r="Q2188" s="1"/>
      <c r="R2188" s="1"/>
      <c r="S2188" s="3"/>
      <c r="T2188" s="13"/>
      <c r="U2188" s="13"/>
    </row>
    <row r="2189" spans="3:21" s="5" customFormat="1" x14ac:dyDescent="0.2">
      <c r="C2189" s="25"/>
      <c r="Q2189" s="1"/>
      <c r="R2189" s="1"/>
      <c r="S2189" s="3"/>
      <c r="T2189" s="13"/>
      <c r="U2189" s="13"/>
    </row>
    <row r="2190" spans="3:21" s="5" customFormat="1" x14ac:dyDescent="0.2">
      <c r="C2190" s="25"/>
      <c r="Q2190" s="1"/>
      <c r="R2190" s="1"/>
      <c r="S2190" s="3"/>
      <c r="T2190" s="13"/>
      <c r="U2190" s="13"/>
    </row>
    <row r="2191" spans="3:21" s="5" customFormat="1" x14ac:dyDescent="0.2">
      <c r="C2191" s="25"/>
      <c r="Q2191" s="1"/>
      <c r="R2191" s="1"/>
      <c r="S2191" s="3"/>
      <c r="T2191" s="13"/>
      <c r="U2191" s="13"/>
    </row>
    <row r="2192" spans="3:21" s="5" customFormat="1" x14ac:dyDescent="0.2">
      <c r="C2192" s="25"/>
      <c r="Q2192" s="1"/>
      <c r="R2192" s="1"/>
      <c r="S2192" s="3"/>
      <c r="T2192" s="13"/>
      <c r="U2192" s="13"/>
    </row>
    <row r="2193" spans="3:21" s="5" customFormat="1" x14ac:dyDescent="0.2">
      <c r="C2193" s="25"/>
      <c r="Q2193" s="1"/>
      <c r="R2193" s="1"/>
      <c r="S2193" s="3"/>
      <c r="T2193" s="13"/>
      <c r="U2193" s="13"/>
    </row>
    <row r="2194" spans="3:21" s="5" customFormat="1" x14ac:dyDescent="0.2">
      <c r="C2194" s="25"/>
      <c r="Q2194" s="1"/>
      <c r="R2194" s="1"/>
      <c r="S2194" s="3"/>
      <c r="T2194" s="13"/>
      <c r="U2194" s="13"/>
    </row>
    <row r="2195" spans="3:21" s="5" customFormat="1" x14ac:dyDescent="0.2">
      <c r="C2195" s="25"/>
      <c r="Q2195" s="1"/>
      <c r="R2195" s="1"/>
      <c r="S2195" s="3"/>
      <c r="T2195" s="13"/>
      <c r="U2195" s="13"/>
    </row>
    <row r="2196" spans="3:21" s="5" customFormat="1" x14ac:dyDescent="0.2">
      <c r="C2196" s="25"/>
      <c r="Q2196" s="1"/>
      <c r="R2196" s="1"/>
      <c r="S2196" s="3"/>
      <c r="T2196" s="13"/>
      <c r="U2196" s="13"/>
    </row>
    <row r="2197" spans="3:21" s="5" customFormat="1" x14ac:dyDescent="0.2">
      <c r="C2197" s="25"/>
      <c r="Q2197" s="1"/>
      <c r="R2197" s="1"/>
      <c r="S2197" s="3"/>
      <c r="T2197" s="13"/>
      <c r="U2197" s="13"/>
    </row>
    <row r="2198" spans="3:21" s="5" customFormat="1" x14ac:dyDescent="0.2">
      <c r="C2198" s="25"/>
      <c r="Q2198" s="1"/>
      <c r="R2198" s="1"/>
      <c r="S2198" s="3"/>
      <c r="T2198" s="13"/>
      <c r="U2198" s="13"/>
    </row>
    <row r="2199" spans="3:21" s="5" customFormat="1" x14ac:dyDescent="0.2">
      <c r="C2199" s="25"/>
      <c r="Q2199" s="1"/>
      <c r="R2199" s="1"/>
      <c r="S2199" s="3"/>
      <c r="T2199" s="13"/>
      <c r="U2199" s="13"/>
    </row>
    <row r="2200" spans="3:21" s="5" customFormat="1" x14ac:dyDescent="0.2">
      <c r="C2200" s="25"/>
      <c r="Q2200" s="1"/>
      <c r="R2200" s="1"/>
      <c r="S2200" s="3"/>
      <c r="T2200" s="13"/>
      <c r="U2200" s="13"/>
    </row>
    <row r="2201" spans="3:21" s="5" customFormat="1" x14ac:dyDescent="0.2">
      <c r="C2201" s="25"/>
      <c r="Q2201" s="1"/>
      <c r="R2201" s="1"/>
      <c r="S2201" s="3"/>
      <c r="T2201" s="13"/>
      <c r="U2201" s="13"/>
    </row>
    <row r="2202" spans="3:21" s="5" customFormat="1" x14ac:dyDescent="0.2">
      <c r="C2202" s="25"/>
      <c r="Q2202" s="1"/>
      <c r="R2202" s="1"/>
      <c r="S2202" s="3"/>
      <c r="T2202" s="13"/>
      <c r="U2202" s="13"/>
    </row>
    <row r="2203" spans="3:21" s="5" customFormat="1" x14ac:dyDescent="0.2">
      <c r="C2203" s="25"/>
      <c r="Q2203" s="1"/>
      <c r="R2203" s="1"/>
      <c r="S2203" s="3"/>
      <c r="T2203" s="13"/>
      <c r="U2203" s="13"/>
    </row>
    <row r="2204" spans="3:21" s="5" customFormat="1" x14ac:dyDescent="0.2">
      <c r="C2204" s="25"/>
      <c r="Q2204" s="1"/>
      <c r="R2204" s="1"/>
      <c r="S2204" s="3"/>
      <c r="T2204" s="13"/>
      <c r="U2204" s="13"/>
    </row>
    <row r="2205" spans="3:21" s="5" customFormat="1" x14ac:dyDescent="0.2">
      <c r="C2205" s="25"/>
      <c r="Q2205" s="1"/>
      <c r="R2205" s="1"/>
      <c r="S2205" s="3"/>
      <c r="T2205" s="13"/>
      <c r="U2205" s="13"/>
    </row>
    <row r="2206" spans="3:21" s="5" customFormat="1" x14ac:dyDescent="0.2">
      <c r="C2206" s="25"/>
      <c r="Q2206" s="1"/>
      <c r="R2206" s="1"/>
      <c r="S2206" s="3"/>
      <c r="T2206" s="13"/>
      <c r="U2206" s="13"/>
    </row>
    <row r="2207" spans="3:21" s="5" customFormat="1" x14ac:dyDescent="0.2">
      <c r="C2207" s="25"/>
      <c r="Q2207" s="1"/>
      <c r="R2207" s="1"/>
      <c r="S2207" s="3"/>
      <c r="T2207" s="13"/>
      <c r="U2207" s="13"/>
    </row>
    <row r="2208" spans="3:21" s="5" customFormat="1" x14ac:dyDescent="0.2">
      <c r="C2208" s="25"/>
      <c r="Q2208" s="1"/>
      <c r="R2208" s="1"/>
      <c r="S2208" s="3"/>
      <c r="T2208" s="13"/>
      <c r="U2208" s="13"/>
    </row>
    <row r="2209" spans="3:21" s="5" customFormat="1" x14ac:dyDescent="0.2">
      <c r="C2209" s="25"/>
      <c r="Q2209" s="1"/>
      <c r="R2209" s="1"/>
      <c r="S2209" s="3"/>
      <c r="T2209" s="13"/>
      <c r="U2209" s="13"/>
    </row>
    <row r="2210" spans="3:21" s="5" customFormat="1" x14ac:dyDescent="0.2">
      <c r="C2210" s="25"/>
      <c r="Q2210" s="1"/>
      <c r="R2210" s="1"/>
      <c r="S2210" s="3"/>
      <c r="T2210" s="13"/>
      <c r="U2210" s="13"/>
    </row>
    <row r="2211" spans="3:21" s="5" customFormat="1" x14ac:dyDescent="0.2">
      <c r="C2211" s="25"/>
      <c r="Q2211" s="1"/>
      <c r="R2211" s="1"/>
      <c r="S2211" s="3"/>
      <c r="T2211" s="13"/>
      <c r="U2211" s="13"/>
    </row>
    <row r="2212" spans="3:21" s="5" customFormat="1" x14ac:dyDescent="0.2">
      <c r="C2212" s="25"/>
      <c r="Q2212" s="1"/>
      <c r="R2212" s="1"/>
      <c r="S2212" s="3"/>
      <c r="T2212" s="13"/>
      <c r="U2212" s="13"/>
    </row>
    <row r="2213" spans="3:21" s="5" customFormat="1" x14ac:dyDescent="0.2">
      <c r="C2213" s="25"/>
      <c r="Q2213" s="1"/>
      <c r="R2213" s="1"/>
      <c r="S2213" s="3"/>
      <c r="T2213" s="13"/>
      <c r="U2213" s="13"/>
    </row>
    <row r="2214" spans="3:21" s="5" customFormat="1" x14ac:dyDescent="0.2">
      <c r="C2214" s="25"/>
      <c r="Q2214" s="1"/>
      <c r="R2214" s="1"/>
      <c r="S2214" s="3"/>
      <c r="T2214" s="13"/>
      <c r="U2214" s="13"/>
    </row>
    <row r="2215" spans="3:21" s="5" customFormat="1" x14ac:dyDescent="0.2">
      <c r="C2215" s="25"/>
      <c r="Q2215" s="1"/>
      <c r="R2215" s="1"/>
      <c r="S2215" s="3"/>
      <c r="T2215" s="13"/>
      <c r="U2215" s="13"/>
    </row>
    <row r="2216" spans="3:21" s="5" customFormat="1" x14ac:dyDescent="0.2">
      <c r="C2216" s="25"/>
      <c r="Q2216" s="1"/>
      <c r="R2216" s="1"/>
      <c r="S2216" s="3"/>
      <c r="T2216" s="13"/>
      <c r="U2216" s="13"/>
    </row>
    <row r="2217" spans="3:21" s="5" customFormat="1" x14ac:dyDescent="0.2">
      <c r="C2217" s="25"/>
      <c r="Q2217" s="1"/>
      <c r="R2217" s="1"/>
      <c r="S2217" s="3"/>
      <c r="T2217" s="13"/>
      <c r="U2217" s="13"/>
    </row>
    <row r="2218" spans="3:21" s="5" customFormat="1" x14ac:dyDescent="0.2">
      <c r="C2218" s="25"/>
      <c r="Q2218" s="1"/>
      <c r="R2218" s="1"/>
      <c r="S2218" s="3"/>
      <c r="T2218" s="13"/>
      <c r="U2218" s="13"/>
    </row>
    <row r="2219" spans="3:21" s="5" customFormat="1" x14ac:dyDescent="0.2">
      <c r="C2219" s="25"/>
      <c r="Q2219" s="1"/>
      <c r="R2219" s="1"/>
      <c r="S2219" s="3"/>
      <c r="T2219" s="13"/>
      <c r="U2219" s="13"/>
    </row>
    <row r="2220" spans="3:21" s="5" customFormat="1" x14ac:dyDescent="0.2">
      <c r="C2220" s="25"/>
      <c r="Q2220" s="1"/>
      <c r="R2220" s="1"/>
      <c r="S2220" s="3"/>
      <c r="T2220" s="13"/>
      <c r="U2220" s="13"/>
    </row>
    <row r="2221" spans="3:21" s="5" customFormat="1" x14ac:dyDescent="0.2">
      <c r="C2221" s="25"/>
      <c r="Q2221" s="1"/>
      <c r="R2221" s="1"/>
      <c r="S2221" s="3"/>
      <c r="T2221" s="13"/>
      <c r="U2221" s="13"/>
    </row>
    <row r="2222" spans="3:21" s="5" customFormat="1" x14ac:dyDescent="0.2">
      <c r="C2222" s="25"/>
      <c r="Q2222" s="1"/>
      <c r="R2222" s="1"/>
      <c r="S2222" s="3"/>
      <c r="T2222" s="13"/>
      <c r="U2222" s="13"/>
    </row>
    <row r="2223" spans="3:21" s="5" customFormat="1" x14ac:dyDescent="0.2">
      <c r="C2223" s="25"/>
      <c r="Q2223" s="1"/>
      <c r="R2223" s="1"/>
      <c r="S2223" s="3"/>
      <c r="T2223" s="13"/>
      <c r="U2223" s="13"/>
    </row>
    <row r="2224" spans="3:21" s="5" customFormat="1" x14ac:dyDescent="0.2">
      <c r="C2224" s="25"/>
      <c r="Q2224" s="1"/>
      <c r="R2224" s="1"/>
      <c r="S2224" s="3"/>
      <c r="T2224" s="13"/>
      <c r="U2224" s="13"/>
    </row>
    <row r="2225" spans="3:21" s="5" customFormat="1" x14ac:dyDescent="0.2">
      <c r="C2225" s="25"/>
      <c r="Q2225" s="1"/>
      <c r="R2225" s="1"/>
      <c r="S2225" s="3"/>
      <c r="T2225" s="13"/>
      <c r="U2225" s="13"/>
    </row>
    <row r="2226" spans="3:21" s="5" customFormat="1" x14ac:dyDescent="0.2">
      <c r="C2226" s="25"/>
      <c r="Q2226" s="1"/>
      <c r="R2226" s="1"/>
      <c r="S2226" s="3"/>
      <c r="T2226" s="13"/>
      <c r="U2226" s="13"/>
    </row>
    <row r="2227" spans="3:21" s="5" customFormat="1" x14ac:dyDescent="0.2">
      <c r="C2227" s="25"/>
      <c r="Q2227" s="1"/>
      <c r="R2227" s="1"/>
      <c r="S2227" s="3"/>
      <c r="T2227" s="13"/>
      <c r="U2227" s="13"/>
    </row>
    <row r="2228" spans="3:21" s="5" customFormat="1" x14ac:dyDescent="0.2">
      <c r="C2228" s="25"/>
      <c r="Q2228" s="1"/>
      <c r="R2228" s="1"/>
      <c r="S2228" s="3"/>
      <c r="T2228" s="13"/>
      <c r="U2228" s="13"/>
    </row>
    <row r="2229" spans="3:21" s="5" customFormat="1" x14ac:dyDescent="0.2">
      <c r="C2229" s="25"/>
      <c r="Q2229" s="1"/>
      <c r="R2229" s="1"/>
      <c r="S2229" s="3"/>
      <c r="T2229" s="13"/>
      <c r="U2229" s="13"/>
    </row>
    <row r="2230" spans="3:21" s="5" customFormat="1" x14ac:dyDescent="0.2">
      <c r="C2230" s="25"/>
      <c r="Q2230" s="1"/>
      <c r="R2230" s="1"/>
      <c r="S2230" s="3"/>
      <c r="T2230" s="13"/>
      <c r="U2230" s="13"/>
    </row>
    <row r="2231" spans="3:21" s="5" customFormat="1" x14ac:dyDescent="0.2">
      <c r="C2231" s="25"/>
      <c r="Q2231" s="1"/>
      <c r="R2231" s="1"/>
      <c r="S2231" s="3"/>
      <c r="T2231" s="13"/>
      <c r="U2231" s="13"/>
    </row>
    <row r="2232" spans="3:21" s="5" customFormat="1" x14ac:dyDescent="0.2">
      <c r="C2232" s="25"/>
      <c r="Q2232" s="1"/>
      <c r="R2232" s="1"/>
      <c r="S2232" s="3"/>
      <c r="T2232" s="13"/>
      <c r="U2232" s="13"/>
    </row>
    <row r="2233" spans="3:21" s="5" customFormat="1" x14ac:dyDescent="0.2">
      <c r="C2233" s="25"/>
      <c r="Q2233" s="1"/>
      <c r="R2233" s="1"/>
      <c r="S2233" s="3"/>
      <c r="T2233" s="13"/>
      <c r="U2233" s="13"/>
    </row>
    <row r="2234" spans="3:21" s="5" customFormat="1" x14ac:dyDescent="0.2">
      <c r="C2234" s="25"/>
      <c r="Q2234" s="1"/>
      <c r="R2234" s="1"/>
      <c r="S2234" s="3"/>
      <c r="T2234" s="13"/>
      <c r="U2234" s="13"/>
    </row>
    <row r="2235" spans="3:21" s="5" customFormat="1" x14ac:dyDescent="0.2">
      <c r="C2235" s="25"/>
      <c r="Q2235" s="1"/>
      <c r="R2235" s="1"/>
      <c r="S2235" s="3"/>
      <c r="T2235" s="13"/>
      <c r="U2235" s="13"/>
    </row>
    <row r="2236" spans="3:21" s="5" customFormat="1" x14ac:dyDescent="0.2">
      <c r="C2236" s="25"/>
      <c r="Q2236" s="1"/>
      <c r="R2236" s="1"/>
      <c r="S2236" s="3"/>
      <c r="T2236" s="13"/>
      <c r="U2236" s="13"/>
    </row>
    <row r="2237" spans="3:21" s="5" customFormat="1" x14ac:dyDescent="0.2">
      <c r="C2237" s="25"/>
      <c r="Q2237" s="1"/>
      <c r="R2237" s="1"/>
      <c r="S2237" s="3"/>
      <c r="T2237" s="13"/>
      <c r="U2237" s="13"/>
    </row>
    <row r="2238" spans="3:21" s="5" customFormat="1" x14ac:dyDescent="0.2">
      <c r="C2238" s="25"/>
      <c r="Q2238" s="1"/>
      <c r="R2238" s="1"/>
      <c r="S2238" s="3"/>
      <c r="T2238" s="13"/>
      <c r="U2238" s="13"/>
    </row>
    <row r="2239" spans="3:21" s="5" customFormat="1" x14ac:dyDescent="0.2">
      <c r="C2239" s="25"/>
      <c r="Q2239" s="1"/>
      <c r="R2239" s="1"/>
      <c r="S2239" s="3"/>
      <c r="T2239" s="13"/>
      <c r="U2239" s="13"/>
    </row>
    <row r="2240" spans="3:21" s="5" customFormat="1" x14ac:dyDescent="0.2">
      <c r="C2240" s="25"/>
      <c r="Q2240" s="1"/>
      <c r="R2240" s="1"/>
      <c r="S2240" s="3"/>
      <c r="T2240" s="13"/>
      <c r="U2240" s="13"/>
    </row>
    <row r="2241" spans="3:21" s="5" customFormat="1" x14ac:dyDescent="0.2">
      <c r="C2241" s="25"/>
      <c r="Q2241" s="1"/>
      <c r="R2241" s="1"/>
      <c r="S2241" s="3"/>
      <c r="T2241" s="13"/>
      <c r="U2241" s="13"/>
    </row>
    <row r="2242" spans="3:21" s="5" customFormat="1" x14ac:dyDescent="0.2">
      <c r="C2242" s="25"/>
      <c r="Q2242" s="1"/>
      <c r="R2242" s="1"/>
      <c r="S2242" s="3"/>
      <c r="T2242" s="13"/>
      <c r="U2242" s="13"/>
    </row>
    <row r="2243" spans="3:21" s="5" customFormat="1" x14ac:dyDescent="0.2">
      <c r="C2243" s="25"/>
      <c r="Q2243" s="1"/>
      <c r="R2243" s="1"/>
      <c r="S2243" s="3"/>
      <c r="T2243" s="13"/>
      <c r="U2243" s="13"/>
    </row>
    <row r="2244" spans="3:21" s="5" customFormat="1" x14ac:dyDescent="0.2">
      <c r="C2244" s="25"/>
      <c r="Q2244" s="1"/>
      <c r="R2244" s="1"/>
      <c r="S2244" s="3"/>
      <c r="T2244" s="13"/>
      <c r="U2244" s="13"/>
    </row>
    <row r="2245" spans="3:21" s="5" customFormat="1" x14ac:dyDescent="0.2">
      <c r="C2245" s="25"/>
      <c r="Q2245" s="1"/>
      <c r="R2245" s="1"/>
      <c r="S2245" s="3"/>
      <c r="T2245" s="13"/>
      <c r="U2245" s="13"/>
    </row>
    <row r="2246" spans="3:21" s="5" customFormat="1" x14ac:dyDescent="0.2">
      <c r="C2246" s="25"/>
      <c r="Q2246" s="1"/>
      <c r="R2246" s="1"/>
      <c r="S2246" s="3"/>
      <c r="T2246" s="13"/>
      <c r="U2246" s="13"/>
    </row>
    <row r="2247" spans="3:21" s="5" customFormat="1" x14ac:dyDescent="0.2">
      <c r="C2247" s="25"/>
      <c r="Q2247" s="1"/>
      <c r="R2247" s="1"/>
      <c r="S2247" s="3"/>
      <c r="T2247" s="13"/>
      <c r="U2247" s="13"/>
    </row>
    <row r="2248" spans="3:21" s="5" customFormat="1" x14ac:dyDescent="0.2">
      <c r="C2248" s="25"/>
      <c r="Q2248" s="1"/>
      <c r="R2248" s="1"/>
      <c r="S2248" s="3"/>
      <c r="T2248" s="13"/>
      <c r="U2248" s="13"/>
    </row>
    <row r="2249" spans="3:21" s="5" customFormat="1" x14ac:dyDescent="0.2">
      <c r="C2249" s="25"/>
      <c r="Q2249" s="1"/>
      <c r="R2249" s="1"/>
      <c r="S2249" s="3"/>
      <c r="T2249" s="13"/>
      <c r="U2249" s="13"/>
    </row>
    <row r="2250" spans="3:21" s="5" customFormat="1" x14ac:dyDescent="0.2">
      <c r="C2250" s="25"/>
      <c r="Q2250" s="1"/>
      <c r="R2250" s="1"/>
      <c r="S2250" s="3"/>
      <c r="T2250" s="13"/>
      <c r="U2250" s="13"/>
    </row>
    <row r="2251" spans="3:21" s="5" customFormat="1" x14ac:dyDescent="0.2">
      <c r="C2251" s="25"/>
      <c r="Q2251" s="1"/>
      <c r="R2251" s="1"/>
      <c r="S2251" s="3"/>
      <c r="T2251" s="13"/>
      <c r="U2251" s="13"/>
    </row>
    <row r="2252" spans="3:21" s="5" customFormat="1" x14ac:dyDescent="0.2">
      <c r="C2252" s="25"/>
      <c r="Q2252" s="1"/>
      <c r="R2252" s="1"/>
      <c r="S2252" s="3"/>
      <c r="T2252" s="13"/>
      <c r="U2252" s="13"/>
    </row>
    <row r="2253" spans="3:21" s="5" customFormat="1" x14ac:dyDescent="0.2">
      <c r="C2253" s="25"/>
      <c r="Q2253" s="1"/>
      <c r="R2253" s="1"/>
      <c r="S2253" s="3"/>
      <c r="T2253" s="13"/>
      <c r="U2253" s="13"/>
    </row>
    <row r="2254" spans="3:21" s="5" customFormat="1" x14ac:dyDescent="0.2">
      <c r="C2254" s="25"/>
      <c r="Q2254" s="1"/>
      <c r="R2254" s="1"/>
      <c r="S2254" s="3"/>
      <c r="T2254" s="13"/>
      <c r="U2254" s="13"/>
    </row>
    <row r="2255" spans="3:21" s="5" customFormat="1" x14ac:dyDescent="0.2">
      <c r="C2255" s="25"/>
      <c r="Q2255" s="1"/>
      <c r="R2255" s="1"/>
      <c r="S2255" s="3"/>
      <c r="T2255" s="13"/>
      <c r="U2255" s="13"/>
    </row>
    <row r="2256" spans="3:21" s="5" customFormat="1" x14ac:dyDescent="0.2">
      <c r="C2256" s="25"/>
      <c r="Q2256" s="1"/>
      <c r="R2256" s="1"/>
      <c r="S2256" s="3"/>
      <c r="T2256" s="13"/>
      <c r="U2256" s="13"/>
    </row>
    <row r="2257" spans="3:21" s="5" customFormat="1" x14ac:dyDescent="0.2">
      <c r="C2257" s="25"/>
      <c r="Q2257" s="1"/>
      <c r="R2257" s="1"/>
      <c r="S2257" s="3"/>
      <c r="T2257" s="13"/>
      <c r="U2257" s="13"/>
    </row>
    <row r="2258" spans="3:21" s="5" customFormat="1" x14ac:dyDescent="0.2">
      <c r="C2258" s="25"/>
      <c r="Q2258" s="1"/>
      <c r="R2258" s="1"/>
      <c r="S2258" s="3"/>
      <c r="T2258" s="13"/>
      <c r="U2258" s="13"/>
    </row>
    <row r="2259" spans="3:21" s="5" customFormat="1" x14ac:dyDescent="0.2">
      <c r="C2259" s="25"/>
      <c r="Q2259" s="1"/>
      <c r="R2259" s="1"/>
      <c r="S2259" s="3"/>
      <c r="T2259" s="13"/>
      <c r="U2259" s="13"/>
    </row>
    <row r="2260" spans="3:21" s="5" customFormat="1" x14ac:dyDescent="0.2">
      <c r="C2260" s="25"/>
      <c r="Q2260" s="1"/>
      <c r="R2260" s="1"/>
      <c r="S2260" s="3"/>
      <c r="T2260" s="13"/>
      <c r="U2260" s="13"/>
    </row>
    <row r="2261" spans="3:21" s="5" customFormat="1" x14ac:dyDescent="0.2">
      <c r="C2261" s="25"/>
      <c r="Q2261" s="1"/>
      <c r="R2261" s="1"/>
      <c r="S2261" s="3"/>
      <c r="T2261" s="13"/>
      <c r="U2261" s="13"/>
    </row>
    <row r="2262" spans="3:21" s="5" customFormat="1" x14ac:dyDescent="0.2">
      <c r="C2262" s="25"/>
      <c r="Q2262" s="1"/>
      <c r="R2262" s="1"/>
      <c r="S2262" s="3"/>
      <c r="T2262" s="13"/>
      <c r="U2262" s="13"/>
    </row>
    <row r="2263" spans="3:21" s="5" customFormat="1" x14ac:dyDescent="0.2">
      <c r="C2263" s="25"/>
      <c r="Q2263" s="1"/>
      <c r="R2263" s="1"/>
      <c r="S2263" s="3"/>
      <c r="T2263" s="13"/>
      <c r="U2263" s="13"/>
    </row>
    <row r="2264" spans="3:21" s="5" customFormat="1" x14ac:dyDescent="0.2">
      <c r="C2264" s="25"/>
      <c r="Q2264" s="1"/>
      <c r="R2264" s="1"/>
      <c r="S2264" s="3"/>
      <c r="T2264" s="13"/>
      <c r="U2264" s="13"/>
    </row>
    <row r="2265" spans="3:21" s="5" customFormat="1" x14ac:dyDescent="0.2">
      <c r="C2265" s="25"/>
      <c r="Q2265" s="1"/>
      <c r="R2265" s="1"/>
      <c r="S2265" s="3"/>
      <c r="T2265" s="13"/>
      <c r="U2265" s="13"/>
    </row>
    <row r="2266" spans="3:21" s="5" customFormat="1" x14ac:dyDescent="0.2">
      <c r="C2266" s="25"/>
      <c r="Q2266" s="1"/>
      <c r="R2266" s="1"/>
      <c r="S2266" s="3"/>
      <c r="T2266" s="13"/>
      <c r="U2266" s="13"/>
    </row>
    <row r="2267" spans="3:21" s="5" customFormat="1" x14ac:dyDescent="0.2">
      <c r="C2267" s="25"/>
      <c r="Q2267" s="1"/>
      <c r="R2267" s="1"/>
      <c r="S2267" s="3"/>
      <c r="T2267" s="13"/>
      <c r="U2267" s="13"/>
    </row>
    <row r="2268" spans="3:21" s="5" customFormat="1" x14ac:dyDescent="0.2">
      <c r="C2268" s="25"/>
      <c r="Q2268" s="1"/>
      <c r="R2268" s="1"/>
      <c r="S2268" s="3"/>
      <c r="T2268" s="13"/>
      <c r="U2268" s="13"/>
    </row>
    <row r="2269" spans="3:21" s="5" customFormat="1" x14ac:dyDescent="0.2">
      <c r="C2269" s="25"/>
      <c r="Q2269" s="1"/>
      <c r="R2269" s="1"/>
      <c r="S2269" s="3"/>
      <c r="T2269" s="13"/>
      <c r="U2269" s="13"/>
    </row>
    <row r="2270" spans="3:21" s="5" customFormat="1" x14ac:dyDescent="0.2">
      <c r="C2270" s="25"/>
      <c r="Q2270" s="1"/>
      <c r="R2270" s="1"/>
      <c r="S2270" s="3"/>
      <c r="T2270" s="13"/>
      <c r="U2270" s="13"/>
    </row>
    <row r="2271" spans="3:21" s="5" customFormat="1" x14ac:dyDescent="0.2">
      <c r="C2271" s="25"/>
      <c r="Q2271" s="1"/>
      <c r="R2271" s="1"/>
      <c r="S2271" s="3"/>
      <c r="T2271" s="13"/>
      <c r="U2271" s="13"/>
    </row>
    <row r="2272" spans="3:21" s="5" customFormat="1" x14ac:dyDescent="0.2">
      <c r="C2272" s="25"/>
      <c r="Q2272" s="1"/>
      <c r="R2272" s="1"/>
      <c r="S2272" s="3"/>
      <c r="T2272" s="13"/>
      <c r="U2272" s="13"/>
    </row>
    <row r="2273" spans="3:21" s="5" customFormat="1" x14ac:dyDescent="0.2">
      <c r="C2273" s="25"/>
      <c r="Q2273" s="1"/>
      <c r="R2273" s="1"/>
      <c r="S2273" s="3"/>
      <c r="T2273" s="13"/>
      <c r="U2273" s="13"/>
    </row>
    <row r="2274" spans="3:21" s="5" customFormat="1" x14ac:dyDescent="0.2">
      <c r="C2274" s="25"/>
      <c r="Q2274" s="1"/>
      <c r="R2274" s="1"/>
      <c r="S2274" s="3"/>
      <c r="T2274" s="13"/>
      <c r="U2274" s="13"/>
    </row>
    <row r="2275" spans="3:21" s="5" customFormat="1" x14ac:dyDescent="0.2">
      <c r="C2275" s="25"/>
      <c r="Q2275" s="1"/>
      <c r="R2275" s="1"/>
      <c r="S2275" s="3"/>
      <c r="T2275" s="13"/>
      <c r="U2275" s="13"/>
    </row>
    <row r="2276" spans="3:21" s="5" customFormat="1" x14ac:dyDescent="0.2">
      <c r="C2276" s="25"/>
      <c r="Q2276" s="1"/>
      <c r="R2276" s="1"/>
      <c r="S2276" s="3"/>
      <c r="T2276" s="13"/>
      <c r="U2276" s="13"/>
    </row>
    <row r="2277" spans="3:21" s="5" customFormat="1" x14ac:dyDescent="0.2">
      <c r="C2277" s="25"/>
      <c r="Q2277" s="1"/>
      <c r="R2277" s="1"/>
      <c r="S2277" s="3"/>
      <c r="T2277" s="13"/>
      <c r="U2277" s="13"/>
    </row>
    <row r="2278" spans="3:21" s="5" customFormat="1" x14ac:dyDescent="0.2">
      <c r="C2278" s="25"/>
      <c r="Q2278" s="1"/>
      <c r="R2278" s="1"/>
      <c r="S2278" s="3"/>
      <c r="T2278" s="13"/>
      <c r="U2278" s="13"/>
    </row>
    <row r="2279" spans="3:21" s="5" customFormat="1" x14ac:dyDescent="0.2">
      <c r="C2279" s="25"/>
      <c r="Q2279" s="1"/>
      <c r="R2279" s="1"/>
      <c r="S2279" s="3"/>
      <c r="T2279" s="13"/>
      <c r="U2279" s="13"/>
    </row>
    <row r="2280" spans="3:21" s="5" customFormat="1" x14ac:dyDescent="0.2">
      <c r="C2280" s="25"/>
      <c r="Q2280" s="1"/>
      <c r="R2280" s="1"/>
      <c r="S2280" s="3"/>
      <c r="T2280" s="13"/>
      <c r="U2280" s="13"/>
    </row>
    <row r="2281" spans="3:21" s="5" customFormat="1" x14ac:dyDescent="0.2">
      <c r="C2281" s="25"/>
      <c r="Q2281" s="1"/>
      <c r="R2281" s="1"/>
      <c r="S2281" s="3"/>
      <c r="T2281" s="13"/>
      <c r="U2281" s="13"/>
    </row>
    <row r="2282" spans="3:21" s="5" customFormat="1" x14ac:dyDescent="0.2">
      <c r="C2282" s="25"/>
      <c r="Q2282" s="1"/>
      <c r="R2282" s="1"/>
      <c r="S2282" s="3"/>
      <c r="T2282" s="13"/>
      <c r="U2282" s="13"/>
    </row>
    <row r="2283" spans="3:21" s="5" customFormat="1" x14ac:dyDescent="0.2">
      <c r="C2283" s="25"/>
      <c r="Q2283" s="1"/>
      <c r="R2283" s="1"/>
      <c r="S2283" s="3"/>
      <c r="T2283" s="13"/>
      <c r="U2283" s="13"/>
    </row>
    <row r="2284" spans="3:21" s="5" customFormat="1" x14ac:dyDescent="0.2">
      <c r="C2284" s="25"/>
      <c r="Q2284" s="1"/>
      <c r="R2284" s="1"/>
      <c r="S2284" s="3"/>
      <c r="T2284" s="13"/>
      <c r="U2284" s="13"/>
    </row>
    <row r="2285" spans="3:21" s="5" customFormat="1" x14ac:dyDescent="0.2">
      <c r="C2285" s="25"/>
      <c r="Q2285" s="1"/>
      <c r="R2285" s="1"/>
      <c r="S2285" s="3"/>
      <c r="T2285" s="13"/>
      <c r="U2285" s="13"/>
    </row>
    <row r="2286" spans="3:21" s="5" customFormat="1" x14ac:dyDescent="0.2">
      <c r="C2286" s="25"/>
      <c r="Q2286" s="1"/>
      <c r="R2286" s="1"/>
      <c r="S2286" s="3"/>
      <c r="T2286" s="13"/>
      <c r="U2286" s="13"/>
    </row>
    <row r="2287" spans="3:21" s="5" customFormat="1" x14ac:dyDescent="0.2">
      <c r="C2287" s="25"/>
      <c r="Q2287" s="1"/>
      <c r="R2287" s="1"/>
      <c r="S2287" s="3"/>
      <c r="T2287" s="13"/>
      <c r="U2287" s="13"/>
    </row>
    <row r="2288" spans="3:21" s="5" customFormat="1" x14ac:dyDescent="0.2">
      <c r="C2288" s="25"/>
      <c r="Q2288" s="1"/>
      <c r="R2288" s="1"/>
      <c r="S2288" s="3"/>
      <c r="T2288" s="13"/>
      <c r="U2288" s="13"/>
    </row>
    <row r="2289" spans="3:21" s="5" customFormat="1" x14ac:dyDescent="0.2">
      <c r="C2289" s="25"/>
      <c r="Q2289" s="1"/>
      <c r="R2289" s="1"/>
      <c r="S2289" s="3"/>
      <c r="T2289" s="13"/>
      <c r="U2289" s="13"/>
    </row>
    <row r="2290" spans="3:21" s="5" customFormat="1" x14ac:dyDescent="0.2">
      <c r="C2290" s="25"/>
      <c r="Q2290" s="1"/>
      <c r="R2290" s="1"/>
      <c r="S2290" s="3"/>
      <c r="T2290" s="13"/>
      <c r="U2290" s="13"/>
    </row>
    <row r="2291" spans="3:21" s="5" customFormat="1" x14ac:dyDescent="0.2">
      <c r="C2291" s="25"/>
      <c r="Q2291" s="1"/>
      <c r="R2291" s="1"/>
      <c r="S2291" s="3"/>
      <c r="T2291" s="13"/>
      <c r="U2291" s="13"/>
    </row>
    <row r="2292" spans="3:21" s="5" customFormat="1" x14ac:dyDescent="0.2">
      <c r="C2292" s="25"/>
      <c r="Q2292" s="1"/>
      <c r="R2292" s="1"/>
      <c r="S2292" s="3"/>
      <c r="T2292" s="13"/>
      <c r="U2292" s="13"/>
    </row>
    <row r="2293" spans="3:21" s="5" customFormat="1" x14ac:dyDescent="0.2">
      <c r="C2293" s="25"/>
      <c r="Q2293" s="1"/>
      <c r="R2293" s="1"/>
      <c r="S2293" s="3"/>
      <c r="T2293" s="13"/>
      <c r="U2293" s="13"/>
    </row>
    <row r="2294" spans="3:21" s="5" customFormat="1" x14ac:dyDescent="0.2">
      <c r="C2294" s="25"/>
      <c r="Q2294" s="1"/>
      <c r="R2294" s="1"/>
      <c r="S2294" s="3"/>
      <c r="T2294" s="13"/>
      <c r="U2294" s="13"/>
    </row>
    <row r="2295" spans="3:21" s="5" customFormat="1" x14ac:dyDescent="0.2">
      <c r="C2295" s="25"/>
      <c r="Q2295" s="1"/>
      <c r="R2295" s="1"/>
      <c r="S2295" s="3"/>
      <c r="T2295" s="13"/>
      <c r="U2295" s="13"/>
    </row>
    <row r="2296" spans="3:21" s="5" customFormat="1" x14ac:dyDescent="0.2">
      <c r="C2296" s="25"/>
      <c r="Q2296" s="1"/>
      <c r="R2296" s="1"/>
      <c r="S2296" s="3"/>
      <c r="T2296" s="13"/>
      <c r="U2296" s="13"/>
    </row>
    <row r="2297" spans="3:21" s="5" customFormat="1" x14ac:dyDescent="0.2">
      <c r="C2297" s="25"/>
      <c r="Q2297" s="1"/>
      <c r="R2297" s="1"/>
      <c r="S2297" s="3"/>
      <c r="T2297" s="13"/>
      <c r="U2297" s="13"/>
    </row>
    <row r="2298" spans="3:21" s="5" customFormat="1" x14ac:dyDescent="0.2">
      <c r="C2298" s="25"/>
      <c r="Q2298" s="1"/>
      <c r="R2298" s="1"/>
      <c r="S2298" s="3"/>
      <c r="T2298" s="13"/>
      <c r="U2298" s="13"/>
    </row>
    <row r="2299" spans="3:21" s="5" customFormat="1" x14ac:dyDescent="0.2">
      <c r="C2299" s="25"/>
      <c r="Q2299" s="1"/>
      <c r="R2299" s="1"/>
      <c r="S2299" s="3"/>
      <c r="T2299" s="13"/>
      <c r="U2299" s="13"/>
    </row>
    <row r="2300" spans="3:21" s="5" customFormat="1" x14ac:dyDescent="0.2">
      <c r="C2300" s="25"/>
      <c r="Q2300" s="1"/>
      <c r="R2300" s="1"/>
      <c r="S2300" s="3"/>
      <c r="T2300" s="13"/>
      <c r="U2300" s="13"/>
    </row>
    <row r="2301" spans="3:21" s="5" customFormat="1" x14ac:dyDescent="0.2">
      <c r="C2301" s="25"/>
      <c r="Q2301" s="1"/>
      <c r="R2301" s="1"/>
      <c r="S2301" s="3"/>
      <c r="T2301" s="13"/>
      <c r="U2301" s="13"/>
    </row>
    <row r="2302" spans="3:21" s="5" customFormat="1" x14ac:dyDescent="0.2">
      <c r="C2302" s="25"/>
      <c r="Q2302" s="1"/>
      <c r="R2302" s="1"/>
      <c r="S2302" s="3"/>
      <c r="T2302" s="13"/>
      <c r="U2302" s="13"/>
    </row>
    <row r="2303" spans="3:21" s="5" customFormat="1" x14ac:dyDescent="0.2">
      <c r="C2303" s="25"/>
      <c r="Q2303" s="1"/>
      <c r="R2303" s="1"/>
      <c r="S2303" s="3"/>
      <c r="T2303" s="13"/>
      <c r="U2303" s="13"/>
    </row>
    <row r="2304" spans="3:21" s="5" customFormat="1" x14ac:dyDescent="0.2">
      <c r="C2304" s="25"/>
      <c r="Q2304" s="1"/>
      <c r="R2304" s="1"/>
      <c r="S2304" s="3"/>
      <c r="T2304" s="13"/>
      <c r="U2304" s="13"/>
    </row>
    <row r="2305" spans="3:21" s="5" customFormat="1" x14ac:dyDescent="0.2">
      <c r="C2305" s="25"/>
      <c r="Q2305" s="1"/>
      <c r="R2305" s="1"/>
      <c r="S2305" s="3"/>
      <c r="T2305" s="13"/>
      <c r="U2305" s="13"/>
    </row>
    <row r="2306" spans="3:21" s="5" customFormat="1" x14ac:dyDescent="0.2">
      <c r="C2306" s="25"/>
      <c r="Q2306" s="1"/>
      <c r="R2306" s="1"/>
      <c r="S2306" s="3"/>
      <c r="T2306" s="13"/>
      <c r="U2306" s="13"/>
    </row>
    <row r="2307" spans="3:21" s="5" customFormat="1" x14ac:dyDescent="0.2">
      <c r="C2307" s="25"/>
      <c r="Q2307" s="1"/>
      <c r="R2307" s="1"/>
      <c r="S2307" s="3"/>
      <c r="T2307" s="13"/>
      <c r="U2307" s="13"/>
    </row>
    <row r="2308" spans="3:21" s="5" customFormat="1" x14ac:dyDescent="0.2">
      <c r="C2308" s="25"/>
      <c r="Q2308" s="1"/>
      <c r="R2308" s="1"/>
      <c r="S2308" s="3"/>
      <c r="T2308" s="13"/>
      <c r="U2308" s="13"/>
    </row>
    <row r="2309" spans="3:21" s="5" customFormat="1" x14ac:dyDescent="0.2">
      <c r="C2309" s="25"/>
      <c r="Q2309" s="1"/>
      <c r="R2309" s="1"/>
      <c r="S2309" s="3"/>
      <c r="T2309" s="13"/>
      <c r="U2309" s="13"/>
    </row>
    <row r="2310" spans="3:21" s="5" customFormat="1" x14ac:dyDescent="0.2">
      <c r="C2310" s="25"/>
      <c r="Q2310" s="1"/>
      <c r="R2310" s="1"/>
      <c r="S2310" s="3"/>
      <c r="T2310" s="13"/>
      <c r="U2310" s="13"/>
    </row>
    <row r="2311" spans="3:21" s="5" customFormat="1" x14ac:dyDescent="0.2">
      <c r="C2311" s="25"/>
      <c r="Q2311" s="1"/>
      <c r="R2311" s="1"/>
      <c r="S2311" s="3"/>
      <c r="T2311" s="13"/>
      <c r="U2311" s="13"/>
    </row>
    <row r="2312" spans="3:21" s="5" customFormat="1" x14ac:dyDescent="0.2">
      <c r="C2312" s="25"/>
      <c r="Q2312" s="1"/>
      <c r="R2312" s="1"/>
      <c r="S2312" s="3"/>
      <c r="T2312" s="13"/>
      <c r="U2312" s="13"/>
    </row>
    <row r="2313" spans="3:21" s="5" customFormat="1" x14ac:dyDescent="0.2">
      <c r="C2313" s="25"/>
      <c r="Q2313" s="1"/>
      <c r="R2313" s="1"/>
      <c r="S2313" s="3"/>
      <c r="T2313" s="13"/>
      <c r="U2313" s="13"/>
    </row>
    <row r="2314" spans="3:21" s="5" customFormat="1" x14ac:dyDescent="0.2">
      <c r="C2314" s="25"/>
      <c r="Q2314" s="1"/>
      <c r="R2314" s="1"/>
      <c r="S2314" s="3"/>
      <c r="T2314" s="13"/>
      <c r="U2314" s="13"/>
    </row>
    <row r="2315" spans="3:21" s="5" customFormat="1" x14ac:dyDescent="0.2">
      <c r="C2315" s="25"/>
      <c r="Q2315" s="1"/>
      <c r="R2315" s="1"/>
      <c r="S2315" s="3"/>
      <c r="T2315" s="13"/>
      <c r="U2315" s="13"/>
    </row>
    <row r="2316" spans="3:21" s="5" customFormat="1" x14ac:dyDescent="0.2">
      <c r="C2316" s="25"/>
      <c r="Q2316" s="1"/>
      <c r="R2316" s="1"/>
      <c r="S2316" s="3"/>
      <c r="T2316" s="13"/>
      <c r="U2316" s="13"/>
    </row>
    <row r="2317" spans="3:21" s="5" customFormat="1" x14ac:dyDescent="0.2">
      <c r="C2317" s="25"/>
      <c r="Q2317" s="1"/>
      <c r="R2317" s="1"/>
      <c r="S2317" s="3"/>
      <c r="T2317" s="13"/>
      <c r="U2317" s="13"/>
    </row>
    <row r="2318" spans="3:21" s="5" customFormat="1" x14ac:dyDescent="0.2">
      <c r="C2318" s="25"/>
      <c r="Q2318" s="1"/>
      <c r="R2318" s="1"/>
      <c r="S2318" s="3"/>
      <c r="T2318" s="13"/>
      <c r="U2318" s="13"/>
    </row>
    <row r="2319" spans="3:21" s="5" customFormat="1" x14ac:dyDescent="0.2">
      <c r="C2319" s="25"/>
      <c r="Q2319" s="1"/>
      <c r="R2319" s="1"/>
      <c r="S2319" s="3"/>
      <c r="T2319" s="13"/>
      <c r="U2319" s="13"/>
    </row>
    <row r="2320" spans="3:21" s="5" customFormat="1" x14ac:dyDescent="0.2">
      <c r="C2320" s="25"/>
      <c r="Q2320" s="1"/>
      <c r="R2320" s="1"/>
      <c r="S2320" s="3"/>
      <c r="T2320" s="13"/>
      <c r="U2320" s="13"/>
    </row>
    <row r="2321" spans="3:21" s="5" customFormat="1" x14ac:dyDescent="0.2">
      <c r="C2321" s="25"/>
      <c r="Q2321" s="1"/>
      <c r="R2321" s="1"/>
      <c r="S2321" s="3"/>
      <c r="T2321" s="13"/>
      <c r="U2321" s="13"/>
    </row>
    <row r="2322" spans="3:21" s="5" customFormat="1" x14ac:dyDescent="0.2">
      <c r="C2322" s="25"/>
      <c r="Q2322" s="1"/>
      <c r="R2322" s="1"/>
      <c r="S2322" s="3"/>
      <c r="T2322" s="13"/>
      <c r="U2322" s="13"/>
    </row>
    <row r="2323" spans="3:21" s="5" customFormat="1" x14ac:dyDescent="0.2">
      <c r="C2323" s="25"/>
      <c r="Q2323" s="1"/>
      <c r="R2323" s="1"/>
      <c r="S2323" s="3"/>
      <c r="T2323" s="13"/>
      <c r="U2323" s="13"/>
    </row>
    <row r="2324" spans="3:21" s="5" customFormat="1" x14ac:dyDescent="0.2">
      <c r="C2324" s="25"/>
      <c r="Q2324" s="1"/>
      <c r="R2324" s="1"/>
      <c r="S2324" s="3"/>
      <c r="T2324" s="13"/>
      <c r="U2324" s="13"/>
    </row>
    <row r="2325" spans="3:21" s="5" customFormat="1" x14ac:dyDescent="0.2">
      <c r="C2325" s="25"/>
      <c r="Q2325" s="1"/>
      <c r="R2325" s="1"/>
      <c r="S2325" s="3"/>
      <c r="T2325" s="13"/>
      <c r="U2325" s="13"/>
    </row>
    <row r="2326" spans="3:21" s="5" customFormat="1" x14ac:dyDescent="0.2">
      <c r="C2326" s="25"/>
      <c r="Q2326" s="1"/>
      <c r="R2326" s="1"/>
      <c r="S2326" s="3"/>
      <c r="T2326" s="13"/>
      <c r="U2326" s="13"/>
    </row>
    <row r="2327" spans="3:21" s="5" customFormat="1" x14ac:dyDescent="0.2">
      <c r="C2327" s="25"/>
      <c r="Q2327" s="1"/>
      <c r="R2327" s="1"/>
      <c r="S2327" s="3"/>
      <c r="T2327" s="13"/>
      <c r="U2327" s="13"/>
    </row>
    <row r="2328" spans="3:21" s="5" customFormat="1" x14ac:dyDescent="0.2">
      <c r="C2328" s="25"/>
      <c r="Q2328" s="1"/>
      <c r="R2328" s="1"/>
      <c r="S2328" s="3"/>
      <c r="T2328" s="13"/>
      <c r="U2328" s="13"/>
    </row>
    <row r="2329" spans="3:21" s="5" customFormat="1" x14ac:dyDescent="0.2">
      <c r="C2329" s="25"/>
      <c r="Q2329" s="1"/>
      <c r="R2329" s="1"/>
      <c r="S2329" s="3"/>
      <c r="T2329" s="13"/>
      <c r="U2329" s="13"/>
    </row>
    <row r="2330" spans="3:21" s="5" customFormat="1" x14ac:dyDescent="0.2">
      <c r="C2330" s="25"/>
      <c r="Q2330" s="1"/>
      <c r="R2330" s="1"/>
      <c r="S2330" s="3"/>
      <c r="T2330" s="13"/>
      <c r="U2330" s="13"/>
    </row>
    <row r="2331" spans="3:21" s="5" customFormat="1" x14ac:dyDescent="0.2">
      <c r="C2331" s="25"/>
      <c r="Q2331" s="1"/>
      <c r="R2331" s="1"/>
      <c r="S2331" s="3"/>
      <c r="T2331" s="13"/>
      <c r="U2331" s="13"/>
    </row>
    <row r="2332" spans="3:21" s="5" customFormat="1" x14ac:dyDescent="0.2">
      <c r="C2332" s="25"/>
      <c r="Q2332" s="1"/>
      <c r="R2332" s="1"/>
      <c r="S2332" s="3"/>
      <c r="T2332" s="13"/>
      <c r="U2332" s="13"/>
    </row>
    <row r="2333" spans="3:21" s="5" customFormat="1" x14ac:dyDescent="0.2">
      <c r="C2333" s="25"/>
      <c r="Q2333" s="1"/>
      <c r="R2333" s="1"/>
      <c r="S2333" s="3"/>
      <c r="T2333" s="13"/>
      <c r="U2333" s="13"/>
    </row>
    <row r="2334" spans="3:21" s="5" customFormat="1" x14ac:dyDescent="0.2">
      <c r="C2334" s="25"/>
      <c r="Q2334" s="1"/>
      <c r="R2334" s="1"/>
      <c r="S2334" s="3"/>
      <c r="T2334" s="13"/>
      <c r="U2334" s="13"/>
    </row>
    <row r="2335" spans="3:21" s="5" customFormat="1" x14ac:dyDescent="0.2">
      <c r="C2335" s="25"/>
      <c r="Q2335" s="1"/>
      <c r="R2335" s="1"/>
      <c r="S2335" s="3"/>
      <c r="T2335" s="13"/>
      <c r="U2335" s="13"/>
    </row>
    <row r="2336" spans="3:21" s="5" customFormat="1" x14ac:dyDescent="0.2">
      <c r="C2336" s="25"/>
      <c r="Q2336" s="1"/>
      <c r="R2336" s="1"/>
      <c r="S2336" s="3"/>
      <c r="T2336" s="13"/>
      <c r="U2336" s="13"/>
    </row>
    <row r="2337" spans="3:21" s="5" customFormat="1" x14ac:dyDescent="0.2">
      <c r="C2337" s="25"/>
      <c r="Q2337" s="1"/>
      <c r="R2337" s="1"/>
      <c r="S2337" s="3"/>
      <c r="T2337" s="13"/>
      <c r="U2337" s="13"/>
    </row>
    <row r="2338" spans="3:21" s="5" customFormat="1" x14ac:dyDescent="0.2">
      <c r="C2338" s="25"/>
      <c r="Q2338" s="1"/>
      <c r="R2338" s="1"/>
      <c r="S2338" s="3"/>
      <c r="T2338" s="13"/>
      <c r="U2338" s="13"/>
    </row>
    <row r="2339" spans="3:21" s="5" customFormat="1" x14ac:dyDescent="0.2">
      <c r="C2339" s="25"/>
      <c r="Q2339" s="1"/>
      <c r="R2339" s="1"/>
      <c r="S2339" s="3"/>
      <c r="T2339" s="13"/>
      <c r="U2339" s="13"/>
    </row>
    <row r="2340" spans="3:21" s="5" customFormat="1" x14ac:dyDescent="0.2">
      <c r="C2340" s="25"/>
      <c r="Q2340" s="1"/>
      <c r="R2340" s="1"/>
      <c r="S2340" s="3"/>
      <c r="T2340" s="13"/>
      <c r="U2340" s="13"/>
    </row>
    <row r="2341" spans="3:21" s="5" customFormat="1" x14ac:dyDescent="0.2">
      <c r="C2341" s="25"/>
      <c r="Q2341" s="1"/>
      <c r="R2341" s="1"/>
      <c r="S2341" s="3"/>
      <c r="T2341" s="13"/>
      <c r="U2341" s="13"/>
    </row>
    <row r="2342" spans="3:21" s="5" customFormat="1" x14ac:dyDescent="0.2">
      <c r="C2342" s="25"/>
      <c r="Q2342" s="1"/>
      <c r="R2342" s="1"/>
      <c r="S2342" s="3"/>
      <c r="T2342" s="13"/>
      <c r="U2342" s="13"/>
    </row>
    <row r="2343" spans="3:21" s="5" customFormat="1" x14ac:dyDescent="0.2">
      <c r="C2343" s="25"/>
      <c r="Q2343" s="1"/>
      <c r="R2343" s="1"/>
      <c r="S2343" s="3"/>
      <c r="T2343" s="13"/>
      <c r="U2343" s="13"/>
    </row>
    <row r="2344" spans="3:21" s="5" customFormat="1" x14ac:dyDescent="0.2">
      <c r="C2344" s="25"/>
      <c r="Q2344" s="1"/>
      <c r="R2344" s="1"/>
      <c r="S2344" s="3"/>
      <c r="T2344" s="13"/>
      <c r="U2344" s="13"/>
    </row>
    <row r="2345" spans="3:21" s="5" customFormat="1" x14ac:dyDescent="0.2">
      <c r="C2345" s="25"/>
      <c r="Q2345" s="1"/>
      <c r="R2345" s="1"/>
      <c r="S2345" s="3"/>
      <c r="T2345" s="13"/>
      <c r="U2345" s="13"/>
    </row>
    <row r="2346" spans="3:21" s="5" customFormat="1" x14ac:dyDescent="0.2">
      <c r="C2346" s="25"/>
      <c r="Q2346" s="1"/>
      <c r="R2346" s="1"/>
      <c r="S2346" s="3"/>
      <c r="T2346" s="13"/>
      <c r="U2346" s="13"/>
    </row>
    <row r="2347" spans="3:21" s="5" customFormat="1" x14ac:dyDescent="0.2">
      <c r="C2347" s="25"/>
      <c r="Q2347" s="1"/>
      <c r="R2347" s="1"/>
      <c r="S2347" s="3"/>
      <c r="T2347" s="13"/>
      <c r="U2347" s="13"/>
    </row>
    <row r="2348" spans="3:21" s="5" customFormat="1" x14ac:dyDescent="0.2">
      <c r="C2348" s="25"/>
      <c r="Q2348" s="1"/>
      <c r="R2348" s="1"/>
      <c r="S2348" s="3"/>
      <c r="T2348" s="13"/>
      <c r="U2348" s="13"/>
    </row>
    <row r="2349" spans="3:21" s="5" customFormat="1" x14ac:dyDescent="0.2">
      <c r="C2349" s="25"/>
      <c r="Q2349" s="1"/>
      <c r="R2349" s="1"/>
      <c r="S2349" s="3"/>
      <c r="T2349" s="13"/>
      <c r="U2349" s="13"/>
    </row>
    <row r="2350" spans="3:21" s="5" customFormat="1" x14ac:dyDescent="0.2">
      <c r="C2350" s="25"/>
      <c r="Q2350" s="1"/>
      <c r="R2350" s="1"/>
      <c r="S2350" s="3"/>
      <c r="T2350" s="13"/>
      <c r="U2350" s="13"/>
    </row>
    <row r="2351" spans="3:21" s="5" customFormat="1" x14ac:dyDescent="0.2">
      <c r="C2351" s="25"/>
      <c r="Q2351" s="1"/>
      <c r="R2351" s="1"/>
      <c r="S2351" s="3"/>
      <c r="T2351" s="13"/>
      <c r="U2351" s="13"/>
    </row>
    <row r="2352" spans="3:21" s="5" customFormat="1" x14ac:dyDescent="0.2">
      <c r="C2352" s="25"/>
      <c r="Q2352" s="1"/>
      <c r="R2352" s="1"/>
      <c r="S2352" s="3"/>
      <c r="T2352" s="13"/>
      <c r="U2352" s="13"/>
    </row>
    <row r="2353" spans="3:21" s="5" customFormat="1" x14ac:dyDescent="0.2">
      <c r="C2353" s="25"/>
      <c r="Q2353" s="1"/>
      <c r="R2353" s="1"/>
      <c r="S2353" s="3"/>
      <c r="T2353" s="13"/>
      <c r="U2353" s="13"/>
    </row>
    <row r="2354" spans="3:21" s="5" customFormat="1" x14ac:dyDescent="0.2">
      <c r="C2354" s="25"/>
      <c r="Q2354" s="1"/>
      <c r="R2354" s="1"/>
      <c r="S2354" s="3"/>
      <c r="T2354" s="13"/>
      <c r="U2354" s="13"/>
    </row>
    <row r="2355" spans="3:21" s="5" customFormat="1" x14ac:dyDescent="0.2">
      <c r="C2355" s="25"/>
      <c r="Q2355" s="1"/>
      <c r="R2355" s="1"/>
      <c r="S2355" s="3"/>
      <c r="T2355" s="13"/>
      <c r="U2355" s="13"/>
    </row>
    <row r="2356" spans="3:21" s="5" customFormat="1" x14ac:dyDescent="0.2">
      <c r="C2356" s="25"/>
      <c r="Q2356" s="1"/>
      <c r="R2356" s="1"/>
      <c r="S2356" s="3"/>
      <c r="T2356" s="13"/>
      <c r="U2356" s="13"/>
    </row>
    <row r="2357" spans="3:21" s="5" customFormat="1" x14ac:dyDescent="0.2">
      <c r="C2357" s="25"/>
      <c r="Q2357" s="1"/>
      <c r="R2357" s="1"/>
      <c r="S2357" s="3"/>
      <c r="T2357" s="13"/>
      <c r="U2357" s="13"/>
    </row>
    <row r="2358" spans="3:21" s="5" customFormat="1" x14ac:dyDescent="0.2">
      <c r="C2358" s="25"/>
      <c r="Q2358" s="1"/>
      <c r="R2358" s="1"/>
      <c r="S2358" s="3"/>
      <c r="T2358" s="13"/>
      <c r="U2358" s="13"/>
    </row>
    <row r="2359" spans="3:21" s="5" customFormat="1" x14ac:dyDescent="0.2">
      <c r="C2359" s="25"/>
      <c r="Q2359" s="1"/>
      <c r="R2359" s="1"/>
      <c r="S2359" s="3"/>
      <c r="T2359" s="13"/>
      <c r="U2359" s="13"/>
    </row>
    <row r="2360" spans="3:21" s="5" customFormat="1" x14ac:dyDescent="0.2">
      <c r="C2360" s="25"/>
      <c r="Q2360" s="1"/>
      <c r="R2360" s="1"/>
      <c r="S2360" s="3"/>
      <c r="T2360" s="13"/>
      <c r="U2360" s="13"/>
    </row>
    <row r="2361" spans="3:21" s="5" customFormat="1" x14ac:dyDescent="0.2">
      <c r="C2361" s="25"/>
      <c r="Q2361" s="1"/>
      <c r="R2361" s="1"/>
      <c r="S2361" s="3"/>
      <c r="T2361" s="13"/>
      <c r="U2361" s="13"/>
    </row>
    <row r="2362" spans="3:21" s="5" customFormat="1" x14ac:dyDescent="0.2">
      <c r="C2362" s="25"/>
      <c r="Q2362" s="1"/>
      <c r="R2362" s="1"/>
      <c r="S2362" s="3"/>
      <c r="T2362" s="13"/>
      <c r="U2362" s="13"/>
    </row>
    <row r="2363" spans="3:21" s="5" customFormat="1" x14ac:dyDescent="0.2">
      <c r="C2363" s="25"/>
      <c r="Q2363" s="1"/>
      <c r="R2363" s="1"/>
      <c r="S2363" s="3"/>
      <c r="T2363" s="13"/>
      <c r="U2363" s="13"/>
    </row>
    <row r="2364" spans="3:21" s="5" customFormat="1" x14ac:dyDescent="0.2">
      <c r="C2364" s="25"/>
      <c r="Q2364" s="1"/>
      <c r="R2364" s="1"/>
      <c r="S2364" s="3"/>
      <c r="T2364" s="13"/>
      <c r="U2364" s="13"/>
    </row>
    <row r="2365" spans="3:21" s="5" customFormat="1" x14ac:dyDescent="0.2">
      <c r="C2365" s="25"/>
      <c r="Q2365" s="1"/>
      <c r="R2365" s="1"/>
      <c r="S2365" s="3"/>
      <c r="T2365" s="13"/>
      <c r="U2365" s="13"/>
    </row>
    <row r="2366" spans="3:21" s="5" customFormat="1" x14ac:dyDescent="0.2">
      <c r="C2366" s="25"/>
      <c r="Q2366" s="1"/>
      <c r="R2366" s="1"/>
      <c r="S2366" s="3"/>
      <c r="T2366" s="13"/>
      <c r="U2366" s="13"/>
    </row>
    <row r="2367" spans="3:21" s="5" customFormat="1" x14ac:dyDescent="0.2">
      <c r="C2367" s="25"/>
      <c r="Q2367" s="1"/>
      <c r="R2367" s="1"/>
      <c r="S2367" s="3"/>
      <c r="T2367" s="13"/>
      <c r="U2367" s="13"/>
    </row>
    <row r="2368" spans="3:21" s="5" customFormat="1" x14ac:dyDescent="0.2">
      <c r="C2368" s="25"/>
      <c r="Q2368" s="1"/>
      <c r="R2368" s="1"/>
      <c r="S2368" s="3"/>
      <c r="T2368" s="13"/>
      <c r="U2368" s="13"/>
    </row>
    <row r="2369" spans="3:21" s="5" customFormat="1" x14ac:dyDescent="0.2">
      <c r="C2369" s="25"/>
      <c r="Q2369" s="1"/>
      <c r="R2369" s="1"/>
      <c r="S2369" s="3"/>
      <c r="T2369" s="13"/>
      <c r="U2369" s="13"/>
    </row>
    <row r="2370" spans="3:21" s="5" customFormat="1" x14ac:dyDescent="0.2">
      <c r="C2370" s="25"/>
      <c r="Q2370" s="1"/>
      <c r="R2370" s="1"/>
      <c r="S2370" s="3"/>
      <c r="T2370" s="13"/>
      <c r="U2370" s="13"/>
    </row>
    <row r="2371" spans="3:21" s="5" customFormat="1" x14ac:dyDescent="0.2">
      <c r="C2371" s="25"/>
      <c r="Q2371" s="1"/>
      <c r="R2371" s="1"/>
      <c r="S2371" s="3"/>
      <c r="T2371" s="13"/>
      <c r="U2371" s="13"/>
    </row>
    <row r="2372" spans="3:21" s="5" customFormat="1" x14ac:dyDescent="0.2">
      <c r="C2372" s="25"/>
      <c r="Q2372" s="1"/>
      <c r="R2372" s="1"/>
      <c r="S2372" s="3"/>
      <c r="T2372" s="13"/>
      <c r="U2372" s="13"/>
    </row>
    <row r="2373" spans="3:21" s="5" customFormat="1" x14ac:dyDescent="0.2">
      <c r="C2373" s="25"/>
      <c r="Q2373" s="1"/>
      <c r="R2373" s="1"/>
      <c r="S2373" s="3"/>
      <c r="T2373" s="13"/>
      <c r="U2373" s="13"/>
    </row>
    <row r="2374" spans="3:21" s="5" customFormat="1" x14ac:dyDescent="0.2">
      <c r="C2374" s="25"/>
      <c r="Q2374" s="1"/>
      <c r="R2374" s="1"/>
      <c r="S2374" s="3"/>
      <c r="T2374" s="13"/>
      <c r="U2374" s="13"/>
    </row>
    <row r="2375" spans="3:21" s="5" customFormat="1" x14ac:dyDescent="0.2">
      <c r="C2375" s="25"/>
      <c r="Q2375" s="1"/>
      <c r="R2375" s="1"/>
      <c r="S2375" s="3"/>
      <c r="T2375" s="13"/>
      <c r="U2375" s="13"/>
    </row>
    <row r="2376" spans="3:21" s="5" customFormat="1" x14ac:dyDescent="0.2">
      <c r="C2376" s="25"/>
      <c r="Q2376" s="1"/>
      <c r="R2376" s="1"/>
      <c r="S2376" s="3"/>
      <c r="T2376" s="13"/>
      <c r="U2376" s="13"/>
    </row>
    <row r="2377" spans="3:21" s="5" customFormat="1" x14ac:dyDescent="0.2">
      <c r="C2377" s="25"/>
      <c r="Q2377" s="1"/>
      <c r="R2377" s="1"/>
      <c r="S2377" s="3"/>
      <c r="T2377" s="13"/>
      <c r="U2377" s="13"/>
    </row>
    <row r="2378" spans="3:21" s="5" customFormat="1" x14ac:dyDescent="0.2">
      <c r="C2378" s="25"/>
      <c r="Q2378" s="1"/>
      <c r="R2378" s="1"/>
      <c r="S2378" s="3"/>
      <c r="T2378" s="13"/>
      <c r="U2378" s="13"/>
    </row>
    <row r="2379" spans="3:21" s="5" customFormat="1" x14ac:dyDescent="0.2">
      <c r="C2379" s="25"/>
      <c r="Q2379" s="1"/>
      <c r="R2379" s="1"/>
      <c r="S2379" s="3"/>
      <c r="T2379" s="13"/>
      <c r="U2379" s="13"/>
    </row>
    <row r="2380" spans="3:21" s="5" customFormat="1" x14ac:dyDescent="0.2">
      <c r="C2380" s="25"/>
      <c r="Q2380" s="1"/>
      <c r="R2380" s="1"/>
      <c r="S2380" s="3"/>
      <c r="T2380" s="13"/>
      <c r="U2380" s="13"/>
    </row>
    <row r="2381" spans="3:21" s="5" customFormat="1" x14ac:dyDescent="0.2">
      <c r="C2381" s="25"/>
      <c r="Q2381" s="1"/>
      <c r="R2381" s="1"/>
      <c r="S2381" s="3"/>
      <c r="T2381" s="13"/>
      <c r="U2381" s="13"/>
    </row>
    <row r="2382" spans="3:21" s="5" customFormat="1" x14ac:dyDescent="0.2">
      <c r="C2382" s="25"/>
      <c r="Q2382" s="1"/>
      <c r="R2382" s="1"/>
      <c r="S2382" s="3"/>
      <c r="T2382" s="13"/>
      <c r="U2382" s="13"/>
    </row>
    <row r="2383" spans="3:21" s="5" customFormat="1" x14ac:dyDescent="0.2">
      <c r="C2383" s="25"/>
      <c r="Q2383" s="1"/>
      <c r="R2383" s="1"/>
      <c r="S2383" s="3"/>
      <c r="T2383" s="13"/>
      <c r="U2383" s="13"/>
    </row>
    <row r="2384" spans="3:21" s="5" customFormat="1" x14ac:dyDescent="0.2">
      <c r="C2384" s="25"/>
      <c r="Q2384" s="1"/>
      <c r="R2384" s="1"/>
      <c r="S2384" s="3"/>
      <c r="T2384" s="13"/>
      <c r="U2384" s="13"/>
    </row>
    <row r="2385" spans="3:21" s="5" customFormat="1" x14ac:dyDescent="0.2">
      <c r="C2385" s="25"/>
      <c r="Q2385" s="1"/>
      <c r="R2385" s="1"/>
      <c r="S2385" s="3"/>
      <c r="T2385" s="13"/>
      <c r="U2385" s="13"/>
    </row>
    <row r="2386" spans="3:21" s="5" customFormat="1" x14ac:dyDescent="0.2">
      <c r="C2386" s="25"/>
      <c r="Q2386" s="1"/>
      <c r="R2386" s="1"/>
      <c r="S2386" s="3"/>
      <c r="T2386" s="13"/>
      <c r="U2386" s="13"/>
    </row>
    <row r="2387" spans="3:21" s="5" customFormat="1" x14ac:dyDescent="0.2">
      <c r="C2387" s="25"/>
      <c r="Q2387" s="1"/>
      <c r="R2387" s="1"/>
      <c r="S2387" s="3"/>
      <c r="T2387" s="13"/>
      <c r="U2387" s="13"/>
    </row>
    <row r="2388" spans="3:21" s="5" customFormat="1" x14ac:dyDescent="0.2">
      <c r="C2388" s="25"/>
      <c r="Q2388" s="1"/>
      <c r="R2388" s="1"/>
      <c r="S2388" s="3"/>
      <c r="T2388" s="13"/>
      <c r="U2388" s="13"/>
    </row>
    <row r="2389" spans="3:21" s="5" customFormat="1" x14ac:dyDescent="0.2">
      <c r="C2389" s="25"/>
      <c r="Q2389" s="1"/>
      <c r="R2389" s="1"/>
      <c r="S2389" s="3"/>
      <c r="T2389" s="13"/>
      <c r="U2389" s="13"/>
    </row>
    <row r="2390" spans="3:21" s="5" customFormat="1" x14ac:dyDescent="0.2">
      <c r="C2390" s="25"/>
      <c r="Q2390" s="1"/>
      <c r="R2390" s="1"/>
      <c r="S2390" s="3"/>
      <c r="T2390" s="13"/>
      <c r="U2390" s="13"/>
    </row>
    <row r="2391" spans="3:21" s="5" customFormat="1" x14ac:dyDescent="0.2">
      <c r="C2391" s="25"/>
      <c r="Q2391" s="1"/>
      <c r="R2391" s="1"/>
      <c r="S2391" s="3"/>
      <c r="T2391" s="13"/>
      <c r="U2391" s="13"/>
    </row>
    <row r="2392" spans="3:21" s="5" customFormat="1" x14ac:dyDescent="0.2">
      <c r="C2392" s="25"/>
      <c r="Q2392" s="1"/>
      <c r="R2392" s="1"/>
      <c r="S2392" s="3"/>
      <c r="T2392" s="13"/>
      <c r="U2392" s="13"/>
    </row>
    <row r="2393" spans="3:21" s="5" customFormat="1" x14ac:dyDescent="0.2">
      <c r="C2393" s="25"/>
      <c r="Q2393" s="1"/>
      <c r="R2393" s="1"/>
      <c r="S2393" s="3"/>
      <c r="T2393" s="13"/>
      <c r="U2393" s="13"/>
    </row>
    <row r="2394" spans="3:21" s="5" customFormat="1" x14ac:dyDescent="0.2">
      <c r="C2394" s="25"/>
      <c r="Q2394" s="1"/>
      <c r="R2394" s="1"/>
      <c r="S2394" s="3"/>
      <c r="T2394" s="13"/>
      <c r="U2394" s="13"/>
    </row>
    <row r="2395" spans="3:21" s="5" customFormat="1" x14ac:dyDescent="0.2">
      <c r="C2395" s="25"/>
      <c r="Q2395" s="1"/>
      <c r="R2395" s="1"/>
      <c r="S2395" s="3"/>
      <c r="T2395" s="13"/>
      <c r="U2395" s="13"/>
    </row>
    <row r="2396" spans="3:21" s="5" customFormat="1" x14ac:dyDescent="0.2">
      <c r="C2396" s="25"/>
      <c r="Q2396" s="1"/>
      <c r="R2396" s="1"/>
      <c r="S2396" s="3"/>
      <c r="T2396" s="13"/>
      <c r="U2396" s="13"/>
    </row>
    <row r="2397" spans="3:21" s="5" customFormat="1" x14ac:dyDescent="0.2">
      <c r="C2397" s="25"/>
      <c r="Q2397" s="1"/>
      <c r="R2397" s="1"/>
      <c r="S2397" s="3"/>
      <c r="T2397" s="13"/>
      <c r="U2397" s="13"/>
    </row>
    <row r="2398" spans="3:21" s="5" customFormat="1" x14ac:dyDescent="0.2">
      <c r="C2398" s="25"/>
      <c r="Q2398" s="1"/>
      <c r="R2398" s="1"/>
      <c r="S2398" s="3"/>
      <c r="T2398" s="13"/>
      <c r="U2398" s="13"/>
    </row>
    <row r="2399" spans="3:21" s="5" customFormat="1" x14ac:dyDescent="0.2">
      <c r="C2399" s="25"/>
      <c r="Q2399" s="1"/>
      <c r="R2399" s="1"/>
      <c r="S2399" s="3"/>
      <c r="T2399" s="13"/>
      <c r="U2399" s="13"/>
    </row>
    <row r="2400" spans="3:21" s="5" customFormat="1" x14ac:dyDescent="0.2">
      <c r="C2400" s="25"/>
      <c r="Q2400" s="1"/>
      <c r="R2400" s="1"/>
      <c r="S2400" s="3"/>
      <c r="T2400" s="13"/>
      <c r="U2400" s="13"/>
    </row>
    <row r="2401" spans="3:21" s="5" customFormat="1" x14ac:dyDescent="0.2">
      <c r="C2401" s="25"/>
      <c r="Q2401" s="1"/>
      <c r="R2401" s="1"/>
      <c r="S2401" s="3"/>
      <c r="T2401" s="13"/>
      <c r="U2401" s="13"/>
    </row>
    <row r="2402" spans="3:21" s="5" customFormat="1" x14ac:dyDescent="0.2">
      <c r="C2402" s="25"/>
      <c r="Q2402" s="1"/>
      <c r="R2402" s="1"/>
      <c r="S2402" s="3"/>
      <c r="T2402" s="13"/>
      <c r="U2402" s="13"/>
    </row>
    <row r="2403" spans="3:21" s="5" customFormat="1" x14ac:dyDescent="0.2">
      <c r="C2403" s="25"/>
      <c r="Q2403" s="1"/>
      <c r="R2403" s="1"/>
      <c r="S2403" s="3"/>
      <c r="T2403" s="13"/>
      <c r="U2403" s="13"/>
    </row>
    <row r="2404" spans="3:21" s="5" customFormat="1" x14ac:dyDescent="0.2">
      <c r="C2404" s="25"/>
      <c r="Q2404" s="1"/>
      <c r="R2404" s="1"/>
      <c r="S2404" s="3"/>
      <c r="T2404" s="13"/>
      <c r="U2404" s="13"/>
    </row>
    <row r="2405" spans="3:21" s="5" customFormat="1" x14ac:dyDescent="0.2">
      <c r="C2405" s="25"/>
      <c r="Q2405" s="1"/>
      <c r="R2405" s="1"/>
      <c r="S2405" s="3"/>
      <c r="T2405" s="13"/>
      <c r="U2405" s="13"/>
    </row>
    <row r="2406" spans="3:21" s="5" customFormat="1" x14ac:dyDescent="0.2">
      <c r="C2406" s="25"/>
      <c r="Q2406" s="1"/>
      <c r="R2406" s="1"/>
      <c r="S2406" s="3"/>
      <c r="T2406" s="13"/>
      <c r="U2406" s="13"/>
    </row>
    <row r="2407" spans="3:21" s="5" customFormat="1" x14ac:dyDescent="0.2">
      <c r="C2407" s="25"/>
      <c r="Q2407" s="1"/>
      <c r="R2407" s="1"/>
      <c r="S2407" s="3"/>
      <c r="T2407" s="13"/>
      <c r="U2407" s="13"/>
    </row>
    <row r="2408" spans="3:21" s="5" customFormat="1" x14ac:dyDescent="0.2">
      <c r="C2408" s="25"/>
      <c r="Q2408" s="1"/>
      <c r="R2408" s="1"/>
      <c r="S2408" s="3"/>
      <c r="T2408" s="13"/>
      <c r="U2408" s="13"/>
    </row>
    <row r="2409" spans="3:21" s="5" customFormat="1" x14ac:dyDescent="0.2">
      <c r="C2409" s="25"/>
      <c r="Q2409" s="1"/>
      <c r="R2409" s="1"/>
      <c r="S2409" s="3"/>
      <c r="T2409" s="13"/>
      <c r="U2409" s="13"/>
    </row>
    <row r="2410" spans="3:21" s="5" customFormat="1" x14ac:dyDescent="0.2">
      <c r="C2410" s="25"/>
      <c r="Q2410" s="1"/>
      <c r="R2410" s="1"/>
      <c r="S2410" s="3"/>
      <c r="T2410" s="13"/>
      <c r="U2410" s="13"/>
    </row>
    <row r="2411" spans="3:21" s="5" customFormat="1" x14ac:dyDescent="0.2">
      <c r="C2411" s="25"/>
      <c r="Q2411" s="1"/>
      <c r="R2411" s="1"/>
      <c r="S2411" s="3"/>
      <c r="T2411" s="13"/>
      <c r="U2411" s="13"/>
    </row>
    <row r="2412" spans="3:21" s="5" customFormat="1" x14ac:dyDescent="0.2">
      <c r="C2412" s="25"/>
      <c r="Q2412" s="1"/>
      <c r="R2412" s="1"/>
      <c r="S2412" s="3"/>
      <c r="T2412" s="13"/>
      <c r="U2412" s="13"/>
    </row>
    <row r="2413" spans="3:21" s="5" customFormat="1" x14ac:dyDescent="0.2">
      <c r="C2413" s="25"/>
      <c r="Q2413" s="1"/>
      <c r="R2413" s="1"/>
      <c r="S2413" s="3"/>
      <c r="T2413" s="13"/>
      <c r="U2413" s="13"/>
    </row>
    <row r="2414" spans="3:21" s="5" customFormat="1" x14ac:dyDescent="0.2">
      <c r="C2414" s="25"/>
      <c r="Q2414" s="1"/>
      <c r="R2414" s="1"/>
      <c r="S2414" s="3"/>
      <c r="T2414" s="13"/>
      <c r="U2414" s="13"/>
    </row>
    <row r="2415" spans="3:21" s="5" customFormat="1" x14ac:dyDescent="0.2">
      <c r="C2415" s="25"/>
      <c r="Q2415" s="1"/>
      <c r="R2415" s="1"/>
      <c r="S2415" s="3"/>
      <c r="T2415" s="13"/>
      <c r="U2415" s="13"/>
    </row>
    <row r="2416" spans="3:21" s="5" customFormat="1" x14ac:dyDescent="0.2">
      <c r="C2416" s="25"/>
      <c r="Q2416" s="1"/>
      <c r="R2416" s="1"/>
      <c r="S2416" s="3"/>
      <c r="T2416" s="13"/>
      <c r="U2416" s="13"/>
    </row>
    <row r="2417" spans="3:21" s="5" customFormat="1" x14ac:dyDescent="0.2">
      <c r="C2417" s="25"/>
      <c r="Q2417" s="1"/>
      <c r="R2417" s="1"/>
      <c r="S2417" s="3"/>
      <c r="T2417" s="13"/>
      <c r="U2417" s="13"/>
    </row>
    <row r="2418" spans="3:21" s="5" customFormat="1" x14ac:dyDescent="0.2">
      <c r="C2418" s="25"/>
      <c r="Q2418" s="1"/>
      <c r="R2418" s="1"/>
      <c r="S2418" s="3"/>
      <c r="T2418" s="13"/>
      <c r="U2418" s="13"/>
    </row>
    <row r="2419" spans="3:21" s="5" customFormat="1" x14ac:dyDescent="0.2">
      <c r="C2419" s="25"/>
      <c r="Q2419" s="1"/>
      <c r="R2419" s="1"/>
      <c r="S2419" s="3"/>
      <c r="T2419" s="13"/>
      <c r="U2419" s="13"/>
    </row>
    <row r="2420" spans="3:21" s="5" customFormat="1" x14ac:dyDescent="0.2">
      <c r="C2420" s="25"/>
      <c r="Q2420" s="1"/>
      <c r="R2420" s="1"/>
      <c r="S2420" s="3"/>
      <c r="T2420" s="13"/>
      <c r="U2420" s="13"/>
    </row>
    <row r="2421" spans="3:21" s="5" customFormat="1" x14ac:dyDescent="0.2">
      <c r="C2421" s="25"/>
      <c r="Q2421" s="1"/>
      <c r="R2421" s="1"/>
      <c r="S2421" s="3"/>
      <c r="T2421" s="13"/>
      <c r="U2421" s="13"/>
    </row>
    <row r="2422" spans="3:21" s="5" customFormat="1" x14ac:dyDescent="0.2">
      <c r="C2422" s="25"/>
      <c r="Q2422" s="1"/>
      <c r="R2422" s="1"/>
      <c r="S2422" s="3"/>
      <c r="T2422" s="13"/>
      <c r="U2422" s="13"/>
    </row>
    <row r="2423" spans="3:21" s="5" customFormat="1" x14ac:dyDescent="0.2">
      <c r="C2423" s="25"/>
      <c r="Q2423" s="1"/>
      <c r="R2423" s="1"/>
      <c r="S2423" s="3"/>
      <c r="T2423" s="13"/>
      <c r="U2423" s="13"/>
    </row>
    <row r="2424" spans="3:21" s="5" customFormat="1" x14ac:dyDescent="0.2">
      <c r="C2424" s="25"/>
      <c r="Q2424" s="1"/>
      <c r="R2424" s="1"/>
      <c r="S2424" s="3"/>
      <c r="T2424" s="13"/>
      <c r="U2424" s="13"/>
    </row>
    <row r="2425" spans="3:21" s="5" customFormat="1" x14ac:dyDescent="0.2">
      <c r="C2425" s="25"/>
      <c r="Q2425" s="1"/>
      <c r="R2425" s="1"/>
      <c r="S2425" s="3"/>
      <c r="T2425" s="13"/>
      <c r="U2425" s="13"/>
    </row>
    <row r="2426" spans="3:21" s="5" customFormat="1" x14ac:dyDescent="0.2">
      <c r="C2426" s="25"/>
      <c r="Q2426" s="1"/>
      <c r="R2426" s="1"/>
      <c r="S2426" s="3"/>
      <c r="T2426" s="13"/>
      <c r="U2426" s="13"/>
    </row>
    <row r="2427" spans="3:21" s="5" customFormat="1" x14ac:dyDescent="0.2">
      <c r="C2427" s="25"/>
      <c r="Q2427" s="1"/>
      <c r="R2427" s="1"/>
      <c r="S2427" s="3"/>
      <c r="T2427" s="13"/>
      <c r="U2427" s="13"/>
    </row>
    <row r="2428" spans="3:21" s="5" customFormat="1" x14ac:dyDescent="0.2">
      <c r="C2428" s="25"/>
      <c r="Q2428" s="1"/>
      <c r="R2428" s="1"/>
      <c r="S2428" s="3"/>
      <c r="T2428" s="13"/>
      <c r="U2428" s="13"/>
    </row>
    <row r="2429" spans="3:21" s="5" customFormat="1" x14ac:dyDescent="0.2">
      <c r="C2429" s="25"/>
      <c r="Q2429" s="1"/>
      <c r="R2429" s="1"/>
      <c r="S2429" s="3"/>
      <c r="T2429" s="13"/>
      <c r="U2429" s="13"/>
    </row>
    <row r="2430" spans="3:21" s="5" customFormat="1" x14ac:dyDescent="0.2">
      <c r="C2430" s="25"/>
      <c r="Q2430" s="1"/>
      <c r="R2430" s="1"/>
      <c r="S2430" s="3"/>
      <c r="T2430" s="13"/>
      <c r="U2430" s="13"/>
    </row>
    <row r="2431" spans="3:21" s="5" customFormat="1" x14ac:dyDescent="0.2">
      <c r="C2431" s="25"/>
      <c r="Q2431" s="1"/>
      <c r="R2431" s="1"/>
      <c r="S2431" s="3"/>
      <c r="T2431" s="13"/>
      <c r="U2431" s="13"/>
    </row>
    <row r="2432" spans="3:21" s="5" customFormat="1" x14ac:dyDescent="0.2">
      <c r="C2432" s="25"/>
      <c r="Q2432" s="1"/>
      <c r="R2432" s="1"/>
      <c r="S2432" s="3"/>
      <c r="T2432" s="13"/>
      <c r="U2432" s="13"/>
    </row>
    <row r="2433" spans="3:21" s="5" customFormat="1" x14ac:dyDescent="0.2">
      <c r="C2433" s="25"/>
      <c r="Q2433" s="1"/>
      <c r="R2433" s="1"/>
      <c r="S2433" s="3"/>
      <c r="T2433" s="13"/>
      <c r="U2433" s="13"/>
    </row>
    <row r="2434" spans="3:21" s="5" customFormat="1" x14ac:dyDescent="0.2">
      <c r="C2434" s="25"/>
      <c r="Q2434" s="1"/>
      <c r="R2434" s="1"/>
      <c r="S2434" s="3"/>
      <c r="T2434" s="13"/>
      <c r="U2434" s="13"/>
    </row>
    <row r="2435" spans="3:21" s="5" customFormat="1" x14ac:dyDescent="0.2">
      <c r="C2435" s="25"/>
      <c r="Q2435" s="1"/>
      <c r="R2435" s="1"/>
      <c r="S2435" s="3"/>
      <c r="T2435" s="13"/>
      <c r="U2435" s="13"/>
    </row>
    <row r="2436" spans="3:21" s="5" customFormat="1" x14ac:dyDescent="0.2">
      <c r="C2436" s="25"/>
      <c r="Q2436" s="1"/>
      <c r="R2436" s="1"/>
      <c r="S2436" s="3"/>
      <c r="T2436" s="13"/>
      <c r="U2436" s="13"/>
    </row>
    <row r="2437" spans="3:21" s="5" customFormat="1" x14ac:dyDescent="0.2">
      <c r="C2437" s="25"/>
      <c r="Q2437" s="1"/>
      <c r="R2437" s="1"/>
      <c r="S2437" s="3"/>
      <c r="T2437" s="13"/>
      <c r="U2437" s="13"/>
    </row>
    <row r="2438" spans="3:21" s="5" customFormat="1" x14ac:dyDescent="0.2">
      <c r="C2438" s="25"/>
      <c r="Q2438" s="1"/>
      <c r="R2438" s="1"/>
      <c r="S2438" s="3"/>
      <c r="T2438" s="13"/>
      <c r="U2438" s="13"/>
    </row>
    <row r="2439" spans="3:21" s="5" customFormat="1" x14ac:dyDescent="0.2">
      <c r="C2439" s="25"/>
      <c r="Q2439" s="1"/>
      <c r="R2439" s="1"/>
      <c r="S2439" s="3"/>
      <c r="T2439" s="13"/>
      <c r="U2439" s="13"/>
    </row>
    <row r="2440" spans="3:21" s="5" customFormat="1" x14ac:dyDescent="0.2">
      <c r="C2440" s="25"/>
      <c r="Q2440" s="1"/>
      <c r="R2440" s="1"/>
      <c r="S2440" s="3"/>
      <c r="T2440" s="13"/>
      <c r="U2440" s="13"/>
    </row>
    <row r="2441" spans="3:21" s="5" customFormat="1" x14ac:dyDescent="0.2">
      <c r="C2441" s="25"/>
      <c r="Q2441" s="1"/>
      <c r="R2441" s="1"/>
      <c r="S2441" s="3"/>
      <c r="T2441" s="13"/>
      <c r="U2441" s="13"/>
    </row>
    <row r="2442" spans="3:21" s="5" customFormat="1" x14ac:dyDescent="0.2">
      <c r="C2442" s="25"/>
      <c r="Q2442" s="1"/>
      <c r="R2442" s="1"/>
      <c r="S2442" s="3"/>
      <c r="T2442" s="13"/>
      <c r="U2442" s="13"/>
    </row>
    <row r="2443" spans="3:21" s="5" customFormat="1" x14ac:dyDescent="0.2">
      <c r="C2443" s="25"/>
      <c r="Q2443" s="1"/>
      <c r="R2443" s="1"/>
      <c r="S2443" s="3"/>
      <c r="T2443" s="13"/>
      <c r="U2443" s="13"/>
    </row>
    <row r="2444" spans="3:21" s="5" customFormat="1" x14ac:dyDescent="0.2">
      <c r="C2444" s="25"/>
      <c r="Q2444" s="1"/>
      <c r="R2444" s="1"/>
      <c r="S2444" s="3"/>
      <c r="T2444" s="13"/>
      <c r="U2444" s="13"/>
    </row>
    <row r="2445" spans="3:21" s="5" customFormat="1" x14ac:dyDescent="0.2">
      <c r="C2445" s="25"/>
      <c r="Q2445" s="1"/>
      <c r="R2445" s="1"/>
      <c r="S2445" s="3"/>
      <c r="T2445" s="13"/>
      <c r="U2445" s="13"/>
    </row>
    <row r="2446" spans="3:21" s="5" customFormat="1" x14ac:dyDescent="0.2">
      <c r="C2446" s="25"/>
      <c r="Q2446" s="1"/>
      <c r="R2446" s="1"/>
      <c r="S2446" s="3"/>
      <c r="T2446" s="13"/>
      <c r="U2446" s="13"/>
    </row>
    <row r="2447" spans="3:21" s="5" customFormat="1" x14ac:dyDescent="0.2">
      <c r="C2447" s="25"/>
      <c r="Q2447" s="1"/>
      <c r="R2447" s="1"/>
      <c r="S2447" s="3"/>
      <c r="T2447" s="13"/>
      <c r="U2447" s="13"/>
    </row>
    <row r="2448" spans="3:21" s="5" customFormat="1" x14ac:dyDescent="0.2">
      <c r="C2448" s="25"/>
      <c r="Q2448" s="1"/>
      <c r="R2448" s="1"/>
      <c r="S2448" s="3"/>
      <c r="T2448" s="13"/>
      <c r="U2448" s="13"/>
    </row>
    <row r="2449" spans="3:21" s="5" customFormat="1" x14ac:dyDescent="0.2">
      <c r="C2449" s="25"/>
      <c r="Q2449" s="1"/>
      <c r="R2449" s="1"/>
      <c r="S2449" s="3"/>
      <c r="T2449" s="13"/>
      <c r="U2449" s="13"/>
    </row>
    <row r="2450" spans="3:21" s="5" customFormat="1" x14ac:dyDescent="0.2">
      <c r="C2450" s="25"/>
      <c r="Q2450" s="1"/>
      <c r="R2450" s="1"/>
      <c r="S2450" s="3"/>
      <c r="T2450" s="13"/>
      <c r="U2450" s="13"/>
    </row>
    <row r="2451" spans="3:21" s="5" customFormat="1" x14ac:dyDescent="0.2">
      <c r="C2451" s="25"/>
      <c r="Q2451" s="1"/>
      <c r="R2451" s="1"/>
      <c r="S2451" s="3"/>
      <c r="T2451" s="13"/>
      <c r="U2451" s="13"/>
    </row>
    <row r="2452" spans="3:21" s="5" customFormat="1" x14ac:dyDescent="0.2">
      <c r="C2452" s="25"/>
      <c r="Q2452" s="1"/>
      <c r="R2452" s="1"/>
      <c r="S2452" s="3"/>
      <c r="T2452" s="13"/>
      <c r="U2452" s="13"/>
    </row>
    <row r="2453" spans="3:21" s="5" customFormat="1" x14ac:dyDescent="0.2">
      <c r="C2453" s="25"/>
      <c r="Q2453" s="1"/>
      <c r="R2453" s="1"/>
      <c r="S2453" s="3"/>
      <c r="T2453" s="13"/>
      <c r="U2453" s="13"/>
    </row>
    <row r="2454" spans="3:21" s="5" customFormat="1" x14ac:dyDescent="0.2">
      <c r="C2454" s="25"/>
      <c r="Q2454" s="1"/>
      <c r="R2454" s="1"/>
      <c r="S2454" s="3"/>
      <c r="T2454" s="13"/>
      <c r="U2454" s="13"/>
    </row>
    <row r="2455" spans="3:21" s="5" customFormat="1" x14ac:dyDescent="0.2">
      <c r="C2455" s="25"/>
      <c r="Q2455" s="1"/>
      <c r="R2455" s="1"/>
      <c r="S2455" s="3"/>
      <c r="T2455" s="13"/>
      <c r="U2455" s="13"/>
    </row>
    <row r="2456" spans="3:21" s="5" customFormat="1" x14ac:dyDescent="0.2">
      <c r="C2456" s="25"/>
      <c r="Q2456" s="1"/>
      <c r="R2456" s="1"/>
      <c r="S2456" s="3"/>
      <c r="T2456" s="13"/>
      <c r="U2456" s="13"/>
    </row>
    <row r="2457" spans="3:21" s="5" customFormat="1" x14ac:dyDescent="0.2">
      <c r="C2457" s="25"/>
      <c r="Q2457" s="1"/>
      <c r="R2457" s="1"/>
      <c r="S2457" s="3"/>
      <c r="T2457" s="13"/>
      <c r="U2457" s="13"/>
    </row>
    <row r="2458" spans="3:21" s="5" customFormat="1" x14ac:dyDescent="0.2">
      <c r="C2458" s="25"/>
      <c r="Q2458" s="1"/>
      <c r="R2458" s="1"/>
      <c r="S2458" s="3"/>
      <c r="T2458" s="13"/>
      <c r="U2458" s="13"/>
    </row>
    <row r="2459" spans="3:21" s="5" customFormat="1" x14ac:dyDescent="0.2">
      <c r="C2459" s="25"/>
      <c r="Q2459" s="1"/>
      <c r="R2459" s="1"/>
      <c r="S2459" s="3"/>
      <c r="T2459" s="13"/>
      <c r="U2459" s="13"/>
    </row>
    <row r="2460" spans="3:21" s="5" customFormat="1" x14ac:dyDescent="0.2">
      <c r="C2460" s="25"/>
      <c r="Q2460" s="1"/>
      <c r="R2460" s="1"/>
      <c r="S2460" s="3"/>
      <c r="T2460" s="13"/>
      <c r="U2460" s="13"/>
    </row>
    <row r="2461" spans="3:21" s="5" customFormat="1" x14ac:dyDescent="0.2">
      <c r="C2461" s="25"/>
      <c r="Q2461" s="1"/>
      <c r="R2461" s="1"/>
      <c r="S2461" s="3"/>
      <c r="T2461" s="13"/>
      <c r="U2461" s="13"/>
    </row>
    <row r="2462" spans="3:21" s="5" customFormat="1" x14ac:dyDescent="0.2">
      <c r="C2462" s="25"/>
      <c r="Q2462" s="1"/>
      <c r="R2462" s="1"/>
      <c r="S2462" s="3"/>
      <c r="T2462" s="13"/>
      <c r="U2462" s="13"/>
    </row>
    <row r="2463" spans="3:21" s="5" customFormat="1" x14ac:dyDescent="0.2">
      <c r="C2463" s="25"/>
      <c r="Q2463" s="1"/>
      <c r="R2463" s="1"/>
      <c r="S2463" s="3"/>
      <c r="T2463" s="13"/>
      <c r="U2463" s="13"/>
    </row>
    <row r="2464" spans="3:21" s="5" customFormat="1" x14ac:dyDescent="0.2">
      <c r="C2464" s="25"/>
      <c r="Q2464" s="1"/>
      <c r="R2464" s="1"/>
      <c r="S2464" s="3"/>
      <c r="T2464" s="13"/>
      <c r="U2464" s="13"/>
    </row>
    <row r="2465" spans="3:21" s="5" customFormat="1" x14ac:dyDescent="0.2">
      <c r="C2465" s="25"/>
      <c r="Q2465" s="1"/>
      <c r="R2465" s="1"/>
      <c r="S2465" s="3"/>
      <c r="T2465" s="13"/>
      <c r="U2465" s="13"/>
    </row>
    <row r="2466" spans="3:21" s="5" customFormat="1" x14ac:dyDescent="0.2">
      <c r="C2466" s="25"/>
      <c r="Q2466" s="1"/>
      <c r="R2466" s="1"/>
      <c r="S2466" s="3"/>
      <c r="T2466" s="13"/>
      <c r="U2466" s="13"/>
    </row>
    <row r="2467" spans="3:21" s="5" customFormat="1" x14ac:dyDescent="0.2">
      <c r="C2467" s="25"/>
      <c r="Q2467" s="1"/>
      <c r="R2467" s="1"/>
      <c r="S2467" s="3"/>
      <c r="T2467" s="13"/>
      <c r="U2467" s="13"/>
    </row>
    <row r="2468" spans="3:21" s="5" customFormat="1" x14ac:dyDescent="0.2">
      <c r="C2468" s="25"/>
      <c r="Q2468" s="1"/>
      <c r="R2468" s="1"/>
      <c r="S2468" s="3"/>
      <c r="T2468" s="13"/>
      <c r="U2468" s="13"/>
    </row>
    <row r="2469" spans="3:21" s="5" customFormat="1" x14ac:dyDescent="0.2">
      <c r="C2469" s="25"/>
      <c r="Q2469" s="1"/>
      <c r="R2469" s="1"/>
      <c r="S2469" s="3"/>
      <c r="T2469" s="13"/>
      <c r="U2469" s="13"/>
    </row>
    <row r="2470" spans="3:21" s="5" customFormat="1" x14ac:dyDescent="0.2">
      <c r="C2470" s="25"/>
      <c r="Q2470" s="1"/>
      <c r="R2470" s="1"/>
      <c r="S2470" s="3"/>
      <c r="T2470" s="13"/>
      <c r="U2470" s="13"/>
    </row>
    <row r="2471" spans="3:21" s="5" customFormat="1" x14ac:dyDescent="0.2">
      <c r="C2471" s="25"/>
      <c r="Q2471" s="1"/>
      <c r="R2471" s="1"/>
      <c r="S2471" s="3"/>
      <c r="T2471" s="13"/>
      <c r="U2471" s="13"/>
    </row>
    <row r="2472" spans="3:21" s="5" customFormat="1" x14ac:dyDescent="0.2">
      <c r="C2472" s="25"/>
      <c r="Q2472" s="1"/>
      <c r="R2472" s="1"/>
      <c r="S2472" s="3"/>
      <c r="T2472" s="13"/>
      <c r="U2472" s="13"/>
    </row>
    <row r="2473" spans="3:21" s="5" customFormat="1" x14ac:dyDescent="0.2">
      <c r="C2473" s="25"/>
      <c r="Q2473" s="1"/>
      <c r="R2473" s="1"/>
      <c r="S2473" s="3"/>
      <c r="T2473" s="13"/>
      <c r="U2473" s="13"/>
    </row>
    <row r="2474" spans="3:21" s="5" customFormat="1" x14ac:dyDescent="0.2">
      <c r="C2474" s="25"/>
      <c r="Q2474" s="1"/>
      <c r="R2474" s="1"/>
      <c r="S2474" s="3"/>
      <c r="T2474" s="13"/>
      <c r="U2474" s="13"/>
    </row>
    <row r="2475" spans="3:21" s="5" customFormat="1" x14ac:dyDescent="0.2">
      <c r="C2475" s="25"/>
      <c r="Q2475" s="1"/>
      <c r="R2475" s="1"/>
      <c r="S2475" s="3"/>
      <c r="T2475" s="13"/>
      <c r="U2475" s="13"/>
    </row>
    <row r="2476" spans="3:21" s="5" customFormat="1" x14ac:dyDescent="0.2">
      <c r="C2476" s="25"/>
      <c r="Q2476" s="1"/>
      <c r="R2476" s="1"/>
      <c r="S2476" s="3"/>
      <c r="T2476" s="13"/>
      <c r="U2476" s="13"/>
    </row>
    <row r="2477" spans="3:21" s="5" customFormat="1" x14ac:dyDescent="0.2">
      <c r="C2477" s="25"/>
      <c r="Q2477" s="1"/>
      <c r="R2477" s="1"/>
      <c r="S2477" s="3"/>
      <c r="T2477" s="13"/>
      <c r="U2477" s="13"/>
    </row>
    <row r="2478" spans="3:21" s="5" customFormat="1" x14ac:dyDescent="0.2">
      <c r="C2478" s="25"/>
      <c r="Q2478" s="1"/>
      <c r="R2478" s="1"/>
      <c r="S2478" s="3"/>
      <c r="T2478" s="13"/>
      <c r="U2478" s="13"/>
    </row>
    <row r="2479" spans="3:21" s="5" customFormat="1" x14ac:dyDescent="0.2">
      <c r="C2479" s="25"/>
      <c r="Q2479" s="1"/>
      <c r="R2479" s="1"/>
      <c r="S2479" s="3"/>
      <c r="T2479" s="13"/>
      <c r="U2479" s="13"/>
    </row>
    <row r="2480" spans="3:21" s="5" customFormat="1" x14ac:dyDescent="0.2">
      <c r="C2480" s="25"/>
      <c r="Q2480" s="1"/>
      <c r="R2480" s="1"/>
      <c r="S2480" s="3"/>
      <c r="T2480" s="13"/>
      <c r="U2480" s="13"/>
    </row>
    <row r="2481" spans="3:21" s="5" customFormat="1" x14ac:dyDescent="0.2">
      <c r="C2481" s="25"/>
      <c r="Q2481" s="1"/>
      <c r="R2481" s="1"/>
      <c r="S2481" s="3"/>
      <c r="T2481" s="13"/>
      <c r="U2481" s="13"/>
    </row>
    <row r="2482" spans="3:21" s="5" customFormat="1" x14ac:dyDescent="0.2">
      <c r="C2482" s="25"/>
      <c r="Q2482" s="1"/>
      <c r="R2482" s="1"/>
      <c r="S2482" s="3"/>
      <c r="T2482" s="13"/>
      <c r="U2482" s="13"/>
    </row>
    <row r="2483" spans="3:21" s="5" customFormat="1" x14ac:dyDescent="0.2">
      <c r="C2483" s="25"/>
      <c r="Q2483" s="1"/>
      <c r="R2483" s="1"/>
      <c r="S2483" s="3"/>
      <c r="T2483" s="13"/>
      <c r="U2483" s="13"/>
    </row>
    <row r="2484" spans="3:21" s="5" customFormat="1" x14ac:dyDescent="0.2">
      <c r="C2484" s="25"/>
      <c r="Q2484" s="1"/>
      <c r="R2484" s="1"/>
      <c r="S2484" s="3"/>
      <c r="T2484" s="13"/>
      <c r="U2484" s="13"/>
    </row>
    <row r="2485" spans="3:21" s="5" customFormat="1" x14ac:dyDescent="0.2">
      <c r="C2485" s="25"/>
      <c r="Q2485" s="1"/>
      <c r="R2485" s="1"/>
      <c r="S2485" s="3"/>
      <c r="T2485" s="13"/>
      <c r="U2485" s="13"/>
    </row>
    <row r="2486" spans="3:21" s="5" customFormat="1" x14ac:dyDescent="0.2">
      <c r="C2486" s="25"/>
      <c r="Q2486" s="1"/>
      <c r="R2486" s="1"/>
      <c r="S2486" s="3"/>
      <c r="T2486" s="13"/>
      <c r="U2486" s="13"/>
    </row>
    <row r="2487" spans="3:21" s="5" customFormat="1" x14ac:dyDescent="0.2">
      <c r="C2487" s="25"/>
      <c r="Q2487" s="1"/>
      <c r="R2487" s="1"/>
      <c r="S2487" s="3"/>
      <c r="T2487" s="13"/>
      <c r="U2487" s="13"/>
    </row>
    <row r="2488" spans="3:21" s="5" customFormat="1" x14ac:dyDescent="0.2">
      <c r="C2488" s="25"/>
      <c r="Q2488" s="1"/>
      <c r="R2488" s="1"/>
      <c r="S2488" s="3"/>
      <c r="T2488" s="13"/>
      <c r="U2488" s="13"/>
    </row>
    <row r="2489" spans="3:21" s="5" customFormat="1" x14ac:dyDescent="0.2">
      <c r="C2489" s="25"/>
      <c r="Q2489" s="1"/>
      <c r="R2489" s="1"/>
      <c r="S2489" s="3"/>
      <c r="T2489" s="13"/>
      <c r="U2489" s="13"/>
    </row>
    <row r="2490" spans="3:21" s="5" customFormat="1" x14ac:dyDescent="0.2">
      <c r="C2490" s="25"/>
      <c r="Q2490" s="1"/>
      <c r="R2490" s="1"/>
      <c r="S2490" s="3"/>
      <c r="T2490" s="13"/>
      <c r="U2490" s="13"/>
    </row>
    <row r="2491" spans="3:21" s="5" customFormat="1" x14ac:dyDescent="0.2">
      <c r="C2491" s="25"/>
      <c r="Q2491" s="1"/>
      <c r="R2491" s="1"/>
      <c r="S2491" s="3"/>
      <c r="T2491" s="13"/>
      <c r="U2491" s="13"/>
    </row>
    <row r="2492" spans="3:21" s="5" customFormat="1" x14ac:dyDescent="0.2">
      <c r="C2492" s="25"/>
      <c r="Q2492" s="1"/>
      <c r="R2492" s="1"/>
      <c r="S2492" s="3"/>
      <c r="T2492" s="13"/>
      <c r="U2492" s="13"/>
    </row>
    <row r="2493" spans="3:21" s="5" customFormat="1" x14ac:dyDescent="0.2">
      <c r="C2493" s="25"/>
      <c r="Q2493" s="1"/>
      <c r="R2493" s="1"/>
      <c r="S2493" s="3"/>
      <c r="T2493" s="13"/>
      <c r="U2493" s="13"/>
    </row>
    <row r="2494" spans="3:21" s="5" customFormat="1" x14ac:dyDescent="0.2">
      <c r="C2494" s="25"/>
      <c r="Q2494" s="1"/>
      <c r="R2494" s="1"/>
      <c r="S2494" s="3"/>
      <c r="T2494" s="13"/>
      <c r="U2494" s="13"/>
    </row>
    <row r="2495" spans="3:21" s="5" customFormat="1" x14ac:dyDescent="0.2">
      <c r="C2495" s="25"/>
      <c r="Q2495" s="1"/>
      <c r="R2495" s="1"/>
      <c r="S2495" s="3"/>
      <c r="T2495" s="13"/>
      <c r="U2495" s="13"/>
    </row>
    <row r="2496" spans="3:21" s="5" customFormat="1" x14ac:dyDescent="0.2">
      <c r="C2496" s="25"/>
      <c r="Q2496" s="1"/>
      <c r="R2496" s="1"/>
      <c r="S2496" s="3"/>
      <c r="T2496" s="13"/>
      <c r="U2496" s="13"/>
    </row>
    <row r="2497" spans="3:21" s="5" customFormat="1" x14ac:dyDescent="0.2">
      <c r="C2497" s="25"/>
      <c r="Q2497" s="1"/>
      <c r="R2497" s="1"/>
      <c r="S2497" s="3"/>
      <c r="T2497" s="13"/>
      <c r="U2497" s="13"/>
    </row>
    <row r="2498" spans="3:21" s="5" customFormat="1" x14ac:dyDescent="0.2">
      <c r="C2498" s="25"/>
      <c r="Q2498" s="1"/>
      <c r="R2498" s="1"/>
      <c r="S2498" s="3"/>
      <c r="T2498" s="13"/>
      <c r="U2498" s="13"/>
    </row>
    <row r="2499" spans="3:21" s="5" customFormat="1" x14ac:dyDescent="0.2">
      <c r="C2499" s="25"/>
      <c r="Q2499" s="1"/>
      <c r="R2499" s="1"/>
      <c r="S2499" s="3"/>
      <c r="T2499" s="13"/>
      <c r="U2499" s="13"/>
    </row>
    <row r="2500" spans="3:21" s="5" customFormat="1" x14ac:dyDescent="0.2">
      <c r="C2500" s="25"/>
      <c r="Q2500" s="1"/>
      <c r="R2500" s="1"/>
      <c r="S2500" s="3"/>
      <c r="T2500" s="13"/>
      <c r="U2500" s="13"/>
    </row>
    <row r="2501" spans="3:21" s="5" customFormat="1" x14ac:dyDescent="0.2">
      <c r="C2501" s="25"/>
      <c r="Q2501" s="1"/>
      <c r="R2501" s="1"/>
      <c r="S2501" s="3"/>
      <c r="T2501" s="13"/>
      <c r="U2501" s="13"/>
    </row>
    <row r="2502" spans="3:21" s="5" customFormat="1" x14ac:dyDescent="0.2">
      <c r="C2502" s="25"/>
      <c r="Q2502" s="1"/>
      <c r="R2502" s="1"/>
      <c r="S2502" s="3"/>
      <c r="T2502" s="13"/>
      <c r="U2502" s="13"/>
    </row>
    <row r="2503" spans="3:21" s="5" customFormat="1" x14ac:dyDescent="0.2">
      <c r="C2503" s="25"/>
      <c r="Q2503" s="1"/>
      <c r="R2503" s="1"/>
      <c r="S2503" s="3"/>
      <c r="T2503" s="13"/>
      <c r="U2503" s="13"/>
    </row>
    <row r="2504" spans="3:21" s="5" customFormat="1" x14ac:dyDescent="0.2">
      <c r="C2504" s="25"/>
      <c r="Q2504" s="1"/>
      <c r="R2504" s="1"/>
      <c r="S2504" s="3"/>
      <c r="T2504" s="13"/>
      <c r="U2504" s="13"/>
    </row>
    <row r="2505" spans="3:21" s="5" customFormat="1" x14ac:dyDescent="0.2">
      <c r="C2505" s="25"/>
      <c r="Q2505" s="1"/>
      <c r="R2505" s="1"/>
      <c r="S2505" s="3"/>
      <c r="T2505" s="13"/>
      <c r="U2505" s="13"/>
    </row>
    <row r="2506" spans="3:21" s="5" customFormat="1" x14ac:dyDescent="0.2">
      <c r="C2506" s="25"/>
      <c r="Q2506" s="1"/>
      <c r="R2506" s="1"/>
      <c r="S2506" s="3"/>
      <c r="T2506" s="13"/>
      <c r="U2506" s="13"/>
    </row>
    <row r="2507" spans="3:21" s="5" customFormat="1" x14ac:dyDescent="0.2">
      <c r="C2507" s="25"/>
      <c r="Q2507" s="1"/>
      <c r="R2507" s="1"/>
      <c r="S2507" s="3"/>
      <c r="T2507" s="13"/>
      <c r="U2507" s="13"/>
    </row>
    <row r="2508" spans="3:21" s="5" customFormat="1" x14ac:dyDescent="0.2">
      <c r="C2508" s="25"/>
      <c r="Q2508" s="1"/>
      <c r="R2508" s="1"/>
      <c r="S2508" s="3"/>
      <c r="T2508" s="13"/>
      <c r="U2508" s="13"/>
    </row>
    <row r="2509" spans="3:21" s="5" customFormat="1" x14ac:dyDescent="0.2">
      <c r="C2509" s="25"/>
      <c r="Q2509" s="1"/>
      <c r="R2509" s="1"/>
      <c r="S2509" s="3"/>
      <c r="T2509" s="13"/>
      <c r="U2509" s="13"/>
    </row>
    <row r="2510" spans="3:21" s="5" customFormat="1" x14ac:dyDescent="0.2">
      <c r="C2510" s="25"/>
      <c r="Q2510" s="1"/>
      <c r="R2510" s="1"/>
      <c r="S2510" s="3"/>
      <c r="T2510" s="13"/>
      <c r="U2510" s="13"/>
    </row>
    <row r="2511" spans="3:21" s="5" customFormat="1" x14ac:dyDescent="0.2">
      <c r="C2511" s="25"/>
      <c r="Q2511" s="1"/>
      <c r="R2511" s="1"/>
      <c r="S2511" s="3"/>
      <c r="T2511" s="13"/>
      <c r="U2511" s="13"/>
    </row>
    <row r="2512" spans="3:21" s="5" customFormat="1" x14ac:dyDescent="0.2">
      <c r="C2512" s="25"/>
      <c r="Q2512" s="1"/>
      <c r="R2512" s="1"/>
      <c r="S2512" s="3"/>
      <c r="T2512" s="13"/>
      <c r="U2512" s="13"/>
    </row>
    <row r="2513" spans="3:21" s="5" customFormat="1" x14ac:dyDescent="0.2">
      <c r="C2513" s="25"/>
      <c r="Q2513" s="1"/>
      <c r="R2513" s="1"/>
      <c r="S2513" s="3"/>
      <c r="T2513" s="13"/>
      <c r="U2513" s="13"/>
    </row>
    <row r="2514" spans="3:21" s="5" customFormat="1" x14ac:dyDescent="0.2">
      <c r="C2514" s="25"/>
      <c r="Q2514" s="1"/>
      <c r="R2514" s="1"/>
      <c r="S2514" s="3"/>
      <c r="T2514" s="13"/>
      <c r="U2514" s="13"/>
    </row>
    <row r="2515" spans="3:21" s="5" customFormat="1" x14ac:dyDescent="0.2">
      <c r="C2515" s="25"/>
      <c r="Q2515" s="1"/>
      <c r="R2515" s="1"/>
      <c r="S2515" s="3"/>
      <c r="T2515" s="13"/>
      <c r="U2515" s="13"/>
    </row>
    <row r="2516" spans="3:21" s="5" customFormat="1" x14ac:dyDescent="0.2">
      <c r="C2516" s="25"/>
      <c r="Q2516" s="1"/>
      <c r="R2516" s="1"/>
      <c r="S2516" s="3"/>
      <c r="T2516" s="13"/>
      <c r="U2516" s="13"/>
    </row>
    <row r="2517" spans="3:21" s="5" customFormat="1" x14ac:dyDescent="0.2">
      <c r="C2517" s="25"/>
      <c r="Q2517" s="1"/>
      <c r="R2517" s="1"/>
      <c r="S2517" s="3"/>
      <c r="T2517" s="13"/>
      <c r="U2517" s="13"/>
    </row>
    <row r="2518" spans="3:21" s="5" customFormat="1" x14ac:dyDescent="0.2">
      <c r="C2518" s="25"/>
      <c r="Q2518" s="1"/>
      <c r="R2518" s="1"/>
      <c r="S2518" s="3"/>
      <c r="T2518" s="13"/>
      <c r="U2518" s="13"/>
    </row>
    <row r="2519" spans="3:21" s="5" customFormat="1" x14ac:dyDescent="0.2">
      <c r="C2519" s="25"/>
      <c r="Q2519" s="1"/>
      <c r="R2519" s="1"/>
      <c r="S2519" s="3"/>
      <c r="T2519" s="13"/>
      <c r="U2519" s="13"/>
    </row>
    <row r="2520" spans="3:21" s="5" customFormat="1" x14ac:dyDescent="0.2">
      <c r="C2520" s="25"/>
      <c r="Q2520" s="1"/>
      <c r="R2520" s="1"/>
      <c r="S2520" s="3"/>
      <c r="T2520" s="13"/>
      <c r="U2520" s="13"/>
    </row>
    <row r="2521" spans="3:21" s="5" customFormat="1" x14ac:dyDescent="0.2">
      <c r="C2521" s="25"/>
      <c r="Q2521" s="1"/>
      <c r="R2521" s="1"/>
      <c r="S2521" s="3"/>
      <c r="T2521" s="13"/>
      <c r="U2521" s="13"/>
    </row>
    <row r="2522" spans="3:21" s="5" customFormat="1" x14ac:dyDescent="0.2">
      <c r="C2522" s="25"/>
      <c r="Q2522" s="1"/>
      <c r="R2522" s="1"/>
      <c r="S2522" s="3"/>
      <c r="T2522" s="13"/>
      <c r="U2522" s="13"/>
    </row>
    <row r="2523" spans="3:21" s="5" customFormat="1" x14ac:dyDescent="0.2">
      <c r="C2523" s="25"/>
      <c r="Q2523" s="1"/>
      <c r="R2523" s="1"/>
      <c r="S2523" s="3"/>
      <c r="T2523" s="13"/>
      <c r="U2523" s="13"/>
    </row>
    <row r="2524" spans="3:21" s="5" customFormat="1" x14ac:dyDescent="0.2">
      <c r="C2524" s="25"/>
      <c r="Q2524" s="1"/>
      <c r="R2524" s="1"/>
      <c r="S2524" s="3"/>
      <c r="T2524" s="13"/>
      <c r="U2524" s="13"/>
    </row>
    <row r="2525" spans="3:21" s="5" customFormat="1" x14ac:dyDescent="0.2">
      <c r="C2525" s="25"/>
      <c r="Q2525" s="1"/>
      <c r="R2525" s="1"/>
      <c r="S2525" s="3"/>
      <c r="T2525" s="13"/>
      <c r="U2525" s="13"/>
    </row>
    <row r="2526" spans="3:21" s="5" customFormat="1" x14ac:dyDescent="0.2">
      <c r="C2526" s="25"/>
      <c r="Q2526" s="1"/>
      <c r="R2526" s="1"/>
      <c r="S2526" s="3"/>
      <c r="T2526" s="13"/>
      <c r="U2526" s="13"/>
    </row>
    <row r="2527" spans="3:21" s="5" customFormat="1" x14ac:dyDescent="0.2">
      <c r="C2527" s="25"/>
      <c r="Q2527" s="1"/>
      <c r="R2527" s="1"/>
      <c r="S2527" s="3"/>
      <c r="T2527" s="13"/>
      <c r="U2527" s="13"/>
    </row>
    <row r="2528" spans="3:21" s="5" customFormat="1" x14ac:dyDescent="0.2">
      <c r="C2528" s="25"/>
      <c r="Q2528" s="1"/>
      <c r="R2528" s="1"/>
      <c r="S2528" s="3"/>
      <c r="T2528" s="13"/>
      <c r="U2528" s="13"/>
    </row>
    <row r="2529" spans="3:21" s="5" customFormat="1" x14ac:dyDescent="0.2">
      <c r="C2529" s="25"/>
      <c r="Q2529" s="1"/>
      <c r="R2529" s="1"/>
      <c r="S2529" s="3"/>
      <c r="T2529" s="13"/>
      <c r="U2529" s="13"/>
    </row>
    <row r="2530" spans="3:21" s="5" customFormat="1" x14ac:dyDescent="0.2">
      <c r="C2530" s="25"/>
      <c r="Q2530" s="1"/>
      <c r="R2530" s="1"/>
      <c r="S2530" s="3"/>
      <c r="T2530" s="13"/>
      <c r="U2530" s="13"/>
    </row>
    <row r="2531" spans="3:21" s="5" customFormat="1" x14ac:dyDescent="0.2">
      <c r="C2531" s="25"/>
      <c r="Q2531" s="1"/>
      <c r="R2531" s="1"/>
      <c r="S2531" s="3"/>
      <c r="T2531" s="13"/>
      <c r="U2531" s="13"/>
    </row>
    <row r="2532" spans="3:21" s="5" customFormat="1" x14ac:dyDescent="0.2">
      <c r="C2532" s="25"/>
      <c r="Q2532" s="1"/>
      <c r="R2532" s="1"/>
      <c r="S2532" s="3"/>
      <c r="T2532" s="13"/>
      <c r="U2532" s="13"/>
    </row>
    <row r="2533" spans="3:21" s="5" customFormat="1" x14ac:dyDescent="0.2">
      <c r="C2533" s="25"/>
      <c r="Q2533" s="1"/>
      <c r="R2533" s="1"/>
      <c r="S2533" s="3"/>
      <c r="T2533" s="13"/>
      <c r="U2533" s="13"/>
    </row>
    <row r="2534" spans="3:21" s="5" customFormat="1" x14ac:dyDescent="0.2">
      <c r="C2534" s="25"/>
      <c r="Q2534" s="1"/>
      <c r="R2534" s="1"/>
      <c r="S2534" s="3"/>
      <c r="T2534" s="13"/>
      <c r="U2534" s="13"/>
    </row>
    <row r="2535" spans="3:21" s="5" customFormat="1" x14ac:dyDescent="0.2">
      <c r="C2535" s="25"/>
      <c r="Q2535" s="1"/>
      <c r="R2535" s="1"/>
      <c r="S2535" s="3"/>
      <c r="T2535" s="13"/>
      <c r="U2535" s="13"/>
    </row>
    <row r="2536" spans="3:21" s="5" customFormat="1" x14ac:dyDescent="0.2">
      <c r="C2536" s="25"/>
      <c r="Q2536" s="1"/>
      <c r="R2536" s="1"/>
      <c r="S2536" s="3"/>
      <c r="T2536" s="13"/>
      <c r="U2536" s="13"/>
    </row>
    <row r="2537" spans="3:21" s="5" customFormat="1" x14ac:dyDescent="0.2">
      <c r="C2537" s="25"/>
      <c r="Q2537" s="1"/>
      <c r="R2537" s="1"/>
      <c r="S2537" s="3"/>
      <c r="T2537" s="13"/>
      <c r="U2537" s="13"/>
    </row>
    <row r="2538" spans="3:21" s="5" customFormat="1" x14ac:dyDescent="0.2">
      <c r="C2538" s="25"/>
      <c r="Q2538" s="1"/>
      <c r="R2538" s="1"/>
      <c r="S2538" s="3"/>
      <c r="T2538" s="13"/>
      <c r="U2538" s="13"/>
    </row>
    <row r="2539" spans="3:21" s="5" customFormat="1" x14ac:dyDescent="0.2">
      <c r="C2539" s="25"/>
      <c r="Q2539" s="1"/>
      <c r="R2539" s="1"/>
      <c r="S2539" s="3"/>
      <c r="T2539" s="13"/>
      <c r="U2539" s="13"/>
    </row>
    <row r="2540" spans="3:21" s="5" customFormat="1" x14ac:dyDescent="0.2">
      <c r="C2540" s="25"/>
      <c r="Q2540" s="1"/>
      <c r="R2540" s="1"/>
      <c r="S2540" s="3"/>
      <c r="T2540" s="13"/>
      <c r="U2540" s="13"/>
    </row>
    <row r="2541" spans="3:21" s="5" customFormat="1" x14ac:dyDescent="0.2">
      <c r="C2541" s="25"/>
      <c r="Q2541" s="1"/>
      <c r="R2541" s="1"/>
      <c r="S2541" s="3"/>
      <c r="T2541" s="13"/>
      <c r="U2541" s="13"/>
    </row>
    <row r="2542" spans="3:21" s="5" customFormat="1" x14ac:dyDescent="0.2">
      <c r="C2542" s="25"/>
      <c r="Q2542" s="1"/>
      <c r="R2542" s="1"/>
      <c r="S2542" s="3"/>
      <c r="T2542" s="13"/>
      <c r="U2542" s="13"/>
    </row>
    <row r="2543" spans="3:21" s="5" customFormat="1" x14ac:dyDescent="0.2">
      <c r="C2543" s="25"/>
      <c r="Q2543" s="1"/>
      <c r="R2543" s="1"/>
      <c r="S2543" s="3"/>
      <c r="T2543" s="13"/>
      <c r="U2543" s="13"/>
    </row>
    <row r="2544" spans="3:21" s="5" customFormat="1" x14ac:dyDescent="0.2">
      <c r="C2544" s="25"/>
      <c r="Q2544" s="1"/>
      <c r="R2544" s="1"/>
      <c r="S2544" s="3"/>
      <c r="T2544" s="13"/>
      <c r="U2544" s="13"/>
    </row>
    <row r="2545" spans="3:21" s="5" customFormat="1" x14ac:dyDescent="0.2">
      <c r="C2545" s="25"/>
      <c r="Q2545" s="1"/>
      <c r="R2545" s="1"/>
      <c r="S2545" s="3"/>
      <c r="T2545" s="13"/>
      <c r="U2545" s="13"/>
    </row>
    <row r="2546" spans="3:21" s="5" customFormat="1" x14ac:dyDescent="0.2">
      <c r="C2546" s="25"/>
      <c r="Q2546" s="1"/>
      <c r="R2546" s="1"/>
      <c r="S2546" s="3"/>
      <c r="T2546" s="13"/>
      <c r="U2546" s="13"/>
    </row>
    <row r="2547" spans="3:21" s="5" customFormat="1" x14ac:dyDescent="0.2">
      <c r="C2547" s="25"/>
      <c r="Q2547" s="1"/>
      <c r="R2547" s="1"/>
      <c r="S2547" s="3"/>
      <c r="T2547" s="13"/>
      <c r="U2547" s="13"/>
    </row>
    <row r="2548" spans="3:21" s="5" customFormat="1" x14ac:dyDescent="0.2">
      <c r="C2548" s="25"/>
      <c r="Q2548" s="1"/>
      <c r="R2548" s="1"/>
      <c r="S2548" s="3"/>
      <c r="T2548" s="13"/>
      <c r="U2548" s="13"/>
    </row>
    <row r="2549" spans="3:21" s="5" customFormat="1" x14ac:dyDescent="0.2">
      <c r="C2549" s="25"/>
      <c r="Q2549" s="1"/>
      <c r="R2549" s="1"/>
      <c r="S2549" s="3"/>
      <c r="T2549" s="13"/>
      <c r="U2549" s="13"/>
    </row>
    <row r="2550" spans="3:21" s="5" customFormat="1" x14ac:dyDescent="0.2">
      <c r="C2550" s="25"/>
      <c r="Q2550" s="1"/>
      <c r="R2550" s="1"/>
      <c r="S2550" s="3"/>
      <c r="T2550" s="13"/>
      <c r="U2550" s="13"/>
    </row>
    <row r="2551" spans="3:21" s="5" customFormat="1" x14ac:dyDescent="0.2">
      <c r="C2551" s="25"/>
      <c r="Q2551" s="1"/>
      <c r="R2551" s="1"/>
      <c r="S2551" s="3"/>
      <c r="T2551" s="13"/>
      <c r="U2551" s="13"/>
    </row>
    <row r="2552" spans="3:21" s="5" customFormat="1" x14ac:dyDescent="0.2">
      <c r="C2552" s="25"/>
      <c r="Q2552" s="1"/>
      <c r="R2552" s="1"/>
      <c r="S2552" s="3"/>
      <c r="T2552" s="13"/>
      <c r="U2552" s="13"/>
    </row>
    <row r="2553" spans="3:21" s="5" customFormat="1" x14ac:dyDescent="0.2">
      <c r="C2553" s="25"/>
      <c r="Q2553" s="1"/>
      <c r="R2553" s="1"/>
      <c r="S2553" s="3"/>
      <c r="T2553" s="13"/>
      <c r="U2553" s="13"/>
    </row>
    <row r="2554" spans="3:21" s="5" customFormat="1" x14ac:dyDescent="0.2">
      <c r="C2554" s="25"/>
      <c r="Q2554" s="1"/>
      <c r="R2554" s="1"/>
      <c r="S2554" s="3"/>
      <c r="T2554" s="13"/>
      <c r="U2554" s="13"/>
    </row>
    <row r="2555" spans="3:21" s="5" customFormat="1" x14ac:dyDescent="0.2">
      <c r="C2555" s="25"/>
      <c r="Q2555" s="1"/>
      <c r="R2555" s="1"/>
      <c r="S2555" s="3"/>
      <c r="T2555" s="13"/>
      <c r="U2555" s="13"/>
    </row>
    <row r="2556" spans="3:21" s="5" customFormat="1" x14ac:dyDescent="0.2">
      <c r="C2556" s="25"/>
      <c r="Q2556" s="1"/>
      <c r="R2556" s="1"/>
      <c r="S2556" s="3"/>
      <c r="T2556" s="13"/>
      <c r="U2556" s="13"/>
    </row>
    <row r="2557" spans="3:21" s="5" customFormat="1" x14ac:dyDescent="0.2">
      <c r="C2557" s="25"/>
      <c r="Q2557" s="1"/>
      <c r="R2557" s="1"/>
      <c r="S2557" s="3"/>
      <c r="T2557" s="13"/>
      <c r="U2557" s="13"/>
    </row>
    <row r="2558" spans="3:21" s="5" customFormat="1" x14ac:dyDescent="0.2">
      <c r="C2558" s="25"/>
      <c r="Q2558" s="1"/>
      <c r="R2558" s="1"/>
      <c r="S2558" s="3"/>
      <c r="T2558" s="13"/>
      <c r="U2558" s="13"/>
    </row>
    <row r="2559" spans="3:21" s="5" customFormat="1" x14ac:dyDescent="0.2">
      <c r="C2559" s="25"/>
      <c r="Q2559" s="1"/>
      <c r="R2559" s="1"/>
      <c r="S2559" s="3"/>
      <c r="T2559" s="13"/>
      <c r="U2559" s="13"/>
    </row>
    <row r="2560" spans="3:21" s="5" customFormat="1" x14ac:dyDescent="0.2">
      <c r="C2560" s="25"/>
      <c r="Q2560" s="1"/>
      <c r="R2560" s="1"/>
      <c r="S2560" s="3"/>
      <c r="T2560" s="13"/>
      <c r="U2560" s="13"/>
    </row>
    <row r="2561" spans="3:21" s="5" customFormat="1" x14ac:dyDescent="0.2">
      <c r="C2561" s="25"/>
      <c r="Q2561" s="1"/>
      <c r="R2561" s="1"/>
      <c r="S2561" s="3"/>
      <c r="T2561" s="13"/>
      <c r="U2561" s="13"/>
    </row>
    <row r="2562" spans="3:21" s="5" customFormat="1" x14ac:dyDescent="0.2">
      <c r="C2562" s="25"/>
      <c r="Q2562" s="1"/>
      <c r="R2562" s="1"/>
      <c r="S2562" s="3"/>
      <c r="T2562" s="13"/>
      <c r="U2562" s="13"/>
    </row>
    <row r="2563" spans="3:21" s="5" customFormat="1" x14ac:dyDescent="0.2">
      <c r="C2563" s="25"/>
      <c r="Q2563" s="1"/>
      <c r="R2563" s="1"/>
      <c r="S2563" s="3"/>
      <c r="T2563" s="13"/>
      <c r="U2563" s="13"/>
    </row>
    <row r="2564" spans="3:21" s="5" customFormat="1" x14ac:dyDescent="0.2">
      <c r="C2564" s="25"/>
      <c r="Q2564" s="1"/>
      <c r="R2564" s="1"/>
      <c r="S2564" s="3"/>
      <c r="T2564" s="13"/>
      <c r="U2564" s="13"/>
    </row>
    <row r="2565" spans="3:21" s="5" customFormat="1" x14ac:dyDescent="0.2">
      <c r="C2565" s="25"/>
      <c r="Q2565" s="1"/>
      <c r="R2565" s="1"/>
      <c r="S2565" s="3"/>
      <c r="T2565" s="13"/>
      <c r="U2565" s="13"/>
    </row>
    <row r="2566" spans="3:21" s="5" customFormat="1" x14ac:dyDescent="0.2">
      <c r="C2566" s="25"/>
      <c r="Q2566" s="1"/>
      <c r="R2566" s="1"/>
      <c r="S2566" s="3"/>
      <c r="T2566" s="13"/>
      <c r="U2566" s="13"/>
    </row>
    <row r="2567" spans="3:21" s="5" customFormat="1" x14ac:dyDescent="0.2">
      <c r="C2567" s="25"/>
      <c r="Q2567" s="1"/>
      <c r="R2567" s="1"/>
      <c r="S2567" s="3"/>
      <c r="T2567" s="13"/>
      <c r="U2567" s="13"/>
    </row>
    <row r="2568" spans="3:21" s="5" customFormat="1" x14ac:dyDescent="0.2">
      <c r="C2568" s="25"/>
      <c r="Q2568" s="1"/>
      <c r="R2568" s="1"/>
      <c r="S2568" s="3"/>
      <c r="T2568" s="13"/>
      <c r="U2568" s="13"/>
    </row>
    <row r="2569" spans="3:21" s="5" customFormat="1" x14ac:dyDescent="0.2">
      <c r="C2569" s="25"/>
      <c r="Q2569" s="1"/>
      <c r="R2569" s="1"/>
      <c r="S2569" s="3"/>
      <c r="T2569" s="13"/>
      <c r="U2569" s="13"/>
    </row>
    <row r="2570" spans="3:21" s="5" customFormat="1" x14ac:dyDescent="0.2">
      <c r="C2570" s="25"/>
      <c r="Q2570" s="1"/>
      <c r="R2570" s="1"/>
      <c r="S2570" s="3"/>
      <c r="T2570" s="13"/>
      <c r="U2570" s="13"/>
    </row>
    <row r="2571" spans="3:21" s="5" customFormat="1" x14ac:dyDescent="0.2">
      <c r="C2571" s="25"/>
      <c r="Q2571" s="1"/>
      <c r="R2571" s="1"/>
      <c r="S2571" s="3"/>
      <c r="T2571" s="13"/>
      <c r="U2571" s="13"/>
    </row>
    <row r="2572" spans="3:21" s="5" customFormat="1" x14ac:dyDescent="0.2">
      <c r="C2572" s="25"/>
      <c r="Q2572" s="1"/>
      <c r="R2572" s="1"/>
      <c r="S2572" s="3"/>
      <c r="T2572" s="13"/>
      <c r="U2572" s="13"/>
    </row>
    <row r="2573" spans="3:21" s="5" customFormat="1" x14ac:dyDescent="0.2">
      <c r="C2573" s="25"/>
      <c r="Q2573" s="1"/>
      <c r="R2573" s="1"/>
      <c r="S2573" s="3"/>
      <c r="T2573" s="13"/>
      <c r="U2573" s="13"/>
    </row>
    <row r="2574" spans="3:21" s="5" customFormat="1" x14ac:dyDescent="0.2">
      <c r="C2574" s="25"/>
      <c r="Q2574" s="1"/>
      <c r="R2574" s="1"/>
      <c r="S2574" s="3"/>
      <c r="T2574" s="13"/>
      <c r="U2574" s="13"/>
    </row>
    <row r="2575" spans="3:21" s="5" customFormat="1" x14ac:dyDescent="0.2">
      <c r="C2575" s="25"/>
      <c r="Q2575" s="1"/>
      <c r="R2575" s="1"/>
      <c r="S2575" s="3"/>
      <c r="T2575" s="13"/>
      <c r="U2575" s="13"/>
    </row>
    <row r="2576" spans="3:21" s="5" customFormat="1" x14ac:dyDescent="0.2">
      <c r="C2576" s="25"/>
      <c r="Q2576" s="1"/>
      <c r="R2576" s="1"/>
      <c r="S2576" s="3"/>
      <c r="T2576" s="13"/>
      <c r="U2576" s="13"/>
    </row>
    <row r="2577" spans="3:21" s="5" customFormat="1" x14ac:dyDescent="0.2">
      <c r="C2577" s="25"/>
      <c r="Q2577" s="1"/>
      <c r="R2577" s="1"/>
      <c r="S2577" s="3"/>
      <c r="T2577" s="13"/>
      <c r="U2577" s="13"/>
    </row>
    <row r="2578" spans="3:21" s="5" customFormat="1" x14ac:dyDescent="0.2">
      <c r="C2578" s="25"/>
      <c r="Q2578" s="1"/>
      <c r="R2578" s="1"/>
      <c r="S2578" s="3"/>
      <c r="T2578" s="13"/>
      <c r="U2578" s="13"/>
    </row>
    <row r="2579" spans="3:21" s="5" customFormat="1" x14ac:dyDescent="0.2">
      <c r="C2579" s="25"/>
      <c r="Q2579" s="1"/>
      <c r="R2579" s="1"/>
      <c r="S2579" s="3"/>
      <c r="T2579" s="13"/>
      <c r="U2579" s="13"/>
    </row>
    <row r="2580" spans="3:21" s="5" customFormat="1" x14ac:dyDescent="0.2">
      <c r="C2580" s="25"/>
      <c r="Q2580" s="1"/>
      <c r="R2580" s="1"/>
      <c r="S2580" s="3"/>
      <c r="T2580" s="13"/>
      <c r="U2580" s="13"/>
    </row>
    <row r="2581" spans="3:21" s="5" customFormat="1" x14ac:dyDescent="0.2">
      <c r="C2581" s="25"/>
      <c r="Q2581" s="1"/>
      <c r="R2581" s="1"/>
      <c r="S2581" s="3"/>
      <c r="T2581" s="13"/>
      <c r="U2581" s="13"/>
    </row>
    <row r="2582" spans="3:21" s="5" customFormat="1" x14ac:dyDescent="0.2">
      <c r="C2582" s="25"/>
      <c r="Q2582" s="1"/>
      <c r="R2582" s="1"/>
      <c r="S2582" s="3"/>
      <c r="T2582" s="13"/>
      <c r="U2582" s="13"/>
    </row>
    <row r="2583" spans="3:21" s="5" customFormat="1" x14ac:dyDescent="0.2">
      <c r="C2583" s="25"/>
      <c r="Q2583" s="1"/>
      <c r="R2583" s="1"/>
      <c r="S2583" s="3"/>
      <c r="T2583" s="13"/>
      <c r="U2583" s="13"/>
    </row>
    <row r="2584" spans="3:21" s="5" customFormat="1" x14ac:dyDescent="0.2">
      <c r="C2584" s="25"/>
      <c r="Q2584" s="1"/>
      <c r="R2584" s="1"/>
      <c r="S2584" s="3"/>
      <c r="T2584" s="13"/>
      <c r="U2584" s="13"/>
    </row>
    <row r="2585" spans="3:21" s="5" customFormat="1" x14ac:dyDescent="0.2">
      <c r="C2585" s="25"/>
      <c r="Q2585" s="1"/>
      <c r="R2585" s="1"/>
      <c r="S2585" s="3"/>
      <c r="T2585" s="13"/>
      <c r="U2585" s="13"/>
    </row>
    <row r="2586" spans="3:21" s="5" customFormat="1" x14ac:dyDescent="0.2">
      <c r="C2586" s="25"/>
      <c r="Q2586" s="1"/>
      <c r="R2586" s="1"/>
      <c r="S2586" s="3"/>
      <c r="T2586" s="13"/>
      <c r="U2586" s="13"/>
    </row>
    <row r="2587" spans="3:21" s="5" customFormat="1" x14ac:dyDescent="0.2">
      <c r="C2587" s="25"/>
      <c r="Q2587" s="1"/>
      <c r="R2587" s="1"/>
      <c r="S2587" s="3"/>
      <c r="T2587" s="13"/>
      <c r="U2587" s="13"/>
    </row>
    <row r="2588" spans="3:21" s="5" customFormat="1" x14ac:dyDescent="0.2">
      <c r="C2588" s="25"/>
      <c r="Q2588" s="1"/>
      <c r="R2588" s="1"/>
      <c r="S2588" s="3"/>
      <c r="T2588" s="13"/>
      <c r="U2588" s="13"/>
    </row>
    <row r="2589" spans="3:21" s="5" customFormat="1" x14ac:dyDescent="0.2">
      <c r="C2589" s="25"/>
      <c r="Q2589" s="1"/>
      <c r="R2589" s="1"/>
      <c r="S2589" s="3"/>
      <c r="T2589" s="13"/>
      <c r="U2589" s="13"/>
    </row>
    <row r="2590" spans="3:21" s="5" customFormat="1" x14ac:dyDescent="0.2">
      <c r="C2590" s="25"/>
      <c r="Q2590" s="1"/>
      <c r="R2590" s="1"/>
      <c r="S2590" s="3"/>
      <c r="T2590" s="13"/>
      <c r="U2590" s="13"/>
    </row>
    <row r="2591" spans="3:21" s="5" customFormat="1" x14ac:dyDescent="0.2">
      <c r="C2591" s="25"/>
      <c r="Q2591" s="1"/>
      <c r="R2591" s="1"/>
      <c r="S2591" s="3"/>
      <c r="T2591" s="13"/>
      <c r="U2591" s="13"/>
    </row>
    <row r="2592" spans="3:21" s="5" customFormat="1" x14ac:dyDescent="0.2">
      <c r="C2592" s="25"/>
      <c r="Q2592" s="1"/>
      <c r="R2592" s="1"/>
      <c r="S2592" s="3"/>
      <c r="T2592" s="13"/>
      <c r="U2592" s="13"/>
    </row>
    <row r="2593" spans="3:21" s="5" customFormat="1" x14ac:dyDescent="0.2">
      <c r="C2593" s="25"/>
      <c r="Q2593" s="1"/>
      <c r="R2593" s="1"/>
      <c r="S2593" s="3"/>
      <c r="T2593" s="13"/>
      <c r="U2593" s="13"/>
    </row>
    <row r="2594" spans="3:21" s="5" customFormat="1" x14ac:dyDescent="0.2">
      <c r="C2594" s="25"/>
      <c r="Q2594" s="1"/>
      <c r="R2594" s="1"/>
      <c r="S2594" s="3"/>
      <c r="T2594" s="13"/>
      <c r="U2594" s="13"/>
    </row>
    <row r="2595" spans="3:21" s="5" customFormat="1" x14ac:dyDescent="0.2">
      <c r="C2595" s="25"/>
      <c r="Q2595" s="1"/>
      <c r="R2595" s="1"/>
      <c r="S2595" s="3"/>
      <c r="T2595" s="13"/>
      <c r="U2595" s="13"/>
    </row>
    <row r="2596" spans="3:21" s="5" customFormat="1" x14ac:dyDescent="0.2">
      <c r="C2596" s="25"/>
      <c r="Q2596" s="1"/>
      <c r="R2596" s="1"/>
      <c r="S2596" s="3"/>
      <c r="T2596" s="13"/>
      <c r="U2596" s="13"/>
    </row>
    <row r="2597" spans="3:21" s="5" customFormat="1" x14ac:dyDescent="0.2">
      <c r="C2597" s="25"/>
      <c r="Q2597" s="1"/>
      <c r="R2597" s="1"/>
      <c r="S2597" s="3"/>
      <c r="T2597" s="13"/>
      <c r="U2597" s="13"/>
    </row>
    <row r="2598" spans="3:21" s="5" customFormat="1" x14ac:dyDescent="0.2">
      <c r="C2598" s="25"/>
      <c r="Q2598" s="1"/>
      <c r="R2598" s="1"/>
      <c r="S2598" s="3"/>
      <c r="T2598" s="13"/>
      <c r="U2598" s="13"/>
    </row>
    <row r="2599" spans="3:21" s="5" customFormat="1" x14ac:dyDescent="0.2">
      <c r="C2599" s="25"/>
      <c r="Q2599" s="1"/>
      <c r="R2599" s="1"/>
      <c r="S2599" s="3"/>
      <c r="T2599" s="13"/>
      <c r="U2599" s="13"/>
    </row>
    <row r="2600" spans="3:21" s="5" customFormat="1" x14ac:dyDescent="0.2">
      <c r="C2600" s="25"/>
      <c r="Q2600" s="1"/>
      <c r="R2600" s="1"/>
      <c r="S2600" s="3"/>
      <c r="T2600" s="13"/>
      <c r="U2600" s="13"/>
    </row>
    <row r="2601" spans="3:21" s="5" customFormat="1" x14ac:dyDescent="0.2">
      <c r="C2601" s="25"/>
      <c r="Q2601" s="1"/>
      <c r="R2601" s="1"/>
      <c r="S2601" s="3"/>
      <c r="T2601" s="13"/>
      <c r="U2601" s="13"/>
    </row>
    <row r="2602" spans="3:21" s="5" customFormat="1" x14ac:dyDescent="0.2">
      <c r="C2602" s="25"/>
      <c r="Q2602" s="1"/>
      <c r="R2602" s="1"/>
      <c r="S2602" s="3"/>
      <c r="T2602" s="13"/>
      <c r="U2602" s="13"/>
    </row>
    <row r="2603" spans="3:21" s="5" customFormat="1" x14ac:dyDescent="0.2">
      <c r="C2603" s="25"/>
      <c r="Q2603" s="1"/>
      <c r="R2603" s="1"/>
      <c r="S2603" s="3"/>
      <c r="T2603" s="13"/>
      <c r="U2603" s="13"/>
    </row>
    <row r="2604" spans="3:21" s="5" customFormat="1" x14ac:dyDescent="0.2">
      <c r="C2604" s="25"/>
      <c r="Q2604" s="1"/>
      <c r="R2604" s="1"/>
      <c r="S2604" s="3"/>
      <c r="T2604" s="13"/>
      <c r="U2604" s="13"/>
    </row>
    <row r="2605" spans="3:21" s="5" customFormat="1" x14ac:dyDescent="0.2">
      <c r="C2605" s="25"/>
      <c r="Q2605" s="1"/>
      <c r="R2605" s="1"/>
      <c r="S2605" s="3"/>
      <c r="T2605" s="13"/>
      <c r="U2605" s="13"/>
    </row>
    <row r="2606" spans="3:21" s="5" customFormat="1" x14ac:dyDescent="0.2">
      <c r="C2606" s="25"/>
      <c r="Q2606" s="1"/>
      <c r="R2606" s="1"/>
      <c r="S2606" s="3"/>
      <c r="T2606" s="13"/>
      <c r="U2606" s="13"/>
    </row>
    <row r="2607" spans="3:21" s="5" customFormat="1" x14ac:dyDescent="0.2">
      <c r="C2607" s="25"/>
      <c r="Q2607" s="1"/>
      <c r="R2607" s="1"/>
      <c r="S2607" s="3"/>
      <c r="T2607" s="13"/>
      <c r="U2607" s="13"/>
    </row>
    <row r="2608" spans="3:21" s="5" customFormat="1" x14ac:dyDescent="0.2">
      <c r="C2608" s="25"/>
      <c r="Q2608" s="1"/>
      <c r="R2608" s="1"/>
      <c r="S2608" s="3"/>
      <c r="T2608" s="13"/>
      <c r="U2608" s="13"/>
    </row>
    <row r="2609" spans="3:21" s="5" customFormat="1" x14ac:dyDescent="0.2">
      <c r="C2609" s="25"/>
      <c r="Q2609" s="1"/>
      <c r="R2609" s="1"/>
      <c r="S2609" s="3"/>
      <c r="T2609" s="13"/>
      <c r="U2609" s="13"/>
    </row>
    <row r="2610" spans="3:21" s="5" customFormat="1" x14ac:dyDescent="0.2">
      <c r="C2610" s="25"/>
      <c r="Q2610" s="1"/>
      <c r="R2610" s="1"/>
      <c r="S2610" s="3"/>
      <c r="T2610" s="13"/>
      <c r="U2610" s="13"/>
    </row>
    <row r="2611" spans="3:21" s="5" customFormat="1" x14ac:dyDescent="0.2">
      <c r="C2611" s="25"/>
      <c r="Q2611" s="1"/>
      <c r="R2611" s="1"/>
      <c r="S2611" s="3"/>
      <c r="T2611" s="13"/>
      <c r="U2611" s="13"/>
    </row>
    <row r="2612" spans="3:21" s="5" customFormat="1" x14ac:dyDescent="0.2">
      <c r="C2612" s="25"/>
      <c r="Q2612" s="1"/>
      <c r="R2612" s="1"/>
      <c r="S2612" s="3"/>
      <c r="T2612" s="13"/>
      <c r="U2612" s="13"/>
    </row>
    <row r="2613" spans="3:21" s="5" customFormat="1" x14ac:dyDescent="0.2">
      <c r="C2613" s="25"/>
      <c r="Q2613" s="1"/>
      <c r="R2613" s="1"/>
      <c r="S2613" s="3"/>
      <c r="T2613" s="13"/>
      <c r="U2613" s="13"/>
    </row>
    <row r="2614" spans="3:21" s="5" customFormat="1" x14ac:dyDescent="0.2">
      <c r="C2614" s="25"/>
      <c r="Q2614" s="1"/>
      <c r="R2614" s="1"/>
      <c r="S2614" s="3"/>
      <c r="T2614" s="13"/>
      <c r="U2614" s="13"/>
    </row>
    <row r="2615" spans="3:21" s="5" customFormat="1" x14ac:dyDescent="0.2">
      <c r="C2615" s="25"/>
      <c r="Q2615" s="1"/>
      <c r="R2615" s="1"/>
      <c r="S2615" s="3"/>
      <c r="T2615" s="13"/>
      <c r="U2615" s="13"/>
    </row>
    <row r="2616" spans="3:21" s="5" customFormat="1" x14ac:dyDescent="0.2">
      <c r="C2616" s="25"/>
      <c r="Q2616" s="1"/>
      <c r="R2616" s="1"/>
      <c r="S2616" s="3"/>
      <c r="T2616" s="13"/>
      <c r="U2616" s="13"/>
    </row>
    <row r="2617" spans="3:21" s="5" customFormat="1" x14ac:dyDescent="0.2">
      <c r="C2617" s="25"/>
      <c r="Q2617" s="1"/>
      <c r="R2617" s="1"/>
      <c r="S2617" s="3"/>
      <c r="T2617" s="13"/>
      <c r="U2617" s="13"/>
    </row>
    <row r="2618" spans="3:21" s="5" customFormat="1" x14ac:dyDescent="0.2">
      <c r="C2618" s="25"/>
      <c r="Q2618" s="1"/>
      <c r="R2618" s="1"/>
      <c r="S2618" s="3"/>
      <c r="T2618" s="13"/>
      <c r="U2618" s="13"/>
    </row>
    <row r="2619" spans="3:21" s="5" customFormat="1" x14ac:dyDescent="0.2">
      <c r="C2619" s="25"/>
      <c r="Q2619" s="1"/>
      <c r="R2619" s="1"/>
      <c r="S2619" s="3"/>
      <c r="T2619" s="13"/>
      <c r="U2619" s="13"/>
    </row>
    <row r="2620" spans="3:21" s="5" customFormat="1" x14ac:dyDescent="0.2">
      <c r="C2620" s="25"/>
      <c r="Q2620" s="1"/>
      <c r="R2620" s="1"/>
      <c r="S2620" s="3"/>
      <c r="T2620" s="13"/>
      <c r="U2620" s="13"/>
    </row>
    <row r="2621" spans="3:21" s="5" customFormat="1" x14ac:dyDescent="0.2">
      <c r="C2621" s="25"/>
      <c r="Q2621" s="1"/>
      <c r="R2621" s="1"/>
      <c r="S2621" s="3"/>
      <c r="T2621" s="13"/>
      <c r="U2621" s="13"/>
    </row>
    <row r="2622" spans="3:21" s="5" customFormat="1" x14ac:dyDescent="0.2">
      <c r="C2622" s="25"/>
      <c r="Q2622" s="1"/>
      <c r="R2622" s="1"/>
      <c r="S2622" s="3"/>
      <c r="T2622" s="13"/>
      <c r="U2622" s="13"/>
    </row>
    <row r="2623" spans="3:21" s="5" customFormat="1" x14ac:dyDescent="0.2">
      <c r="C2623" s="25"/>
      <c r="Q2623" s="1"/>
      <c r="R2623" s="1"/>
      <c r="S2623" s="3"/>
      <c r="T2623" s="13"/>
      <c r="U2623" s="13"/>
    </row>
    <row r="2624" spans="3:21" s="5" customFormat="1" x14ac:dyDescent="0.2">
      <c r="C2624" s="25"/>
      <c r="Q2624" s="1"/>
      <c r="R2624" s="1"/>
      <c r="S2624" s="3"/>
      <c r="T2624" s="13"/>
      <c r="U2624" s="13"/>
    </row>
    <row r="2625" spans="3:21" s="5" customFormat="1" x14ac:dyDescent="0.2">
      <c r="C2625" s="25"/>
      <c r="Q2625" s="1"/>
      <c r="R2625" s="1"/>
      <c r="S2625" s="3"/>
      <c r="T2625" s="13"/>
      <c r="U2625" s="13"/>
    </row>
    <row r="2626" spans="3:21" s="5" customFormat="1" x14ac:dyDescent="0.2">
      <c r="C2626" s="25"/>
      <c r="Q2626" s="1"/>
      <c r="R2626" s="1"/>
      <c r="S2626" s="3"/>
      <c r="T2626" s="13"/>
      <c r="U2626" s="13"/>
    </row>
    <row r="2627" spans="3:21" s="5" customFormat="1" x14ac:dyDescent="0.2">
      <c r="C2627" s="25"/>
      <c r="Q2627" s="1"/>
      <c r="R2627" s="1"/>
      <c r="S2627" s="3"/>
      <c r="T2627" s="13"/>
      <c r="U2627" s="13"/>
    </row>
    <row r="2628" spans="3:21" s="5" customFormat="1" x14ac:dyDescent="0.2">
      <c r="C2628" s="25"/>
      <c r="Q2628" s="1"/>
      <c r="R2628" s="1"/>
      <c r="S2628" s="3"/>
      <c r="T2628" s="13"/>
      <c r="U2628" s="13"/>
    </row>
    <row r="2629" spans="3:21" s="5" customFormat="1" x14ac:dyDescent="0.2">
      <c r="C2629" s="25"/>
      <c r="Q2629" s="1"/>
      <c r="R2629" s="1"/>
      <c r="S2629" s="3"/>
      <c r="T2629" s="13"/>
      <c r="U2629" s="13"/>
    </row>
    <row r="2630" spans="3:21" s="5" customFormat="1" x14ac:dyDescent="0.2">
      <c r="C2630" s="25"/>
      <c r="Q2630" s="1"/>
      <c r="R2630" s="1"/>
      <c r="S2630" s="3"/>
      <c r="T2630" s="13"/>
      <c r="U2630" s="13"/>
    </row>
    <row r="2631" spans="3:21" s="5" customFormat="1" x14ac:dyDescent="0.2">
      <c r="C2631" s="25"/>
      <c r="Q2631" s="1"/>
      <c r="R2631" s="1"/>
      <c r="S2631" s="3"/>
      <c r="T2631" s="13"/>
      <c r="U2631" s="13"/>
    </row>
    <row r="2632" spans="3:21" s="5" customFormat="1" x14ac:dyDescent="0.2">
      <c r="C2632" s="25"/>
      <c r="Q2632" s="1"/>
      <c r="R2632" s="1"/>
      <c r="S2632" s="3"/>
      <c r="T2632" s="13"/>
      <c r="U2632" s="13"/>
    </row>
    <row r="2633" spans="3:21" s="5" customFormat="1" x14ac:dyDescent="0.2">
      <c r="C2633" s="25"/>
      <c r="Q2633" s="1"/>
      <c r="R2633" s="1"/>
      <c r="S2633" s="3"/>
      <c r="T2633" s="13"/>
      <c r="U2633" s="13"/>
    </row>
    <row r="2634" spans="3:21" s="5" customFormat="1" x14ac:dyDescent="0.2">
      <c r="C2634" s="25"/>
      <c r="Q2634" s="1"/>
      <c r="R2634" s="1"/>
      <c r="S2634" s="3"/>
      <c r="T2634" s="13"/>
      <c r="U2634" s="13"/>
    </row>
    <row r="2635" spans="3:21" s="5" customFormat="1" x14ac:dyDescent="0.2">
      <c r="C2635" s="25"/>
      <c r="Q2635" s="1"/>
      <c r="R2635" s="1"/>
      <c r="S2635" s="3"/>
      <c r="T2635" s="13"/>
      <c r="U2635" s="13"/>
    </row>
    <row r="2636" spans="3:21" s="5" customFormat="1" x14ac:dyDescent="0.2">
      <c r="C2636" s="25"/>
      <c r="Q2636" s="1"/>
      <c r="R2636" s="1"/>
      <c r="S2636" s="3"/>
      <c r="T2636" s="13"/>
      <c r="U2636" s="13"/>
    </row>
    <row r="2637" spans="3:21" s="5" customFormat="1" x14ac:dyDescent="0.2">
      <c r="C2637" s="25"/>
      <c r="Q2637" s="1"/>
      <c r="R2637" s="1"/>
      <c r="S2637" s="3"/>
      <c r="T2637" s="13"/>
      <c r="U2637" s="13"/>
    </row>
    <row r="2638" spans="3:21" s="5" customFormat="1" x14ac:dyDescent="0.2">
      <c r="C2638" s="25"/>
      <c r="Q2638" s="1"/>
      <c r="R2638" s="1"/>
      <c r="S2638" s="3"/>
      <c r="T2638" s="13"/>
      <c r="U2638" s="13"/>
    </row>
    <row r="2639" spans="3:21" s="5" customFormat="1" x14ac:dyDescent="0.2">
      <c r="C2639" s="25"/>
      <c r="Q2639" s="1"/>
      <c r="R2639" s="1"/>
      <c r="S2639" s="3"/>
      <c r="T2639" s="13"/>
      <c r="U2639" s="13"/>
    </row>
    <row r="2640" spans="3:21" s="5" customFormat="1" x14ac:dyDescent="0.2">
      <c r="C2640" s="25"/>
      <c r="Q2640" s="1"/>
      <c r="R2640" s="1"/>
      <c r="S2640" s="3"/>
      <c r="T2640" s="13"/>
      <c r="U2640" s="13"/>
    </row>
    <row r="2641" spans="3:21" s="5" customFormat="1" x14ac:dyDescent="0.2">
      <c r="C2641" s="25"/>
      <c r="Q2641" s="1"/>
      <c r="R2641" s="1"/>
      <c r="S2641" s="3"/>
      <c r="T2641" s="13"/>
      <c r="U2641" s="13"/>
    </row>
    <row r="2642" spans="3:21" s="5" customFormat="1" x14ac:dyDescent="0.2">
      <c r="C2642" s="25"/>
      <c r="Q2642" s="1"/>
      <c r="R2642" s="1"/>
      <c r="S2642" s="3"/>
      <c r="T2642" s="13"/>
      <c r="U2642" s="13"/>
    </row>
    <row r="2643" spans="3:21" s="5" customFormat="1" x14ac:dyDescent="0.2">
      <c r="C2643" s="25"/>
      <c r="Q2643" s="1"/>
      <c r="R2643" s="1"/>
      <c r="S2643" s="3"/>
      <c r="T2643" s="13"/>
      <c r="U2643" s="13"/>
    </row>
    <row r="2644" spans="3:21" s="5" customFormat="1" x14ac:dyDescent="0.2">
      <c r="C2644" s="25"/>
      <c r="Q2644" s="1"/>
      <c r="R2644" s="1"/>
      <c r="S2644" s="3"/>
      <c r="T2644" s="13"/>
      <c r="U2644" s="13"/>
    </row>
    <row r="2645" spans="3:21" s="5" customFormat="1" x14ac:dyDescent="0.2">
      <c r="C2645" s="25"/>
      <c r="Q2645" s="1"/>
      <c r="R2645" s="1"/>
      <c r="S2645" s="3"/>
      <c r="T2645" s="13"/>
      <c r="U2645" s="13"/>
    </row>
    <row r="2646" spans="3:21" s="5" customFormat="1" x14ac:dyDescent="0.2">
      <c r="C2646" s="25"/>
      <c r="Q2646" s="1"/>
      <c r="R2646" s="1"/>
      <c r="S2646" s="3"/>
      <c r="T2646" s="13"/>
      <c r="U2646" s="13"/>
    </row>
    <row r="2647" spans="3:21" s="5" customFormat="1" x14ac:dyDescent="0.2">
      <c r="C2647" s="25"/>
      <c r="Q2647" s="1"/>
      <c r="R2647" s="1"/>
      <c r="S2647" s="3"/>
      <c r="T2647" s="13"/>
      <c r="U2647" s="13"/>
    </row>
    <row r="2648" spans="3:21" s="5" customFormat="1" x14ac:dyDescent="0.2">
      <c r="C2648" s="25"/>
      <c r="Q2648" s="1"/>
      <c r="R2648" s="1"/>
      <c r="S2648" s="3"/>
      <c r="T2648" s="13"/>
      <c r="U2648" s="13"/>
    </row>
    <row r="2649" spans="3:21" s="5" customFormat="1" x14ac:dyDescent="0.2">
      <c r="C2649" s="25"/>
      <c r="Q2649" s="1"/>
      <c r="R2649" s="1"/>
      <c r="S2649" s="3"/>
      <c r="T2649" s="13"/>
      <c r="U2649" s="13"/>
    </row>
    <row r="2650" spans="3:21" s="5" customFormat="1" x14ac:dyDescent="0.2">
      <c r="C2650" s="25"/>
      <c r="Q2650" s="1"/>
      <c r="R2650" s="1"/>
      <c r="S2650" s="3"/>
      <c r="T2650" s="13"/>
      <c r="U2650" s="13"/>
    </row>
    <row r="2651" spans="3:21" s="5" customFormat="1" x14ac:dyDescent="0.2">
      <c r="C2651" s="25"/>
      <c r="Q2651" s="1"/>
      <c r="R2651" s="1"/>
      <c r="S2651" s="3"/>
      <c r="T2651" s="13"/>
      <c r="U2651" s="13"/>
    </row>
    <row r="2652" spans="3:21" s="5" customFormat="1" x14ac:dyDescent="0.2">
      <c r="C2652" s="25"/>
      <c r="Q2652" s="1"/>
      <c r="R2652" s="1"/>
      <c r="S2652" s="3"/>
      <c r="T2652" s="13"/>
      <c r="U2652" s="13"/>
    </row>
    <row r="2653" spans="3:21" s="5" customFormat="1" x14ac:dyDescent="0.2">
      <c r="C2653" s="25"/>
      <c r="Q2653" s="1"/>
      <c r="R2653" s="1"/>
      <c r="S2653" s="3"/>
      <c r="T2653" s="13"/>
      <c r="U2653" s="13"/>
    </row>
    <row r="2654" spans="3:21" s="5" customFormat="1" x14ac:dyDescent="0.2">
      <c r="C2654" s="25"/>
      <c r="Q2654" s="1"/>
      <c r="R2654" s="1"/>
      <c r="S2654" s="3"/>
      <c r="T2654" s="13"/>
      <c r="U2654" s="13"/>
    </row>
    <row r="2655" spans="3:21" s="5" customFormat="1" x14ac:dyDescent="0.2">
      <c r="C2655" s="25"/>
      <c r="Q2655" s="1"/>
      <c r="R2655" s="1"/>
      <c r="S2655" s="3"/>
      <c r="T2655" s="13"/>
      <c r="U2655" s="13"/>
    </row>
    <row r="2656" spans="3:21" s="5" customFormat="1" x14ac:dyDescent="0.2">
      <c r="C2656" s="25"/>
      <c r="Q2656" s="1"/>
      <c r="R2656" s="1"/>
      <c r="S2656" s="3"/>
      <c r="T2656" s="13"/>
      <c r="U2656" s="13"/>
    </row>
    <row r="2657" spans="3:21" s="5" customFormat="1" x14ac:dyDescent="0.2">
      <c r="C2657" s="25"/>
      <c r="Q2657" s="1"/>
      <c r="R2657" s="1"/>
      <c r="S2657" s="3"/>
      <c r="T2657" s="13"/>
      <c r="U2657" s="13"/>
    </row>
    <row r="2658" spans="3:21" s="5" customFormat="1" x14ac:dyDescent="0.2">
      <c r="C2658" s="25"/>
      <c r="Q2658" s="1"/>
      <c r="R2658" s="1"/>
      <c r="S2658" s="3"/>
      <c r="T2658" s="13"/>
      <c r="U2658" s="13"/>
    </row>
    <row r="2659" spans="3:21" s="5" customFormat="1" x14ac:dyDescent="0.2">
      <c r="C2659" s="25"/>
      <c r="Q2659" s="1"/>
      <c r="R2659" s="1"/>
      <c r="S2659" s="3"/>
      <c r="T2659" s="13"/>
      <c r="U2659" s="13"/>
    </row>
    <row r="2660" spans="3:21" s="5" customFormat="1" x14ac:dyDescent="0.2">
      <c r="C2660" s="25"/>
      <c r="Q2660" s="1"/>
      <c r="R2660" s="1"/>
      <c r="S2660" s="3"/>
      <c r="T2660" s="13"/>
      <c r="U2660" s="13"/>
    </row>
    <row r="2661" spans="3:21" s="5" customFormat="1" x14ac:dyDescent="0.2">
      <c r="C2661" s="25"/>
      <c r="Q2661" s="1"/>
      <c r="R2661" s="1"/>
      <c r="S2661" s="3"/>
      <c r="T2661" s="13"/>
      <c r="U2661" s="13"/>
    </row>
    <row r="2662" spans="3:21" s="5" customFormat="1" x14ac:dyDescent="0.2">
      <c r="C2662" s="25"/>
      <c r="Q2662" s="1"/>
      <c r="R2662" s="1"/>
      <c r="S2662" s="3"/>
      <c r="T2662" s="13"/>
      <c r="U2662" s="13"/>
    </row>
    <row r="2663" spans="3:21" s="5" customFormat="1" x14ac:dyDescent="0.2">
      <c r="C2663" s="25"/>
      <c r="Q2663" s="1"/>
      <c r="R2663" s="1"/>
      <c r="S2663" s="3"/>
      <c r="T2663" s="13"/>
      <c r="U2663" s="13"/>
    </row>
    <row r="2664" spans="3:21" s="5" customFormat="1" x14ac:dyDescent="0.2">
      <c r="C2664" s="25"/>
      <c r="Q2664" s="1"/>
      <c r="R2664" s="1"/>
      <c r="S2664" s="3"/>
      <c r="T2664" s="13"/>
      <c r="U2664" s="13"/>
    </row>
    <row r="2665" spans="3:21" s="5" customFormat="1" x14ac:dyDescent="0.2">
      <c r="C2665" s="25"/>
      <c r="Q2665" s="1"/>
      <c r="R2665" s="1"/>
      <c r="S2665" s="3"/>
      <c r="T2665" s="13"/>
      <c r="U2665" s="13"/>
    </row>
    <row r="2666" spans="3:21" s="5" customFormat="1" x14ac:dyDescent="0.2">
      <c r="C2666" s="25"/>
      <c r="Q2666" s="1"/>
      <c r="R2666" s="1"/>
      <c r="S2666" s="3"/>
      <c r="T2666" s="13"/>
      <c r="U2666" s="13"/>
    </row>
    <row r="2667" spans="3:21" s="5" customFormat="1" x14ac:dyDescent="0.2">
      <c r="C2667" s="25"/>
      <c r="Q2667" s="1"/>
      <c r="R2667" s="1"/>
      <c r="S2667" s="3"/>
      <c r="T2667" s="13"/>
      <c r="U2667" s="13"/>
    </row>
    <row r="2668" spans="3:21" s="5" customFormat="1" x14ac:dyDescent="0.2">
      <c r="C2668" s="25"/>
      <c r="Q2668" s="1"/>
      <c r="R2668" s="1"/>
      <c r="S2668" s="3"/>
      <c r="T2668" s="13"/>
      <c r="U2668" s="13"/>
    </row>
    <row r="2669" spans="3:21" s="5" customFormat="1" x14ac:dyDescent="0.2">
      <c r="C2669" s="25"/>
      <c r="Q2669" s="1"/>
      <c r="R2669" s="1"/>
      <c r="S2669" s="3"/>
      <c r="T2669" s="13"/>
      <c r="U2669" s="13"/>
    </row>
    <row r="2670" spans="3:21" s="5" customFormat="1" x14ac:dyDescent="0.2">
      <c r="C2670" s="25"/>
      <c r="Q2670" s="1"/>
      <c r="R2670" s="1"/>
      <c r="S2670" s="3"/>
      <c r="T2670" s="13"/>
      <c r="U2670" s="13"/>
    </row>
    <row r="2671" spans="3:21" s="5" customFormat="1" x14ac:dyDescent="0.2">
      <c r="C2671" s="25"/>
      <c r="Q2671" s="1"/>
      <c r="R2671" s="1"/>
      <c r="S2671" s="3"/>
      <c r="T2671" s="13"/>
      <c r="U2671" s="13"/>
    </row>
    <row r="2672" spans="3:21" s="5" customFormat="1" x14ac:dyDescent="0.2">
      <c r="C2672" s="25"/>
      <c r="Q2672" s="1"/>
      <c r="R2672" s="1"/>
      <c r="S2672" s="3"/>
      <c r="T2672" s="13"/>
      <c r="U2672" s="13"/>
    </row>
    <row r="2673" spans="3:21" s="5" customFormat="1" x14ac:dyDescent="0.2">
      <c r="C2673" s="25"/>
      <c r="Q2673" s="1"/>
      <c r="R2673" s="1"/>
      <c r="S2673" s="3"/>
      <c r="T2673" s="13"/>
      <c r="U2673" s="13"/>
    </row>
    <row r="2674" spans="3:21" s="5" customFormat="1" x14ac:dyDescent="0.2">
      <c r="C2674" s="25"/>
      <c r="Q2674" s="1"/>
      <c r="R2674" s="1"/>
      <c r="S2674" s="3"/>
      <c r="T2674" s="13"/>
      <c r="U2674" s="13"/>
    </row>
    <row r="2675" spans="3:21" s="5" customFormat="1" x14ac:dyDescent="0.2">
      <c r="C2675" s="25"/>
      <c r="Q2675" s="1"/>
      <c r="R2675" s="1"/>
      <c r="S2675" s="3"/>
      <c r="T2675" s="13"/>
      <c r="U2675" s="13"/>
    </row>
    <row r="2676" spans="3:21" s="5" customFormat="1" x14ac:dyDescent="0.2">
      <c r="C2676" s="25"/>
      <c r="Q2676" s="1"/>
      <c r="R2676" s="1"/>
      <c r="S2676" s="3"/>
      <c r="T2676" s="13"/>
      <c r="U2676" s="13"/>
    </row>
    <row r="2677" spans="3:21" s="5" customFormat="1" x14ac:dyDescent="0.2">
      <c r="C2677" s="25"/>
      <c r="Q2677" s="1"/>
      <c r="R2677" s="1"/>
      <c r="S2677" s="3"/>
      <c r="T2677" s="13"/>
      <c r="U2677" s="13"/>
    </row>
    <row r="2678" spans="3:21" s="5" customFormat="1" x14ac:dyDescent="0.2">
      <c r="C2678" s="25"/>
      <c r="Q2678" s="1"/>
      <c r="R2678" s="1"/>
      <c r="S2678" s="3"/>
      <c r="T2678" s="13"/>
      <c r="U2678" s="13"/>
    </row>
    <row r="2679" spans="3:21" s="5" customFormat="1" x14ac:dyDescent="0.2">
      <c r="C2679" s="25"/>
      <c r="Q2679" s="1"/>
      <c r="R2679" s="1"/>
      <c r="S2679" s="3"/>
      <c r="T2679" s="13"/>
      <c r="U2679" s="13"/>
    </row>
    <row r="2680" spans="3:21" s="5" customFormat="1" x14ac:dyDescent="0.2">
      <c r="C2680" s="25"/>
      <c r="Q2680" s="1"/>
      <c r="R2680" s="1"/>
      <c r="S2680" s="3"/>
      <c r="T2680" s="13"/>
      <c r="U2680" s="13"/>
    </row>
    <row r="2681" spans="3:21" s="5" customFormat="1" x14ac:dyDescent="0.2">
      <c r="C2681" s="25"/>
      <c r="Q2681" s="1"/>
      <c r="R2681" s="1"/>
      <c r="S2681" s="3"/>
      <c r="T2681" s="13"/>
      <c r="U2681" s="13"/>
    </row>
    <row r="2682" spans="3:21" s="5" customFormat="1" x14ac:dyDescent="0.2">
      <c r="C2682" s="25"/>
      <c r="Q2682" s="1"/>
      <c r="R2682" s="1"/>
      <c r="S2682" s="3"/>
      <c r="T2682" s="13"/>
      <c r="U2682" s="13"/>
    </row>
    <row r="2683" spans="3:21" s="5" customFormat="1" x14ac:dyDescent="0.2">
      <c r="C2683" s="25"/>
      <c r="Q2683" s="1"/>
      <c r="R2683" s="1"/>
      <c r="S2683" s="3"/>
      <c r="T2683" s="13"/>
      <c r="U2683" s="13"/>
    </row>
    <row r="2684" spans="3:21" s="5" customFormat="1" x14ac:dyDescent="0.2">
      <c r="C2684" s="25"/>
      <c r="Q2684" s="1"/>
      <c r="R2684" s="1"/>
      <c r="S2684" s="3"/>
      <c r="T2684" s="13"/>
      <c r="U2684" s="13"/>
    </row>
    <row r="2685" spans="3:21" s="5" customFormat="1" x14ac:dyDescent="0.2">
      <c r="C2685" s="25"/>
      <c r="Q2685" s="1"/>
      <c r="R2685" s="1"/>
      <c r="S2685" s="3"/>
      <c r="T2685" s="13"/>
      <c r="U2685" s="13"/>
    </row>
    <row r="2686" spans="3:21" s="5" customFormat="1" x14ac:dyDescent="0.2">
      <c r="C2686" s="25"/>
      <c r="Q2686" s="1"/>
      <c r="R2686" s="1"/>
      <c r="S2686" s="3"/>
      <c r="T2686" s="13"/>
      <c r="U2686" s="13"/>
    </row>
    <row r="2687" spans="3:21" s="5" customFormat="1" x14ac:dyDescent="0.2">
      <c r="C2687" s="25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3" priority="1" operator="lessThanOrEqual">
      <formula>0</formula>
    </cfRule>
    <cfRule type="cellIs" dxfId="2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2687"/>
  <sheetViews>
    <sheetView topLeftCell="B1" workbookViewId="0">
      <selection activeCell="J4" sqref="J4"/>
    </sheetView>
  </sheetViews>
  <sheetFormatPr baseColWidth="10" defaultRowHeight="16" x14ac:dyDescent="0.2"/>
  <cols>
    <col min="1" max="1" width="13.5" style="5" bestFit="1" customWidth="1"/>
    <col min="2" max="2" width="11.5" style="17" customWidth="1"/>
    <col min="3" max="3" width="11.5" style="21" customWidth="1"/>
    <col min="4" max="4" width="10.6640625" style="1" customWidth="1"/>
    <col min="5" max="5" width="10.6640625" style="2" customWidth="1"/>
    <col min="6" max="14" width="10.6640625" style="3" customWidth="1"/>
    <col min="15" max="16" width="10.6640625" style="1" customWidth="1"/>
    <col min="17" max="17" width="10.6640625" style="3" customWidth="1"/>
    <col min="18" max="18" width="11.83203125" style="1" bestFit="1" customWidth="1"/>
    <col min="19" max="19" width="10.6640625" style="5" customWidth="1"/>
    <col min="20" max="21" width="10.6640625" customWidth="1"/>
    <col min="22" max="22" width="10.6640625" style="5" customWidth="1"/>
    <col min="23" max="27" width="10.6640625" style="3" customWidth="1"/>
    <col min="28" max="16384" width="10.83203125" style="5"/>
  </cols>
  <sheetData>
    <row r="1" spans="1:37" s="6" customFormat="1" ht="17" thickBot="1" x14ac:dyDescent="0.25">
      <c r="A1" s="28" t="s">
        <v>0</v>
      </c>
      <c r="B1" s="28"/>
      <c r="C1" s="28"/>
      <c r="D1" s="8" t="s">
        <v>10</v>
      </c>
      <c r="E1" s="9" t="s">
        <v>11</v>
      </c>
      <c r="F1" s="10" t="s">
        <v>12</v>
      </c>
      <c r="G1" s="10" t="s">
        <v>13</v>
      </c>
      <c r="H1" s="10" t="s">
        <v>14</v>
      </c>
      <c r="I1" s="10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1" t="s">
        <v>21</v>
      </c>
      <c r="P1" s="11" t="s">
        <v>23</v>
      </c>
      <c r="Q1" s="12" t="s">
        <v>24</v>
      </c>
      <c r="R1" s="11" t="s">
        <v>25</v>
      </c>
      <c r="S1" s="23" t="s">
        <v>31</v>
      </c>
      <c r="T1" s="23" t="s">
        <v>36</v>
      </c>
      <c r="U1" s="23" t="s">
        <v>30</v>
      </c>
      <c r="V1" s="23" t="s">
        <v>29</v>
      </c>
      <c r="W1" s="24" t="s">
        <v>35</v>
      </c>
      <c r="X1" s="24" t="s">
        <v>37</v>
      </c>
      <c r="Y1" s="24" t="s">
        <v>38</v>
      </c>
      <c r="Z1" s="24" t="s">
        <v>39</v>
      </c>
      <c r="AA1" s="24" t="s">
        <v>40</v>
      </c>
    </row>
    <row r="2" spans="1:37" x14ac:dyDescent="0.2">
      <c r="A2" s="7" t="s">
        <v>6</v>
      </c>
      <c r="B2" s="26">
        <v>0.1</v>
      </c>
      <c r="C2" s="19" t="s">
        <v>1</v>
      </c>
      <c r="D2" s="1">
        <v>0</v>
      </c>
      <c r="E2" s="2">
        <f>'Barbados with AIM120-AMRAAP'!$B2</f>
        <v>0.1</v>
      </c>
      <c r="F2" s="3">
        <f>B5*COS(B4)</f>
        <v>535.30448508708662</v>
      </c>
      <c r="G2" s="3">
        <f>B5*SIN(B4)</f>
        <v>594.51586038191545</v>
      </c>
      <c r="H2" s="3">
        <f>SQRT(F2^2 + G2^2)</f>
        <v>800.00000000000011</v>
      </c>
      <c r="I2" s="4">
        <v>0</v>
      </c>
      <c r="J2" s="4">
        <v>20</v>
      </c>
      <c r="K2" s="4">
        <f>SQRT(I2^2 + J2^2)</f>
        <v>20</v>
      </c>
      <c r="L2" s="3">
        <f xml:space="preserve"> -(9.780327 * (1 + 0.0053024 * ((SIN($B$7))^2) - (5.8*10^(-6)) * (SIN(2*($B$7))^2) - (3.086*10^(-6)) * J2))</f>
        <v>-9.7823644218581229</v>
      </c>
      <c r="M2" s="3">
        <f>ATAN(G2/F2)</f>
        <v>0.83775804095727824</v>
      </c>
      <c r="N2" s="3">
        <f>M2*(180/PI())</f>
        <v>48.000000000000007</v>
      </c>
      <c r="O2" s="1">
        <f t="shared" ref="O2:O65" si="0">(0.5)*($B$11)*(H2^2)</f>
        <v>44800000.000000015</v>
      </c>
      <c r="P2" s="1">
        <f t="shared" ref="P2:P65" si="1">($B$11)*L2*J2</f>
        <v>-27390.620381202745</v>
      </c>
      <c r="Q2" s="1">
        <f xml:space="preserve"> ABS(O2) + ABS(P2)</f>
        <v>44827390.620381221</v>
      </c>
      <c r="R2" s="1">
        <f t="shared" ref="R2:R65" si="2" xml:space="preserve"> ($B$11)*H2</f>
        <v>112000.00000000001</v>
      </c>
      <c r="S2" s="3">
        <f>IF(J2&lt;30000,( (-0.00406576*J2)+340.3), "")</f>
        <v>340.21868480000001</v>
      </c>
      <c r="T2" s="13">
        <f xml:space="preserve"> IF(J2&lt;30000, H2/S2, "")</f>
        <v>2.3514287596234928</v>
      </c>
      <c r="U2" s="13">
        <f xml:space="preserve"> IF(J2&lt;30000, (( 359.01*(1 - (2.25577*10^(-5))*(J2))^(5.25588) ) / (298.15 - 0.0074545*J2)), "")</f>
        <v>1.2018739415853876</v>
      </c>
      <c r="V2" s="5">
        <v>0.35</v>
      </c>
      <c r="W2" s="3">
        <f>(0.5)*(U2)*(H2)*(V2)*($B$13)</f>
        <v>7.6120094643781337</v>
      </c>
      <c r="X2" s="3">
        <f xml:space="preserve"> -W2*COS(M2)</f>
        <v>-5.0934285085087083</v>
      </c>
      <c r="Y2" s="3">
        <f>-W2*SIN(M2)</f>
        <v>-5.656825444937561</v>
      </c>
      <c r="Z2" s="3">
        <f xml:space="preserve"> X2/($B$11)</f>
        <v>-3.6381632203633628E-2</v>
      </c>
      <c r="AA2" s="3">
        <f>Y2/($B$11)</f>
        <v>-4.0405896035268292E-2</v>
      </c>
    </row>
    <row r="3" spans="1:37" x14ac:dyDescent="0.2">
      <c r="A3" s="7" t="s">
        <v>7</v>
      </c>
      <c r="B3" s="27">
        <v>48</v>
      </c>
      <c r="C3" s="19" t="s">
        <v>2</v>
      </c>
      <c r="D3" s="1">
        <f>D2 + 1</f>
        <v>1</v>
      </c>
      <c r="E3" s="2">
        <f xml:space="preserve"> E2 + $B$2</f>
        <v>0.2</v>
      </c>
      <c r="F3" s="3">
        <f ca="1">INDIRECT(ADDRESS(ROW()-1,COLUMN()))</f>
        <v>535.30448508708662</v>
      </c>
      <c r="G3" s="3">
        <f>G2 + L2*$B$2</f>
        <v>593.53762393972966</v>
      </c>
      <c r="H3" s="3">
        <f t="shared" ref="H3:H66" ca="1" si="3">SQRT(F3^2 + G3^2)</f>
        <v>799.27329668041011</v>
      </c>
      <c r="I3" s="3">
        <f>I2 + F2*($B$2)</f>
        <v>53.530448508708666</v>
      </c>
      <c r="J3" s="29">
        <f xml:space="preserve"> J2 + G2*($B$2) + (0.5)*(L2)*($B$2)^2</f>
        <v>79.402674216082261</v>
      </c>
      <c r="K3" s="3">
        <f>K2+ SQRT( (I3-I2)^2 + (J3-J2)^2 )</f>
        <v>99.963658130212593</v>
      </c>
      <c r="L3" s="3">
        <f xml:space="preserve"> -(9.780327 * (1 + 0.0053024 * ((SIN($B$7))^2) - (5.8*10^(-6)) * (SIN(2*($B$7))^2) - (3.086*10^(-6)) * J3))</f>
        <v>-9.7805715250508491</v>
      </c>
      <c r="M3" s="3">
        <f t="shared" ref="M3:M66" ca="1" si="4">ATAN(G3/F3)</f>
        <v>0.83693908701548025</v>
      </c>
      <c r="N3" s="3">
        <f t="shared" ref="N3:N66" ca="1" si="5">M3*(180/PI())</f>
        <v>47.953077395519379</v>
      </c>
      <c r="O3" s="1">
        <f t="shared" ca="1" si="0"/>
        <v>44718646.195045963</v>
      </c>
      <c r="P3" s="1">
        <f t="shared" si="1"/>
        <v>-108724.49482309847</v>
      </c>
      <c r="Q3" s="1">
        <f t="shared" ref="Q3:Q66" ca="1" si="6" xml:space="preserve"> ABS(O3) + ABS(P3)</f>
        <v>44827370.689869061</v>
      </c>
      <c r="R3" s="1">
        <f t="shared" ca="1" si="2"/>
        <v>111898.26153525742</v>
      </c>
      <c r="S3" s="3">
        <f t="shared" ref="S3:S66" si="7">IF(J3&lt;30000,( (-0.00406576*J3)+340.3), "")</f>
        <v>339.97716778327924</v>
      </c>
      <c r="T3" s="13">
        <f t="shared" ref="T3:T66" ca="1" si="8" xml:space="preserve"> IF(J3&lt;30000, H3/S3, "")</f>
        <v>2.3509616892564749</v>
      </c>
      <c r="U3" s="13">
        <f t="shared" ref="U3:U66" si="9" xml:space="preserve"> IF(J3&lt;30000, (( 359.01*(1 - (2.25577*10^(-5))*(J3))^(5.25588) ) / (298.15 - 0.0074545*J3)), "")</f>
        <v>1.195205695461264</v>
      </c>
      <c r="V3" s="5">
        <v>0.35</v>
      </c>
      <c r="W3" s="3">
        <f t="shared" ref="W3:W66" ca="1" si="10">(0.5)*(U3)*(H3)*(V3)*($B$13)</f>
        <v>7.5629002285991724</v>
      </c>
      <c r="X3" s="3">
        <f t="shared" ref="X3:X66" ca="1" si="11" xml:space="preserve"> -W3*COS(M3)</f>
        <v>-5.065169109802083</v>
      </c>
      <c r="Y3" s="3">
        <f t="shared" ref="Y3:Y66" ca="1" si="12">-W3*SIN(M3)</f>
        <v>-5.6161839140872321</v>
      </c>
      <c r="Z3" s="3">
        <f t="shared" ref="Z3:Z66" ca="1" si="13" xml:space="preserve"> X3/($B$11)</f>
        <v>-3.6179779355729164E-2</v>
      </c>
      <c r="AA3" s="3">
        <f t="shared" ref="AA3:AA66" ca="1" si="14">Y3/($B$11)</f>
        <v>-4.0115599386337374E-2</v>
      </c>
    </row>
    <row r="4" spans="1:37" x14ac:dyDescent="0.2">
      <c r="A4" s="7" t="s">
        <v>7</v>
      </c>
      <c r="B4" s="15">
        <f>B3*(PI()/180)</f>
        <v>0.83775804095727824</v>
      </c>
      <c r="C4" s="19" t="s">
        <v>3</v>
      </c>
      <c r="D4" s="1">
        <f t="shared" ref="D4:D67" si="15">D3 + 1</f>
        <v>2</v>
      </c>
      <c r="E4" s="2">
        <f t="shared" ref="E4:E67" si="16" xml:space="preserve"> E3 + $B$2</f>
        <v>0.30000000000000004</v>
      </c>
      <c r="F4" s="3">
        <f t="shared" ref="F4:F67" ca="1" si="17">INDIRECT(ADDRESS(ROW()-1,COLUMN()))</f>
        <v>535.30448508708662</v>
      </c>
      <c r="G4" s="3">
        <f t="shared" ref="G4:G67" si="18">G3 + L3*$B$2</f>
        <v>592.55956678722453</v>
      </c>
      <c r="H4" s="3">
        <f t="shared" ca="1" si="3"/>
        <v>798.54726343868595</v>
      </c>
      <c r="I4" s="3">
        <f t="shared" ref="I4:I67" ca="1" si="19">I3 + F3*($B$2)</f>
        <v>107.06089701741733</v>
      </c>
      <c r="J4" s="3">
        <f t="shared" ref="J4:J67" si="20" xml:space="preserve"> J3 + G3*($B$2) + (0.5)*(L3)*($B$2)^2</f>
        <v>138.70753375242998</v>
      </c>
      <c r="K4" s="3">
        <f ca="1">K3+ SQRT( (I4-I3)^2 + (J4-J3)^2 )</f>
        <v>179.85467941652138</v>
      </c>
      <c r="L4" s="3">
        <f t="shared" ref="L4:L67" si="21" xml:space="preserve"> -(9.780327 * (1 + 0.0053024 * ((SIN($B$7))^2) - (5.8*10^(-6)) * (SIN(2*($B$7))^2) - (3.086*10^(-6)) * J4))</f>
        <v>-9.7787815804949538</v>
      </c>
      <c r="M4" s="3">
        <f t="shared" ca="1" si="4"/>
        <v>0.83611879358218288</v>
      </c>
      <c r="N4" s="3">
        <f t="shared" ca="1" si="5"/>
        <v>47.90607804382914</v>
      </c>
      <c r="O4" s="1">
        <f t="shared" ca="1" si="0"/>
        <v>44637441.236178987</v>
      </c>
      <c r="P4" s="1">
        <f t="shared" si="1"/>
        <v>-189894.69465878024</v>
      </c>
      <c r="Q4" s="1">
        <f t="shared" ca="1" si="6"/>
        <v>44827335.930837765</v>
      </c>
      <c r="R4" s="1">
        <f t="shared" ca="1" si="2"/>
        <v>111796.61688141603</v>
      </c>
      <c r="S4" s="3">
        <f t="shared" si="7"/>
        <v>339.73604845757075</v>
      </c>
      <c r="T4" s="13">
        <f t="shared" ca="1" si="8"/>
        <v>2.350493175699651</v>
      </c>
      <c r="U4" s="13">
        <f t="shared" si="9"/>
        <v>1.1885767314397793</v>
      </c>
      <c r="V4" s="5">
        <v>0.35</v>
      </c>
      <c r="W4" s="3">
        <f t="shared" ca="1" si="10"/>
        <v>7.5141223645183004</v>
      </c>
      <c r="X4" s="3">
        <f t="shared" ca="1" si="11"/>
        <v>-5.0370761849447794</v>
      </c>
      <c r="Y4" s="3">
        <f t="shared" ca="1" si="12"/>
        <v>-5.5758316344753664</v>
      </c>
      <c r="Z4" s="3">
        <f t="shared" ca="1" si="13"/>
        <v>-3.5979115606748421E-2</v>
      </c>
      <c r="AA4" s="3">
        <f t="shared" ca="1" si="14"/>
        <v>-3.9827368817681189E-2</v>
      </c>
      <c r="AJ4"/>
      <c r="AK4"/>
    </row>
    <row r="5" spans="1:37" x14ac:dyDescent="0.2">
      <c r="A5" s="7" t="s">
        <v>8</v>
      </c>
      <c r="B5" s="27">
        <v>800</v>
      </c>
      <c r="C5" s="19" t="s">
        <v>4</v>
      </c>
      <c r="D5" s="1">
        <f t="shared" si="15"/>
        <v>3</v>
      </c>
      <c r="E5" s="2">
        <f t="shared" si="16"/>
        <v>0.4</v>
      </c>
      <c r="F5" s="3">
        <f t="shared" ca="1" si="17"/>
        <v>535.30448508708662</v>
      </c>
      <c r="G5" s="3">
        <f t="shared" si="18"/>
        <v>591.58168862917501</v>
      </c>
      <c r="H5" s="3">
        <f t="shared" ca="1" si="3"/>
        <v>797.82190122589202</v>
      </c>
      <c r="I5" s="3">
        <f t="shared" ca="1" si="19"/>
        <v>160.59134552612599</v>
      </c>
      <c r="J5" s="3">
        <f t="shared" si="20"/>
        <v>197.91459652324994</v>
      </c>
      <c r="K5" s="3">
        <f t="shared" ref="K5:K68" ca="1" si="22">K4+ SQRT( (I5-I4)^2 + (J5-J4)^2 )</f>
        <v>259.67313091422534</v>
      </c>
      <c r="L5" s="3">
        <f t="shared" si="21"/>
        <v>-9.776994587649753</v>
      </c>
      <c r="M5" s="3">
        <f t="shared" ca="1" si="4"/>
        <v>0.83529715826816286</v>
      </c>
      <c r="N5" s="3">
        <f t="shared" ca="1" si="5"/>
        <v>47.859001808036886</v>
      </c>
      <c r="O5" s="1">
        <f t="shared" ca="1" si="0"/>
        <v>44556385.025298797</v>
      </c>
      <c r="P5" s="1">
        <f t="shared" si="1"/>
        <v>-270901.3914634579</v>
      </c>
      <c r="Q5" s="1">
        <f t="shared" ca="1" si="6"/>
        <v>44827286.416762255</v>
      </c>
      <c r="R5" s="1">
        <f t="shared" ca="1" si="2"/>
        <v>111695.06617162489</v>
      </c>
      <c r="S5" s="3">
        <f t="shared" si="7"/>
        <v>339.49532675003962</v>
      </c>
      <c r="T5" s="13">
        <f t="shared" ca="1" si="8"/>
        <v>2.3500232208300904</v>
      </c>
      <c r="U5" s="13">
        <f t="shared" si="9"/>
        <v>1.1819868243983476</v>
      </c>
      <c r="V5" s="5">
        <v>0.35</v>
      </c>
      <c r="W5" s="3">
        <f t="shared" ca="1" si="10"/>
        <v>7.4656736762514431</v>
      </c>
      <c r="X5" s="3">
        <f t="shared" ca="1" si="11"/>
        <v>-5.0091487798884939</v>
      </c>
      <c r="Y5" s="3">
        <f t="shared" ca="1" si="12"/>
        <v>-5.5357666082680312</v>
      </c>
      <c r="Z5" s="3">
        <f t="shared" ca="1" si="13"/>
        <v>-3.5779634142060673E-2</v>
      </c>
      <c r="AA5" s="3">
        <f t="shared" ca="1" si="14"/>
        <v>-3.9541190059057367E-2</v>
      </c>
      <c r="AJ5"/>
      <c r="AK5"/>
    </row>
    <row r="6" spans="1:37" x14ac:dyDescent="0.2">
      <c r="A6" s="7" t="s">
        <v>9</v>
      </c>
      <c r="B6" s="27">
        <v>13.07</v>
      </c>
      <c r="C6" s="19" t="s">
        <v>2</v>
      </c>
      <c r="D6" s="1">
        <f t="shared" si="15"/>
        <v>4</v>
      </c>
      <c r="E6" s="2">
        <f t="shared" si="16"/>
        <v>0.5</v>
      </c>
      <c r="F6" s="3">
        <f t="shared" ca="1" si="17"/>
        <v>535.30448508708662</v>
      </c>
      <c r="G6" s="3">
        <f t="shared" si="18"/>
        <v>590.60398917041005</v>
      </c>
      <c r="H6" s="3">
        <f t="shared" ca="1" si="3"/>
        <v>797.09721099647106</v>
      </c>
      <c r="I6" s="3">
        <f t="shared" ca="1" si="19"/>
        <v>214.12179403483466</v>
      </c>
      <c r="J6" s="14">
        <f t="shared" si="20"/>
        <v>257.02388041322922</v>
      </c>
      <c r="K6" s="30">
        <f t="shared" ca="1" si="22"/>
        <v>339.41907977389894</v>
      </c>
      <c r="L6" s="3">
        <f t="shared" si="21"/>
        <v>-9.7752105459754493</v>
      </c>
      <c r="M6" s="3">
        <f t="shared" ca="1" si="4"/>
        <v>0.83447417868282303</v>
      </c>
      <c r="N6" s="3">
        <f t="shared" ca="1" si="5"/>
        <v>47.811848551171487</v>
      </c>
      <c r="O6" s="1">
        <f t="shared" ca="1" si="0"/>
        <v>44475477.464484692</v>
      </c>
      <c r="P6" s="1">
        <f t="shared" si="1"/>
        <v>-351744.75649361033</v>
      </c>
      <c r="Q6" s="1">
        <f t="shared" ca="1" si="6"/>
        <v>44827222.220978305</v>
      </c>
      <c r="R6" s="1">
        <f t="shared" ca="1" si="2"/>
        <v>111593.60953950595</v>
      </c>
      <c r="S6" s="3">
        <f t="shared" si="7"/>
        <v>339.25500258797115</v>
      </c>
      <c r="T6" s="13">
        <f t="shared" ca="1" si="8"/>
        <v>2.3495518265490523</v>
      </c>
      <c r="U6" s="13">
        <f t="shared" si="9"/>
        <v>1.1754357504418333</v>
      </c>
      <c r="V6" s="5">
        <v>0.35</v>
      </c>
      <c r="W6" s="3">
        <f t="shared" ca="1" si="10"/>
        <v>7.4175519819111138</v>
      </c>
      <c r="X6" s="3">
        <f t="shared" ca="1" si="11"/>
        <v>-4.9813859457867391</v>
      </c>
      <c r="Y6" s="3">
        <f t="shared" ca="1" si="12"/>
        <v>-5.495986850736803</v>
      </c>
      <c r="Z6" s="3">
        <f t="shared" ca="1" si="13"/>
        <v>-3.5581328184190991E-2</v>
      </c>
      <c r="AA6" s="3">
        <f t="shared" ca="1" si="14"/>
        <v>-3.9257048933834304E-2</v>
      </c>
      <c r="AJ6"/>
      <c r="AK6"/>
    </row>
    <row r="7" spans="1:37" x14ac:dyDescent="0.2">
      <c r="A7" s="7" t="s">
        <v>9</v>
      </c>
      <c r="B7" s="15">
        <f xml:space="preserve"> B6 *(PI()/180)</f>
        <v>0.22811453323565889</v>
      </c>
      <c r="C7" s="19" t="s">
        <v>3</v>
      </c>
      <c r="D7" s="1">
        <f t="shared" si="15"/>
        <v>5</v>
      </c>
      <c r="E7" s="2">
        <f t="shared" si="16"/>
        <v>0.6</v>
      </c>
      <c r="F7" s="3">
        <f t="shared" ca="1" si="17"/>
        <v>535.30448508708662</v>
      </c>
      <c r="G7" s="3">
        <f t="shared" si="18"/>
        <v>589.62646811581249</v>
      </c>
      <c r="H7" s="3">
        <f t="shared" ca="1" si="3"/>
        <v>796.37319370825014</v>
      </c>
      <c r="I7" s="3">
        <f t="shared" ca="1" si="19"/>
        <v>267.65224254354331</v>
      </c>
      <c r="J7" s="3">
        <f t="shared" si="20"/>
        <v>316.03540327754035</v>
      </c>
      <c r="K7" s="3">
        <f t="shared" ca="1" si="22"/>
        <v>419.09259324172979</v>
      </c>
      <c r="L7" s="3">
        <f t="shared" si="21"/>
        <v>-9.7734294549331331</v>
      </c>
      <c r="M7" s="3">
        <f t="shared" ca="1" si="4"/>
        <v>0.83364985243422218</v>
      </c>
      <c r="N7" s="3">
        <f t="shared" ca="1" si="5"/>
        <v>47.764618136184808</v>
      </c>
      <c r="O7" s="1">
        <f t="shared" ca="1" si="0"/>
        <v>44394718.45599547</v>
      </c>
      <c r="P7" s="1">
        <f t="shared" si="1"/>
        <v>-432424.96068721381</v>
      </c>
      <c r="Q7" s="1">
        <f t="shared" ca="1" si="6"/>
        <v>44827143.416682683</v>
      </c>
      <c r="R7" s="1">
        <f t="shared" ca="1" si="2"/>
        <v>111492.24711915501</v>
      </c>
      <c r="S7" s="3">
        <f t="shared" si="7"/>
        <v>339.01507589877031</v>
      </c>
      <c r="T7" s="13">
        <f t="shared" ca="1" si="8"/>
        <v>2.3490789947820687</v>
      </c>
      <c r="U7" s="13">
        <f t="shared" si="9"/>
        <v>1.1689232868963964</v>
      </c>
      <c r="V7" s="5">
        <v>0.35</v>
      </c>
      <c r="W7" s="3">
        <f t="shared" ca="1" si="10"/>
        <v>7.3697551135225847</v>
      </c>
      <c r="X7" s="3">
        <f t="shared" ca="1" si="11"/>
        <v>-4.9537867389687618</v>
      </c>
      <c r="Y7" s="3">
        <f t="shared" ca="1" si="12"/>
        <v>-5.456490390178427</v>
      </c>
      <c r="Z7" s="3">
        <f t="shared" ca="1" si="13"/>
        <v>-3.5384190992634013E-2</v>
      </c>
      <c r="AA7" s="3">
        <f t="shared" ca="1" si="14"/>
        <v>-3.8974931358417335E-2</v>
      </c>
      <c r="AJ7"/>
      <c r="AK7"/>
    </row>
    <row r="8" spans="1:37" x14ac:dyDescent="0.2">
      <c r="A8" s="7" t="s">
        <v>26</v>
      </c>
      <c r="B8" s="16">
        <v>6378137</v>
      </c>
      <c r="C8" s="19" t="s">
        <v>5</v>
      </c>
      <c r="D8" s="1">
        <f t="shared" si="15"/>
        <v>6</v>
      </c>
      <c r="E8" s="2">
        <f t="shared" si="16"/>
        <v>0.7</v>
      </c>
      <c r="F8" s="3">
        <f t="shared" ca="1" si="17"/>
        <v>535.30448508708662</v>
      </c>
      <c r="G8" s="3">
        <f t="shared" si="18"/>
        <v>588.64912517031917</v>
      </c>
      <c r="H8" s="3">
        <f t="shared" ca="1" si="3"/>
        <v>795.64985032244738</v>
      </c>
      <c r="I8" s="3">
        <f t="shared" ca="1" si="19"/>
        <v>321.18269105225198</v>
      </c>
      <c r="J8" s="3">
        <f t="shared" si="20"/>
        <v>374.94918294184691</v>
      </c>
      <c r="K8" s="3">
        <f t="shared" ca="1" si="22"/>
        <v>498.69373865985784</v>
      </c>
      <c r="L8" s="3">
        <f t="shared" si="21"/>
        <v>-9.7716513139847923</v>
      </c>
      <c r="M8" s="3">
        <f t="shared" ca="1" si="4"/>
        <v>0.83282417712910406</v>
      </c>
      <c r="N8" s="3">
        <f t="shared" ca="1" si="5"/>
        <v>47.717310425953364</v>
      </c>
      <c r="O8" s="1">
        <f t="shared" ca="1" si="0"/>
        <v>44314107.902269304</v>
      </c>
      <c r="P8" s="1">
        <f t="shared" si="1"/>
        <v>-512942.17466397118</v>
      </c>
      <c r="Q8" s="1">
        <f t="shared" ca="1" si="6"/>
        <v>44827050.076933272</v>
      </c>
      <c r="R8" s="1">
        <f t="shared" ca="1" si="2"/>
        <v>111390.97904514264</v>
      </c>
      <c r="S8" s="3">
        <f t="shared" si="7"/>
        <v>338.77554660996236</v>
      </c>
      <c r="T8" s="13">
        <f t="shared" ca="1" si="8"/>
        <v>2.3486047274790218</v>
      </c>
      <c r="U8" s="13">
        <f t="shared" si="9"/>
        <v>1.1624492123033727</v>
      </c>
      <c r="V8" s="5">
        <v>0.35</v>
      </c>
      <c r="W8" s="3">
        <f t="shared" ca="1" si="10"/>
        <v>7.3222809169405707</v>
      </c>
      <c r="X8" s="3">
        <f t="shared" ca="1" si="11"/>
        <v>-4.9263502209136139</v>
      </c>
      <c r="Y8" s="3">
        <f t="shared" ca="1" si="12"/>
        <v>-5.4172752678349694</v>
      </c>
      <c r="Z8" s="3">
        <f t="shared" ca="1" si="13"/>
        <v>-3.5188215863668673E-2</v>
      </c>
      <c r="AA8" s="3">
        <f t="shared" ca="1" si="14"/>
        <v>-3.8694823341678355E-2</v>
      </c>
      <c r="AJ8"/>
      <c r="AK8"/>
    </row>
    <row r="9" spans="1:37" x14ac:dyDescent="0.2">
      <c r="A9" s="7" t="s">
        <v>27</v>
      </c>
      <c r="B9" s="16">
        <v>6356752.2999999998</v>
      </c>
      <c r="C9" s="19" t="s">
        <v>5</v>
      </c>
      <c r="D9" s="1">
        <f t="shared" si="15"/>
        <v>7</v>
      </c>
      <c r="E9" s="2">
        <f t="shared" si="16"/>
        <v>0.79999999999999993</v>
      </c>
      <c r="F9" s="3">
        <f t="shared" ca="1" si="17"/>
        <v>535.30448508708662</v>
      </c>
      <c r="G9" s="3">
        <f t="shared" si="18"/>
        <v>587.6719600389207</v>
      </c>
      <c r="H9" s="3">
        <f t="shared" ca="1" si="3"/>
        <v>794.92718180367808</v>
      </c>
      <c r="I9" s="3">
        <f t="shared" ca="1" si="19"/>
        <v>374.71313956096066</v>
      </c>
      <c r="J9" s="3">
        <f t="shared" si="20"/>
        <v>433.76523720230892</v>
      </c>
      <c r="K9" s="3">
        <f t="shared" ca="1" si="22"/>
        <v>578.2225834667147</v>
      </c>
      <c r="L9" s="3">
        <f t="shared" si="21"/>
        <v>-9.7698761225932973</v>
      </c>
      <c r="M9" s="3">
        <f t="shared" ca="1" si="4"/>
        <v>0.83199715037292843</v>
      </c>
      <c r="N9" s="3">
        <f t="shared" ca="1" si="5"/>
        <v>47.669925283280108</v>
      </c>
      <c r="O9" s="1">
        <f t="shared" ca="1" si="0"/>
        <v>44233645.705923654</v>
      </c>
      <c r="P9" s="1">
        <f t="shared" si="1"/>
        <v>-593296.56872553984</v>
      </c>
      <c r="Q9" s="1">
        <f t="shared" ca="1" si="6"/>
        <v>44826942.274649195</v>
      </c>
      <c r="R9" s="1">
        <f t="shared" ca="1" si="2"/>
        <v>111289.80545251493</v>
      </c>
      <c r="S9" s="3">
        <f t="shared" si="7"/>
        <v>338.53641464919235</v>
      </c>
      <c r="T9" s="13">
        <f t="shared" ca="1" si="8"/>
        <v>2.3481290266142261</v>
      </c>
      <c r="U9" s="13">
        <f t="shared" si="9"/>
        <v>1.1560133064131803</v>
      </c>
      <c r="V9" s="5">
        <v>0.35</v>
      </c>
      <c r="W9" s="3">
        <f t="shared" ca="1" si="10"/>
        <v>7.2751272517663619</v>
      </c>
      <c r="X9" s="3">
        <f t="shared" ca="1" si="11"/>
        <v>-4.8990754582243232</v>
      </c>
      <c r="Y9" s="3">
        <f t="shared" ca="1" si="12"/>
        <v>-5.3783395378144094</v>
      </c>
      <c r="Z9" s="3">
        <f t="shared" ca="1" si="13"/>
        <v>-3.4993396130173736E-2</v>
      </c>
      <c r="AA9" s="3">
        <f t="shared" ca="1" si="14"/>
        <v>-3.841671098438864E-2</v>
      </c>
      <c r="AJ9"/>
      <c r="AK9"/>
    </row>
    <row r="10" spans="1:37" x14ac:dyDescent="0.2">
      <c r="A10" s="7" t="s">
        <v>28</v>
      </c>
      <c r="B10" s="16">
        <v>6365755.0999999996</v>
      </c>
      <c r="C10" s="19" t="s">
        <v>5</v>
      </c>
      <c r="D10" s="1">
        <f t="shared" si="15"/>
        <v>8</v>
      </c>
      <c r="E10" s="2">
        <f t="shared" si="16"/>
        <v>0.89999999999999991</v>
      </c>
      <c r="F10" s="3">
        <f t="shared" ca="1" si="17"/>
        <v>535.30448508708662</v>
      </c>
      <c r="G10" s="3">
        <f t="shared" si="18"/>
        <v>586.69497242666137</v>
      </c>
      <c r="H10" s="3">
        <f t="shared" ca="1" si="3"/>
        <v>794.20518911996032</v>
      </c>
      <c r="I10" s="3">
        <f t="shared" ca="1" si="19"/>
        <v>428.24358806966933</v>
      </c>
      <c r="J10" s="3">
        <f t="shared" si="20"/>
        <v>492.48358382558803</v>
      </c>
      <c r="K10" s="3">
        <f t="shared" ca="1" si="22"/>
        <v>657.67919519736347</v>
      </c>
      <c r="L10" s="3">
        <f t="shared" si="21"/>
        <v>-9.7681038802224176</v>
      </c>
      <c r="M10" s="3">
        <f t="shared" ca="1" si="4"/>
        <v>0.83116876976990017</v>
      </c>
      <c r="N10" s="3">
        <f t="shared" ca="1" si="5"/>
        <v>47.622462570896083</v>
      </c>
      <c r="O10" s="1">
        <f t="shared" ca="1" si="0"/>
        <v>44153331.769755036</v>
      </c>
      <c r="P10" s="1">
        <f t="shared" si="1"/>
        <v>-673488.31285575964</v>
      </c>
      <c r="Q10" s="1">
        <f t="shared" ca="1" si="6"/>
        <v>44826820.082610793</v>
      </c>
      <c r="R10" s="1">
        <f t="shared" ca="1" si="2"/>
        <v>111188.72647679444</v>
      </c>
      <c r="S10" s="3">
        <f t="shared" si="7"/>
        <v>338.29767994422531</v>
      </c>
      <c r="T10" s="13">
        <f t="shared" ca="1" si="8"/>
        <v>2.3476518941865043</v>
      </c>
      <c r="U10" s="13">
        <f t="shared" si="9"/>
        <v>1.149615350179251</v>
      </c>
      <c r="V10" s="5">
        <v>0.35</v>
      </c>
      <c r="W10" s="3">
        <f t="shared" ca="1" si="10"/>
        <v>7.2282919912653831</v>
      </c>
      <c r="X10" s="3">
        <f t="shared" ca="1" si="11"/>
        <v>-4.871961522602172</v>
      </c>
      <c r="Y10" s="3">
        <f t="shared" ca="1" si="12"/>
        <v>-5.339681267011656</v>
      </c>
      <c r="Z10" s="3">
        <f t="shared" ca="1" si="13"/>
        <v>-3.4799725161444084E-2</v>
      </c>
      <c r="AA10" s="3">
        <f t="shared" ca="1" si="14"/>
        <v>-3.8140580478654686E-2</v>
      </c>
      <c r="AJ10"/>
      <c r="AK10"/>
    </row>
    <row r="11" spans="1:37" x14ac:dyDescent="0.2">
      <c r="A11" s="7" t="s">
        <v>32</v>
      </c>
      <c r="B11" s="27">
        <v>140</v>
      </c>
      <c r="C11" s="20" t="s">
        <v>22</v>
      </c>
      <c r="D11" s="1">
        <f t="shared" si="15"/>
        <v>9</v>
      </c>
      <c r="E11" s="2">
        <f t="shared" si="16"/>
        <v>0.99999999999999989</v>
      </c>
      <c r="F11" s="3">
        <f t="shared" ca="1" si="17"/>
        <v>535.30448508708662</v>
      </c>
      <c r="G11" s="3">
        <f t="shared" si="18"/>
        <v>585.71816203863909</v>
      </c>
      <c r="H11" s="3">
        <f t="shared" ca="1" si="3"/>
        <v>793.4838732427221</v>
      </c>
      <c r="I11" s="3">
        <f t="shared" ca="1" si="19"/>
        <v>481.774036578378</v>
      </c>
      <c r="J11" s="3">
        <f t="shared" si="20"/>
        <v>551.10424054885311</v>
      </c>
      <c r="K11" s="3">
        <f t="shared" ca="1" si="22"/>
        <v>737.06364148383943</v>
      </c>
      <c r="L11" s="3">
        <f t="shared" si="21"/>
        <v>-9.7663345863368054</v>
      </c>
      <c r="M11" s="3">
        <f t="shared" ca="1" si="4"/>
        <v>0.8303390329230006</v>
      </c>
      <c r="N11" s="3">
        <f t="shared" ca="1" si="5"/>
        <v>47.574922151462246</v>
      </c>
      <c r="O11" s="1">
        <f t="shared" ca="1" si="0"/>
        <v>44073165.996739052</v>
      </c>
      <c r="P11" s="1">
        <f t="shared" si="1"/>
        <v>-753517.57672088</v>
      </c>
      <c r="Q11" s="1">
        <f t="shared" ca="1" si="6"/>
        <v>44826683.573459931</v>
      </c>
      <c r="R11" s="1">
        <f t="shared" ca="1" si="2"/>
        <v>111087.74225398109</v>
      </c>
      <c r="S11" s="3">
        <f t="shared" si="7"/>
        <v>338.05934242294609</v>
      </c>
      <c r="T11" s="13">
        <f t="shared" ca="1" si="8"/>
        <v>2.3471733322192714</v>
      </c>
      <c r="U11" s="13">
        <f t="shared" si="9"/>
        <v>1.1432551257519925</v>
      </c>
      <c r="V11" s="5">
        <v>0.35</v>
      </c>
      <c r="W11" s="3">
        <f t="shared" ca="1" si="10"/>
        <v>7.1817730222852658</v>
      </c>
      <c r="X11" s="3">
        <f t="shared" ca="1" si="11"/>
        <v>-4.8450074908211187</v>
      </c>
      <c r="Y11" s="3">
        <f t="shared" ca="1" si="12"/>
        <v>-5.3012985350300434</v>
      </c>
      <c r="Z11" s="3">
        <f t="shared" ca="1" si="13"/>
        <v>-3.4607196363007992E-2</v>
      </c>
      <c r="AA11" s="3">
        <f t="shared" ca="1" si="14"/>
        <v>-3.7866418107357455E-2</v>
      </c>
      <c r="AJ11"/>
      <c r="AK11"/>
    </row>
    <row r="12" spans="1:37" x14ac:dyDescent="0.2">
      <c r="A12" s="18" t="s">
        <v>33</v>
      </c>
      <c r="B12" s="27">
        <v>0.24</v>
      </c>
      <c r="C12" s="21" t="s">
        <v>5</v>
      </c>
      <c r="D12" s="1">
        <f t="shared" si="15"/>
        <v>10</v>
      </c>
      <c r="E12" s="2">
        <f t="shared" si="16"/>
        <v>1.0999999999999999</v>
      </c>
      <c r="F12" s="3">
        <f t="shared" ca="1" si="17"/>
        <v>535.30448508708662</v>
      </c>
      <c r="G12" s="3">
        <f t="shared" si="18"/>
        <v>584.74152858000537</v>
      </c>
      <c r="H12" s="3">
        <f t="shared" ca="1" si="3"/>
        <v>792.76323514680735</v>
      </c>
      <c r="I12" s="3">
        <f t="shared" ca="1" si="19"/>
        <v>535.30448508708662</v>
      </c>
      <c r="J12" s="3">
        <f t="shared" si="20"/>
        <v>609.62722507978538</v>
      </c>
      <c r="K12" s="3">
        <f t="shared" ca="1" si="22"/>
        <v>816.37599005549146</v>
      </c>
      <c r="L12" s="3">
        <f t="shared" si="21"/>
        <v>-9.7645682404020064</v>
      </c>
      <c r="M12" s="3">
        <f t="shared" ca="1" si="4"/>
        <v>0.82950793743401807</v>
      </c>
      <c r="N12" s="3">
        <f t="shared" ca="1" si="5"/>
        <v>47.527303887571186</v>
      </c>
      <c r="O12" s="1">
        <f t="shared" ca="1" si="0"/>
        <v>43993148.290030248</v>
      </c>
      <c r="P12" s="1">
        <f t="shared" si="1"/>
        <v>-833384.52966978692</v>
      </c>
      <c r="Q12" s="1">
        <f t="shared" ca="1" si="6"/>
        <v>44826532.819700032</v>
      </c>
      <c r="R12" s="1">
        <f t="shared" ca="1" si="2"/>
        <v>110986.85292055304</v>
      </c>
      <c r="S12" s="3">
        <f t="shared" si="7"/>
        <v>337.8214020133596</v>
      </c>
      <c r="T12" s="13">
        <f t="shared" ca="1" si="8"/>
        <v>2.346693342760612</v>
      </c>
      <c r="U12" s="13">
        <f t="shared" si="9"/>
        <v>1.1369324164727781</v>
      </c>
      <c r="V12" s="5">
        <v>0.35</v>
      </c>
      <c r="W12" s="3">
        <f t="shared" ca="1" si="10"/>
        <v>7.135568245174345</v>
      </c>
      <c r="X12" s="3">
        <f t="shared" ca="1" si="11"/>
        <v>-4.8182124447023202</v>
      </c>
      <c r="Y12" s="3">
        <f t="shared" ca="1" si="12"/>
        <v>-5.2631894341032579</v>
      </c>
      <c r="Z12" s="3">
        <f t="shared" ca="1" si="13"/>
        <v>-3.4415803176445145E-2</v>
      </c>
      <c r="AA12" s="3">
        <f t="shared" ca="1" si="14"/>
        <v>-3.7594210243594696E-2</v>
      </c>
      <c r="AJ12"/>
      <c r="AK12"/>
    </row>
    <row r="13" spans="1:37" x14ac:dyDescent="0.2">
      <c r="A13" s="18" t="s">
        <v>34</v>
      </c>
      <c r="B13" s="22">
        <f xml:space="preserve"> PI()*((B12/2)^2)</f>
        <v>4.5238934211693019E-2</v>
      </c>
      <c r="D13" s="1">
        <f t="shared" si="15"/>
        <v>11</v>
      </c>
      <c r="E13" s="2">
        <f t="shared" si="16"/>
        <v>1.2</v>
      </c>
      <c r="F13" s="3">
        <f t="shared" ca="1" si="17"/>
        <v>535.30448508708662</v>
      </c>
      <c r="G13" s="3">
        <f t="shared" si="18"/>
        <v>583.76507175596521</v>
      </c>
      <c r="H13" s="3">
        <f t="shared" ca="1" si="3"/>
        <v>792.0432758104813</v>
      </c>
      <c r="I13" s="3">
        <f t="shared" ca="1" si="19"/>
        <v>588.83493359579529</v>
      </c>
      <c r="J13" s="3">
        <f t="shared" si="20"/>
        <v>668.05255509658389</v>
      </c>
      <c r="K13" s="3">
        <f t="shared" ca="1" si="22"/>
        <v>895.61630873932393</v>
      </c>
      <c r="L13" s="3">
        <f t="shared" si="21"/>
        <v>-9.7628048418844582</v>
      </c>
      <c r="M13" s="3">
        <f t="shared" ca="1" si="4"/>
        <v>0.8286754809035789</v>
      </c>
      <c r="N13" s="3">
        <f t="shared" ca="1" si="5"/>
        <v>47.47960764174892</v>
      </c>
      <c r="O13" s="1">
        <f t="shared" ca="1" si="0"/>
        <v>43913278.552961871</v>
      </c>
      <c r="P13" s="1">
        <f t="shared" si="1"/>
        <v>-913089.34073422977</v>
      </c>
      <c r="Q13" s="1">
        <f t="shared" ca="1" si="6"/>
        <v>44826367.8936961</v>
      </c>
      <c r="R13" s="1">
        <f t="shared" ca="1" si="2"/>
        <v>110886.05861346738</v>
      </c>
      <c r="S13" s="3">
        <f t="shared" si="7"/>
        <v>337.58385864359053</v>
      </c>
      <c r="T13" s="13">
        <f t="shared" ca="1" si="8"/>
        <v>2.3462119278833571</v>
      </c>
      <c r="U13" s="13">
        <f t="shared" si="9"/>
        <v>1.1306470068679577</v>
      </c>
      <c r="V13" s="5">
        <v>0.35</v>
      </c>
      <c r="W13" s="3">
        <f t="shared" ca="1" si="10"/>
        <v>7.0896755737005792</v>
      </c>
      <c r="X13" s="3">
        <f t="shared" ca="1" si="11"/>
        <v>-4.7915754710887501</v>
      </c>
      <c r="Y13" s="3">
        <f t="shared" ca="1" si="12"/>
        <v>-5.2253520690176716</v>
      </c>
      <c r="Z13" s="3">
        <f t="shared" ca="1" si="13"/>
        <v>-3.4225539079205357E-2</v>
      </c>
      <c r="AA13" s="3">
        <f t="shared" ca="1" si="14"/>
        <v>-3.7323943350126225E-2</v>
      </c>
      <c r="AJ13"/>
      <c r="AK13"/>
    </row>
    <row r="14" spans="1:37" x14ac:dyDescent="0.2">
      <c r="D14" s="1">
        <f t="shared" si="15"/>
        <v>12</v>
      </c>
      <c r="E14" s="2">
        <f t="shared" si="16"/>
        <v>1.3</v>
      </c>
      <c r="F14" s="3">
        <f t="shared" ca="1" si="17"/>
        <v>535.30448508708662</v>
      </c>
      <c r="G14" s="3">
        <f t="shared" si="18"/>
        <v>582.78879127177674</v>
      </c>
      <c r="H14" s="3">
        <f t="shared" ca="1" si="3"/>
        <v>791.32399621543732</v>
      </c>
      <c r="I14" s="3">
        <f t="shared" ca="1" si="19"/>
        <v>642.36538210450396</v>
      </c>
      <c r="J14" s="3">
        <f t="shared" si="20"/>
        <v>726.38024824797105</v>
      </c>
      <c r="K14" s="3">
        <f t="shared" ca="1" si="22"/>
        <v>974.78466546033894</v>
      </c>
      <c r="L14" s="3">
        <f t="shared" si="21"/>
        <v>-9.7610443902514827</v>
      </c>
      <c r="M14" s="3">
        <f t="shared" ca="1" si="4"/>
        <v>0.82784166093117884</v>
      </c>
      <c r="N14" s="3">
        <f t="shared" ca="1" si="5"/>
        <v>47.431833276456679</v>
      </c>
      <c r="O14" s="1">
        <f t="shared" ca="1" si="0"/>
        <v>43833556.689045861</v>
      </c>
      <c r="P14" s="1">
        <f t="shared" si="1"/>
        <v>-992632.17862904724</v>
      </c>
      <c r="Q14" s="1">
        <f t="shared" ca="1" si="6"/>
        <v>44826188.86767491</v>
      </c>
      <c r="R14" s="1">
        <f t="shared" ca="1" si="2"/>
        <v>110785.35947016123</v>
      </c>
      <c r="S14" s="3">
        <f t="shared" si="7"/>
        <v>337.34671224188332</v>
      </c>
      <c r="T14" s="13">
        <f t="shared" ca="1" si="8"/>
        <v>2.3457290896851681</v>
      </c>
      <c r="U14" s="13">
        <f t="shared" si="9"/>
        <v>1.1243986826429035</v>
      </c>
      <c r="V14" s="5">
        <v>0.35</v>
      </c>
      <c r="W14" s="3">
        <f t="shared" ca="1" si="10"/>
        <v>7.044092934970978</v>
      </c>
      <c r="X14" s="3">
        <f t="shared" ca="1" si="11"/>
        <v>-4.7650956618199718</v>
      </c>
      <c r="Y14" s="3">
        <f t="shared" ca="1" si="12"/>
        <v>-5.1877845570351644</v>
      </c>
      <c r="Z14" s="3">
        <f t="shared" ca="1" si="13"/>
        <v>-3.403639758442837E-2</v>
      </c>
      <c r="AA14" s="3">
        <f t="shared" ca="1" si="14"/>
        <v>-3.7055603978822606E-2</v>
      </c>
      <c r="AJ14"/>
      <c r="AK14"/>
    </row>
    <row r="15" spans="1:37" x14ac:dyDescent="0.2">
      <c r="D15" s="1">
        <f t="shared" si="15"/>
        <v>13</v>
      </c>
      <c r="E15" s="2">
        <f t="shared" si="16"/>
        <v>1.4000000000000001</v>
      </c>
      <c r="F15" s="3">
        <f t="shared" ca="1" si="17"/>
        <v>535.30448508708662</v>
      </c>
      <c r="G15" s="3">
        <f t="shared" si="18"/>
        <v>581.81268683275164</v>
      </c>
      <c r="H15" s="3">
        <f t="shared" ca="1" si="3"/>
        <v>790.6053973468031</v>
      </c>
      <c r="I15" s="3">
        <f t="shared" ca="1" si="19"/>
        <v>695.89583061321264</v>
      </c>
      <c r="J15" s="3">
        <f t="shared" si="20"/>
        <v>784.61032215319744</v>
      </c>
      <c r="K15" s="3">
        <f t="shared" ca="1" si="22"/>
        <v>1053.8811282418797</v>
      </c>
      <c r="L15" s="3">
        <f t="shared" si="21"/>
        <v>-9.7592868849712939</v>
      </c>
      <c r="M15" s="3">
        <f t="shared" ca="1" si="4"/>
        <v>0.82700647511521519</v>
      </c>
      <c r="N15" s="3">
        <f t="shared" ca="1" si="5"/>
        <v>47.383980654092774</v>
      </c>
      <c r="O15" s="1">
        <f t="shared" ca="1" si="0"/>
        <v>43753982.601972751</v>
      </c>
      <c r="P15" s="1">
        <f t="shared" si="1"/>
        <v>-1072013.2117523921</v>
      </c>
      <c r="Q15" s="1">
        <f t="shared" ca="1" si="6"/>
        <v>44825995.813725144</v>
      </c>
      <c r="R15" s="1">
        <f t="shared" ca="1" si="2"/>
        <v>110684.75562855243</v>
      </c>
      <c r="S15" s="3">
        <f t="shared" si="7"/>
        <v>337.10996273660243</v>
      </c>
      <c r="T15" s="13">
        <f t="shared" ca="1" si="8"/>
        <v>2.3452448302886109</v>
      </c>
      <c r="U15" s="13">
        <f t="shared" si="9"/>
        <v>1.1181872306760765</v>
      </c>
      <c r="V15" s="5">
        <v>0.35</v>
      </c>
      <c r="W15" s="3">
        <f t="shared" ca="1" si="10"/>
        <v>6.9988182693514274</v>
      </c>
      <c r="X15" s="3">
        <f t="shared" ca="1" si="11"/>
        <v>-4.7387721137069851</v>
      </c>
      <c r="Y15" s="3">
        <f t="shared" ca="1" si="12"/>
        <v>-5.1504850278163463</v>
      </c>
      <c r="Z15" s="3">
        <f t="shared" ca="1" si="13"/>
        <v>-3.3848372240764181E-2</v>
      </c>
      <c r="AA15" s="3">
        <f t="shared" ca="1" si="14"/>
        <v>-3.6789178770116761E-2</v>
      </c>
      <c r="AJ15"/>
      <c r="AK15"/>
    </row>
    <row r="16" spans="1:37" x14ac:dyDescent="0.2">
      <c r="D16" s="1">
        <f t="shared" si="15"/>
        <v>14</v>
      </c>
      <c r="E16" s="2">
        <f t="shared" si="16"/>
        <v>1.5000000000000002</v>
      </c>
      <c r="F16" s="3">
        <f t="shared" ca="1" si="17"/>
        <v>535.30448508708662</v>
      </c>
      <c r="G16" s="3">
        <f t="shared" si="18"/>
        <v>580.83675814425453</v>
      </c>
      <c r="H16" s="3">
        <f t="shared" ca="1" si="3"/>
        <v>789.8874801931463</v>
      </c>
      <c r="I16" s="3">
        <f t="shared" ca="1" si="19"/>
        <v>749.42627912192131</v>
      </c>
      <c r="J16" s="3">
        <f t="shared" si="20"/>
        <v>842.74279440204771</v>
      </c>
      <c r="K16" s="3">
        <f t="shared" ca="1" si="22"/>
        <v>1132.9057652059737</v>
      </c>
      <c r="L16" s="3">
        <f t="shared" si="21"/>
        <v>-9.7575323255129973</v>
      </c>
      <c r="M16" s="3">
        <f t="shared" ca="1" si="4"/>
        <v>0.82616992105301845</v>
      </c>
      <c r="N16" s="3">
        <f t="shared" ca="1" si="5"/>
        <v>47.336049636994375</v>
      </c>
      <c r="O16" s="1">
        <f t="shared" ca="1" si="0"/>
        <v>43674556.195611469</v>
      </c>
      <c r="P16" s="1">
        <f t="shared" si="1"/>
        <v>-1151232.6081859588</v>
      </c>
      <c r="Q16" s="1">
        <f t="shared" ca="1" si="6"/>
        <v>44825788.803797431</v>
      </c>
      <c r="R16" s="1">
        <f t="shared" ca="1" si="2"/>
        <v>110584.24722704048</v>
      </c>
      <c r="S16" s="3">
        <f t="shared" si="7"/>
        <v>336.87361005623194</v>
      </c>
      <c r="T16" s="13">
        <f t="shared" ca="1" si="8"/>
        <v>2.3447591518412381</v>
      </c>
      <c r="U16" s="13">
        <f t="shared" si="9"/>
        <v>1.1120124390131241</v>
      </c>
      <c r="V16" s="5">
        <v>0.35</v>
      </c>
      <c r="W16" s="3">
        <f t="shared" ca="1" si="10"/>
        <v>6.9538495303869885</v>
      </c>
      <c r="X16" s="3">
        <f t="shared" ca="1" si="11"/>
        <v>-4.7126039285072139</v>
      </c>
      <c r="Y16" s="3">
        <f t="shared" ca="1" si="12"/>
        <v>-5.1134516233442264</v>
      </c>
      <c r="Z16" s="3">
        <f t="shared" ca="1" si="13"/>
        <v>-3.3661456632194386E-2</v>
      </c>
      <c r="AA16" s="3">
        <f t="shared" ca="1" si="14"/>
        <v>-3.6524654452458762E-2</v>
      </c>
      <c r="AJ16"/>
      <c r="AK16"/>
    </row>
    <row r="17" spans="3:37" s="5" customFormat="1" x14ac:dyDescent="0.2">
      <c r="C17" s="25"/>
      <c r="D17" s="1">
        <f t="shared" si="15"/>
        <v>15</v>
      </c>
      <c r="E17" s="2">
        <f t="shared" si="16"/>
        <v>1.6000000000000003</v>
      </c>
      <c r="F17" s="3">
        <f t="shared" ca="1" si="17"/>
        <v>535.30448508708662</v>
      </c>
      <c r="G17" s="3">
        <f t="shared" si="18"/>
        <v>579.86100491170328</v>
      </c>
      <c r="H17" s="3">
        <f t="shared" ca="1" si="3"/>
        <v>789.17024574648099</v>
      </c>
      <c r="I17" s="3">
        <f t="shared" ca="1" si="19"/>
        <v>802.95672763062998</v>
      </c>
      <c r="J17" s="3">
        <f t="shared" si="20"/>
        <v>900.77768255484557</v>
      </c>
      <c r="K17" s="3">
        <f t="shared" ca="1" si="22"/>
        <v>1211.858644573678</v>
      </c>
      <c r="L17" s="3">
        <f t="shared" si="21"/>
        <v>-9.7557807113465831</v>
      </c>
      <c r="M17" s="3">
        <f t="shared" ca="1" si="4"/>
        <v>0.82533199634088461</v>
      </c>
      <c r="N17" s="3">
        <f t="shared" ca="1" si="5"/>
        <v>47.288040087439391</v>
      </c>
      <c r="O17" s="1">
        <f t="shared" ca="1" si="0"/>
        <v>43595277.374009281</v>
      </c>
      <c r="P17" s="1">
        <f t="shared" si="1"/>
        <v>-1230290.5356952052</v>
      </c>
      <c r="Q17" s="1">
        <f t="shared" ca="1" si="6"/>
        <v>44825567.909704484</v>
      </c>
      <c r="R17" s="1">
        <f t="shared" ca="1" si="2"/>
        <v>110483.83440450733</v>
      </c>
      <c r="S17" s="3">
        <f t="shared" si="7"/>
        <v>336.63765412937585</v>
      </c>
      <c r="T17" s="13">
        <f t="shared" ca="1" si="8"/>
        <v>2.3442720565156647</v>
      </c>
      <c r="U17" s="13">
        <f t="shared" si="9"/>
        <v>1.1058740968610044</v>
      </c>
      <c r="V17" s="5">
        <v>0.35</v>
      </c>
      <c r="W17" s="3">
        <f t="shared" ca="1" si="10"/>
        <v>6.9091846847226472</v>
      </c>
      <c r="X17" s="3">
        <f t="shared" ca="1" si="11"/>
        <v>-4.6865902128996133</v>
      </c>
      <c r="Y17" s="3">
        <f t="shared" ca="1" si="12"/>
        <v>-5.0766824978483278</v>
      </c>
      <c r="Z17" s="3">
        <f t="shared" ca="1" si="13"/>
        <v>-3.3475644377854379E-2</v>
      </c>
      <c r="AA17" s="3">
        <f t="shared" ca="1" si="14"/>
        <v>-3.6262017841773769E-2</v>
      </c>
      <c r="AJ17"/>
      <c r="AK17"/>
    </row>
    <row r="18" spans="3:37" s="5" customFormat="1" x14ac:dyDescent="0.2">
      <c r="C18" s="25"/>
      <c r="D18" s="1">
        <f t="shared" si="15"/>
        <v>16</v>
      </c>
      <c r="E18" s="2">
        <f t="shared" si="16"/>
        <v>1.7000000000000004</v>
      </c>
      <c r="F18" s="3">
        <f t="shared" ca="1" si="17"/>
        <v>535.30448508708662</v>
      </c>
      <c r="G18" s="3">
        <f t="shared" si="18"/>
        <v>578.88542684056858</v>
      </c>
      <c r="H18" s="3">
        <f t="shared" ca="1" si="3"/>
        <v>788.45369500227355</v>
      </c>
      <c r="I18" s="3">
        <f t="shared" ca="1" si="19"/>
        <v>856.48717613933866</v>
      </c>
      <c r="J18" s="3">
        <f t="shared" si="20"/>
        <v>958.71500414245918</v>
      </c>
      <c r="K18" s="3">
        <f t="shared" ca="1" si="22"/>
        <v>1290.7398346654234</v>
      </c>
      <c r="L18" s="3">
        <f t="shared" si="21"/>
        <v>-9.7540320419429367</v>
      </c>
      <c r="M18" s="3">
        <f t="shared" ca="1" si="4"/>
        <v>0.82449269857410745</v>
      </c>
      <c r="N18" s="3">
        <f t="shared" ca="1" si="5"/>
        <v>47.239951867648301</v>
      </c>
      <c r="O18" s="1">
        <f t="shared" ca="1" si="0"/>
        <v>43516146.041391671</v>
      </c>
      <c r="P18" s="1">
        <f t="shared" si="1"/>
        <v>-1309187.1617295803</v>
      </c>
      <c r="Q18" s="1">
        <f t="shared" ca="1" si="6"/>
        <v>44825333.203121252</v>
      </c>
      <c r="R18" s="1">
        <f t="shared" ca="1" si="2"/>
        <v>110383.5173003183</v>
      </c>
      <c r="S18" s="3">
        <f t="shared" si="7"/>
        <v>336.40209488475779</v>
      </c>
      <c r="T18" s="13">
        <f t="shared" ca="1" si="8"/>
        <v>2.3437835465096506</v>
      </c>
      <c r="U18" s="13">
        <f t="shared" si="9"/>
        <v>1.0997719945821307</v>
      </c>
      <c r="V18" s="5">
        <v>0.35</v>
      </c>
      <c r="W18" s="3">
        <f t="shared" ca="1" si="10"/>
        <v>6.8648217120244546</v>
      </c>
      <c r="X18" s="3">
        <f t="shared" ca="1" si="11"/>
        <v>-4.6607300784598475</v>
      </c>
      <c r="Y18" s="3">
        <f t="shared" ca="1" si="12"/>
        <v>-5.0401758177291818</v>
      </c>
      <c r="Z18" s="3">
        <f t="shared" ca="1" si="13"/>
        <v>-3.3290929131856051E-2</v>
      </c>
      <c r="AA18" s="3">
        <f t="shared" ca="1" si="14"/>
        <v>-3.600125584092273E-2</v>
      </c>
      <c r="AJ18"/>
      <c r="AK18"/>
    </row>
    <row r="19" spans="3:37" s="5" customFormat="1" x14ac:dyDescent="0.2">
      <c r="C19" s="25"/>
      <c r="D19" s="1">
        <f t="shared" si="15"/>
        <v>17</v>
      </c>
      <c r="E19" s="2">
        <f t="shared" si="16"/>
        <v>1.8000000000000005</v>
      </c>
      <c r="F19" s="3">
        <f t="shared" ca="1" si="17"/>
        <v>535.30448508708662</v>
      </c>
      <c r="G19" s="3">
        <f t="shared" si="18"/>
        <v>577.91002363637426</v>
      </c>
      <c r="H19" s="3">
        <f t="shared" ca="1" si="3"/>
        <v>787.73782895944862</v>
      </c>
      <c r="I19" s="3">
        <f t="shared" ca="1" si="19"/>
        <v>910.01762464804733</v>
      </c>
      <c r="J19" s="3">
        <f t="shared" si="20"/>
        <v>1016.5547766663063</v>
      </c>
      <c r="K19" s="3">
        <f t="shared" ca="1" si="22"/>
        <v>1369.5494039013599</v>
      </c>
      <c r="L19" s="3">
        <f t="shared" si="21"/>
        <v>-9.7522863167738247</v>
      </c>
      <c r="M19" s="3">
        <f t="shared" ca="1" si="4"/>
        <v>0.82365202534701287</v>
      </c>
      <c r="N19" s="3">
        <f t="shared" ca="1" si="5"/>
        <v>47.191784839786145</v>
      </c>
      <c r="O19" s="1">
        <f t="shared" ca="1" si="0"/>
        <v>43437162.10216219</v>
      </c>
      <c r="P19" s="1">
        <f t="shared" si="1"/>
        <v>-1387922.6534227447</v>
      </c>
      <c r="Q19" s="1">
        <f t="shared" ca="1" si="6"/>
        <v>44825084.755584933</v>
      </c>
      <c r="R19" s="1">
        <f t="shared" ca="1" si="2"/>
        <v>110283.29605432281</v>
      </c>
      <c r="S19" s="3">
        <f t="shared" si="7"/>
        <v>336.16693225122123</v>
      </c>
      <c r="T19" s="13">
        <f t="shared" ca="1" si="8"/>
        <v>2.3432936240461735</v>
      </c>
      <c r="U19" s="13">
        <f t="shared" si="9"/>
        <v>1.0937059236885518</v>
      </c>
      <c r="V19" s="5">
        <v>0.35</v>
      </c>
      <c r="W19" s="3">
        <f t="shared" ca="1" si="10"/>
        <v>6.8207586049011635</v>
      </c>
      <c r="X19" s="3">
        <f t="shared" ca="1" si="11"/>
        <v>-4.6350226416356204</v>
      </c>
      <c r="Y19" s="3">
        <f t="shared" ca="1" si="12"/>
        <v>-5.0039297614833105</v>
      </c>
      <c r="Z19" s="3">
        <f t="shared" ca="1" si="13"/>
        <v>-3.3107304583111577E-2</v>
      </c>
      <c r="AA19" s="3">
        <f t="shared" ca="1" si="14"/>
        <v>-3.5742355439166505E-2</v>
      </c>
      <c r="AJ19"/>
      <c r="AK19"/>
    </row>
    <row r="20" spans="3:37" s="5" customFormat="1" x14ac:dyDescent="0.2">
      <c r="C20" s="25"/>
      <c r="D20" s="1">
        <f t="shared" si="15"/>
        <v>18</v>
      </c>
      <c r="E20" s="2">
        <f t="shared" si="16"/>
        <v>1.9000000000000006</v>
      </c>
      <c r="F20" s="3">
        <f t="shared" ca="1" si="17"/>
        <v>535.30448508708662</v>
      </c>
      <c r="G20" s="3">
        <f t="shared" si="18"/>
        <v>576.93479500469687</v>
      </c>
      <c r="H20" s="3">
        <f t="shared" ca="1" si="3"/>
        <v>787.02264862039544</v>
      </c>
      <c r="I20" s="3">
        <f t="shared" ca="1" si="19"/>
        <v>963.548073156756</v>
      </c>
      <c r="J20" s="3">
        <f t="shared" si="20"/>
        <v>1074.2970175983598</v>
      </c>
      <c r="K20" s="3">
        <f t="shared" ca="1" si="22"/>
        <v>1448.2874208017038</v>
      </c>
      <c r="L20" s="3">
        <f t="shared" si="21"/>
        <v>-9.7505435353119108</v>
      </c>
      <c r="M20" s="3">
        <f t="shared" ca="1" si="4"/>
        <v>0.82280997425299018</v>
      </c>
      <c r="N20" s="3">
        <f t="shared" ca="1" si="5"/>
        <v>47.143538865964267</v>
      </c>
      <c r="O20" s="1">
        <f t="shared" ca="1" si="0"/>
        <v>43358325.460902371</v>
      </c>
      <c r="P20" s="1">
        <f t="shared" si="1"/>
        <v>-1466497.1775927977</v>
      </c>
      <c r="Q20" s="1">
        <f t="shared" ca="1" si="6"/>
        <v>44824822.63849517</v>
      </c>
      <c r="R20" s="1">
        <f t="shared" ca="1" si="2"/>
        <v>110183.17080685536</v>
      </c>
      <c r="S20" s="3">
        <f t="shared" si="7"/>
        <v>335.93216615772928</v>
      </c>
      <c r="T20" s="13">
        <f t="shared" ca="1" si="8"/>
        <v>2.3428022913735118</v>
      </c>
      <c r="U20" s="13">
        <f t="shared" si="9"/>
        <v>1.0876756768361513</v>
      </c>
      <c r="V20" s="5">
        <v>0.35</v>
      </c>
      <c r="W20" s="3">
        <f t="shared" ca="1" si="10"/>
        <v>6.7769933688262682</v>
      </c>
      <c r="X20" s="3">
        <f t="shared" ca="1" si="11"/>
        <v>-4.6094670237221091</v>
      </c>
      <c r="Y20" s="3">
        <f t="shared" ca="1" si="12"/>
        <v>-4.9679425196285889</v>
      </c>
      <c r="Z20" s="3">
        <f t="shared" ca="1" si="13"/>
        <v>-3.292476445515792E-2</v>
      </c>
      <c r="AA20" s="3">
        <f t="shared" ca="1" si="14"/>
        <v>-3.5485303711632776E-2</v>
      </c>
      <c r="AJ20"/>
      <c r="AK20"/>
    </row>
    <row r="21" spans="3:37" s="5" customFormat="1" x14ac:dyDescent="0.2">
      <c r="C21" s="25"/>
      <c r="D21" s="1">
        <f t="shared" si="15"/>
        <v>19</v>
      </c>
      <c r="E21" s="2">
        <f t="shared" si="16"/>
        <v>2.0000000000000004</v>
      </c>
      <c r="F21" s="3">
        <f t="shared" ca="1" si="17"/>
        <v>535.30448508708662</v>
      </c>
      <c r="G21" s="3">
        <f t="shared" si="18"/>
        <v>575.9597406511657</v>
      </c>
      <c r="H21" s="3">
        <f t="shared" ca="1" si="3"/>
        <v>786.30815499097366</v>
      </c>
      <c r="I21" s="3">
        <f t="shared" ca="1" si="19"/>
        <v>1017.0785216654647</v>
      </c>
      <c r="J21" s="3">
        <f t="shared" si="20"/>
        <v>1131.9417443811531</v>
      </c>
      <c r="K21" s="3">
        <f t="shared" ca="1" si="22"/>
        <v>1526.9539539870832</v>
      </c>
      <c r="L21" s="3">
        <f t="shared" si="21"/>
        <v>-9.7488036970307395</v>
      </c>
      <c r="M21" s="3">
        <f t="shared" ca="1" si="4"/>
        <v>0.82196654288452708</v>
      </c>
      <c r="N21" s="3">
        <f t="shared" ca="1" si="5"/>
        <v>47.095213808242391</v>
      </c>
      <c r="O21" s="1">
        <f t="shared" ca="1" si="0"/>
        <v>43279636.022371635</v>
      </c>
      <c r="P21" s="1">
        <f t="shared" si="1"/>
        <v>-1544910.9007424973</v>
      </c>
      <c r="Q21" s="1">
        <f t="shared" ca="1" si="6"/>
        <v>44824546.923114136</v>
      </c>
      <c r="R21" s="1">
        <f t="shared" ca="1" si="2"/>
        <v>110083.14169873632</v>
      </c>
      <c r="S21" s="3">
        <f t="shared" si="7"/>
        <v>335.69779653336491</v>
      </c>
      <c r="T21" s="13">
        <f t="shared" ca="1" si="8"/>
        <v>2.3423095507653198</v>
      </c>
      <c r="U21" s="13">
        <f t="shared" si="9"/>
        <v>1.081681047818879</v>
      </c>
      <c r="V21" s="5">
        <v>0.35</v>
      </c>
      <c r="W21" s="3">
        <f t="shared" ca="1" si="10"/>
        <v>6.7335240220604993</v>
      </c>
      <c r="X21" s="3">
        <f t="shared" ca="1" si="11"/>
        <v>-4.5840623508375051</v>
      </c>
      <c r="Y21" s="3">
        <f t="shared" ca="1" si="12"/>
        <v>-4.9322122946300606</v>
      </c>
      <c r="Z21" s="3">
        <f t="shared" ca="1" si="13"/>
        <v>-3.2743302505982182E-2</v>
      </c>
      <c r="AA21" s="3">
        <f t="shared" ca="1" si="14"/>
        <v>-3.523008781878615E-2</v>
      </c>
      <c r="AJ21"/>
      <c r="AK21"/>
    </row>
    <row r="22" spans="3:37" s="5" customFormat="1" x14ac:dyDescent="0.2">
      <c r="C22" s="25"/>
      <c r="D22" s="1">
        <f t="shared" si="15"/>
        <v>20</v>
      </c>
      <c r="E22" s="2">
        <f t="shared" si="16"/>
        <v>2.1000000000000005</v>
      </c>
      <c r="F22" s="3">
        <f t="shared" ca="1" si="17"/>
        <v>535.30448508708662</v>
      </c>
      <c r="G22" s="3">
        <f t="shared" si="18"/>
        <v>574.9848602814626</v>
      </c>
      <c r="H22" s="3">
        <f t="shared" ca="1" si="3"/>
        <v>785.59434908051878</v>
      </c>
      <c r="I22" s="3">
        <f t="shared" ca="1" si="19"/>
        <v>1070.6089701741732</v>
      </c>
      <c r="J22" s="3">
        <f t="shared" si="20"/>
        <v>1189.4889744277843</v>
      </c>
      <c r="K22" s="3">
        <f t="shared" ca="1" si="22"/>
        <v>1605.5490721788856</v>
      </c>
      <c r="L22" s="3">
        <f t="shared" si="21"/>
        <v>-9.7470668014047472</v>
      </c>
      <c r="M22" s="3">
        <f t="shared" ca="1" si="4"/>
        <v>0.82112172883324286</v>
      </c>
      <c r="N22" s="3">
        <f t="shared" ca="1" si="5"/>
        <v>47.046809528630455</v>
      </c>
      <c r="O22" s="1">
        <f t="shared" ca="1" si="0"/>
        <v>43201093.691507086</v>
      </c>
      <c r="P22" s="1">
        <f t="shared" si="1"/>
        <v>-1623163.989059485</v>
      </c>
      <c r="Q22" s="1">
        <f t="shared" ca="1" si="6"/>
        <v>44824257.680566572</v>
      </c>
      <c r="R22" s="1">
        <f t="shared" ca="1" si="2"/>
        <v>109983.20887127263</v>
      </c>
      <c r="S22" s="3">
        <f t="shared" si="7"/>
        <v>335.46382330733053</v>
      </c>
      <c r="T22" s="13">
        <f t="shared" ca="1" si="8"/>
        <v>2.3418154045207058</v>
      </c>
      <c r="U22" s="13">
        <f t="shared" si="9"/>
        <v>1.0757218315630022</v>
      </c>
      <c r="V22" s="5">
        <v>0.35</v>
      </c>
      <c r="W22" s="3">
        <f t="shared" ca="1" si="10"/>
        <v>6.690348595574708</v>
      </c>
      <c r="X22" s="3">
        <f t="shared" ca="1" si="11"/>
        <v>-4.55880775389865</v>
      </c>
      <c r="Y22" s="3">
        <f t="shared" ca="1" si="12"/>
        <v>-4.8967373008261346</v>
      </c>
      <c r="Z22" s="3">
        <f t="shared" ca="1" si="13"/>
        <v>-3.2562912527847501E-2</v>
      </c>
      <c r="AA22" s="3">
        <f t="shared" ca="1" si="14"/>
        <v>-3.4976695005900962E-2</v>
      </c>
      <c r="AJ22"/>
      <c r="AK22"/>
    </row>
    <row r="23" spans="3:37" s="5" customFormat="1" x14ac:dyDescent="0.2">
      <c r="C23" s="25"/>
      <c r="D23" s="1">
        <f t="shared" si="15"/>
        <v>21</v>
      </c>
      <c r="E23" s="2">
        <f t="shared" si="16"/>
        <v>2.2000000000000006</v>
      </c>
      <c r="F23" s="3">
        <f t="shared" ca="1" si="17"/>
        <v>535.30448508708662</v>
      </c>
      <c r="G23" s="3">
        <f t="shared" si="18"/>
        <v>574.01015360132214</v>
      </c>
      <c r="H23" s="3">
        <f t="shared" ca="1" si="3"/>
        <v>784.88123190184922</v>
      </c>
      <c r="I23" s="3">
        <f t="shared" ca="1" si="19"/>
        <v>1124.1394186828818</v>
      </c>
      <c r="J23" s="3">
        <f t="shared" si="20"/>
        <v>1246.9387251219237</v>
      </c>
      <c r="K23" s="3">
        <f t="shared" ca="1" si="22"/>
        <v>1684.0728441996071</v>
      </c>
      <c r="L23" s="3">
        <f t="shared" si="21"/>
        <v>-9.7453328479092605</v>
      </c>
      <c r="M23" s="3">
        <f t="shared" ca="1" si="4"/>
        <v>0.82027552968992268</v>
      </c>
      <c r="N23" s="3">
        <f t="shared" ca="1" si="5"/>
        <v>46.998325889090623</v>
      </c>
      <c r="O23" s="1">
        <f t="shared" ca="1" si="0"/>
        <v>43122698.373423509</v>
      </c>
      <c r="P23" s="1">
        <f t="shared" si="1"/>
        <v>-1701256.6084165089</v>
      </c>
      <c r="Q23" s="1">
        <f t="shared" ca="1" si="6"/>
        <v>44823954.981840014</v>
      </c>
      <c r="R23" s="1">
        <f t="shared" ca="1" si="2"/>
        <v>109883.37246625889</v>
      </c>
      <c r="S23" s="3">
        <f t="shared" si="7"/>
        <v>335.23024640894829</v>
      </c>
      <c r="T23" s="13">
        <f t="shared" ca="1" si="8"/>
        <v>2.3413198549643117</v>
      </c>
      <c r="U23" s="13">
        <f t="shared" si="9"/>
        <v>1.0697978241213888</v>
      </c>
      <c r="V23" s="5">
        <v>0.35</v>
      </c>
      <c r="W23" s="3">
        <f t="shared" ca="1" si="10"/>
        <v>6.6474651329732417</v>
      </c>
      <c r="X23" s="3">
        <f t="shared" ca="1" si="11"/>
        <v>-4.5337023685968187</v>
      </c>
      <c r="Y23" s="3">
        <f t="shared" ca="1" si="12"/>
        <v>-4.8615157643552438</v>
      </c>
      <c r="Z23" s="3">
        <f t="shared" ca="1" si="13"/>
        <v>-3.2383588347120136E-2</v>
      </c>
      <c r="AA23" s="3">
        <f t="shared" ca="1" si="14"/>
        <v>-3.4725112602537453E-2</v>
      </c>
      <c r="AJ23"/>
      <c r="AK23"/>
    </row>
    <row r="24" spans="3:37" s="5" customFormat="1" x14ac:dyDescent="0.2">
      <c r="C24" s="25"/>
      <c r="D24" s="1">
        <f t="shared" si="15"/>
        <v>22</v>
      </c>
      <c r="E24" s="2">
        <f t="shared" si="16"/>
        <v>2.3000000000000007</v>
      </c>
      <c r="F24" s="3">
        <f t="shared" ca="1" si="17"/>
        <v>535.30448508708662</v>
      </c>
      <c r="G24" s="3">
        <f t="shared" si="18"/>
        <v>573.03562031653121</v>
      </c>
      <c r="H24" s="3">
        <f t="shared" ca="1" si="3"/>
        <v>784.16880447127107</v>
      </c>
      <c r="I24" s="3">
        <f t="shared" ca="1" si="19"/>
        <v>1177.6698671915904</v>
      </c>
      <c r="J24" s="3">
        <f t="shared" si="20"/>
        <v>1304.2910138178165</v>
      </c>
      <c r="K24" s="3">
        <f t="shared" ca="1" si="22"/>
        <v>1762.5253389731995</v>
      </c>
      <c r="L24" s="3">
        <f t="shared" si="21"/>
        <v>-9.7436018360204901</v>
      </c>
      <c r="M24" s="3">
        <f t="shared" ca="1" si="4"/>
        <v>0.81942794304455213</v>
      </c>
      <c r="N24" s="3">
        <f t="shared" ca="1" si="5"/>
        <v>46.94976275153924</v>
      </c>
      <c r="O24" s="1">
        <f t="shared" ca="1" si="0"/>
        <v>43044449.973413184</v>
      </c>
      <c r="P24" s="1">
        <f t="shared" si="1"/>
        <v>-1779188.9243716423</v>
      </c>
      <c r="Q24" s="1">
        <f t="shared" ca="1" si="6"/>
        <v>44823638.897784829</v>
      </c>
      <c r="R24" s="1">
        <f t="shared" ca="1" si="2"/>
        <v>109783.63262597795</v>
      </c>
      <c r="S24" s="3">
        <f t="shared" si="7"/>
        <v>334.9970657676601</v>
      </c>
      <c r="T24" s="13">
        <f t="shared" ca="1" si="8"/>
        <v>2.340822904446386</v>
      </c>
      <c r="U24" s="13">
        <f t="shared" si="9"/>
        <v>1.0639088226678144</v>
      </c>
      <c r="V24" s="5">
        <v>0.35</v>
      </c>
      <c r="W24" s="3">
        <f t="shared" ca="1" si="10"/>
        <v>6.6048716904177045</v>
      </c>
      <c r="X24" s="3">
        <f t="shared" ca="1" si="11"/>
        <v>-4.5087453353735851</v>
      </c>
      <c r="Y24" s="3">
        <f t="shared" ca="1" si="12"/>
        <v>-4.8265459230829002</v>
      </c>
      <c r="Z24" s="3">
        <f t="shared" ca="1" si="13"/>
        <v>-3.2205323824097035E-2</v>
      </c>
      <c r="AA24" s="3">
        <f t="shared" ca="1" si="14"/>
        <v>-3.4475328022020718E-2</v>
      </c>
      <c r="AJ24"/>
      <c r="AK24"/>
    </row>
    <row r="25" spans="3:37" s="5" customFormat="1" x14ac:dyDescent="0.2">
      <c r="C25" s="25"/>
      <c r="D25" s="1">
        <f t="shared" si="15"/>
        <v>23</v>
      </c>
      <c r="E25" s="2">
        <f t="shared" si="16"/>
        <v>2.4000000000000008</v>
      </c>
      <c r="F25" s="3">
        <f t="shared" ca="1" si="17"/>
        <v>535.30448508708662</v>
      </c>
      <c r="G25" s="3">
        <f t="shared" si="18"/>
        <v>572.06126013292919</v>
      </c>
      <c r="H25" s="3">
        <f t="shared" ca="1" si="3"/>
        <v>783.45706780858507</v>
      </c>
      <c r="I25" s="3">
        <f t="shared" ca="1" si="19"/>
        <v>1231.2003157002989</v>
      </c>
      <c r="J25" s="3">
        <f t="shared" si="20"/>
        <v>1361.5458578402897</v>
      </c>
      <c r="K25" s="3">
        <f t="shared" ca="1" si="22"/>
        <v>1840.9066255254195</v>
      </c>
      <c r="L25" s="3">
        <f t="shared" si="21"/>
        <v>-9.7418737652155372</v>
      </c>
      <c r="M25" s="3">
        <f t="shared" ca="1" si="4"/>
        <v>0.81857896648635209</v>
      </c>
      <c r="N25" s="3">
        <f t="shared" ca="1" si="5"/>
        <v>46.901119977848836</v>
      </c>
      <c r="O25" s="1">
        <f t="shared" ca="1" si="0"/>
        <v>42966348.396945812</v>
      </c>
      <c r="P25" s="1">
        <f t="shared" si="1"/>
        <v>-1856961.1021685081</v>
      </c>
      <c r="Q25" s="1">
        <f t="shared" ca="1" si="6"/>
        <v>44823309.49911432</v>
      </c>
      <c r="R25" s="1">
        <f t="shared" ca="1" si="2"/>
        <v>109683.98949320191</v>
      </c>
      <c r="S25" s="3">
        <f t="shared" si="7"/>
        <v>334.76428131302725</v>
      </c>
      <c r="T25" s="13">
        <f t="shared" ca="1" si="8"/>
        <v>2.3403245553428675</v>
      </c>
      <c r="U25" s="13">
        <f t="shared" si="9"/>
        <v>1.058054625491293</v>
      </c>
      <c r="V25" s="5">
        <v>0.35</v>
      </c>
      <c r="W25" s="3">
        <f t="shared" ca="1" si="10"/>
        <v>6.5625663365511473</v>
      </c>
      <c r="X25" s="3">
        <f t="shared" ca="1" si="11"/>
        <v>-4.4839357993967992</v>
      </c>
      <c r="Y25" s="3">
        <f t="shared" ca="1" si="12"/>
        <v>-4.791826026529149</v>
      </c>
      <c r="Z25" s="3">
        <f t="shared" ca="1" si="13"/>
        <v>-3.202811285283428E-2</v>
      </c>
      <c r="AA25" s="3">
        <f t="shared" ca="1" si="14"/>
        <v>-3.4227328760922493E-2</v>
      </c>
      <c r="AJ25"/>
      <c r="AK25"/>
    </row>
    <row r="26" spans="3:37" s="5" customFormat="1" x14ac:dyDescent="0.2">
      <c r="C26" s="25"/>
      <c r="D26" s="1">
        <f t="shared" si="15"/>
        <v>24</v>
      </c>
      <c r="E26" s="2">
        <f t="shared" si="16"/>
        <v>2.5000000000000009</v>
      </c>
      <c r="F26" s="3">
        <f t="shared" ca="1" si="17"/>
        <v>535.30448508708662</v>
      </c>
      <c r="G26" s="3">
        <f t="shared" si="18"/>
        <v>571.08707275640768</v>
      </c>
      <c r="H26" s="3">
        <f t="shared" ca="1" si="3"/>
        <v>782.74602293709131</v>
      </c>
      <c r="I26" s="3">
        <f t="shared" ca="1" si="19"/>
        <v>1284.7307642090075</v>
      </c>
      <c r="J26" s="3">
        <f t="shared" si="20"/>
        <v>1418.7032744847565</v>
      </c>
      <c r="K26" s="3">
        <f t="shared" ca="1" si="22"/>
        <v>1919.216772984179</v>
      </c>
      <c r="L26" s="3">
        <f t="shared" si="21"/>
        <v>-9.7401486349723907</v>
      </c>
      <c r="M26" s="3">
        <f t="shared" ca="1" si="4"/>
        <v>0.81772859760381333</v>
      </c>
      <c r="N26" s="3">
        <f t="shared" ca="1" si="5"/>
        <v>46.852397429850107</v>
      </c>
      <c r="O26" s="1">
        <f t="shared" ca="1" si="0"/>
        <v>42888393.549668342</v>
      </c>
      <c r="P26" s="1">
        <f t="shared" si="1"/>
        <v>-1934573.3067364988</v>
      </c>
      <c r="Q26" s="1">
        <f t="shared" ca="1" si="6"/>
        <v>44822966.856404841</v>
      </c>
      <c r="R26" s="1">
        <f t="shared" ca="1" si="2"/>
        <v>109584.44321119279</v>
      </c>
      <c r="S26" s="3">
        <f t="shared" si="7"/>
        <v>334.53189297473085</v>
      </c>
      <c r="T26" s="13">
        <f t="shared" ca="1" si="8"/>
        <v>2.3398248100554548</v>
      </c>
      <c r="U26" s="13">
        <f t="shared" si="9"/>
        <v>1.0522350319904377</v>
      </c>
      <c r="V26" s="5">
        <v>0.35</v>
      </c>
      <c r="W26" s="3">
        <f t="shared" ca="1" si="10"/>
        <v>6.5205471524226901</v>
      </c>
      <c r="X26" s="3">
        <f t="shared" ca="1" si="11"/>
        <v>-4.4592729105366846</v>
      </c>
      <c r="Y26" s="3">
        <f t="shared" ca="1" si="12"/>
        <v>-4.7573543357964558</v>
      </c>
      <c r="Z26" s="3">
        <f t="shared" ca="1" si="13"/>
        <v>-3.1851949360976316E-2</v>
      </c>
      <c r="AA26" s="3">
        <f t="shared" ca="1" si="14"/>
        <v>-3.3981102398546112E-2</v>
      </c>
      <c r="AJ26"/>
      <c r="AK26"/>
    </row>
    <row r="27" spans="3:37" s="5" customFormat="1" x14ac:dyDescent="0.2">
      <c r="C27" s="25"/>
      <c r="D27" s="1">
        <f t="shared" si="15"/>
        <v>25</v>
      </c>
      <c r="E27" s="2">
        <f t="shared" si="16"/>
        <v>2.600000000000001</v>
      </c>
      <c r="F27" s="3">
        <f t="shared" ca="1" si="17"/>
        <v>535.30448508708662</v>
      </c>
      <c r="G27" s="3">
        <f t="shared" si="18"/>
        <v>570.11305789291043</v>
      </c>
      <c r="H27" s="3">
        <f t="shared" ca="1" si="3"/>
        <v>782.03567088359591</v>
      </c>
      <c r="I27" s="3">
        <f t="shared" ca="1" si="19"/>
        <v>1338.261212717716</v>
      </c>
      <c r="J27" s="3">
        <f t="shared" si="20"/>
        <v>1475.7632810172227</v>
      </c>
      <c r="K27" s="3">
        <f t="shared" ca="1" si="22"/>
        <v>1997.4558505798957</v>
      </c>
      <c r="L27" s="3">
        <f t="shared" si="21"/>
        <v>-9.7384264447699262</v>
      </c>
      <c r="M27" s="3">
        <f t="shared" ca="1" si="4"/>
        <v>0.81687683398473276</v>
      </c>
      <c r="N27" s="3">
        <f t="shared" ca="1" si="5"/>
        <v>46.803594969334</v>
      </c>
      <c r="O27" s="1">
        <f t="shared" ca="1" si="0"/>
        <v>42810585.337404914</v>
      </c>
      <c r="P27" s="1">
        <f t="shared" si="1"/>
        <v>-2012025.7026909976</v>
      </c>
      <c r="Q27" s="1">
        <f t="shared" ca="1" si="6"/>
        <v>44822611.04009591</v>
      </c>
      <c r="R27" s="1">
        <f t="shared" ca="1" si="2"/>
        <v>109484.99392370343</v>
      </c>
      <c r="S27" s="3">
        <f t="shared" si="7"/>
        <v>334.29990068257143</v>
      </c>
      <c r="T27" s="13">
        <f t="shared" ca="1" si="8"/>
        <v>2.3393236710116887</v>
      </c>
      <c r="U27" s="13">
        <f t="shared" si="9"/>
        <v>1.0464498426678421</v>
      </c>
      <c r="V27" s="5">
        <v>0.35</v>
      </c>
      <c r="W27" s="3">
        <f t="shared" ca="1" si="10"/>
        <v>6.4788122314125633</v>
      </c>
      <c r="X27" s="3">
        <f t="shared" ca="1" si="11"/>
        <v>-4.4347558233420328</v>
      </c>
      <c r="Y27" s="3">
        <f t="shared" ca="1" si="12"/>
        <v>-4.7231291234979977</v>
      </c>
      <c r="Z27" s="3">
        <f t="shared" ca="1" si="13"/>
        <v>-3.1676827309585952E-2</v>
      </c>
      <c r="AA27" s="3">
        <f t="shared" ca="1" si="14"/>
        <v>-3.3736636596414273E-2</v>
      </c>
      <c r="AJ27"/>
      <c r="AK27"/>
    </row>
    <row r="28" spans="3:37" s="5" customFormat="1" x14ac:dyDescent="0.2">
      <c r="C28" s="25"/>
      <c r="D28" s="1">
        <f t="shared" si="15"/>
        <v>26</v>
      </c>
      <c r="E28" s="2">
        <f t="shared" si="16"/>
        <v>2.7000000000000011</v>
      </c>
      <c r="F28" s="3">
        <f t="shared" ca="1" si="17"/>
        <v>535.30448508708662</v>
      </c>
      <c r="G28" s="3">
        <f t="shared" si="18"/>
        <v>569.1392152484334</v>
      </c>
      <c r="H28" s="3">
        <f t="shared" ca="1" si="3"/>
        <v>781.32601267841676</v>
      </c>
      <c r="I28" s="3">
        <f t="shared" ca="1" si="19"/>
        <v>1391.7916612264246</v>
      </c>
      <c r="J28" s="3">
        <f t="shared" si="20"/>
        <v>1532.72589467429</v>
      </c>
      <c r="K28" s="3">
        <f t="shared" ca="1" si="22"/>
        <v>2075.6239276458427</v>
      </c>
      <c r="L28" s="3">
        <f t="shared" si="21"/>
        <v>-9.7367071940879075</v>
      </c>
      <c r="M28" s="3">
        <f t="shared" ca="1" si="4"/>
        <v>0.81602367321624814</v>
      </c>
      <c r="N28" s="3">
        <f t="shared" ca="1" si="5"/>
        <v>46.754712458053696</v>
      </c>
      <c r="O28" s="1">
        <f t="shared" ca="1" si="0"/>
        <v>42732923.666156746</v>
      </c>
      <c r="P28" s="1">
        <f t="shared" si="1"/>
        <v>-2089318.4543335976</v>
      </c>
      <c r="Q28" s="1">
        <f t="shared" ca="1" si="6"/>
        <v>44822242.120490342</v>
      </c>
      <c r="R28" s="1">
        <f t="shared" ca="1" si="2"/>
        <v>109385.64177497834</v>
      </c>
      <c r="S28" s="3">
        <f t="shared" si="7"/>
        <v>334.06830436646908</v>
      </c>
      <c r="T28" s="13">
        <f t="shared" ca="1" si="8"/>
        <v>2.3388211406650274</v>
      </c>
      <c r="U28" s="13">
        <f t="shared" si="9"/>
        <v>1.0406988591244941</v>
      </c>
      <c r="V28" s="5">
        <v>0.35</v>
      </c>
      <c r="W28" s="3">
        <f t="shared" ca="1" si="10"/>
        <v>6.4373596791575709</v>
      </c>
      <c r="X28" s="3">
        <f t="shared" ca="1" si="11"/>
        <v>-4.4103836970165258</v>
      </c>
      <c r="Y28" s="3">
        <f t="shared" ca="1" si="12"/>
        <v>-4.6891486736863559</v>
      </c>
      <c r="Z28" s="3">
        <f t="shared" ca="1" si="13"/>
        <v>-3.1502740692975185E-2</v>
      </c>
      <c r="AA28" s="3">
        <f t="shared" ca="1" si="14"/>
        <v>-3.3493919097759686E-2</v>
      </c>
      <c r="AJ28"/>
      <c r="AK28"/>
    </row>
    <row r="29" spans="3:37" s="5" customFormat="1" x14ac:dyDescent="0.2">
      <c r="C29" s="25"/>
      <c r="D29" s="1">
        <f t="shared" si="15"/>
        <v>27</v>
      </c>
      <c r="E29" s="2">
        <f t="shared" si="16"/>
        <v>2.8000000000000012</v>
      </c>
      <c r="F29" s="3">
        <f t="shared" ca="1" si="17"/>
        <v>535.30448508708662</v>
      </c>
      <c r="G29" s="3">
        <f t="shared" si="18"/>
        <v>568.1655445290246</v>
      </c>
      <c r="H29" s="3">
        <f t="shared" ca="1" si="3"/>
        <v>780.61704935538899</v>
      </c>
      <c r="I29" s="3">
        <f t="shared" ca="1" si="19"/>
        <v>1445.3221097351332</v>
      </c>
      <c r="J29" s="3">
        <f t="shared" si="20"/>
        <v>1589.5911326631629</v>
      </c>
      <c r="K29" s="3">
        <f t="shared" ca="1" si="22"/>
        <v>2153.7210736185007</v>
      </c>
      <c r="L29" s="3">
        <f t="shared" si="21"/>
        <v>-9.7349908824069828</v>
      </c>
      <c r="M29" s="3">
        <f t="shared" ca="1" si="4"/>
        <v>0.81516911288487548</v>
      </c>
      <c r="N29" s="3">
        <f t="shared" ca="1" si="5"/>
        <v>46.705749757726743</v>
      </c>
      <c r="O29" s="1">
        <f t="shared" ca="1" si="0"/>
        <v>42655408.442101963</v>
      </c>
      <c r="P29" s="1">
        <f t="shared" si="1"/>
        <v>-2166451.7256523231</v>
      </c>
      <c r="Q29" s="1">
        <f t="shared" ca="1" si="6"/>
        <v>44821860.167754285</v>
      </c>
      <c r="R29" s="1">
        <f t="shared" ca="1" si="2"/>
        <v>109286.38690975445</v>
      </c>
      <c r="S29" s="3">
        <f t="shared" si="7"/>
        <v>333.83710395646341</v>
      </c>
      <c r="T29" s="13">
        <f t="shared" ca="1" si="8"/>
        <v>2.3383172214949219</v>
      </c>
      <c r="U29" s="13">
        <f t="shared" si="9"/>
        <v>1.034981884054208</v>
      </c>
      <c r="V29" s="5">
        <v>0.35</v>
      </c>
      <c r="W29" s="3">
        <f t="shared" ca="1" si="10"/>
        <v>6.39618761347697</v>
      </c>
      <c r="X29" s="3">
        <f t="shared" ca="1" si="11"/>
        <v>-4.3861556953951419</v>
      </c>
      <c r="Y29" s="3">
        <f t="shared" ca="1" si="12"/>
        <v>-4.6554112817826283</v>
      </c>
      <c r="Z29" s="3">
        <f t="shared" ca="1" si="13"/>
        <v>-3.1329683538536726E-2</v>
      </c>
      <c r="AA29" s="3">
        <f t="shared" ca="1" si="14"/>
        <v>-3.3252937727018775E-2</v>
      </c>
      <c r="AJ29"/>
      <c r="AK29"/>
    </row>
    <row r="30" spans="3:37" s="5" customFormat="1" x14ac:dyDescent="0.2">
      <c r="C30" s="25"/>
      <c r="D30" s="1">
        <f t="shared" si="15"/>
        <v>28</v>
      </c>
      <c r="E30" s="2">
        <f t="shared" si="16"/>
        <v>2.9000000000000012</v>
      </c>
      <c r="F30" s="3">
        <f t="shared" ca="1" si="17"/>
        <v>535.30448508708662</v>
      </c>
      <c r="G30" s="3">
        <f t="shared" si="18"/>
        <v>567.19204544078389</v>
      </c>
      <c r="H30" s="3">
        <f t="shared" ca="1" si="3"/>
        <v>779.90878195187111</v>
      </c>
      <c r="I30" s="3">
        <f t="shared" ca="1" si="19"/>
        <v>1498.8525582438417</v>
      </c>
      <c r="J30" s="3">
        <f t="shared" si="20"/>
        <v>1646.3590121616533</v>
      </c>
      <c r="K30" s="3">
        <f t="shared" ca="1" si="22"/>
        <v>2231.7473580379105</v>
      </c>
      <c r="L30" s="3">
        <f t="shared" si="21"/>
        <v>-9.7332775092086923</v>
      </c>
      <c r="M30" s="3">
        <f t="shared" ca="1" si="4"/>
        <v>0.81431315057654396</v>
      </c>
      <c r="N30" s="3">
        <f t="shared" ca="1" si="5"/>
        <v>46.656706730037065</v>
      </c>
      <c r="O30" s="1">
        <f t="shared" ca="1" si="0"/>
        <v>42578039.571595579</v>
      </c>
      <c r="P30" s="1">
        <f t="shared" si="1"/>
        <v>-2243425.6803218485</v>
      </c>
      <c r="Q30" s="1">
        <f t="shared" ca="1" si="6"/>
        <v>44821465.251917429</v>
      </c>
      <c r="R30" s="1">
        <f t="shared" ca="1" si="2"/>
        <v>109187.22947326195</v>
      </c>
      <c r="S30" s="3">
        <f t="shared" si="7"/>
        <v>333.60629938271364</v>
      </c>
      <c r="T30" s="13">
        <f t="shared" ca="1" si="8"/>
        <v>2.3378119160068933</v>
      </c>
      <c r="U30" s="13">
        <f t="shared" si="9"/>
        <v>1.0292987212380844</v>
      </c>
      <c r="V30" s="5">
        <v>0.35</v>
      </c>
      <c r="W30" s="3">
        <f t="shared" ca="1" si="10"/>
        <v>6.3552941642987379</v>
      </c>
      <c r="X30" s="3">
        <f t="shared" ca="1" si="11"/>
        <v>-4.3620709869206777</v>
      </c>
      <c r="Y30" s="3">
        <f t="shared" ca="1" si="12"/>
        <v>-4.6219152545059128</v>
      </c>
      <c r="Z30" s="3">
        <f t="shared" ca="1" si="13"/>
        <v>-3.1157649906576268E-2</v>
      </c>
      <c r="AA30" s="3">
        <f t="shared" ca="1" si="14"/>
        <v>-3.3013680389327948E-2</v>
      </c>
      <c r="AJ30"/>
      <c r="AK30"/>
    </row>
    <row r="31" spans="3:37" s="5" customFormat="1" x14ac:dyDescent="0.2">
      <c r="C31" s="25"/>
      <c r="D31" s="1">
        <f t="shared" si="15"/>
        <v>29</v>
      </c>
      <c r="E31" s="2">
        <f t="shared" si="16"/>
        <v>3.0000000000000013</v>
      </c>
      <c r="F31" s="3">
        <f t="shared" ca="1" si="17"/>
        <v>535.30448508708662</v>
      </c>
      <c r="G31" s="3">
        <f t="shared" si="18"/>
        <v>566.21871768986307</v>
      </c>
      <c r="H31" s="3">
        <f t="shared" ca="1" si="3"/>
        <v>779.20121150875002</v>
      </c>
      <c r="I31" s="3">
        <f t="shared" ca="1" si="19"/>
        <v>1552.3830067525503</v>
      </c>
      <c r="J31" s="3">
        <f t="shared" si="20"/>
        <v>1703.0295503181856</v>
      </c>
      <c r="K31" s="3">
        <f t="shared" ca="1" si="22"/>
        <v>2309.7028505480248</v>
      </c>
      <c r="L31" s="3">
        <f t="shared" si="21"/>
        <v>-9.7315670739754605</v>
      </c>
      <c r="M31" s="3">
        <f t="shared" ca="1" si="4"/>
        <v>0.81345578387663375</v>
      </c>
      <c r="N31" s="3">
        <f t="shared" ca="1" si="5"/>
        <v>46.607583236637154</v>
      </c>
      <c r="O31" s="1">
        <f t="shared" ca="1" si="0"/>
        <v>42500816.961169265</v>
      </c>
      <c r="P31" s="1">
        <f t="shared" si="1"/>
        <v>-2320240.4817037163</v>
      </c>
      <c r="Q31" s="1">
        <f t="shared" ca="1" si="6"/>
        <v>44821057.442872979</v>
      </c>
      <c r="R31" s="1">
        <f t="shared" ca="1" si="2"/>
        <v>109088.16961122501</v>
      </c>
      <c r="S31" s="3">
        <f t="shared" si="7"/>
        <v>333.37589057549837</v>
      </c>
      <c r="T31" s="13">
        <f t="shared" ca="1" si="8"/>
        <v>2.3373052267326071</v>
      </c>
      <c r="U31" s="13">
        <f t="shared" si="9"/>
        <v>1.023649175539</v>
      </c>
      <c r="V31" s="5">
        <v>0.35</v>
      </c>
      <c r="W31" s="3">
        <f t="shared" ca="1" si="10"/>
        <v>6.3146774735863032</v>
      </c>
      <c r="X31" s="3">
        <f t="shared" ca="1" si="11"/>
        <v>-4.3381287446203904</v>
      </c>
      <c r="Y31" s="3">
        <f t="shared" ca="1" si="12"/>
        <v>-4.5886589098032351</v>
      </c>
      <c r="Z31" s="3">
        <f t="shared" ca="1" si="13"/>
        <v>-3.0986633890145648E-2</v>
      </c>
      <c r="AA31" s="3">
        <f t="shared" ca="1" si="14"/>
        <v>-3.277613507002311E-2</v>
      </c>
      <c r="AJ31"/>
      <c r="AK31"/>
    </row>
    <row r="32" spans="3:37" s="5" customFormat="1" x14ac:dyDescent="0.2">
      <c r="C32" s="25"/>
      <c r="D32" s="1">
        <f t="shared" si="15"/>
        <v>30</v>
      </c>
      <c r="E32" s="2">
        <f t="shared" si="16"/>
        <v>3.1000000000000014</v>
      </c>
      <c r="F32" s="3">
        <f t="shared" ca="1" si="17"/>
        <v>535.30448508708662</v>
      </c>
      <c r="G32" s="3">
        <f t="shared" si="18"/>
        <v>565.24556098246558</v>
      </c>
      <c r="H32" s="3">
        <f t="shared" ca="1" si="3"/>
        <v>778.49433907044761</v>
      </c>
      <c r="I32" s="3">
        <f t="shared" ca="1" si="19"/>
        <v>1605.9134552612588</v>
      </c>
      <c r="J32" s="3">
        <f t="shared" si="20"/>
        <v>1759.602764251802</v>
      </c>
      <c r="K32" s="3">
        <f t="shared" ca="1" si="22"/>
        <v>2387.5876208970617</v>
      </c>
      <c r="L32" s="3">
        <f t="shared" si="21"/>
        <v>-9.7298595761905968</v>
      </c>
      <c r="M32" s="3">
        <f t="shared" ca="1" si="4"/>
        <v>0.81259701037001264</v>
      </c>
      <c r="N32" s="3">
        <f t="shared" ca="1" si="5"/>
        <v>46.558379139150112</v>
      </c>
      <c r="O32" s="1">
        <f t="shared" ca="1" si="0"/>
        <v>42423740.517531313</v>
      </c>
      <c r="P32" s="1">
        <f t="shared" si="1"/>
        <v>-2396896.2928465577</v>
      </c>
      <c r="Q32" s="1">
        <f t="shared" ca="1" si="6"/>
        <v>44820636.810377873</v>
      </c>
      <c r="R32" s="1">
        <f t="shared" ca="1" si="2"/>
        <v>108989.20746986267</v>
      </c>
      <c r="S32" s="3">
        <f t="shared" si="7"/>
        <v>333.14587746521562</v>
      </c>
      <c r="T32" s="13">
        <f t="shared" ca="1" si="8"/>
        <v>2.336797156229951</v>
      </c>
      <c r="U32" s="13">
        <f t="shared" si="9"/>
        <v>1.018033052896115</v>
      </c>
      <c r="V32" s="5">
        <v>0.35</v>
      </c>
      <c r="W32" s="3">
        <f t="shared" ca="1" si="10"/>
        <v>6.2743356952656439</v>
      </c>
      <c r="X32" s="3">
        <f t="shared" ca="1" si="11"/>
        <v>-4.3143281460827287</v>
      </c>
      <c r="Y32" s="3">
        <f t="shared" ca="1" si="12"/>
        <v>-4.5556405767798429</v>
      </c>
      <c r="Z32" s="3">
        <f t="shared" ca="1" si="13"/>
        <v>-3.0816629614876634E-2</v>
      </c>
      <c r="AA32" s="3">
        <f t="shared" ca="1" si="14"/>
        <v>-3.2540289834141735E-2</v>
      </c>
      <c r="AJ32"/>
      <c r="AK32"/>
    </row>
    <row r="33" spans="3:37" s="5" customFormat="1" x14ac:dyDescent="0.2">
      <c r="C33" s="25"/>
      <c r="D33" s="1">
        <f t="shared" si="15"/>
        <v>31</v>
      </c>
      <c r="E33" s="2">
        <f t="shared" si="16"/>
        <v>3.2000000000000015</v>
      </c>
      <c r="F33" s="3">
        <f t="shared" ca="1" si="17"/>
        <v>535.30448508708662</v>
      </c>
      <c r="G33" s="3">
        <f t="shared" si="18"/>
        <v>564.27257502484656</v>
      </c>
      <c r="H33" s="3">
        <f t="shared" ca="1" si="3"/>
        <v>777.78816568492607</v>
      </c>
      <c r="I33" s="3">
        <f t="shared" ca="1" si="19"/>
        <v>1659.4439037699674</v>
      </c>
      <c r="J33" s="3">
        <f t="shared" si="20"/>
        <v>1816.0786710521677</v>
      </c>
      <c r="K33" s="3">
        <f t="shared" ca="1" si="22"/>
        <v>2465.4017389378587</v>
      </c>
      <c r="L33" s="3">
        <f t="shared" si="21"/>
        <v>-9.7281550153383041</v>
      </c>
      <c r="M33" s="3">
        <f t="shared" ca="1" si="4"/>
        <v>0.81173682764107347</v>
      </c>
      <c r="N33" s="3">
        <f t="shared" ca="1" si="5"/>
        <v>46.509094299171856</v>
      </c>
      <c r="O33" s="1">
        <f t="shared" ca="1" si="0"/>
        <v>42346810.147566542</v>
      </c>
      <c r="P33" s="1">
        <f t="shared" si="1"/>
        <v>-2473393.2764863092</v>
      </c>
      <c r="Q33" s="1">
        <f t="shared" ca="1" si="6"/>
        <v>44820203.424052849</v>
      </c>
      <c r="R33" s="1">
        <f t="shared" ca="1" si="2"/>
        <v>108890.34319588965</v>
      </c>
      <c r="S33" s="3">
        <f t="shared" si="7"/>
        <v>332.91625998238294</v>
      </c>
      <c r="T33" s="13">
        <f t="shared" ca="1" si="8"/>
        <v>2.3362877070831103</v>
      </c>
      <c r="U33" s="13">
        <f t="shared" si="9"/>
        <v>1.0124501603194118</v>
      </c>
      <c r="V33" s="5">
        <v>0.35</v>
      </c>
      <c r="W33" s="3">
        <f t="shared" ca="1" si="10"/>
        <v>6.2342669951528178</v>
      </c>
      <c r="X33" s="3">
        <f t="shared" ca="1" si="11"/>
        <v>-4.2906683734341815</v>
      </c>
      <c r="Y33" s="3">
        <f t="shared" ca="1" si="12"/>
        <v>-4.5228585956299154</v>
      </c>
      <c r="Z33" s="3">
        <f t="shared" ca="1" si="13"/>
        <v>-3.0647631238815583E-2</v>
      </c>
      <c r="AA33" s="3">
        <f t="shared" ca="1" si="14"/>
        <v>-3.2306132825927966E-2</v>
      </c>
      <c r="AJ33"/>
      <c r="AK33"/>
    </row>
    <row r="34" spans="3:37" s="5" customFormat="1" x14ac:dyDescent="0.2">
      <c r="C34" s="25"/>
      <c r="D34" s="1">
        <f t="shared" si="15"/>
        <v>32</v>
      </c>
      <c r="E34" s="2">
        <f t="shared" si="16"/>
        <v>3.3000000000000016</v>
      </c>
      <c r="F34" s="3">
        <f t="shared" ca="1" si="17"/>
        <v>535.30448508708662</v>
      </c>
      <c r="G34" s="3">
        <f t="shared" si="18"/>
        <v>563.29975952331267</v>
      </c>
      <c r="H34" s="3">
        <f t="shared" ca="1" si="3"/>
        <v>777.08269240369316</v>
      </c>
      <c r="I34" s="3">
        <f t="shared" ca="1" si="19"/>
        <v>1712.974352278676</v>
      </c>
      <c r="J34" s="3">
        <f t="shared" si="20"/>
        <v>1872.4572877795758</v>
      </c>
      <c r="K34" s="3">
        <f t="shared" ca="1" si="22"/>
        <v>2543.1452746282266</v>
      </c>
      <c r="L34" s="3">
        <f t="shared" si="21"/>
        <v>-9.7264533909036608</v>
      </c>
      <c r="M34" s="3">
        <f t="shared" ca="1" si="4"/>
        <v>0.81087523327377131</v>
      </c>
      <c r="N34" s="3">
        <f t="shared" ca="1" si="5"/>
        <v>46.459728578273193</v>
      </c>
      <c r="O34" s="1">
        <f t="shared" ca="1" si="0"/>
        <v>42270025.758336097</v>
      </c>
      <c r="P34" s="1">
        <f t="shared" si="1"/>
        <v>-2549731.5950464299</v>
      </c>
      <c r="Q34" s="1">
        <f t="shared" ca="1" si="6"/>
        <v>44819757.353382528</v>
      </c>
      <c r="R34" s="1">
        <f t="shared" ca="1" si="2"/>
        <v>108791.57693651704</v>
      </c>
      <c r="S34" s="3">
        <f t="shared" si="7"/>
        <v>332.68703805763732</v>
      </c>
      <c r="T34" s="13">
        <f t="shared" ca="1" si="8"/>
        <v>2.3357768819026403</v>
      </c>
      <c r="U34" s="13">
        <f t="shared" si="9"/>
        <v>1.0069003058842549</v>
      </c>
      <c r="V34" s="5">
        <v>0.35</v>
      </c>
      <c r="W34" s="3">
        <f t="shared" ca="1" si="10"/>
        <v>6.1944695508818857</v>
      </c>
      <c r="X34" s="3">
        <f t="shared" ca="1" si="11"/>
        <v>-4.2671486133162331</v>
      </c>
      <c r="Y34" s="3">
        <f t="shared" ca="1" si="12"/>
        <v>-4.4903113175676559</v>
      </c>
      <c r="Z34" s="3">
        <f t="shared" ca="1" si="13"/>
        <v>-3.0479632952258806E-2</v>
      </c>
      <c r="AA34" s="3">
        <f t="shared" ca="1" si="14"/>
        <v>-3.20736522683404E-2</v>
      </c>
      <c r="AJ34"/>
      <c r="AK34"/>
    </row>
    <row r="35" spans="3:37" s="5" customFormat="1" x14ac:dyDescent="0.2">
      <c r="C35" s="25"/>
      <c r="D35" s="1">
        <f t="shared" si="15"/>
        <v>33</v>
      </c>
      <c r="E35" s="2">
        <f t="shared" si="16"/>
        <v>3.4000000000000017</v>
      </c>
      <c r="F35" s="3">
        <f t="shared" ca="1" si="17"/>
        <v>535.30448508708662</v>
      </c>
      <c r="G35" s="3">
        <f t="shared" si="18"/>
        <v>562.3271141842223</v>
      </c>
      <c r="H35" s="3">
        <f t="shared" ca="1" si="3"/>
        <v>776.37792028180854</v>
      </c>
      <c r="I35" s="3">
        <f t="shared" ca="1" si="19"/>
        <v>1766.5048007873845</v>
      </c>
      <c r="J35" s="3">
        <f t="shared" si="20"/>
        <v>1928.7386314649527</v>
      </c>
      <c r="K35" s="3">
        <f t="shared" ca="1" si="22"/>
        <v>2620.818298031304</v>
      </c>
      <c r="L35" s="3">
        <f t="shared" si="21"/>
        <v>-9.7247547023726444</v>
      </c>
      <c r="M35" s="3">
        <f t="shared" ca="1" si="4"/>
        <v>0.81001222485166258</v>
      </c>
      <c r="N35" s="3">
        <f t="shared" ca="1" si="5"/>
        <v>46.41028183800212</v>
      </c>
      <c r="O35" s="1">
        <f t="shared" ca="1" si="0"/>
        <v>42193387.257077441</v>
      </c>
      <c r="P35" s="1">
        <f t="shared" si="1"/>
        <v>-2625911.410638121</v>
      </c>
      <c r="Q35" s="1">
        <f t="shared" ca="1" si="6"/>
        <v>44819298.667715564</v>
      </c>
      <c r="R35" s="1">
        <f t="shared" ca="1" si="2"/>
        <v>108692.9088394532</v>
      </c>
      <c r="S35" s="3">
        <f t="shared" si="7"/>
        <v>332.45821162173507</v>
      </c>
      <c r="T35" s="13">
        <f t="shared" ca="1" si="8"/>
        <v>2.3352646833255459</v>
      </c>
      <c r="U35" s="13">
        <f t="shared" si="9"/>
        <v>1.0013832987259768</v>
      </c>
      <c r="V35" s="5">
        <v>0.35</v>
      </c>
      <c r="W35" s="3">
        <f t="shared" ca="1" si="10"/>
        <v>6.1549415518332413</v>
      </c>
      <c r="X35" s="3">
        <f t="shared" ca="1" si="11"/>
        <v>-4.2437680568624065</v>
      </c>
      <c r="Y35" s="3">
        <f t="shared" ca="1" si="12"/>
        <v>-4.4579971047587801</v>
      </c>
      <c r="Z35" s="3">
        <f t="shared" ca="1" si="13"/>
        <v>-3.0312628977588619E-2</v>
      </c>
      <c r="AA35" s="3">
        <f t="shared" ca="1" si="14"/>
        <v>-3.1842836462562717E-2</v>
      </c>
      <c r="AJ35"/>
      <c r="AK35"/>
    </row>
    <row r="36" spans="3:37" s="5" customFormat="1" x14ac:dyDescent="0.2">
      <c r="C36" s="25"/>
      <c r="D36" s="1">
        <f t="shared" si="15"/>
        <v>34</v>
      </c>
      <c r="E36" s="2">
        <f t="shared" si="16"/>
        <v>3.5000000000000018</v>
      </c>
      <c r="F36" s="3">
        <f t="shared" ca="1" si="17"/>
        <v>535.30448508708662</v>
      </c>
      <c r="G36" s="3">
        <f t="shared" si="18"/>
        <v>561.35463871398508</v>
      </c>
      <c r="H36" s="3">
        <f t="shared" ca="1" si="3"/>
        <v>775.67385037788893</v>
      </c>
      <c r="I36" s="3">
        <f t="shared" ca="1" si="19"/>
        <v>1820.0352492960931</v>
      </c>
      <c r="J36" s="3">
        <f t="shared" si="20"/>
        <v>1984.922719109863</v>
      </c>
      <c r="K36" s="3">
        <f t="shared" ca="1" si="22"/>
        <v>2698.4208793159137</v>
      </c>
      <c r="L36" s="3">
        <f t="shared" si="21"/>
        <v>-9.7230589492321062</v>
      </c>
      <c r="M36" s="3">
        <f t="shared" ca="1" si="4"/>
        <v>0.80914779995794273</v>
      </c>
      <c r="N36" s="3">
        <f t="shared" ca="1" si="5"/>
        <v>46.360753939885932</v>
      </c>
      <c r="O36" s="1">
        <f t="shared" ca="1" si="0"/>
        <v>42116894.551204167</v>
      </c>
      <c r="P36" s="1">
        <f t="shared" si="1"/>
        <v>-2701932.885060539</v>
      </c>
      <c r="Q36" s="1">
        <f t="shared" ca="1" si="6"/>
        <v>44818827.436264709</v>
      </c>
      <c r="R36" s="1">
        <f t="shared" ca="1" si="2"/>
        <v>108594.33905290446</v>
      </c>
      <c r="S36" s="3">
        <f t="shared" si="7"/>
        <v>332.22978060555192</v>
      </c>
      <c r="T36" s="13">
        <f t="shared" ca="1" si="8"/>
        <v>2.3347511140153538</v>
      </c>
      <c r="U36" s="13">
        <f t="shared" si="9"/>
        <v>0.99589894903448906</v>
      </c>
      <c r="V36" s="5">
        <v>0.35</v>
      </c>
      <c r="W36" s="3">
        <f t="shared" ca="1" si="10"/>
        <v>6.1156811990623501</v>
      </c>
      <c r="X36" s="3">
        <f t="shared" ca="1" si="11"/>
        <v>-4.220525899675434</v>
      </c>
      <c r="Y36" s="3">
        <f t="shared" ca="1" si="12"/>
        <v>-4.425914330252402</v>
      </c>
      <c r="Z36" s="3">
        <f t="shared" ca="1" si="13"/>
        <v>-3.0146613569110244E-2</v>
      </c>
      <c r="AA36" s="3">
        <f t="shared" ca="1" si="14"/>
        <v>-3.1613673787517158E-2</v>
      </c>
      <c r="AJ36"/>
      <c r="AK36"/>
    </row>
    <row r="37" spans="3:37" s="5" customFormat="1" x14ac:dyDescent="0.2">
      <c r="C37" s="25"/>
      <c r="D37" s="1">
        <f t="shared" si="15"/>
        <v>35</v>
      </c>
      <c r="E37" s="2">
        <f t="shared" si="16"/>
        <v>3.6000000000000019</v>
      </c>
      <c r="F37" s="3">
        <f t="shared" ca="1" si="17"/>
        <v>535.30448508708662</v>
      </c>
      <c r="G37" s="3">
        <f t="shared" si="18"/>
        <v>560.38233281906184</v>
      </c>
      <c r="H37" s="3">
        <f t="shared" ca="1" si="3"/>
        <v>774.9704837541135</v>
      </c>
      <c r="I37" s="3">
        <f t="shared" ca="1" si="19"/>
        <v>1873.5656978048016</v>
      </c>
      <c r="J37" s="3">
        <f t="shared" si="20"/>
        <v>2041.0095676865153</v>
      </c>
      <c r="K37" s="3">
        <f t="shared" ca="1" si="22"/>
        <v>2775.9530887569185</v>
      </c>
      <c r="L37" s="3">
        <f t="shared" si="21"/>
        <v>-9.7213661309697947</v>
      </c>
      <c r="M37" s="3">
        <f t="shared" ca="1" si="4"/>
        <v>0.80828195617548471</v>
      </c>
      <c r="N37" s="3">
        <f t="shared" ca="1" si="5"/>
        <v>46.311144745433438</v>
      </c>
      <c r="O37" s="1">
        <f t="shared" ca="1" si="0"/>
        <v>42040547.548305929</v>
      </c>
      <c r="P37" s="1">
        <f t="shared" si="1"/>
        <v>-2777796.1798010194</v>
      </c>
      <c r="Q37" s="1">
        <f t="shared" ca="1" si="6"/>
        <v>44818343.728106946</v>
      </c>
      <c r="R37" s="1">
        <f t="shared" ca="1" si="2"/>
        <v>108495.8677255759</v>
      </c>
      <c r="S37" s="3">
        <f t="shared" si="7"/>
        <v>332.00174494008286</v>
      </c>
      <c r="T37" s="13">
        <f t="shared" ca="1" si="8"/>
        <v>2.3342361766621869</v>
      </c>
      <c r="U37" s="13">
        <f t="shared" si="9"/>
        <v>0.99044706804891913</v>
      </c>
      <c r="V37" s="5">
        <v>0.35</v>
      </c>
      <c r="W37" s="3">
        <f t="shared" ca="1" si="10"/>
        <v>6.076686705228882</v>
      </c>
      <c r="X37" s="3">
        <f t="shared" ca="1" si="11"/>
        <v>-4.1974213418045236</v>
      </c>
      <c r="Y37" s="3">
        <f t="shared" ca="1" si="12"/>
        <v>-4.394061377913304</v>
      </c>
      <c r="Z37" s="3">
        <f t="shared" ca="1" si="13"/>
        <v>-2.9981581012889454E-2</v>
      </c>
      <c r="AA37" s="3">
        <f t="shared" ca="1" si="14"/>
        <v>-3.1386152699380741E-2</v>
      </c>
      <c r="AJ37"/>
      <c r="AK37"/>
    </row>
    <row r="38" spans="3:37" s="5" customFormat="1" x14ac:dyDescent="0.2">
      <c r="C38" s="25"/>
      <c r="D38" s="1">
        <f t="shared" si="15"/>
        <v>36</v>
      </c>
      <c r="E38" s="2">
        <f t="shared" si="16"/>
        <v>3.700000000000002</v>
      </c>
      <c r="F38" s="3">
        <f t="shared" ca="1" si="17"/>
        <v>535.30448508708662</v>
      </c>
      <c r="G38" s="3">
        <f t="shared" si="18"/>
        <v>559.41019620596489</v>
      </c>
      <c r="H38" s="3">
        <f t="shared" ca="1" si="3"/>
        <v>774.26782147622998</v>
      </c>
      <c r="I38" s="3">
        <f t="shared" ca="1" si="19"/>
        <v>1927.0961463135102</v>
      </c>
      <c r="J38" s="3">
        <f t="shared" si="20"/>
        <v>2096.9991941377666</v>
      </c>
      <c r="K38" s="3">
        <f t="shared" ca="1" si="22"/>
        <v>2853.414996735577</v>
      </c>
      <c r="L38" s="3">
        <f t="shared" si="21"/>
        <v>-9.7196762470743341</v>
      </c>
      <c r="M38" s="3">
        <f t="shared" ca="1" si="4"/>
        <v>0.80741469108687858</v>
      </c>
      <c r="N38" s="3">
        <f t="shared" ca="1" si="5"/>
        <v>46.261454116137273</v>
      </c>
      <c r="O38" s="1">
        <f t="shared" ca="1" si="0"/>
        <v>41964346.1561483</v>
      </c>
      <c r="P38" s="1">
        <f t="shared" si="1"/>
        <v>-2853501.4560352815</v>
      </c>
      <c r="Q38" s="1">
        <f t="shared" ca="1" si="6"/>
        <v>44817847.612183578</v>
      </c>
      <c r="R38" s="1">
        <f t="shared" ca="1" si="2"/>
        <v>108397.49500667219</v>
      </c>
      <c r="S38" s="3">
        <f t="shared" si="7"/>
        <v>331.77410455644247</v>
      </c>
      <c r="T38" s="13">
        <f t="shared" ca="1" si="8"/>
        <v>2.3337198739828384</v>
      </c>
      <c r="U38" s="13">
        <f t="shared" si="9"/>
        <v>0.9850274680522686</v>
      </c>
      <c r="V38" s="5">
        <v>0.35</v>
      </c>
      <c r="W38" s="3">
        <f t="shared" ca="1" si="10"/>
        <v>6.0379562945262508</v>
      </c>
      <c r="X38" s="3">
        <f t="shared" ca="1" si="11"/>
        <v>-4.1744535877227271</v>
      </c>
      <c r="Y38" s="3">
        <f t="shared" ca="1" si="12"/>
        <v>-4.3624366423545942</v>
      </c>
      <c r="Z38" s="3">
        <f t="shared" ca="1" si="13"/>
        <v>-2.9817525626590909E-2</v>
      </c>
      <c r="AA38" s="3">
        <f t="shared" ca="1" si="14"/>
        <v>-3.1160261731104245E-2</v>
      </c>
      <c r="AJ38"/>
      <c r="AK38"/>
    </row>
    <row r="39" spans="3:37" s="5" customFormat="1" x14ac:dyDescent="0.2">
      <c r="C39" s="25"/>
      <c r="D39" s="1">
        <f t="shared" si="15"/>
        <v>37</v>
      </c>
      <c r="E39" s="2">
        <f t="shared" si="16"/>
        <v>3.800000000000002</v>
      </c>
      <c r="F39" s="3">
        <f t="shared" ca="1" si="17"/>
        <v>535.30448508708662</v>
      </c>
      <c r="G39" s="3">
        <f t="shared" si="18"/>
        <v>558.43822858125748</v>
      </c>
      <c r="H39" s="3">
        <f t="shared" ca="1" si="3"/>
        <v>773.56586461355937</v>
      </c>
      <c r="I39" s="3">
        <f t="shared" ca="1" si="19"/>
        <v>1980.6265948222187</v>
      </c>
      <c r="J39" s="3">
        <f t="shared" si="20"/>
        <v>2152.8916153771274</v>
      </c>
      <c r="K39" s="3">
        <f t="shared" ca="1" si="22"/>
        <v>2930.8066737399013</v>
      </c>
      <c r="L39" s="3">
        <f t="shared" si="21"/>
        <v>-9.7179892970352437</v>
      </c>
      <c r="M39" s="3">
        <f t="shared" ca="1" si="4"/>
        <v>0.80654600227447071</v>
      </c>
      <c r="N39" s="3">
        <f t="shared" ca="1" si="5"/>
        <v>46.21168191347607</v>
      </c>
      <c r="O39" s="1">
        <f t="shared" ca="1" si="0"/>
        <v>41888290.282672659</v>
      </c>
      <c r="P39" s="1">
        <f t="shared" si="1"/>
        <v>-2929048.8746276577</v>
      </c>
      <c r="Q39" s="1">
        <f t="shared" ca="1" si="6"/>
        <v>44817339.157300316</v>
      </c>
      <c r="R39" s="1">
        <f t="shared" ca="1" si="2"/>
        <v>108299.22104589832</v>
      </c>
      <c r="S39" s="3">
        <f t="shared" si="7"/>
        <v>331.54685938586431</v>
      </c>
      <c r="T39" s="13">
        <f t="shared" ca="1" si="8"/>
        <v>2.333202208720849</v>
      </c>
      <c r="U39" s="13">
        <f t="shared" si="9"/>
        <v>0.97963996236609874</v>
      </c>
      <c r="V39" s="5">
        <v>0.35</v>
      </c>
      <c r="W39" s="3">
        <f t="shared" ca="1" si="10"/>
        <v>5.9994882026115244</v>
      </c>
      <c r="X39" s="3">
        <f t="shared" ca="1" si="11"/>
        <v>-4.1516218463044101</v>
      </c>
      <c r="Y39" s="3">
        <f t="shared" ca="1" si="12"/>
        <v>-4.3310385288707396</v>
      </c>
      <c r="Z39" s="3">
        <f t="shared" ca="1" si="13"/>
        <v>-2.9654441759317213E-2</v>
      </c>
      <c r="AA39" s="3">
        <f t="shared" ca="1" si="14"/>
        <v>-3.0935989491933855E-2</v>
      </c>
      <c r="AJ39"/>
      <c r="AK39"/>
    </row>
    <row r="40" spans="3:37" s="5" customFormat="1" x14ac:dyDescent="0.2">
      <c r="C40" s="25"/>
      <c r="D40" s="1">
        <f t="shared" si="15"/>
        <v>38</v>
      </c>
      <c r="E40" s="2">
        <f t="shared" si="16"/>
        <v>3.9000000000000021</v>
      </c>
      <c r="F40" s="3">
        <f t="shared" ca="1" si="17"/>
        <v>535.30448508708662</v>
      </c>
      <c r="G40" s="3">
        <f t="shared" si="18"/>
        <v>557.46642965155399</v>
      </c>
      <c r="H40" s="3">
        <f t="shared" ca="1" si="3"/>
        <v>772.86461423900232</v>
      </c>
      <c r="I40" s="3">
        <f t="shared" ca="1" si="19"/>
        <v>2034.1570433309273</v>
      </c>
      <c r="J40" s="3">
        <f t="shared" si="20"/>
        <v>2208.686848288768</v>
      </c>
      <c r="K40" s="3">
        <f t="shared" ca="1" si="22"/>
        <v>3008.1281903650147</v>
      </c>
      <c r="L40" s="3">
        <f t="shared" si="21"/>
        <v>-9.7163052803429224</v>
      </c>
      <c r="M40" s="3">
        <f t="shared" ca="1" si="4"/>
        <v>0.80567588732040318</v>
      </c>
      <c r="N40" s="3">
        <f t="shared" ca="1" si="5"/>
        <v>46.161827998916777</v>
      </c>
      <c r="O40" s="1">
        <f t="shared" ca="1" si="0"/>
        <v>41812379.835996129</v>
      </c>
      <c r="P40" s="1">
        <f t="shared" si="1"/>
        <v>-3004438.5961312973</v>
      </c>
      <c r="Q40" s="1">
        <f t="shared" ca="1" si="6"/>
        <v>44816818.432127424</v>
      </c>
      <c r="R40" s="1">
        <f t="shared" ca="1" si="2"/>
        <v>108201.04599346033</v>
      </c>
      <c r="S40" s="3">
        <f t="shared" si="7"/>
        <v>331.32000935970149</v>
      </c>
      <c r="T40" s="13">
        <f t="shared" ca="1" si="8"/>
        <v>2.3326831836465773</v>
      </c>
      <c r="U40" s="13">
        <f t="shared" si="9"/>
        <v>0.97428436534524077</v>
      </c>
      <c r="V40" s="5">
        <v>0.35</v>
      </c>
      <c r="W40" s="3">
        <f t="shared" ca="1" si="10"/>
        <v>5.961280676535778</v>
      </c>
      <c r="X40" s="3">
        <f t="shared" ca="1" si="11"/>
        <v>-4.1289253308028426</v>
      </c>
      <c r="Y40" s="3">
        <f t="shared" ca="1" si="12"/>
        <v>-4.2998654533710123</v>
      </c>
      <c r="Z40" s="3">
        <f t="shared" ca="1" si="13"/>
        <v>-2.9492323791448876E-2</v>
      </c>
      <c r="AA40" s="3">
        <f t="shared" ca="1" si="14"/>
        <v>-3.0713324666935802E-2</v>
      </c>
      <c r="AJ40"/>
      <c r="AK40"/>
    </row>
    <row r="41" spans="3:37" s="5" customFormat="1" x14ac:dyDescent="0.2">
      <c r="C41" s="25"/>
      <c r="D41" s="1">
        <f t="shared" si="15"/>
        <v>39</v>
      </c>
      <c r="E41" s="2">
        <f t="shared" si="16"/>
        <v>4.0000000000000018</v>
      </c>
      <c r="F41" s="3">
        <f t="shared" ca="1" si="17"/>
        <v>535.30448508708662</v>
      </c>
      <c r="G41" s="3">
        <f t="shared" si="18"/>
        <v>556.49479912351967</v>
      </c>
      <c r="H41" s="3">
        <f t="shared" ca="1" si="3"/>
        <v>772.1640714290437</v>
      </c>
      <c r="I41" s="3">
        <f t="shared" ca="1" si="19"/>
        <v>2087.6874918396361</v>
      </c>
      <c r="J41" s="3">
        <f t="shared" si="20"/>
        <v>2264.3849097275215</v>
      </c>
      <c r="K41" s="3">
        <f t="shared" ca="1" si="22"/>
        <v>3085.3796173135097</v>
      </c>
      <c r="L41" s="3">
        <f t="shared" si="21"/>
        <v>-9.7146241964886553</v>
      </c>
      <c r="M41" s="3">
        <f t="shared" ca="1" si="4"/>
        <v>0.80480434380665444</v>
      </c>
      <c r="N41" s="3">
        <f t="shared" ca="1" si="5"/>
        <v>46.111892233916976</v>
      </c>
      <c r="O41" s="1">
        <f t="shared" ca="1" si="0"/>
        <v>41736614.724411413</v>
      </c>
      <c r="P41" s="1">
        <f t="shared" si="1"/>
        <v>-3079670.7807883862</v>
      </c>
      <c r="Q41" s="1">
        <f t="shared" ca="1" si="6"/>
        <v>44816285.505199797</v>
      </c>
      <c r="R41" s="1">
        <f t="shared" ca="1" si="2"/>
        <v>108102.97000006613</v>
      </c>
      <c r="S41" s="3">
        <f t="shared" si="7"/>
        <v>331.09355440942625</v>
      </c>
      <c r="T41" s="13">
        <f t="shared" ca="1" si="8"/>
        <v>2.3321628015572755</v>
      </c>
      <c r="U41" s="13">
        <f t="shared" si="9"/>
        <v>0.96896049237252557</v>
      </c>
      <c r="V41" s="5">
        <v>0.35</v>
      </c>
      <c r="W41" s="3">
        <f t="shared" ca="1" si="10"/>
        <v>5.9233319746747748</v>
      </c>
      <c r="X41" s="3">
        <f t="shared" ca="1" si="11"/>
        <v>-4.1063632588278587</v>
      </c>
      <c r="Y41" s="3">
        <f t="shared" ca="1" si="12"/>
        <v>-4.2689158423132696</v>
      </c>
      <c r="Z41" s="3">
        <f t="shared" ca="1" si="13"/>
        <v>-2.9331166134484703E-2</v>
      </c>
      <c r="AA41" s="3">
        <f t="shared" ca="1" si="14"/>
        <v>-3.0492256016523354E-2</v>
      </c>
      <c r="AJ41"/>
      <c r="AK41"/>
    </row>
    <row r="42" spans="3:37" s="5" customFormat="1" x14ac:dyDescent="0.2">
      <c r="C42" s="25"/>
      <c r="D42" s="1">
        <f t="shared" si="15"/>
        <v>40</v>
      </c>
      <c r="E42" s="2">
        <f t="shared" si="16"/>
        <v>4.1000000000000014</v>
      </c>
      <c r="F42" s="3">
        <f t="shared" ca="1" si="17"/>
        <v>535.30448508708662</v>
      </c>
      <c r="G42" s="3">
        <f t="shared" si="18"/>
        <v>555.52333670387077</v>
      </c>
      <c r="H42" s="3">
        <f t="shared" ca="1" si="3"/>
        <v>771.46423726375872</v>
      </c>
      <c r="I42" s="3">
        <f t="shared" ca="1" si="19"/>
        <v>2141.2179403483447</v>
      </c>
      <c r="J42" s="3">
        <f t="shared" si="20"/>
        <v>2319.9858165188912</v>
      </c>
      <c r="K42" s="3">
        <f t="shared" ca="1" si="22"/>
        <v>3162.5610253958066</v>
      </c>
      <c r="L42" s="3">
        <f t="shared" si="21"/>
        <v>-9.7129460449646139</v>
      </c>
      <c r="M42" s="3">
        <f t="shared" ca="1" si="4"/>
        <v>0.80393136931507903</v>
      </c>
      <c r="N42" s="3">
        <f t="shared" ca="1" si="5"/>
        <v>46.061874479927127</v>
      </c>
      <c r="O42" s="1">
        <f t="shared" ca="1" si="0"/>
        <v>41660994.856386714</v>
      </c>
      <c r="P42" s="1">
        <f t="shared" si="1"/>
        <v>-3154745.588530363</v>
      </c>
      <c r="Q42" s="1">
        <f t="shared" ca="1" si="6"/>
        <v>44815740.444917075</v>
      </c>
      <c r="R42" s="1">
        <f t="shared" ca="1" si="2"/>
        <v>108004.99321692622</v>
      </c>
      <c r="S42" s="3">
        <f t="shared" si="7"/>
        <v>330.86749446663015</v>
      </c>
      <c r="T42" s="13">
        <f t="shared" ca="1" si="8"/>
        <v>2.3316410652771609</v>
      </c>
      <c r="U42" s="13">
        <f t="shared" si="9"/>
        <v>0.9636681598535457</v>
      </c>
      <c r="V42" s="5">
        <v>0.35</v>
      </c>
      <c r="W42" s="3">
        <f t="shared" ca="1" si="10"/>
        <v>5.8856403666600965</v>
      </c>
      <c r="X42" s="3">
        <f t="shared" ca="1" si="11"/>
        <v>-4.0839348523236616</v>
      </c>
      <c r="Y42" s="3">
        <f t="shared" ca="1" si="12"/>
        <v>-4.2381881326381565</v>
      </c>
      <c r="Z42" s="3">
        <f t="shared" ca="1" si="13"/>
        <v>-2.9170963230883296E-2</v>
      </c>
      <c r="AA42" s="3">
        <f t="shared" ca="1" si="14"/>
        <v>-3.0272772375986832E-2</v>
      </c>
      <c r="AJ42"/>
      <c r="AK42"/>
    </row>
    <row r="43" spans="3:37" s="5" customFormat="1" x14ac:dyDescent="0.2">
      <c r="C43" s="25"/>
      <c r="D43" s="1">
        <f t="shared" si="15"/>
        <v>41</v>
      </c>
      <c r="E43" s="2">
        <f t="shared" si="16"/>
        <v>4.2000000000000011</v>
      </c>
      <c r="F43" s="3">
        <f t="shared" ca="1" si="17"/>
        <v>535.30448508708662</v>
      </c>
      <c r="G43" s="3">
        <f t="shared" si="18"/>
        <v>554.55204209937426</v>
      </c>
      <c r="H43" s="3">
        <f t="shared" ca="1" si="3"/>
        <v>770.7651128268177</v>
      </c>
      <c r="I43" s="3">
        <f t="shared" ca="1" si="19"/>
        <v>2194.7483888570532</v>
      </c>
      <c r="J43" s="3">
        <f t="shared" si="20"/>
        <v>2375.4895854590536</v>
      </c>
      <c r="K43" s="3">
        <f t="shared" ca="1" si="22"/>
        <v>3239.6724855305133</v>
      </c>
      <c r="L43" s="3">
        <f t="shared" si="21"/>
        <v>-9.7112708252638562</v>
      </c>
      <c r="M43" s="3">
        <f t="shared" ca="1" si="4"/>
        <v>0.80305696142744931</v>
      </c>
      <c r="N43" s="3">
        <f t="shared" ca="1" si="5"/>
        <v>46.011774598392989</v>
      </c>
      <c r="O43" s="1">
        <f t="shared" ca="1" si="0"/>
        <v>41585520.140565597</v>
      </c>
      <c r="P43" s="1">
        <f t="shared" si="1"/>
        <v>-3229663.1789781293</v>
      </c>
      <c r="Q43" s="1">
        <f t="shared" ca="1" si="6"/>
        <v>44815183.319543727</v>
      </c>
      <c r="R43" s="1">
        <f t="shared" ca="1" si="2"/>
        <v>107907.11579575448</v>
      </c>
      <c r="S43" s="3">
        <f t="shared" si="7"/>
        <v>330.64182946302401</v>
      </c>
      <c r="T43" s="13">
        <f t="shared" ca="1" si="8"/>
        <v>2.3311179776574913</v>
      </c>
      <c r="U43" s="13">
        <f t="shared" si="9"/>
        <v>0.9584071852114332</v>
      </c>
      <c r="V43" s="5">
        <v>0.35</v>
      </c>
      <c r="W43" s="3">
        <f t="shared" ca="1" si="10"/>
        <v>5.8482041333106212</v>
      </c>
      <c r="X43" s="3">
        <f t="shared" ca="1" si="11"/>
        <v>-4.061639337546687</v>
      </c>
      <c r="Y43" s="3">
        <f t="shared" ca="1" si="12"/>
        <v>-4.2076807717036644</v>
      </c>
      <c r="Z43" s="3">
        <f t="shared" ca="1" si="13"/>
        <v>-2.9011709553904908E-2</v>
      </c>
      <c r="AA43" s="3">
        <f t="shared" ca="1" si="14"/>
        <v>-3.0054862655026174E-2</v>
      </c>
      <c r="AJ43"/>
      <c r="AK43"/>
    </row>
    <row r="44" spans="3:37" s="5" customFormat="1" x14ac:dyDescent="0.2">
      <c r="C44" s="25"/>
      <c r="D44" s="1">
        <f t="shared" si="15"/>
        <v>42</v>
      </c>
      <c r="E44" s="2">
        <f t="shared" si="16"/>
        <v>4.3000000000000007</v>
      </c>
      <c r="F44" s="3">
        <f t="shared" ca="1" si="17"/>
        <v>535.30448508708662</v>
      </c>
      <c r="G44" s="3">
        <f t="shared" si="18"/>
        <v>553.58091501684783</v>
      </c>
      <c r="H44" s="3">
        <f t="shared" ca="1" si="3"/>
        <v>770.06669920549189</v>
      </c>
      <c r="I44" s="3">
        <f t="shared" ca="1" si="19"/>
        <v>2248.2788373657618</v>
      </c>
      <c r="J44" s="3">
        <f t="shared" si="20"/>
        <v>2430.8962333148647</v>
      </c>
      <c r="K44" s="3">
        <f t="shared" ca="1" si="22"/>
        <v>3316.7140687447836</v>
      </c>
      <c r="L44" s="3">
        <f t="shared" si="21"/>
        <v>-9.7095985368803195</v>
      </c>
      <c r="M44" s="3">
        <f t="shared" ca="1" si="4"/>
        <v>0.80218111772549527</v>
      </c>
      <c r="N44" s="3">
        <f t="shared" ca="1" si="5"/>
        <v>45.961592450757912</v>
      </c>
      <c r="O44" s="1">
        <f t="shared" ca="1" si="0"/>
        <v>41510190.48576691</v>
      </c>
      <c r="P44" s="1">
        <f t="shared" si="1"/>
        <v>-3304423.7114422647</v>
      </c>
      <c r="Q44" s="1">
        <f t="shared" ca="1" si="6"/>
        <v>44814614.197209172</v>
      </c>
      <c r="R44" s="1">
        <f t="shared" ca="1" si="2"/>
        <v>107809.33788876886</v>
      </c>
      <c r="S44" s="3">
        <f t="shared" si="7"/>
        <v>330.41655933043779</v>
      </c>
      <c r="T44" s="13">
        <f t="shared" ca="1" si="8"/>
        <v>2.3305935415766368</v>
      </c>
      <c r="U44" s="13">
        <f t="shared" si="9"/>
        <v>0.9531773868816692</v>
      </c>
      <c r="V44" s="5">
        <v>0.35</v>
      </c>
      <c r="W44" s="3">
        <f t="shared" ca="1" si="10"/>
        <v>5.8110215665644187</v>
      </c>
      <c r="X44" s="3">
        <f t="shared" ca="1" si="11"/>
        <v>-4.0394759450436162</v>
      </c>
      <c r="Y44" s="3">
        <f t="shared" ca="1" si="12"/>
        <v>-4.1773922172200662</v>
      </c>
      <c r="Z44" s="3">
        <f t="shared" ca="1" si="13"/>
        <v>-2.8853399607454401E-2</v>
      </c>
      <c r="AA44" s="3">
        <f t="shared" ca="1" si="14"/>
        <v>-2.9838515837286188E-2</v>
      </c>
      <c r="AJ44"/>
      <c r="AK44"/>
    </row>
    <row r="45" spans="3:37" s="5" customFormat="1" x14ac:dyDescent="0.2">
      <c r="C45" s="25"/>
      <c r="D45" s="1">
        <f t="shared" si="15"/>
        <v>43</v>
      </c>
      <c r="E45" s="2">
        <f t="shared" si="16"/>
        <v>4.4000000000000004</v>
      </c>
      <c r="F45" s="3">
        <f t="shared" ca="1" si="17"/>
        <v>535.30448508708662</v>
      </c>
      <c r="G45" s="3">
        <f t="shared" si="18"/>
        <v>552.60995516315984</v>
      </c>
      <c r="H45" s="3">
        <f t="shared" ca="1" si="3"/>
        <v>769.36899749065822</v>
      </c>
      <c r="I45" s="3">
        <f t="shared" ca="1" si="19"/>
        <v>2301.8092858744703</v>
      </c>
      <c r="J45" s="3">
        <f t="shared" si="20"/>
        <v>2486.2057768238651</v>
      </c>
      <c r="K45" s="3">
        <f t="shared" ca="1" si="22"/>
        <v>3393.6858461746801</v>
      </c>
      <c r="L45" s="3">
        <f t="shared" si="21"/>
        <v>-9.7079291793088345</v>
      </c>
      <c r="M45" s="3">
        <f t="shared" ca="1" si="4"/>
        <v>0.80130383579094755</v>
      </c>
      <c r="N45" s="3">
        <f t="shared" ca="1" si="5"/>
        <v>45.911327898465252</v>
      </c>
      <c r="O45" s="1">
        <f t="shared" ca="1" si="0"/>
        <v>41435005.800984636</v>
      </c>
      <c r="P45" s="1">
        <f t="shared" si="1"/>
        <v>-3379027.344923242</v>
      </c>
      <c r="Q45" s="1">
        <f t="shared" ca="1" si="6"/>
        <v>44814033.145907879</v>
      </c>
      <c r="R45" s="1">
        <f t="shared" ca="1" si="2"/>
        <v>107711.65964869215</v>
      </c>
      <c r="S45" s="3">
        <f t="shared" si="7"/>
        <v>330.1916840008206</v>
      </c>
      <c r="T45" s="13">
        <f t="shared" ca="1" si="8"/>
        <v>2.3300677599401509</v>
      </c>
      <c r="U45" s="13">
        <f t="shared" si="9"/>
        <v>0.94797858430690873</v>
      </c>
      <c r="V45" s="5">
        <v>0.35</v>
      </c>
      <c r="W45" s="3">
        <f t="shared" ca="1" si="10"/>
        <v>5.7740909694109899</v>
      </c>
      <c r="X45" s="3">
        <f t="shared" ca="1" si="11"/>
        <v>-4.0174439096294323</v>
      </c>
      <c r="Y45" s="3">
        <f t="shared" ca="1" si="12"/>
        <v>-4.1473209371852242</v>
      </c>
      <c r="Z45" s="3">
        <f t="shared" ca="1" si="13"/>
        <v>-2.8696027925924517E-2</v>
      </c>
      <c r="AA45" s="3">
        <f t="shared" ca="1" si="14"/>
        <v>-2.962372097989446E-2</v>
      </c>
      <c r="AJ45"/>
      <c r="AK45"/>
    </row>
    <row r="46" spans="3:37" s="5" customFormat="1" x14ac:dyDescent="0.2">
      <c r="C46" s="25"/>
      <c r="D46" s="1">
        <f t="shared" si="15"/>
        <v>44</v>
      </c>
      <c r="E46" s="2">
        <f t="shared" si="16"/>
        <v>4.5</v>
      </c>
      <c r="F46" s="3">
        <f t="shared" ca="1" si="17"/>
        <v>535.30448508708662</v>
      </c>
      <c r="G46" s="3">
        <f t="shared" si="18"/>
        <v>551.63916224522893</v>
      </c>
      <c r="H46" s="3">
        <f t="shared" ca="1" si="3"/>
        <v>768.67200877680523</v>
      </c>
      <c r="I46" s="3">
        <f t="shared" ca="1" si="19"/>
        <v>2355.3397343831789</v>
      </c>
      <c r="J46" s="3">
        <f t="shared" si="20"/>
        <v>2541.4182326942846</v>
      </c>
      <c r="K46" s="3">
        <f t="shared" ca="1" si="22"/>
        <v>3470.5878890655326</v>
      </c>
      <c r="L46" s="3">
        <f t="shared" si="21"/>
        <v>-9.7062627520451095</v>
      </c>
      <c r="M46" s="3">
        <f t="shared" ca="1" si="4"/>
        <v>0.8004251132055773</v>
      </c>
      <c r="N46" s="3">
        <f t="shared" ca="1" si="5"/>
        <v>45.860980802960718</v>
      </c>
      <c r="O46" s="1">
        <f t="shared" ca="1" si="0"/>
        <v>41359965.995387822</v>
      </c>
      <c r="P46" s="1">
        <f t="shared" si="1"/>
        <v>-3453474.238111638</v>
      </c>
      <c r="Q46" s="1">
        <f t="shared" ca="1" si="6"/>
        <v>44813440.23349946</v>
      </c>
      <c r="R46" s="1">
        <f t="shared" ca="1" si="2"/>
        <v>107614.08122875274</v>
      </c>
      <c r="S46" s="3">
        <f t="shared" si="7"/>
        <v>329.96720340624091</v>
      </c>
      <c r="T46" s="13">
        <f t="shared" ca="1" si="8"/>
        <v>2.3295406356808455</v>
      </c>
      <c r="U46" s="13">
        <f t="shared" si="9"/>
        <v>0.94281059793183764</v>
      </c>
      <c r="V46" s="5">
        <v>0.35</v>
      </c>
      <c r="W46" s="3">
        <f t="shared" ca="1" si="10"/>
        <v>5.7374106558239291</v>
      </c>
      <c r="X46" s="3">
        <f t="shared" ca="1" si="11"/>
        <v>-3.9955424703656357</v>
      </c>
      <c r="Y46" s="3">
        <f t="shared" ca="1" si="12"/>
        <v>-4.1174654098202739</v>
      </c>
      <c r="Z46" s="3">
        <f t="shared" ca="1" si="13"/>
        <v>-2.8539589074040254E-2</v>
      </c>
      <c r="AA46" s="3">
        <f t="shared" ca="1" si="14"/>
        <v>-2.9410467213001956E-2</v>
      </c>
      <c r="AJ46"/>
      <c r="AK46"/>
    </row>
    <row r="47" spans="3:37" s="5" customFormat="1" x14ac:dyDescent="0.2">
      <c r="C47" s="25"/>
      <c r="D47" s="1">
        <f t="shared" si="15"/>
        <v>45</v>
      </c>
      <c r="E47" s="2">
        <f t="shared" si="16"/>
        <v>4.5999999999999996</v>
      </c>
      <c r="F47" s="3">
        <f t="shared" ca="1" si="17"/>
        <v>535.30448508708662</v>
      </c>
      <c r="G47" s="3">
        <f t="shared" si="18"/>
        <v>550.66853597002444</v>
      </c>
      <c r="H47" s="3">
        <f t="shared" ca="1" si="3"/>
        <v>767.97573416203784</v>
      </c>
      <c r="I47" s="3">
        <f t="shared" ca="1" si="19"/>
        <v>2408.8701828918875</v>
      </c>
      <c r="J47" s="3">
        <f t="shared" si="20"/>
        <v>2596.5336176050473</v>
      </c>
      <c r="K47" s="3">
        <f t="shared" ca="1" si="22"/>
        <v>3547.4202687723009</v>
      </c>
      <c r="L47" s="3">
        <f t="shared" si="21"/>
        <v>-9.7045992545857391</v>
      </c>
      <c r="M47" s="3">
        <f t="shared" ca="1" si="4"/>
        <v>0.7995449475512405</v>
      </c>
      <c r="N47" s="3">
        <f t="shared" ca="1" si="5"/>
        <v>45.810551025694849</v>
      </c>
      <c r="O47" s="1">
        <f t="shared" ca="1" si="0"/>
        <v>41285070.978320464</v>
      </c>
      <c r="P47" s="1">
        <f t="shared" si="1"/>
        <v>-3527764.5493883453</v>
      </c>
      <c r="Q47" s="1">
        <f t="shared" ca="1" si="6"/>
        <v>44812835.527708814</v>
      </c>
      <c r="R47" s="1">
        <f t="shared" ca="1" si="2"/>
        <v>107516.6027826853</v>
      </c>
      <c r="S47" s="3">
        <f t="shared" si="7"/>
        <v>329.74311747888612</v>
      </c>
      <c r="T47" s="13">
        <f t="shared" ca="1" si="8"/>
        <v>2.329012171758861</v>
      </c>
      <c r="U47" s="13">
        <f t="shared" si="9"/>
        <v>0.93767324919805028</v>
      </c>
      <c r="V47" s="5">
        <v>0.35</v>
      </c>
      <c r="W47" s="3">
        <f t="shared" ca="1" si="10"/>
        <v>5.7009789506939565</v>
      </c>
      <c r="X47" s="3">
        <f t="shared" ca="1" si="11"/>
        <v>-3.9737708705385297</v>
      </c>
      <c r="Y47" s="3">
        <f t="shared" ca="1" si="12"/>
        <v>-4.0878241235056851</v>
      </c>
      <c r="Z47" s="3">
        <f t="shared" ca="1" si="13"/>
        <v>-2.8384077646703785E-2</v>
      </c>
      <c r="AA47" s="3">
        <f t="shared" ca="1" si="14"/>
        <v>-2.9198743739326322E-2</v>
      </c>
      <c r="AJ47"/>
      <c r="AK47"/>
    </row>
    <row r="48" spans="3:37" s="5" customFormat="1" x14ac:dyDescent="0.2">
      <c r="C48" s="25"/>
      <c r="D48" s="1">
        <f t="shared" si="15"/>
        <v>46</v>
      </c>
      <c r="E48" s="2">
        <f t="shared" si="16"/>
        <v>4.6999999999999993</v>
      </c>
      <c r="F48" s="3">
        <f t="shared" ca="1" si="17"/>
        <v>535.30448508708662</v>
      </c>
      <c r="G48" s="3">
        <f t="shared" si="18"/>
        <v>549.69807604456582</v>
      </c>
      <c r="H48" s="3">
        <f t="shared" ca="1" si="3"/>
        <v>767.28017474808257</v>
      </c>
      <c r="I48" s="3">
        <f t="shared" ca="1" si="19"/>
        <v>2462.400631400596</v>
      </c>
      <c r="J48" s="3">
        <f t="shared" si="20"/>
        <v>2651.5519482057771</v>
      </c>
      <c r="K48" s="3">
        <f t="shared" ca="1" si="22"/>
        <v>3624.1830567599363</v>
      </c>
      <c r="L48" s="3">
        <f t="shared" si="21"/>
        <v>-9.7029386864282028</v>
      </c>
      <c r="M48" s="3">
        <f t="shared" ca="1" si="4"/>
        <v>0.7986633364099186</v>
      </c>
      <c r="N48" s="3">
        <f t="shared" ca="1" si="5"/>
        <v>45.760038428125391</v>
      </c>
      <c r="O48" s="1">
        <f t="shared" ca="1" si="0"/>
        <v>41210320.659301363</v>
      </c>
      <c r="P48" s="1">
        <f t="shared" si="1"/>
        <v>-3601898.4368247865</v>
      </c>
      <c r="Q48" s="1">
        <f t="shared" ca="1" si="6"/>
        <v>44812219.096126147</v>
      </c>
      <c r="R48" s="1">
        <f t="shared" ca="1" si="2"/>
        <v>107419.22446473155</v>
      </c>
      <c r="S48" s="3">
        <f t="shared" si="7"/>
        <v>329.51942615106287</v>
      </c>
      <c r="T48" s="13">
        <f t="shared" ca="1" si="8"/>
        <v>2.3284823711617393</v>
      </c>
      <c r="U48" s="13">
        <f t="shared" si="9"/>
        <v>0.9325663605389457</v>
      </c>
      <c r="V48" s="5">
        <v>0.35</v>
      </c>
      <c r="W48" s="3">
        <f t="shared" ca="1" si="10"/>
        <v>5.6647941897622927</v>
      </c>
      <c r="X48" s="3">
        <f t="shared" ca="1" si="11"/>
        <v>-3.9521283576375921</v>
      </c>
      <c r="Y48" s="3">
        <f t="shared" ca="1" si="12"/>
        <v>-4.0583955767176541</v>
      </c>
      <c r="Z48" s="3">
        <f t="shared" ca="1" si="13"/>
        <v>-2.8229488268839944E-2</v>
      </c>
      <c r="AA48" s="3">
        <f t="shared" ca="1" si="14"/>
        <v>-2.8988539833697528E-2</v>
      </c>
      <c r="AJ48"/>
      <c r="AK48"/>
    </row>
    <row r="49" spans="3:37" s="5" customFormat="1" x14ac:dyDescent="0.2">
      <c r="C49" s="25"/>
      <c r="D49" s="1">
        <f t="shared" si="15"/>
        <v>47</v>
      </c>
      <c r="E49" s="2">
        <f t="shared" si="16"/>
        <v>4.7999999999999989</v>
      </c>
      <c r="F49" s="3">
        <f t="shared" ca="1" si="17"/>
        <v>535.30448508708662</v>
      </c>
      <c r="G49" s="3">
        <f t="shared" si="18"/>
        <v>548.72778217592304</v>
      </c>
      <c r="H49" s="3">
        <f t="shared" ca="1" si="3"/>
        <v>766.58533164029313</v>
      </c>
      <c r="I49" s="3">
        <f t="shared" ca="1" si="19"/>
        <v>2515.9310799093046</v>
      </c>
      <c r="J49" s="3">
        <f t="shared" si="20"/>
        <v>2706.4732411168015</v>
      </c>
      <c r="K49" s="3">
        <f t="shared" ca="1" si="22"/>
        <v>3700.8763246037443</v>
      </c>
      <c r="L49" s="3">
        <f t="shared" si="21"/>
        <v>-9.7012810470708679</v>
      </c>
      <c r="M49" s="3">
        <f t="shared" ca="1" si="4"/>
        <v>0.79778027736376311</v>
      </c>
      <c r="N49" s="3">
        <f t="shared" ca="1" si="5"/>
        <v>45.70944287171983</v>
      </c>
      <c r="O49" s="1">
        <f t="shared" ca="1" si="0"/>
        <v>41135714.948024079</v>
      </c>
      <c r="P49" s="1">
        <f t="shared" si="1"/>
        <v>-3675876.0581831248</v>
      </c>
      <c r="Q49" s="1">
        <f t="shared" ca="1" si="6"/>
        <v>44811591.006207205</v>
      </c>
      <c r="R49" s="1">
        <f t="shared" ca="1" si="2"/>
        <v>107321.94642964104</v>
      </c>
      <c r="S49" s="3">
        <f t="shared" si="7"/>
        <v>329.29612935519697</v>
      </c>
      <c r="T49" s="13">
        <f t="shared" ca="1" si="8"/>
        <v>2.3279512369044943</v>
      </c>
      <c r="U49" s="13">
        <f t="shared" si="9"/>
        <v>0.92748975537465628</v>
      </c>
      <c r="V49" s="5">
        <v>0.35</v>
      </c>
      <c r="W49" s="3">
        <f t="shared" ca="1" si="10"/>
        <v>5.6288547195544654</v>
      </c>
      <c r="X49" s="3">
        <f t="shared" ca="1" si="11"/>
        <v>-3.930614183333982</v>
      </c>
      <c r="Y49" s="3">
        <f t="shared" ca="1" si="12"/>
        <v>-4.0291782779649141</v>
      </c>
      <c r="Z49" s="3">
        <f t="shared" ca="1" si="13"/>
        <v>-2.8075815595242731E-2</v>
      </c>
      <c r="AA49" s="3">
        <f t="shared" ca="1" si="14"/>
        <v>-2.8779844842606529E-2</v>
      </c>
      <c r="AJ49"/>
      <c r="AK49"/>
    </row>
    <row r="50" spans="3:37" s="5" customFormat="1" x14ac:dyDescent="0.2">
      <c r="C50" s="25"/>
      <c r="D50" s="1">
        <f t="shared" si="15"/>
        <v>48</v>
      </c>
      <c r="E50" s="2">
        <f t="shared" si="16"/>
        <v>4.8999999999999986</v>
      </c>
      <c r="F50" s="3">
        <f t="shared" ca="1" si="17"/>
        <v>535.30448508708662</v>
      </c>
      <c r="G50" s="3">
        <f t="shared" si="18"/>
        <v>547.75765407121594</v>
      </c>
      <c r="H50" s="3">
        <f t="shared" ca="1" si="3"/>
        <v>765.89120594765461</v>
      </c>
      <c r="I50" s="3">
        <f t="shared" ca="1" si="19"/>
        <v>2569.4615284180131</v>
      </c>
      <c r="J50" s="3">
        <f t="shared" si="20"/>
        <v>2761.2975129291585</v>
      </c>
      <c r="K50" s="3">
        <f t="shared" ca="1" si="22"/>
        <v>3777.5001439897464</v>
      </c>
      <c r="L50" s="3">
        <f t="shared" si="21"/>
        <v>-9.6996263360129795</v>
      </c>
      <c r="M50" s="3">
        <f t="shared" ca="1" si="4"/>
        <v>0.79689576799513717</v>
      </c>
      <c r="N50" s="3">
        <f t="shared" ca="1" si="5"/>
        <v>45.658764217957781</v>
      </c>
      <c r="O50" s="1">
        <f t="shared" ca="1" si="0"/>
        <v>41061253.75435669</v>
      </c>
      <c r="P50" s="1">
        <f t="shared" si="1"/>
        <v>-3749697.5709164729</v>
      </c>
      <c r="Q50" s="1">
        <f t="shared" ca="1" si="6"/>
        <v>44810951.325273164</v>
      </c>
      <c r="R50" s="1">
        <f t="shared" ca="1" si="2"/>
        <v>107224.76883267165</v>
      </c>
      <c r="S50" s="3">
        <f t="shared" si="7"/>
        <v>329.07322702383317</v>
      </c>
      <c r="T50" s="13">
        <f t="shared" ca="1" si="8"/>
        <v>2.3274187720296822</v>
      </c>
      <c r="U50" s="13">
        <f t="shared" si="9"/>
        <v>0.92244325810699501</v>
      </c>
      <c r="V50" s="5">
        <v>0.35</v>
      </c>
      <c r="W50" s="3">
        <f t="shared" ca="1" si="10"/>
        <v>5.5931588973144599</v>
      </c>
      <c r="X50" s="3">
        <f t="shared" ca="1" si="11"/>
        <v>-3.9092276034591316</v>
      </c>
      <c r="Y50" s="3">
        <f t="shared" ca="1" si="12"/>
        <v>-4.0001707457258719</v>
      </c>
      <c r="Z50" s="3">
        <f t="shared" ca="1" si="13"/>
        <v>-2.7923054310422368E-2</v>
      </c>
      <c r="AA50" s="3">
        <f t="shared" ca="1" si="14"/>
        <v>-2.8572648183756228E-2</v>
      </c>
      <c r="AJ50"/>
      <c r="AK50"/>
    </row>
    <row r="51" spans="3:37" s="5" customFormat="1" x14ac:dyDescent="0.2">
      <c r="C51" s="25"/>
      <c r="D51" s="1">
        <f t="shared" si="15"/>
        <v>49</v>
      </c>
      <c r="E51" s="2">
        <f t="shared" si="16"/>
        <v>4.9999999999999982</v>
      </c>
      <c r="F51" s="3">
        <f t="shared" ca="1" si="17"/>
        <v>535.30448508708662</v>
      </c>
      <c r="G51" s="3">
        <f t="shared" si="18"/>
        <v>546.78769143761463</v>
      </c>
      <c r="H51" s="3">
        <f t="shared" ca="1" si="3"/>
        <v>765.19779878278985</v>
      </c>
      <c r="I51" s="3">
        <f t="shared" ca="1" si="19"/>
        <v>2622.9919769267217</v>
      </c>
      <c r="J51" s="3">
        <f t="shared" si="20"/>
        <v>2816.0247802046001</v>
      </c>
      <c r="K51" s="3">
        <f t="shared" ca="1" si="22"/>
        <v>3854.0545867150458</v>
      </c>
      <c r="L51" s="3">
        <f t="shared" si="21"/>
        <v>-9.6979745527546672</v>
      </c>
      <c r="M51" s="3">
        <f t="shared" ca="1" si="4"/>
        <v>0.79600980588666037</v>
      </c>
      <c r="N51" s="3">
        <f t="shared" ca="1" si="5"/>
        <v>45.608002328333555</v>
      </c>
      <c r="O51" s="1">
        <f t="shared" ca="1" si="0"/>
        <v>40986936.988341883</v>
      </c>
      <c r="P51" s="1">
        <f t="shared" si="1"/>
        <v>-3823363.132169107</v>
      </c>
      <c r="Q51" s="1">
        <f t="shared" ca="1" si="6"/>
        <v>44810300.120510988</v>
      </c>
      <c r="R51" s="1">
        <f t="shared" ca="1" si="2"/>
        <v>107127.69182959058</v>
      </c>
      <c r="S51" s="3">
        <f t="shared" si="7"/>
        <v>328.85071908963533</v>
      </c>
      <c r="T51" s="13">
        <f t="shared" ca="1" si="8"/>
        <v>2.3268849796074758</v>
      </c>
      <c r="U51" s="13">
        <f t="shared" si="9"/>
        <v>0.91742669411442468</v>
      </c>
      <c r="V51" s="5">
        <v>0.35</v>
      </c>
      <c r="W51" s="3">
        <f t="shared" ca="1" si="10"/>
        <v>5.5577050909392369</v>
      </c>
      <c r="X51" s="3">
        <f t="shared" ca="1" si="11"/>
        <v>-3.8879678779834208</v>
      </c>
      <c r="Y51" s="3">
        <f t="shared" ca="1" si="12"/>
        <v>-3.971371508386115</v>
      </c>
      <c r="Z51" s="3">
        <f t="shared" ca="1" si="13"/>
        <v>-2.7771199128453005E-2</v>
      </c>
      <c r="AA51" s="3">
        <f t="shared" ca="1" si="14"/>
        <v>-2.8366939345615107E-2</v>
      </c>
      <c r="AJ51"/>
      <c r="AK51"/>
    </row>
    <row r="52" spans="3:37" s="5" customFormat="1" x14ac:dyDescent="0.2">
      <c r="C52" s="25"/>
      <c r="D52" s="1">
        <f t="shared" si="15"/>
        <v>50</v>
      </c>
      <c r="E52" s="2">
        <f t="shared" si="16"/>
        <v>5.0999999999999979</v>
      </c>
      <c r="F52" s="3">
        <f t="shared" ca="1" si="17"/>
        <v>535.30448508708662</v>
      </c>
      <c r="G52" s="3">
        <f t="shared" si="18"/>
        <v>545.81789398233911</v>
      </c>
      <c r="H52" s="3">
        <f t="shared" ca="1" si="3"/>
        <v>764.50511126196329</v>
      </c>
      <c r="I52" s="3">
        <f t="shared" ca="1" si="19"/>
        <v>2676.5224254354303</v>
      </c>
      <c r="J52" s="3">
        <f t="shared" si="20"/>
        <v>2870.6550594755981</v>
      </c>
      <c r="K52" s="3">
        <f t="shared" ca="1" si="22"/>
        <v>3930.5397246881889</v>
      </c>
      <c r="L52" s="3">
        <f t="shared" si="21"/>
        <v>-9.6963256967969507</v>
      </c>
      <c r="M52" s="3">
        <f t="shared" ca="1" si="4"/>
        <v>0.79512238862125229</v>
      </c>
      <c r="N52" s="3">
        <f t="shared" ca="1" si="5"/>
        <v>45.557157064358627</v>
      </c>
      <c r="O52" s="1">
        <f t="shared" ca="1" si="0"/>
        <v>40912764.560196675</v>
      </c>
      <c r="P52" s="1">
        <f t="shared" si="1"/>
        <v>-3896872.8987766793</v>
      </c>
      <c r="Q52" s="1">
        <f t="shared" ca="1" si="6"/>
        <v>44809637.458973356</v>
      </c>
      <c r="R52" s="1">
        <f t="shared" ca="1" si="2"/>
        <v>107030.71557667486</v>
      </c>
      <c r="S52" s="3">
        <f t="shared" si="7"/>
        <v>328.62860548538652</v>
      </c>
      <c r="T52" s="13">
        <f t="shared" ca="1" si="8"/>
        <v>2.32634986273573</v>
      </c>
      <c r="U52" s="13">
        <f t="shared" si="9"/>
        <v>0.91243988974705215</v>
      </c>
      <c r="V52" s="5">
        <v>0.35</v>
      </c>
      <c r="W52" s="3">
        <f t="shared" ca="1" si="10"/>
        <v>5.5224916789136262</v>
      </c>
      <c r="X52" s="3">
        <f t="shared" ca="1" si="11"/>
        <v>-3.8668342709949659</v>
      </c>
      <c r="Y52" s="3">
        <f t="shared" ca="1" si="12"/>
        <v>-3.9427791041762754</v>
      </c>
      <c r="Z52" s="3">
        <f t="shared" ca="1" si="13"/>
        <v>-2.7620244792821186E-2</v>
      </c>
      <c r="AA52" s="3">
        <f t="shared" ca="1" si="14"/>
        <v>-2.8162707886973396E-2</v>
      </c>
      <c r="AJ52"/>
      <c r="AK52"/>
    </row>
    <row r="53" spans="3:37" s="5" customFormat="1" x14ac:dyDescent="0.2">
      <c r="C53" s="25"/>
      <c r="D53" s="1">
        <f t="shared" si="15"/>
        <v>51</v>
      </c>
      <c r="E53" s="2">
        <f t="shared" si="16"/>
        <v>5.1999999999999975</v>
      </c>
      <c r="F53" s="3">
        <f t="shared" ca="1" si="17"/>
        <v>535.30448508708662</v>
      </c>
      <c r="G53" s="3">
        <f t="shared" si="18"/>
        <v>544.84826141265944</v>
      </c>
      <c r="H53" s="3">
        <f t="shared" ca="1" si="3"/>
        <v>763.81314450508671</v>
      </c>
      <c r="I53" s="3">
        <f t="shared" ca="1" si="19"/>
        <v>2730.0528739441388</v>
      </c>
      <c r="J53" s="3">
        <f t="shared" si="20"/>
        <v>2925.1883672453482</v>
      </c>
      <c r="K53" s="3">
        <f t="shared" ca="1" si="22"/>
        <v>4006.9556299295309</v>
      </c>
      <c r="L53" s="3">
        <f t="shared" si="21"/>
        <v>-9.6946797676417269</v>
      </c>
      <c r="M53" s="3">
        <f t="shared" ca="1" si="4"/>
        <v>0.79423351378217666</v>
      </c>
      <c r="N53" s="3">
        <f t="shared" ca="1" si="5"/>
        <v>45.506228287564227</v>
      </c>
      <c r="O53" s="1">
        <f t="shared" ca="1" si="0"/>
        <v>40838736.380312398</v>
      </c>
      <c r="P53" s="1">
        <f t="shared" si="1"/>
        <v>-3970227.0272664181</v>
      </c>
      <c r="Q53" s="1">
        <f t="shared" ca="1" si="6"/>
        <v>44808963.407578819</v>
      </c>
      <c r="R53" s="1">
        <f t="shared" ca="1" si="2"/>
        <v>106933.84023071214</v>
      </c>
      <c r="S53" s="3">
        <f t="shared" si="7"/>
        <v>328.40688614398857</v>
      </c>
      <c r="T53" s="13">
        <f t="shared" ca="1" si="8"/>
        <v>2.325813424540057</v>
      </c>
      <c r="U53" s="13">
        <f t="shared" si="9"/>
        <v>0.90748267232164859</v>
      </c>
      <c r="V53" s="5">
        <v>0.35</v>
      </c>
      <c r="W53" s="3">
        <f t="shared" ca="1" si="10"/>
        <v>5.4875170502456116</v>
      </c>
      <c r="X53" s="3">
        <f t="shared" ca="1" si="11"/>
        <v>-3.8458260506785145</v>
      </c>
      <c r="Y53" s="3">
        <f t="shared" ca="1" si="12"/>
        <v>-3.9143920811102708</v>
      </c>
      <c r="Z53" s="3">
        <f t="shared" ca="1" si="13"/>
        <v>-2.7470186076275105E-2</v>
      </c>
      <c r="AA53" s="3">
        <f t="shared" ca="1" si="14"/>
        <v>-2.7959943436501933E-2</v>
      </c>
      <c r="AJ53"/>
      <c r="AK53"/>
    </row>
    <row r="54" spans="3:37" s="5" customFormat="1" x14ac:dyDescent="0.2">
      <c r="C54" s="25"/>
      <c r="D54" s="1">
        <f t="shared" si="15"/>
        <v>52</v>
      </c>
      <c r="E54" s="2">
        <f t="shared" si="16"/>
        <v>5.2999999999999972</v>
      </c>
      <c r="F54" s="3">
        <f t="shared" ca="1" si="17"/>
        <v>535.30448508708662</v>
      </c>
      <c r="G54" s="3">
        <f t="shared" si="18"/>
        <v>543.87879343589532</v>
      </c>
      <c r="H54" s="3">
        <f t="shared" ca="1" si="3"/>
        <v>763.12189963572405</v>
      </c>
      <c r="I54" s="3">
        <f t="shared" ca="1" si="19"/>
        <v>2783.5833224528474</v>
      </c>
      <c r="J54" s="3">
        <f t="shared" si="20"/>
        <v>2979.6247199877757</v>
      </c>
      <c r="K54" s="3">
        <f t="shared" ca="1" si="22"/>
        <v>4083.3023745716014</v>
      </c>
      <c r="L54" s="3">
        <f t="shared" si="21"/>
        <v>-9.6930367647917777</v>
      </c>
      <c r="M54" s="3">
        <f t="shared" ca="1" si="4"/>
        <v>0.79334317895308637</v>
      </c>
      <c r="N54" s="3">
        <f t="shared" ca="1" si="5"/>
        <v>45.455215859503852</v>
      </c>
      <c r="O54" s="1">
        <f t="shared" ca="1" si="0"/>
        <v>40764852.359254532</v>
      </c>
      <c r="P54" s="1">
        <f t="shared" si="1"/>
        <v>-4043425.673857348</v>
      </c>
      <c r="Q54" s="1">
        <f t="shared" ca="1" si="6"/>
        <v>44808278.033111878</v>
      </c>
      <c r="R54" s="1">
        <f t="shared" ca="1" si="2"/>
        <v>106837.06594900136</v>
      </c>
      <c r="S54" s="3">
        <f t="shared" si="7"/>
        <v>328.18556099846251</v>
      </c>
      <c r="T54" s="13">
        <f t="shared" ca="1" si="8"/>
        <v>2.3252756681738935</v>
      </c>
      <c r="U54" s="13">
        <f t="shared" si="9"/>
        <v>0.90255487011668667</v>
      </c>
      <c r="V54" s="5">
        <v>0.35</v>
      </c>
      <c r="W54" s="3">
        <f t="shared" ca="1" si="10"/>
        <v>5.4527796044019459</v>
      </c>
      <c r="X54" s="3">
        <f t="shared" ca="1" si="11"/>
        <v>-3.8249424892944179</v>
      </c>
      <c r="Y54" s="3">
        <f t="shared" ca="1" si="12"/>
        <v>-3.886208996923874</v>
      </c>
      <c r="Z54" s="3">
        <f t="shared" ca="1" si="13"/>
        <v>-2.7321017780674414E-2</v>
      </c>
      <c r="AA54" s="3">
        <f t="shared" ca="1" si="14"/>
        <v>-2.7758635692313387E-2</v>
      </c>
      <c r="AJ54"/>
      <c r="AK54"/>
    </row>
    <row r="55" spans="3:37" s="5" customFormat="1" x14ac:dyDescent="0.2">
      <c r="C55" s="25"/>
      <c r="D55" s="1">
        <f t="shared" si="15"/>
        <v>53</v>
      </c>
      <c r="E55" s="2">
        <f t="shared" si="16"/>
        <v>5.3999999999999968</v>
      </c>
      <c r="F55" s="3">
        <f t="shared" ca="1" si="17"/>
        <v>535.30448508708662</v>
      </c>
      <c r="G55" s="3">
        <f t="shared" si="18"/>
        <v>542.90948975941615</v>
      </c>
      <c r="H55" s="3">
        <f t="shared" ca="1" si="3"/>
        <v>762.4313777810961</v>
      </c>
      <c r="I55" s="3">
        <f t="shared" ca="1" si="19"/>
        <v>2837.1137709615559</v>
      </c>
      <c r="J55" s="3">
        <f t="shared" si="20"/>
        <v>3033.9641341475417</v>
      </c>
      <c r="K55" s="3">
        <f t="shared" ca="1" si="22"/>
        <v>4159.5800308594689</v>
      </c>
      <c r="L55" s="3">
        <f t="shared" si="21"/>
        <v>-9.6913966877507711</v>
      </c>
      <c r="M55" s="3">
        <f t="shared" ca="1" si="4"/>
        <v>0.79245138171806839</v>
      </c>
      <c r="N55" s="3">
        <f t="shared" ca="1" si="5"/>
        <v>45.404119641755884</v>
      </c>
      <c r="O55" s="1">
        <f t="shared" ca="1" si="0"/>
        <v>40691112.407762639</v>
      </c>
      <c r="P55" s="1">
        <f t="shared" si="1"/>
        <v>-4116468.9944604971</v>
      </c>
      <c r="Q55" s="1">
        <f t="shared" ca="1" si="6"/>
        <v>44807581.40222314</v>
      </c>
      <c r="R55" s="1">
        <f t="shared" ca="1" si="2"/>
        <v>106740.39288935346</v>
      </c>
      <c r="S55" s="3">
        <f t="shared" si="7"/>
        <v>327.96462998194829</v>
      </c>
      <c r="T55" s="13">
        <f t="shared" ca="1" si="8"/>
        <v>2.3247365968185703</v>
      </c>
      <c r="U55" s="13">
        <f t="shared" si="9"/>
        <v>0.89765631236740673</v>
      </c>
      <c r="V55" s="5">
        <v>0.35</v>
      </c>
      <c r="W55" s="3">
        <f t="shared" ca="1" si="10"/>
        <v>5.4182777512441573</v>
      </c>
      <c r="X55" s="3">
        <f t="shared" ca="1" si="11"/>
        <v>-3.8041828631577146</v>
      </c>
      <c r="Y55" s="3">
        <f t="shared" ca="1" si="12"/>
        <v>-3.8582284190136558</v>
      </c>
      <c r="Z55" s="3">
        <f t="shared" ca="1" si="13"/>
        <v>-2.7172734736840818E-2</v>
      </c>
      <c r="AA55" s="3">
        <f t="shared" ca="1" si="14"/>
        <v>-2.7558774421526114E-2</v>
      </c>
      <c r="AJ55"/>
      <c r="AK55"/>
    </row>
    <row r="56" spans="3:37" s="5" customFormat="1" x14ac:dyDescent="0.2">
      <c r="C56" s="25"/>
      <c r="D56" s="1">
        <f t="shared" si="15"/>
        <v>54</v>
      </c>
      <c r="E56" s="2">
        <f t="shared" si="16"/>
        <v>5.4999999999999964</v>
      </c>
      <c r="F56" s="3">
        <f t="shared" ca="1" si="17"/>
        <v>535.30448508708662</v>
      </c>
      <c r="G56" s="3">
        <f t="shared" si="18"/>
        <v>541.94035009064112</v>
      </c>
      <c r="H56" s="3">
        <f t="shared" ca="1" si="3"/>
        <v>761.74158007208564</v>
      </c>
      <c r="I56" s="3">
        <f t="shared" ca="1" si="19"/>
        <v>2890.6442194702645</v>
      </c>
      <c r="J56" s="3">
        <f t="shared" si="20"/>
        <v>3088.2066261400446</v>
      </c>
      <c r="K56" s="3">
        <f t="shared" ca="1" si="22"/>
        <v>4235.7886711511064</v>
      </c>
      <c r="L56" s="3">
        <f t="shared" si="21"/>
        <v>-9.6897595360232529</v>
      </c>
      <c r="M56" s="3">
        <f t="shared" ca="1" si="4"/>
        <v>0.79155811966168932</v>
      </c>
      <c r="N56" s="3">
        <f t="shared" ca="1" si="5"/>
        <v>45.352939495926186</v>
      </c>
      <c r="O56" s="1">
        <f t="shared" ca="1" si="0"/>
        <v>40617516.436750233</v>
      </c>
      <c r="P56" s="1">
        <f t="shared" si="1"/>
        <v>-4189357.144679097</v>
      </c>
      <c r="Q56" s="1">
        <f t="shared" ca="1" si="6"/>
        <v>44806873.581429332</v>
      </c>
      <c r="R56" s="1">
        <f t="shared" ca="1" si="2"/>
        <v>106643.82121009199</v>
      </c>
      <c r="S56" s="3">
        <f t="shared" si="7"/>
        <v>327.74409302770488</v>
      </c>
      <c r="T56" s="13">
        <f t="shared" ca="1" si="8"/>
        <v>2.3241962136833814</v>
      </c>
      <c r="U56" s="13">
        <f t="shared" si="9"/>
        <v>0.89278682926090103</v>
      </c>
      <c r="V56" s="5">
        <v>0.35</v>
      </c>
      <c r="W56" s="3">
        <f t="shared" ca="1" si="10"/>
        <v>5.3840099109649042</v>
      </c>
      <c r="X56" s="3">
        <f t="shared" ca="1" si="11"/>
        <v>-3.7835464526173035</v>
      </c>
      <c r="Y56" s="3">
        <f t="shared" ca="1" si="12"/>
        <v>-3.8304489243762716</v>
      </c>
      <c r="Z56" s="3">
        <f t="shared" ca="1" si="13"/>
        <v>-2.702533180440931E-2</v>
      </c>
      <c r="AA56" s="3">
        <f t="shared" ca="1" si="14"/>
        <v>-2.7360349459830513E-2</v>
      </c>
      <c r="AJ56"/>
      <c r="AK56"/>
    </row>
    <row r="57" spans="3:37" s="5" customFormat="1" x14ac:dyDescent="0.2">
      <c r="C57" s="25"/>
      <c r="D57" s="1">
        <f t="shared" si="15"/>
        <v>55</v>
      </c>
      <c r="E57" s="2">
        <f t="shared" si="16"/>
        <v>5.5999999999999961</v>
      </c>
      <c r="F57" s="3">
        <f t="shared" ca="1" si="17"/>
        <v>535.30448508708662</v>
      </c>
      <c r="G57" s="3">
        <f t="shared" si="18"/>
        <v>540.97137413703877</v>
      </c>
      <c r="H57" s="3">
        <f t="shared" ca="1" si="3"/>
        <v>761.05250764324194</v>
      </c>
      <c r="I57" s="3">
        <f t="shared" ca="1" si="19"/>
        <v>2944.174667978973</v>
      </c>
      <c r="J57" s="3">
        <f t="shared" si="20"/>
        <v>3142.3522123514285</v>
      </c>
      <c r="K57" s="3">
        <f t="shared" ca="1" si="22"/>
        <v>4311.9283679177597</v>
      </c>
      <c r="L57" s="3">
        <f t="shared" si="21"/>
        <v>-9.6881253091146586</v>
      </c>
      <c r="M57" s="3">
        <f t="shared" ca="1" si="4"/>
        <v>0.79066339036904087</v>
      </c>
      <c r="N57" s="3">
        <f t="shared" ca="1" si="5"/>
        <v>45.301675283650702</v>
      </c>
      <c r="O57" s="1">
        <f t="shared" ca="1" si="0"/>
        <v>40544064.357304685</v>
      </c>
      <c r="P57" s="1">
        <f t="shared" si="1"/>
        <v>-4262090.2798088044</v>
      </c>
      <c r="Q57" s="1">
        <f t="shared" ca="1" si="6"/>
        <v>44806154.637113489</v>
      </c>
      <c r="R57" s="1">
        <f t="shared" ca="1" si="2"/>
        <v>106547.35107005388</v>
      </c>
      <c r="S57" s="3">
        <f t="shared" si="7"/>
        <v>327.52395006911007</v>
      </c>
      <c r="T57" s="13">
        <f t="shared" ca="1" si="8"/>
        <v>2.323654522005655</v>
      </c>
      <c r="U57" s="13">
        <f t="shared" si="9"/>
        <v>0.88794625193122489</v>
      </c>
      <c r="V57" s="5">
        <v>0.35</v>
      </c>
      <c r="W57" s="3">
        <f t="shared" ca="1" si="10"/>
        <v>5.349974514024705</v>
      </c>
      <c r="X57" s="3">
        <f t="shared" ca="1" si="11"/>
        <v>-3.7630325420352246</v>
      </c>
      <c r="Y57" s="3">
        <f t="shared" ca="1" si="12"/>
        <v>-3.802869099548102</v>
      </c>
      <c r="Z57" s="3">
        <f t="shared" ca="1" si="13"/>
        <v>-2.6878803871680176E-2</v>
      </c>
      <c r="AA57" s="3">
        <f t="shared" ca="1" si="14"/>
        <v>-2.7163350711057872E-2</v>
      </c>
      <c r="AJ57"/>
      <c r="AK57"/>
    </row>
    <row r="58" spans="3:37" s="5" customFormat="1" x14ac:dyDescent="0.2">
      <c r="C58" s="25"/>
      <c r="D58" s="1">
        <f t="shared" si="15"/>
        <v>56</v>
      </c>
      <c r="E58" s="2">
        <f t="shared" si="16"/>
        <v>5.6999999999999957</v>
      </c>
      <c r="F58" s="3">
        <f t="shared" ca="1" si="17"/>
        <v>535.30448508708662</v>
      </c>
      <c r="G58" s="3">
        <f t="shared" si="18"/>
        <v>540.0025616061273</v>
      </c>
      <c r="H58" s="3">
        <f t="shared" ca="1" si="3"/>
        <v>760.36416163278648</v>
      </c>
      <c r="I58" s="3">
        <f t="shared" ca="1" si="19"/>
        <v>2997.7051164876816</v>
      </c>
      <c r="J58" s="3">
        <f t="shared" si="20"/>
        <v>3196.4009091385869</v>
      </c>
      <c r="K58" s="3">
        <f t="shared" ca="1" si="22"/>
        <v>4387.9991937443119</v>
      </c>
      <c r="L58" s="3">
        <f t="shared" si="21"/>
        <v>-9.6864940065313014</v>
      </c>
      <c r="M58" s="3">
        <f t="shared" ca="1" si="4"/>
        <v>0.78976719142578644</v>
      </c>
      <c r="N58" s="3">
        <f t="shared" ca="1" si="5"/>
        <v>45.250326866598137</v>
      </c>
      <c r="O58" s="1">
        <f t="shared" ca="1" si="0"/>
        <v>40470756.080687121</v>
      </c>
      <c r="P58" s="1">
        <f t="shared" si="1"/>
        <v>-4334668.5548378974</v>
      </c>
      <c r="Q58" s="1">
        <f t="shared" ca="1" si="6"/>
        <v>44805424.635525018</v>
      </c>
      <c r="R58" s="1">
        <f t="shared" ca="1" si="2"/>
        <v>106450.98262859011</v>
      </c>
      <c r="S58" s="3">
        <f t="shared" si="7"/>
        <v>327.30420103966071</v>
      </c>
      <c r="T58" s="13">
        <f t="shared" ca="1" si="8"/>
        <v>2.3231115250508201</v>
      </c>
      <c r="U58" s="13">
        <f t="shared" si="9"/>
        <v>0.88313441245452673</v>
      </c>
      <c r="V58" s="5">
        <v>0.35</v>
      </c>
      <c r="W58" s="3">
        <f t="shared" ca="1" si="10"/>
        <v>5.3161700010890094</v>
      </c>
      <c r="X58" s="3">
        <f t="shared" ca="1" si="11"/>
        <v>-3.7426404197660186</v>
      </c>
      <c r="Y58" s="3">
        <f t="shared" ca="1" si="12"/>
        <v>-3.7754875405452415</v>
      </c>
      <c r="Z58" s="3">
        <f t="shared" ca="1" si="13"/>
        <v>-2.6733145855471561E-2</v>
      </c>
      <c r="AA58" s="3">
        <f t="shared" ca="1" si="14"/>
        <v>-2.6967768146751725E-2</v>
      </c>
      <c r="AJ58"/>
      <c r="AK58"/>
    </row>
    <row r="59" spans="3:37" s="5" customFormat="1" x14ac:dyDescent="0.2">
      <c r="C59" s="25"/>
      <c r="D59" s="1">
        <f t="shared" si="15"/>
        <v>57</v>
      </c>
      <c r="E59" s="2">
        <f t="shared" si="16"/>
        <v>5.7999999999999954</v>
      </c>
      <c r="F59" s="3">
        <f t="shared" ca="1" si="17"/>
        <v>535.30448508708662</v>
      </c>
      <c r="G59" s="3">
        <f t="shared" si="18"/>
        <v>539.03391220547417</v>
      </c>
      <c r="H59" s="3">
        <f t="shared" ca="1" si="3"/>
        <v>759.67654318261646</v>
      </c>
      <c r="I59" s="3">
        <f t="shared" ca="1" si="19"/>
        <v>3051.2355649963902</v>
      </c>
      <c r="J59" s="3">
        <f t="shared" si="20"/>
        <v>3250.3527328291671</v>
      </c>
      <c r="K59" s="3">
        <f t="shared" ca="1" si="22"/>
        <v>4464.0012213296532</v>
      </c>
      <c r="L59" s="3">
        <f t="shared" si="21"/>
        <v>-9.6848656277803773</v>
      </c>
      <c r="M59" s="3">
        <f t="shared" ca="1" si="4"/>
        <v>0.78886952041820746</v>
      </c>
      <c r="N59" s="3">
        <f t="shared" ca="1" si="5"/>
        <v>45.198894106472608</v>
      </c>
      <c r="O59" s="1">
        <f t="shared" ca="1" si="0"/>
        <v>40397591.51833228</v>
      </c>
      <c r="P59" s="1">
        <f t="shared" si="1"/>
        <v>-4407092.1244474901</v>
      </c>
      <c r="Q59" s="1">
        <f t="shared" ca="1" si="6"/>
        <v>44804683.642779768</v>
      </c>
      <c r="R59" s="1">
        <f t="shared" ca="1" si="2"/>
        <v>106354.71604556631</v>
      </c>
      <c r="S59" s="3">
        <f t="shared" si="7"/>
        <v>327.08484587297249</v>
      </c>
      <c r="T59" s="13">
        <f t="shared" ca="1" si="8"/>
        <v>2.3225672261124761</v>
      </c>
      <c r="U59" s="13">
        <f t="shared" si="9"/>
        <v>0.8783511438442041</v>
      </c>
      <c r="V59" s="5">
        <v>0.35</v>
      </c>
      <c r="W59" s="3">
        <f t="shared" ca="1" si="10"/>
        <v>5.2825948229656445</v>
      </c>
      <c r="X59" s="3">
        <f t="shared" ca="1" si="11"/>
        <v>-3.7223693781361993</v>
      </c>
      <c r="Y59" s="3">
        <f t="shared" ca="1" si="12"/>
        <v>-3.7483028528038327</v>
      </c>
      <c r="Z59" s="3">
        <f t="shared" ca="1" si="13"/>
        <v>-2.6588352700972852E-2</v>
      </c>
      <c r="AA59" s="3">
        <f t="shared" ca="1" si="14"/>
        <v>-2.6773591805741664E-2</v>
      </c>
      <c r="AJ59"/>
      <c r="AK59"/>
    </row>
    <row r="60" spans="3:37" s="5" customFormat="1" x14ac:dyDescent="0.2">
      <c r="C60" s="25"/>
      <c r="D60" s="1">
        <f t="shared" si="15"/>
        <v>58</v>
      </c>
      <c r="E60" s="2">
        <f t="shared" si="16"/>
        <v>5.899999999999995</v>
      </c>
      <c r="F60" s="3">
        <f t="shared" ca="1" si="17"/>
        <v>535.30448508708662</v>
      </c>
      <c r="G60" s="3">
        <f t="shared" si="18"/>
        <v>538.06542564269614</v>
      </c>
      <c r="H60" s="3">
        <f t="shared" ca="1" si="3"/>
        <v>758.98965343831048</v>
      </c>
      <c r="I60" s="3">
        <f t="shared" ca="1" si="19"/>
        <v>3104.7660135050987</v>
      </c>
      <c r="J60" s="3">
        <f t="shared" si="20"/>
        <v>3304.2076997215754</v>
      </c>
      <c r="K60" s="3">
        <f t="shared" ca="1" si="22"/>
        <v>4539.9345234870461</v>
      </c>
      <c r="L60" s="3">
        <f t="shared" si="21"/>
        <v>-9.6832401723699686</v>
      </c>
      <c r="M60" s="3">
        <f t="shared" ca="1" si="4"/>
        <v>0.78797037493325039</v>
      </c>
      <c r="N60" s="3">
        <f t="shared" ca="1" si="5"/>
        <v>45.147376865016327</v>
      </c>
      <c r="O60" s="1">
        <f t="shared" ca="1" si="0"/>
        <v>40324570.581848465</v>
      </c>
      <c r="P60" s="1">
        <f t="shared" si="1"/>
        <v>-4479361.1430117376</v>
      </c>
      <c r="Q60" s="1">
        <f t="shared" ca="1" si="6"/>
        <v>44803931.724860206</v>
      </c>
      <c r="R60" s="1">
        <f t="shared" ca="1" si="2"/>
        <v>106258.55148136347</v>
      </c>
      <c r="S60" s="3">
        <f t="shared" si="7"/>
        <v>326.86588450278003</v>
      </c>
      <c r="T60" s="13">
        <f t="shared" ca="1" si="8"/>
        <v>2.3220216285124584</v>
      </c>
      <c r="U60" s="13">
        <f t="shared" si="9"/>
        <v>0.87359628004608059</v>
      </c>
      <c r="V60" s="5">
        <v>0.35</v>
      </c>
      <c r="W60" s="3">
        <f t="shared" ca="1" si="10"/>
        <v>5.2492474405426108</v>
      </c>
      <c r="X60" s="3">
        <f t="shared" ca="1" si="11"/>
        <v>-3.7022187134238163</v>
      </c>
      <c r="Y60" s="3">
        <f t="shared" ca="1" si="12"/>
        <v>-3.721313651120751</v>
      </c>
      <c r="Z60" s="3">
        <f t="shared" ca="1" si="13"/>
        <v>-2.6444419381598687E-2</v>
      </c>
      <c r="AA60" s="3">
        <f t="shared" ca="1" si="14"/>
        <v>-2.6580811793719648E-2</v>
      </c>
      <c r="AJ60"/>
      <c r="AK60"/>
    </row>
    <row r="61" spans="3:37" s="5" customFormat="1" x14ac:dyDescent="0.2">
      <c r="C61" s="25"/>
      <c r="D61" s="1">
        <f t="shared" si="15"/>
        <v>59</v>
      </c>
      <c r="E61" s="2">
        <f t="shared" si="16"/>
        <v>5.9999999999999947</v>
      </c>
      <c r="F61" s="3">
        <f t="shared" ca="1" si="17"/>
        <v>535.30448508708662</v>
      </c>
      <c r="G61" s="3">
        <f t="shared" si="18"/>
        <v>537.09710162545912</v>
      </c>
      <c r="H61" s="3">
        <f t="shared" ca="1" si="3"/>
        <v>758.30349354913278</v>
      </c>
      <c r="I61" s="3">
        <f t="shared" ca="1" si="19"/>
        <v>3158.2964620138073</v>
      </c>
      <c r="J61" s="3">
        <f t="shared" si="20"/>
        <v>3357.9658260849828</v>
      </c>
      <c r="K61" s="3">
        <f t="shared" ca="1" si="22"/>
        <v>4615.7991731444954</v>
      </c>
      <c r="L61" s="3">
        <f t="shared" si="21"/>
        <v>-9.6816176398090352</v>
      </c>
      <c r="M61" s="3">
        <f t="shared" ca="1" si="4"/>
        <v>0.78706975255857425</v>
      </c>
      <c r="N61" s="3">
        <f t="shared" ca="1" si="5"/>
        <v>45.095775004012332</v>
      </c>
      <c r="O61" s="1">
        <f t="shared" ca="1" si="0"/>
        <v>40251693.183017381</v>
      </c>
      <c r="P61" s="1">
        <f t="shared" si="1"/>
        <v>-4551475.7645980408</v>
      </c>
      <c r="Q61" s="1">
        <f t="shared" ca="1" si="6"/>
        <v>44803168.947615422</v>
      </c>
      <c r="R61" s="1">
        <f t="shared" ca="1" si="2"/>
        <v>106162.48909687859</v>
      </c>
      <c r="S61" s="3">
        <f t="shared" si="7"/>
        <v>326.64731686293675</v>
      </c>
      <c r="T61" s="13">
        <f t="shared" ca="1" si="8"/>
        <v>2.3214747356009102</v>
      </c>
      <c r="U61" s="13">
        <f t="shared" si="9"/>
        <v>0.8688696559336031</v>
      </c>
      <c r="V61" s="5">
        <v>0.35</v>
      </c>
      <c r="W61" s="3">
        <f t="shared" ca="1" si="10"/>
        <v>5.2161263247262157</v>
      </c>
      <c r="X61" s="3">
        <f t="shared" ca="1" si="11"/>
        <v>-3.6821877258380962</v>
      </c>
      <c r="Y61" s="3">
        <f t="shared" ca="1" si="12"/>
        <v>-3.6945185595946182</v>
      </c>
      <c r="Z61" s="3">
        <f t="shared" ca="1" si="13"/>
        <v>-2.6301340898843544E-2</v>
      </c>
      <c r="AA61" s="3">
        <f t="shared" ca="1" si="14"/>
        <v>-2.63894182828187E-2</v>
      </c>
      <c r="AJ61"/>
      <c r="AK61"/>
    </row>
    <row r="62" spans="3:37" s="5" customFormat="1" x14ac:dyDescent="0.2">
      <c r="C62" s="25"/>
      <c r="D62" s="1">
        <f t="shared" si="15"/>
        <v>60</v>
      </c>
      <c r="E62" s="2">
        <f t="shared" si="16"/>
        <v>6.0999999999999943</v>
      </c>
      <c r="F62" s="3">
        <f t="shared" ca="1" si="17"/>
        <v>535.30448508708662</v>
      </c>
      <c r="G62" s="3">
        <f t="shared" si="18"/>
        <v>536.12893986147822</v>
      </c>
      <c r="H62" s="3">
        <f t="shared" ca="1" si="3"/>
        <v>757.61806466803796</v>
      </c>
      <c r="I62" s="3">
        <f t="shared" ca="1" si="19"/>
        <v>3211.8269105225158</v>
      </c>
      <c r="J62" s="3">
        <f t="shared" si="20"/>
        <v>3411.6271281593295</v>
      </c>
      <c r="K62" s="3">
        <f t="shared" ca="1" si="22"/>
        <v>4691.5952433451184</v>
      </c>
      <c r="L62" s="3">
        <f t="shared" si="21"/>
        <v>-9.6799980296074253</v>
      </c>
      <c r="M62" s="3">
        <f t="shared" ca="1" si="4"/>
        <v>0.78616765088259766</v>
      </c>
      <c r="N62" s="3">
        <f t="shared" ca="1" si="5"/>
        <v>45.044088385287196</v>
      </c>
      <c r="O62" s="1">
        <f t="shared" ca="1" si="0"/>
        <v>40178959.233794034</v>
      </c>
      <c r="P62" s="1">
        <f t="shared" si="1"/>
        <v>-4623436.1429672567</v>
      </c>
      <c r="Q62" s="1">
        <f t="shared" ca="1" si="6"/>
        <v>44802395.376761287</v>
      </c>
      <c r="R62" s="1">
        <f t="shared" ca="1" si="2"/>
        <v>106066.52905352532</v>
      </c>
      <c r="S62" s="3">
        <f t="shared" si="7"/>
        <v>326.42914288741491</v>
      </c>
      <c r="T62" s="13">
        <f t="shared" ca="1" si="8"/>
        <v>2.320926550756345</v>
      </c>
      <c r="U62" s="13">
        <f t="shared" si="9"/>
        <v>0.86417110730306668</v>
      </c>
      <c r="V62" s="5">
        <v>0.35</v>
      </c>
      <c r="W62" s="3">
        <f t="shared" ca="1" si="10"/>
        <v>5.1832299563795896</v>
      </c>
      <c r="X62" s="3">
        <f t="shared" ca="1" si="11"/>
        <v>-3.662275719499211</v>
      </c>
      <c r="Y62" s="3">
        <f t="shared" ca="1" si="12"/>
        <v>-3.6679162115671753</v>
      </c>
      <c r="Z62" s="3">
        <f t="shared" ca="1" si="13"/>
        <v>-2.6159112282137222E-2</v>
      </c>
      <c r="AA62" s="3">
        <f t="shared" ca="1" si="14"/>
        <v>-2.6199401511194109E-2</v>
      </c>
      <c r="AJ62"/>
      <c r="AK62"/>
    </row>
    <row r="63" spans="3:37" s="5" customFormat="1" x14ac:dyDescent="0.2">
      <c r="C63" s="25"/>
      <c r="D63" s="1">
        <f t="shared" si="15"/>
        <v>61</v>
      </c>
      <c r="E63" s="2">
        <f t="shared" si="16"/>
        <v>6.199999999999994</v>
      </c>
      <c r="F63" s="3">
        <f t="shared" ca="1" si="17"/>
        <v>535.30448508708662</v>
      </c>
      <c r="G63" s="3">
        <f t="shared" si="18"/>
        <v>535.16094005851744</v>
      </c>
      <c r="H63" s="3">
        <f t="shared" ca="1" si="3"/>
        <v>756.93336795167579</v>
      </c>
      <c r="I63" s="3">
        <f t="shared" ca="1" si="19"/>
        <v>3265.3573590312244</v>
      </c>
      <c r="J63" s="3">
        <f t="shared" si="20"/>
        <v>3465.1916221553292</v>
      </c>
      <c r="K63" s="3">
        <f t="shared" ca="1" si="22"/>
        <v>4767.3228072475113</v>
      </c>
      <c r="L63" s="3">
        <f t="shared" si="21"/>
        <v>-9.6783813412758644</v>
      </c>
      <c r="M63" s="3">
        <f t="shared" ca="1" si="4"/>
        <v>0.78526406749454769</v>
      </c>
      <c r="N63" s="3">
        <f t="shared" ca="1" si="5"/>
        <v>44.9923168707138</v>
      </c>
      <c r="O63" s="1">
        <f t="shared" ca="1" si="0"/>
        <v>40106368.646306694</v>
      </c>
      <c r="P63" s="1">
        <f t="shared" si="1"/>
        <v>-4695242.4315739013</v>
      </c>
      <c r="Q63" s="1">
        <f t="shared" ca="1" si="6"/>
        <v>44801611.077880591</v>
      </c>
      <c r="R63" s="1">
        <f t="shared" ca="1" si="2"/>
        <v>105970.67151323461</v>
      </c>
      <c r="S63" s="3">
        <f t="shared" si="7"/>
        <v>326.21136251030578</v>
      </c>
      <c r="T63" s="13">
        <f t="shared" ca="1" si="8"/>
        <v>2.3203770773857166</v>
      </c>
      <c r="U63" s="13">
        <f t="shared" si="9"/>
        <v>0.85950047086885628</v>
      </c>
      <c r="V63" s="5">
        <v>0.35</v>
      </c>
      <c r="W63" s="3">
        <f t="shared" ca="1" si="10"/>
        <v>5.1505568262615267</v>
      </c>
      <c r="X63" s="3">
        <f t="shared" ca="1" si="11"/>
        <v>-3.6424820024181117</v>
      </c>
      <c r="Y63" s="3">
        <f t="shared" ca="1" si="12"/>
        <v>-3.641505249564986</v>
      </c>
      <c r="Z63" s="3">
        <f t="shared" ca="1" si="13"/>
        <v>-2.6017728588700797E-2</v>
      </c>
      <c r="AA63" s="3">
        <f t="shared" ca="1" si="14"/>
        <v>-2.6010751782607044E-2</v>
      </c>
      <c r="AJ63"/>
      <c r="AK63"/>
    </row>
    <row r="64" spans="3:37" s="5" customFormat="1" x14ac:dyDescent="0.2">
      <c r="C64" s="25"/>
      <c r="D64" s="1">
        <f t="shared" si="15"/>
        <v>62</v>
      </c>
      <c r="E64" s="2">
        <f t="shared" si="16"/>
        <v>6.2999999999999936</v>
      </c>
      <c r="F64" s="3">
        <f t="shared" ca="1" si="17"/>
        <v>535.30448508708662</v>
      </c>
      <c r="G64" s="3">
        <f t="shared" si="18"/>
        <v>534.19310192438991</v>
      </c>
      <c r="H64" s="3">
        <f t="shared" ca="1" si="3"/>
        <v>756.24940456039542</v>
      </c>
      <c r="I64" s="3">
        <f t="shared" ca="1" si="19"/>
        <v>3318.887807539933</v>
      </c>
      <c r="J64" s="3">
        <f t="shared" si="20"/>
        <v>3518.6593242544745</v>
      </c>
      <c r="K64" s="3">
        <f t="shared" ca="1" si="22"/>
        <v>4842.9819381261204</v>
      </c>
      <c r="L64" s="3">
        <f t="shared" si="21"/>
        <v>-9.6767675743259574</v>
      </c>
      <c r="M64" s="3">
        <f t="shared" ca="1" si="4"/>
        <v>0.78435899998450787</v>
      </c>
      <c r="N64" s="3">
        <f t="shared" ca="1" si="5"/>
        <v>44.940460322214101</v>
      </c>
      <c r="O64" s="1">
        <f t="shared" ca="1" si="0"/>
        <v>40033921.332856685</v>
      </c>
      <c r="P64" s="1">
        <f t="shared" si="1"/>
        <v>-4766894.7835663538</v>
      </c>
      <c r="Q64" s="1">
        <f t="shared" ca="1" si="6"/>
        <v>44800816.116423041</v>
      </c>
      <c r="R64" s="1">
        <f t="shared" ca="1" si="2"/>
        <v>105874.91663845535</v>
      </c>
      <c r="S64" s="3">
        <f t="shared" si="7"/>
        <v>325.99397566581916</v>
      </c>
      <c r="T64" s="13">
        <f t="shared" ca="1" si="8"/>
        <v>2.319826318924485</v>
      </c>
      <c r="U64" s="13">
        <f t="shared" si="9"/>
        <v>0.85485758425871361</v>
      </c>
      <c r="V64" s="5">
        <v>0.35</v>
      </c>
      <c r="W64" s="3">
        <f t="shared" ca="1" si="10"/>
        <v>5.1181054349656838</v>
      </c>
      <c r="X64" s="3">
        <f t="shared" ca="1" si="11"/>
        <v>-3.6228058864764687</v>
      </c>
      <c r="Y64" s="3">
        <f t="shared" ca="1" si="12"/>
        <v>-3.6152843252414764</v>
      </c>
      <c r="Z64" s="3">
        <f t="shared" ca="1" si="13"/>
        <v>-2.587718490340335E-2</v>
      </c>
      <c r="AA64" s="3">
        <f t="shared" ca="1" si="14"/>
        <v>-2.5823459466010546E-2</v>
      </c>
      <c r="AJ64"/>
      <c r="AK64"/>
    </row>
    <row r="65" spans="3:37" s="5" customFormat="1" x14ac:dyDescent="0.2">
      <c r="C65" s="25"/>
      <c r="D65" s="1">
        <f t="shared" si="15"/>
        <v>63</v>
      </c>
      <c r="E65" s="2">
        <f t="shared" si="16"/>
        <v>6.3999999999999932</v>
      </c>
      <c r="F65" s="3">
        <f t="shared" ca="1" si="17"/>
        <v>535.30448508708662</v>
      </c>
      <c r="G65" s="3">
        <f t="shared" si="18"/>
        <v>533.22542516695728</v>
      </c>
      <c r="H65" s="3">
        <f t="shared" ca="1" si="3"/>
        <v>755.56617565824979</v>
      </c>
      <c r="I65" s="3">
        <f t="shared" ca="1" si="19"/>
        <v>3372.4182560486415</v>
      </c>
      <c r="J65" s="3">
        <f t="shared" si="20"/>
        <v>3572.0302506090416</v>
      </c>
      <c r="K65" s="3">
        <f t="shared" ca="1" si="22"/>
        <v>4918.5727093716114</v>
      </c>
      <c r="L65" s="3">
        <f t="shared" si="21"/>
        <v>-9.6751567282702009</v>
      </c>
      <c r="M65" s="3">
        <f t="shared" ca="1" si="4"/>
        <v>0.78345244594346708</v>
      </c>
      <c r="N65" s="3">
        <f t="shared" ca="1" si="5"/>
        <v>44.888518601761938</v>
      </c>
      <c r="O65" s="1">
        <f t="shared" ca="1" si="0"/>
        <v>39961617.205918327</v>
      </c>
      <c r="P65" s="1">
        <f t="shared" si="1"/>
        <v>-4838393.351787067</v>
      </c>
      <c r="Q65" s="1">
        <f t="shared" ca="1" si="6"/>
        <v>44800010.557705395</v>
      </c>
      <c r="R65" s="1">
        <f t="shared" ca="1" si="2"/>
        <v>105779.26459215497</v>
      </c>
      <c r="S65" s="3">
        <f t="shared" si="7"/>
        <v>325.77698228828382</v>
      </c>
      <c r="T65" s="13">
        <f t="shared" ca="1" si="8"/>
        <v>2.3192742788366814</v>
      </c>
      <c r="U65" s="13">
        <f t="shared" si="9"/>
        <v>0.85024228600902707</v>
      </c>
      <c r="V65" s="5">
        <v>0.35</v>
      </c>
      <c r="W65" s="3">
        <f t="shared" ca="1" si="10"/>
        <v>5.0858742928601339</v>
      </c>
      <c r="X65" s="3">
        <f t="shared" ca="1" si="11"/>
        <v>-3.6032466874067097</v>
      </c>
      <c r="Y65" s="3">
        <f t="shared" ca="1" si="12"/>
        <v>-3.5892520993193195</v>
      </c>
      <c r="Z65" s="3">
        <f t="shared" ca="1" si="13"/>
        <v>-2.5737476338619353E-2</v>
      </c>
      <c r="AA65" s="3">
        <f t="shared" ca="1" si="14"/>
        <v>-2.5637514995137996E-2</v>
      </c>
      <c r="AJ65"/>
      <c r="AK65"/>
    </row>
    <row r="66" spans="3:37" s="5" customFormat="1" x14ac:dyDescent="0.2">
      <c r="C66" s="25"/>
      <c r="D66" s="1">
        <f t="shared" si="15"/>
        <v>64</v>
      </c>
      <c r="E66" s="2">
        <f t="shared" si="16"/>
        <v>6.4999999999999929</v>
      </c>
      <c r="F66" s="3">
        <f t="shared" ca="1" si="17"/>
        <v>535.30448508708662</v>
      </c>
      <c r="G66" s="3">
        <f t="shared" si="18"/>
        <v>532.25790949413022</v>
      </c>
      <c r="H66" s="3">
        <f t="shared" ca="1" si="3"/>
        <v>754.88368241300111</v>
      </c>
      <c r="I66" s="3">
        <f t="shared" ca="1" si="19"/>
        <v>3425.9487045573501</v>
      </c>
      <c r="J66" s="3">
        <f t="shared" si="20"/>
        <v>3625.3044173420958</v>
      </c>
      <c r="K66" s="3">
        <f t="shared" ca="1" si="22"/>
        <v>4994.0951944912413</v>
      </c>
      <c r="L66" s="3">
        <f t="shared" si="21"/>
        <v>-9.6735488026219638</v>
      </c>
      <c r="M66" s="3">
        <f t="shared" ca="1" si="4"/>
        <v>0.78254440296336891</v>
      </c>
      <c r="N66" s="3">
        <f t="shared" ca="1" si="5"/>
        <v>44.836491571385828</v>
      </c>
      <c r="O66" s="1">
        <f t="shared" ref="O66:O129" ca="1" si="23">(0.5)*($B$11)*(H66^2)</f>
        <v>39889456.178138889</v>
      </c>
      <c r="P66" s="1">
        <f t="shared" ref="P66:P129" si="24">($B$11)*L66*J66</f>
        <v>-4909738.2887727646</v>
      </c>
      <c r="Q66" s="1">
        <f t="shared" ca="1" si="6"/>
        <v>44799194.466911651</v>
      </c>
      <c r="R66" s="1">
        <f t="shared" ref="R66:R129" ca="1" si="25" xml:space="preserve"> ($B$11)*H66</f>
        <v>105683.71553782016</v>
      </c>
      <c r="S66" s="3">
        <f t="shared" si="7"/>
        <v>325.56038231214723</v>
      </c>
      <c r="T66" s="13">
        <f t="shared" ca="1" si="8"/>
        <v>2.3187209606149768</v>
      </c>
      <c r="U66" s="13">
        <f t="shared" si="9"/>
        <v>0.84565441556013821</v>
      </c>
      <c r="V66" s="5">
        <v>0.35</v>
      </c>
      <c r="W66" s="3">
        <f t="shared" ca="1" si="10"/>
        <v>5.0538619200272423</v>
      </c>
      <c r="X66" s="3">
        <f t="shared" ca="1" si="11"/>
        <v>-3.5838037247721339</v>
      </c>
      <c r="Y66" s="3">
        <f t="shared" ca="1" si="12"/>
        <v>-3.5634072415331404</v>
      </c>
      <c r="Z66" s="3">
        <f t="shared" ca="1" si="13"/>
        <v>-2.5598598034086671E-2</v>
      </c>
      <c r="AA66" s="3">
        <f t="shared" ca="1" si="14"/>
        <v>-2.545290886809386E-2</v>
      </c>
      <c r="AJ66"/>
      <c r="AK66"/>
    </row>
    <row r="67" spans="3:37" s="5" customFormat="1" x14ac:dyDescent="0.2">
      <c r="C67" s="25"/>
      <c r="D67" s="1">
        <f t="shared" si="15"/>
        <v>65</v>
      </c>
      <c r="E67" s="2">
        <f t="shared" si="16"/>
        <v>6.5999999999999925</v>
      </c>
      <c r="F67" s="3">
        <f t="shared" ca="1" si="17"/>
        <v>535.30448508708662</v>
      </c>
      <c r="G67" s="3">
        <f t="shared" si="18"/>
        <v>531.29055461386804</v>
      </c>
      <c r="H67" s="3">
        <f t="shared" ref="H67:H130" ca="1" si="26">SQRT(F67^2 + G67^2)</f>
        <v>754.20192599612369</v>
      </c>
      <c r="I67" s="3">
        <f t="shared" ca="1" si="19"/>
        <v>3479.4791530660586</v>
      </c>
      <c r="J67" s="3">
        <f t="shared" si="20"/>
        <v>3678.4818405474957</v>
      </c>
      <c r="K67" s="3">
        <f t="shared" ca="1" si="22"/>
        <v>5069.5494671092292</v>
      </c>
      <c r="L67" s="3">
        <f t="shared" si="21"/>
        <v>-9.6719437968954995</v>
      </c>
      <c r="M67" s="3">
        <f t="shared" ref="M67:M130" ca="1" si="27">ATAN(G67/F67)</f>
        <v>0.78163486863716147</v>
      </c>
      <c r="N67" s="3">
        <f t="shared" ref="N67:N130" ca="1" si="28">M67*(180/PI())</f>
        <v>44.784379093171871</v>
      </c>
      <c r="O67" s="1">
        <f t="shared" ca="1" si="23"/>
        <v>39817438.162338369</v>
      </c>
      <c r="P67" s="1">
        <f t="shared" si="24"/>
        <v>-4980929.7467546528</v>
      </c>
      <c r="Q67" s="1">
        <f t="shared" ref="Q67:Q130" ca="1" si="29" xml:space="preserve"> ABS(O67) + ABS(P67)</f>
        <v>44798367.909093022</v>
      </c>
      <c r="R67" s="1">
        <f t="shared" ca="1" si="25"/>
        <v>105588.26963945731</v>
      </c>
      <c r="S67" s="3">
        <f t="shared" ref="S67:S130" si="30">IF(J67&lt;30000,( (-0.00406576*J67)+340.3), "")</f>
        <v>325.34417567197562</v>
      </c>
      <c r="T67" s="13">
        <f t="shared" ref="T67:T130" ca="1" si="31" xml:space="preserve"> IF(J67&lt;30000, H67/S67, "")</f>
        <v>2.3181663677807429</v>
      </c>
      <c r="U67" s="13">
        <f t="shared" ref="U67:U130" si="32" xml:space="preserve"> IF(J67&lt;30000, (( 359.01*(1 - (2.25577*10^(-5))*(J67))^(5.25588) ) / (298.15 - 0.0074545*J67)), "")</f>
        <v>0.84109381325167731</v>
      </c>
      <c r="V67" s="5">
        <v>0.35</v>
      </c>
      <c r="W67" s="3">
        <f t="shared" ref="W67:W130" ca="1" si="33">(0.5)*(U67)*(H67)*(V67)*($B$13)</f>
        <v>5.0220668462039066</v>
      </c>
      <c r="X67" s="3">
        <f t="shared" ref="X67:X130" ca="1" si="34" xml:space="preserve"> -W67*COS(M67)</f>
        <v>-3.5644763219471391</v>
      </c>
      <c r="Y67" s="3">
        <f t="shared" ref="Y67:Y130" ca="1" si="35">-W67*SIN(M67)</f>
        <v>-3.5377484305725653</v>
      </c>
      <c r="Z67" s="3">
        <f t="shared" ref="Z67:Z130" ca="1" si="36" xml:space="preserve"> X67/($B$11)</f>
        <v>-2.5460545156765279E-2</v>
      </c>
      <c r="AA67" s="3">
        <f t="shared" ref="AA67:AA130" ca="1" si="37">Y67/($B$11)</f>
        <v>-2.5269631646946896E-2</v>
      </c>
      <c r="AJ67"/>
      <c r="AK67"/>
    </row>
    <row r="68" spans="3:37" s="5" customFormat="1" x14ac:dyDescent="0.2">
      <c r="C68" s="25"/>
      <c r="D68" s="1">
        <f t="shared" ref="D68:D131" si="38">D67 + 1</f>
        <v>66</v>
      </c>
      <c r="E68" s="2">
        <f t="shared" ref="E68:E131" si="39" xml:space="preserve"> E67 + $B$2</f>
        <v>6.6999999999999922</v>
      </c>
      <c r="F68" s="3">
        <f t="shared" ref="F68:F131" ca="1" si="40">INDIRECT(ADDRESS(ROW()-1,COLUMN()))</f>
        <v>535.30448508708662</v>
      </c>
      <c r="G68" s="3">
        <f t="shared" ref="G68:G131" si="41">G67 + L67*$B$2</f>
        <v>530.32336023417849</v>
      </c>
      <c r="H68" s="3">
        <f t="shared" ca="1" si="26"/>
        <v>753.52090758280963</v>
      </c>
      <c r="I68" s="3">
        <f t="shared" ref="I68:I131" ca="1" si="42">I67 + F67*($B$2)</f>
        <v>3533.0096015747672</v>
      </c>
      <c r="J68" s="3">
        <f t="shared" ref="J68:J131" si="43" xml:space="preserve"> J67 + G67*($B$2) + (0.5)*(L67)*($B$2)^2</f>
        <v>3731.5625362898982</v>
      </c>
      <c r="K68" s="3">
        <f t="shared" ca="1" si="22"/>
        <v>5144.9356009671274</v>
      </c>
      <c r="L68" s="3">
        <f t="shared" ref="L68:L131" si="44" xml:space="preserve"> -(9.780327 * (1 + 0.0053024 * ((SIN($B$7))^2) - (5.8*10^(-6)) * (SIN(2*($B$7))^2) - (3.086*10^(-6)) * J68))</f>
        <v>-9.6703417106059444</v>
      </c>
      <c r="M68" s="3">
        <f t="shared" ca="1" si="27"/>
        <v>0.78072384055884692</v>
      </c>
      <c r="N68" s="3">
        <f t="shared" ca="1" si="28"/>
        <v>44.732181029266528</v>
      </c>
      <c r="O68" s="1">
        <f t="shared" ca="1" si="23"/>
        <v>39745563.071509473</v>
      </c>
      <c r="P68" s="1">
        <f t="shared" si="24"/>
        <v>-5051967.8776586195</v>
      </c>
      <c r="Q68" s="1">
        <f t="shared" ca="1" si="29"/>
        <v>44797530.949168094</v>
      </c>
      <c r="R68" s="1">
        <f t="shared" ca="1" si="25"/>
        <v>105492.92706159335</v>
      </c>
      <c r="S68" s="3">
        <f t="shared" si="30"/>
        <v>325.12836230245398</v>
      </c>
      <c r="T68" s="13">
        <f t="shared" ca="1" si="31"/>
        <v>2.3176105038841217</v>
      </c>
      <c r="U68" s="13">
        <f t="shared" si="32"/>
        <v>0.83656032031791572</v>
      </c>
      <c r="V68" s="5">
        <v>0.35</v>
      </c>
      <c r="W68" s="3">
        <f t="shared" ca="1" si="33"/>
        <v>4.9904876107221297</v>
      </c>
      <c r="X68" s="3">
        <f t="shared" ca="1" si="34"/>
        <v>-3.5452638060975268</v>
      </c>
      <c r="Y68" s="3">
        <f t="shared" ca="1" si="35"/>
        <v>-3.5122743540256005</v>
      </c>
      <c r="Z68" s="3">
        <f t="shared" ca="1" si="36"/>
        <v>-2.5323312900696619E-2</v>
      </c>
      <c r="AA68" s="3">
        <f t="shared" ca="1" si="37"/>
        <v>-2.5087673957325717E-2</v>
      </c>
      <c r="AJ68"/>
      <c r="AK68"/>
    </row>
    <row r="69" spans="3:37" s="5" customFormat="1" x14ac:dyDescent="0.2">
      <c r="C69" s="25"/>
      <c r="D69" s="1">
        <f t="shared" si="38"/>
        <v>67</v>
      </c>
      <c r="E69" s="2">
        <f t="shared" si="39"/>
        <v>6.7999999999999918</v>
      </c>
      <c r="F69" s="3">
        <f t="shared" ca="1" si="40"/>
        <v>535.30448508708662</v>
      </c>
      <c r="G69" s="3">
        <f t="shared" si="41"/>
        <v>529.35632606311788</v>
      </c>
      <c r="H69" s="3">
        <f t="shared" ca="1" si="26"/>
        <v>752.84062835197255</v>
      </c>
      <c r="I69" s="3">
        <f t="shared" ca="1" si="42"/>
        <v>3586.5400500834758</v>
      </c>
      <c r="J69" s="3">
        <f t="shared" si="43"/>
        <v>3784.5465206047629</v>
      </c>
      <c r="K69" s="3">
        <f t="shared" ref="K69:K132" ca="1" si="45">K68+ SQRT( (I69-I68)^2 + (J69-J68)^2 )</f>
        <v>5220.2536699241937</v>
      </c>
      <c r="L69" s="3">
        <f t="shared" si="44"/>
        <v>-9.6687425432693157</v>
      </c>
      <c r="M69" s="3">
        <f t="shared" ca="1" si="27"/>
        <v>0.77981131632353196</v>
      </c>
      <c r="N69" s="3">
        <f t="shared" ca="1" si="28"/>
        <v>44.67989724187958</v>
      </c>
      <c r="O69" s="1">
        <f t="shared" ca="1" si="23"/>
        <v>39673830.818817504</v>
      </c>
      <c r="P69" s="1">
        <f t="shared" si="24"/>
        <v>-5122852.8331054384</v>
      </c>
      <c r="Q69" s="1">
        <f t="shared" ca="1" si="29"/>
        <v>44796683.651922941</v>
      </c>
      <c r="R69" s="1">
        <f t="shared" ca="1" si="25"/>
        <v>105397.68796927616</v>
      </c>
      <c r="S69" s="3">
        <f t="shared" si="30"/>
        <v>324.91294213838597</v>
      </c>
      <c r="T69" s="13">
        <f t="shared" ca="1" si="31"/>
        <v>2.3170533725040872</v>
      </c>
      <c r="U69" s="13">
        <f t="shared" si="32"/>
        <v>0.8320537788831418</v>
      </c>
      <c r="V69" s="5">
        <v>0.35</v>
      </c>
      <c r="W69" s="3">
        <f t="shared" ca="1" si="33"/>
        <v>4.959122762449935</v>
      </c>
      <c r="X69" s="3">
        <f t="shared" ca="1" si="34"/>
        <v>-3.5261655081609113</v>
      </c>
      <c r="Y69" s="3">
        <f t="shared" ca="1" si="35"/>
        <v>-3.4869837083223341</v>
      </c>
      <c r="Z69" s="3">
        <f t="shared" ca="1" si="36"/>
        <v>-2.5186896486863654E-2</v>
      </c>
      <c r="AA69" s="3">
        <f t="shared" ca="1" si="37"/>
        <v>-2.4907026488016671E-2</v>
      </c>
      <c r="AJ69"/>
      <c r="AK69"/>
    </row>
    <row r="70" spans="3:37" s="5" customFormat="1" x14ac:dyDescent="0.2">
      <c r="C70" s="25"/>
      <c r="D70" s="1">
        <f t="shared" si="38"/>
        <v>68</v>
      </c>
      <c r="E70" s="2">
        <f t="shared" si="39"/>
        <v>6.8999999999999915</v>
      </c>
      <c r="F70" s="3">
        <f t="shared" ca="1" si="40"/>
        <v>535.30448508708662</v>
      </c>
      <c r="G70" s="3">
        <f t="shared" si="41"/>
        <v>528.38945180879091</v>
      </c>
      <c r="H70" s="3">
        <f t="shared" ca="1" si="26"/>
        <v>752.16108948625185</v>
      </c>
      <c r="I70" s="3">
        <f t="shared" ca="1" si="42"/>
        <v>3640.0704985921843</v>
      </c>
      <c r="J70" s="3">
        <f t="shared" si="43"/>
        <v>3837.4338094983582</v>
      </c>
      <c r="K70" s="3">
        <f t="shared" ca="1" si="45"/>
        <v>5295.5037479577622</v>
      </c>
      <c r="L70" s="3">
        <f t="shared" si="44"/>
        <v>-9.6671462944025084</v>
      </c>
      <c r="M70" s="3">
        <f t="shared" ca="1" si="27"/>
        <v>0.77889729352747938</v>
      </c>
      <c r="N70" s="3">
        <f t="shared" ca="1" si="28"/>
        <v>44.62752759328702</v>
      </c>
      <c r="O70" s="1">
        <f t="shared" ca="1" si="23"/>
        <v>39602241.317600176</v>
      </c>
      <c r="P70" s="1">
        <f t="shared" si="24"/>
        <v>-5193584.7644109735</v>
      </c>
      <c r="Q70" s="1">
        <f t="shared" ca="1" si="29"/>
        <v>44795826.082011148</v>
      </c>
      <c r="R70" s="1">
        <f t="shared" ca="1" si="25"/>
        <v>105302.55252807526</v>
      </c>
      <c r="S70" s="3">
        <f t="shared" si="30"/>
        <v>324.69791511469396</v>
      </c>
      <c r="T70" s="13">
        <f t="shared" ca="1" si="31"/>
        <v>2.3164949772485106</v>
      </c>
      <c r="U70" s="13">
        <f t="shared" si="32"/>
        <v>0.82757403195705792</v>
      </c>
      <c r="V70" s="5">
        <v>0.35</v>
      </c>
      <c r="W70" s="3">
        <f t="shared" ca="1" si="33"/>
        <v>4.9279708597326097</v>
      </c>
      <c r="X70" s="3">
        <f t="shared" ca="1" si="34"/>
        <v>-3.5071807628272018</v>
      </c>
      <c r="Y70" s="3">
        <f t="shared" ca="1" si="35"/>
        <v>-3.4618751986789711</v>
      </c>
      <c r="Z70" s="3">
        <f t="shared" ca="1" si="36"/>
        <v>-2.505129116305144E-2</v>
      </c>
      <c r="AA70" s="3">
        <f t="shared" ca="1" si="37"/>
        <v>-2.4727679990564078E-2</v>
      </c>
      <c r="AJ70"/>
      <c r="AK70"/>
    </row>
    <row r="71" spans="3:37" s="5" customFormat="1" x14ac:dyDescent="0.2">
      <c r="C71" s="25"/>
      <c r="D71" s="1">
        <f t="shared" si="38"/>
        <v>69</v>
      </c>
      <c r="E71" s="2">
        <f t="shared" si="39"/>
        <v>6.9999999999999911</v>
      </c>
      <c r="F71" s="3">
        <f t="shared" ca="1" si="40"/>
        <v>535.30448508708662</v>
      </c>
      <c r="G71" s="3">
        <f t="shared" si="41"/>
        <v>527.42273717935063</v>
      </c>
      <c r="H71" s="3">
        <f t="shared" ca="1" si="26"/>
        <v>751.48229217201742</v>
      </c>
      <c r="I71" s="3">
        <f t="shared" ca="1" si="42"/>
        <v>3693.6009471008929</v>
      </c>
      <c r="J71" s="3">
        <f t="shared" si="43"/>
        <v>3890.2244189477651</v>
      </c>
      <c r="K71" s="3">
        <f t="shared" ca="1" si="45"/>
        <v>5370.6859091636179</v>
      </c>
      <c r="L71" s="3">
        <f t="shared" si="44"/>
        <v>-9.6655529635233002</v>
      </c>
      <c r="M71" s="3">
        <f t="shared" ca="1" si="27"/>
        <v>0.77798176976815825</v>
      </c>
      <c r="N71" s="3">
        <f t="shared" ca="1" si="28"/>
        <v>44.575071945833969</v>
      </c>
      <c r="O71" s="1">
        <f t="shared" ca="1" si="23"/>
        <v>39530794.481367655</v>
      </c>
      <c r="P71" s="1">
        <f t="shared" si="24"/>
        <v>-5264163.822586379</v>
      </c>
      <c r="Q71" s="1">
        <f t="shared" ca="1" si="29"/>
        <v>44794958.303954035</v>
      </c>
      <c r="R71" s="1">
        <f t="shared" ca="1" si="25"/>
        <v>105207.52090408244</v>
      </c>
      <c r="S71" s="3">
        <f t="shared" si="30"/>
        <v>324.48328116641892</v>
      </c>
      <c r="T71" s="13">
        <f t="shared" ca="1" si="31"/>
        <v>2.315935321754226</v>
      </c>
      <c r="U71" s="13">
        <f t="shared" si="32"/>
        <v>0.82312092343019971</v>
      </c>
      <c r="V71" s="5">
        <v>0.35</v>
      </c>
      <c r="W71" s="3">
        <f t="shared" ca="1" si="33"/>
        <v>4.8970304703343022</v>
      </c>
      <c r="X71" s="3">
        <f t="shared" ca="1" si="34"/>
        <v>-3.4883089085192007</v>
      </c>
      <c r="Y71" s="3">
        <f t="shared" ca="1" si="35"/>
        <v>-3.4369475390421917</v>
      </c>
      <c r="Z71" s="3">
        <f t="shared" ca="1" si="36"/>
        <v>-2.4916492203708576E-2</v>
      </c>
      <c r="AA71" s="3">
        <f t="shared" ca="1" si="37"/>
        <v>-2.4549625278872798E-2</v>
      </c>
      <c r="AJ71"/>
      <c r="AK71"/>
    </row>
    <row r="72" spans="3:37" s="5" customFormat="1" x14ac:dyDescent="0.2">
      <c r="C72" s="25"/>
      <c r="D72" s="1">
        <f t="shared" si="38"/>
        <v>70</v>
      </c>
      <c r="E72" s="2">
        <f t="shared" si="39"/>
        <v>7.0999999999999908</v>
      </c>
      <c r="F72" s="3">
        <f t="shared" ca="1" si="40"/>
        <v>535.30448508708662</v>
      </c>
      <c r="G72" s="3">
        <f t="shared" si="41"/>
        <v>526.45618188299829</v>
      </c>
      <c r="H72" s="3">
        <f t="shared" ca="1" si="26"/>
        <v>750.80423759937275</v>
      </c>
      <c r="I72" s="3">
        <f t="shared" ca="1" si="42"/>
        <v>3747.1313956096014</v>
      </c>
      <c r="J72" s="3">
        <f t="shared" si="43"/>
        <v>3942.9183649008824</v>
      </c>
      <c r="K72" s="3">
        <f t="shared" ca="1" si="45"/>
        <v>5445.8002277563701</v>
      </c>
      <c r="L72" s="3">
        <f t="shared" si="44"/>
        <v>-9.6639625501503534</v>
      </c>
      <c r="M72" s="3">
        <f t="shared" ca="1" si="27"/>
        <v>0.77706474264429604</v>
      </c>
      <c r="N72" s="3">
        <f t="shared" ca="1" si="28"/>
        <v>44.522530161937645</v>
      </c>
      <c r="O72" s="1">
        <f t="shared" ca="1" si="23"/>
        <v>39459490.223802276</v>
      </c>
      <c r="P72" s="1">
        <f t="shared" si="24"/>
        <v>-5334590.1583383074</v>
      </c>
      <c r="Q72" s="1">
        <f t="shared" ca="1" si="29"/>
        <v>44794080.382140584</v>
      </c>
      <c r="R72" s="1">
        <f t="shared" ca="1" si="25"/>
        <v>105112.59326391219</v>
      </c>
      <c r="S72" s="3">
        <f t="shared" si="30"/>
        <v>324.2690402287206</v>
      </c>
      <c r="T72" s="13">
        <f t="shared" ca="1" si="31"/>
        <v>2.3153744096870885</v>
      </c>
      <c r="U72" s="13">
        <f t="shared" si="32"/>
        <v>0.81869429806937521</v>
      </c>
      <c r="V72" s="5">
        <v>0.35</v>
      </c>
      <c r="W72" s="3">
        <f t="shared" ca="1" si="33"/>
        <v>4.866300171379927</v>
      </c>
      <c r="X72" s="3">
        <f t="shared" ca="1" si="34"/>
        <v>-3.4695492873732672</v>
      </c>
      <c r="Y72" s="3">
        <f t="shared" ca="1" si="35"/>
        <v>-3.4121994520338284</v>
      </c>
      <c r="Z72" s="3">
        <f t="shared" ca="1" si="36"/>
        <v>-2.478249490980905E-2</v>
      </c>
      <c r="AA72" s="3">
        <f t="shared" ca="1" si="37"/>
        <v>-2.4372853228813059E-2</v>
      </c>
      <c r="AJ72"/>
      <c r="AK72"/>
    </row>
    <row r="73" spans="3:37" s="5" customFormat="1" x14ac:dyDescent="0.2">
      <c r="C73" s="25"/>
      <c r="D73" s="1">
        <f t="shared" si="38"/>
        <v>71</v>
      </c>
      <c r="E73" s="2">
        <f t="shared" si="39"/>
        <v>7.1999999999999904</v>
      </c>
      <c r="F73" s="3">
        <f t="shared" ca="1" si="40"/>
        <v>535.30448508708662</v>
      </c>
      <c r="G73" s="3">
        <f t="shared" si="41"/>
        <v>525.48978562798322</v>
      </c>
      <c r="H73" s="3">
        <f t="shared" ca="1" si="26"/>
        <v>750.12692696216072</v>
      </c>
      <c r="I73" s="3">
        <f t="shared" ca="1" si="42"/>
        <v>3800.66184411831</v>
      </c>
      <c r="J73" s="3">
        <f t="shared" si="43"/>
        <v>3995.5156632764315</v>
      </c>
      <c r="K73" s="3">
        <f t="shared" ca="1" si="45"/>
        <v>5520.8467780698256</v>
      </c>
      <c r="L73" s="3">
        <f t="shared" si="44"/>
        <v>-9.662375053803208</v>
      </c>
      <c r="M73" s="3">
        <f t="shared" ca="1" si="27"/>
        <v>0.77614620975593085</v>
      </c>
      <c r="N73" s="3">
        <f t="shared" ca="1" si="28"/>
        <v>44.469902104090359</v>
      </c>
      <c r="O73" s="1">
        <f t="shared" ca="1" si="23"/>
        <v>39388328.458758637</v>
      </c>
      <c r="P73" s="1">
        <f t="shared" si="24"/>
        <v>-5404863.9220691035</v>
      </c>
      <c r="Q73" s="1">
        <f t="shared" ca="1" si="29"/>
        <v>44793192.38082774</v>
      </c>
      <c r="R73" s="1">
        <f t="shared" ca="1" si="25"/>
        <v>105017.76977470249</v>
      </c>
      <c r="S73" s="3">
        <f t="shared" si="30"/>
        <v>324.05519223687725</v>
      </c>
      <c r="T73" s="13">
        <f t="shared" ca="1" si="31"/>
        <v>2.3148122447420452</v>
      </c>
      <c r="U73" s="13">
        <f t="shared" si="32"/>
        <v>0.81429400151312803</v>
      </c>
      <c r="V73" s="5">
        <v>0.35</v>
      </c>
      <c r="W73" s="3">
        <f t="shared" ca="1" si="33"/>
        <v>4.8357785492974399</v>
      </c>
      <c r="X73" s="3">
        <f t="shared" ca="1" si="34"/>
        <v>-3.4509012452200967</v>
      </c>
      <c r="Y73" s="3">
        <f t="shared" ca="1" si="35"/>
        <v>-3.387629668895884</v>
      </c>
      <c r="Z73" s="3">
        <f t="shared" ca="1" si="36"/>
        <v>-2.4649294608714976E-2</v>
      </c>
      <c r="AA73" s="3">
        <f t="shared" ca="1" si="37"/>
        <v>-2.4197354777827744E-2</v>
      </c>
      <c r="AJ73"/>
      <c r="AK73"/>
    </row>
    <row r="74" spans="3:37" s="5" customFormat="1" x14ac:dyDescent="0.2">
      <c r="C74" s="25"/>
      <c r="D74" s="1">
        <f t="shared" si="38"/>
        <v>72</v>
      </c>
      <c r="E74" s="2">
        <f t="shared" si="39"/>
        <v>7.2999999999999901</v>
      </c>
      <c r="F74" s="3">
        <f t="shared" ca="1" si="40"/>
        <v>535.30448508708662</v>
      </c>
      <c r="G74" s="3">
        <f t="shared" si="41"/>
        <v>524.52354812260285</v>
      </c>
      <c r="H74" s="3">
        <f t="shared" ca="1" si="26"/>
        <v>749.45036145796564</v>
      </c>
      <c r="I74" s="3">
        <f t="shared" ca="1" si="42"/>
        <v>3854.1922926270186</v>
      </c>
      <c r="J74" s="3">
        <f t="shared" si="43"/>
        <v>4048.0163299639607</v>
      </c>
      <c r="K74" s="3">
        <f t="shared" ca="1" si="45"/>
        <v>5595.8256345573618</v>
      </c>
      <c r="L74" s="3">
        <f t="shared" si="44"/>
        <v>-9.6607904740022796</v>
      </c>
      <c r="M74" s="3">
        <f t="shared" ca="1" si="27"/>
        <v>0.77522616870446315</v>
      </c>
      <c r="N74" s="3">
        <f t="shared" ca="1" si="28"/>
        <v>44.417187634862479</v>
      </c>
      <c r="O74" s="1">
        <f t="shared" ca="1" si="23"/>
        <v>39317309.100263275</v>
      </c>
      <c r="P74" s="1">
        <f t="shared" si="24"/>
        <v>-5474985.26387701</v>
      </c>
      <c r="Q74" s="1">
        <f t="shared" ca="1" si="29"/>
        <v>44792294.364140287</v>
      </c>
      <c r="R74" s="1">
        <f t="shared" ca="1" si="25"/>
        <v>104923.0506041152</v>
      </c>
      <c r="S74" s="3">
        <f t="shared" si="30"/>
        <v>323.84173712628575</v>
      </c>
      <c r="T74" s="13">
        <f t="shared" ca="1" si="31"/>
        <v>2.3142488306431885</v>
      </c>
      <c r="U74" s="13">
        <f t="shared" si="32"/>
        <v>0.80991988026721895</v>
      </c>
      <c r="V74" s="5">
        <v>0.35</v>
      </c>
      <c r="W74" s="3">
        <f t="shared" ca="1" si="33"/>
        <v>4.8054641997604008</v>
      </c>
      <c r="X74" s="3">
        <f t="shared" ca="1" si="34"/>
        <v>-3.4323641315655657</v>
      </c>
      <c r="Y74" s="3">
        <f t="shared" ca="1" si="35"/>
        <v>-3.3632369294358413</v>
      </c>
      <c r="Z74" s="3">
        <f t="shared" ca="1" si="36"/>
        <v>-2.4516886654039755E-2</v>
      </c>
      <c r="AA74" s="3">
        <f t="shared" ca="1" si="37"/>
        <v>-2.4023120924541723E-2</v>
      </c>
      <c r="AJ74"/>
      <c r="AK74"/>
    </row>
    <row r="75" spans="3:37" s="5" customFormat="1" x14ac:dyDescent="0.2">
      <c r="C75" s="25"/>
      <c r="D75" s="1">
        <f t="shared" si="38"/>
        <v>73</v>
      </c>
      <c r="E75" s="2">
        <f t="shared" si="39"/>
        <v>7.3999999999999897</v>
      </c>
      <c r="F75" s="3">
        <f t="shared" ca="1" si="40"/>
        <v>535.30448508708662</v>
      </c>
      <c r="G75" s="3">
        <f t="shared" si="41"/>
        <v>523.55746907520268</v>
      </c>
      <c r="H75" s="3">
        <f t="shared" ca="1" si="26"/>
        <v>748.77454228811939</v>
      </c>
      <c r="I75" s="3">
        <f t="shared" ca="1" si="42"/>
        <v>3907.7227411357271</v>
      </c>
      <c r="J75" s="3">
        <f t="shared" si="43"/>
        <v>4100.4203808238517</v>
      </c>
      <c r="K75" s="3">
        <f t="shared" ca="1" si="45"/>
        <v>5670.7368717923027</v>
      </c>
      <c r="L75" s="3">
        <f t="shared" si="44"/>
        <v>-9.659208810268872</v>
      </c>
      <c r="M75" s="3">
        <f t="shared" ca="1" si="27"/>
        <v>0.77430461709270926</v>
      </c>
      <c r="N75" s="3">
        <f t="shared" ca="1" si="28"/>
        <v>44.364386616905506</v>
      </c>
      <c r="O75" s="1">
        <f t="shared" ca="1" si="23"/>
        <v>39246432.062514789</v>
      </c>
      <c r="P75" s="1">
        <f t="shared" si="24"/>
        <v>-5544954.3335563708</v>
      </c>
      <c r="Q75" s="1">
        <f t="shared" ca="1" si="29"/>
        <v>44791386.396071158</v>
      </c>
      <c r="R75" s="1">
        <f t="shared" ca="1" si="25"/>
        <v>104828.43592033672</v>
      </c>
      <c r="S75" s="3">
        <f t="shared" si="30"/>
        <v>323.62867483246163</v>
      </c>
      <c r="T75" s="13">
        <f t="shared" ca="1" si="31"/>
        <v>2.3136841711438279</v>
      </c>
      <c r="U75" s="13">
        <f t="shared" si="32"/>
        <v>0.80557178170013055</v>
      </c>
      <c r="V75" s="5">
        <v>0.35</v>
      </c>
      <c r="W75" s="3">
        <f t="shared" ca="1" si="33"/>
        <v>4.7753557276308998</v>
      </c>
      <c r="X75" s="3">
        <f t="shared" ca="1" si="34"/>
        <v>-3.4139372995716877</v>
      </c>
      <c r="Y75" s="3">
        <f t="shared" ca="1" si="35"/>
        <v>-3.3390199819723172</v>
      </c>
      <c r="Z75" s="3">
        <f t="shared" ca="1" si="36"/>
        <v>-2.4385266425512055E-2</v>
      </c>
      <c r="AA75" s="3">
        <f t="shared" ca="1" si="37"/>
        <v>-2.3850142728373696E-2</v>
      </c>
      <c r="AJ75"/>
      <c r="AK75"/>
    </row>
    <row r="76" spans="3:37" s="5" customFormat="1" x14ac:dyDescent="0.2">
      <c r="C76" s="25"/>
      <c r="D76" s="1">
        <f t="shared" si="38"/>
        <v>74</v>
      </c>
      <c r="E76" s="2">
        <f t="shared" si="39"/>
        <v>7.4999999999999893</v>
      </c>
      <c r="F76" s="3">
        <f t="shared" ca="1" si="40"/>
        <v>535.30448508708662</v>
      </c>
      <c r="G76" s="3">
        <f t="shared" si="41"/>
        <v>522.59154819417574</v>
      </c>
      <c r="H76" s="3">
        <f t="shared" ca="1" si="26"/>
        <v>748.09947065770359</v>
      </c>
      <c r="I76" s="3">
        <f t="shared" ca="1" si="42"/>
        <v>3961.2531896444357</v>
      </c>
      <c r="J76" s="3">
        <f t="shared" si="43"/>
        <v>4152.7278316873208</v>
      </c>
      <c r="K76" s="3">
        <f t="shared" ca="1" si="45"/>
        <v>5745.5805644682905</v>
      </c>
      <c r="L76" s="3">
        <f t="shared" si="44"/>
        <v>-9.6576300621251665</v>
      </c>
      <c r="M76" s="3">
        <f t="shared" ca="1" si="27"/>
        <v>0.773381552524954</v>
      </c>
      <c r="N76" s="3">
        <f t="shared" ca="1" si="28"/>
        <v>44.311498912955059</v>
      </c>
      <c r="O76" s="1">
        <f t="shared" ca="1" si="23"/>
        <v>39175697.259883538</v>
      </c>
      <c r="P76" s="1">
        <f t="shared" si="24"/>
        <v>-5614771.2805978255</v>
      </c>
      <c r="Q76" s="1">
        <f t="shared" ca="1" si="29"/>
        <v>44790468.540481366</v>
      </c>
      <c r="R76" s="1">
        <f t="shared" ca="1" si="25"/>
        <v>104733.92589207851</v>
      </c>
      <c r="S76" s="3">
        <f t="shared" si="30"/>
        <v>323.41600529103897</v>
      </c>
      <c r="T76" s="13">
        <f t="shared" ca="1" si="31"/>
        <v>2.3131182700265436</v>
      </c>
      <c r="U76" s="13">
        <f t="shared" si="32"/>
        <v>0.80124955403859244</v>
      </c>
      <c r="V76" s="5">
        <v>0.35</v>
      </c>
      <c r="W76" s="3">
        <f t="shared" ca="1" si="33"/>
        <v>4.7454517469027966</v>
      </c>
      <c r="X76" s="3">
        <f t="shared" ca="1" si="34"/>
        <v>-3.3956201060376441</v>
      </c>
      <c r="Y76" s="3">
        <f t="shared" ca="1" si="35"/>
        <v>-3.3149775832810247</v>
      </c>
      <c r="Z76" s="3">
        <f t="shared" ca="1" si="36"/>
        <v>-2.4254429328840314E-2</v>
      </c>
      <c r="AA76" s="3">
        <f t="shared" ca="1" si="37"/>
        <v>-2.3678411309150178E-2</v>
      </c>
      <c r="AJ76"/>
      <c r="AK76"/>
    </row>
    <row r="77" spans="3:37" s="5" customFormat="1" x14ac:dyDescent="0.2">
      <c r="C77" s="25"/>
      <c r="D77" s="1">
        <f t="shared" si="38"/>
        <v>75</v>
      </c>
      <c r="E77" s="2">
        <f t="shared" si="39"/>
        <v>7.599999999999989</v>
      </c>
      <c r="F77" s="3">
        <f t="shared" ca="1" si="40"/>
        <v>535.30448508708662</v>
      </c>
      <c r="G77" s="3">
        <f t="shared" si="41"/>
        <v>521.62578518796317</v>
      </c>
      <c r="H77" s="3">
        <f t="shared" ca="1" si="26"/>
        <v>747.42514777555482</v>
      </c>
      <c r="I77" s="3">
        <f t="shared" ca="1" si="42"/>
        <v>4014.7836381531442</v>
      </c>
      <c r="J77" s="3">
        <f t="shared" si="43"/>
        <v>4204.9386983564282</v>
      </c>
      <c r="K77" s="3">
        <f t="shared" ca="1" si="45"/>
        <v>5820.3567873996662</v>
      </c>
      <c r="L77" s="3">
        <f t="shared" si="44"/>
        <v>-9.656054229094222</v>
      </c>
      <c r="M77" s="3">
        <f t="shared" ca="1" si="27"/>
        <v>0.77245697260700474</v>
      </c>
      <c r="N77" s="3">
        <f t="shared" ca="1" si="28"/>
        <v>44.258524385834015</v>
      </c>
      <c r="O77" s="1">
        <f t="shared" ca="1" si="23"/>
        <v>39105104.606911696</v>
      </c>
      <c r="P77" s="1">
        <f t="shared" si="24"/>
        <v>-5684436.2541885152</v>
      </c>
      <c r="Q77" s="1">
        <f t="shared" ca="1" si="29"/>
        <v>44789540.861100212</v>
      </c>
      <c r="R77" s="1">
        <f t="shared" ca="1" si="25"/>
        <v>104639.52068857767</v>
      </c>
      <c r="S77" s="3">
        <f t="shared" si="30"/>
        <v>323.20372843777039</v>
      </c>
      <c r="T77" s="13">
        <f t="shared" ca="1" si="31"/>
        <v>2.3125511311032541</v>
      </c>
      <c r="U77" s="13">
        <f t="shared" si="32"/>
        <v>0.79695304636312569</v>
      </c>
      <c r="V77" s="5">
        <v>0.35</v>
      </c>
      <c r="W77" s="3">
        <f t="shared" ca="1" si="33"/>
        <v>4.7157508806452713</v>
      </c>
      <c r="X77" s="3">
        <f t="shared" ca="1" si="34"/>
        <v>-3.3774119113809049</v>
      </c>
      <c r="Y77" s="3">
        <f t="shared" ca="1" si="35"/>
        <v>-3.2911084985410359</v>
      </c>
      <c r="Z77" s="3">
        <f t="shared" ca="1" si="36"/>
        <v>-2.4124370795577891E-2</v>
      </c>
      <c r="AA77" s="3">
        <f t="shared" ca="1" si="37"/>
        <v>-2.3507917846721686E-2</v>
      </c>
      <c r="AJ77"/>
      <c r="AK77"/>
    </row>
    <row r="78" spans="3:37" s="5" customFormat="1" x14ac:dyDescent="0.2">
      <c r="C78" s="25"/>
      <c r="D78" s="1">
        <f t="shared" si="38"/>
        <v>76</v>
      </c>
      <c r="E78" s="2">
        <f t="shared" si="39"/>
        <v>7.6999999999999886</v>
      </c>
      <c r="F78" s="3">
        <f t="shared" ca="1" si="40"/>
        <v>535.30448508708662</v>
      </c>
      <c r="G78" s="3">
        <f t="shared" si="41"/>
        <v>520.66017976505373</v>
      </c>
      <c r="H78" s="3">
        <f t="shared" ca="1" si="26"/>
        <v>746.75157485426769</v>
      </c>
      <c r="I78" s="3">
        <f t="shared" ca="1" si="42"/>
        <v>4068.3140866618528</v>
      </c>
      <c r="J78" s="3">
        <f t="shared" si="43"/>
        <v>4257.0529966040785</v>
      </c>
      <c r="K78" s="3">
        <f t="shared" ca="1" si="45"/>
        <v>5895.0656155218403</v>
      </c>
      <c r="L78" s="3">
        <f t="shared" si="44"/>
        <v>-9.6544813106999818</v>
      </c>
      <c r="M78" s="3">
        <f t="shared" ca="1" si="27"/>
        <v>0.77153087494624539</v>
      </c>
      <c r="N78" s="3">
        <f t="shared" ca="1" si="28"/>
        <v>44.205462898455565</v>
      </c>
      <c r="O78" s="1">
        <f t="shared" ca="1" si="23"/>
        <v>39034654.018313028</v>
      </c>
      <c r="P78" s="1">
        <f t="shared" si="24"/>
        <v>-5753949.40321228</v>
      </c>
      <c r="Q78" s="1">
        <f t="shared" ca="1" si="29"/>
        <v>44788603.421525307</v>
      </c>
      <c r="R78" s="1">
        <f t="shared" ca="1" si="25"/>
        <v>104545.22047959748</v>
      </c>
      <c r="S78" s="3">
        <f t="shared" si="30"/>
        <v>322.99184420852703</v>
      </c>
      <c r="T78" s="13">
        <f t="shared" ca="1" si="31"/>
        <v>2.3119827582152719</v>
      </c>
      <c r="U78" s="13">
        <f t="shared" si="32"/>
        <v>0.79268210860361465</v>
      </c>
      <c r="V78" s="5">
        <v>0.35</v>
      </c>
      <c r="W78" s="3">
        <f t="shared" ca="1" si="33"/>
        <v>4.6862517609467478</v>
      </c>
      <c r="X78" s="3">
        <f t="shared" ca="1" si="34"/>
        <v>-3.3593120796184621</v>
      </c>
      <c r="Y78" s="3">
        <f t="shared" ca="1" si="35"/>
        <v>-3.2674115012814013</v>
      </c>
      <c r="Z78" s="3">
        <f t="shared" ca="1" si="36"/>
        <v>-2.3995086282989016E-2</v>
      </c>
      <c r="AA78" s="3">
        <f t="shared" ca="1" si="37"/>
        <v>-2.3338653580581438E-2</v>
      </c>
      <c r="AJ78"/>
      <c r="AK78"/>
    </row>
    <row r="79" spans="3:37" s="5" customFormat="1" x14ac:dyDescent="0.2">
      <c r="C79" s="25"/>
      <c r="D79" s="1">
        <f t="shared" si="38"/>
        <v>77</v>
      </c>
      <c r="E79" s="2">
        <f t="shared" si="39"/>
        <v>7.7999999999999883</v>
      </c>
      <c r="F79" s="3">
        <f t="shared" ca="1" si="40"/>
        <v>535.30448508708662</v>
      </c>
      <c r="G79" s="3">
        <f t="shared" si="41"/>
        <v>519.69473163398368</v>
      </c>
      <c r="H79" s="3">
        <f t="shared" ca="1" si="26"/>
        <v>746.07875311019893</v>
      </c>
      <c r="I79" s="3">
        <f t="shared" ca="1" si="42"/>
        <v>4121.8445351705614</v>
      </c>
      <c r="J79" s="3">
        <f t="shared" si="43"/>
        <v>4309.0707421740308</v>
      </c>
      <c r="K79" s="3">
        <f t="shared" ca="1" si="45"/>
        <v>5969.7071238916733</v>
      </c>
      <c r="L79" s="3">
        <f t="shared" si="44"/>
        <v>-9.6529113064672636</v>
      </c>
      <c r="M79" s="3">
        <f t="shared" ca="1" si="27"/>
        <v>0.77060325715169042</v>
      </c>
      <c r="N79" s="3">
        <f t="shared" ca="1" si="28"/>
        <v>44.152314313826331</v>
      </c>
      <c r="O79" s="1">
        <f t="shared" ca="1" si="23"/>
        <v>38964345.408972844</v>
      </c>
      <c r="P79" s="1">
        <f t="shared" si="24"/>
        <v>-5823310.8762498572</v>
      </c>
      <c r="Q79" s="1">
        <f t="shared" ca="1" si="29"/>
        <v>44787656.285222702</v>
      </c>
      <c r="R79" s="1">
        <f t="shared" ca="1" si="25"/>
        <v>104451.02543542784</v>
      </c>
      <c r="S79" s="3">
        <f t="shared" si="30"/>
        <v>322.78035253929852</v>
      </c>
      <c r="T79" s="13">
        <f t="shared" ca="1" si="31"/>
        <v>2.3114131552333683</v>
      </c>
      <c r="U79" s="13">
        <f t="shared" si="32"/>
        <v>0.78843659153488799</v>
      </c>
      <c r="V79" s="5">
        <v>0.35</v>
      </c>
      <c r="W79" s="3">
        <f t="shared" ca="1" si="33"/>
        <v>4.6569530288590606</v>
      </c>
      <c r="X79" s="3">
        <f t="shared" ca="1" si="34"/>
        <v>-3.3413199783481007</v>
      </c>
      <c r="Y79" s="3">
        <f t="shared" ca="1" si="35"/>
        <v>-3.243885373328014</v>
      </c>
      <c r="Z79" s="3">
        <f t="shared" ca="1" si="36"/>
        <v>-2.3866571273915005E-2</v>
      </c>
      <c r="AA79" s="3">
        <f t="shared" ca="1" si="37"/>
        <v>-2.3170609809485813E-2</v>
      </c>
      <c r="AJ79"/>
      <c r="AK79"/>
    </row>
    <row r="80" spans="3:37" s="5" customFormat="1" x14ac:dyDescent="0.2">
      <c r="C80" s="25"/>
      <c r="D80" s="1">
        <f t="shared" si="38"/>
        <v>78</v>
      </c>
      <c r="E80" s="2">
        <f t="shared" si="39"/>
        <v>7.8999999999999879</v>
      </c>
      <c r="F80" s="3">
        <f t="shared" ca="1" si="40"/>
        <v>535.30448508708662</v>
      </c>
      <c r="G80" s="3">
        <f t="shared" si="41"/>
        <v>518.72944050333695</v>
      </c>
      <c r="H80" s="3">
        <f t="shared" ca="1" si="26"/>
        <v>745.40668376347139</v>
      </c>
      <c r="I80" s="3">
        <f t="shared" ca="1" si="42"/>
        <v>4175.3749836792704</v>
      </c>
      <c r="J80" s="3">
        <f t="shared" si="43"/>
        <v>4360.9919507808963</v>
      </c>
      <c r="K80" s="3">
        <f t="shared" ca="1" si="45"/>
        <v>6044.2813876878463</v>
      </c>
      <c r="L80" s="3">
        <f t="shared" si="44"/>
        <v>-9.6513442159217693</v>
      </c>
      <c r="M80" s="3">
        <f t="shared" ca="1" si="27"/>
        <v>0.7696741168340403</v>
      </c>
      <c r="N80" s="3">
        <f t="shared" ca="1" si="28"/>
        <v>44.09907849504954</v>
      </c>
      <c r="O80" s="1">
        <f t="shared" ca="1" si="23"/>
        <v>38894178.693947911</v>
      </c>
      <c r="P80" s="1">
        <f t="shared" si="24"/>
        <v>-5892520.8215790838</v>
      </c>
      <c r="Q80" s="1">
        <f t="shared" ca="1" si="29"/>
        <v>44786699.515526995</v>
      </c>
      <c r="R80" s="1">
        <f t="shared" ca="1" si="25"/>
        <v>104356.93572688599</v>
      </c>
      <c r="S80" s="3">
        <f t="shared" si="30"/>
        <v>322.5692533661931</v>
      </c>
      <c r="T80" s="13">
        <f t="shared" ca="1" si="31"/>
        <v>2.3108423260578306</v>
      </c>
      <c r="U80" s="13">
        <f t="shared" si="32"/>
        <v>0.78421634677233298</v>
      </c>
      <c r="V80" s="5">
        <v>0.35</v>
      </c>
      <c r="W80" s="3">
        <f t="shared" ca="1" si="33"/>
        <v>4.6278533343420261</v>
      </c>
      <c r="X80" s="3">
        <f t="shared" ca="1" si="34"/>
        <v>-3.3234349787298156</v>
      </c>
      <c r="Y80" s="3">
        <f t="shared" ca="1" si="35"/>
        <v>-3.2205289047508576</v>
      </c>
      <c r="Z80" s="3">
        <f t="shared" ca="1" si="36"/>
        <v>-2.373882127664154E-2</v>
      </c>
      <c r="AA80" s="3">
        <f t="shared" ca="1" si="37"/>
        <v>-2.3003777891077555E-2</v>
      </c>
      <c r="AJ80"/>
      <c r="AK80"/>
    </row>
    <row r="81" spans="3:37" s="5" customFormat="1" x14ac:dyDescent="0.2">
      <c r="C81" s="25"/>
      <c r="D81" s="1">
        <f t="shared" si="38"/>
        <v>79</v>
      </c>
      <c r="E81" s="2">
        <f t="shared" si="39"/>
        <v>7.9999999999999876</v>
      </c>
      <c r="F81" s="3">
        <f t="shared" ca="1" si="40"/>
        <v>535.30448508708662</v>
      </c>
      <c r="G81" s="3">
        <f t="shared" si="41"/>
        <v>517.76430608174473</v>
      </c>
      <c r="H81" s="3">
        <f t="shared" ca="1" si="26"/>
        <v>744.73536803797731</v>
      </c>
      <c r="I81" s="3">
        <f t="shared" ca="1" si="42"/>
        <v>4228.9054321879794</v>
      </c>
      <c r="J81" s="3">
        <f t="shared" si="43"/>
        <v>4412.816638110151</v>
      </c>
      <c r="K81" s="3">
        <f t="shared" ca="1" si="45"/>
        <v>6118.7884822112446</v>
      </c>
      <c r="L81" s="3">
        <f t="shared" si="44"/>
        <v>-9.6497800385900785</v>
      </c>
      <c r="M81" s="3">
        <f t="shared" ca="1" si="27"/>
        <v>0.76874345160573643</v>
      </c>
      <c r="N81" s="3">
        <f t="shared" ca="1" si="28"/>
        <v>44.045755305328143</v>
      </c>
      <c r="O81" s="1">
        <f t="shared" ca="1" si="23"/>
        <v>38824153.788466305</v>
      </c>
      <c r="P81" s="1">
        <f t="shared" si="24"/>
        <v>-5961579.3871750915</v>
      </c>
      <c r="Q81" s="1">
        <f t="shared" ca="1" si="29"/>
        <v>44785733.175641395</v>
      </c>
      <c r="R81" s="1">
        <f t="shared" ca="1" si="25"/>
        <v>104262.95152531682</v>
      </c>
      <c r="S81" s="3">
        <f t="shared" si="30"/>
        <v>322.35854662543727</v>
      </c>
      <c r="T81" s="13">
        <f t="shared" ca="1" si="31"/>
        <v>2.3102702746185244</v>
      </c>
      <c r="U81" s="13">
        <f t="shared" si="32"/>
        <v>0.78002122676752361</v>
      </c>
      <c r="V81" s="5">
        <v>0.35</v>
      </c>
      <c r="W81" s="3">
        <f t="shared" ca="1" si="33"/>
        <v>4.5989513362082759</v>
      </c>
      <c r="X81" s="3">
        <f t="shared" ca="1" si="34"/>
        <v>-3.3056564554672794</v>
      </c>
      <c r="Y81" s="3">
        <f t="shared" ca="1" si="35"/>
        <v>-3.1973408938115102</v>
      </c>
      <c r="Z81" s="3">
        <f t="shared" ca="1" si="36"/>
        <v>-2.3611831824766283E-2</v>
      </c>
      <c r="AA81" s="3">
        <f t="shared" ca="1" si="37"/>
        <v>-2.2838149241510786E-2</v>
      </c>
      <c r="AJ81"/>
      <c r="AK81"/>
    </row>
    <row r="82" spans="3:37" s="5" customFormat="1" x14ac:dyDescent="0.2">
      <c r="C82" s="25"/>
      <c r="D82" s="1">
        <f t="shared" si="38"/>
        <v>80</v>
      </c>
      <c r="E82" s="2">
        <f t="shared" si="39"/>
        <v>8.0999999999999872</v>
      </c>
      <c r="F82" s="3">
        <f t="shared" ca="1" si="40"/>
        <v>535.30448508708662</v>
      </c>
      <c r="G82" s="3">
        <f t="shared" si="41"/>
        <v>516.79932807788578</v>
      </c>
      <c r="H82" s="3">
        <f t="shared" ca="1" si="26"/>
        <v>744.06480716138242</v>
      </c>
      <c r="I82" s="3">
        <f t="shared" ca="1" si="42"/>
        <v>4282.4358806966884</v>
      </c>
      <c r="J82" s="3">
        <f t="shared" si="43"/>
        <v>4464.5448198181321</v>
      </c>
      <c r="K82" s="3">
        <f t="shared" ca="1" si="45"/>
        <v>6193.2284828853271</v>
      </c>
      <c r="L82" s="3">
        <f t="shared" si="44"/>
        <v>-9.6482187739996483</v>
      </c>
      <c r="M82" s="3">
        <f t="shared" ca="1" si="27"/>
        <v>0.76781125908101666</v>
      </c>
      <c r="N82" s="3">
        <f t="shared" ca="1" si="28"/>
        <v>43.992344607968057</v>
      </c>
      <c r="O82" s="1">
        <f t="shared" ca="1" si="23"/>
        <v>38754270.607927367</v>
      </c>
      <c r="P82" s="1">
        <f t="shared" si="24"/>
        <v>-6030486.7207105048</v>
      </c>
      <c r="Q82" s="1">
        <f t="shared" ca="1" si="29"/>
        <v>44784757.328637868</v>
      </c>
      <c r="R82" s="1">
        <f t="shared" ca="1" si="25"/>
        <v>104169.07300259353</v>
      </c>
      <c r="S82" s="3">
        <f t="shared" si="30"/>
        <v>322.14823225337625</v>
      </c>
      <c r="T82" s="13">
        <f t="shared" ca="1" si="31"/>
        <v>2.3096970048749483</v>
      </c>
      <c r="U82" s="13">
        <f t="shared" si="32"/>
        <v>0.77585108480386744</v>
      </c>
      <c r="V82" s="5">
        <v>0.35</v>
      </c>
      <c r="W82" s="3">
        <f t="shared" ca="1" si="33"/>
        <v>4.5702457020684228</v>
      </c>
      <c r="X82" s="3">
        <f t="shared" ca="1" si="34"/>
        <v>-3.2879837867894013</v>
      </c>
      <c r="Y82" s="3">
        <f t="shared" ca="1" si="35"/>
        <v>-3.1743201469109756</v>
      </c>
      <c r="Z82" s="3">
        <f t="shared" ca="1" si="36"/>
        <v>-2.3485598477067153E-2</v>
      </c>
      <c r="AA82" s="3">
        <f t="shared" ca="1" si="37"/>
        <v>-2.2673715335078396E-2</v>
      </c>
      <c r="AJ82"/>
      <c r="AK82"/>
    </row>
    <row r="83" spans="3:37" s="5" customFormat="1" x14ac:dyDescent="0.2">
      <c r="C83" s="25"/>
      <c r="D83" s="1">
        <f t="shared" si="38"/>
        <v>81</v>
      </c>
      <c r="E83" s="2">
        <f t="shared" si="39"/>
        <v>8.1999999999999869</v>
      </c>
      <c r="F83" s="3">
        <f t="shared" ca="1" si="40"/>
        <v>535.30448508708662</v>
      </c>
      <c r="G83" s="3">
        <f t="shared" si="41"/>
        <v>515.83450620048586</v>
      </c>
      <c r="H83" s="3">
        <f t="shared" ca="1" si="26"/>
        <v>743.3950023651289</v>
      </c>
      <c r="I83" s="3">
        <f t="shared" ca="1" si="42"/>
        <v>4335.9663292053974</v>
      </c>
      <c r="J83" s="3">
        <f t="shared" si="43"/>
        <v>4516.1765115320504</v>
      </c>
      <c r="K83" s="3">
        <f t="shared" ca="1" si="45"/>
        <v>6267.6014652565127</v>
      </c>
      <c r="L83" s="3">
        <f t="shared" si="44"/>
        <v>-9.6466604216788205</v>
      </c>
      <c r="M83" s="3">
        <f t="shared" ca="1" si="27"/>
        <v>0.76687753687597193</v>
      </c>
      <c r="N83" s="3">
        <f t="shared" ca="1" si="28"/>
        <v>43.938846266381347</v>
      </c>
      <c r="O83" s="1">
        <f t="shared" ca="1" si="23"/>
        <v>38684529.067901507</v>
      </c>
      <c r="P83" s="1">
        <f t="shared" si="24"/>
        <v>-6099242.9695556452</v>
      </c>
      <c r="Q83" s="1">
        <f t="shared" ca="1" si="29"/>
        <v>44783772.037457153</v>
      </c>
      <c r="R83" s="1">
        <f t="shared" ca="1" si="25"/>
        <v>104075.30033111805</v>
      </c>
      <c r="S83" s="3">
        <f t="shared" si="30"/>
        <v>321.93831018647347</v>
      </c>
      <c r="T83" s="13">
        <f t="shared" ca="1" si="31"/>
        <v>2.309122520816298</v>
      </c>
      <c r="U83" s="13">
        <f t="shared" si="32"/>
        <v>0.77170577499228177</v>
      </c>
      <c r="V83" s="5">
        <v>0.35</v>
      </c>
      <c r="W83" s="3">
        <f t="shared" ca="1" si="33"/>
        <v>4.5417351082765611</v>
      </c>
      <c r="X83" s="3">
        <f t="shared" ca="1" si="34"/>
        <v>-3.2704163544319935</v>
      </c>
      <c r="Y83" s="3">
        <f t="shared" ca="1" si="35"/>
        <v>-3.1514654785378271</v>
      </c>
      <c r="Z83" s="3">
        <f t="shared" ca="1" si="36"/>
        <v>-2.3360116817371383E-2</v>
      </c>
      <c r="AA83" s="3">
        <f t="shared" ca="1" si="37"/>
        <v>-2.2510467703841623E-2</v>
      </c>
      <c r="AJ83"/>
      <c r="AK83"/>
    </row>
    <row r="84" spans="3:37" s="5" customFormat="1" x14ac:dyDescent="0.2">
      <c r="C84" s="25"/>
      <c r="D84" s="1">
        <f t="shared" si="38"/>
        <v>82</v>
      </c>
      <c r="E84" s="2">
        <f t="shared" si="39"/>
        <v>8.2999999999999865</v>
      </c>
      <c r="F84" s="3">
        <f t="shared" ca="1" si="40"/>
        <v>535.30448508708662</v>
      </c>
      <c r="G84" s="3">
        <f t="shared" si="41"/>
        <v>514.86984015831797</v>
      </c>
      <c r="H84" s="3">
        <f t="shared" ca="1" si="26"/>
        <v>742.72595488443972</v>
      </c>
      <c r="I84" s="3">
        <f t="shared" ca="1" si="42"/>
        <v>4389.4967777141064</v>
      </c>
      <c r="J84" s="3">
        <f t="shared" si="43"/>
        <v>4567.7117288499912</v>
      </c>
      <c r="K84" s="3">
        <f t="shared" ca="1" si="45"/>
        <v>6341.9075049945513</v>
      </c>
      <c r="L84" s="3">
        <f t="shared" si="44"/>
        <v>-9.645104981156809</v>
      </c>
      <c r="M84" s="3">
        <f t="shared" ca="1" si="27"/>
        <v>0.76594228260860198</v>
      </c>
      <c r="N84" s="3">
        <f t="shared" ca="1" si="28"/>
        <v>43.88526014408945</v>
      </c>
      <c r="O84" s="1">
        <f t="shared" ca="1" si="23"/>
        <v>38614929.084130198</v>
      </c>
      <c r="P84" s="1">
        <f t="shared" si="24"/>
        <v>-6167848.28077872</v>
      </c>
      <c r="Q84" s="1">
        <f t="shared" ca="1" si="29"/>
        <v>44782777.364908919</v>
      </c>
      <c r="R84" s="1">
        <f t="shared" ca="1" si="25"/>
        <v>103981.63368382156</v>
      </c>
      <c r="S84" s="3">
        <f t="shared" si="30"/>
        <v>321.7287803613109</v>
      </c>
      <c r="T84" s="13">
        <f t="shared" ca="1" si="31"/>
        <v>2.3085468264615203</v>
      </c>
      <c r="U84" s="13">
        <f t="shared" si="32"/>
        <v>0.7675851522668784</v>
      </c>
      <c r="V84" s="5">
        <v>0.35</v>
      </c>
      <c r="W84" s="3">
        <f t="shared" ca="1" si="33"/>
        <v>4.5134182398760458</v>
      </c>
      <c r="X84" s="3">
        <f t="shared" ca="1" si="34"/>
        <v>-3.252953543619495</v>
      </c>
      <c r="Y84" s="3">
        <f t="shared" ca="1" si="35"/>
        <v>-3.1287757112166337</v>
      </c>
      <c r="Z84" s="3">
        <f t="shared" ca="1" si="36"/>
        <v>-2.3235382454424965E-2</v>
      </c>
      <c r="AA84" s="3">
        <f t="shared" ca="1" si="37"/>
        <v>-2.234839793726167E-2</v>
      </c>
      <c r="AJ84"/>
      <c r="AK84"/>
    </row>
    <row r="85" spans="3:37" s="5" customFormat="1" x14ac:dyDescent="0.2">
      <c r="C85" s="25"/>
      <c r="D85" s="1">
        <f t="shared" si="38"/>
        <v>83</v>
      </c>
      <c r="E85" s="2">
        <f t="shared" si="39"/>
        <v>8.3999999999999861</v>
      </c>
      <c r="F85" s="3">
        <f t="shared" ca="1" si="40"/>
        <v>535.30448508708662</v>
      </c>
      <c r="G85" s="3">
        <f t="shared" si="41"/>
        <v>513.90532966020226</v>
      </c>
      <c r="H85" s="3">
        <f t="shared" ca="1" si="26"/>
        <v>742.05766595832165</v>
      </c>
      <c r="I85" s="3">
        <f t="shared" ca="1" si="42"/>
        <v>4443.0272262228154</v>
      </c>
      <c r="J85" s="3">
        <f t="shared" si="43"/>
        <v>4619.1504873409167</v>
      </c>
      <c r="K85" s="3">
        <f t="shared" ca="1" si="45"/>
        <v>6416.1466778929025</v>
      </c>
      <c r="L85" s="3">
        <f t="shared" si="44"/>
        <v>-9.6435524519637088</v>
      </c>
      <c r="M85" s="3">
        <f t="shared" ca="1" si="27"/>
        <v>0.76500549389887351</v>
      </c>
      <c r="N85" s="3">
        <f t="shared" ca="1" si="28"/>
        <v>43.831586104726497</v>
      </c>
      <c r="O85" s="1">
        <f t="shared" ca="1" si="23"/>
        <v>38545470.572525844</v>
      </c>
      <c r="P85" s="1">
        <f t="shared" si="24"/>
        <v>-6236302.8011460202</v>
      </c>
      <c r="Q85" s="1">
        <f t="shared" ca="1" si="29"/>
        <v>44781773.373671867</v>
      </c>
      <c r="R85" s="1">
        <f t="shared" ca="1" si="25"/>
        <v>103888.07323416503</v>
      </c>
      <c r="S85" s="3">
        <f t="shared" si="30"/>
        <v>321.51964271458883</v>
      </c>
      <c r="T85" s="13">
        <f t="shared" ca="1" si="31"/>
        <v>2.3079699258593731</v>
      </c>
      <c r="U85" s="13">
        <f t="shared" si="32"/>
        <v>0.76348907238067965</v>
      </c>
      <c r="V85" s="5">
        <v>0.35</v>
      </c>
      <c r="W85" s="3">
        <f t="shared" ca="1" si="33"/>
        <v>4.4852937905456143</v>
      </c>
      <c r="X85" s="3">
        <f t="shared" ca="1" si="34"/>
        <v>-3.2355947430468039</v>
      </c>
      <c r="Y85" s="3">
        <f t="shared" ca="1" si="35"/>
        <v>-3.1062496754567124</v>
      </c>
      <c r="Z85" s="3">
        <f t="shared" ca="1" si="36"/>
        <v>-2.3111391021762885E-2</v>
      </c>
      <c r="AA85" s="3">
        <f t="shared" ca="1" si="37"/>
        <v>-2.2187497681833659E-2</v>
      </c>
      <c r="AJ85"/>
      <c r="AK85"/>
    </row>
    <row r="86" spans="3:37" s="5" customFormat="1" x14ac:dyDescent="0.2">
      <c r="C86" s="25"/>
      <c r="D86" s="1">
        <f t="shared" si="38"/>
        <v>84</v>
      </c>
      <c r="E86" s="2">
        <f t="shared" si="39"/>
        <v>8.4999999999999858</v>
      </c>
      <c r="F86" s="3">
        <f t="shared" ca="1" si="40"/>
        <v>535.30448508708662</v>
      </c>
      <c r="G86" s="3">
        <f t="shared" si="41"/>
        <v>512.94097441500594</v>
      </c>
      <c r="H86" s="3">
        <f t="shared" ca="1" si="26"/>
        <v>741.39013682956875</v>
      </c>
      <c r="I86" s="3">
        <f t="shared" ca="1" si="42"/>
        <v>4496.5576747315245</v>
      </c>
      <c r="J86" s="3">
        <f t="shared" si="43"/>
        <v>4670.492802544677</v>
      </c>
      <c r="K86" s="3">
        <f t="shared" ca="1" si="45"/>
        <v>6490.3190598691199</v>
      </c>
      <c r="L86" s="3">
        <f t="shared" si="44"/>
        <v>-9.6420028336304995</v>
      </c>
      <c r="M86" s="3">
        <f t="shared" ca="1" si="27"/>
        <v>0.76406716836877608</v>
      </c>
      <c r="N86" s="3">
        <f t="shared" ca="1" si="28"/>
        <v>43.777824012042544</v>
      </c>
      <c r="O86" s="1">
        <f t="shared" ca="1" si="23"/>
        <v>38476153.44917167</v>
      </c>
      <c r="P86" s="1">
        <f t="shared" si="24"/>
        <v>-6304606.6771221282</v>
      </c>
      <c r="Q86" s="1">
        <f t="shared" ca="1" si="29"/>
        <v>44780760.126293801</v>
      </c>
      <c r="R86" s="1">
        <f t="shared" ca="1" si="25"/>
        <v>103794.61915613963</v>
      </c>
      <c r="S86" s="3">
        <f t="shared" si="30"/>
        <v>321.31089718312597</v>
      </c>
      <c r="T86" s="13">
        <f t="shared" ca="1" si="31"/>
        <v>2.3073918230884818</v>
      </c>
      <c r="U86" s="13">
        <f t="shared" si="32"/>
        <v>0.75941739190134716</v>
      </c>
      <c r="V86" s="5">
        <v>0.35</v>
      </c>
      <c r="W86" s="3">
        <f t="shared" ca="1" si="33"/>
        <v>4.4573604625458074</v>
      </c>
      <c r="X86" s="3">
        <f t="shared" ca="1" si="34"/>
        <v>-3.2183393448611888</v>
      </c>
      <c r="Y86" s="3">
        <f t="shared" ca="1" si="35"/>
        <v>-3.0838862097011663</v>
      </c>
      <c r="Z86" s="3">
        <f t="shared" ca="1" si="36"/>
        <v>-2.2988138177579921E-2</v>
      </c>
      <c r="AA86" s="3">
        <f t="shared" ca="1" si="37"/>
        <v>-2.2027758640722615E-2</v>
      </c>
      <c r="AJ86"/>
      <c r="AK86"/>
    </row>
    <row r="87" spans="3:37" s="5" customFormat="1" x14ac:dyDescent="0.2">
      <c r="C87" s="25"/>
      <c r="D87" s="1">
        <f t="shared" si="38"/>
        <v>85</v>
      </c>
      <c r="E87" s="2">
        <f t="shared" si="39"/>
        <v>8.5999999999999854</v>
      </c>
      <c r="F87" s="3">
        <f t="shared" ca="1" si="40"/>
        <v>535.30448508708662</v>
      </c>
      <c r="G87" s="3">
        <f t="shared" si="41"/>
        <v>511.97677413164291</v>
      </c>
      <c r="H87" s="3">
        <f t="shared" ca="1" si="26"/>
        <v>740.72336874476571</v>
      </c>
      <c r="I87" s="3">
        <f t="shared" ca="1" si="42"/>
        <v>4550.0881232402335</v>
      </c>
      <c r="J87" s="3">
        <f t="shared" si="43"/>
        <v>4721.7386899720095</v>
      </c>
      <c r="K87" s="3">
        <f t="shared" ca="1" si="45"/>
        <v>6564.4247269652224</v>
      </c>
      <c r="L87" s="3">
        <f t="shared" si="44"/>
        <v>-9.6404561256890329</v>
      </c>
      <c r="M87" s="3">
        <f t="shared" ca="1" si="27"/>
        <v>0.76312730364238102</v>
      </c>
      <c r="N87" s="3">
        <f t="shared" ca="1" si="28"/>
        <v>43.723973729906888</v>
      </c>
      <c r="O87" s="1">
        <f t="shared" ca="1" si="23"/>
        <v>38406977.630321592</v>
      </c>
      <c r="P87" s="1">
        <f t="shared" si="24"/>
        <v>-6372760.0548700998</v>
      </c>
      <c r="Q87" s="1">
        <f t="shared" ca="1" si="29"/>
        <v>44779737.685191691</v>
      </c>
      <c r="R87" s="1">
        <f t="shared" ca="1" si="25"/>
        <v>103701.2716242672</v>
      </c>
      <c r="S87" s="3">
        <f t="shared" si="30"/>
        <v>321.1025437038594</v>
      </c>
      <c r="T87" s="13">
        <f t="shared" ca="1" si="31"/>
        <v>2.3068125222573963</v>
      </c>
      <c r="U87" s="13">
        <f t="shared" si="32"/>
        <v>0.75536996820693492</v>
      </c>
      <c r="V87" s="5">
        <v>0.35</v>
      </c>
      <c r="W87" s="3">
        <f t="shared" ca="1" si="33"/>
        <v>4.4296169666656953</v>
      </c>
      <c r="X87" s="3">
        <f t="shared" ca="1" si="34"/>
        <v>-3.2011867446442817</v>
      </c>
      <c r="Y87" s="3">
        <f t="shared" ca="1" si="35"/>
        <v>-3.0616841602762266</v>
      </c>
      <c r="Z87" s="3">
        <f t="shared" ca="1" si="36"/>
        <v>-2.2865619604602011E-2</v>
      </c>
      <c r="AA87" s="3">
        <f t="shared" ca="1" si="37"/>
        <v>-2.1869172573401617E-2</v>
      </c>
      <c r="AJ87"/>
      <c r="AK87"/>
    </row>
    <row r="88" spans="3:37" s="5" customFormat="1" x14ac:dyDescent="0.2">
      <c r="C88" s="25"/>
      <c r="D88" s="1">
        <f t="shared" si="38"/>
        <v>86</v>
      </c>
      <c r="E88" s="2">
        <f t="shared" si="39"/>
        <v>8.6999999999999851</v>
      </c>
      <c r="F88" s="3">
        <f t="shared" ca="1" si="40"/>
        <v>535.30448508708662</v>
      </c>
      <c r="G88" s="3">
        <f t="shared" si="41"/>
        <v>511.01272851907402</v>
      </c>
      <c r="H88" s="3">
        <f t="shared" ca="1" si="26"/>
        <v>740.05736295429142</v>
      </c>
      <c r="I88" s="3">
        <f t="shared" ca="1" si="42"/>
        <v>4603.6185717489425</v>
      </c>
      <c r="J88" s="3">
        <f t="shared" si="43"/>
        <v>4772.8881651045458</v>
      </c>
      <c r="K88" s="3">
        <f t="shared" ca="1" si="45"/>
        <v>6638.4637553480788</v>
      </c>
      <c r="L88" s="3">
        <f t="shared" si="44"/>
        <v>-9.6389123276720383</v>
      </c>
      <c r="M88" s="3">
        <f t="shared" ca="1" si="27"/>
        <v>0.76218589734589914</v>
      </c>
      <c r="N88" s="3">
        <f t="shared" ca="1" si="28"/>
        <v>43.670035122311432</v>
      </c>
      <c r="O88" s="1">
        <f t="shared" ca="1" si="23"/>
        <v>38337943.032400183</v>
      </c>
      <c r="P88" s="1">
        <f t="shared" si="24"/>
        <v>-6440763.0802516649</v>
      </c>
      <c r="Q88" s="1">
        <f t="shared" ca="1" si="29"/>
        <v>44778706.112651847</v>
      </c>
      <c r="R88" s="1">
        <f t="shared" ca="1" si="25"/>
        <v>103608.0308136008</v>
      </c>
      <c r="S88" s="3">
        <f t="shared" si="30"/>
        <v>320.89458221384456</v>
      </c>
      <c r="T88" s="13">
        <f t="shared" ca="1" si="31"/>
        <v>2.3062320275046471</v>
      </c>
      <c r="U88" s="13">
        <f t="shared" si="32"/>
        <v>0.75134665948166002</v>
      </c>
      <c r="V88" s="5">
        <v>0.35</v>
      </c>
      <c r="W88" s="3">
        <f t="shared" ca="1" si="33"/>
        <v>4.4020620221699156</v>
      </c>
      <c r="X88" s="3">
        <f t="shared" ca="1" si="34"/>
        <v>-3.1841363413941579</v>
      </c>
      <c r="Y88" s="3">
        <f t="shared" ca="1" si="35"/>
        <v>-3.0396423813408893</v>
      </c>
      <c r="Z88" s="3">
        <f t="shared" ca="1" si="36"/>
        <v>-2.2743831009958269E-2</v>
      </c>
      <c r="AA88" s="3">
        <f t="shared" ca="1" si="37"/>
        <v>-2.1711731295292067E-2</v>
      </c>
      <c r="AJ88"/>
      <c r="AK88"/>
    </row>
    <row r="89" spans="3:37" s="5" customFormat="1" x14ac:dyDescent="0.2">
      <c r="C89" s="25"/>
      <c r="D89" s="1">
        <f t="shared" si="38"/>
        <v>87</v>
      </c>
      <c r="E89" s="2">
        <f t="shared" si="39"/>
        <v>8.7999999999999847</v>
      </c>
      <c r="F89" s="3">
        <f t="shared" ca="1" si="40"/>
        <v>535.30448508708662</v>
      </c>
      <c r="G89" s="3">
        <f t="shared" si="41"/>
        <v>510.04883728630682</v>
      </c>
      <c r="H89" s="3">
        <f t="shared" ca="1" si="26"/>
        <v>739.39212071232157</v>
      </c>
      <c r="I89" s="3">
        <f t="shared" ca="1" si="42"/>
        <v>4657.1490202576515</v>
      </c>
      <c r="J89" s="3">
        <f t="shared" si="43"/>
        <v>4823.9412433948146</v>
      </c>
      <c r="K89" s="3">
        <f t="shared" ca="1" si="45"/>
        <v>6712.4362213097857</v>
      </c>
      <c r="L89" s="3">
        <f t="shared" si="44"/>
        <v>-9.6373714391131298</v>
      </c>
      <c r="M89" s="3">
        <f t="shared" ca="1" si="27"/>
        <v>0.76124294710773954</v>
      </c>
      <c r="N89" s="3">
        <f t="shared" ca="1" si="28"/>
        <v>43.616008053374031</v>
      </c>
      <c r="O89" s="1">
        <f t="shared" ca="1" si="23"/>
        <v>38269049.5720025</v>
      </c>
      <c r="P89" s="1">
        <f t="shared" si="24"/>
        <v>-6508615.8988274289</v>
      </c>
      <c r="Q89" s="1">
        <f t="shared" ca="1" si="29"/>
        <v>44777665.470829926</v>
      </c>
      <c r="R89" s="1">
        <f t="shared" ca="1" si="25"/>
        <v>103514.89689972502</v>
      </c>
      <c r="S89" s="3">
        <f t="shared" si="30"/>
        <v>320.6870126502551</v>
      </c>
      <c r="T89" s="13">
        <f t="shared" ca="1" si="31"/>
        <v>2.3056503429988013</v>
      </c>
      <c r="U89" s="13">
        <f t="shared" si="32"/>
        <v>0.74734732471169585</v>
      </c>
      <c r="V89" s="5">
        <v>0.35</v>
      </c>
      <c r="W89" s="3">
        <f t="shared" ca="1" si="33"/>
        <v>4.374694356746021</v>
      </c>
      <c r="X89" s="3">
        <f t="shared" ca="1" si="34"/>
        <v>-3.1671875375075085</v>
      </c>
      <c r="Y89" s="3">
        <f t="shared" ca="1" si="35"/>
        <v>-3.0177597348368557</v>
      </c>
      <c r="Z89" s="3">
        <f t="shared" ca="1" si="36"/>
        <v>-2.2622768125053632E-2</v>
      </c>
      <c r="AA89" s="3">
        <f t="shared" ca="1" si="37"/>
        <v>-2.1555426677406113E-2</v>
      </c>
      <c r="AJ89"/>
      <c r="AK89"/>
    </row>
    <row r="90" spans="3:37" s="5" customFormat="1" x14ac:dyDescent="0.2">
      <c r="C90" s="25"/>
      <c r="D90" s="1">
        <f t="shared" si="38"/>
        <v>88</v>
      </c>
      <c r="E90" s="2">
        <f t="shared" si="39"/>
        <v>8.8999999999999844</v>
      </c>
      <c r="F90" s="3">
        <f t="shared" ca="1" si="40"/>
        <v>535.30448508708662</v>
      </c>
      <c r="G90" s="3">
        <f t="shared" si="41"/>
        <v>509.0851001423955</v>
      </c>
      <c r="H90" s="3">
        <f t="shared" ca="1" si="26"/>
        <v>738.72764327683296</v>
      </c>
      <c r="I90" s="3">
        <f t="shared" ca="1" si="42"/>
        <v>4710.6794687663605</v>
      </c>
      <c r="J90" s="3">
        <f t="shared" si="43"/>
        <v>4874.897940266249</v>
      </c>
      <c r="K90" s="3">
        <f t="shared" ca="1" si="45"/>
        <v>6786.3422012680458</v>
      </c>
      <c r="L90" s="3">
        <f t="shared" si="44"/>
        <v>-9.6358334595467934</v>
      </c>
      <c r="M90" s="3">
        <f t="shared" ca="1" si="27"/>
        <v>0.76029845055856837</v>
      </c>
      <c r="N90" s="3">
        <f t="shared" ca="1" si="28"/>
        <v>43.561892387341857</v>
      </c>
      <c r="O90" s="1">
        <f t="shared" ca="1" si="23"/>
        <v>38200297.165894061</v>
      </c>
      <c r="P90" s="1">
        <f t="shared" si="24"/>
        <v>-6576318.6558570582</v>
      </c>
      <c r="Q90" s="1">
        <f t="shared" ca="1" si="29"/>
        <v>44776615.821751118</v>
      </c>
      <c r="R90" s="1">
        <f t="shared" ca="1" si="25"/>
        <v>103421.87005875661</v>
      </c>
      <c r="S90" s="3">
        <f t="shared" si="30"/>
        <v>320.47983495038312</v>
      </c>
      <c r="T90" s="13">
        <f t="shared" ca="1" si="31"/>
        <v>2.3050674729385179</v>
      </c>
      <c r="U90" s="13">
        <f t="shared" si="32"/>
        <v>0.74337182368098176</v>
      </c>
      <c r="V90" s="5">
        <v>0.35</v>
      </c>
      <c r="W90" s="3">
        <f t="shared" ca="1" si="33"/>
        <v>4.3475127064521182</v>
      </c>
      <c r="X90" s="3">
        <f t="shared" ca="1" si="34"/>
        <v>-3.1503397387618803</v>
      </c>
      <c r="Y90" s="3">
        <f t="shared" ca="1" si="35"/>
        <v>-2.9960350904387534</v>
      </c>
      <c r="Z90" s="3">
        <f t="shared" ca="1" si="36"/>
        <v>-2.2502426705442002E-2</v>
      </c>
      <c r="AA90" s="3">
        <f t="shared" ca="1" si="37"/>
        <v>-2.1400250645991097E-2</v>
      </c>
      <c r="AJ90"/>
      <c r="AK90"/>
    </row>
    <row r="91" spans="3:37" s="5" customFormat="1" x14ac:dyDescent="0.2">
      <c r="C91" s="25"/>
      <c r="D91" s="1">
        <f t="shared" si="38"/>
        <v>89</v>
      </c>
      <c r="E91" s="2">
        <f t="shared" si="39"/>
        <v>8.999999999999984</v>
      </c>
      <c r="F91" s="3">
        <f t="shared" ca="1" si="40"/>
        <v>535.30448508708662</v>
      </c>
      <c r="G91" s="3">
        <f t="shared" si="41"/>
        <v>508.1215167964408</v>
      </c>
      <c r="H91" s="3">
        <f t="shared" ca="1" si="26"/>
        <v>738.06393190960534</v>
      </c>
      <c r="I91" s="3">
        <f t="shared" ca="1" si="42"/>
        <v>4764.2099172750695</v>
      </c>
      <c r="J91" s="3">
        <f t="shared" si="43"/>
        <v>4925.7582711131909</v>
      </c>
      <c r="K91" s="3">
        <f t="shared" ca="1" si="45"/>
        <v>6860.1817717665526</v>
      </c>
      <c r="L91" s="3">
        <f t="shared" si="44"/>
        <v>-9.6342983885083964</v>
      </c>
      <c r="M91" s="3">
        <f t="shared" ca="1" si="27"/>
        <v>0.75935240533136905</v>
      </c>
      <c r="N91" s="3">
        <f t="shared" ca="1" si="28"/>
        <v>43.507687988594839</v>
      </c>
      <c r="O91" s="1">
        <f t="shared" ca="1" si="23"/>
        <v>38131685.731010661</v>
      </c>
      <c r="P91" s="1">
        <f t="shared" si="24"/>
        <v>-6643871.496299481</v>
      </c>
      <c r="Q91" s="1">
        <f t="shared" ca="1" si="29"/>
        <v>44775557.227310143</v>
      </c>
      <c r="R91" s="1">
        <f t="shared" ca="1" si="25"/>
        <v>103328.95046734475</v>
      </c>
      <c r="S91" s="3">
        <f t="shared" si="30"/>
        <v>320.27304905163885</v>
      </c>
      <c r="T91" s="13">
        <f t="shared" ca="1" si="31"/>
        <v>2.3044834215526029</v>
      </c>
      <c r="U91" s="13">
        <f t="shared" si="32"/>
        <v>0.73942001696705706</v>
      </c>
      <c r="V91" s="5">
        <v>0.35</v>
      </c>
      <c r="W91" s="3">
        <f t="shared" ca="1" si="33"/>
        <v>4.3205158156648329</v>
      </c>
      <c r="X91" s="3">
        <f t="shared" ca="1" si="34"/>
        <v>-3.1335923542980244</v>
      </c>
      <c r="Y91" s="3">
        <f t="shared" ca="1" si="35"/>
        <v>-2.9744673255046723</v>
      </c>
      <c r="Z91" s="3">
        <f t="shared" ca="1" si="36"/>
        <v>-2.2382802530700175E-2</v>
      </c>
      <c r="AA91" s="3">
        <f t="shared" ca="1" si="37"/>
        <v>-2.1246195182176231E-2</v>
      </c>
      <c r="AJ91"/>
      <c r="AK91"/>
    </row>
    <row r="92" spans="3:37" s="5" customFormat="1" x14ac:dyDescent="0.2">
      <c r="C92" s="25"/>
      <c r="D92" s="1">
        <f t="shared" si="38"/>
        <v>90</v>
      </c>
      <c r="E92" s="2">
        <f t="shared" si="39"/>
        <v>9.0999999999999837</v>
      </c>
      <c r="F92" s="3">
        <f t="shared" ca="1" si="40"/>
        <v>535.30448508708662</v>
      </c>
      <c r="G92" s="3">
        <f t="shared" si="41"/>
        <v>507.15808695758994</v>
      </c>
      <c r="H92" s="3">
        <f t="shared" ca="1" si="26"/>
        <v>737.4009878762256</v>
      </c>
      <c r="I92" s="3">
        <f t="shared" ca="1" si="42"/>
        <v>4817.7403657837785</v>
      </c>
      <c r="J92" s="3">
        <f t="shared" si="43"/>
        <v>4976.5222513008921</v>
      </c>
      <c r="K92" s="3">
        <f t="shared" ca="1" si="45"/>
        <v>6933.9550094753649</v>
      </c>
      <c r="L92" s="3">
        <f t="shared" si="44"/>
        <v>-9.6327662255341835</v>
      </c>
      <c r="M92" s="3">
        <f t="shared" ca="1" si="27"/>
        <v>0.75840480906150121</v>
      </c>
      <c r="N92" s="3">
        <f t="shared" ca="1" si="28"/>
        <v>43.453394721649069</v>
      </c>
      <c r="O92" s="1">
        <f t="shared" ca="1" si="23"/>
        <v>38063215.184458345</v>
      </c>
      <c r="P92" s="1">
        <f t="shared" si="24"/>
        <v>-6711274.5648130802</v>
      </c>
      <c r="Q92" s="1">
        <f t="shared" ca="1" si="29"/>
        <v>44774489.749271423</v>
      </c>
      <c r="R92" s="1">
        <f t="shared" ca="1" si="25"/>
        <v>103236.13830267158</v>
      </c>
      <c r="S92" s="3">
        <f t="shared" si="30"/>
        <v>320.06665489155091</v>
      </c>
      <c r="T92" s="13">
        <f t="shared" ca="1" si="31"/>
        <v>2.3038981931000628</v>
      </c>
      <c r="U92" s="13">
        <f t="shared" si="32"/>
        <v>0.73549176593690946</v>
      </c>
      <c r="V92" s="5">
        <v>0.35</v>
      </c>
      <c r="W92" s="3">
        <f t="shared" ca="1" si="33"/>
        <v>4.2937024370275401</v>
      </c>
      <c r="X92" s="3">
        <f t="shared" ca="1" si="34"/>
        <v>-3.1169447966022994</v>
      </c>
      <c r="Y92" s="3">
        <f t="shared" ca="1" si="35"/>
        <v>-2.9530553250269609</v>
      </c>
      <c r="Z92" s="3">
        <f t="shared" ca="1" si="36"/>
        <v>-2.2263891404302138E-2</v>
      </c>
      <c r="AA92" s="3">
        <f t="shared" ca="1" si="37"/>
        <v>-2.109325232162115E-2</v>
      </c>
      <c r="AJ92"/>
      <c r="AK92"/>
    </row>
    <row r="93" spans="3:37" s="5" customFormat="1" x14ac:dyDescent="0.2">
      <c r="C93" s="25"/>
      <c r="D93" s="1">
        <f t="shared" si="38"/>
        <v>91</v>
      </c>
      <c r="E93" s="2">
        <f t="shared" si="39"/>
        <v>9.1999999999999833</v>
      </c>
      <c r="F93" s="3">
        <f t="shared" ca="1" si="40"/>
        <v>535.30448508708662</v>
      </c>
      <c r="G93" s="3">
        <f t="shared" si="41"/>
        <v>506.19481033503655</v>
      </c>
      <c r="H93" s="3">
        <f t="shared" ca="1" si="26"/>
        <v>736.7388124460897</v>
      </c>
      <c r="I93" s="3">
        <f t="shared" ca="1" si="42"/>
        <v>4871.2708142924876</v>
      </c>
      <c r="J93" s="3">
        <f t="shared" si="43"/>
        <v>5027.1898961655234</v>
      </c>
      <c r="K93" s="3">
        <f t="shared" ca="1" si="45"/>
        <v>7007.6619911912912</v>
      </c>
      <c r="L93" s="3">
        <f t="shared" si="44"/>
        <v>-9.631236970161277</v>
      </c>
      <c r="M93" s="3">
        <f t="shared" ca="1" si="27"/>
        <v>0.75745565938676185</v>
      </c>
      <c r="N93" s="3">
        <f t="shared" ca="1" si="28"/>
        <v>43.399012451160289</v>
      </c>
      <c r="O93" s="1">
        <f t="shared" ca="1" si="23"/>
        <v>37994885.443513222</v>
      </c>
      <c r="P93" s="1">
        <f t="shared" si="24"/>
        <v>-6778528.0057558864</v>
      </c>
      <c r="Q93" s="1">
        <f t="shared" ca="1" si="29"/>
        <v>44773413.449269108</v>
      </c>
      <c r="R93" s="1">
        <f t="shared" ca="1" si="25"/>
        <v>103143.43374245256</v>
      </c>
      <c r="S93" s="3">
        <f t="shared" si="30"/>
        <v>319.86065240776605</v>
      </c>
      <c r="T93" s="13">
        <f t="shared" ca="1" si="31"/>
        <v>2.3033117918701591</v>
      </c>
      <c r="U93" s="13">
        <f t="shared" si="32"/>
        <v>0.73158693274284947</v>
      </c>
      <c r="V93" s="5">
        <v>0.35</v>
      </c>
      <c r="W93" s="3">
        <f t="shared" ca="1" si="33"/>
        <v>4.2670713313989346</v>
      </c>
      <c r="X93" s="3">
        <f t="shared" ca="1" si="34"/>
        <v>-3.1003964814891831</v>
      </c>
      <c r="Y93" s="3">
        <f t="shared" ca="1" si="35"/>
        <v>-2.9317979815833439</v>
      </c>
      <c r="Z93" s="3">
        <f t="shared" ca="1" si="36"/>
        <v>-2.2145689153494165E-2</v>
      </c>
      <c r="AA93" s="3">
        <f t="shared" ca="1" si="37"/>
        <v>-2.0941414154166744E-2</v>
      </c>
      <c r="AJ93"/>
      <c r="AK93"/>
    </row>
    <row r="94" spans="3:37" s="5" customFormat="1" x14ac:dyDescent="0.2">
      <c r="C94" s="25"/>
      <c r="D94" s="1">
        <f t="shared" si="38"/>
        <v>92</v>
      </c>
      <c r="E94" s="2">
        <f t="shared" si="39"/>
        <v>9.2999999999999829</v>
      </c>
      <c r="F94" s="3">
        <f t="shared" ca="1" si="40"/>
        <v>535.30448508708662</v>
      </c>
      <c r="G94" s="3">
        <f t="shared" si="41"/>
        <v>505.23168663802045</v>
      </c>
      <c r="H94" s="3">
        <f t="shared" ca="1" si="26"/>
        <v>736.07740689240677</v>
      </c>
      <c r="I94" s="3">
        <f t="shared" ca="1" si="42"/>
        <v>4924.8012628011966</v>
      </c>
      <c r="J94" s="3">
        <f t="shared" si="43"/>
        <v>5077.761221014176</v>
      </c>
      <c r="K94" s="3">
        <f t="shared" ca="1" si="45"/>
        <v>7081.302793838272</v>
      </c>
      <c r="L94" s="3">
        <f t="shared" si="44"/>
        <v>-9.6297106219276767</v>
      </c>
      <c r="M94" s="3">
        <f t="shared" ca="1" si="27"/>
        <v>0.75650495394744588</v>
      </c>
      <c r="N94" s="3">
        <f t="shared" ca="1" si="28"/>
        <v>43.344541041927357</v>
      </c>
      <c r="O94" s="1">
        <f t="shared" ca="1" si="23"/>
        <v>37926696.42562148</v>
      </c>
      <c r="P94" s="1">
        <f t="shared" si="24"/>
        <v>-6845631.9631857723</v>
      </c>
      <c r="Q94" s="1">
        <f t="shared" ca="1" si="29"/>
        <v>44772328.388807252</v>
      </c>
      <c r="R94" s="1">
        <f t="shared" ca="1" si="25"/>
        <v>103050.83696493694</v>
      </c>
      <c r="S94" s="3">
        <f t="shared" si="30"/>
        <v>319.65504153804943</v>
      </c>
      <c r="T94" s="13">
        <f t="shared" ca="1" si="31"/>
        <v>2.30272422218246</v>
      </c>
      <c r="U94" s="13">
        <f t="shared" si="32"/>
        <v>0.72770538031839826</v>
      </c>
      <c r="V94" s="5">
        <v>0.35</v>
      </c>
      <c r="W94" s="3">
        <f t="shared" ca="1" si="33"/>
        <v>4.2406212678018731</v>
      </c>
      <c r="X94" s="3">
        <f t="shared" ca="1" si="34"/>
        <v>-3.0839468280838589</v>
      </c>
      <c r="Y94" s="3">
        <f t="shared" ca="1" si="35"/>
        <v>-2.9106941952883112</v>
      </c>
      <c r="Z94" s="3">
        <f t="shared" ca="1" si="36"/>
        <v>-2.202819162917042E-2</v>
      </c>
      <c r="AA94" s="3">
        <f t="shared" ca="1" si="37"/>
        <v>-2.0790672823487937E-2</v>
      </c>
      <c r="AJ94"/>
      <c r="AK94"/>
    </row>
    <row r="95" spans="3:37" s="5" customFormat="1" x14ac:dyDescent="0.2">
      <c r="C95" s="25"/>
      <c r="D95" s="1">
        <f t="shared" si="38"/>
        <v>93</v>
      </c>
      <c r="E95" s="2">
        <f t="shared" si="39"/>
        <v>9.3999999999999826</v>
      </c>
      <c r="F95" s="3">
        <f t="shared" ca="1" si="40"/>
        <v>535.30448508708662</v>
      </c>
      <c r="G95" s="3">
        <f t="shared" si="41"/>
        <v>504.26871557582768</v>
      </c>
      <c r="H95" s="3">
        <f t="shared" ca="1" si="26"/>
        <v>735.41677249220118</v>
      </c>
      <c r="I95" s="3">
        <f t="shared" ca="1" si="42"/>
        <v>4978.3317113099056</v>
      </c>
      <c r="J95" s="3">
        <f t="shared" si="43"/>
        <v>5128.2362411248678</v>
      </c>
      <c r="K95" s="3">
        <f t="shared" ca="1" si="45"/>
        <v>7154.8774944677571</v>
      </c>
      <c r="L95" s="3">
        <f t="shared" si="44"/>
        <v>-9.6281871803722616</v>
      </c>
      <c r="M95" s="3">
        <f t="shared" ca="1" si="27"/>
        <v>0.75555269038640704</v>
      </c>
      <c r="N95" s="3">
        <f t="shared" ca="1" si="28"/>
        <v>43.289980358895733</v>
      </c>
      <c r="O95" s="1">
        <f t="shared" ca="1" si="23"/>
        <v>37858648.048399225</v>
      </c>
      <c r="P95" s="1">
        <f t="shared" si="24"/>
        <v>-6912586.5808606446</v>
      </c>
      <c r="Q95" s="1">
        <f t="shared" ca="1" si="29"/>
        <v>44771234.629259869</v>
      </c>
      <c r="R95" s="1">
        <f t="shared" ca="1" si="25"/>
        <v>102958.34814890816</v>
      </c>
      <c r="S95" s="3">
        <f t="shared" si="30"/>
        <v>319.44982222028415</v>
      </c>
      <c r="T95" s="13">
        <f t="shared" ca="1" si="31"/>
        <v>2.3021354883868965</v>
      </c>
      <c r="U95" s="13">
        <f t="shared" si="32"/>
        <v>0.72384697237419826</v>
      </c>
      <c r="V95" s="5">
        <v>0.35</v>
      </c>
      <c r="W95" s="3">
        <f t="shared" ca="1" si="33"/>
        <v>4.2143510233725072</v>
      </c>
      <c r="X95" s="3">
        <f t="shared" ca="1" si="34"/>
        <v>-3.0675952588048707</v>
      </c>
      <c r="Y95" s="3">
        <f t="shared" ca="1" si="35"/>
        <v>-2.8897428737447863</v>
      </c>
      <c r="Z95" s="3">
        <f t="shared" ca="1" si="36"/>
        <v>-2.1911394705749078E-2</v>
      </c>
      <c r="AA95" s="3">
        <f t="shared" ca="1" si="37"/>
        <v>-2.0641020526748474E-2</v>
      </c>
      <c r="AJ95"/>
      <c r="AK95"/>
    </row>
    <row r="96" spans="3:37" s="5" customFormat="1" x14ac:dyDescent="0.2">
      <c r="C96" s="25"/>
      <c r="D96" s="1">
        <f t="shared" si="38"/>
        <v>94</v>
      </c>
      <c r="E96" s="2">
        <f t="shared" si="39"/>
        <v>9.4999999999999822</v>
      </c>
      <c r="F96" s="3">
        <f t="shared" ca="1" si="40"/>
        <v>535.30448508708662</v>
      </c>
      <c r="G96" s="3">
        <f t="shared" si="41"/>
        <v>503.30589685779046</v>
      </c>
      <c r="H96" s="3">
        <f t="shared" ca="1" si="26"/>
        <v>734.75691052631532</v>
      </c>
      <c r="I96" s="3">
        <f t="shared" ca="1" si="42"/>
        <v>5031.8621598186146</v>
      </c>
      <c r="J96" s="3">
        <f t="shared" si="43"/>
        <v>5178.6149717465487</v>
      </c>
      <c r="K96" s="3">
        <f t="shared" ca="1" si="45"/>
        <v>7228.3861702590912</v>
      </c>
      <c r="L96" s="3">
        <f t="shared" si="44"/>
        <v>-9.6266666450347849</v>
      </c>
      <c r="M96" s="3">
        <f t="shared" ca="1" si="27"/>
        <v>0.7545988663491201</v>
      </c>
      <c r="N96" s="3">
        <f t="shared" ca="1" si="28"/>
        <v>43.235330267161061</v>
      </c>
      <c r="O96" s="1">
        <f t="shared" ca="1" si="23"/>
        <v>37790740.229632303</v>
      </c>
      <c r="P96" s="1">
        <f t="shared" si="24"/>
        <v>-6979392.0022386359</v>
      </c>
      <c r="Q96" s="1">
        <f t="shared" ca="1" si="29"/>
        <v>44770132.231870942</v>
      </c>
      <c r="R96" s="1">
        <f t="shared" ca="1" si="25"/>
        <v>102865.96747368414</v>
      </c>
      <c r="S96" s="3">
        <f t="shared" si="30"/>
        <v>319.24499439247177</v>
      </c>
      <c r="T96" s="13">
        <f t="shared" ca="1" si="31"/>
        <v>2.3015455948638106</v>
      </c>
      <c r="U96" s="13">
        <f t="shared" si="32"/>
        <v>0.72001157339394484</v>
      </c>
      <c r="V96" s="5">
        <v>0.35</v>
      </c>
      <c r="W96" s="3">
        <f t="shared" ca="1" si="33"/>
        <v>4.1882593833097443</v>
      </c>
      <c r="X96" s="3">
        <f t="shared" ca="1" si="34"/>
        <v>-3.0513411993468886</v>
      </c>
      <c r="Y96" s="3">
        <f t="shared" ca="1" si="35"/>
        <v>-2.8689429319961053</v>
      </c>
      <c r="Z96" s="3">
        <f t="shared" ca="1" si="36"/>
        <v>-2.1795294281049205E-2</v>
      </c>
      <c r="AA96" s="3">
        <f t="shared" ca="1" si="37"/>
        <v>-2.0492449514257896E-2</v>
      </c>
      <c r="AJ96"/>
      <c r="AK96"/>
    </row>
    <row r="97" spans="3:37" s="5" customFormat="1" x14ac:dyDescent="0.2">
      <c r="C97" s="25"/>
      <c r="D97" s="1">
        <f t="shared" si="38"/>
        <v>95</v>
      </c>
      <c r="E97" s="2">
        <f t="shared" si="39"/>
        <v>9.5999999999999819</v>
      </c>
      <c r="F97" s="3">
        <f t="shared" ca="1" si="40"/>
        <v>535.30448508708662</v>
      </c>
      <c r="G97" s="3">
        <f t="shared" si="41"/>
        <v>502.34323019328696</v>
      </c>
      <c r="H97" s="3">
        <f t="shared" ca="1" si="26"/>
        <v>734.09782227941298</v>
      </c>
      <c r="I97" s="3">
        <f t="shared" ca="1" si="42"/>
        <v>5085.3926083273236</v>
      </c>
      <c r="J97" s="3">
        <f t="shared" si="43"/>
        <v>5228.8974280991024</v>
      </c>
      <c r="K97" s="3">
        <f t="shared" ca="1" si="45"/>
        <v>7301.8288985198933</v>
      </c>
      <c r="L97" s="3">
        <f t="shared" si="44"/>
        <v>-9.6251490154558805</v>
      </c>
      <c r="M97" s="3">
        <f t="shared" ca="1" si="27"/>
        <v>0.75364347948374255</v>
      </c>
      <c r="N97" s="3">
        <f t="shared" ca="1" si="28"/>
        <v>43.180590631972692</v>
      </c>
      <c r="O97" s="1">
        <f t="shared" ca="1" si="23"/>
        <v>37722972.887276359</v>
      </c>
      <c r="P97" s="1">
        <f t="shared" si="24"/>
        <v>-7046048.3704783004</v>
      </c>
      <c r="Q97" s="1">
        <f t="shared" ca="1" si="29"/>
        <v>44769021.257754661</v>
      </c>
      <c r="R97" s="1">
        <f t="shared" ca="1" si="25"/>
        <v>102773.69511911782</v>
      </c>
      <c r="S97" s="3">
        <f t="shared" si="30"/>
        <v>319.04055799273181</v>
      </c>
      <c r="T97" s="13">
        <f t="shared" ca="1" si="31"/>
        <v>2.30095454602401</v>
      </c>
      <c r="U97" s="13">
        <f t="shared" si="32"/>
        <v>0.71619904863033212</v>
      </c>
      <c r="V97" s="5">
        <v>0.35</v>
      </c>
      <c r="W97" s="3">
        <f t="shared" ca="1" si="33"/>
        <v>4.1623451408249617</v>
      </c>
      <c r="X97" s="3">
        <f t="shared" ca="1" si="34"/>
        <v>-3.0351840786635291</v>
      </c>
      <c r="Y97" s="3">
        <f t="shared" ca="1" si="35"/>
        <v>-2.8482932924782509</v>
      </c>
      <c r="Z97" s="3">
        <f t="shared" ca="1" si="36"/>
        <v>-2.1679886276168066E-2</v>
      </c>
      <c r="AA97" s="3">
        <f t="shared" ca="1" si="37"/>
        <v>-2.0344952089130362E-2</v>
      </c>
      <c r="AJ97"/>
      <c r="AK97"/>
    </row>
    <row r="98" spans="3:37" s="5" customFormat="1" x14ac:dyDescent="0.2">
      <c r="C98" s="25"/>
      <c r="D98" s="1">
        <f t="shared" si="38"/>
        <v>96</v>
      </c>
      <c r="E98" s="2">
        <f t="shared" si="39"/>
        <v>9.6999999999999815</v>
      </c>
      <c r="F98" s="3">
        <f t="shared" ca="1" si="40"/>
        <v>535.30448508708662</v>
      </c>
      <c r="G98" s="3">
        <f t="shared" si="41"/>
        <v>501.38071529174135</v>
      </c>
      <c r="H98" s="3">
        <f t="shared" ca="1" si="26"/>
        <v>733.43950903998143</v>
      </c>
      <c r="I98" s="3">
        <f t="shared" ca="1" si="42"/>
        <v>5138.9230568360326</v>
      </c>
      <c r="J98" s="3">
        <f t="shared" si="43"/>
        <v>5279.0836253733532</v>
      </c>
      <c r="K98" s="3">
        <f t="shared" ca="1" si="45"/>
        <v>7375.2057566864405</v>
      </c>
      <c r="L98" s="3">
        <f t="shared" si="44"/>
        <v>-9.6236342911770532</v>
      </c>
      <c r="M98" s="3">
        <f t="shared" ca="1" si="27"/>
        <v>0.75268652744117781</v>
      </c>
      <c r="N98" s="3">
        <f t="shared" ca="1" si="28"/>
        <v>43.125761318737311</v>
      </c>
      <c r="O98" s="1">
        <f t="shared" ca="1" si="23"/>
        <v>37655345.939456634</v>
      </c>
      <c r="P98" s="1">
        <f t="shared" si="24"/>
        <v>-7112555.8284387998</v>
      </c>
      <c r="Q98" s="1">
        <f t="shared" ca="1" si="29"/>
        <v>44767901.76789543</v>
      </c>
      <c r="R98" s="1">
        <f t="shared" ca="1" si="25"/>
        <v>102681.5312655974</v>
      </c>
      <c r="S98" s="3">
        <f t="shared" si="30"/>
        <v>318.83651295930207</v>
      </c>
      <c r="T98" s="13">
        <f t="shared" ca="1" si="31"/>
        <v>2.3003623463088165</v>
      </c>
      <c r="U98" s="13">
        <f t="shared" si="32"/>
        <v>0.71240926410102368</v>
      </c>
      <c r="V98" s="5">
        <v>0.35</v>
      </c>
      <c r="W98" s="3">
        <f t="shared" ca="1" si="33"/>
        <v>4.1366070970920426</v>
      </c>
      <c r="X98" s="3">
        <f t="shared" ca="1" si="34"/>
        <v>-3.0191233289502746</v>
      </c>
      <c r="Y98" s="3">
        <f t="shared" ca="1" si="35"/>
        <v>-2.8277928849723892</v>
      </c>
      <c r="Z98" s="3">
        <f t="shared" ca="1" si="36"/>
        <v>-2.1565166635359106E-2</v>
      </c>
      <c r="AA98" s="3">
        <f t="shared" ca="1" si="37"/>
        <v>-2.0198520606945637E-2</v>
      </c>
      <c r="AJ98"/>
      <c r="AK98"/>
    </row>
    <row r="99" spans="3:37" s="5" customFormat="1" x14ac:dyDescent="0.2">
      <c r="C99" s="25"/>
      <c r="D99" s="1">
        <f t="shared" si="38"/>
        <v>97</v>
      </c>
      <c r="E99" s="2">
        <f t="shared" si="39"/>
        <v>9.7999999999999812</v>
      </c>
      <c r="F99" s="3">
        <f t="shared" ca="1" si="40"/>
        <v>535.30448508708662</v>
      </c>
      <c r="G99" s="3">
        <f t="shared" si="41"/>
        <v>500.41835186262364</v>
      </c>
      <c r="H99" s="3">
        <f t="shared" ca="1" si="26"/>
        <v>732.78197210033454</v>
      </c>
      <c r="I99" s="3">
        <f t="shared" ca="1" si="42"/>
        <v>5192.4535053447416</v>
      </c>
      <c r="J99" s="3">
        <f t="shared" si="43"/>
        <v>5329.1735787310718</v>
      </c>
      <c r="K99" s="3">
        <f t="shared" ca="1" si="45"/>
        <v>7448.5168223240507</v>
      </c>
      <c r="L99" s="3">
        <f t="shared" si="44"/>
        <v>-9.6221224717406937</v>
      </c>
      <c r="M99" s="3">
        <f t="shared" ca="1" si="27"/>
        <v>0.75172800787513705</v>
      </c>
      <c r="N99" s="3">
        <f t="shared" ca="1" si="28"/>
        <v>43.070842193022465</v>
      </c>
      <c r="O99" s="1">
        <f t="shared" ca="1" si="23"/>
        <v>37587859.304467879</v>
      </c>
      <c r="P99" s="1">
        <f t="shared" si="24"/>
        <v>-7178914.5186801031</v>
      </c>
      <c r="Q99" s="1">
        <f t="shared" ca="1" si="29"/>
        <v>44766773.823147982</v>
      </c>
      <c r="R99" s="1">
        <f t="shared" ca="1" si="25"/>
        <v>102589.47609404684</v>
      </c>
      <c r="S99" s="3">
        <f t="shared" si="30"/>
        <v>318.63285923053837</v>
      </c>
      <c r="T99" s="13">
        <f t="shared" ca="1" si="31"/>
        <v>2.2997690001901203</v>
      </c>
      <c r="U99" s="13">
        <f t="shared" si="32"/>
        <v>0.70864208658463856</v>
      </c>
      <c r="V99" s="5">
        <v>0.35</v>
      </c>
      <c r="W99" s="3">
        <f t="shared" ca="1" si="33"/>
        <v>4.1110440611976866</v>
      </c>
      <c r="X99" s="3">
        <f t="shared" ca="1" si="34"/>
        <v>-3.0031583856274682</v>
      </c>
      <c r="Y99" s="3">
        <f t="shared" ca="1" si="35"/>
        <v>-2.8074406465576773</v>
      </c>
      <c r="Z99" s="3">
        <f t="shared" ca="1" si="36"/>
        <v>-2.1451131325910488E-2</v>
      </c>
      <c r="AA99" s="3">
        <f t="shared" ca="1" si="37"/>
        <v>-2.0053147475411981E-2</v>
      </c>
      <c r="AJ99"/>
      <c r="AK99"/>
    </row>
    <row r="100" spans="3:37" s="5" customFormat="1" x14ac:dyDescent="0.2">
      <c r="C100" s="25"/>
      <c r="D100" s="1">
        <f t="shared" si="38"/>
        <v>98</v>
      </c>
      <c r="E100" s="2">
        <f t="shared" si="39"/>
        <v>9.8999999999999808</v>
      </c>
      <c r="F100" s="3">
        <f t="shared" ca="1" si="40"/>
        <v>535.30448508708662</v>
      </c>
      <c r="G100" s="3">
        <f t="shared" si="41"/>
        <v>499.45613961544956</v>
      </c>
      <c r="H100" s="3">
        <f t="shared" ca="1" si="26"/>
        <v>732.1252127566147</v>
      </c>
      <c r="I100" s="3">
        <f t="shared" ca="1" si="42"/>
        <v>5245.9839538534507</v>
      </c>
      <c r="J100" s="3">
        <f t="shared" si="43"/>
        <v>5379.1673033049756</v>
      </c>
      <c r="K100" s="3">
        <f t="shared" ca="1" si="45"/>
        <v>7521.762173127463</v>
      </c>
      <c r="L100" s="3">
        <f t="shared" si="44"/>
        <v>-9.6206135566900635</v>
      </c>
      <c r="M100" s="3">
        <f t="shared" ca="1" si="27"/>
        <v>0.75076791844220403</v>
      </c>
      <c r="N100" s="3">
        <f t="shared" ca="1" si="28"/>
        <v>43.015833120560295</v>
      </c>
      <c r="O100" s="1">
        <f t="shared" ca="1" si="23"/>
        <v>37520512.900774285</v>
      </c>
      <c r="P100" s="1">
        <f t="shared" si="24"/>
        <v>-7245124.5834631687</v>
      </c>
      <c r="Q100" s="1">
        <f t="shared" ca="1" si="29"/>
        <v>44765637.484237455</v>
      </c>
      <c r="R100" s="1">
        <f t="shared" ca="1" si="25"/>
        <v>102497.52978592606</v>
      </c>
      <c r="S100" s="3">
        <f t="shared" si="30"/>
        <v>318.42959674491476</v>
      </c>
      <c r="T100" s="13">
        <f t="shared" ca="1" si="31"/>
        <v>2.2991745121704255</v>
      </c>
      <c r="U100" s="13">
        <f t="shared" si="32"/>
        <v>0.70489738361675858</v>
      </c>
      <c r="V100" s="5">
        <v>0.35</v>
      </c>
      <c r="W100" s="3">
        <f t="shared" ca="1" si="33"/>
        <v>4.0856548500920136</v>
      </c>
      <c r="X100" s="3">
        <f t="shared" ca="1" si="34"/>
        <v>-2.9872886873233875</v>
      </c>
      <c r="Y100" s="3">
        <f t="shared" ca="1" si="35"/>
        <v>-2.7872355215643525</v>
      </c>
      <c r="Z100" s="3">
        <f t="shared" ca="1" si="36"/>
        <v>-2.1337776338024195E-2</v>
      </c>
      <c r="AA100" s="3">
        <f t="shared" ca="1" si="37"/>
        <v>-1.9908825154031088E-2</v>
      </c>
      <c r="AJ100"/>
      <c r="AK100"/>
    </row>
    <row r="101" spans="3:37" s="5" customFormat="1" x14ac:dyDescent="0.2">
      <c r="C101" s="25"/>
      <c r="D101" s="1">
        <f t="shared" si="38"/>
        <v>99</v>
      </c>
      <c r="E101" s="2">
        <f t="shared" si="39"/>
        <v>9.9999999999999805</v>
      </c>
      <c r="F101" s="3">
        <f t="shared" ca="1" si="40"/>
        <v>535.30448508708662</v>
      </c>
      <c r="G101" s="3">
        <f t="shared" si="41"/>
        <v>498.49407825978057</v>
      </c>
      <c r="H101" s="3">
        <f t="shared" ca="1" si="26"/>
        <v>731.46923230879588</v>
      </c>
      <c r="I101" s="3">
        <f t="shared" ca="1" si="42"/>
        <v>5299.5144023621597</v>
      </c>
      <c r="J101" s="3">
        <f t="shared" si="43"/>
        <v>5429.0648141987367</v>
      </c>
      <c r="K101" s="3">
        <f t="shared" ca="1" si="45"/>
        <v>7594.9418869212222</v>
      </c>
      <c r="L101" s="3">
        <f t="shared" si="44"/>
        <v>-9.6191075455693031</v>
      </c>
      <c r="M101" s="3">
        <f t="shared" ca="1" si="27"/>
        <v>0.74980625680189772</v>
      </c>
      <c r="N101" s="3">
        <f t="shared" ca="1" si="28"/>
        <v>42.960733967251116</v>
      </c>
      <c r="O101" s="1">
        <f t="shared" ca="1" si="23"/>
        <v>37453306.647009343</v>
      </c>
      <c r="P101" s="1">
        <f t="shared" si="24"/>
        <v>-7311186.164750143</v>
      </c>
      <c r="Q101" s="1">
        <f t="shared" ca="1" si="29"/>
        <v>44764492.811759487</v>
      </c>
      <c r="R101" s="1">
        <f t="shared" ca="1" si="25"/>
        <v>102405.69252323142</v>
      </c>
      <c r="S101" s="3">
        <f t="shared" si="30"/>
        <v>318.22672544102335</v>
      </c>
      <c r="T101" s="13">
        <f t="shared" ca="1" si="31"/>
        <v>2.2985788867829027</v>
      </c>
      <c r="U101" s="13">
        <f t="shared" si="32"/>
        <v>0.70117502348595395</v>
      </c>
      <c r="V101" s="5">
        <v>0.35</v>
      </c>
      <c r="W101" s="3">
        <f t="shared" ca="1" si="33"/>
        <v>4.0604382885394523</v>
      </c>
      <c r="X101" s="3">
        <f t="shared" ca="1" si="34"/>
        <v>-2.9715136758574032</v>
      </c>
      <c r="Y101" s="3">
        <f t="shared" ca="1" si="35"/>
        <v>-2.7671764615270957</v>
      </c>
      <c r="Z101" s="3">
        <f t="shared" ca="1" si="36"/>
        <v>-2.1225097684695736E-2</v>
      </c>
      <c r="AA101" s="3">
        <f t="shared" ca="1" si="37"/>
        <v>-1.9765546153764968E-2</v>
      </c>
      <c r="AJ101"/>
      <c r="AK101"/>
    </row>
    <row r="102" spans="3:37" s="5" customFormat="1" x14ac:dyDescent="0.2">
      <c r="C102" s="25"/>
      <c r="D102" s="1">
        <f t="shared" si="38"/>
        <v>100</v>
      </c>
      <c r="E102" s="2">
        <f t="shared" si="39"/>
        <v>10.09999999999998</v>
      </c>
      <c r="F102" s="3">
        <f t="shared" ca="1" si="40"/>
        <v>535.30448508708662</v>
      </c>
      <c r="G102" s="3">
        <f t="shared" si="41"/>
        <v>497.53216750522364</v>
      </c>
      <c r="H102" s="3">
        <f t="shared" ca="1" si="26"/>
        <v>730.81403206068558</v>
      </c>
      <c r="I102" s="3">
        <f t="shared" ca="1" si="42"/>
        <v>5353.0448508708687</v>
      </c>
      <c r="J102" s="3">
        <f t="shared" si="43"/>
        <v>5478.866126486987</v>
      </c>
      <c r="K102" s="3">
        <f t="shared" ca="1" si="45"/>
        <v>7668.0560416600647</v>
      </c>
      <c r="L102" s="3">
        <f t="shared" si="44"/>
        <v>-9.6176044379234256</v>
      </c>
      <c r="M102" s="3">
        <f t="shared" ca="1" si="27"/>
        <v>0.74884302061673758</v>
      </c>
      <c r="N102" s="3">
        <f t="shared" ca="1" si="28"/>
        <v>42.905544599167158</v>
      </c>
      <c r="O102" s="1">
        <f t="shared" ca="1" si="23"/>
        <v>37386240.461975776</v>
      </c>
      <c r="P102" s="1">
        <f t="shared" si="24"/>
        <v>-7377099.4042045409</v>
      </c>
      <c r="Q102" s="1">
        <f t="shared" ca="1" si="29"/>
        <v>44763339.866180316</v>
      </c>
      <c r="R102" s="1">
        <f t="shared" ca="1" si="25"/>
        <v>102313.96448849599</v>
      </c>
      <c r="S102" s="3">
        <f t="shared" si="30"/>
        <v>318.02424525757431</v>
      </c>
      <c r="T102" s="13">
        <f t="shared" ca="1" si="31"/>
        <v>2.2979821285914364</v>
      </c>
      <c r="U102" s="13">
        <f t="shared" si="32"/>
        <v>0.6974748752298271</v>
      </c>
      <c r="V102" s="5">
        <v>0.35</v>
      </c>
      <c r="W102" s="3">
        <f t="shared" ca="1" si="33"/>
        <v>4.0353932090699205</v>
      </c>
      <c r="X102" s="3">
        <f t="shared" ca="1" si="34"/>
        <v>-2.9558327962232167</v>
      </c>
      <c r="Y102" s="3">
        <f t="shared" ca="1" si="35"/>
        <v>-2.7472624251386817</v>
      </c>
      <c r="Z102" s="3">
        <f t="shared" ca="1" si="36"/>
        <v>-2.1113091401594404E-2</v>
      </c>
      <c r="AA102" s="3">
        <f t="shared" ca="1" si="37"/>
        <v>-1.962330303670487E-2</v>
      </c>
      <c r="AJ102"/>
      <c r="AK102"/>
    </row>
    <row r="103" spans="3:37" s="5" customFormat="1" x14ac:dyDescent="0.2">
      <c r="C103" s="25"/>
      <c r="D103" s="1">
        <f t="shared" si="38"/>
        <v>101</v>
      </c>
      <c r="E103" s="2">
        <f t="shared" si="39"/>
        <v>10.19999999999998</v>
      </c>
      <c r="F103" s="3">
        <f t="shared" ca="1" si="40"/>
        <v>535.30448508708662</v>
      </c>
      <c r="G103" s="3">
        <f t="shared" si="41"/>
        <v>496.5704070614313</v>
      </c>
      <c r="H103" s="3">
        <f t="shared" ca="1" si="26"/>
        <v>730.15961331992776</v>
      </c>
      <c r="I103" s="3">
        <f t="shared" ca="1" si="42"/>
        <v>5406.5752993795777</v>
      </c>
      <c r="J103" s="3">
        <f t="shared" si="43"/>
        <v>5528.57125521532</v>
      </c>
      <c r="K103" s="3">
        <f t="shared" ca="1" si="45"/>
        <v>7741.1047154292964</v>
      </c>
      <c r="L103" s="3">
        <f t="shared" si="44"/>
        <v>-9.6161042332983264</v>
      </c>
      <c r="M103" s="3">
        <f t="shared" ca="1" si="27"/>
        <v>0.74787820755230794</v>
      </c>
      <c r="N103" s="3">
        <f t="shared" ca="1" si="28"/>
        <v>42.850264882556253</v>
      </c>
      <c r="O103" s="1">
        <f t="shared" ca="1" si="23"/>
        <v>37319314.26464545</v>
      </c>
      <c r="P103" s="1">
        <f t="shared" si="24"/>
        <v>-7442864.4431914473</v>
      </c>
      <c r="Q103" s="1">
        <f t="shared" ca="1" si="29"/>
        <v>44762178.707836896</v>
      </c>
      <c r="R103" s="1">
        <f t="shared" ca="1" si="25"/>
        <v>102222.34586478988</v>
      </c>
      <c r="S103" s="3">
        <f t="shared" si="30"/>
        <v>317.82215613339577</v>
      </c>
      <c r="T103" s="13">
        <f t="shared" ca="1" si="31"/>
        <v>2.2973842421906747</v>
      </c>
      <c r="U103" s="13">
        <f t="shared" si="32"/>
        <v>0.69379680863107607</v>
      </c>
      <c r="V103" s="5">
        <v>0.35</v>
      </c>
      <c r="W103" s="3">
        <f t="shared" ca="1" si="33"/>
        <v>4.0105184519302775</v>
      </c>
      <c r="X103" s="3">
        <f t="shared" ca="1" si="34"/>
        <v>-2.9402454965721727</v>
      </c>
      <c r="Y103" s="3">
        <f t="shared" ca="1" si="35"/>
        <v>-2.7274923782038853</v>
      </c>
      <c r="Z103" s="3">
        <f t="shared" ca="1" si="36"/>
        <v>-2.1001753546944092E-2</v>
      </c>
      <c r="AA103" s="3">
        <f t="shared" ca="1" si="37"/>
        <v>-1.948208841574204E-2</v>
      </c>
      <c r="AJ103"/>
      <c r="AK103"/>
    </row>
    <row r="104" spans="3:37" s="5" customFormat="1" x14ac:dyDescent="0.2">
      <c r="C104" s="25"/>
      <c r="D104" s="1">
        <f t="shared" si="38"/>
        <v>102</v>
      </c>
      <c r="E104" s="2">
        <f t="shared" si="39"/>
        <v>10.299999999999979</v>
      </c>
      <c r="F104" s="3">
        <f t="shared" ca="1" si="40"/>
        <v>535.30448508708662</v>
      </c>
      <c r="G104" s="3">
        <f t="shared" si="41"/>
        <v>495.60879663810147</v>
      </c>
      <c r="H104" s="3">
        <f t="shared" ca="1" si="26"/>
        <v>729.50597739800457</v>
      </c>
      <c r="I104" s="3">
        <f t="shared" ca="1" si="42"/>
        <v>5460.1057478882867</v>
      </c>
      <c r="J104" s="3">
        <f t="shared" si="43"/>
        <v>5578.1802154002971</v>
      </c>
      <c r="K104" s="3">
        <f t="shared" ca="1" si="45"/>
        <v>7814.0879864451817</v>
      </c>
      <c r="L104" s="3">
        <f t="shared" si="44"/>
        <v>-9.6146069312407754</v>
      </c>
      <c r="M104" s="3">
        <f t="shared" ca="1" si="27"/>
        <v>0.74691181527732309</v>
      </c>
      <c r="N104" s="3">
        <f t="shared" ca="1" si="28"/>
        <v>42.794894683845577</v>
      </c>
      <c r="O104" s="1">
        <f t="shared" ca="1" si="23"/>
        <v>37252527.974159256</v>
      </c>
      <c r="P104" s="1">
        <f t="shared" si="24"/>
        <v>-7508481.4227777002</v>
      </c>
      <c r="Q104" s="1">
        <f t="shared" ca="1" si="29"/>
        <v>44761009.396936953</v>
      </c>
      <c r="R104" s="1">
        <f t="shared" ca="1" si="25"/>
        <v>102130.83683572063</v>
      </c>
      <c r="S104" s="3">
        <f t="shared" si="30"/>
        <v>317.62045800743408</v>
      </c>
      <c r="T104" s="13">
        <f t="shared" ca="1" si="31"/>
        <v>2.2967852322060756</v>
      </c>
      <c r="U104" s="13">
        <f t="shared" si="32"/>
        <v>0.69014069421357893</v>
      </c>
      <c r="V104" s="5">
        <v>0.35</v>
      </c>
      <c r="W104" s="3">
        <f t="shared" ca="1" si="33"/>
        <v>3.9858128650360816</v>
      </c>
      <c r="X104" s="3">
        <f t="shared" ca="1" si="34"/>
        <v>-2.9247512281966688</v>
      </c>
      <c r="Y104" s="3">
        <f t="shared" ca="1" si="35"/>
        <v>-2.7078652935936853</v>
      </c>
      <c r="Z104" s="3">
        <f t="shared" ca="1" si="36"/>
        <v>-2.0891080201404778E-2</v>
      </c>
      <c r="AA104" s="3">
        <f t="shared" ca="1" si="37"/>
        <v>-1.9341894954240609E-2</v>
      </c>
      <c r="AJ104"/>
      <c r="AK104"/>
    </row>
    <row r="105" spans="3:37" s="5" customFormat="1" x14ac:dyDescent="0.2">
      <c r="C105" s="25"/>
      <c r="D105" s="1">
        <f t="shared" si="38"/>
        <v>103</v>
      </c>
      <c r="E105" s="2">
        <f t="shared" si="39"/>
        <v>10.399999999999979</v>
      </c>
      <c r="F105" s="3">
        <f t="shared" ca="1" si="40"/>
        <v>535.30448508708662</v>
      </c>
      <c r="G105" s="3">
        <f t="shared" si="41"/>
        <v>494.64733594497739</v>
      </c>
      <c r="H105" s="3">
        <f t="shared" ca="1" si="26"/>
        <v>728.85312561023864</v>
      </c>
      <c r="I105" s="3">
        <f t="shared" ca="1" si="42"/>
        <v>5513.6361963969957</v>
      </c>
      <c r="J105" s="3">
        <f t="shared" si="43"/>
        <v>5627.6930220294507</v>
      </c>
      <c r="K105" s="3">
        <f t="shared" ca="1" si="45"/>
        <v>7887.005933055324</v>
      </c>
      <c r="L105" s="3">
        <f t="shared" si="44"/>
        <v>-9.6131125312984125</v>
      </c>
      <c r="M105" s="3">
        <f t="shared" ca="1" si="27"/>
        <v>0.7459438414636933</v>
      </c>
      <c r="N105" s="3">
        <f t="shared" ca="1" si="28"/>
        <v>42.73943386964541</v>
      </c>
      <c r="O105" s="1">
        <f t="shared" ca="1" si="23"/>
        <v>37185881.509827003</v>
      </c>
      <c r="P105" s="1">
        <f t="shared" si="24"/>
        <v>-7573950.4837320726</v>
      </c>
      <c r="Q105" s="1">
        <f t="shared" ca="1" si="29"/>
        <v>44759831.993559077</v>
      </c>
      <c r="R105" s="1">
        <f t="shared" ca="1" si="25"/>
        <v>102039.43758543341</v>
      </c>
      <c r="S105" s="3">
        <f t="shared" si="30"/>
        <v>317.41915081875356</v>
      </c>
      <c r="T105" s="13">
        <f t="shared" ca="1" si="31"/>
        <v>2.2961851032939533</v>
      </c>
      <c r="U105" s="13">
        <f t="shared" si="32"/>
        <v>0.6865064032384921</v>
      </c>
      <c r="V105" s="5">
        <v>0.35</v>
      </c>
      <c r="W105" s="3">
        <f t="shared" ca="1" si="33"/>
        <v>3.9612753039235962</v>
      </c>
      <c r="X105" s="3">
        <f t="shared" ca="1" si="34"/>
        <v>-2.9093494455136155</v>
      </c>
      <c r="Y105" s="3">
        <f t="shared" ca="1" si="35"/>
        <v>-2.6883801511997141</v>
      </c>
      <c r="Z105" s="3">
        <f t="shared" ca="1" si="36"/>
        <v>-2.0781067467954398E-2</v>
      </c>
      <c r="AA105" s="3">
        <f t="shared" ca="1" si="37"/>
        <v>-1.9202715365712244E-2</v>
      </c>
      <c r="AJ105"/>
      <c r="AK105"/>
    </row>
    <row r="106" spans="3:37" s="5" customFormat="1" x14ac:dyDescent="0.2">
      <c r="C106" s="25"/>
      <c r="D106" s="1">
        <f t="shared" si="38"/>
        <v>104</v>
      </c>
      <c r="E106" s="2">
        <f t="shared" si="39"/>
        <v>10.499999999999979</v>
      </c>
      <c r="F106" s="3">
        <f t="shared" ca="1" si="40"/>
        <v>535.30448508708662</v>
      </c>
      <c r="G106" s="3">
        <f t="shared" si="41"/>
        <v>493.68602469184754</v>
      </c>
      <c r="H106" s="3">
        <f t="shared" ca="1" si="26"/>
        <v>728.20105927579539</v>
      </c>
      <c r="I106" s="3">
        <f t="shared" ca="1" si="42"/>
        <v>5567.1666449057047</v>
      </c>
      <c r="J106" s="3">
        <f t="shared" si="43"/>
        <v>5677.109690061292</v>
      </c>
      <c r="K106" s="3">
        <f t="shared" ca="1" si="45"/>
        <v>7959.8586337390516</v>
      </c>
      <c r="L106" s="3">
        <f t="shared" si="44"/>
        <v>-9.6116210330197642</v>
      </c>
      <c r="M106" s="3">
        <f t="shared" ca="1" si="27"/>
        <v>0.74497428378659081</v>
      </c>
      <c r="N106" s="3">
        <f t="shared" ca="1" si="28"/>
        <v>42.683882306752928</v>
      </c>
      <c r="O106" s="1">
        <f t="shared" ca="1" si="23"/>
        <v>37119374.791127332</v>
      </c>
      <c r="P106" s="1">
        <f t="shared" si="24"/>
        <v>-7639271.76652548</v>
      </c>
      <c r="Q106" s="1">
        <f t="shared" ca="1" si="29"/>
        <v>44758646.557652809</v>
      </c>
      <c r="R106" s="1">
        <f t="shared" ca="1" si="25"/>
        <v>101948.14829861136</v>
      </c>
      <c r="S106" s="3">
        <f t="shared" si="30"/>
        <v>317.21823450653642</v>
      </c>
      <c r="T106" s="13">
        <f t="shared" ca="1" si="31"/>
        <v>2.2955838601415284</v>
      </c>
      <c r="U106" s="13">
        <f t="shared" si="32"/>
        <v>0.68289380770037078</v>
      </c>
      <c r="V106" s="5">
        <v>0.35</v>
      </c>
      <c r="W106" s="3">
        <f t="shared" ca="1" si="33"/>
        <v>3.9369046317021001</v>
      </c>
      <c r="X106" s="3">
        <f t="shared" ca="1" si="34"/>
        <v>-2.894039606048</v>
      </c>
      <c r="Y106" s="3">
        <f t="shared" ca="1" si="35"/>
        <v>-2.669035937888995</v>
      </c>
      <c r="Z106" s="3">
        <f t="shared" ca="1" si="36"/>
        <v>-2.067171147177143E-2</v>
      </c>
      <c r="AA106" s="3">
        <f t="shared" ca="1" si="37"/>
        <v>-1.906454241349282E-2</v>
      </c>
      <c r="AJ106"/>
      <c r="AK106"/>
    </row>
    <row r="107" spans="3:37" s="5" customFormat="1" x14ac:dyDescent="0.2">
      <c r="C107" s="25"/>
      <c r="D107" s="1">
        <f t="shared" si="38"/>
        <v>105</v>
      </c>
      <c r="E107" s="2">
        <f t="shared" si="39"/>
        <v>10.599999999999978</v>
      </c>
      <c r="F107" s="3">
        <f t="shared" ca="1" si="40"/>
        <v>535.30448508708662</v>
      </c>
      <c r="G107" s="3">
        <f t="shared" si="41"/>
        <v>492.72486258854553</v>
      </c>
      <c r="H107" s="3">
        <f t="shared" ca="1" si="26"/>
        <v>727.54977971768494</v>
      </c>
      <c r="I107" s="3">
        <f t="shared" ca="1" si="42"/>
        <v>5620.6970934144138</v>
      </c>
      <c r="J107" s="3">
        <f t="shared" si="43"/>
        <v>5726.4302344253119</v>
      </c>
      <c r="K107" s="3">
        <f t="shared" ca="1" si="45"/>
        <v>8032.6461671078014</v>
      </c>
      <c r="L107" s="3">
        <f t="shared" si="44"/>
        <v>-9.610132435954224</v>
      </c>
      <c r="M107" s="3">
        <f t="shared" ca="1" si="27"/>
        <v>0.7440031399245165</v>
      </c>
      <c r="N107" s="3">
        <f t="shared" ca="1" si="28"/>
        <v>42.628239862156036</v>
      </c>
      <c r="O107" s="1">
        <f t="shared" ca="1" si="23"/>
        <v>37053007.737707637</v>
      </c>
      <c r="P107" s="1">
        <f t="shared" si="24"/>
        <v>-7704445.4113311497</v>
      </c>
      <c r="Q107" s="1">
        <f t="shared" ca="1" si="29"/>
        <v>44757453.149038784</v>
      </c>
      <c r="R107" s="1">
        <f t="shared" ca="1" si="25"/>
        <v>101856.96916047588</v>
      </c>
      <c r="S107" s="3">
        <f t="shared" si="30"/>
        <v>317.01770901008297</v>
      </c>
      <c r="T107" s="13">
        <f t="shared" ca="1" si="31"/>
        <v>2.2949815074669684</v>
      </c>
      <c r="U107" s="13">
        <f t="shared" si="32"/>
        <v>0.6793027803233086</v>
      </c>
      <c r="V107" s="5">
        <v>0.35</v>
      </c>
      <c r="W107" s="3">
        <f t="shared" ca="1" si="33"/>
        <v>3.9126997190064778</v>
      </c>
      <c r="X107" s="3">
        <f t="shared" ca="1" si="34"/>
        <v>-2.8788211704165252</v>
      </c>
      <c r="Y107" s="3">
        <f t="shared" ca="1" si="35"/>
        <v>-2.6498316474589472</v>
      </c>
      <c r="Z107" s="3">
        <f t="shared" ca="1" si="36"/>
        <v>-2.0563008360118037E-2</v>
      </c>
      <c r="AA107" s="3">
        <f t="shared" ca="1" si="37"/>
        <v>-1.8927368910421051E-2</v>
      </c>
      <c r="AJ107"/>
      <c r="AK107"/>
    </row>
    <row r="108" spans="3:37" s="5" customFormat="1" x14ac:dyDescent="0.2">
      <c r="C108" s="25"/>
      <c r="D108" s="1">
        <f t="shared" si="38"/>
        <v>106</v>
      </c>
      <c r="E108" s="2">
        <f t="shared" si="39"/>
        <v>10.699999999999978</v>
      </c>
      <c r="F108" s="3">
        <f t="shared" ca="1" si="40"/>
        <v>535.30448508708662</v>
      </c>
      <c r="G108" s="3">
        <f t="shared" si="41"/>
        <v>491.76384934495013</v>
      </c>
      <c r="H108" s="3">
        <f t="shared" ca="1" si="26"/>
        <v>726.89928826276457</v>
      </c>
      <c r="I108" s="3">
        <f t="shared" ca="1" si="42"/>
        <v>5674.2275419231228</v>
      </c>
      <c r="J108" s="3">
        <f t="shared" si="43"/>
        <v>5775.6546700219869</v>
      </c>
      <c r="K108" s="3">
        <f t="shared" ca="1" si="45"/>
        <v>8105.3686119055028</v>
      </c>
      <c r="L108" s="3">
        <f t="shared" si="44"/>
        <v>-9.6086467396520643</v>
      </c>
      <c r="M108" s="3">
        <f t="shared" ca="1" si="27"/>
        <v>0.74303040755936667</v>
      </c>
      <c r="N108" s="3">
        <f t="shared" ca="1" si="28"/>
        <v>42.572506403037167</v>
      </c>
      <c r="O108" s="1">
        <f t="shared" ca="1" si="23"/>
        <v>36986780.269383959</v>
      </c>
      <c r="P108" s="1">
        <f t="shared" si="24"/>
        <v>-7769471.5580248181</v>
      </c>
      <c r="Q108" s="1">
        <f t="shared" ca="1" si="29"/>
        <v>44756251.827408776</v>
      </c>
      <c r="R108" s="1">
        <f t="shared" ca="1" si="25"/>
        <v>101765.90035678704</v>
      </c>
      <c r="S108" s="3">
        <f t="shared" si="30"/>
        <v>316.81757426881143</v>
      </c>
      <c r="T108" s="13">
        <f t="shared" ca="1" si="31"/>
        <v>2.2943780500194397</v>
      </c>
      <c r="U108" s="13">
        <f t="shared" si="32"/>
        <v>0.67573319455709224</v>
      </c>
      <c r="V108" s="5">
        <v>0.35</v>
      </c>
      <c r="W108" s="3">
        <f t="shared" ca="1" si="33"/>
        <v>3.8886594439500644</v>
      </c>
      <c r="X108" s="3">
        <f t="shared" ca="1" si="34"/>
        <v>-2.8636936023113124</v>
      </c>
      <c r="Y108" s="3">
        <f t="shared" ca="1" si="35"/>
        <v>-2.6307662805926486</v>
      </c>
      <c r="Z108" s="3">
        <f t="shared" ca="1" si="36"/>
        <v>-2.045495430222366E-2</v>
      </c>
      <c r="AA108" s="3">
        <f t="shared" ca="1" si="37"/>
        <v>-1.8791187718518919E-2</v>
      </c>
      <c r="AJ108"/>
      <c r="AK108"/>
    </row>
    <row r="109" spans="3:37" s="5" customFormat="1" x14ac:dyDescent="0.2">
      <c r="C109" s="25"/>
      <c r="D109" s="1">
        <f t="shared" si="38"/>
        <v>107</v>
      </c>
      <c r="E109" s="2">
        <f t="shared" si="39"/>
        <v>10.799999999999978</v>
      </c>
      <c r="F109" s="3">
        <f t="shared" ca="1" si="40"/>
        <v>535.30448508708662</v>
      </c>
      <c r="G109" s="3">
        <f t="shared" si="41"/>
        <v>490.80298467098493</v>
      </c>
      <c r="H109" s="3">
        <f t="shared" ca="1" si="26"/>
        <v>726.24958624173962</v>
      </c>
      <c r="I109" s="3">
        <f t="shared" ca="1" si="42"/>
        <v>5727.7579904318318</v>
      </c>
      <c r="J109" s="3">
        <f t="shared" si="43"/>
        <v>5824.7830117227841</v>
      </c>
      <c r="K109" s="3">
        <f t="shared" ca="1" si="45"/>
        <v>8178.0260470089652</v>
      </c>
      <c r="L109" s="3">
        <f t="shared" si="44"/>
        <v>-9.6071639436644354</v>
      </c>
      <c r="M109" s="3">
        <f t="shared" ca="1" si="27"/>
        <v>0.74205608437650095</v>
      </c>
      <c r="N109" s="3">
        <f t="shared" ca="1" si="28"/>
        <v>42.516681796777213</v>
      </c>
      <c r="O109" s="1">
        <f t="shared" ca="1" si="23"/>
        <v>36920692.306140862</v>
      </c>
      <c r="P109" s="1">
        <f t="shared" si="24"/>
        <v>-7834350.3461849177</v>
      </c>
      <c r="Q109" s="1">
        <f t="shared" ca="1" si="29"/>
        <v>44755042.652325779</v>
      </c>
      <c r="R109" s="1">
        <f t="shared" ca="1" si="25"/>
        <v>101674.94207384354</v>
      </c>
      <c r="S109" s="3">
        <f t="shared" si="30"/>
        <v>316.61783022225796</v>
      </c>
      <c r="T109" s="13">
        <f t="shared" ca="1" si="31"/>
        <v>2.2937734925791458</v>
      </c>
      <c r="U109" s="13">
        <f t="shared" si="32"/>
        <v>0.67218492457337786</v>
      </c>
      <c r="V109" s="5">
        <v>0.35</v>
      </c>
      <c r="W109" s="3">
        <f t="shared" ca="1" si="33"/>
        <v>3.8647826920777839</v>
      </c>
      <c r="X109" s="3">
        <f t="shared" ca="1" si="34"/>
        <v>-2.8486563684836983</v>
      </c>
      <c r="Y109" s="3">
        <f t="shared" ca="1" si="35"/>
        <v>-2.6118388448143715</v>
      </c>
      <c r="Z109" s="3">
        <f t="shared" ca="1" si="36"/>
        <v>-2.0347545489169273E-2</v>
      </c>
      <c r="AA109" s="3">
        <f t="shared" ca="1" si="37"/>
        <v>-1.8655991748674081E-2</v>
      </c>
      <c r="AJ109"/>
      <c r="AK109"/>
    </row>
    <row r="110" spans="3:37" s="5" customFormat="1" x14ac:dyDescent="0.2">
      <c r="C110" s="25"/>
      <c r="D110" s="1">
        <f t="shared" si="38"/>
        <v>108</v>
      </c>
      <c r="E110" s="2">
        <f t="shared" si="39"/>
        <v>10.899999999999977</v>
      </c>
      <c r="F110" s="3">
        <f t="shared" ca="1" si="40"/>
        <v>535.30448508708662</v>
      </c>
      <c r="G110" s="3">
        <f t="shared" si="41"/>
        <v>489.84226827661848</v>
      </c>
      <c r="H110" s="3">
        <f t="shared" ca="1" si="26"/>
        <v>725.60067498916612</v>
      </c>
      <c r="I110" s="3">
        <f t="shared" ca="1" si="42"/>
        <v>5781.2884389405408</v>
      </c>
      <c r="J110" s="3">
        <f t="shared" si="43"/>
        <v>5873.8152743701639</v>
      </c>
      <c r="K110" s="3">
        <f t="shared" ca="1" si="45"/>
        <v>8250.6185514282588</v>
      </c>
      <c r="L110" s="3">
        <f t="shared" si="44"/>
        <v>-9.6056840475433578</v>
      </c>
      <c r="M110" s="3">
        <f t="shared" ca="1" si="27"/>
        <v>0.74108016806481003</v>
      </c>
      <c r="N110" s="3">
        <f t="shared" ca="1" si="28"/>
        <v>42.460765910959346</v>
      </c>
      <c r="O110" s="1">
        <f t="shared" ca="1" si="23"/>
        <v>36854743.768131346</v>
      </c>
      <c r="P110" s="1">
        <f t="shared" si="24"/>
        <v>-7899081.9150927598</v>
      </c>
      <c r="Q110" s="1">
        <f t="shared" ca="1" si="29"/>
        <v>44753825.683224104</v>
      </c>
      <c r="R110" s="1">
        <f t="shared" ca="1" si="25"/>
        <v>101584.09449848326</v>
      </c>
      <c r="S110" s="3">
        <f t="shared" si="30"/>
        <v>316.41847681007675</v>
      </c>
      <c r="T110" s="13">
        <f t="shared" ca="1" si="31"/>
        <v>2.2931678399573738</v>
      </c>
      <c r="U110" s="13">
        <f t="shared" si="32"/>
        <v>0.66865784526188521</v>
      </c>
      <c r="V110" s="5">
        <v>0.35</v>
      </c>
      <c r="W110" s="3">
        <f t="shared" ca="1" si="33"/>
        <v>3.8410683563195613</v>
      </c>
      <c r="X110" s="3">
        <f t="shared" ca="1" si="34"/>
        <v>-2.8337089387281025</v>
      </c>
      <c r="Y110" s="3">
        <f t="shared" ca="1" si="35"/>
        <v>-2.5930483544453833</v>
      </c>
      <c r="Z110" s="3">
        <f t="shared" ca="1" si="36"/>
        <v>-2.0240778133772161E-2</v>
      </c>
      <c r="AA110" s="3">
        <f t="shared" ca="1" si="37"/>
        <v>-1.8521773960324166E-2</v>
      </c>
      <c r="AJ110"/>
      <c r="AK110"/>
    </row>
    <row r="111" spans="3:37" s="5" customFormat="1" x14ac:dyDescent="0.2">
      <c r="C111" s="25"/>
      <c r="D111" s="1">
        <f t="shared" si="38"/>
        <v>109</v>
      </c>
      <c r="E111" s="2">
        <f t="shared" si="39"/>
        <v>10.999999999999977</v>
      </c>
      <c r="F111" s="3">
        <f t="shared" ca="1" si="40"/>
        <v>535.30448508708662</v>
      </c>
      <c r="G111" s="3">
        <f t="shared" si="41"/>
        <v>488.88169987186416</v>
      </c>
      <c r="H111" s="3">
        <f t="shared" ca="1" si="26"/>
        <v>724.95255584345261</v>
      </c>
      <c r="I111" s="3">
        <f t="shared" ca="1" si="42"/>
        <v>5834.8188874492498</v>
      </c>
      <c r="J111" s="3">
        <f t="shared" si="43"/>
        <v>5922.7514727775879</v>
      </c>
      <c r="K111" s="3">
        <f t="shared" ca="1" si="45"/>
        <v>8323.1462043071042</v>
      </c>
      <c r="L111" s="3">
        <f t="shared" si="44"/>
        <v>-9.6042070508417332</v>
      </c>
      <c r="M111" s="3">
        <f t="shared" ca="1" si="27"/>
        <v>0.74010265631678396</v>
      </c>
      <c r="N111" s="3">
        <f t="shared" ca="1" si="28"/>
        <v>42.404758613372998</v>
      </c>
      <c r="O111" s="1">
        <f t="shared" ca="1" si="23"/>
        <v>36788934.575676799</v>
      </c>
      <c r="P111" s="1">
        <f t="shared" si="24"/>
        <v>-7963666.4037327273</v>
      </c>
      <c r="Q111" s="1">
        <f t="shared" ca="1" si="29"/>
        <v>44752600.979409523</v>
      </c>
      <c r="R111" s="1">
        <f t="shared" ca="1" si="25"/>
        <v>101493.35781808337</v>
      </c>
      <c r="S111" s="3">
        <f t="shared" si="30"/>
        <v>316.21951397203981</v>
      </c>
      <c r="T111" s="13">
        <f t="shared" ca="1" si="31"/>
        <v>2.2925610969965411</v>
      </c>
      <c r="U111" s="13">
        <f t="shared" si="32"/>
        <v>0.66515183222660723</v>
      </c>
      <c r="V111" s="5">
        <v>0.35</v>
      </c>
      <c r="W111" s="3">
        <f t="shared" ca="1" si="33"/>
        <v>3.8175153369439947</v>
      </c>
      <c r="X111" s="3">
        <f t="shared" ca="1" si="34"/>
        <v>-2.8188507858659713</v>
      </c>
      <c r="Y111" s="3">
        <f t="shared" ca="1" si="35"/>
        <v>-2.5743938305600049</v>
      </c>
      <c r="Z111" s="3">
        <f t="shared" ca="1" si="36"/>
        <v>-2.0134648470471223E-2</v>
      </c>
      <c r="AA111" s="3">
        <f t="shared" ca="1" si="37"/>
        <v>-1.8388527361142892E-2</v>
      </c>
      <c r="AJ111"/>
      <c r="AK111"/>
    </row>
    <row r="112" spans="3:37" s="5" customFormat="1" x14ac:dyDescent="0.2">
      <c r="C112" s="25"/>
      <c r="D112" s="1">
        <f t="shared" si="38"/>
        <v>110</v>
      </c>
      <c r="E112" s="2">
        <f t="shared" si="39"/>
        <v>11.099999999999977</v>
      </c>
      <c r="F112" s="3">
        <f t="shared" ca="1" si="40"/>
        <v>535.30448508708662</v>
      </c>
      <c r="G112" s="3">
        <f t="shared" si="41"/>
        <v>487.92127916677998</v>
      </c>
      <c r="H112" s="3">
        <f t="shared" ca="1" si="26"/>
        <v>724.30523014686139</v>
      </c>
      <c r="I112" s="3">
        <f t="shared" ca="1" si="42"/>
        <v>5888.3493359579588</v>
      </c>
      <c r="J112" s="3">
        <f t="shared" si="43"/>
        <v>5971.5916217295198</v>
      </c>
      <c r="K112" s="3">
        <f t="shared" ca="1" si="45"/>
        <v>8395.6090849232551</v>
      </c>
      <c r="L112" s="3">
        <f t="shared" si="44"/>
        <v>-9.6027329531133336</v>
      </c>
      <c r="M112" s="3">
        <f t="shared" ca="1" si="27"/>
        <v>0.73912354682858161</v>
      </c>
      <c r="N112" s="3">
        <f t="shared" ca="1" si="28"/>
        <v>42.34865977201779</v>
      </c>
      <c r="O112" s="1">
        <f t="shared" ca="1" si="23"/>
        <v>36723264.649266846</v>
      </c>
      <c r="P112" s="1">
        <f t="shared" si="24"/>
        <v>-8028103.950792457</v>
      </c>
      <c r="Q112" s="1">
        <f t="shared" ca="1" si="29"/>
        <v>44751368.600059301</v>
      </c>
      <c r="R112" s="1">
        <f t="shared" ca="1" si="25"/>
        <v>101402.73222056059</v>
      </c>
      <c r="S112" s="3">
        <f t="shared" si="30"/>
        <v>316.02094164803702</v>
      </c>
      <c r="T112" s="13">
        <f t="shared" ca="1" si="31"/>
        <v>2.2919532685702331</v>
      </c>
      <c r="U112" s="13">
        <f t="shared" si="32"/>
        <v>0.66166676178204165</v>
      </c>
      <c r="V112" s="5">
        <v>0.35</v>
      </c>
      <c r="W112" s="3">
        <f t="shared" ca="1" si="33"/>
        <v>3.7941225415123059</v>
      </c>
      <c r="X112" s="3">
        <f t="shared" ca="1" si="34"/>
        <v>-2.804081385729801</v>
      </c>
      <c r="Y112" s="3">
        <f t="shared" ca="1" si="35"/>
        <v>-2.5558743009419378</v>
      </c>
      <c r="Z112" s="3">
        <f t="shared" ca="1" si="36"/>
        <v>-2.0029152755212866E-2</v>
      </c>
      <c r="AA112" s="3">
        <f t="shared" ca="1" si="37"/>
        <v>-1.8256245006728126E-2</v>
      </c>
      <c r="AJ112"/>
      <c r="AK112"/>
    </row>
    <row r="113" spans="3:37" s="5" customFormat="1" x14ac:dyDescent="0.2">
      <c r="C113" s="25"/>
      <c r="D113" s="1">
        <f t="shared" si="38"/>
        <v>111</v>
      </c>
      <c r="E113" s="2">
        <f t="shared" si="39"/>
        <v>11.199999999999976</v>
      </c>
      <c r="F113" s="3">
        <f t="shared" ca="1" si="40"/>
        <v>535.30448508708662</v>
      </c>
      <c r="G113" s="3">
        <f t="shared" si="41"/>
        <v>486.96100587146867</v>
      </c>
      <c r="H113" s="3">
        <f t="shared" ca="1" si="26"/>
        <v>723.65869924550998</v>
      </c>
      <c r="I113" s="3">
        <f t="shared" ca="1" si="42"/>
        <v>5941.8797844666678</v>
      </c>
      <c r="J113" s="3">
        <f t="shared" si="43"/>
        <v>6020.3357359814318</v>
      </c>
      <c r="K113" s="3">
        <f t="shared" ca="1" si="45"/>
        <v>8468.0072726888829</v>
      </c>
      <c r="L113" s="3">
        <f t="shared" si="44"/>
        <v>-9.6012617539128104</v>
      </c>
      <c r="M113" s="3">
        <f t="shared" ca="1" si="27"/>
        <v>0.73814283730009922</v>
      </c>
      <c r="N113" s="3">
        <f t="shared" ca="1" si="28"/>
        <v>42.292469255107484</v>
      </c>
      <c r="O113" s="1">
        <f t="shared" ca="1" si="23"/>
        <v>36657733.909559242</v>
      </c>
      <c r="P113" s="1">
        <f t="shared" si="24"/>
        <v>-8092394.6946630273</v>
      </c>
      <c r="Q113" s="1">
        <f t="shared" ca="1" si="29"/>
        <v>44750128.604222268</v>
      </c>
      <c r="R113" s="1">
        <f t="shared" ca="1" si="25"/>
        <v>101312.2178943714</v>
      </c>
      <c r="S113" s="3">
        <f t="shared" si="30"/>
        <v>315.82275977807615</v>
      </c>
      <c r="T113" s="13">
        <f t="shared" ca="1" si="31"/>
        <v>2.2913443595832486</v>
      </c>
      <c r="U113" s="13">
        <f t="shared" si="32"/>
        <v>0.65820251094944093</v>
      </c>
      <c r="V113" s="5">
        <v>0.35</v>
      </c>
      <c r="W113" s="3">
        <f t="shared" ca="1" si="33"/>
        <v>3.770888884832575</v>
      </c>
      <c r="X113" s="3">
        <f t="shared" ca="1" si="34"/>
        <v>-2.789400217147247</v>
      </c>
      <c r="Y113" s="3">
        <f t="shared" ca="1" si="35"/>
        <v>-2.5374888000408498</v>
      </c>
      <c r="Z113" s="3">
        <f t="shared" ca="1" si="36"/>
        <v>-1.9924287265337477E-2</v>
      </c>
      <c r="AA113" s="3">
        <f t="shared" ca="1" si="37"/>
        <v>-1.8124920000291783E-2</v>
      </c>
      <c r="AJ113"/>
      <c r="AK113"/>
    </row>
    <row r="114" spans="3:37" s="5" customFormat="1" x14ac:dyDescent="0.2">
      <c r="C114" s="25"/>
      <c r="D114" s="1">
        <f t="shared" si="38"/>
        <v>112</v>
      </c>
      <c r="E114" s="2">
        <f t="shared" si="39"/>
        <v>11.299999999999976</v>
      </c>
      <c r="F114" s="3">
        <f t="shared" ca="1" si="40"/>
        <v>535.30448508708662</v>
      </c>
      <c r="G114" s="3">
        <f t="shared" si="41"/>
        <v>486.00087969607739</v>
      </c>
      <c r="H114" s="3">
        <f t="shared" ca="1" si="26"/>
        <v>723.01296448937342</v>
      </c>
      <c r="I114" s="3">
        <f t="shared" ca="1" si="42"/>
        <v>5995.4102329753769</v>
      </c>
      <c r="J114" s="3">
        <f t="shared" si="43"/>
        <v>6068.9838302598091</v>
      </c>
      <c r="K114" s="3">
        <f t="shared" ca="1" si="45"/>
        <v>8540.3408471509647</v>
      </c>
      <c r="L114" s="3">
        <f t="shared" si="44"/>
        <v>-9.5997934527956836</v>
      </c>
      <c r="M114" s="3">
        <f t="shared" ca="1" si="27"/>
        <v>0.73716052543504085</v>
      </c>
      <c r="N114" s="3">
        <f t="shared" ca="1" si="28"/>
        <v>42.236186931074016</v>
      </c>
      <c r="O114" s="1">
        <f t="shared" ca="1" si="23"/>
        <v>36592342.277379833</v>
      </c>
      <c r="P114" s="1">
        <f t="shared" si="24"/>
        <v>-8156538.7734391382</v>
      </c>
      <c r="Q114" s="1">
        <f t="shared" ca="1" si="29"/>
        <v>44748881.050818972</v>
      </c>
      <c r="R114" s="1">
        <f t="shared" ca="1" si="25"/>
        <v>101221.81502851228</v>
      </c>
      <c r="S114" s="3">
        <f t="shared" si="30"/>
        <v>315.62496830228287</v>
      </c>
      <c r="T114" s="13">
        <f t="shared" ca="1" si="31"/>
        <v>2.2907343749716391</v>
      </c>
      <c r="U114" s="13">
        <f t="shared" si="32"/>
        <v>0.65475895745307355</v>
      </c>
      <c r="V114" s="5">
        <v>0.35</v>
      </c>
      <c r="W114" s="3">
        <f t="shared" ca="1" si="33"/>
        <v>3.7478132889142017</v>
      </c>
      <c r="X114" s="3">
        <f t="shared" ca="1" si="34"/>
        <v>-2.7748067619252823</v>
      </c>
      <c r="Y114" s="3">
        <f t="shared" ca="1" si="35"/>
        <v>-2.519236368929207</v>
      </c>
      <c r="Z114" s="3">
        <f t="shared" ca="1" si="36"/>
        <v>-1.9820048299466302E-2</v>
      </c>
      <c r="AA114" s="3">
        <f t="shared" ca="1" si="37"/>
        <v>-1.799454549235148E-2</v>
      </c>
      <c r="AJ114"/>
      <c r="AK114"/>
    </row>
    <row r="115" spans="3:37" s="5" customFormat="1" x14ac:dyDescent="0.2">
      <c r="C115" s="25"/>
      <c r="D115" s="1">
        <f t="shared" si="38"/>
        <v>113</v>
      </c>
      <c r="E115" s="2">
        <f t="shared" si="39"/>
        <v>11.399999999999975</v>
      </c>
      <c r="F115" s="3">
        <f t="shared" ca="1" si="40"/>
        <v>535.30448508708662</v>
      </c>
      <c r="G115" s="3">
        <f t="shared" si="41"/>
        <v>485.04090035079781</v>
      </c>
      <c r="H115" s="3">
        <f t="shared" ca="1" si="26"/>
        <v>722.36802723228516</v>
      </c>
      <c r="I115" s="3">
        <f t="shared" ca="1" si="42"/>
        <v>6048.9406814840859</v>
      </c>
      <c r="J115" s="3">
        <f t="shared" si="43"/>
        <v>6117.5359192621527</v>
      </c>
      <c r="K115" s="3">
        <f t="shared" ca="1" si="45"/>
        <v>8612.6098879916663</v>
      </c>
      <c r="L115" s="3">
        <f t="shared" si="44"/>
        <v>-9.598328049318356</v>
      </c>
      <c r="M115" s="3">
        <f t="shared" ca="1" si="27"/>
        <v>0.73617660894098835</v>
      </c>
      <c r="N115" s="3">
        <f t="shared" ca="1" si="28"/>
        <v>42.1798126685715</v>
      </c>
      <c r="O115" s="1">
        <f t="shared" ca="1" si="23"/>
        <v>36527089.673722446</v>
      </c>
      <c r="P115" s="1">
        <f t="shared" si="24"/>
        <v>-8220536.3249193067</v>
      </c>
      <c r="Q115" s="1">
        <f t="shared" ca="1" si="29"/>
        <v>44747625.998641752</v>
      </c>
      <c r="R115" s="1">
        <f t="shared" ca="1" si="25"/>
        <v>101131.52381251992</v>
      </c>
      <c r="S115" s="3">
        <f t="shared" si="30"/>
        <v>315.42756716090071</v>
      </c>
      <c r="T115" s="13">
        <f t="shared" ca="1" si="31"/>
        <v>2.2901233197027535</v>
      </c>
      <c r="U115" s="13">
        <f t="shared" si="32"/>
        <v>0.65133597971651158</v>
      </c>
      <c r="V115" s="5">
        <v>0.35</v>
      </c>
      <c r="W115" s="3">
        <f t="shared" ca="1" si="33"/>
        <v>3.7248946829226783</v>
      </c>
      <c r="X115" s="3">
        <f t="shared" ca="1" si="34"/>
        <v>-2.7603005048344618</v>
      </c>
      <c r="Y115" s="3">
        <f t="shared" ca="1" si="35"/>
        <v>-2.5011160552593825</v>
      </c>
      <c r="Z115" s="3">
        <f t="shared" ca="1" si="36"/>
        <v>-1.9716432177389012E-2</v>
      </c>
      <c r="AA115" s="3">
        <f t="shared" ca="1" si="37"/>
        <v>-1.7865114680424159E-2</v>
      </c>
      <c r="AJ115"/>
      <c r="AK115"/>
    </row>
    <row r="116" spans="3:37" s="5" customFormat="1" x14ac:dyDescent="0.2">
      <c r="C116" s="25"/>
      <c r="D116" s="1">
        <f t="shared" si="38"/>
        <v>114</v>
      </c>
      <c r="E116" s="2">
        <f t="shared" si="39"/>
        <v>11.499999999999975</v>
      </c>
      <c r="F116" s="3">
        <f t="shared" ca="1" si="40"/>
        <v>535.30448508708662</v>
      </c>
      <c r="G116" s="3">
        <f t="shared" si="41"/>
        <v>484.08106754586595</v>
      </c>
      <c r="H116" s="3">
        <f t="shared" ca="1" si="26"/>
        <v>721.72388883193832</v>
      </c>
      <c r="I116" s="3">
        <f t="shared" ca="1" si="42"/>
        <v>6102.4711299927949</v>
      </c>
      <c r="J116" s="3">
        <f t="shared" si="43"/>
        <v>6165.9920176569858</v>
      </c>
      <c r="K116" s="3">
        <f t="shared" ca="1" si="45"/>
        <v>8684.814475028732</v>
      </c>
      <c r="L116" s="3">
        <f t="shared" si="44"/>
        <v>-9.5968655430380991</v>
      </c>
      <c r="M116" s="3">
        <f t="shared" ca="1" si="27"/>
        <v>0.73519108552947221</v>
      </c>
      <c r="N116" s="3">
        <f t="shared" ca="1" si="28"/>
        <v>42.123346336480289</v>
      </c>
      <c r="O116" s="1">
        <f t="shared" ca="1" si="23"/>
        <v>36461976.019748725</v>
      </c>
      <c r="P116" s="1">
        <f t="shared" si="24"/>
        <v>-8284387.486606041</v>
      </c>
      <c r="Q116" s="1">
        <f t="shared" ca="1" si="29"/>
        <v>44746363.506354764</v>
      </c>
      <c r="R116" s="1">
        <f t="shared" ca="1" si="25"/>
        <v>101041.34443647137</v>
      </c>
      <c r="S116" s="3">
        <f t="shared" si="30"/>
        <v>315.23055629429092</v>
      </c>
      <c r="T116" s="13">
        <f t="shared" ca="1" si="31"/>
        <v>2.2895111987752736</v>
      </c>
      <c r="U116" s="13">
        <f t="shared" si="32"/>
        <v>0.64793345685893355</v>
      </c>
      <c r="V116" s="5">
        <v>0.35</v>
      </c>
      <c r="W116" s="3">
        <f t="shared" ca="1" si="33"/>
        <v>3.702132003134611</v>
      </c>
      <c r="X116" s="3">
        <f t="shared" ca="1" si="34"/>
        <v>-2.7458809335932548</v>
      </c>
      <c r="Y116" s="3">
        <f t="shared" ca="1" si="35"/>
        <v>-2.4831269132210143</v>
      </c>
      <c r="Z116" s="3">
        <f t="shared" ca="1" si="36"/>
        <v>-1.9613435239951821E-2</v>
      </c>
      <c r="AA116" s="3">
        <f t="shared" ca="1" si="37"/>
        <v>-1.7736620808721532E-2</v>
      </c>
      <c r="AJ116"/>
      <c r="AK116"/>
    </row>
    <row r="117" spans="3:37" s="5" customFormat="1" x14ac:dyDescent="0.2">
      <c r="C117" s="25"/>
      <c r="D117" s="1">
        <f t="shared" si="38"/>
        <v>115</v>
      </c>
      <c r="E117" s="2">
        <f t="shared" si="39"/>
        <v>11.599999999999975</v>
      </c>
      <c r="F117" s="3">
        <f t="shared" ca="1" si="40"/>
        <v>535.30448508708662</v>
      </c>
      <c r="G117" s="3">
        <f t="shared" si="41"/>
        <v>483.12138099156215</v>
      </c>
      <c r="H117" s="3">
        <f t="shared" ca="1" si="26"/>
        <v>721.08055064988753</v>
      </c>
      <c r="I117" s="3">
        <f t="shared" ca="1" si="42"/>
        <v>6156.0015785015039</v>
      </c>
      <c r="J117" s="3">
        <f t="shared" si="43"/>
        <v>6214.3521400838572</v>
      </c>
      <c r="K117" s="3">
        <f t="shared" ca="1" si="45"/>
        <v>8756.9546882158684</v>
      </c>
      <c r="L117" s="3">
        <f t="shared" si="44"/>
        <v>-9.5954059335130601</v>
      </c>
      <c r="M117" s="3">
        <f t="shared" ca="1" si="27"/>
        <v>0.73420395291604312</v>
      </c>
      <c r="N117" s="3">
        <f t="shared" ca="1" si="28"/>
        <v>42.066787803911083</v>
      </c>
      <c r="O117" s="1">
        <f t="shared" ca="1" si="23"/>
        <v>36397001.236788154</v>
      </c>
      <c r="P117" s="1">
        <f t="shared" si="24"/>
        <v>-8348092.3957060324</v>
      </c>
      <c r="Q117" s="1">
        <f t="shared" ca="1" si="29"/>
        <v>44745093.632494189</v>
      </c>
      <c r="R117" s="1">
        <f t="shared" ca="1" si="25"/>
        <v>100951.27709098425</v>
      </c>
      <c r="S117" s="3">
        <f t="shared" si="30"/>
        <v>315.03393564293265</v>
      </c>
      <c r="T117" s="13">
        <f t="shared" ca="1" si="31"/>
        <v>2.2888980172192568</v>
      </c>
      <c r="U117" s="13">
        <f t="shared" si="32"/>
        <v>0.64455126869144119</v>
      </c>
      <c r="V117" s="5">
        <v>0.35</v>
      </c>
      <c r="W117" s="3">
        <f t="shared" ca="1" si="33"/>
        <v>3.6795241928929907</v>
      </c>
      <c r="X117" s="3">
        <f t="shared" ca="1" si="34"/>
        <v>-2.7315475388524368</v>
      </c>
      <c r="Y117" s="3">
        <f t="shared" ca="1" si="35"/>
        <v>-2.4652680034986076</v>
      </c>
      <c r="Z117" s="3">
        <f t="shared" ca="1" si="36"/>
        <v>-1.9511053848945976E-2</v>
      </c>
      <c r="AA117" s="3">
        <f t="shared" ca="1" si="37"/>
        <v>-1.7609057167847199E-2</v>
      </c>
      <c r="AJ117"/>
      <c r="AK117"/>
    </row>
    <row r="118" spans="3:37" s="5" customFormat="1" x14ac:dyDescent="0.2">
      <c r="C118" s="25"/>
      <c r="D118" s="1">
        <f t="shared" si="38"/>
        <v>116</v>
      </c>
      <c r="E118" s="2">
        <f t="shared" si="39"/>
        <v>11.699999999999974</v>
      </c>
      <c r="F118" s="3">
        <f t="shared" ca="1" si="40"/>
        <v>535.30448508708662</v>
      </c>
      <c r="G118" s="3">
        <f t="shared" si="41"/>
        <v>482.16184039821087</v>
      </c>
      <c r="H118" s="3">
        <f t="shared" ca="1" si="26"/>
        <v>720.43801405154954</v>
      </c>
      <c r="I118" s="3">
        <f t="shared" ca="1" si="42"/>
        <v>6209.5320270102129</v>
      </c>
      <c r="J118" s="3">
        <f t="shared" si="43"/>
        <v>6262.6163011533454</v>
      </c>
      <c r="K118" s="3">
        <f t="shared" ca="1" si="45"/>
        <v>8829.0306076431298</v>
      </c>
      <c r="L118" s="3">
        <f t="shared" si="44"/>
        <v>-9.593949220302262</v>
      </c>
      <c r="M118" s="3">
        <f t="shared" ca="1" si="27"/>
        <v>0.73321520882034275</v>
      </c>
      <c r="N118" s="3">
        <f t="shared" ca="1" si="28"/>
        <v>42.010136940208973</v>
      </c>
      <c r="O118" s="1">
        <f t="shared" ca="1" si="23"/>
        <v>36332165.246337846</v>
      </c>
      <c r="P118" s="1">
        <f t="shared" si="24"/>
        <v>-8411651.1891303323</v>
      </c>
      <c r="Q118" s="1">
        <f t="shared" ca="1" si="29"/>
        <v>44743816.435468182</v>
      </c>
      <c r="R118" s="1">
        <f t="shared" ca="1" si="25"/>
        <v>100861.32196721694</v>
      </c>
      <c r="S118" s="3">
        <f t="shared" si="30"/>
        <v>314.83770514742281</v>
      </c>
      <c r="T118" s="13">
        <f t="shared" ca="1" si="31"/>
        <v>2.2882837800961746</v>
      </c>
      <c r="U118" s="13">
        <f t="shared" si="32"/>
        <v>0.641189295713399</v>
      </c>
      <c r="V118" s="5">
        <v>0.35</v>
      </c>
      <c r="W118" s="3">
        <f t="shared" ca="1" si="33"/>
        <v>3.6570702025627448</v>
      </c>
      <c r="X118" s="3">
        <f t="shared" ca="1" si="34"/>
        <v>-2.717299814179575</v>
      </c>
      <c r="Y118" s="3">
        <f t="shared" ca="1" si="35"/>
        <v>-2.4475383932294021</v>
      </c>
      <c r="Z118" s="3">
        <f t="shared" ca="1" si="36"/>
        <v>-1.9409284386996965E-2</v>
      </c>
      <c r="AA118" s="3">
        <f t="shared" ca="1" si="37"/>
        <v>-1.7482417094495731E-2</v>
      </c>
      <c r="AJ118"/>
      <c r="AK118"/>
    </row>
    <row r="119" spans="3:37" s="5" customFormat="1" x14ac:dyDescent="0.2">
      <c r="C119" s="25"/>
      <c r="D119" s="1">
        <f t="shared" si="38"/>
        <v>117</v>
      </c>
      <c r="E119" s="2">
        <f t="shared" si="39"/>
        <v>11.799999999999974</v>
      </c>
      <c r="F119" s="3">
        <f t="shared" ca="1" si="40"/>
        <v>535.30448508708662</v>
      </c>
      <c r="G119" s="3">
        <f t="shared" si="41"/>
        <v>481.20244547618063</v>
      </c>
      <c r="H119" s="3">
        <f t="shared" ca="1" si="26"/>
        <v>719.79628040620457</v>
      </c>
      <c r="I119" s="3">
        <f t="shared" ca="1" si="42"/>
        <v>6263.0624755189219</v>
      </c>
      <c r="J119" s="3">
        <f t="shared" si="43"/>
        <v>6310.7845154470651</v>
      </c>
      <c r="K119" s="3">
        <f t="shared" ca="1" si="45"/>
        <v>8901.0423135373057</v>
      </c>
      <c r="L119" s="3">
        <f t="shared" si="44"/>
        <v>-9.5924954029656018</v>
      </c>
      <c r="M119" s="3">
        <f t="shared" ca="1" si="27"/>
        <v>0.73222485096617662</v>
      </c>
      <c r="N119" s="3">
        <f t="shared" ca="1" si="28"/>
        <v>41.953393614957619</v>
      </c>
      <c r="O119" s="1">
        <f t="shared" ca="1" si="23"/>
        <v>36267467.970062524</v>
      </c>
      <c r="P119" s="1">
        <f t="shared" si="24"/>
        <v>-8475064.0034945458</v>
      </c>
      <c r="Q119" s="1">
        <f t="shared" ca="1" si="29"/>
        <v>44742531.97355707</v>
      </c>
      <c r="R119" s="1">
        <f t="shared" ca="1" si="25"/>
        <v>100771.47925686864</v>
      </c>
      <c r="S119" s="3">
        <f t="shared" si="30"/>
        <v>314.64186474847594</v>
      </c>
      <c r="T119" s="13">
        <f t="shared" ca="1" si="31"/>
        <v>2.2876684924989505</v>
      </c>
      <c r="U119" s="13">
        <f t="shared" si="32"/>
        <v>0.63784741910879017</v>
      </c>
      <c r="V119" s="5">
        <v>0.35</v>
      </c>
      <c r="W119" s="3">
        <f t="shared" ca="1" si="33"/>
        <v>3.6347689894865498</v>
      </c>
      <c r="X119" s="3">
        <f t="shared" ca="1" si="34"/>
        <v>-2.7031372560435862</v>
      </c>
      <c r="Y119" s="3">
        <f t="shared" ca="1" si="35"/>
        <v>-2.429937155961492</v>
      </c>
      <c r="Z119" s="3">
        <f t="shared" ca="1" si="36"/>
        <v>-1.9308123257454186E-2</v>
      </c>
      <c r="AA119" s="3">
        <f t="shared" ca="1" si="37"/>
        <v>-1.7356693971153515E-2</v>
      </c>
      <c r="AJ119"/>
      <c r="AK119"/>
    </row>
    <row r="120" spans="3:37" s="5" customFormat="1" x14ac:dyDescent="0.2">
      <c r="C120" s="25"/>
      <c r="D120" s="1">
        <f t="shared" si="38"/>
        <v>118</v>
      </c>
      <c r="E120" s="2">
        <f t="shared" si="39"/>
        <v>11.899999999999974</v>
      </c>
      <c r="F120" s="3">
        <f t="shared" ca="1" si="40"/>
        <v>535.30448508708662</v>
      </c>
      <c r="G120" s="3">
        <f t="shared" si="41"/>
        <v>480.24319593588405</v>
      </c>
      <c r="H120" s="3">
        <f t="shared" ca="1" si="26"/>
        <v>719.1553510869976</v>
      </c>
      <c r="I120" s="3">
        <f t="shared" ca="1" si="42"/>
        <v>6316.5929240276309</v>
      </c>
      <c r="J120" s="3">
        <f t="shared" si="43"/>
        <v>6358.8567975176684</v>
      </c>
      <c r="K120" s="3">
        <f t="shared" ca="1" si="45"/>
        <v>8972.9898862623068</v>
      </c>
      <c r="L120" s="3">
        <f t="shared" si="44"/>
        <v>-9.5910444810638484</v>
      </c>
      <c r="M120" s="3">
        <f t="shared" ca="1" si="27"/>
        <v>0.73123287708158713</v>
      </c>
      <c r="N120" s="3">
        <f t="shared" ca="1" si="28"/>
        <v>41.896557697983447</v>
      </c>
      <c r="O120" s="1">
        <f t="shared" ca="1" si="23"/>
        <v>36202909.329794392</v>
      </c>
      <c r="P120" s="1">
        <f t="shared" si="24"/>
        <v>-8538330.975119004</v>
      </c>
      <c r="Q120" s="1">
        <f t="shared" ca="1" si="29"/>
        <v>44741240.304913394</v>
      </c>
      <c r="R120" s="1">
        <f t="shared" ca="1" si="25"/>
        <v>100681.74915217966</v>
      </c>
      <c r="S120" s="3">
        <f t="shared" si="30"/>
        <v>314.44641438692457</v>
      </c>
      <c r="T120" s="13">
        <f t="shared" ca="1" si="31"/>
        <v>2.2870521595519957</v>
      </c>
      <c r="U120" s="13">
        <f t="shared" si="32"/>
        <v>0.63452552074258661</v>
      </c>
      <c r="V120" s="5">
        <v>0.35</v>
      </c>
      <c r="W120" s="3">
        <f t="shared" ca="1" si="33"/>
        <v>3.6126195179408822</v>
      </c>
      <c r="X120" s="3">
        <f t="shared" ca="1" si="34"/>
        <v>-2.6890593637993541</v>
      </c>
      <c r="Y120" s="3">
        <f t="shared" ca="1" si="35"/>
        <v>-2.4124633716121839</v>
      </c>
      <c r="Z120" s="3">
        <f t="shared" ca="1" si="36"/>
        <v>-1.9207566884281102E-2</v>
      </c>
      <c r="AA120" s="3">
        <f t="shared" ca="1" si="37"/>
        <v>-1.7231881225801313E-2</v>
      </c>
      <c r="AJ120"/>
      <c r="AK120"/>
    </row>
    <row r="121" spans="3:37" s="5" customFormat="1" x14ac:dyDescent="0.2">
      <c r="C121" s="25"/>
      <c r="D121" s="1">
        <f t="shared" si="38"/>
        <v>119</v>
      </c>
      <c r="E121" s="2">
        <f t="shared" si="39"/>
        <v>11.999999999999973</v>
      </c>
      <c r="F121" s="3">
        <f t="shared" ca="1" si="40"/>
        <v>535.30448508708662</v>
      </c>
      <c r="G121" s="3">
        <f t="shared" si="41"/>
        <v>479.28409148777769</v>
      </c>
      <c r="H121" s="3">
        <f t="shared" ca="1" si="26"/>
        <v>718.51522747093907</v>
      </c>
      <c r="I121" s="3">
        <f t="shared" ca="1" si="42"/>
        <v>6370.12337253634</v>
      </c>
      <c r="J121" s="3">
        <f t="shared" si="43"/>
        <v>6406.8331618888515</v>
      </c>
      <c r="K121" s="3">
        <f t="shared" ca="1" si="45"/>
        <v>9044.8734063195498</v>
      </c>
      <c r="L121" s="3">
        <f t="shared" si="44"/>
        <v>-9.5895964541586487</v>
      </c>
      <c r="M121" s="3">
        <f t="shared" ca="1" si="27"/>
        <v>0.73023928489892542</v>
      </c>
      <c r="N121" s="3">
        <f t="shared" ca="1" si="28"/>
        <v>41.839629059359737</v>
      </c>
      <c r="O121" s="1">
        <f t="shared" ca="1" si="23"/>
        <v>36138489.247533068</v>
      </c>
      <c r="P121" s="1">
        <f t="shared" si="24"/>
        <v>-8601452.2400289532</v>
      </c>
      <c r="Q121" s="1">
        <f t="shared" ca="1" si="29"/>
        <v>44739941.487562023</v>
      </c>
      <c r="R121" s="1">
        <f t="shared" ca="1" si="25"/>
        <v>100592.13184593146</v>
      </c>
      <c r="S121" s="3">
        <f t="shared" si="30"/>
        <v>314.2513540037188</v>
      </c>
      <c r="T121" s="13">
        <f t="shared" ca="1" si="31"/>
        <v>2.2864347864112506</v>
      </c>
      <c r="U121" s="13">
        <f t="shared" si="32"/>
        <v>0.63122348315714261</v>
      </c>
      <c r="V121" s="5">
        <v>0.35</v>
      </c>
      <c r="W121" s="3">
        <f t="shared" ca="1" si="33"/>
        <v>3.5906207590923591</v>
      </c>
      <c r="X121" s="3">
        <f t="shared" ca="1" si="34"/>
        <v>-2.6750656396724439</v>
      </c>
      <c r="Y121" s="3">
        <f t="shared" ca="1" si="35"/>
        <v>-2.3951161264266179</v>
      </c>
      <c r="Z121" s="3">
        <f t="shared" ca="1" si="36"/>
        <v>-1.9107611711946026E-2</v>
      </c>
      <c r="AA121" s="3">
        <f t="shared" ca="1" si="37"/>
        <v>-1.71079723316187E-2</v>
      </c>
      <c r="AJ121"/>
      <c r="AK121"/>
    </row>
    <row r="122" spans="3:37" s="5" customFormat="1" x14ac:dyDescent="0.2">
      <c r="C122" s="25"/>
      <c r="D122" s="1">
        <f t="shared" si="38"/>
        <v>120</v>
      </c>
      <c r="E122" s="2">
        <f t="shared" si="39"/>
        <v>12.099999999999973</v>
      </c>
      <c r="F122" s="3">
        <f t="shared" ca="1" si="40"/>
        <v>535.30448508708662</v>
      </c>
      <c r="G122" s="3">
        <f t="shared" si="41"/>
        <v>478.32513184236183</v>
      </c>
      <c r="H122" s="3">
        <f t="shared" ca="1" si="26"/>
        <v>717.8759109389058</v>
      </c>
      <c r="I122" s="3">
        <f t="shared" ca="1" si="42"/>
        <v>6423.653821045049</v>
      </c>
      <c r="J122" s="3">
        <f t="shared" si="43"/>
        <v>6454.7136230553588</v>
      </c>
      <c r="K122" s="3">
        <f t="shared" ca="1" si="45"/>
        <v>9116.6929543483493</v>
      </c>
      <c r="L122" s="3">
        <f t="shared" si="44"/>
        <v>-9.5881513218125196</v>
      </c>
      <c r="M122" s="3">
        <f t="shared" ca="1" si="27"/>
        <v>0.72924407215492604</v>
      </c>
      <c r="N122" s="3">
        <f t="shared" ca="1" si="28"/>
        <v>41.782607569410942</v>
      </c>
      <c r="O122" s="1">
        <f t="shared" ca="1" si="23"/>
        <v>36074207.645445466</v>
      </c>
      <c r="P122" s="1">
        <f t="shared" si="24"/>
        <v>-8664427.9339547325</v>
      </c>
      <c r="Q122" s="1">
        <f t="shared" ca="1" si="29"/>
        <v>44738635.579400197</v>
      </c>
      <c r="R122" s="1">
        <f t="shared" ca="1" si="25"/>
        <v>100502.62753144681</v>
      </c>
      <c r="S122" s="3">
        <f t="shared" si="30"/>
        <v>314.05668353992644</v>
      </c>
      <c r="T122" s="13">
        <f t="shared" ca="1" si="31"/>
        <v>2.2858163782642165</v>
      </c>
      <c r="U122" s="13">
        <f t="shared" si="32"/>
        <v>0.62794118956860057</v>
      </c>
      <c r="V122" s="5">
        <v>0.35</v>
      </c>
      <c r="W122" s="3">
        <f t="shared" ca="1" si="33"/>
        <v>3.5687716909543092</v>
      </c>
      <c r="X122" s="3">
        <f t="shared" ca="1" si="34"/>
        <v>-2.6611555887438727</v>
      </c>
      <c r="Y122" s="3">
        <f t="shared" ca="1" si="35"/>
        <v>-2.3778945129366291</v>
      </c>
      <c r="Z122" s="3">
        <f t="shared" ca="1" si="36"/>
        <v>-1.9008254205313376E-2</v>
      </c>
      <c r="AA122" s="3">
        <f t="shared" ca="1" si="37"/>
        <v>-1.6984960806690208E-2</v>
      </c>
      <c r="AJ122"/>
      <c r="AK122"/>
    </row>
    <row r="123" spans="3:37" s="5" customFormat="1" x14ac:dyDescent="0.2">
      <c r="C123" s="25"/>
      <c r="D123" s="1">
        <f t="shared" si="38"/>
        <v>121</v>
      </c>
      <c r="E123" s="2">
        <f t="shared" si="39"/>
        <v>12.199999999999973</v>
      </c>
      <c r="F123" s="3">
        <f t="shared" ca="1" si="40"/>
        <v>535.30448508708662</v>
      </c>
      <c r="G123" s="3">
        <f t="shared" si="41"/>
        <v>477.36631671018057</v>
      </c>
      <c r="H123" s="3">
        <f t="shared" ca="1" si="26"/>
        <v>717.23740287564158</v>
      </c>
      <c r="I123" s="3">
        <f t="shared" ca="1" si="42"/>
        <v>6477.184269553758</v>
      </c>
      <c r="J123" s="3">
        <f t="shared" si="43"/>
        <v>6502.4981954829864</v>
      </c>
      <c r="K123" s="3">
        <f t="shared" ca="1" si="45"/>
        <v>9188.4486111262977</v>
      </c>
      <c r="L123" s="3">
        <f t="shared" si="44"/>
        <v>-9.5867090835888504</v>
      </c>
      <c r="M123" s="3">
        <f t="shared" ca="1" si="27"/>
        <v>0.72824723659078061</v>
      </c>
      <c r="N123" s="3">
        <f t="shared" ca="1" si="28"/>
        <v>41.725493098716861</v>
      </c>
      <c r="O123" s="1">
        <f t="shared" ca="1" si="23"/>
        <v>36010064.445865676</v>
      </c>
      <c r="P123" s="1">
        <f t="shared" si="24"/>
        <v>-8727258.1923319604</v>
      </c>
      <c r="Q123" s="1">
        <f t="shared" ca="1" si="29"/>
        <v>44737322.638197638</v>
      </c>
      <c r="R123" s="1">
        <f t="shared" ca="1" si="25"/>
        <v>100413.23640258983</v>
      </c>
      <c r="S123" s="3">
        <f t="shared" si="30"/>
        <v>313.86240293673313</v>
      </c>
      <c r="T123" s="13">
        <f t="shared" ca="1" si="31"/>
        <v>2.2851969403299917</v>
      </c>
      <c r="U123" s="13">
        <f t="shared" si="32"/>
        <v>0.62467852386331735</v>
      </c>
      <c r="V123" s="5">
        <v>0.35</v>
      </c>
      <c r="W123" s="3">
        <f t="shared" ca="1" si="33"/>
        <v>3.5470712983436132</v>
      </c>
      <c r="X123" s="3">
        <f t="shared" ca="1" si="34"/>
        <v>-2.6473287189349621</v>
      </c>
      <c r="Y123" s="3">
        <f t="shared" ca="1" si="35"/>
        <v>-2.3607976299198579</v>
      </c>
      <c r="Z123" s="3">
        <f t="shared" ca="1" si="36"/>
        <v>-1.8909490849535443E-2</v>
      </c>
      <c r="AA123" s="3">
        <f t="shared" ca="1" si="37"/>
        <v>-1.686284021371327E-2</v>
      </c>
      <c r="AJ123"/>
      <c r="AK123"/>
    </row>
    <row r="124" spans="3:37" s="5" customFormat="1" x14ac:dyDescent="0.2">
      <c r="C124" s="25"/>
      <c r="D124" s="1">
        <f t="shared" si="38"/>
        <v>122</v>
      </c>
      <c r="E124" s="2">
        <f t="shared" si="39"/>
        <v>12.299999999999972</v>
      </c>
      <c r="F124" s="3">
        <f t="shared" ca="1" si="40"/>
        <v>535.30448508708662</v>
      </c>
      <c r="G124" s="3">
        <f t="shared" si="41"/>
        <v>476.40764580182167</v>
      </c>
      <c r="H124" s="3">
        <f t="shared" ca="1" si="26"/>
        <v>716.59970466975835</v>
      </c>
      <c r="I124" s="3">
        <f t="shared" ca="1" si="42"/>
        <v>6530.714718062467</v>
      </c>
      <c r="J124" s="3">
        <f t="shared" si="43"/>
        <v>6550.1868936085857</v>
      </c>
      <c r="K124" s="3">
        <f t="shared" ca="1" si="45"/>
        <v>9260.1404575696561</v>
      </c>
      <c r="L124" s="3">
        <f t="shared" si="44"/>
        <v>-9.5852697390519115</v>
      </c>
      <c r="M124" s="3">
        <f t="shared" ca="1" si="27"/>
        <v>0.72724877595221216</v>
      </c>
      <c r="N124" s="3">
        <f t="shared" ca="1" si="28"/>
        <v>41.668285518116953</v>
      </c>
      <c r="O124" s="1">
        <f t="shared" ca="1" si="23"/>
        <v>35946059.571294941</v>
      </c>
      <c r="P124" s="1">
        <f t="shared" si="24"/>
        <v>-8789943.1503017154</v>
      </c>
      <c r="Q124" s="1">
        <f t="shared" ca="1" si="29"/>
        <v>44736002.721596658</v>
      </c>
      <c r="R124" s="1">
        <f t="shared" ca="1" si="25"/>
        <v>100323.95865376617</v>
      </c>
      <c r="S124" s="3">
        <f t="shared" si="30"/>
        <v>313.66851213544197</v>
      </c>
      <c r="T124" s="13">
        <f t="shared" ca="1" si="31"/>
        <v>2.2845764778593103</v>
      </c>
      <c r="U124" s="13">
        <f t="shared" si="32"/>
        <v>0.62143537059430576</v>
      </c>
      <c r="V124" s="5">
        <v>0.35</v>
      </c>
      <c r="W124" s="3">
        <f t="shared" ca="1" si="33"/>
        <v>3.5255185728377914</v>
      </c>
      <c r="X124" s="3">
        <f t="shared" ca="1" si="34"/>
        <v>-2.6335845409922598</v>
      </c>
      <c r="Y124" s="3">
        <f t="shared" ca="1" si="35"/>
        <v>-2.3438245823590993</v>
      </c>
      <c r="Z124" s="3">
        <f t="shared" ca="1" si="36"/>
        <v>-1.8811318149944713E-2</v>
      </c>
      <c r="AA124" s="3">
        <f t="shared" ca="1" si="37"/>
        <v>-1.6741604159707851E-2</v>
      </c>
      <c r="AJ124"/>
      <c r="AK124"/>
    </row>
    <row r="125" spans="3:37" s="5" customFormat="1" x14ac:dyDescent="0.2">
      <c r="C125" s="25"/>
      <c r="D125" s="1">
        <f t="shared" si="38"/>
        <v>123</v>
      </c>
      <c r="E125" s="2">
        <f t="shared" si="39"/>
        <v>12.399999999999972</v>
      </c>
      <c r="F125" s="3">
        <f t="shared" ca="1" si="40"/>
        <v>535.30448508708662</v>
      </c>
      <c r="G125" s="3">
        <f t="shared" si="41"/>
        <v>475.44911882791649</v>
      </c>
      <c r="H125" s="3">
        <f t="shared" ca="1" si="26"/>
        <v>715.96281771373651</v>
      </c>
      <c r="I125" s="3">
        <f t="shared" ca="1" si="42"/>
        <v>6584.245166571176</v>
      </c>
      <c r="J125" s="3">
        <f t="shared" si="43"/>
        <v>6597.7797318400726</v>
      </c>
      <c r="K125" s="3">
        <f t="shared" ca="1" si="45"/>
        <v>9331.7685747337418</v>
      </c>
      <c r="L125" s="3">
        <f t="shared" si="44"/>
        <v>-9.58383328776684</v>
      </c>
      <c r="M125" s="3">
        <f t="shared" ca="1" si="27"/>
        <v>0.72624868798955078</v>
      </c>
      <c r="N125" s="3">
        <f t="shared" ca="1" si="28"/>
        <v>41.610984698714617</v>
      </c>
      <c r="O125" s="1">
        <f t="shared" ca="1" si="23"/>
        <v>35882192.944401518</v>
      </c>
      <c r="P125" s="1">
        <f t="shared" si="24"/>
        <v>-8852482.9427107163</v>
      </c>
      <c r="Q125" s="1">
        <f t="shared" ca="1" si="29"/>
        <v>44734675.88711223</v>
      </c>
      <c r="R125" s="1">
        <f t="shared" ca="1" si="25"/>
        <v>100234.79447992312</v>
      </c>
      <c r="S125" s="3">
        <f t="shared" si="30"/>
        <v>313.47501107747394</v>
      </c>
      <c r="T125" s="13">
        <f t="shared" ca="1" si="31"/>
        <v>2.2839549961345709</v>
      </c>
      <c r="U125" s="13">
        <f t="shared" si="32"/>
        <v>0.61821161497769561</v>
      </c>
      <c r="V125" s="5">
        <v>0.35</v>
      </c>
      <c r="W125" s="3">
        <f t="shared" ca="1" si="33"/>
        <v>3.5041125127323531</v>
      </c>
      <c r="X125" s="3">
        <f t="shared" ca="1" si="34"/>
        <v>-2.61992256847254</v>
      </c>
      <c r="Y125" s="3">
        <f t="shared" ca="1" si="35"/>
        <v>-2.3269744814019115</v>
      </c>
      <c r="Z125" s="3">
        <f t="shared" ca="1" si="36"/>
        <v>-1.8713732631946714E-2</v>
      </c>
      <c r="AA125" s="3">
        <f t="shared" ca="1" si="37"/>
        <v>-1.6621246295727938E-2</v>
      </c>
      <c r="AJ125"/>
      <c r="AK125"/>
    </row>
    <row r="126" spans="3:37" s="5" customFormat="1" x14ac:dyDescent="0.2">
      <c r="C126" s="25"/>
      <c r="D126" s="1">
        <f t="shared" si="38"/>
        <v>124</v>
      </c>
      <c r="E126" s="2">
        <f t="shared" si="39"/>
        <v>12.499999999999972</v>
      </c>
      <c r="F126" s="3">
        <f t="shared" ca="1" si="40"/>
        <v>535.30448508708662</v>
      </c>
      <c r="G126" s="3">
        <f t="shared" si="41"/>
        <v>474.49073549913982</v>
      </c>
      <c r="H126" s="3">
        <f t="shared" ca="1" si="26"/>
        <v>715.32674340392555</v>
      </c>
      <c r="I126" s="3">
        <f t="shared" ca="1" si="42"/>
        <v>6637.775615079885</v>
      </c>
      <c r="J126" s="3">
        <f t="shared" si="43"/>
        <v>6645.2767245564255</v>
      </c>
      <c r="K126" s="3">
        <f t="shared" ca="1" si="45"/>
        <v>9403.3330438133125</v>
      </c>
      <c r="L126" s="3">
        <f t="shared" si="44"/>
        <v>-9.5823997292996488</v>
      </c>
      <c r="M126" s="3">
        <f t="shared" ca="1" si="27"/>
        <v>0.72524697045780828</v>
      </c>
      <c r="N126" s="3">
        <f t="shared" ca="1" si="28"/>
        <v>41.553590511881509</v>
      </c>
      <c r="O126" s="1">
        <f t="shared" ca="1" si="23"/>
        <v>35818464.488020591</v>
      </c>
      <c r="P126" s="1">
        <f t="shared" si="24"/>
        <v>-8914877.7041115053</v>
      </c>
      <c r="Q126" s="1">
        <f t="shared" ca="1" si="29"/>
        <v>44733342.1921321</v>
      </c>
      <c r="R126" s="1">
        <f t="shared" ca="1" si="25"/>
        <v>100145.74407654957</v>
      </c>
      <c r="S126" s="3">
        <f t="shared" si="30"/>
        <v>313.2818997043675</v>
      </c>
      <c r="T126" s="13">
        <f t="shared" ca="1" si="31"/>
        <v>2.2833325004698732</v>
      </c>
      <c r="U126" s="13">
        <f t="shared" si="32"/>
        <v>0.61500714288920955</v>
      </c>
      <c r="V126" s="5">
        <v>0.35</v>
      </c>
      <c r="W126" s="3">
        <f t="shared" ca="1" si="33"/>
        <v>3.4828521229983833</v>
      </c>
      <c r="X126" s="3">
        <f t="shared" ca="1" si="34"/>
        <v>-2.6063423177278691</v>
      </c>
      <c r="Y126" s="3">
        <f t="shared" ca="1" si="35"/>
        <v>-2.3102464443204465</v>
      </c>
      <c r="Z126" s="3">
        <f t="shared" ca="1" si="36"/>
        <v>-1.8616730840913351E-2</v>
      </c>
      <c r="AA126" s="3">
        <f t="shared" ca="1" si="37"/>
        <v>-1.6501760316574618E-2</v>
      </c>
      <c r="AJ126"/>
      <c r="AK126"/>
    </row>
    <row r="127" spans="3:37" s="5" customFormat="1" x14ac:dyDescent="0.2">
      <c r="C127" s="25"/>
      <c r="D127" s="1">
        <f t="shared" si="38"/>
        <v>125</v>
      </c>
      <c r="E127" s="2">
        <f t="shared" si="39"/>
        <v>12.599999999999971</v>
      </c>
      <c r="F127" s="3">
        <f t="shared" ca="1" si="40"/>
        <v>535.30448508708662</v>
      </c>
      <c r="G127" s="3">
        <f t="shared" si="41"/>
        <v>473.53249552620986</v>
      </c>
      <c r="H127" s="3">
        <f t="shared" ca="1" si="26"/>
        <v>714.69148314054428</v>
      </c>
      <c r="I127" s="3">
        <f t="shared" ca="1" si="42"/>
        <v>6691.306063588594</v>
      </c>
      <c r="J127" s="3">
        <f t="shared" si="43"/>
        <v>6692.6778861076928</v>
      </c>
      <c r="K127" s="3">
        <f t="shared" ca="1" si="45"/>
        <v>9474.8339461429532</v>
      </c>
      <c r="L127" s="3">
        <f t="shared" si="44"/>
        <v>-9.5809690632172213</v>
      </c>
      <c r="M127" s="3">
        <f t="shared" ca="1" si="27"/>
        <v>0.72424362111675467</v>
      </c>
      <c r="N127" s="3">
        <f t="shared" ca="1" si="28"/>
        <v>41.496102829261908</v>
      </c>
      <c r="O127" s="1">
        <f t="shared" ca="1" si="23"/>
        <v>35754874.125154167</v>
      </c>
      <c r="P127" s="1">
        <f t="shared" si="24"/>
        <v>-8977127.5687626172</v>
      </c>
      <c r="Q127" s="1">
        <f t="shared" ca="1" si="29"/>
        <v>44732001.693916783</v>
      </c>
      <c r="R127" s="1">
        <f t="shared" ca="1" si="25"/>
        <v>100056.8076396762</v>
      </c>
      <c r="S127" s="3">
        <f t="shared" si="30"/>
        <v>313.08917795777882</v>
      </c>
      <c r="T127" s="13">
        <f t="shared" ca="1" si="31"/>
        <v>2.2827089962110505</v>
      </c>
      <c r="U127" s="13">
        <f t="shared" si="32"/>
        <v>0.61182184086065738</v>
      </c>
      <c r="V127" s="5">
        <v>0.35</v>
      </c>
      <c r="W127" s="3">
        <f t="shared" ca="1" si="33"/>
        <v>3.461736415240392</v>
      </c>
      <c r="X127" s="3">
        <f t="shared" ca="1" si="34"/>
        <v>-2.59284330789075</v>
      </c>
      <c r="Y127" s="3">
        <f t="shared" ca="1" si="35"/>
        <v>-2.2936395944715358</v>
      </c>
      <c r="Z127" s="3">
        <f t="shared" ca="1" si="36"/>
        <v>-1.8520309342076786E-2</v>
      </c>
      <c r="AA127" s="3">
        <f t="shared" ca="1" si="37"/>
        <v>-1.6383139960510971E-2</v>
      </c>
      <c r="AJ127"/>
      <c r="AK127"/>
    </row>
    <row r="128" spans="3:37" s="5" customFormat="1" x14ac:dyDescent="0.2">
      <c r="C128" s="25"/>
      <c r="D128" s="1">
        <f t="shared" si="38"/>
        <v>126</v>
      </c>
      <c r="E128" s="2">
        <f t="shared" si="39"/>
        <v>12.699999999999971</v>
      </c>
      <c r="F128" s="3">
        <f t="shared" ca="1" si="40"/>
        <v>535.30448508708662</v>
      </c>
      <c r="G128" s="3">
        <f t="shared" si="41"/>
        <v>472.57439861988814</v>
      </c>
      <c r="H128" s="3">
        <f t="shared" ca="1" si="26"/>
        <v>714.05703832768143</v>
      </c>
      <c r="I128" s="3">
        <f t="shared" ca="1" si="42"/>
        <v>6744.8365120973031</v>
      </c>
      <c r="J128" s="3">
        <f t="shared" si="43"/>
        <v>6739.9832308149971</v>
      </c>
      <c r="K128" s="3">
        <f t="shared" ca="1" si="45"/>
        <v>9546.2713631974657</v>
      </c>
      <c r="L128" s="3">
        <f t="shared" si="44"/>
        <v>-9.5795412890873202</v>
      </c>
      <c r="M128" s="3">
        <f t="shared" ca="1" si="27"/>
        <v>0.72323863773099473</v>
      </c>
      <c r="N128" s="3">
        <f t="shared" ca="1" si="28"/>
        <v>41.438521522777094</v>
      </c>
      <c r="O128" s="1">
        <f t="shared" ca="1" si="23"/>
        <v>35691421.778970994</v>
      </c>
      <c r="P128" s="1">
        <f t="shared" si="24"/>
        <v>-9039232.6706287786</v>
      </c>
      <c r="Q128" s="1">
        <f t="shared" ca="1" si="29"/>
        <v>44730654.449599773</v>
      </c>
      <c r="R128" s="1">
        <f t="shared" ca="1" si="25"/>
        <v>99967.9853658754</v>
      </c>
      <c r="S128" s="3">
        <f t="shared" si="30"/>
        <v>312.89684577948162</v>
      </c>
      <c r="T128" s="13">
        <f t="shared" ca="1" si="31"/>
        <v>2.2820844887356997</v>
      </c>
      <c r="U128" s="13">
        <f t="shared" si="32"/>
        <v>0.60865559607644826</v>
      </c>
      <c r="V128" s="5">
        <v>0.35</v>
      </c>
      <c r="W128" s="3">
        <f t="shared" ca="1" si="33"/>
        <v>3.4407644076544113</v>
      </c>
      <c r="X128" s="3">
        <f t="shared" ca="1" si="34"/>
        <v>-2.579425060859339</v>
      </c>
      <c r="Y128" s="3">
        <f t="shared" ca="1" si="35"/>
        <v>-2.2771530612570179</v>
      </c>
      <c r="Z128" s="3">
        <f t="shared" ca="1" si="36"/>
        <v>-1.8424464720423851E-2</v>
      </c>
      <c r="AA128" s="3">
        <f t="shared" ca="1" si="37"/>
        <v>-1.62653790089787E-2</v>
      </c>
      <c r="AJ128"/>
      <c r="AK128"/>
    </row>
    <row r="129" spans="3:37" s="5" customFormat="1" x14ac:dyDescent="0.2">
      <c r="C129" s="25"/>
      <c r="D129" s="1">
        <f t="shared" si="38"/>
        <v>127</v>
      </c>
      <c r="E129" s="2">
        <f t="shared" si="39"/>
        <v>12.799999999999971</v>
      </c>
      <c r="F129" s="3">
        <f t="shared" ca="1" si="40"/>
        <v>535.30448508708662</v>
      </c>
      <c r="G129" s="3">
        <f t="shared" si="41"/>
        <v>471.6164444909794</v>
      </c>
      <c r="H129" s="3">
        <f t="shared" ca="1" si="26"/>
        <v>713.42341037329572</v>
      </c>
      <c r="I129" s="3">
        <f t="shared" ca="1" si="42"/>
        <v>6798.3669606060121</v>
      </c>
      <c r="J129" s="3">
        <f t="shared" si="43"/>
        <v>6787.1927729705403</v>
      </c>
      <c r="K129" s="3">
        <f t="shared" ca="1" si="45"/>
        <v>9617.6453765922543</v>
      </c>
      <c r="L129" s="3">
        <f t="shared" si="44"/>
        <v>-9.5781164064785713</v>
      </c>
      <c r="M129" s="3">
        <f t="shared" ca="1" si="27"/>
        <v>0.72223201807004422</v>
      </c>
      <c r="N129" s="3">
        <f t="shared" ca="1" si="28"/>
        <v>41.380846464629741</v>
      </c>
      <c r="O129" s="1">
        <f t="shared" ca="1" si="23"/>
        <v>35628107.372806475</v>
      </c>
      <c r="P129" s="1">
        <f t="shared" si="24"/>
        <v>-9101193.1433810685</v>
      </c>
      <c r="Q129" s="1">
        <f t="shared" ca="1" si="29"/>
        <v>44729300.516187541</v>
      </c>
      <c r="R129" s="1">
        <f t="shared" ca="1" si="25"/>
        <v>99879.277452261405</v>
      </c>
      <c r="S129" s="3">
        <f t="shared" si="30"/>
        <v>312.70490311136729</v>
      </c>
      <c r="T129" s="13">
        <f t="shared" ca="1" si="31"/>
        <v>2.2814589834532137</v>
      </c>
      <c r="U129" s="13">
        <f t="shared" si="32"/>
        <v>0.60550829637011583</v>
      </c>
      <c r="V129" s="5">
        <v>0.35</v>
      </c>
      <c r="W129" s="3">
        <f t="shared" ca="1" si="33"/>
        <v>3.4199351249863232</v>
      </c>
      <c r="X129" s="3">
        <f t="shared" ca="1" si="34"/>
        <v>-2.5660871012827231</v>
      </c>
      <c r="Y129" s="3">
        <f t="shared" ca="1" si="35"/>
        <v>-2.2607859800842829</v>
      </c>
      <c r="Z129" s="3">
        <f t="shared" ca="1" si="36"/>
        <v>-1.8329193580590878E-2</v>
      </c>
      <c r="AA129" s="3">
        <f t="shared" ca="1" si="37"/>
        <v>-1.6148471286316305E-2</v>
      </c>
      <c r="AJ129"/>
      <c r="AK129"/>
    </row>
    <row r="130" spans="3:37" s="5" customFormat="1" x14ac:dyDescent="0.2">
      <c r="C130" s="25"/>
      <c r="D130" s="1">
        <f t="shared" si="38"/>
        <v>128</v>
      </c>
      <c r="E130" s="2">
        <f t="shared" si="39"/>
        <v>12.89999999999997</v>
      </c>
      <c r="F130" s="3">
        <f t="shared" ca="1" si="40"/>
        <v>535.30448508708662</v>
      </c>
      <c r="G130" s="3">
        <f t="shared" si="41"/>
        <v>470.65863285033157</v>
      </c>
      <c r="H130" s="3">
        <f t="shared" ca="1" si="26"/>
        <v>712.79060068921649</v>
      </c>
      <c r="I130" s="3">
        <f t="shared" ca="1" si="42"/>
        <v>6851.8974091147211</v>
      </c>
      <c r="J130" s="3">
        <f t="shared" si="43"/>
        <v>6834.3065268376058</v>
      </c>
      <c r="K130" s="3">
        <f t="shared" ca="1" si="45"/>
        <v>9688.956068083713</v>
      </c>
      <c r="L130" s="3">
        <f t="shared" si="44"/>
        <v>-9.5766944149604836</v>
      </c>
      <c r="M130" s="3">
        <f t="shared" ca="1" si="27"/>
        <v>0.72122375990840848</v>
      </c>
      <c r="N130" s="3">
        <f t="shared" ca="1" si="28"/>
        <v>41.323077527308392</v>
      </c>
      <c r="O130" s="1">
        <f t="shared" ref="O130:O193" ca="1" si="46">(0.5)*($B$11)*(H130^2)</f>
        <v>35564930.830162585</v>
      </c>
      <c r="P130" s="1">
        <f t="shared" ref="P130:P193" si="47">($B$11)*L130*J130</f>
        <v>-9163009.1203971151</v>
      </c>
      <c r="Q130" s="1">
        <f t="shared" ca="1" si="29"/>
        <v>44727939.950559698</v>
      </c>
      <c r="R130" s="1">
        <f t="shared" ref="R130:R193" ca="1" si="48" xml:space="preserve"> ($B$11)*H130</f>
        <v>99790.684096490309</v>
      </c>
      <c r="S130" s="3">
        <f t="shared" si="30"/>
        <v>312.51334989544478</v>
      </c>
      <c r="T130" s="13">
        <f t="shared" ca="1" si="31"/>
        <v>2.2808324858048126</v>
      </c>
      <c r="U130" s="13">
        <f t="shared" si="32"/>
        <v>0.60237983022086705</v>
      </c>
      <c r="V130" s="5">
        <v>0.35</v>
      </c>
      <c r="W130" s="3">
        <f t="shared" ca="1" si="33"/>
        <v>3.399247598490466</v>
      </c>
      <c r="X130" s="3">
        <f t="shared" ca="1" si="34"/>
        <v>-2.5528289565462883</v>
      </c>
      <c r="Y130" s="3">
        <f t="shared" ca="1" si="35"/>
        <v>-2.2445374923270918</v>
      </c>
      <c r="Z130" s="3">
        <f t="shared" ca="1" si="36"/>
        <v>-1.8234492546759202E-2</v>
      </c>
      <c r="AA130" s="3">
        <f t="shared" ca="1" si="37"/>
        <v>-1.6032410659479229E-2</v>
      </c>
      <c r="AJ130"/>
      <c r="AK130"/>
    </row>
    <row r="131" spans="3:37" s="5" customFormat="1" x14ac:dyDescent="0.2">
      <c r="C131" s="25"/>
      <c r="D131" s="1">
        <f t="shared" si="38"/>
        <v>129</v>
      </c>
      <c r="E131" s="2">
        <f t="shared" si="39"/>
        <v>12.99999999999997</v>
      </c>
      <c r="F131" s="3">
        <f t="shared" ca="1" si="40"/>
        <v>535.30448508708662</v>
      </c>
      <c r="G131" s="3">
        <f t="shared" si="41"/>
        <v>469.70096340883555</v>
      </c>
      <c r="H131" s="3">
        <f t="shared" ref="H131:H194" ca="1" si="49">SQRT(F131^2 + G131^2)</f>
        <v>712.15861069114317</v>
      </c>
      <c r="I131" s="3">
        <f t="shared" ca="1" si="42"/>
        <v>6905.4278576234301</v>
      </c>
      <c r="J131" s="3">
        <f t="shared" si="43"/>
        <v>6881.3245066505633</v>
      </c>
      <c r="K131" s="3">
        <f t="shared" ca="1" si="45"/>
        <v>9760.2035195696099</v>
      </c>
      <c r="L131" s="3">
        <f t="shared" si="44"/>
        <v>-9.5752753141034326</v>
      </c>
      <c r="M131" s="3">
        <f t="shared" ref="M131:M194" ca="1" si="50">ATAN(G131/F131)</f>
        <v>0.72021386102565921</v>
      </c>
      <c r="N131" s="3">
        <f t="shared" ref="N131:N194" ca="1" si="51">M131*(180/PI())</f>
        <v>41.265214583591884</v>
      </c>
      <c r="O131" s="1">
        <f t="shared" ca="1" si="46"/>
        <v>35501892.074707747</v>
      </c>
      <c r="P131" s="1">
        <f t="shared" si="47"/>
        <v>-9224680.7347612567</v>
      </c>
      <c r="Q131" s="1">
        <f t="shared" ref="Q131:Q194" ca="1" si="52" xml:space="preserve"> ABS(O131) + ABS(P131)</f>
        <v>44726572.809469</v>
      </c>
      <c r="R131" s="1">
        <f t="shared" ca="1" si="48"/>
        <v>99702.205496760042</v>
      </c>
      <c r="S131" s="3">
        <f t="shared" ref="S131:S194" si="53">IF(J131&lt;30000,( (-0.00406576*J131)+340.3), "")</f>
        <v>312.32218607384044</v>
      </c>
      <c r="T131" s="13">
        <f t="shared" ref="T131:T194" ca="1" si="54" xml:space="preserve"> IF(J131&lt;30000, H131/S131, "")</f>
        <v>2.2802050012635728</v>
      </c>
      <c r="U131" s="13">
        <f t="shared" ref="U131:U194" si="55" xml:space="preserve"> IF(J131&lt;30000, (( 359.01*(1 - (2.25577*10^(-5))*(J131))^(5.25588) ) / (298.15 - 0.0074545*J131)), "")</f>
        <v>0.59927008675014071</v>
      </c>
      <c r="V131" s="5">
        <v>0.35</v>
      </c>
      <c r="W131" s="3">
        <f t="shared" ref="W131:W194" ca="1" si="56">(0.5)*(U131)*(H131)*(V131)*($B$13)</f>
        <v>3.3787008658884492</v>
      </c>
      <c r="X131" s="3">
        <f t="shared" ref="X131:X194" ca="1" si="57" xml:space="preserve"> -W131*COS(M131)</f>
        <v>-2.5396501567571419</v>
      </c>
      <c r="Y131" s="3">
        <f t="shared" ref="Y131:Y194" ca="1" si="58">-W131*SIN(M131)</f>
        <v>-2.2284067452865921</v>
      </c>
      <c r="Z131" s="3">
        <f t="shared" ref="Z131:Z194" ca="1" si="59" xml:space="preserve"> X131/($B$11)</f>
        <v>-1.8140358262551014E-2</v>
      </c>
      <c r="AA131" s="3">
        <f t="shared" ref="AA131:AA194" ca="1" si="60">Y131/($B$11)</f>
        <v>-1.5917191037761371E-2</v>
      </c>
      <c r="AJ131"/>
      <c r="AK131"/>
    </row>
    <row r="132" spans="3:37" s="5" customFormat="1" x14ac:dyDescent="0.2">
      <c r="C132" s="25"/>
      <c r="D132" s="1">
        <f t="shared" ref="D132:D195" si="61">D131 + 1</f>
        <v>130</v>
      </c>
      <c r="E132" s="2">
        <f t="shared" ref="E132:E195" si="62" xml:space="preserve"> E131 + $B$2</f>
        <v>13.099999999999969</v>
      </c>
      <c r="F132" s="3">
        <f t="shared" ref="F132:F195" ca="1" si="63">INDIRECT(ADDRESS(ROW()-1,COLUMN()))</f>
        <v>535.30448508708662</v>
      </c>
      <c r="G132" s="3">
        <f t="shared" ref="G132:G195" si="64">G131 + L131*$B$2</f>
        <v>468.74343587742521</v>
      </c>
      <c r="H132" s="3">
        <f t="shared" ca="1" si="49"/>
        <v>711.52744179864544</v>
      </c>
      <c r="I132" s="3">
        <f t="shared" ref="I132:I195" ca="1" si="65">I131 + F131*($B$2)</f>
        <v>6958.9583061321391</v>
      </c>
      <c r="J132" s="3">
        <f t="shared" ref="J132:J195" si="66" xml:space="preserve"> J131 + G131*($B$2) + (0.5)*(L131)*($B$2)^2</f>
        <v>6928.246726614876</v>
      </c>
      <c r="K132" s="3">
        <f t="shared" ca="1" si="45"/>
        <v>9831.3878130894791</v>
      </c>
      <c r="L132" s="3">
        <f t="shared" ref="L132:L195" si="67" xml:space="preserve"> -(9.780327 * (1 + 0.0053024 * ((SIN($B$7))^2) - (5.8*10^(-6)) * (SIN(2*($B$7))^2) - (3.086*10^(-6)) * J132))</f>
        <v>-9.573859103478668</v>
      </c>
      <c r="M132" s="3">
        <f t="shared" ca="1" si="50"/>
        <v>0.71920231920651345</v>
      </c>
      <c r="N132" s="3">
        <f t="shared" ca="1" si="51"/>
        <v>41.207257506553844</v>
      </c>
      <c r="O132" s="1">
        <f t="shared" ca="1" si="46"/>
        <v>35438991.030276731</v>
      </c>
      <c r="P132" s="1">
        <f t="shared" si="47"/>
        <v>-9286208.1192647368</v>
      </c>
      <c r="Q132" s="1">
        <f t="shared" ca="1" si="52"/>
        <v>44725199.149541467</v>
      </c>
      <c r="R132" s="1">
        <f t="shared" ca="1" si="48"/>
        <v>99613.841851810357</v>
      </c>
      <c r="S132" s="3">
        <f t="shared" si="53"/>
        <v>312.1314115887983</v>
      </c>
      <c r="T132" s="13">
        <f t="shared" ca="1" si="54"/>
        <v>2.2795765353344546</v>
      </c>
      <c r="U132" s="13">
        <f t="shared" si="55"/>
        <v>0.59617895571818635</v>
      </c>
      <c r="V132" s="5">
        <v>0.35</v>
      </c>
      <c r="W132" s="3">
        <f t="shared" ca="1" si="56"/>
        <v>3.3582939713282305</v>
      </c>
      <c r="X132" s="3">
        <f t="shared" ca="1" si="57"/>
        <v>-2.5265502347296085</v>
      </c>
      <c r="Y132" s="3">
        <f t="shared" ca="1" si="58"/>
        <v>-2.2123928921525891</v>
      </c>
      <c r="Z132" s="3">
        <f t="shared" ca="1" si="59"/>
        <v>-1.8046787390925776E-2</v>
      </c>
      <c r="AA132" s="3">
        <f t="shared" ca="1" si="60"/>
        <v>-1.5802806372518494E-2</v>
      </c>
      <c r="AJ132"/>
      <c r="AK132"/>
    </row>
    <row r="133" spans="3:37" s="5" customFormat="1" x14ac:dyDescent="0.2">
      <c r="C133" s="25"/>
      <c r="D133" s="1">
        <f t="shared" si="61"/>
        <v>131</v>
      </c>
      <c r="E133" s="2">
        <f t="shared" si="62"/>
        <v>13.199999999999969</v>
      </c>
      <c r="F133" s="3">
        <f t="shared" ca="1" si="63"/>
        <v>535.30448508708662</v>
      </c>
      <c r="G133" s="3">
        <f t="shared" si="64"/>
        <v>467.78604996707736</v>
      </c>
      <c r="H133" s="3">
        <f t="shared" ca="1" si="49"/>
        <v>710.89709543516346</v>
      </c>
      <c r="I133" s="3">
        <f t="shared" ca="1" si="65"/>
        <v>7012.4887546408481</v>
      </c>
      <c r="J133" s="3">
        <f t="shared" si="66"/>
        <v>6975.0732009071007</v>
      </c>
      <c r="K133" s="3">
        <f t="shared" ref="K133:K196" ca="1" si="68">K132+ SQRT( (I133-I132)^2 + (J133-J132)^2 )</f>
        <v>9902.5090308250037</v>
      </c>
      <c r="L133" s="3">
        <f t="shared" si="67"/>
        <v>-9.5724457826583116</v>
      </c>
      <c r="M133" s="3">
        <f t="shared" ca="1" si="50"/>
        <v>0.71818913224091219</v>
      </c>
      <c r="N133" s="3">
        <f t="shared" ca="1" si="51"/>
        <v>41.149206169567229</v>
      </c>
      <c r="O133" s="1">
        <f t="shared" ca="1" si="46"/>
        <v>35376227.620870635</v>
      </c>
      <c r="P133" s="1">
        <f t="shared" si="47"/>
        <v>-9347591.4064058661</v>
      </c>
      <c r="Q133" s="1">
        <f t="shared" ca="1" si="52"/>
        <v>44723819.027276501</v>
      </c>
      <c r="R133" s="1">
        <f t="shared" ca="1" si="48"/>
        <v>99525.593360922881</v>
      </c>
      <c r="S133" s="3">
        <f t="shared" si="53"/>
        <v>311.94102638267998</v>
      </c>
      <c r="T133" s="13">
        <f t="shared" ca="1" si="54"/>
        <v>2.278947093554331</v>
      </c>
      <c r="U133" s="13">
        <f t="shared" si="55"/>
        <v>0.59310632752066161</v>
      </c>
      <c r="V133" s="5">
        <v>0.35</v>
      </c>
      <c r="W133" s="3">
        <f t="shared" ca="1" si="56"/>
        <v>3.338025965343447</v>
      </c>
      <c r="X133" s="3">
        <f t="shared" ca="1" si="57"/>
        <v>-2.513528725970815</v>
      </c>
      <c r="Y133" s="3">
        <f t="shared" ca="1" si="58"/>
        <v>-2.196495091965057</v>
      </c>
      <c r="Z133" s="3">
        <f t="shared" ca="1" si="59"/>
        <v>-1.7953776614077249E-2</v>
      </c>
      <c r="AA133" s="3">
        <f t="shared" ca="1" si="60"/>
        <v>-1.5689250656893264E-2</v>
      </c>
      <c r="AJ133"/>
      <c r="AK133"/>
    </row>
    <row r="134" spans="3:37" s="5" customFormat="1" x14ac:dyDescent="0.2">
      <c r="C134" s="25"/>
      <c r="D134" s="1">
        <f t="shared" si="61"/>
        <v>132</v>
      </c>
      <c r="E134" s="2">
        <f t="shared" si="62"/>
        <v>13.299999999999969</v>
      </c>
      <c r="F134" s="3">
        <f t="shared" ca="1" si="63"/>
        <v>535.30448508708662</v>
      </c>
      <c r="G134" s="3">
        <f t="shared" si="64"/>
        <v>466.82880538881153</v>
      </c>
      <c r="H134" s="3">
        <f t="shared" ca="1" si="49"/>
        <v>710.26757302800729</v>
      </c>
      <c r="I134" s="3">
        <f t="shared" ca="1" si="65"/>
        <v>7066.0192031495571</v>
      </c>
      <c r="J134" s="3">
        <f t="shared" si="66"/>
        <v>7021.8039436748959</v>
      </c>
      <c r="K134" s="3">
        <f t="shared" ca="1" si="68"/>
        <v>9973.5672551004063</v>
      </c>
      <c r="L134" s="3">
        <f t="shared" si="67"/>
        <v>-9.5710353512153556</v>
      </c>
      <c r="M134" s="3">
        <f t="shared" ca="1" si="50"/>
        <v>0.71717429792410015</v>
      </c>
      <c r="N134" s="3">
        <f t="shared" ca="1" si="51"/>
        <v>41.091060446308859</v>
      </c>
      <c r="O134" s="1">
        <f t="shared" ca="1" si="46"/>
        <v>35313601.770656697</v>
      </c>
      <c r="P134" s="1">
        <f t="shared" si="47"/>
        <v>-9408830.728390215</v>
      </c>
      <c r="Q134" s="1">
        <f t="shared" ca="1" si="52"/>
        <v>44722432.499046914</v>
      </c>
      <c r="R134" s="1">
        <f t="shared" ca="1" si="48"/>
        <v>99437.460223921022</v>
      </c>
      <c r="S134" s="3">
        <f t="shared" si="53"/>
        <v>311.75103039796437</v>
      </c>
      <c r="T134" s="13">
        <f t="shared" ca="1" si="54"/>
        <v>2.2783166814920177</v>
      </c>
      <c r="U134" s="13">
        <f t="shared" si="55"/>
        <v>0.59005209318524077</v>
      </c>
      <c r="V134" s="5">
        <v>0.35</v>
      </c>
      <c r="W134" s="3">
        <f t="shared" ca="1" si="56"/>
        <v>3.3178959048129544</v>
      </c>
      <c r="X134" s="3">
        <f t="shared" ca="1" si="57"/>
        <v>-2.5005851686663116</v>
      </c>
      <c r="Y134" s="3">
        <f t="shared" ca="1" si="58"/>
        <v>-2.1807125095758599</v>
      </c>
      <c r="Z134" s="3">
        <f t="shared" ca="1" si="59"/>
        <v>-1.7861322633330796E-2</v>
      </c>
      <c r="AA134" s="3">
        <f t="shared" ca="1" si="60"/>
        <v>-1.5576517925541856E-2</v>
      </c>
      <c r="AJ134"/>
      <c r="AK134"/>
    </row>
    <row r="135" spans="3:37" s="5" customFormat="1" x14ac:dyDescent="0.2">
      <c r="C135" s="25"/>
      <c r="D135" s="1">
        <f t="shared" si="61"/>
        <v>133</v>
      </c>
      <c r="E135" s="2">
        <f t="shared" si="62"/>
        <v>13.399999999999968</v>
      </c>
      <c r="F135" s="3">
        <f t="shared" ca="1" si="63"/>
        <v>535.30448508708662</v>
      </c>
      <c r="G135" s="3">
        <f t="shared" si="64"/>
        <v>465.87170185369001</v>
      </c>
      <c r="H135" s="3">
        <f t="shared" ca="1" si="49"/>
        <v>709.6388760083571</v>
      </c>
      <c r="I135" s="3">
        <f t="shared" ca="1" si="65"/>
        <v>7119.5496516582662</v>
      </c>
      <c r="J135" s="3">
        <f t="shared" si="66"/>
        <v>7068.4389690370208</v>
      </c>
      <c r="K135" s="3">
        <f t="shared" ca="1" si="68"/>
        <v>10044.562568382831</v>
      </c>
      <c r="L135" s="3">
        <f t="shared" si="67"/>
        <v>-9.5696278087236699</v>
      </c>
      <c r="M135" s="3">
        <f t="shared" ca="1" si="50"/>
        <v>0.71615781405670498</v>
      </c>
      <c r="N135" s="3">
        <f t="shared" ca="1" si="51"/>
        <v>41.03282021076398</v>
      </c>
      <c r="O135" s="1">
        <f t="shared" ca="1" si="46"/>
        <v>35251113.403968312</v>
      </c>
      <c r="P135" s="1">
        <f t="shared" si="47"/>
        <v>-9469926.2171307839</v>
      </c>
      <c r="Q135" s="1">
        <f t="shared" ca="1" si="52"/>
        <v>44721039.6210991</v>
      </c>
      <c r="R135" s="1">
        <f t="shared" ca="1" si="48"/>
        <v>99349.442641169997</v>
      </c>
      <c r="S135" s="3">
        <f t="shared" si="53"/>
        <v>311.56142357724804</v>
      </c>
      <c r="T135" s="13">
        <f t="shared" ca="1" si="54"/>
        <v>2.2776853047482959</v>
      </c>
      <c r="U135" s="13">
        <f t="shared" si="55"/>
        <v>0.58701614436824578</v>
      </c>
      <c r="V135" s="5">
        <v>0.35</v>
      </c>
      <c r="W135" s="3">
        <f t="shared" ca="1" si="56"/>
        <v>3.2979028529206418</v>
      </c>
      <c r="X135" s="3">
        <f t="shared" ca="1" si="57"/>
        <v>-2.4877191036658028</v>
      </c>
      <c r="Y135" s="3">
        <f t="shared" ca="1" si="58"/>
        <v>-2.1650443156107269</v>
      </c>
      <c r="Z135" s="3">
        <f t="shared" ca="1" si="59"/>
        <v>-1.7769422169041448E-2</v>
      </c>
      <c r="AA135" s="3">
        <f t="shared" ca="1" si="60"/>
        <v>-1.5464602254362334E-2</v>
      </c>
      <c r="AJ135"/>
      <c r="AK135"/>
    </row>
    <row r="136" spans="3:37" s="5" customFormat="1" x14ac:dyDescent="0.2">
      <c r="C136" s="25"/>
      <c r="D136" s="1">
        <f t="shared" si="61"/>
        <v>134</v>
      </c>
      <c r="E136" s="2">
        <f t="shared" si="62"/>
        <v>13.499999999999968</v>
      </c>
      <c r="F136" s="3">
        <f t="shared" ca="1" si="63"/>
        <v>535.30448508708662</v>
      </c>
      <c r="G136" s="3">
        <f t="shared" si="64"/>
        <v>464.91473907281767</v>
      </c>
      <c r="H136" s="3">
        <f t="shared" ca="1" si="49"/>
        <v>709.01100581126173</v>
      </c>
      <c r="I136" s="3">
        <f t="shared" ca="1" si="65"/>
        <v>7173.0801001669752</v>
      </c>
      <c r="J136" s="3">
        <f t="shared" si="66"/>
        <v>7114.9782910833464</v>
      </c>
      <c r="K136" s="3">
        <f t="shared" ca="1" si="68"/>
        <v>10115.495053282735</v>
      </c>
      <c r="L136" s="3">
        <f t="shared" si="67"/>
        <v>-9.568223154757991</v>
      </c>
      <c r="M136" s="3">
        <f t="shared" ca="1" si="50"/>
        <v>0.71513967844481818</v>
      </c>
      <c r="N136" s="3">
        <f t="shared" ca="1" si="51"/>
        <v>40.974485337230895</v>
      </c>
      <c r="O136" s="1">
        <f t="shared" ca="1" si="46"/>
        <v>35188762.445304789</v>
      </c>
      <c r="P136" s="1">
        <f t="shared" si="47"/>
        <v>-9530878.0042481776</v>
      </c>
      <c r="Q136" s="1">
        <f t="shared" ca="1" si="52"/>
        <v>44719640.449552968</v>
      </c>
      <c r="R136" s="1">
        <f t="shared" ca="1" si="48"/>
        <v>99261.540813576648</v>
      </c>
      <c r="S136" s="3">
        <f t="shared" si="53"/>
        <v>311.37220586324497</v>
      </c>
      <c r="T136" s="13">
        <f t="shared" ca="1" si="54"/>
        <v>2.2770529689559389</v>
      </c>
      <c r="U136" s="13">
        <f t="shared" si="55"/>
        <v>0.5839983733512879</v>
      </c>
      <c r="V136" s="5">
        <v>0.35</v>
      </c>
      <c r="W136" s="3">
        <f t="shared" ca="1" si="56"/>
        <v>3.2780458791154472</v>
      </c>
      <c r="X136" s="3">
        <f t="shared" ca="1" si="57"/>
        <v>-2.4749300744689067</v>
      </c>
      <c r="Y136" s="3">
        <f t="shared" ca="1" si="58"/>
        <v>-2.1494896864314317</v>
      </c>
      <c r="Z136" s="3">
        <f t="shared" ca="1" si="59"/>
        <v>-1.7678071960492189E-2</v>
      </c>
      <c r="AA136" s="3">
        <f t="shared" ca="1" si="60"/>
        <v>-1.5353497760224512E-2</v>
      </c>
      <c r="AJ136"/>
      <c r="AK136"/>
    </row>
    <row r="137" spans="3:37" s="5" customFormat="1" x14ac:dyDescent="0.2">
      <c r="C137" s="25"/>
      <c r="D137" s="1">
        <f t="shared" si="61"/>
        <v>135</v>
      </c>
      <c r="E137" s="2">
        <f t="shared" si="62"/>
        <v>13.599999999999968</v>
      </c>
      <c r="F137" s="3">
        <f t="shared" ca="1" si="63"/>
        <v>535.30448508708662</v>
      </c>
      <c r="G137" s="3">
        <f t="shared" si="64"/>
        <v>463.95791675734188</v>
      </c>
      <c r="H137" s="3">
        <f t="shared" ca="1" si="49"/>
        <v>708.38396387563955</v>
      </c>
      <c r="I137" s="3">
        <f t="shared" ca="1" si="65"/>
        <v>7226.6105486756842</v>
      </c>
      <c r="J137" s="3">
        <f t="shared" si="66"/>
        <v>7161.4219238748547</v>
      </c>
      <c r="K137" s="3">
        <f t="shared" ca="1" si="68"/>
        <v>10186.364792554275</v>
      </c>
      <c r="L137" s="3">
        <f t="shared" si="67"/>
        <v>-9.5668213888939277</v>
      </c>
      <c r="M137" s="3">
        <f t="shared" ca="1" si="50"/>
        <v>0.71411988890007583</v>
      </c>
      <c r="N137" s="3">
        <f t="shared" ca="1" si="51"/>
        <v>40.916055700325586</v>
      </c>
      <c r="O137" s="1">
        <f t="shared" ca="1" si="46"/>
        <v>35126548.819331437</v>
      </c>
      <c r="P137" s="1">
        <f t="shared" si="47"/>
        <v>-9591686.2210707814</v>
      </c>
      <c r="Q137" s="1">
        <f t="shared" ca="1" si="52"/>
        <v>44718235.040402219</v>
      </c>
      <c r="R137" s="1">
        <f t="shared" ca="1" si="48"/>
        <v>99173.754942589541</v>
      </c>
      <c r="S137" s="3">
        <f t="shared" si="53"/>
        <v>311.18337719878656</v>
      </c>
      <c r="T137" s="13">
        <f t="shared" ca="1" si="54"/>
        <v>2.2764196797797394</v>
      </c>
      <c r="U137" s="13">
        <f t="shared" si="55"/>
        <v>0.58099867303793207</v>
      </c>
      <c r="V137" s="5">
        <v>0.35</v>
      </c>
      <c r="W137" s="3">
        <f t="shared" ca="1" si="56"/>
        <v>3.2583240590716516</v>
      </c>
      <c r="X137" s="3">
        <f t="shared" ca="1" si="57"/>
        <v>-2.462217627211023</v>
      </c>
      <c r="Y137" s="3">
        <f t="shared" ca="1" si="58"/>
        <v>-2.1340478040982314</v>
      </c>
      <c r="Z137" s="3">
        <f t="shared" ca="1" si="59"/>
        <v>-1.7587268765793022E-2</v>
      </c>
      <c r="AA137" s="3">
        <f t="shared" ca="1" si="60"/>
        <v>-1.5243198600701653E-2</v>
      </c>
      <c r="AJ137"/>
      <c r="AK137"/>
    </row>
    <row r="138" spans="3:37" s="5" customFormat="1" x14ac:dyDescent="0.2">
      <c r="C138" s="25"/>
      <c r="D138" s="1">
        <f t="shared" si="61"/>
        <v>136</v>
      </c>
      <c r="E138" s="2">
        <f t="shared" si="62"/>
        <v>13.699999999999967</v>
      </c>
      <c r="F138" s="3">
        <f t="shared" ca="1" si="63"/>
        <v>535.30448508708662</v>
      </c>
      <c r="G138" s="3">
        <f t="shared" si="64"/>
        <v>463.00123461845249</v>
      </c>
      <c r="H138" s="3">
        <f t="shared" ca="1" si="49"/>
        <v>707.75775164427705</v>
      </c>
      <c r="I138" s="3">
        <f t="shared" ca="1" si="65"/>
        <v>7280.1409971843932</v>
      </c>
      <c r="J138" s="3">
        <f t="shared" si="66"/>
        <v>7207.7698814436444</v>
      </c>
      <c r="K138" s="3">
        <f t="shared" ca="1" si="68"/>
        <v>10257.171869095691</v>
      </c>
      <c r="L138" s="3">
        <f t="shared" si="67"/>
        <v>-9.5654225107079629</v>
      </c>
      <c r="M138" s="3">
        <f t="shared" ca="1" si="50"/>
        <v>0.71309844323973948</v>
      </c>
      <c r="N138" s="3">
        <f t="shared" ca="1" si="51"/>
        <v>40.857531174986363</v>
      </c>
      <c r="O138" s="1">
        <f t="shared" ca="1" si="46"/>
        <v>35064472.45087935</v>
      </c>
      <c r="P138" s="1">
        <f t="shared" si="47"/>
        <v>-9652350.9986349456</v>
      </c>
      <c r="Q138" s="1">
        <f t="shared" ca="1" si="52"/>
        <v>44716823.4495143</v>
      </c>
      <c r="R138" s="1">
        <f t="shared" ca="1" si="48"/>
        <v>99086.085230198791</v>
      </c>
      <c r="S138" s="3">
        <f t="shared" si="53"/>
        <v>310.99493752682167</v>
      </c>
      <c r="T138" s="13">
        <f t="shared" ca="1" si="54"/>
        <v>2.2757854429165318</v>
      </c>
      <c r="U138" s="13">
        <f t="shared" si="55"/>
        <v>0.5780169369503716</v>
      </c>
      <c r="V138" s="5">
        <v>0.35</v>
      </c>
      <c r="W138" s="3">
        <f t="shared" ca="1" si="56"/>
        <v>3.2387364746493716</v>
      </c>
      <c r="X138" s="3">
        <f t="shared" ca="1" si="57"/>
        <v>-2.4495813106492408</v>
      </c>
      <c r="Y138" s="3">
        <f t="shared" ca="1" si="58"/>
        <v>-2.1187178563325011</v>
      </c>
      <c r="Z138" s="3">
        <f t="shared" ca="1" si="59"/>
        <v>-1.7497009361780291E-2</v>
      </c>
      <c r="AA138" s="3">
        <f t="shared" ca="1" si="60"/>
        <v>-1.5133698973803579E-2</v>
      </c>
      <c r="AJ138"/>
      <c r="AK138"/>
    </row>
    <row r="139" spans="3:37" s="5" customFormat="1" x14ac:dyDescent="0.2">
      <c r="C139" s="25"/>
      <c r="D139" s="1">
        <f t="shared" si="61"/>
        <v>137</v>
      </c>
      <c r="E139" s="2">
        <f t="shared" si="62"/>
        <v>13.799999999999967</v>
      </c>
      <c r="F139" s="3">
        <f t="shared" ca="1" si="63"/>
        <v>535.30448508708662</v>
      </c>
      <c r="G139" s="3">
        <f t="shared" si="64"/>
        <v>462.04469236738169</v>
      </c>
      <c r="H139" s="3">
        <f t="shared" ca="1" si="49"/>
        <v>707.1323705638282</v>
      </c>
      <c r="I139" s="3">
        <f t="shared" ca="1" si="65"/>
        <v>7333.6714456931022</v>
      </c>
      <c r="J139" s="3">
        <f t="shared" si="66"/>
        <v>7254.0221777929355</v>
      </c>
      <c r="K139" s="3">
        <f t="shared" ca="1" si="68"/>
        <v>10327.916365949695</v>
      </c>
      <c r="L139" s="3">
        <f t="shared" si="67"/>
        <v>-9.5640265197774514</v>
      </c>
      <c r="M139" s="3">
        <f t="shared" ca="1" si="50"/>
        <v>0.71207533928677846</v>
      </c>
      <c r="N139" s="3">
        <f t="shared" ca="1" si="51"/>
        <v>40.798911636478543</v>
      </c>
      <c r="O139" s="1">
        <f t="shared" ca="1" si="46"/>
        <v>35002533.264945343</v>
      </c>
      <c r="P139" s="1">
        <f t="shared" si="47"/>
        <v>-9712872.4676851574</v>
      </c>
      <c r="Q139" s="1">
        <f t="shared" ca="1" si="52"/>
        <v>44715405.732630499</v>
      </c>
      <c r="R139" s="1">
        <f t="shared" ca="1" si="48"/>
        <v>98998.531878935944</v>
      </c>
      <c r="S139" s="3">
        <f t="shared" si="53"/>
        <v>310.80688679041663</v>
      </c>
      <c r="T139" s="13">
        <f t="shared" ca="1" si="54"/>
        <v>2.2751502640952159</v>
      </c>
      <c r="U139" s="13">
        <f t="shared" si="55"/>
        <v>0.57505305922612437</v>
      </c>
      <c r="V139" s="5">
        <v>0.35</v>
      </c>
      <c r="W139" s="3">
        <f t="shared" ca="1" si="56"/>
        <v>3.2192822138553177</v>
      </c>
      <c r="X139" s="3">
        <f t="shared" ca="1" si="57"/>
        <v>-2.4370206761483368</v>
      </c>
      <c r="Y139" s="3">
        <f t="shared" ca="1" si="58"/>
        <v>-2.1034990364796222</v>
      </c>
      <c r="Z139" s="3">
        <f t="shared" ca="1" si="59"/>
        <v>-1.7407290543916692E-2</v>
      </c>
      <c r="AA139" s="3">
        <f t="shared" ca="1" si="60"/>
        <v>-1.5024993117711587E-2</v>
      </c>
      <c r="AJ139"/>
      <c r="AK139"/>
    </row>
    <row r="140" spans="3:37" s="5" customFormat="1" x14ac:dyDescent="0.2">
      <c r="C140" s="25"/>
      <c r="D140" s="1">
        <f t="shared" si="61"/>
        <v>138</v>
      </c>
      <c r="E140" s="2">
        <f t="shared" si="62"/>
        <v>13.899999999999967</v>
      </c>
      <c r="F140" s="3">
        <f t="shared" ca="1" si="63"/>
        <v>535.30448508708662</v>
      </c>
      <c r="G140" s="3">
        <f t="shared" si="64"/>
        <v>461.08828971540396</v>
      </c>
      <c r="H140" s="3">
        <f t="shared" ca="1" si="49"/>
        <v>706.50782208481405</v>
      </c>
      <c r="I140" s="3">
        <f t="shared" ca="1" si="65"/>
        <v>7387.2018942018112</v>
      </c>
      <c r="J140" s="3">
        <f t="shared" si="66"/>
        <v>7300.1788268970749</v>
      </c>
      <c r="K140" s="3">
        <f t="shared" ca="1" si="68"/>
        <v>10398.598366303861</v>
      </c>
      <c r="L140" s="3">
        <f t="shared" si="67"/>
        <v>-9.5626334156806188</v>
      </c>
      <c r="M140" s="3">
        <f t="shared" ca="1" si="50"/>
        <v>0.71105057486995216</v>
      </c>
      <c r="N140" s="3">
        <f t="shared" ca="1" si="51"/>
        <v>40.74019696039921</v>
      </c>
      <c r="O140" s="1">
        <f t="shared" ca="1" si="46"/>
        <v>34940731.18669191</v>
      </c>
      <c r="P140" s="1">
        <f t="shared" si="47"/>
        <v>-9773250.7586742155</v>
      </c>
      <c r="Q140" s="1">
        <f t="shared" ca="1" si="52"/>
        <v>44713981.945366129</v>
      </c>
      <c r="R140" s="1">
        <f t="shared" ca="1" si="48"/>
        <v>98911.095091873969</v>
      </c>
      <c r="S140" s="3">
        <f t="shared" si="53"/>
        <v>310.61922493275495</v>
      </c>
      <c r="T140" s="13">
        <f t="shared" ca="1" si="54"/>
        <v>2.2745141490767802</v>
      </c>
      <c r="U140" s="13">
        <f t="shared" si="55"/>
        <v>0.57210693461473883</v>
      </c>
      <c r="V140" s="5">
        <v>0.35</v>
      </c>
      <c r="W140" s="3">
        <f t="shared" ca="1" si="56"/>
        <v>3.1999603708037463</v>
      </c>
      <c r="X140" s="3">
        <f t="shared" ca="1" si="57"/>
        <v>-2.4245352776668163</v>
      </c>
      <c r="Y140" s="3">
        <f t="shared" ca="1" si="58"/>
        <v>-2.0883905434720642</v>
      </c>
      <c r="Z140" s="3">
        <f t="shared" ca="1" si="59"/>
        <v>-1.7318109126191545E-2</v>
      </c>
      <c r="AA140" s="3">
        <f t="shared" ca="1" si="60"/>
        <v>-1.4917075310514744E-2</v>
      </c>
      <c r="AJ140"/>
      <c r="AK140"/>
    </row>
    <row r="141" spans="3:37" s="5" customFormat="1" x14ac:dyDescent="0.2">
      <c r="C141" s="25"/>
      <c r="D141" s="1">
        <f t="shared" si="61"/>
        <v>139</v>
      </c>
      <c r="E141" s="2">
        <f t="shared" si="62"/>
        <v>13.999999999999966</v>
      </c>
      <c r="F141" s="3">
        <f t="shared" ca="1" si="63"/>
        <v>535.30448508708662</v>
      </c>
      <c r="G141" s="3">
        <f t="shared" si="64"/>
        <v>460.13202637383591</v>
      </c>
      <c r="H141" s="3">
        <f t="shared" ca="1" si="49"/>
        <v>705.88410766162133</v>
      </c>
      <c r="I141" s="3">
        <f t="shared" ca="1" si="65"/>
        <v>7440.7323427105202</v>
      </c>
      <c r="J141" s="3">
        <f t="shared" si="66"/>
        <v>7346.2398427015369</v>
      </c>
      <c r="K141" s="3">
        <f t="shared" ca="1" si="68"/>
        <v>10469.217953491003</v>
      </c>
      <c r="L141" s="3">
        <f t="shared" si="67"/>
        <v>-9.5612431979965589</v>
      </c>
      <c r="M141" s="3">
        <f t="shared" ca="1" si="50"/>
        <v>0.71002414782389234</v>
      </c>
      <c r="N141" s="3">
        <f t="shared" ca="1" si="51"/>
        <v>40.681387022681903</v>
      </c>
      <c r="O141" s="1">
        <f t="shared" ca="1" si="46"/>
        <v>34879066.141447037</v>
      </c>
      <c r="P141" s="1">
        <f t="shared" si="47"/>
        <v>-9833486.0017633922</v>
      </c>
      <c r="Q141" s="1">
        <f t="shared" ca="1" si="52"/>
        <v>44712552.143210426</v>
      </c>
      <c r="R141" s="1">
        <f t="shared" ca="1" si="48"/>
        <v>98823.775072626988</v>
      </c>
      <c r="S141" s="3">
        <f t="shared" si="53"/>
        <v>310.43195189713782</v>
      </c>
      <c r="T141" s="13">
        <f t="shared" ca="1" si="54"/>
        <v>2.2738771036543213</v>
      </c>
      <c r="U141" s="13">
        <f t="shared" si="55"/>
        <v>0.56917845847452486</v>
      </c>
      <c r="V141" s="5">
        <v>0.35</v>
      </c>
      <c r="W141" s="3">
        <f t="shared" ca="1" si="56"/>
        <v>3.1807700456776953</v>
      </c>
      <c r="X141" s="3">
        <f t="shared" ca="1" si="57"/>
        <v>-2.4121246717430553</v>
      </c>
      <c r="Y141" s="3">
        <f t="shared" ca="1" si="58"/>
        <v>-2.0733915817927269</v>
      </c>
      <c r="Z141" s="3">
        <f t="shared" ca="1" si="59"/>
        <v>-1.7229461941021824E-2</v>
      </c>
      <c r="AA141" s="3">
        <f t="shared" ca="1" si="60"/>
        <v>-1.4809939869948049E-2</v>
      </c>
      <c r="AJ141"/>
      <c r="AK141"/>
    </row>
    <row r="142" spans="3:37" s="5" customFormat="1" x14ac:dyDescent="0.2">
      <c r="C142" s="25"/>
      <c r="D142" s="1">
        <f t="shared" si="61"/>
        <v>140</v>
      </c>
      <c r="E142" s="2">
        <f t="shared" si="62"/>
        <v>14.099999999999966</v>
      </c>
      <c r="F142" s="3">
        <f t="shared" ca="1" si="63"/>
        <v>535.30448508708662</v>
      </c>
      <c r="G142" s="3">
        <f t="shared" si="64"/>
        <v>459.17590205403627</v>
      </c>
      <c r="H142" s="3">
        <f t="shared" ca="1" si="49"/>
        <v>705.26122875250189</v>
      </c>
      <c r="I142" s="3">
        <f t="shared" ca="1" si="65"/>
        <v>7494.2627912192293</v>
      </c>
      <c r="J142" s="3">
        <f t="shared" si="66"/>
        <v>7392.2052391229308</v>
      </c>
      <c r="K142" s="3">
        <f t="shared" ca="1" si="68"/>
        <v>10539.775210989572</v>
      </c>
      <c r="L142" s="3">
        <f t="shared" si="67"/>
        <v>-9.5598558663052398</v>
      </c>
      <c r="M142" s="3">
        <f t="shared" ca="1" si="50"/>
        <v>0.70899605598918702</v>
      </c>
      <c r="N142" s="3">
        <f t="shared" ca="1" si="51"/>
        <v>40.62248169960143</v>
      </c>
      <c r="O142" s="1">
        <f t="shared" ca="1" si="46"/>
        <v>34817538.054704219</v>
      </c>
      <c r="P142" s="1">
        <f t="shared" si="47"/>
        <v>-9893578.3268226348</v>
      </c>
      <c r="Q142" s="1">
        <f t="shared" ca="1" si="52"/>
        <v>44711116.381526858</v>
      </c>
      <c r="R142" s="1">
        <f t="shared" ca="1" si="48"/>
        <v>98736.572025350266</v>
      </c>
      <c r="S142" s="3">
        <f t="shared" si="53"/>
        <v>310.24506762698354</v>
      </c>
      <c r="T142" s="13">
        <f t="shared" ca="1" si="54"/>
        <v>2.2732391336530693</v>
      </c>
      <c r="U142" s="13">
        <f t="shared" si="55"/>
        <v>0.56626752676929037</v>
      </c>
      <c r="V142" s="5">
        <v>0.35</v>
      </c>
      <c r="W142" s="3">
        <f t="shared" ca="1" si="56"/>
        <v>3.1617103446903969</v>
      </c>
      <c r="X142" s="3">
        <f t="shared" ca="1" si="57"/>
        <v>-2.3997884174814765</v>
      </c>
      <c r="Y142" s="3">
        <f t="shared" ca="1" si="58"/>
        <v>-2.0585013614384664</v>
      </c>
      <c r="Z142" s="3">
        <f t="shared" ca="1" si="59"/>
        <v>-1.7141345839153405E-2</v>
      </c>
      <c r="AA142" s="3">
        <f t="shared" ca="1" si="60"/>
        <v>-1.4703581153131903E-2</v>
      </c>
      <c r="AJ142"/>
      <c r="AK142"/>
    </row>
    <row r="143" spans="3:37" s="5" customFormat="1" x14ac:dyDescent="0.2">
      <c r="C143" s="25"/>
      <c r="D143" s="1">
        <f t="shared" si="61"/>
        <v>141</v>
      </c>
      <c r="E143" s="2">
        <f t="shared" si="62"/>
        <v>14.199999999999966</v>
      </c>
      <c r="F143" s="3">
        <f t="shared" ca="1" si="63"/>
        <v>535.30448508708662</v>
      </c>
      <c r="G143" s="3">
        <f t="shared" si="64"/>
        <v>458.21991646740577</v>
      </c>
      <c r="H143" s="3">
        <f t="shared" ca="1" si="49"/>
        <v>704.63918681957171</v>
      </c>
      <c r="I143" s="3">
        <f t="shared" ca="1" si="65"/>
        <v>7547.7932397279383</v>
      </c>
      <c r="J143" s="3">
        <f t="shared" si="66"/>
        <v>7438.0750300490035</v>
      </c>
      <c r="K143" s="3">
        <f t="shared" ca="1" si="68"/>
        <v>10610.270222424035</v>
      </c>
      <c r="L143" s="3">
        <f t="shared" si="67"/>
        <v>-9.5584714201875016</v>
      </c>
      <c r="M143" s="3">
        <f t="shared" ca="1" si="50"/>
        <v>0.70796629721246407</v>
      </c>
      <c r="N143" s="3">
        <f t="shared" ca="1" si="51"/>
        <v>40.563480867778651</v>
      </c>
      <c r="O143" s="1">
        <f t="shared" ca="1" si="46"/>
        <v>34756146.852122307</v>
      </c>
      <c r="P143" s="1">
        <f t="shared" si="47"/>
        <v>-9953527.8634307161</v>
      </c>
      <c r="Q143" s="1">
        <f t="shared" ca="1" si="52"/>
        <v>44709674.715553023</v>
      </c>
      <c r="R143" s="1">
        <f t="shared" ca="1" si="48"/>
        <v>98649.486154740036</v>
      </c>
      <c r="S143" s="3">
        <f t="shared" si="53"/>
        <v>310.058572065828</v>
      </c>
      <c r="T143" s="13">
        <f t="shared" ca="1" si="54"/>
        <v>2.2726002449304028</v>
      </c>
      <c r="U143" s="13">
        <f t="shared" si="55"/>
        <v>0.56337403606510517</v>
      </c>
      <c r="V143" s="5">
        <v>0.35</v>
      </c>
      <c r="W143" s="3">
        <f t="shared" ca="1" si="56"/>
        <v>3.142780380046974</v>
      </c>
      <c r="X143" s="3">
        <f t="shared" ca="1" si="57"/>
        <v>-2.3875260765388302</v>
      </c>
      <c r="Y143" s="3">
        <f t="shared" ca="1" si="58"/>
        <v>-2.0437190978838808</v>
      </c>
      <c r="Z143" s="3">
        <f t="shared" ca="1" si="59"/>
        <v>-1.7053757689563073E-2</v>
      </c>
      <c r="AA143" s="3">
        <f t="shared" ca="1" si="60"/>
        <v>-1.4597993556313435E-2</v>
      </c>
      <c r="AJ143"/>
      <c r="AK143"/>
    </row>
    <row r="144" spans="3:37" s="5" customFormat="1" x14ac:dyDescent="0.2">
      <c r="C144" s="25"/>
      <c r="D144" s="1">
        <f t="shared" si="61"/>
        <v>142</v>
      </c>
      <c r="E144" s="2">
        <f t="shared" si="62"/>
        <v>14.299999999999965</v>
      </c>
      <c r="F144" s="3">
        <f t="shared" ca="1" si="63"/>
        <v>535.30448508708662</v>
      </c>
      <c r="G144" s="3">
        <f t="shared" si="64"/>
        <v>457.26406932538703</v>
      </c>
      <c r="H144" s="3">
        <f t="shared" ca="1" si="49"/>
        <v>704.01798332880901</v>
      </c>
      <c r="I144" s="3">
        <f t="shared" ca="1" si="65"/>
        <v>7601.3236882366473</v>
      </c>
      <c r="J144" s="3">
        <f t="shared" si="66"/>
        <v>7483.8492293386435</v>
      </c>
      <c r="K144" s="3">
        <f t="shared" ca="1" si="68"/>
        <v>10680.703071565264</v>
      </c>
      <c r="L144" s="3">
        <f t="shared" si="67"/>
        <v>-9.5570898592250533</v>
      </c>
      <c r="M144" s="3">
        <f t="shared" ca="1" si="50"/>
        <v>0.70693486934647509</v>
      </c>
      <c r="N144" s="3">
        <f t="shared" ca="1" si="51"/>
        <v>40.504384404185295</v>
      </c>
      <c r="O144" s="1">
        <f t="shared" ca="1" si="46"/>
        <v>34694892.459525421</v>
      </c>
      <c r="P144" s="1">
        <f t="shared" si="47"/>
        <v>-10013334.740875421</v>
      </c>
      <c r="Q144" s="1">
        <f t="shared" ca="1" si="52"/>
        <v>44708227.200400844</v>
      </c>
      <c r="R144" s="1">
        <f t="shared" ca="1" si="48"/>
        <v>98562.517666033265</v>
      </c>
      <c r="S144" s="3">
        <f t="shared" si="53"/>
        <v>309.87246515732414</v>
      </c>
      <c r="T144" s="13">
        <f t="shared" ca="1" si="54"/>
        <v>2.2719604433758733</v>
      </c>
      <c r="U144" s="13">
        <f t="shared" si="55"/>
        <v>0.56049788352706897</v>
      </c>
      <c r="V144" s="5">
        <v>0.35</v>
      </c>
      <c r="W144" s="3">
        <f t="shared" ca="1" si="56"/>
        <v>3.123979269906306</v>
      </c>
      <c r="X144" s="3">
        <f t="shared" ca="1" si="57"/>
        <v>-2.3753372131104999</v>
      </c>
      <c r="Y144" s="3">
        <f t="shared" ca="1" si="58"/>
        <v>-2.0290440120452735</v>
      </c>
      <c r="Z144" s="3">
        <f t="shared" ca="1" si="59"/>
        <v>-1.6966694379360714E-2</v>
      </c>
      <c r="AA144" s="3">
        <f t="shared" ca="1" si="60"/>
        <v>-1.4493171514609096E-2</v>
      </c>
      <c r="AJ144"/>
      <c r="AK144"/>
    </row>
    <row r="145" spans="3:37" s="5" customFormat="1" x14ac:dyDescent="0.2">
      <c r="C145" s="25"/>
      <c r="D145" s="1">
        <f t="shared" si="61"/>
        <v>143</v>
      </c>
      <c r="E145" s="2">
        <f t="shared" si="62"/>
        <v>14.399999999999965</v>
      </c>
      <c r="F145" s="3">
        <f t="shared" ca="1" si="63"/>
        <v>535.30448508708662</v>
      </c>
      <c r="G145" s="3">
        <f t="shared" si="64"/>
        <v>456.30836033946451</v>
      </c>
      <c r="H145" s="3">
        <f t="shared" ca="1" si="49"/>
        <v>703.39761975005399</v>
      </c>
      <c r="I145" s="3">
        <f t="shared" ca="1" si="65"/>
        <v>7654.8541367453563</v>
      </c>
      <c r="J145" s="3">
        <f t="shared" si="66"/>
        <v>7529.5278508218853</v>
      </c>
      <c r="K145" s="3">
        <f t="shared" ca="1" si="68"/>
        <v>10751.073842330921</v>
      </c>
      <c r="L145" s="3">
        <f t="shared" si="67"/>
        <v>-9.5557111830004757</v>
      </c>
      <c r="M145" s="3">
        <f t="shared" ca="1" si="50"/>
        <v>0.70590177025018086</v>
      </c>
      <c r="N145" s="3">
        <f t="shared" ca="1" si="51"/>
        <v>40.445192186148859</v>
      </c>
      <c r="O145" s="1">
        <f t="shared" ca="1" si="46"/>
        <v>34633774.802902907</v>
      </c>
      <c r="P145" s="1">
        <f t="shared" si="47"/>
        <v>-10072999.088153712</v>
      </c>
      <c r="Q145" s="1">
        <f t="shared" ca="1" si="52"/>
        <v>44706773.89105662</v>
      </c>
      <c r="R145" s="1">
        <f t="shared" ca="1" si="48"/>
        <v>98475.666765007554</v>
      </c>
      <c r="S145" s="3">
        <f t="shared" si="53"/>
        <v>309.6867468452424</v>
      </c>
      <c r="T145" s="13">
        <f t="shared" ca="1" si="54"/>
        <v>2.27131973491122</v>
      </c>
      <c r="U145" s="13">
        <f t="shared" si="55"/>
        <v>0.55763896691610504</v>
      </c>
      <c r="V145" s="5">
        <v>0.35</v>
      </c>
      <c r="W145" s="3">
        <f t="shared" ca="1" si="56"/>
        <v>3.1053061383431722</v>
      </c>
      <c r="X145" s="3">
        <f t="shared" ca="1" si="57"/>
        <v>-2.3632213939169127</v>
      </c>
      <c r="Y145" s="3">
        <f t="shared" ca="1" si="58"/>
        <v>-2.0144753302448728</v>
      </c>
      <c r="Z145" s="3">
        <f t="shared" ca="1" si="59"/>
        <v>-1.6880152813692234E-2</v>
      </c>
      <c r="AA145" s="3">
        <f t="shared" ca="1" si="60"/>
        <v>-1.4389109501749091E-2</v>
      </c>
      <c r="AJ145"/>
      <c r="AK145"/>
    </row>
    <row r="146" spans="3:37" s="5" customFormat="1" x14ac:dyDescent="0.2">
      <c r="C146" s="25"/>
      <c r="D146" s="1">
        <f t="shared" si="61"/>
        <v>144</v>
      </c>
      <c r="E146" s="2">
        <f t="shared" si="62"/>
        <v>14.499999999999964</v>
      </c>
      <c r="F146" s="3">
        <f t="shared" ca="1" si="63"/>
        <v>535.30448508708662</v>
      </c>
      <c r="G146" s="3">
        <f t="shared" si="64"/>
        <v>455.35278922116447</v>
      </c>
      <c r="H146" s="3">
        <f t="shared" ca="1" si="49"/>
        <v>702.77809755700639</v>
      </c>
      <c r="I146" s="3">
        <f t="shared" ca="1" si="65"/>
        <v>7708.3845852540653</v>
      </c>
      <c r="J146" s="3">
        <f t="shared" si="66"/>
        <v>7575.1109082999164</v>
      </c>
      <c r="K146" s="3">
        <f t="shared" ca="1" si="68"/>
        <v>10821.382618785849</v>
      </c>
      <c r="L146" s="3">
        <f t="shared" si="67"/>
        <v>-9.5543353910972204</v>
      </c>
      <c r="M146" s="3">
        <f t="shared" ca="1" si="50"/>
        <v>0.70486699778883621</v>
      </c>
      <c r="N146" s="3">
        <f t="shared" ca="1" si="51"/>
        <v>40.385904091357446</v>
      </c>
      <c r="O146" s="1">
        <f t="shared" ca="1" si="46"/>
        <v>34572793.808409162</v>
      </c>
      <c r="P146" s="1">
        <f t="shared" si="47"/>
        <v>-10132521.033971909</v>
      </c>
      <c r="Q146" s="1">
        <f t="shared" ca="1" si="52"/>
        <v>44705314.842381075</v>
      </c>
      <c r="R146" s="1">
        <f t="shared" ca="1" si="48"/>
        <v>98388.933657980888</v>
      </c>
      <c r="S146" s="3">
        <f t="shared" si="53"/>
        <v>309.50141707347052</v>
      </c>
      <c r="T146" s="13">
        <f t="shared" ca="1" si="54"/>
        <v>2.2706781254903867</v>
      </c>
      <c r="U146" s="13">
        <f t="shared" si="55"/>
        <v>0.5547971845857641</v>
      </c>
      <c r="V146" s="5">
        <v>0.35</v>
      </c>
      <c r="W146" s="3">
        <f t="shared" ca="1" si="56"/>
        <v>3.0867601153105939</v>
      </c>
      <c r="X146" s="3">
        <f t="shared" ca="1" si="57"/>
        <v>-2.3511781881899947</v>
      </c>
      <c r="Y146" s="3">
        <f t="shared" ca="1" si="58"/>
        <v>-2.0000122841752463</v>
      </c>
      <c r="Z146" s="3">
        <f t="shared" ca="1" si="59"/>
        <v>-1.679412991564282E-2</v>
      </c>
      <c r="AA146" s="3">
        <f t="shared" ca="1" si="60"/>
        <v>-1.4285802029823188E-2</v>
      </c>
      <c r="AJ146"/>
      <c r="AK146"/>
    </row>
    <row r="147" spans="3:37" s="5" customFormat="1" x14ac:dyDescent="0.2">
      <c r="C147" s="25"/>
      <c r="D147" s="1">
        <f t="shared" si="61"/>
        <v>145</v>
      </c>
      <c r="E147" s="2">
        <f t="shared" si="62"/>
        <v>14.599999999999964</v>
      </c>
      <c r="F147" s="3">
        <f t="shared" ca="1" si="63"/>
        <v>535.30448508708662</v>
      </c>
      <c r="G147" s="3">
        <f t="shared" si="64"/>
        <v>454.39735568205475</v>
      </c>
      <c r="H147" s="3">
        <f t="shared" ca="1" si="49"/>
        <v>702.15941822722471</v>
      </c>
      <c r="I147" s="3">
        <f t="shared" ca="1" si="65"/>
        <v>7761.9150337627743</v>
      </c>
      <c r="J147" s="3">
        <f t="shared" si="66"/>
        <v>7620.5984155450769</v>
      </c>
      <c r="K147" s="3">
        <f t="shared" ca="1" si="68"/>
        <v>10891.629485142448</v>
      </c>
      <c r="L147" s="3">
        <f t="shared" si="67"/>
        <v>-9.5529624830996092</v>
      </c>
      <c r="M147" s="3">
        <f t="shared" ca="1" si="50"/>
        <v>0.70383054983407589</v>
      </c>
      <c r="N147" s="3">
        <f t="shared" ca="1" si="51"/>
        <v>40.326519997864715</v>
      </c>
      <c r="O147" s="1">
        <f t="shared" ca="1" si="46"/>
        <v>34511949.402363628</v>
      </c>
      <c r="P147" s="1">
        <f t="shared" si="47"/>
        <v>-10191900.706745863</v>
      </c>
      <c r="Q147" s="1">
        <f t="shared" ca="1" si="52"/>
        <v>44703850.109109491</v>
      </c>
      <c r="R147" s="1">
        <f t="shared" ca="1" si="48"/>
        <v>98302.318551811462</v>
      </c>
      <c r="S147" s="3">
        <f t="shared" si="53"/>
        <v>309.31647578601348</v>
      </c>
      <c r="T147" s="13">
        <f t="shared" ca="1" si="54"/>
        <v>2.2700356210995425</v>
      </c>
      <c r="U147" s="13">
        <f t="shared" si="55"/>
        <v>0.55197243547904595</v>
      </c>
      <c r="V147" s="5">
        <v>0.35</v>
      </c>
      <c r="W147" s="3">
        <f t="shared" ca="1" si="56"/>
        <v>3.0683403366024082</v>
      </c>
      <c r="X147" s="3">
        <f t="shared" ca="1" si="57"/>
        <v>-2.3392071676597017</v>
      </c>
      <c r="Y147" s="3">
        <f t="shared" ca="1" si="58"/>
        <v>-1.9856541108639383</v>
      </c>
      <c r="Z147" s="3">
        <f t="shared" ca="1" si="59"/>
        <v>-1.6708622626140725E-2</v>
      </c>
      <c r="AA147" s="3">
        <f t="shared" ca="1" si="60"/>
        <v>-1.418324364902813E-2</v>
      </c>
      <c r="AJ147"/>
      <c r="AK147"/>
    </row>
    <row r="148" spans="3:37" s="5" customFormat="1" x14ac:dyDescent="0.2">
      <c r="C148" s="25"/>
      <c r="D148" s="1">
        <f t="shared" si="61"/>
        <v>146</v>
      </c>
      <c r="E148" s="2">
        <f t="shared" si="62"/>
        <v>14.699999999999964</v>
      </c>
      <c r="F148" s="3">
        <f t="shared" ca="1" si="63"/>
        <v>535.30448508708662</v>
      </c>
      <c r="G148" s="3">
        <f t="shared" si="64"/>
        <v>453.44205943374482</v>
      </c>
      <c r="H148" s="3">
        <f t="shared" ca="1" si="49"/>
        <v>701.54158324212449</v>
      </c>
      <c r="I148" s="3">
        <f t="shared" ca="1" si="65"/>
        <v>7815.4454822714833</v>
      </c>
      <c r="J148" s="3">
        <f t="shared" si="66"/>
        <v>7665.9903863008676</v>
      </c>
      <c r="K148" s="3">
        <f t="shared" ca="1" si="68"/>
        <v>10961.814525761074</v>
      </c>
      <c r="L148" s="3">
        <f t="shared" si="67"/>
        <v>-9.5515924585928342</v>
      </c>
      <c r="M148" s="3">
        <f t="shared" ca="1" si="50"/>
        <v>0.7027924242640009</v>
      </c>
      <c r="N148" s="3">
        <f t="shared" ca="1" si="51"/>
        <v>40.267039784094806</v>
      </c>
      <c r="O148" s="1">
        <f t="shared" ca="1" si="46"/>
        <v>34451241.511250667</v>
      </c>
      <c r="P148" s="1">
        <f t="shared" si="47"/>
        <v>-10251138.234601116</v>
      </c>
      <c r="Q148" s="1">
        <f t="shared" ca="1" si="52"/>
        <v>44702379.745851785</v>
      </c>
      <c r="R148" s="1">
        <f t="shared" ca="1" si="48"/>
        <v>98215.821653897423</v>
      </c>
      <c r="S148" s="3">
        <f t="shared" si="53"/>
        <v>309.13192292699341</v>
      </c>
      <c r="T148" s="13">
        <f t="shared" ca="1" si="54"/>
        <v>2.2693922277570961</v>
      </c>
      <c r="U148" s="13">
        <f t="shared" si="55"/>
        <v>0.54916461912523651</v>
      </c>
      <c r="V148" s="5">
        <v>0.35</v>
      </c>
      <c r="W148" s="3">
        <f t="shared" ca="1" si="56"/>
        <v>3.0500459438160687</v>
      </c>
      <c r="X148" s="3">
        <f t="shared" ca="1" si="57"/>
        <v>-2.3273079065406153</v>
      </c>
      <c r="Y148" s="3">
        <f t="shared" ca="1" si="58"/>
        <v>-1.9714000526383251</v>
      </c>
      <c r="Z148" s="3">
        <f t="shared" ca="1" si="59"/>
        <v>-1.6623627903861536E-2</v>
      </c>
      <c r="AA148" s="3">
        <f t="shared" ca="1" si="60"/>
        <v>-1.4081428947416607E-2</v>
      </c>
      <c r="AJ148"/>
      <c r="AK148"/>
    </row>
    <row r="149" spans="3:37" s="5" customFormat="1" x14ac:dyDescent="0.2">
      <c r="C149" s="25"/>
      <c r="D149" s="1">
        <f t="shared" si="61"/>
        <v>147</v>
      </c>
      <c r="E149" s="2">
        <f t="shared" si="62"/>
        <v>14.799999999999963</v>
      </c>
      <c r="F149" s="3">
        <f t="shared" ca="1" si="63"/>
        <v>535.30448508708662</v>
      </c>
      <c r="G149" s="3">
        <f t="shared" si="64"/>
        <v>452.48690018788551</v>
      </c>
      <c r="H149" s="3">
        <f t="shared" ca="1" si="49"/>
        <v>700.92459408697619</v>
      </c>
      <c r="I149" s="3">
        <f t="shared" ca="1" si="65"/>
        <v>7868.9759307801924</v>
      </c>
      <c r="J149" s="3">
        <f t="shared" si="66"/>
        <v>7711.2868342819493</v>
      </c>
      <c r="K149" s="3">
        <f t="shared" ca="1" si="68"/>
        <v>11031.937825150409</v>
      </c>
      <c r="L149" s="3">
        <f t="shared" si="67"/>
        <v>-9.5502253171629601</v>
      </c>
      <c r="M149" s="3">
        <f t="shared" ca="1" si="50"/>
        <v>0.70175261896326491</v>
      </c>
      <c r="N149" s="3">
        <f t="shared" ca="1" si="51"/>
        <v>40.207463328847297</v>
      </c>
      <c r="O149" s="1">
        <f t="shared" ca="1" si="46"/>
        <v>34390670.061719462</v>
      </c>
      <c r="P149" s="1">
        <f t="shared" si="47"/>
        <v>-10310233.745373085</v>
      </c>
      <c r="Q149" s="1">
        <f t="shared" ca="1" si="52"/>
        <v>44700903.807092547</v>
      </c>
      <c r="R149" s="1">
        <f t="shared" ca="1" si="48"/>
        <v>98129.44317217666</v>
      </c>
      <c r="S149" s="3">
        <f t="shared" si="53"/>
        <v>308.94775844064986</v>
      </c>
      <c r="T149" s="13">
        <f t="shared" ca="1" si="54"/>
        <v>2.2687479515137077</v>
      </c>
      <c r="U149" s="13">
        <f t="shared" si="55"/>
        <v>0.54637363563675878</v>
      </c>
      <c r="V149" s="5">
        <v>0.35</v>
      </c>
      <c r="W149" s="3">
        <f t="shared" ca="1" si="56"/>
        <v>3.0318760843156514</v>
      </c>
      <c r="X149" s="3">
        <f t="shared" ca="1" si="57"/>
        <v>-2.3154799815185978</v>
      </c>
      <c r="Y149" s="3">
        <f t="shared" ca="1" si="58"/>
        <v>-1.9572493570906702</v>
      </c>
      <c r="Z149" s="3">
        <f t="shared" ca="1" si="59"/>
        <v>-1.6539142725132842E-2</v>
      </c>
      <c r="AA149" s="3">
        <f t="shared" ca="1" si="60"/>
        <v>-1.3980352550647644E-2</v>
      </c>
      <c r="AJ149"/>
      <c r="AK149"/>
    </row>
    <row r="150" spans="3:37" s="5" customFormat="1" x14ac:dyDescent="0.2">
      <c r="C150" s="25"/>
      <c r="D150" s="1">
        <f t="shared" si="61"/>
        <v>148</v>
      </c>
      <c r="E150" s="2">
        <f t="shared" si="62"/>
        <v>14.899999999999963</v>
      </c>
      <c r="F150" s="3">
        <f t="shared" ca="1" si="63"/>
        <v>535.30448508708662</v>
      </c>
      <c r="G150" s="3">
        <f t="shared" si="64"/>
        <v>451.53187765616923</v>
      </c>
      <c r="H150" s="3">
        <f t="shared" ca="1" si="49"/>
        <v>700.308452250904</v>
      </c>
      <c r="I150" s="3">
        <f t="shared" ca="1" si="65"/>
        <v>7922.5063792889014</v>
      </c>
      <c r="J150" s="3">
        <f t="shared" si="66"/>
        <v>7756.4877731741517</v>
      </c>
      <c r="K150" s="3">
        <f t="shared" ca="1" si="68"/>
        <v>11101.99946796786</v>
      </c>
      <c r="L150" s="3">
        <f t="shared" si="67"/>
        <v>-9.548861058396918</v>
      </c>
      <c r="M150" s="3">
        <f t="shared" ca="1" si="50"/>
        <v>0.70071113182316247</v>
      </c>
      <c r="N150" s="3">
        <f t="shared" ca="1" si="51"/>
        <v>40.147790511302276</v>
      </c>
      <c r="O150" s="1">
        <f t="shared" ca="1" si="46"/>
        <v>34330234.980583966</v>
      </c>
      <c r="P150" s="1">
        <f t="shared" si="47"/>
        <v>-10369187.366607228</v>
      </c>
      <c r="Q150" s="1">
        <f t="shared" ca="1" si="52"/>
        <v>44699422.347191192</v>
      </c>
      <c r="R150" s="1">
        <f t="shared" ca="1" si="48"/>
        <v>98043.18331512656</v>
      </c>
      <c r="S150" s="3">
        <f t="shared" si="53"/>
        <v>308.7639822713395</v>
      </c>
      <c r="T150" s="13">
        <f t="shared" ca="1" si="54"/>
        <v>2.2681027984523081</v>
      </c>
      <c r="U150" s="13">
        <f t="shared" si="55"/>
        <v>0.54359938570604349</v>
      </c>
      <c r="V150" s="5">
        <v>0.35</v>
      </c>
      <c r="W150" s="3">
        <f t="shared" ca="1" si="56"/>
        <v>3.0138299111951135</v>
      </c>
      <c r="X150" s="3">
        <f t="shared" ca="1" si="57"/>
        <v>-2.3037229717375265</v>
      </c>
      <c r="Y150" s="3">
        <f t="shared" ca="1" si="58"/>
        <v>-1.9432012770434168</v>
      </c>
      <c r="Z150" s="3">
        <f t="shared" ca="1" si="59"/>
        <v>-1.6455164083839475E-2</v>
      </c>
      <c r="AA150" s="3">
        <f t="shared" ca="1" si="60"/>
        <v>-1.3880009121738692E-2</v>
      </c>
      <c r="AJ150"/>
      <c r="AK150"/>
    </row>
    <row r="151" spans="3:37" s="5" customFormat="1" x14ac:dyDescent="0.2">
      <c r="C151" s="25"/>
      <c r="D151" s="1">
        <f t="shared" si="61"/>
        <v>149</v>
      </c>
      <c r="E151" s="2">
        <f t="shared" si="62"/>
        <v>14.999999999999963</v>
      </c>
      <c r="F151" s="3">
        <f t="shared" ca="1" si="63"/>
        <v>535.30448508708662</v>
      </c>
      <c r="G151" s="3">
        <f t="shared" si="64"/>
        <v>450.57699155032952</v>
      </c>
      <c r="H151" s="3">
        <f t="shared" ca="1" si="49"/>
        <v>699.69315922688327</v>
      </c>
      <c r="I151" s="3">
        <f t="shared" ca="1" si="65"/>
        <v>7976.0368277976104</v>
      </c>
      <c r="J151" s="3">
        <f t="shared" si="66"/>
        <v>7801.5932166344764</v>
      </c>
      <c r="K151" s="3">
        <f t="shared" ca="1" si="68"/>
        <v>11171.999539019938</v>
      </c>
      <c r="L151" s="3">
        <f t="shared" si="67"/>
        <v>-9.5474996818825115</v>
      </c>
      <c r="M151" s="3">
        <f t="shared" ca="1" si="50"/>
        <v>0.69966796074171533</v>
      </c>
      <c r="N151" s="3">
        <f t="shared" ca="1" si="51"/>
        <v>40.088021211025257</v>
      </c>
      <c r="O151" s="1">
        <f t="shared" ca="1" si="46"/>
        <v>34269936.194822766</v>
      </c>
      <c r="P151" s="1">
        <f t="shared" si="47"/>
        <v>-10427999.22555922</v>
      </c>
      <c r="Q151" s="1">
        <f t="shared" ca="1" si="52"/>
        <v>44697935.420381986</v>
      </c>
      <c r="R151" s="1">
        <f t="shared" ca="1" si="48"/>
        <v>97957.042291763661</v>
      </c>
      <c r="S151" s="3">
        <f t="shared" si="53"/>
        <v>308.58059436353625</v>
      </c>
      <c r="T151" s="13">
        <f t="shared" ca="1" si="54"/>
        <v>2.267456774688108</v>
      </c>
      <c r="U151" s="13">
        <f t="shared" si="55"/>
        <v>0.54084177060240934</v>
      </c>
      <c r="V151" s="5">
        <v>0.35</v>
      </c>
      <c r="W151" s="3">
        <f t="shared" ca="1" si="56"/>
        <v>2.9959065832417351</v>
      </c>
      <c r="X151" s="3">
        <f t="shared" ca="1" si="57"/>
        <v>-2.2920364587860798</v>
      </c>
      <c r="Y151" s="3">
        <f t="shared" ca="1" si="58"/>
        <v>-1.9292550705146625</v>
      </c>
      <c r="Z151" s="3">
        <f t="shared" ca="1" si="59"/>
        <v>-1.6371688991329143E-2</v>
      </c>
      <c r="AA151" s="3">
        <f t="shared" ca="1" si="60"/>
        <v>-1.3780393360819017E-2</v>
      </c>
      <c r="AJ151"/>
      <c r="AK151"/>
    </row>
    <row r="152" spans="3:37" s="5" customFormat="1" x14ac:dyDescent="0.2">
      <c r="C152" s="25"/>
      <c r="D152" s="1">
        <f t="shared" si="61"/>
        <v>150</v>
      </c>
      <c r="E152" s="2">
        <f t="shared" si="62"/>
        <v>15.099999999999962</v>
      </c>
      <c r="F152" s="3">
        <f t="shared" ca="1" si="63"/>
        <v>535.30448508708662</v>
      </c>
      <c r="G152" s="3">
        <f t="shared" si="64"/>
        <v>449.62224158214127</v>
      </c>
      <c r="H152" s="3">
        <f t="shared" ca="1" si="49"/>
        <v>699.078716511739</v>
      </c>
      <c r="I152" s="3">
        <f t="shared" ca="1" si="65"/>
        <v>8029.5672763063194</v>
      </c>
      <c r="J152" s="3">
        <f t="shared" si="66"/>
        <v>7846.6031782911004</v>
      </c>
      <c r="K152" s="3">
        <f t="shared" ca="1" si="68"/>
        <v>11241.938123262646</v>
      </c>
      <c r="L152" s="3">
        <f t="shared" si="67"/>
        <v>-9.5461411872084128</v>
      </c>
      <c r="M152" s="3">
        <f t="shared" ca="1" si="50"/>
        <v>0.69862310362376223</v>
      </c>
      <c r="N152" s="3">
        <f t="shared" ca="1" si="51"/>
        <v>40.028155307972348</v>
      </c>
      <c r="O152" s="1">
        <f t="shared" ca="1" si="46"/>
        <v>34209773.631579027</v>
      </c>
      <c r="P152" s="1">
        <f t="shared" si="47"/>
        <v>-10486669.449195115</v>
      </c>
      <c r="Q152" s="1">
        <f t="shared" ca="1" si="52"/>
        <v>44696443.080774143</v>
      </c>
      <c r="R152" s="1">
        <f t="shared" ca="1" si="48"/>
        <v>97871.020311643457</v>
      </c>
      <c r="S152" s="3">
        <f t="shared" si="53"/>
        <v>308.39759466183119</v>
      </c>
      <c r="T152" s="13">
        <f t="shared" ca="1" si="54"/>
        <v>2.2668098863686126</v>
      </c>
      <c r="U152" s="13">
        <f t="shared" si="55"/>
        <v>0.53810069216896406</v>
      </c>
      <c r="V152" s="5">
        <v>0.35</v>
      </c>
      <c r="W152" s="3">
        <f t="shared" ca="1" si="56"/>
        <v>2.9781052648998072</v>
      </c>
      <c r="X152" s="3">
        <f t="shared" ca="1" si="57"/>
        <v>-2.2804200266845962</v>
      </c>
      <c r="Y152" s="3">
        <f t="shared" ca="1" si="58"/>
        <v>-1.9154100006838686</v>
      </c>
      <c r="Z152" s="3">
        <f t="shared" ca="1" si="59"/>
        <v>-1.6288714476318543E-2</v>
      </c>
      <c r="AA152" s="3">
        <f t="shared" ca="1" si="60"/>
        <v>-1.3681500004884776E-2</v>
      </c>
      <c r="AJ152"/>
      <c r="AK152"/>
    </row>
    <row r="153" spans="3:37" s="5" customFormat="1" x14ac:dyDescent="0.2">
      <c r="C153" s="25"/>
      <c r="D153" s="1">
        <f t="shared" si="61"/>
        <v>151</v>
      </c>
      <c r="E153" s="2">
        <f t="shared" si="62"/>
        <v>15.199999999999962</v>
      </c>
      <c r="F153" s="3">
        <f t="shared" ca="1" si="63"/>
        <v>535.30448508708662</v>
      </c>
      <c r="G153" s="3">
        <f t="shared" si="64"/>
        <v>448.66762746342044</v>
      </c>
      <c r="H153" s="3">
        <f t="shared" ca="1" si="49"/>
        <v>698.46512560614326</v>
      </c>
      <c r="I153" s="3">
        <f t="shared" ca="1" si="65"/>
        <v>8083.0977248150284</v>
      </c>
      <c r="J153" s="3">
        <f t="shared" si="66"/>
        <v>7891.5176717433778</v>
      </c>
      <c r="K153" s="3">
        <f t="shared" ca="1" si="68"/>
        <v>11311.815305801856</v>
      </c>
      <c r="L153" s="3">
        <f t="shared" si="67"/>
        <v>-9.544785573964166</v>
      </c>
      <c r="M153" s="3">
        <f t="shared" ca="1" si="50"/>
        <v>0.6975765583810466</v>
      </c>
      <c r="N153" s="3">
        <f t="shared" ca="1" si="51"/>
        <v>39.968192682495243</v>
      </c>
      <c r="O153" s="1">
        <f t="shared" ca="1" si="46"/>
        <v>34149747.218160383</v>
      </c>
      <c r="P153" s="1">
        <f t="shared" si="47"/>
        <v>-10545198.164191527</v>
      </c>
      <c r="Q153" s="1">
        <f t="shared" ca="1" si="52"/>
        <v>44694945.382351913</v>
      </c>
      <c r="R153" s="1">
        <f t="shared" ca="1" si="48"/>
        <v>97785.117584860054</v>
      </c>
      <c r="S153" s="3">
        <f t="shared" si="53"/>
        <v>308.21498311093268</v>
      </c>
      <c r="T153" s="13">
        <f t="shared" ca="1" si="54"/>
        <v>2.2661621396736309</v>
      </c>
      <c r="U153" s="13">
        <f t="shared" si="55"/>
        <v>0.53537605281951761</v>
      </c>
      <c r="V153" s="5">
        <v>0.35</v>
      </c>
      <c r="W153" s="3">
        <f t="shared" ca="1" si="56"/>
        <v>2.9604251262345254</v>
      </c>
      <c r="X153" s="3">
        <f t="shared" ca="1" si="57"/>
        <v>-2.2688732618719993</v>
      </c>
      <c r="Y153" s="3">
        <f t="shared" ca="1" si="58"/>
        <v>-1.9016653358577633</v>
      </c>
      <c r="Z153" s="3">
        <f t="shared" ca="1" si="59"/>
        <v>-1.6206237584799995E-2</v>
      </c>
      <c r="AA153" s="3">
        <f t="shared" ca="1" si="60"/>
        <v>-1.3583323827555453E-2</v>
      </c>
      <c r="AJ153"/>
      <c r="AK153"/>
    </row>
    <row r="154" spans="3:37" s="5" customFormat="1" x14ac:dyDescent="0.2">
      <c r="C154" s="25"/>
      <c r="D154" s="1">
        <f t="shared" si="61"/>
        <v>152</v>
      </c>
      <c r="E154" s="2">
        <f t="shared" si="62"/>
        <v>15.299999999999962</v>
      </c>
      <c r="F154" s="3">
        <f t="shared" ca="1" si="63"/>
        <v>535.30448508708662</v>
      </c>
      <c r="G154" s="3">
        <f t="shared" si="64"/>
        <v>447.713148906024</v>
      </c>
      <c r="H154" s="3">
        <f t="shared" ca="1" si="49"/>
        <v>697.85238801461344</v>
      </c>
      <c r="I154" s="3">
        <f t="shared" ca="1" si="65"/>
        <v>8136.6281733237374</v>
      </c>
      <c r="J154" s="3">
        <f t="shared" si="66"/>
        <v>7936.3367105618499</v>
      </c>
      <c r="K154" s="3">
        <f t="shared" ca="1" si="68"/>
        <v>11381.631171893707</v>
      </c>
      <c r="L154" s="3">
        <f t="shared" si="67"/>
        <v>-9.5434328417401844</v>
      </c>
      <c r="M154" s="3">
        <f t="shared" ca="1" si="50"/>
        <v>0.69652832293230615</v>
      </c>
      <c r="N154" s="3">
        <f t="shared" ca="1" si="51"/>
        <v>39.908133215346417</v>
      </c>
      <c r="O154" s="1">
        <f t="shared" ca="1" si="46"/>
        <v>34089856.882038906</v>
      </c>
      <c r="P154" s="1">
        <f t="shared" si="47"/>
        <v>-10603585.49693579</v>
      </c>
      <c r="Q154" s="1">
        <f t="shared" ca="1" si="52"/>
        <v>44693442.378974698</v>
      </c>
      <c r="R154" s="1">
        <f t="shared" ca="1" si="48"/>
        <v>97699.334322045877</v>
      </c>
      <c r="S154" s="3">
        <f t="shared" si="53"/>
        <v>308.03275965566604</v>
      </c>
      <c r="T154" s="13">
        <f t="shared" ca="1" si="54"/>
        <v>2.2655135408152907</v>
      </c>
      <c r="U154" s="13">
        <f t="shared" si="55"/>
        <v>0.53266775553551116</v>
      </c>
      <c r="V154" s="5">
        <v>0.35</v>
      </c>
      <c r="W154" s="3">
        <f t="shared" ca="1" si="56"/>
        <v>2.9428653428960967</v>
      </c>
      <c r="X154" s="3">
        <f t="shared" ca="1" si="57"/>
        <v>-2.2573957531927791</v>
      </c>
      <c r="Y154" s="3">
        <f t="shared" ca="1" si="58"/>
        <v>-1.8880203494364585</v>
      </c>
      <c r="Z154" s="3">
        <f t="shared" ca="1" si="59"/>
        <v>-1.612425537994842E-2</v>
      </c>
      <c r="AA154" s="3">
        <f t="shared" ca="1" si="60"/>
        <v>-1.3485859638831846E-2</v>
      </c>
      <c r="AJ154"/>
      <c r="AK154"/>
    </row>
    <row r="155" spans="3:37" s="5" customFormat="1" x14ac:dyDescent="0.2">
      <c r="C155" s="25"/>
      <c r="D155" s="1">
        <f t="shared" si="61"/>
        <v>153</v>
      </c>
      <c r="E155" s="2">
        <f t="shared" si="62"/>
        <v>15.399999999999961</v>
      </c>
      <c r="F155" s="3">
        <f t="shared" ca="1" si="63"/>
        <v>535.30448508708662</v>
      </c>
      <c r="G155" s="3">
        <f t="shared" si="64"/>
        <v>446.75880562185</v>
      </c>
      <c r="H155" s="3">
        <f t="shared" ca="1" si="49"/>
        <v>697.2405052455091</v>
      </c>
      <c r="I155" s="3">
        <f t="shared" ca="1" si="65"/>
        <v>8190.1586218324464</v>
      </c>
      <c r="J155" s="3">
        <f t="shared" si="66"/>
        <v>7981.0603082882435</v>
      </c>
      <c r="K155" s="3">
        <f t="shared" ca="1" si="68"/>
        <v>11451.385806944976</v>
      </c>
      <c r="L155" s="3">
        <f t="shared" si="67"/>
        <v>-9.5420829901277511</v>
      </c>
      <c r="M155" s="3">
        <f t="shared" ca="1" si="50"/>
        <v>0.69547839520336308</v>
      </c>
      <c r="N155" s="3">
        <f t="shared" ca="1" si="51"/>
        <v>39.847976787684225</v>
      </c>
      <c r="O155" s="1">
        <f t="shared" ca="1" si="46"/>
        <v>34030102.550850898</v>
      </c>
      <c r="P155" s="1">
        <f t="shared" si="47"/>
        <v>-10661831.573526138</v>
      </c>
      <c r="Q155" s="1">
        <f t="shared" ca="1" si="52"/>
        <v>44691934.124377035</v>
      </c>
      <c r="R155" s="1">
        <f t="shared" ca="1" si="48"/>
        <v>97613.670734371277</v>
      </c>
      <c r="S155" s="3">
        <f t="shared" si="53"/>
        <v>307.850924240974</v>
      </c>
      <c r="T155" s="13">
        <f t="shared" ca="1" si="54"/>
        <v>2.2648640960380413</v>
      </c>
      <c r="U155" s="13">
        <f t="shared" si="55"/>
        <v>0.52997570386296167</v>
      </c>
      <c r="V155" s="5">
        <v>0.35</v>
      </c>
      <c r="W155" s="3">
        <f t="shared" ca="1" si="56"/>
        <v>2.9254250960840671</v>
      </c>
      <c r="X155" s="3">
        <f t="shared" ca="1" si="57"/>
        <v>-2.2459870918840439</v>
      </c>
      <c r="Y155" s="3">
        <f t="shared" ca="1" si="58"/>
        <v>-1.8744743198797709</v>
      </c>
      <c r="Z155" s="3">
        <f t="shared" ca="1" si="59"/>
        <v>-1.6042764942028886E-2</v>
      </c>
      <c r="AA155" s="3">
        <f t="shared" ca="1" si="60"/>
        <v>-1.3389102284855505E-2</v>
      </c>
      <c r="AJ155"/>
      <c r="AK155"/>
    </row>
    <row r="156" spans="3:37" s="5" customFormat="1" x14ac:dyDescent="0.2">
      <c r="C156" s="25"/>
      <c r="D156" s="1">
        <f t="shared" si="61"/>
        <v>154</v>
      </c>
      <c r="E156" s="2">
        <f t="shared" si="62"/>
        <v>15.499999999999961</v>
      </c>
      <c r="F156" s="3">
        <f t="shared" ca="1" si="63"/>
        <v>535.30448508708662</v>
      </c>
      <c r="G156" s="3">
        <f t="shared" si="64"/>
        <v>445.80459732283725</v>
      </c>
      <c r="H156" s="3">
        <f t="shared" ca="1" si="49"/>
        <v>696.62947881103048</v>
      </c>
      <c r="I156" s="3">
        <f t="shared" ca="1" si="65"/>
        <v>8243.6890703411555</v>
      </c>
      <c r="J156" s="3">
        <f t="shared" si="66"/>
        <v>8025.6884784354779</v>
      </c>
      <c r="K156" s="3">
        <f t="shared" ca="1" si="68"/>
        <v>11521.079296513471</v>
      </c>
      <c r="L156" s="3">
        <f t="shared" si="67"/>
        <v>-9.5407360187190147</v>
      </c>
      <c r="M156" s="3">
        <f t="shared" ca="1" si="50"/>
        <v>0.69442677312721357</v>
      </c>
      <c r="N156" s="3">
        <f t="shared" ca="1" si="51"/>
        <v>39.787723281078073</v>
      </c>
      <c r="O156" s="1">
        <f t="shared" ca="1" si="46"/>
        <v>33970484.152396955</v>
      </c>
      <c r="P156" s="1">
        <f t="shared" si="47"/>
        <v>-10719936.519771859</v>
      </c>
      <c r="Q156" s="1">
        <f t="shared" ca="1" si="52"/>
        <v>44690420.672168814</v>
      </c>
      <c r="R156" s="1">
        <f t="shared" ca="1" si="48"/>
        <v>97528.127033544268</v>
      </c>
      <c r="S156" s="3">
        <f t="shared" si="53"/>
        <v>307.66947681191618</v>
      </c>
      <c r="T156" s="13">
        <f t="shared" ca="1" si="54"/>
        <v>2.264213811618669</v>
      </c>
      <c r="U156" s="13">
        <f t="shared" si="55"/>
        <v>0.52729980190942205</v>
      </c>
      <c r="V156" s="5">
        <v>0.35</v>
      </c>
      <c r="W156" s="3">
        <f t="shared" ca="1" si="56"/>
        <v>2.9081035725118656</v>
      </c>
      <c r="X156" s="3">
        <f t="shared" ca="1" si="57"/>
        <v>-2.2346468715626391</v>
      </c>
      <c r="Y156" s="3">
        <f t="shared" ca="1" si="58"/>
        <v>-1.8610265306737528</v>
      </c>
      <c r="Z156" s="3">
        <f t="shared" ca="1" si="59"/>
        <v>-1.5961763368304564E-2</v>
      </c>
      <c r="AA156" s="3">
        <f t="shared" ca="1" si="60"/>
        <v>-1.3293046647669662E-2</v>
      </c>
      <c r="AJ156"/>
      <c r="AK156"/>
    </row>
    <row r="157" spans="3:37" s="5" customFormat="1" x14ac:dyDescent="0.2">
      <c r="C157" s="25"/>
      <c r="D157" s="1">
        <f t="shared" si="61"/>
        <v>155</v>
      </c>
      <c r="E157" s="2">
        <f t="shared" si="62"/>
        <v>15.599999999999961</v>
      </c>
      <c r="F157" s="3">
        <f t="shared" ca="1" si="63"/>
        <v>535.30448508708662</v>
      </c>
      <c r="G157" s="3">
        <f t="shared" si="64"/>
        <v>444.85052372096533</v>
      </c>
      <c r="H157" s="3">
        <f t="shared" ca="1" si="49"/>
        <v>696.01931022721499</v>
      </c>
      <c r="I157" s="3">
        <f t="shared" ca="1" si="65"/>
        <v>8297.2195188498645</v>
      </c>
      <c r="J157" s="3">
        <f t="shared" si="66"/>
        <v>8070.221234487668</v>
      </c>
      <c r="K157" s="3">
        <f t="shared" ca="1" si="68"/>
        <v>11590.711726308413</v>
      </c>
      <c r="L157" s="3">
        <f t="shared" si="67"/>
        <v>-9.5393919271069993</v>
      </c>
      <c r="M157" s="3">
        <f t="shared" ca="1" si="50"/>
        <v>0.69337345464411915</v>
      </c>
      <c r="N157" s="3">
        <f t="shared" ca="1" si="51"/>
        <v>39.727372577513634</v>
      </c>
      <c r="O157" s="1">
        <f t="shared" ca="1" si="46"/>
        <v>33911001.614641771</v>
      </c>
      <c r="P157" s="1">
        <f t="shared" si="47"/>
        <v>-10777900.46119348</v>
      </c>
      <c r="Q157" s="1">
        <f t="shared" ca="1" si="52"/>
        <v>44688902.07583525</v>
      </c>
      <c r="R157" s="1">
        <f t="shared" ca="1" si="48"/>
        <v>97442.703431810092</v>
      </c>
      <c r="S157" s="3">
        <f t="shared" si="53"/>
        <v>307.4884173136694</v>
      </c>
      <c r="T157" s="13">
        <f t="shared" ca="1" si="54"/>
        <v>2.2635626938663016</v>
      </c>
      <c r="U157" s="13">
        <f t="shared" si="55"/>
        <v>0.52463995434095601</v>
      </c>
      <c r="V157" s="5">
        <v>0.35</v>
      </c>
      <c r="W157" s="3">
        <f t="shared" ca="1" si="56"/>
        <v>2.8908999643715569</v>
      </c>
      <c r="X157" s="3">
        <f t="shared" ca="1" si="57"/>
        <v>-2.2233746882123278</v>
      </c>
      <c r="Y157" s="3">
        <f t="shared" ca="1" si="58"/>
        <v>-1.8476762702974252</v>
      </c>
      <c r="Z157" s="3">
        <f t="shared" ca="1" si="59"/>
        <v>-1.5881247772945199E-2</v>
      </c>
      <c r="AA157" s="3">
        <f t="shared" ca="1" si="60"/>
        <v>-1.3197687644981609E-2</v>
      </c>
      <c r="AJ157"/>
      <c r="AK157"/>
    </row>
    <row r="158" spans="3:37" s="5" customFormat="1" x14ac:dyDescent="0.2">
      <c r="C158" s="25"/>
      <c r="D158" s="1">
        <f t="shared" si="61"/>
        <v>156</v>
      </c>
      <c r="E158" s="2">
        <f t="shared" si="62"/>
        <v>15.69999999999996</v>
      </c>
      <c r="F158" s="3">
        <f t="shared" ca="1" si="63"/>
        <v>535.30448508708662</v>
      </c>
      <c r="G158" s="3">
        <f t="shared" si="64"/>
        <v>443.89658452825461</v>
      </c>
      <c r="H158" s="3">
        <f t="shared" ca="1" si="49"/>
        <v>695.41000101393479</v>
      </c>
      <c r="I158" s="3">
        <f t="shared" ca="1" si="65"/>
        <v>8350.7499673585735</v>
      </c>
      <c r="J158" s="3">
        <f t="shared" si="66"/>
        <v>8114.6585899001284</v>
      </c>
      <c r="K158" s="3">
        <f t="shared" ca="1" si="68"/>
        <v>11660.283182190813</v>
      </c>
      <c r="L158" s="3">
        <f t="shared" si="67"/>
        <v>-9.5380507148855944</v>
      </c>
      <c r="M158" s="3">
        <f t="shared" ca="1" si="50"/>
        <v>0.69231843770169776</v>
      </c>
      <c r="N158" s="3">
        <f t="shared" ca="1" si="51"/>
        <v>39.666924559398097</v>
      </c>
      <c r="O158" s="1">
        <f t="shared" ca="1" si="46"/>
        <v>33851654.865714051</v>
      </c>
      <c r="P158" s="1">
        <f t="shared" si="47"/>
        <v>-10835723.523022922</v>
      </c>
      <c r="Q158" s="1">
        <f t="shared" ca="1" si="52"/>
        <v>44687378.388736971</v>
      </c>
      <c r="R158" s="1">
        <f t="shared" ca="1" si="48"/>
        <v>97357.400141950871</v>
      </c>
      <c r="S158" s="3">
        <f t="shared" si="53"/>
        <v>307.30774569152766</v>
      </c>
      <c r="T158" s="13">
        <f t="shared" ca="1" si="54"/>
        <v>2.2629107491224127</v>
      </c>
      <c r="U158" s="13">
        <f t="shared" si="55"/>
        <v>0.52199606637912621</v>
      </c>
      <c r="V158" s="5">
        <v>0.35</v>
      </c>
      <c r="W158" s="3">
        <f t="shared" ca="1" si="56"/>
        <v>2.8738134692987973</v>
      </c>
      <c r="X158" s="3">
        <f t="shared" ca="1" si="57"/>
        <v>-2.2121701401710219</v>
      </c>
      <c r="Y158" s="3">
        <f t="shared" ca="1" si="58"/>
        <v>-1.8344228321897083</v>
      </c>
      <c r="Z158" s="3">
        <f t="shared" ca="1" si="59"/>
        <v>-1.5801215286935871E-2</v>
      </c>
      <c r="AA158" s="3">
        <f t="shared" ca="1" si="60"/>
        <v>-1.3103020229926488E-2</v>
      </c>
      <c r="AJ158"/>
      <c r="AK158"/>
    </row>
    <row r="159" spans="3:37" s="5" customFormat="1" x14ac:dyDescent="0.2">
      <c r="C159" s="25"/>
      <c r="D159" s="1">
        <f t="shared" si="61"/>
        <v>157</v>
      </c>
      <c r="E159" s="2">
        <f t="shared" si="62"/>
        <v>15.79999999999996</v>
      </c>
      <c r="F159" s="3">
        <f t="shared" ca="1" si="63"/>
        <v>535.30448508708662</v>
      </c>
      <c r="G159" s="3">
        <f t="shared" si="64"/>
        <v>442.94277945676606</v>
      </c>
      <c r="H159" s="3">
        <f t="shared" ca="1" si="49"/>
        <v>694.80155269489444</v>
      </c>
      <c r="I159" s="3">
        <f t="shared" ca="1" si="65"/>
        <v>8404.2804158672825</v>
      </c>
      <c r="J159" s="3">
        <f t="shared" si="66"/>
        <v>8159.0005580993793</v>
      </c>
      <c r="K159" s="3">
        <f t="shared" ca="1" si="68"/>
        <v>11729.793750173869</v>
      </c>
      <c r="L159" s="3">
        <f t="shared" si="67"/>
        <v>-9.5367123816495596</v>
      </c>
      <c r="M159" s="3">
        <f t="shared" ca="1" si="50"/>
        <v>0.69126172025501587</v>
      </c>
      <c r="N159" s="3">
        <f t="shared" ca="1" si="51"/>
        <v>39.606379109565381</v>
      </c>
      <c r="O159" s="1">
        <f t="shared" ca="1" si="46"/>
        <v>33792443.833906531</v>
      </c>
      <c r="P159" s="1">
        <f t="shared" si="47"/>
        <v>-10893405.830203682</v>
      </c>
      <c r="Q159" s="1">
        <f t="shared" ca="1" si="52"/>
        <v>44685849.664110214</v>
      </c>
      <c r="R159" s="1">
        <f t="shared" ca="1" si="48"/>
        <v>97272.217377285226</v>
      </c>
      <c r="S159" s="3">
        <f t="shared" si="53"/>
        <v>307.12746189090188</v>
      </c>
      <c r="T159" s="13">
        <f t="shared" ca="1" si="54"/>
        <v>2.262257983760835</v>
      </c>
      <c r="U159" s="13">
        <f t="shared" si="55"/>
        <v>0.51936804379800061</v>
      </c>
      <c r="V159" s="5">
        <v>0.35</v>
      </c>
      <c r="W159" s="3">
        <f t="shared" ca="1" si="56"/>
        <v>2.8568432903380194</v>
      </c>
      <c r="X159" s="3">
        <f t="shared" ca="1" si="57"/>
        <v>-2.2010328281181013</v>
      </c>
      <c r="Y159" s="3">
        <f t="shared" ca="1" si="58"/>
        <v>-1.8212655147165646</v>
      </c>
      <c r="Z159" s="3">
        <f t="shared" ca="1" si="59"/>
        <v>-1.5721663057986439E-2</v>
      </c>
      <c r="AA159" s="3">
        <f t="shared" ca="1" si="60"/>
        <v>-1.3009039390832604E-2</v>
      </c>
      <c r="AJ159"/>
      <c r="AK159"/>
    </row>
    <row r="160" spans="3:37" s="5" customFormat="1" x14ac:dyDescent="0.2">
      <c r="C160" s="25"/>
      <c r="D160" s="1">
        <f t="shared" si="61"/>
        <v>158</v>
      </c>
      <c r="E160" s="2">
        <f t="shared" si="62"/>
        <v>15.899999999999959</v>
      </c>
      <c r="F160" s="3">
        <f t="shared" ca="1" si="63"/>
        <v>535.30448508708662</v>
      </c>
      <c r="G160" s="3">
        <f t="shared" si="64"/>
        <v>441.98910821860113</v>
      </c>
      <c r="H160" s="3">
        <f t="shared" ca="1" si="49"/>
        <v>694.19396679762724</v>
      </c>
      <c r="I160" s="3">
        <f t="shared" ca="1" si="65"/>
        <v>8457.8108643759915</v>
      </c>
      <c r="J160" s="3">
        <f t="shared" si="66"/>
        <v>8203.2471524831471</v>
      </c>
      <c r="K160" s="3">
        <f t="shared" ca="1" si="68"/>
        <v>11799.243516423334</v>
      </c>
      <c r="L160" s="3">
        <f t="shared" si="67"/>
        <v>-9.535376926994525</v>
      </c>
      <c r="M160" s="3">
        <f t="shared" ca="1" si="50"/>
        <v>0.69020330026668009</v>
      </c>
      <c r="N160" s="3">
        <f t="shared" ca="1" si="51"/>
        <v>39.545736111281457</v>
      </c>
      <c r="O160" s="1">
        <f t="shared" ca="1" si="46"/>
        <v>33733368.447675765</v>
      </c>
      <c r="P160" s="1">
        <f t="shared" si="47"/>
        <v>-10950947.507390987</v>
      </c>
      <c r="Q160" s="1">
        <f t="shared" ca="1" si="52"/>
        <v>44684315.955066755</v>
      </c>
      <c r="R160" s="1">
        <f t="shared" ca="1" si="48"/>
        <v>97187.15535166781</v>
      </c>
      <c r="S160" s="3">
        <f t="shared" si="53"/>
        <v>306.94756585732011</v>
      </c>
      <c r="T160" s="13">
        <f t="shared" ca="1" si="54"/>
        <v>2.2616044041877585</v>
      </c>
      <c r="U160" s="13">
        <f t="shared" si="55"/>
        <v>0.51675579292117013</v>
      </c>
      <c r="V160" s="5">
        <v>0.35</v>
      </c>
      <c r="W160" s="3">
        <f t="shared" ca="1" si="56"/>
        <v>2.8399886359078059</v>
      </c>
      <c r="X160" s="3">
        <f t="shared" ca="1" si="57"/>
        <v>-2.1899623550617724</v>
      </c>
      <c r="Y160" s="3">
        <f t="shared" ca="1" si="58"/>
        <v>-1.8082036211383321</v>
      </c>
      <c r="Z160" s="3">
        <f t="shared" ca="1" si="59"/>
        <v>-1.5642588250441233E-2</v>
      </c>
      <c r="AA160" s="3">
        <f t="shared" ca="1" si="60"/>
        <v>-1.2915740150988087E-2</v>
      </c>
      <c r="AJ160"/>
      <c r="AK160"/>
    </row>
    <row r="161" spans="3:37" s="5" customFormat="1" x14ac:dyDescent="0.2">
      <c r="C161" s="25"/>
      <c r="D161" s="1">
        <f t="shared" si="61"/>
        <v>159</v>
      </c>
      <c r="E161" s="2">
        <f t="shared" si="62"/>
        <v>15.999999999999959</v>
      </c>
      <c r="F161" s="3">
        <f t="shared" ca="1" si="63"/>
        <v>535.30448508708662</v>
      </c>
      <c r="G161" s="3">
        <f t="shared" si="64"/>
        <v>441.03557052590168</v>
      </c>
      <c r="H161" s="3">
        <f t="shared" ca="1" si="49"/>
        <v>693.58724485349251</v>
      </c>
      <c r="I161" s="3">
        <f t="shared" ca="1" si="65"/>
        <v>8511.3413128847005</v>
      </c>
      <c r="J161" s="3">
        <f t="shared" si="66"/>
        <v>8247.3983864203728</v>
      </c>
      <c r="K161" s="3">
        <f t="shared" ca="1" si="68"/>
        <v>11868.632567257908</v>
      </c>
      <c r="L161" s="3">
        <f t="shared" si="67"/>
        <v>-9.5340443505169841</v>
      </c>
      <c r="M161" s="3">
        <f t="shared" ca="1" si="50"/>
        <v>0.68914317570693029</v>
      </c>
      <c r="N161" s="3">
        <f t="shared" ca="1" si="51"/>
        <v>39.484995448249627</v>
      </c>
      <c r="O161" s="1">
        <f t="shared" ca="1" si="46"/>
        <v>33674428.635642096</v>
      </c>
      <c r="P161" s="1">
        <f t="shared" si="47"/>
        <v>-11008348.678951966</v>
      </c>
      <c r="Q161" s="1">
        <f t="shared" ca="1" si="52"/>
        <v>44682777.31459406</v>
      </c>
      <c r="R161" s="1">
        <f t="shared" ca="1" si="48"/>
        <v>97102.214279488951</v>
      </c>
      <c r="S161" s="3">
        <f t="shared" si="53"/>
        <v>306.76805753642753</v>
      </c>
      <c r="T161" s="13">
        <f t="shared" ca="1" si="54"/>
        <v>2.2609500168417362</v>
      </c>
      <c r="U161" s="13">
        <f t="shared" si="55"/>
        <v>0.51415922061878483</v>
      </c>
      <c r="V161" s="5">
        <v>0.35</v>
      </c>
      <c r="W161" s="3">
        <f t="shared" ca="1" si="56"/>
        <v>2.8232487197664922</v>
      </c>
      <c r="X161" s="3">
        <f t="shared" ca="1" si="57"/>
        <v>-2.1789583263265064</v>
      </c>
      <c r="Y161" s="3">
        <f t="shared" ca="1" si="58"/>
        <v>-1.7952364595772692</v>
      </c>
      <c r="Z161" s="3">
        <f t="shared" ca="1" si="59"/>
        <v>-1.5563988045189332E-2</v>
      </c>
      <c r="AA161" s="3">
        <f t="shared" ca="1" si="60"/>
        <v>-1.2823117568409065E-2</v>
      </c>
      <c r="AJ161"/>
      <c r="AK161"/>
    </row>
    <row r="162" spans="3:37" s="5" customFormat="1" x14ac:dyDescent="0.2">
      <c r="C162" s="25"/>
      <c r="D162" s="1">
        <f t="shared" si="61"/>
        <v>160</v>
      </c>
      <c r="E162" s="2">
        <f t="shared" si="62"/>
        <v>16.099999999999959</v>
      </c>
      <c r="F162" s="3">
        <f t="shared" ca="1" si="63"/>
        <v>535.30448508708662</v>
      </c>
      <c r="G162" s="3">
        <f t="shared" si="64"/>
        <v>440.08216609084997</v>
      </c>
      <c r="H162" s="3">
        <f t="shared" ca="1" si="49"/>
        <v>692.98138839767216</v>
      </c>
      <c r="I162" s="3">
        <f t="shared" ca="1" si="65"/>
        <v>8564.8717613934095</v>
      </c>
      <c r="J162" s="3">
        <f t="shared" si="66"/>
        <v>8291.4542732512109</v>
      </c>
      <c r="K162" s="3">
        <f t="shared" ca="1" si="68"/>
        <v>11937.96098914962</v>
      </c>
      <c r="L162" s="3">
        <f t="shared" si="67"/>
        <v>-9.5327146518143078</v>
      </c>
      <c r="M162" s="3">
        <f t="shared" ca="1" si="50"/>
        <v>0.68808134455373349</v>
      </c>
      <c r="N162" s="3">
        <f t="shared" ca="1" si="51"/>
        <v>39.424157004615942</v>
      </c>
      <c r="O162" s="1">
        <f t="shared" ca="1" si="46"/>
        <v>33615624.326589577</v>
      </c>
      <c r="P162" s="1">
        <f t="shared" si="47"/>
        <v>-11065609.468965825</v>
      </c>
      <c r="Q162" s="1">
        <f t="shared" ca="1" si="52"/>
        <v>44681233.795555398</v>
      </c>
      <c r="R162" s="1">
        <f t="shared" ca="1" si="48"/>
        <v>97017.394375674106</v>
      </c>
      <c r="S162" s="3">
        <f t="shared" si="53"/>
        <v>306.5889368739862</v>
      </c>
      <c r="T162" s="13">
        <f t="shared" ca="1" si="54"/>
        <v>2.2602948281936883</v>
      </c>
      <c r="U162" s="13">
        <f t="shared" si="55"/>
        <v>0.51157823430460114</v>
      </c>
      <c r="V162" s="5">
        <v>0.35</v>
      </c>
      <c r="W162" s="3">
        <f t="shared" ca="1" si="56"/>
        <v>2.8066227609779539</v>
      </c>
      <c r="X162" s="3">
        <f t="shared" ca="1" si="57"/>
        <v>-2.168020349540527</v>
      </c>
      <c r="Y162" s="3">
        <f t="shared" ca="1" si="58"/>
        <v>-1.7823633429852859</v>
      </c>
      <c r="Z162" s="3">
        <f t="shared" ca="1" si="59"/>
        <v>-1.5485859639575193E-2</v>
      </c>
      <c r="AA162" s="3">
        <f t="shared" ca="1" si="60"/>
        <v>-1.2731166735609185E-2</v>
      </c>
      <c r="AJ162"/>
      <c r="AK162"/>
    </row>
    <row r="163" spans="3:37" s="5" customFormat="1" x14ac:dyDescent="0.2">
      <c r="C163" s="25"/>
      <c r="D163" s="1">
        <f t="shared" si="61"/>
        <v>161</v>
      </c>
      <c r="E163" s="2">
        <f t="shared" si="62"/>
        <v>16.19999999999996</v>
      </c>
      <c r="F163" s="3">
        <f t="shared" ca="1" si="63"/>
        <v>535.30448508708662</v>
      </c>
      <c r="G163" s="3">
        <f t="shared" si="64"/>
        <v>439.12889462566852</v>
      </c>
      <c r="H163" s="3">
        <f t="shared" ca="1" si="49"/>
        <v>692.37639896916789</v>
      </c>
      <c r="I163" s="3">
        <f t="shared" ca="1" si="65"/>
        <v>8618.4022099021186</v>
      </c>
      <c r="J163" s="3">
        <f t="shared" si="66"/>
        <v>8335.4148262870367</v>
      </c>
      <c r="K163" s="3">
        <f t="shared" ca="1" si="68"/>
        <v>12007.228868724205</v>
      </c>
      <c r="L163" s="3">
        <f t="shared" si="67"/>
        <v>-9.5313878304847268</v>
      </c>
      <c r="M163" s="3">
        <f t="shared" ca="1" si="50"/>
        <v>0.68701780479287677</v>
      </c>
      <c r="N163" s="3">
        <f t="shared" ca="1" si="51"/>
        <v>39.363220664974499</v>
      </c>
      <c r="O163" s="1">
        <f t="shared" ca="1" si="46"/>
        <v>33556955.449465863</v>
      </c>
      <c r="P163" s="1">
        <f t="shared" si="47"/>
        <v>-11122730.001223993</v>
      </c>
      <c r="Q163" s="1">
        <f t="shared" ca="1" si="52"/>
        <v>44679685.450689852</v>
      </c>
      <c r="R163" s="1">
        <f t="shared" ca="1" si="48"/>
        <v>96932.695855683502</v>
      </c>
      <c r="S163" s="3">
        <f t="shared" si="53"/>
        <v>306.41020381587521</v>
      </c>
      <c r="T163" s="13">
        <f t="shared" ca="1" si="54"/>
        <v>2.2596388447469047</v>
      </c>
      <c r="U163" s="13">
        <f t="shared" si="55"/>
        <v>0.50901274193304635</v>
      </c>
      <c r="V163" s="5">
        <v>0.35</v>
      </c>
      <c r="W163" s="3">
        <f t="shared" ca="1" si="56"/>
        <v>2.7901099838776191</v>
      </c>
      <c r="X163" s="3">
        <f t="shared" ca="1" si="57"/>
        <v>-2.157148034623372</v>
      </c>
      <c r="Y163" s="3">
        <f t="shared" ca="1" si="58"/>
        <v>-1.7695835891118823</v>
      </c>
      <c r="Z163" s="3">
        <f t="shared" ca="1" si="59"/>
        <v>-1.54082002473098E-2</v>
      </c>
      <c r="AA163" s="3">
        <f t="shared" ca="1" si="60"/>
        <v>-1.2639882779370587E-2</v>
      </c>
      <c r="AJ163"/>
      <c r="AK163"/>
    </row>
    <row r="164" spans="3:37" s="5" customFormat="1" x14ac:dyDescent="0.2">
      <c r="C164" s="25"/>
      <c r="D164" s="1">
        <f t="shared" si="61"/>
        <v>162</v>
      </c>
      <c r="E164" s="2">
        <f t="shared" si="62"/>
        <v>16.299999999999962</v>
      </c>
      <c r="F164" s="3">
        <f t="shared" ca="1" si="63"/>
        <v>535.30448508708662</v>
      </c>
      <c r="G164" s="3">
        <f t="shared" si="64"/>
        <v>438.17575584262005</v>
      </c>
      <c r="H164" s="3">
        <f t="shared" ca="1" si="49"/>
        <v>691.77227811079729</v>
      </c>
      <c r="I164" s="3">
        <f t="shared" ca="1" si="65"/>
        <v>8671.9326584108276</v>
      </c>
      <c r="J164" s="3">
        <f t="shared" si="66"/>
        <v>8379.280058810451</v>
      </c>
      <c r="K164" s="3">
        <f t="shared" ca="1" si="68"/>
        <v>12076.436292761491</v>
      </c>
      <c r="L164" s="3">
        <f t="shared" si="67"/>
        <v>-9.5300638861273494</v>
      </c>
      <c r="M164" s="3">
        <f t="shared" ca="1" si="50"/>
        <v>0.6859525544180618</v>
      </c>
      <c r="N164" s="3">
        <f t="shared" ca="1" si="51"/>
        <v>39.302186314372875</v>
      </c>
      <c r="O164" s="1">
        <f t="shared" ca="1" si="46"/>
        <v>33498421.933382161</v>
      </c>
      <c r="P164" s="1">
        <f t="shared" si="47"/>
        <v>-11179710.399230314</v>
      </c>
      <c r="Q164" s="1">
        <f t="shared" ca="1" si="52"/>
        <v>44678132.332612477</v>
      </c>
      <c r="R164" s="1">
        <f t="shared" ca="1" si="48"/>
        <v>96848.118935511622</v>
      </c>
      <c r="S164" s="3">
        <f t="shared" si="53"/>
        <v>306.23185830809086</v>
      </c>
      <c r="T164" s="13">
        <f t="shared" ca="1" si="54"/>
        <v>2.2589820730370436</v>
      </c>
      <c r="U164" s="13">
        <f t="shared" si="55"/>
        <v>0.50646265199629714</v>
      </c>
      <c r="V164" s="5">
        <v>0.35</v>
      </c>
      <c r="W164" s="3">
        <f t="shared" ca="1" si="56"/>
        <v>2.7737096180386747</v>
      </c>
      <c r="X164" s="3">
        <f t="shared" ca="1" si="57"/>
        <v>-2.1463409937735083</v>
      </c>
      <c r="Y164" s="3">
        <f t="shared" ca="1" si="58"/>
        <v>-1.7568965204722786</v>
      </c>
      <c r="Z164" s="3">
        <f t="shared" ca="1" si="59"/>
        <v>-1.5331007098382202E-2</v>
      </c>
      <c r="AA164" s="3">
        <f t="shared" ca="1" si="60"/>
        <v>-1.2549260860516276E-2</v>
      </c>
      <c r="AJ164"/>
      <c r="AK164"/>
    </row>
    <row r="165" spans="3:37" s="5" customFormat="1" x14ac:dyDescent="0.2">
      <c r="C165" s="25"/>
      <c r="D165" s="1">
        <f t="shared" si="61"/>
        <v>163</v>
      </c>
      <c r="E165" s="2">
        <f t="shared" si="62"/>
        <v>16.399999999999963</v>
      </c>
      <c r="F165" s="3">
        <f t="shared" ca="1" si="63"/>
        <v>535.30448508708662</v>
      </c>
      <c r="G165" s="3">
        <f t="shared" si="64"/>
        <v>437.22274945400733</v>
      </c>
      <c r="H165" s="3">
        <f t="shared" ca="1" si="49"/>
        <v>691.1690273691903</v>
      </c>
      <c r="I165" s="3">
        <f t="shared" ca="1" si="65"/>
        <v>8725.4631069195366</v>
      </c>
      <c r="J165" s="3">
        <f t="shared" si="66"/>
        <v>8423.0499840752818</v>
      </c>
      <c r="K165" s="3">
        <f t="shared" ca="1" si="68"/>
        <v>12145.583348195778</v>
      </c>
      <c r="L165" s="3">
        <f t="shared" si="67"/>
        <v>-9.5287428183421419</v>
      </c>
      <c r="M165" s="3">
        <f t="shared" ca="1" si="50"/>
        <v>0.68488559143100025</v>
      </c>
      <c r="N165" s="3">
        <f t="shared" ca="1" si="51"/>
        <v>39.241053838317576</v>
      </c>
      <c r="O165" s="1">
        <f t="shared" ca="1" si="46"/>
        <v>33440023.707613077</v>
      </c>
      <c r="P165" s="1">
        <f t="shared" si="47"/>
        <v>-11236550.786201192</v>
      </c>
      <c r="Q165" s="1">
        <f t="shared" ca="1" si="52"/>
        <v>44676574.493814267</v>
      </c>
      <c r="R165" s="1">
        <f t="shared" ca="1" si="48"/>
        <v>96763.663831686645</v>
      </c>
      <c r="S165" s="3">
        <f t="shared" si="53"/>
        <v>306.05390029674606</v>
      </c>
      <c r="T165" s="13">
        <f t="shared" ca="1" si="54"/>
        <v>2.2583245196321347</v>
      </c>
      <c r="U165" s="13">
        <f t="shared" si="55"/>
        <v>0.50392787352137192</v>
      </c>
      <c r="V165" s="5">
        <v>0.35</v>
      </c>
      <c r="W165" s="3">
        <f t="shared" ca="1" si="56"/>
        <v>2.7574208982384825</v>
      </c>
      <c r="X165" s="3">
        <f t="shared" ca="1" si="57"/>
        <v>-2.1355988414560136</v>
      </c>
      <c r="Y165" s="3">
        <f t="shared" ca="1" si="58"/>
        <v>-1.7443014643157451</v>
      </c>
      <c r="Z165" s="3">
        <f t="shared" ca="1" si="59"/>
        <v>-1.5254277438971526E-2</v>
      </c>
      <c r="AA165" s="3">
        <f t="shared" ca="1" si="60"/>
        <v>-1.2459296173683894E-2</v>
      </c>
      <c r="AJ165"/>
      <c r="AK165"/>
    </row>
    <row r="166" spans="3:37" s="5" customFormat="1" x14ac:dyDescent="0.2">
      <c r="C166" s="25"/>
      <c r="D166" s="1">
        <f t="shared" si="61"/>
        <v>164</v>
      </c>
      <c r="E166" s="2">
        <f t="shared" si="62"/>
        <v>16.499999999999964</v>
      </c>
      <c r="F166" s="3">
        <f t="shared" ca="1" si="63"/>
        <v>535.30448508708662</v>
      </c>
      <c r="G166" s="3">
        <f t="shared" si="64"/>
        <v>436.2698751721731</v>
      </c>
      <c r="H166" s="3">
        <f t="shared" ca="1" si="49"/>
        <v>690.56664829478586</v>
      </c>
      <c r="I166" s="3">
        <f t="shared" ca="1" si="65"/>
        <v>8778.9935554282456</v>
      </c>
      <c r="J166" s="3">
        <f t="shared" si="66"/>
        <v>8466.7246153065917</v>
      </c>
      <c r="K166" s="3">
        <f t="shared" ca="1" si="68"/>
        <v>12214.670122116222</v>
      </c>
      <c r="L166" s="3">
        <f t="shared" si="67"/>
        <v>-9.5274246267299478</v>
      </c>
      <c r="M166" s="3">
        <f t="shared" ca="1" si="50"/>
        <v>0.68381691384150811</v>
      </c>
      <c r="N166" s="3">
        <f t="shared" ca="1" si="51"/>
        <v>39.17982312277946</v>
      </c>
      <c r="O166" s="1">
        <f t="shared" ca="1" si="46"/>
        <v>33381760.701596614</v>
      </c>
      <c r="P166" s="1">
        <f t="shared" si="47"/>
        <v>-11293251.285065774</v>
      </c>
      <c r="Q166" s="1">
        <f t="shared" ca="1" si="52"/>
        <v>44675011.986662388</v>
      </c>
      <c r="R166" s="1">
        <f t="shared" ca="1" si="48"/>
        <v>96679.330761270016</v>
      </c>
      <c r="S166" s="3">
        <f t="shared" si="53"/>
        <v>305.87632972807108</v>
      </c>
      <c r="T166" s="13">
        <f t="shared" ca="1" si="54"/>
        <v>2.2576661911325751</v>
      </c>
      <c r="U166" s="13">
        <f t="shared" si="55"/>
        <v>0.50140831606723713</v>
      </c>
      <c r="V166" s="5">
        <v>0.35</v>
      </c>
      <c r="W166" s="3">
        <f t="shared" ca="1" si="56"/>
        <v>2.7412430644251811</v>
      </c>
      <c r="X166" s="3">
        <f t="shared" ca="1" si="57"/>
        <v>-2.1249211943903092</v>
      </c>
      <c r="Y166" s="3">
        <f t="shared" ca="1" si="58"/>
        <v>-1.7317977525941126</v>
      </c>
      <c r="Z166" s="3">
        <f t="shared" ca="1" si="59"/>
        <v>-1.5178008531359352E-2</v>
      </c>
      <c r="AA166" s="3">
        <f t="shared" ca="1" si="60"/>
        <v>-1.2369983947100805E-2</v>
      </c>
      <c r="AJ166"/>
      <c r="AK166"/>
    </row>
    <row r="167" spans="3:37" s="5" customFormat="1" x14ac:dyDescent="0.2">
      <c r="C167" s="25"/>
      <c r="D167" s="1">
        <f t="shared" si="61"/>
        <v>165</v>
      </c>
      <c r="E167" s="2">
        <f t="shared" si="62"/>
        <v>16.599999999999966</v>
      </c>
      <c r="F167" s="3">
        <f t="shared" ca="1" si="63"/>
        <v>535.30448508708662</v>
      </c>
      <c r="G167" s="3">
        <f t="shared" si="64"/>
        <v>435.31713270950013</v>
      </c>
      <c r="H167" s="3">
        <f t="shared" ca="1" si="49"/>
        <v>689.96514244182765</v>
      </c>
      <c r="I167" s="3">
        <f t="shared" ca="1" si="65"/>
        <v>8832.5240039369546</v>
      </c>
      <c r="J167" s="3">
        <f t="shared" si="66"/>
        <v>8510.3039657006739</v>
      </c>
      <c r="K167" s="3">
        <f t="shared" ca="1" si="68"/>
        <v>12283.696701767207</v>
      </c>
      <c r="L167" s="3">
        <f t="shared" si="67"/>
        <v>-9.5261093108924761</v>
      </c>
      <c r="M167" s="3">
        <f t="shared" ca="1" si="50"/>
        <v>0.68274651966760247</v>
      </c>
      <c r="N167" s="3">
        <f t="shared" ca="1" si="51"/>
        <v>39.118494054199275</v>
      </c>
      <c r="O167" s="1">
        <f t="shared" ca="1" si="46"/>
        <v>33323632.844934005</v>
      </c>
      <c r="P167" s="1">
        <f t="shared" si="47"/>
        <v>-11349812.018466089</v>
      </c>
      <c r="Q167" s="1">
        <f t="shared" ca="1" si="52"/>
        <v>44673444.863400094</v>
      </c>
      <c r="R167" s="1">
        <f t="shared" ca="1" si="48"/>
        <v>96595.119941855868</v>
      </c>
      <c r="S167" s="3">
        <f t="shared" si="53"/>
        <v>305.69914654841284</v>
      </c>
      <c r="T167" s="13">
        <f t="shared" ca="1" si="54"/>
        <v>2.2570070941711298</v>
      </c>
      <c r="U167" s="13">
        <f t="shared" si="55"/>
        <v>0.49890388972193173</v>
      </c>
      <c r="V167" s="5">
        <v>0.35</v>
      </c>
      <c r="W167" s="3">
        <f t="shared" ca="1" si="56"/>
        <v>2.7251753616845247</v>
      </c>
      <c r="X167" s="3">
        <f t="shared" ca="1" si="57"/>
        <v>-2.1143076715379774</v>
      </c>
      <c r="Y167" s="3">
        <f t="shared" ca="1" si="58"/>
        <v>-1.7193847219305038</v>
      </c>
      <c r="Z167" s="3">
        <f t="shared" ca="1" si="59"/>
        <v>-1.5102197653842695E-2</v>
      </c>
      <c r="AA167" s="3">
        <f t="shared" ca="1" si="60"/>
        <v>-1.2281319442360742E-2</v>
      </c>
      <c r="AJ167"/>
      <c r="AK167"/>
    </row>
    <row r="168" spans="3:37" s="5" customFormat="1" x14ac:dyDescent="0.2">
      <c r="C168" s="25"/>
      <c r="D168" s="1">
        <f t="shared" si="61"/>
        <v>166</v>
      </c>
      <c r="E168" s="2">
        <f t="shared" si="62"/>
        <v>16.699999999999967</v>
      </c>
      <c r="F168" s="3">
        <f t="shared" ca="1" si="63"/>
        <v>535.30448508708662</v>
      </c>
      <c r="G168" s="3">
        <f t="shared" si="64"/>
        <v>434.3645217784109</v>
      </c>
      <c r="H168" s="3">
        <f t="shared" ca="1" si="49"/>
        <v>689.36451136836058</v>
      </c>
      <c r="I168" s="3">
        <f t="shared" ca="1" si="65"/>
        <v>8886.0544524456636</v>
      </c>
      <c r="J168" s="3">
        <f t="shared" si="66"/>
        <v>8553.7880484250691</v>
      </c>
      <c r="K168" s="3">
        <f t="shared" ca="1" si="68"/>
        <v>12352.663174548738</v>
      </c>
      <c r="L168" s="3">
        <f t="shared" si="67"/>
        <v>-9.5247968704322989</v>
      </c>
      <c r="M168" s="3">
        <f t="shared" ca="1" si="50"/>
        <v>0.681674406935597</v>
      </c>
      <c r="N168" s="3">
        <f t="shared" ca="1" si="51"/>
        <v>39.057066519493119</v>
      </c>
      <c r="O168" s="1">
        <f t="shared" ca="1" si="46"/>
        <v>33265640.067389697</v>
      </c>
      <c r="P168" s="1">
        <f t="shared" si="47"/>
        <v>-11406233.108757243</v>
      </c>
      <c r="Q168" s="1">
        <f t="shared" ca="1" si="52"/>
        <v>44671873.176146939</v>
      </c>
      <c r="R168" s="1">
        <f t="shared" ca="1" si="48"/>
        <v>96511.031591570485</v>
      </c>
      <c r="S168" s="3">
        <f t="shared" si="53"/>
        <v>305.52235070423529</v>
      </c>
      <c r="T168" s="13">
        <f t="shared" ca="1" si="54"/>
        <v>2.2563472354129286</v>
      </c>
      <c r="U168" s="13">
        <f t="shared" si="55"/>
        <v>0.49641450509969937</v>
      </c>
      <c r="V168" s="5">
        <v>0.35</v>
      </c>
      <c r="W168" s="3">
        <f t="shared" ca="1" si="56"/>
        <v>2.709217040206874</v>
      </c>
      <c r="X168" s="3">
        <f t="shared" ca="1" si="57"/>
        <v>-2.1037578940906054</v>
      </c>
      <c r="Y168" s="3">
        <f t="shared" ca="1" si="58"/>
        <v>-1.7070617135882216</v>
      </c>
      <c r="Z168" s="3">
        <f t="shared" ca="1" si="59"/>
        <v>-1.5026842100647182E-2</v>
      </c>
      <c r="AA168" s="3">
        <f t="shared" ca="1" si="60"/>
        <v>-1.2193297954201583E-2</v>
      </c>
      <c r="AJ168"/>
      <c r="AK168"/>
    </row>
    <row r="169" spans="3:37" s="5" customFormat="1" x14ac:dyDescent="0.2">
      <c r="C169" s="25"/>
      <c r="D169" s="1">
        <f t="shared" si="61"/>
        <v>167</v>
      </c>
      <c r="E169" s="2">
        <f t="shared" si="62"/>
        <v>16.799999999999969</v>
      </c>
      <c r="F169" s="3">
        <f t="shared" ca="1" si="63"/>
        <v>535.30448508708662</v>
      </c>
      <c r="G169" s="3">
        <f t="shared" si="64"/>
        <v>433.41204209136765</v>
      </c>
      <c r="H169" s="3">
        <f t="shared" ca="1" si="49"/>
        <v>688.76475663622659</v>
      </c>
      <c r="I169" s="3">
        <f t="shared" ca="1" si="65"/>
        <v>8939.5849009543726</v>
      </c>
      <c r="J169" s="3">
        <f t="shared" si="66"/>
        <v>8597.1768766185578</v>
      </c>
      <c r="K169" s="3">
        <f t="shared" ca="1" si="68"/>
        <v>12421.56962801681</v>
      </c>
      <c r="L169" s="3">
        <f t="shared" si="67"/>
        <v>-9.5234873049528641</v>
      </c>
      <c r="M169" s="3">
        <f t="shared" ca="1" si="50"/>
        <v>0.68060057368019944</v>
      </c>
      <c r="N169" s="3">
        <f t="shared" ca="1" si="51"/>
        <v>38.995540406058048</v>
      </c>
      <c r="O169" s="1">
        <f t="shared" ca="1" si="46"/>
        <v>33207782.298891231</v>
      </c>
      <c r="P169" s="1">
        <f t="shared" si="47"/>
        <v>-11462514.678007562</v>
      </c>
      <c r="Q169" s="1">
        <f t="shared" ca="1" si="52"/>
        <v>44670296.976898789</v>
      </c>
      <c r="R169" s="1">
        <f t="shared" ca="1" si="48"/>
        <v>96427.065929071716</v>
      </c>
      <c r="S169" s="3">
        <f t="shared" si="53"/>
        <v>305.34594214211933</v>
      </c>
      <c r="T169" s="13">
        <f t="shared" ca="1" si="54"/>
        <v>2.2556866215554616</v>
      </c>
      <c r="U169" s="13">
        <f t="shared" si="55"/>
        <v>0.49394007333814338</v>
      </c>
      <c r="V169" s="5">
        <v>0.35</v>
      </c>
      <c r="W169" s="3">
        <f t="shared" ca="1" si="56"/>
        <v>2.6933673552544399</v>
      </c>
      <c r="X169" s="3">
        <f t="shared" ca="1" si="57"/>
        <v>-2.0932714854577306</v>
      </c>
      <c r="Y169" s="3">
        <f t="shared" ca="1" si="58"/>
        <v>-1.6948280734398644</v>
      </c>
      <c r="Z169" s="3">
        <f t="shared" ca="1" si="59"/>
        <v>-1.4951939181840932E-2</v>
      </c>
      <c r="AA169" s="3">
        <f t="shared" ca="1" si="60"/>
        <v>-1.2105914810284746E-2</v>
      </c>
      <c r="AJ169"/>
      <c r="AK169"/>
    </row>
    <row r="170" spans="3:37" s="5" customFormat="1" x14ac:dyDescent="0.2">
      <c r="C170" s="25"/>
      <c r="D170" s="1">
        <f t="shared" si="61"/>
        <v>168</v>
      </c>
      <c r="E170" s="2">
        <f t="shared" si="62"/>
        <v>16.89999999999997</v>
      </c>
      <c r="F170" s="3">
        <f t="shared" ca="1" si="63"/>
        <v>535.30448508708662</v>
      </c>
      <c r="G170" s="3">
        <f t="shared" si="64"/>
        <v>432.45969336087239</v>
      </c>
      <c r="H170" s="3">
        <f t="shared" ca="1" si="49"/>
        <v>688.16587981106022</v>
      </c>
      <c r="I170" s="3">
        <f t="shared" ca="1" si="65"/>
        <v>8993.1153494630817</v>
      </c>
      <c r="J170" s="3">
        <f t="shared" si="66"/>
        <v>8640.4704633911697</v>
      </c>
      <c r="K170" s="3">
        <f t="shared" ca="1" si="68"/>
        <v>12490.416149883795</v>
      </c>
      <c r="L170" s="3">
        <f t="shared" si="67"/>
        <v>-9.5221806140584828</v>
      </c>
      <c r="M170" s="3">
        <f t="shared" ca="1" si="50"/>
        <v>0.67952501794460862</v>
      </c>
      <c r="N170" s="3">
        <f t="shared" ca="1" si="51"/>
        <v>38.933915601777606</v>
      </c>
      <c r="O170" s="1">
        <f t="shared" ca="1" si="46"/>
        <v>33150059.469529141</v>
      </c>
      <c r="P170" s="1">
        <f t="shared" si="47"/>
        <v>-11518656.847998764</v>
      </c>
      <c r="Q170" s="1">
        <f t="shared" ca="1" si="52"/>
        <v>44668716.317527905</v>
      </c>
      <c r="R170" s="1">
        <f t="shared" ca="1" si="48"/>
        <v>96343.223173548438</v>
      </c>
      <c r="S170" s="3">
        <f t="shared" si="53"/>
        <v>305.16992080876275</v>
      </c>
      <c r="T170" s="13">
        <f t="shared" ca="1" si="54"/>
        <v>2.2550252593285727</v>
      </c>
      <c r="U170" s="13">
        <f t="shared" si="55"/>
        <v>0.49148050609538646</v>
      </c>
      <c r="V170" s="5">
        <v>0.35</v>
      </c>
      <c r="W170" s="3">
        <f t="shared" ca="1" si="56"/>
        <v>2.6776255671286675</v>
      </c>
      <c r="X170" s="3">
        <f t="shared" ca="1" si="57"/>
        <v>-2.0828480712548001</v>
      </c>
      <c r="Y170" s="3">
        <f t="shared" ca="1" si="58"/>
        <v>-1.6826831519365959</v>
      </c>
      <c r="Z170" s="3">
        <f t="shared" ca="1" si="59"/>
        <v>-1.4877486223248573E-2</v>
      </c>
      <c r="AA170" s="3">
        <f t="shared" ca="1" si="60"/>
        <v>-1.2019165370975684E-2</v>
      </c>
      <c r="AJ170"/>
      <c r="AK170"/>
    </row>
    <row r="171" spans="3:37" s="5" customFormat="1" x14ac:dyDescent="0.2">
      <c r="C171" s="25"/>
      <c r="D171" s="1">
        <f t="shared" si="61"/>
        <v>169</v>
      </c>
      <c r="E171" s="2">
        <f t="shared" si="62"/>
        <v>16.999999999999972</v>
      </c>
      <c r="F171" s="3">
        <f t="shared" ca="1" si="63"/>
        <v>535.30448508708662</v>
      </c>
      <c r="G171" s="3">
        <f t="shared" si="64"/>
        <v>431.50747529946653</v>
      </c>
      <c r="H171" s="3">
        <f t="shared" ca="1" si="49"/>
        <v>687.56788246228507</v>
      </c>
      <c r="I171" s="3">
        <f t="shared" ca="1" si="65"/>
        <v>9046.6457979717907</v>
      </c>
      <c r="J171" s="3">
        <f t="shared" si="66"/>
        <v>8683.668821824187</v>
      </c>
      <c r="K171" s="3">
        <f t="shared" ca="1" si="68"/>
        <v>12559.202828018815</v>
      </c>
      <c r="L171" s="3">
        <f t="shared" si="67"/>
        <v>-9.5208767973543313</v>
      </c>
      <c r="M171" s="3">
        <f t="shared" ca="1" si="50"/>
        <v>0.6784477377806124</v>
      </c>
      <c r="N171" s="3">
        <f t="shared" ca="1" si="51"/>
        <v>38.872191995027457</v>
      </c>
      <c r="O171" s="1">
        <f t="shared" ca="1" si="46"/>
        <v>33092471.509556945</v>
      </c>
      <c r="P171" s="1">
        <f t="shared" si="47"/>
        <v>-11574659.740226118</v>
      </c>
      <c r="Q171" s="1">
        <f t="shared" ca="1" si="52"/>
        <v>44667131.249783061</v>
      </c>
      <c r="R171" s="1">
        <f t="shared" ca="1" si="48"/>
        <v>96259.503544719904</v>
      </c>
      <c r="S171" s="3">
        <f t="shared" si="53"/>
        <v>304.99428665098009</v>
      </c>
      <c r="T171" s="13">
        <f t="shared" ca="1" si="54"/>
        <v>2.2543631554944592</v>
      </c>
      <c r="U171" s="13">
        <f t="shared" si="55"/>
        <v>0.48903571554725311</v>
      </c>
      <c r="V171" s="5">
        <v>0.35</v>
      </c>
      <c r="W171" s="3">
        <f t="shared" ca="1" si="56"/>
        <v>2.6619909411378719</v>
      </c>
      <c r="X171" s="3">
        <f t="shared" ca="1" si="57"/>
        <v>-2.0724872792912361</v>
      </c>
      <c r="Y171" s="3">
        <f t="shared" ca="1" si="58"/>
        <v>-1.6706263040776366</v>
      </c>
      <c r="Z171" s="3">
        <f t="shared" ca="1" si="59"/>
        <v>-1.4803480566365972E-2</v>
      </c>
      <c r="AA171" s="3">
        <f t="shared" ca="1" si="60"/>
        <v>-1.1933045029125976E-2</v>
      </c>
      <c r="AJ171"/>
      <c r="AK171"/>
    </row>
    <row r="172" spans="3:37" s="5" customFormat="1" x14ac:dyDescent="0.2">
      <c r="C172" s="25"/>
      <c r="D172" s="1">
        <f t="shared" si="61"/>
        <v>170</v>
      </c>
      <c r="E172" s="2">
        <f t="shared" si="62"/>
        <v>17.099999999999973</v>
      </c>
      <c r="F172" s="3">
        <f t="shared" ca="1" si="63"/>
        <v>535.30448508708662</v>
      </c>
      <c r="G172" s="3">
        <f t="shared" si="64"/>
        <v>430.55538761973111</v>
      </c>
      <c r="H172" s="3">
        <f t="shared" ca="1" si="49"/>
        <v>686.97076616310812</v>
      </c>
      <c r="I172" s="3">
        <f t="shared" ca="1" si="65"/>
        <v>9100.1762464804997</v>
      </c>
      <c r="J172" s="3">
        <f t="shared" si="66"/>
        <v>8726.7719649701467</v>
      </c>
      <c r="K172" s="3">
        <f t="shared" ca="1" si="68"/>
        <v>12627.929750448127</v>
      </c>
      <c r="L172" s="3">
        <f t="shared" si="67"/>
        <v>-9.5195758544464635</v>
      </c>
      <c r="M172" s="3">
        <f t="shared" ca="1" si="50"/>
        <v>0.67736873124868546</v>
      </c>
      <c r="N172" s="3">
        <f t="shared" ca="1" si="51"/>
        <v>38.810369474680996</v>
      </c>
      <c r="O172" s="1">
        <f t="shared" ca="1" si="46"/>
        <v>33035018.349390946</v>
      </c>
      <c r="P172" s="1">
        <f t="shared" si="47"/>
        <v>-11630523.475898618</v>
      </c>
      <c r="Q172" s="1">
        <f t="shared" ca="1" si="52"/>
        <v>44665541.825289562</v>
      </c>
      <c r="R172" s="1">
        <f t="shared" ca="1" si="48"/>
        <v>96175.907262835142</v>
      </c>
      <c r="S172" s="3">
        <f t="shared" si="53"/>
        <v>304.81903961570299</v>
      </c>
      <c r="T172" s="13">
        <f t="shared" ca="1" si="54"/>
        <v>2.2537003168476564</v>
      </c>
      <c r="U172" s="13">
        <f t="shared" si="55"/>
        <v>0.48660561438446187</v>
      </c>
      <c r="V172" s="5">
        <v>0.35</v>
      </c>
      <c r="W172" s="3">
        <f t="shared" ca="1" si="56"/>
        <v>2.6464627475650357</v>
      </c>
      <c r="X172" s="3">
        <f t="shared" ca="1" si="57"/>
        <v>-2.0621887395585303</v>
      </c>
      <c r="Y172" s="3">
        <f t="shared" ca="1" si="58"/>
        <v>-1.6586568893799216</v>
      </c>
      <c r="Z172" s="3">
        <f t="shared" ca="1" si="59"/>
        <v>-1.4729919568275216E-2</v>
      </c>
      <c r="AA172" s="3">
        <f t="shared" ca="1" si="60"/>
        <v>-1.1847549209856582E-2</v>
      </c>
      <c r="AJ172"/>
      <c r="AK172"/>
    </row>
    <row r="173" spans="3:37" s="5" customFormat="1" x14ac:dyDescent="0.2">
      <c r="C173" s="25"/>
      <c r="D173" s="1">
        <f t="shared" si="61"/>
        <v>171</v>
      </c>
      <c r="E173" s="2">
        <f t="shared" si="62"/>
        <v>17.199999999999974</v>
      </c>
      <c r="F173" s="3">
        <f t="shared" ca="1" si="63"/>
        <v>535.30448508708662</v>
      </c>
      <c r="G173" s="3">
        <f t="shared" si="64"/>
        <v>429.60343003428648</v>
      </c>
      <c r="H173" s="3">
        <f t="shared" ca="1" si="49"/>
        <v>686.37453249051646</v>
      </c>
      <c r="I173" s="3">
        <f t="shared" ca="1" si="65"/>
        <v>9153.7066949892087</v>
      </c>
      <c r="J173" s="3">
        <f t="shared" si="66"/>
        <v>8769.7799058528472</v>
      </c>
      <c r="K173" s="3">
        <f t="shared" ca="1" si="68"/>
        <v>12696.597005355496</v>
      </c>
      <c r="L173" s="3">
        <f t="shared" si="67"/>
        <v>-9.5182777849417874</v>
      </c>
      <c r="M173" s="3">
        <f t="shared" ca="1" si="50"/>
        <v>0.67628799641808923</v>
      </c>
      <c r="N173" s="3">
        <f t="shared" ca="1" si="51"/>
        <v>38.748447930115049</v>
      </c>
      <c r="O173" s="1">
        <f t="shared" ca="1" si="46"/>
        <v>32977699.919610251</v>
      </c>
      <c r="P173" s="1">
        <f t="shared" si="47"/>
        <v>-11686248.175939124</v>
      </c>
      <c r="Q173" s="1">
        <f t="shared" ca="1" si="52"/>
        <v>44663948.095549375</v>
      </c>
      <c r="R173" s="1">
        <f t="shared" ca="1" si="48"/>
        <v>96092.434548672303</v>
      </c>
      <c r="S173" s="3">
        <f t="shared" si="53"/>
        <v>304.64417964997972</v>
      </c>
      <c r="T173" s="13">
        <f t="shared" ca="1" si="54"/>
        <v>2.2530367502150379</v>
      </c>
      <c r="U173" s="13">
        <f t="shared" si="55"/>
        <v>0.48419011580982974</v>
      </c>
      <c r="V173" s="5">
        <v>0.35</v>
      </c>
      <c r="W173" s="3">
        <f t="shared" ca="1" si="56"/>
        <v>2.6310402616357993</v>
      </c>
      <c r="X173" s="3">
        <f t="shared" ca="1" si="57"/>
        <v>-2.0519520842183998</v>
      </c>
      <c r="Y173" s="3">
        <f t="shared" ca="1" si="58"/>
        <v>-1.6467742718479479</v>
      </c>
      <c r="Z173" s="3">
        <f t="shared" ca="1" si="59"/>
        <v>-1.4656800601559999E-2</v>
      </c>
      <c r="AA173" s="3">
        <f t="shared" ca="1" si="60"/>
        <v>-1.1762673370342485E-2</v>
      </c>
      <c r="AJ173"/>
      <c r="AK173"/>
    </row>
    <row r="174" spans="3:37" s="5" customFormat="1" x14ac:dyDescent="0.2">
      <c r="C174" s="25"/>
      <c r="D174" s="1">
        <f t="shared" si="61"/>
        <v>172</v>
      </c>
      <c r="E174" s="2">
        <f t="shared" si="62"/>
        <v>17.299999999999976</v>
      </c>
      <c r="F174" s="3">
        <f t="shared" ca="1" si="63"/>
        <v>535.30448508708662</v>
      </c>
      <c r="G174" s="3">
        <f t="shared" si="64"/>
        <v>428.65160225579228</v>
      </c>
      <c r="H174" s="3">
        <f t="shared" ca="1" si="49"/>
        <v>685.77918302527155</v>
      </c>
      <c r="I174" s="3">
        <f t="shared" ca="1" si="65"/>
        <v>9207.2371434979177</v>
      </c>
      <c r="J174" s="3">
        <f t="shared" si="66"/>
        <v>8812.6926574673525</v>
      </c>
      <c r="K174" s="3">
        <f t="shared" ca="1" si="68"/>
        <v>12765.204681082572</v>
      </c>
      <c r="L174" s="3">
        <f t="shared" si="67"/>
        <v>-9.516982588448089</v>
      </c>
      <c r="M174" s="3">
        <f t="shared" ca="1" si="50"/>
        <v>0.67520553136697004</v>
      </c>
      <c r="N174" s="3">
        <f t="shared" ca="1" si="51"/>
        <v>38.686427251215505</v>
      </c>
      <c r="O174" s="1">
        <f t="shared" ca="1" si="46"/>
        <v>32920516.150956623</v>
      </c>
      <c r="P174" s="1">
        <f t="shared" si="47"/>
        <v>-11741833.960984556</v>
      </c>
      <c r="Q174" s="1">
        <f t="shared" ca="1" si="52"/>
        <v>44662350.111941181</v>
      </c>
      <c r="R174" s="1">
        <f t="shared" ca="1" si="48"/>
        <v>96009.08562353802</v>
      </c>
      <c r="S174" s="3">
        <f t="shared" si="53"/>
        <v>304.46970670097556</v>
      </c>
      <c r="T174" s="13">
        <f t="shared" ca="1" si="54"/>
        <v>2.2523724624558001</v>
      </c>
      <c r="U174" s="13">
        <f t="shared" si="55"/>
        <v>0.48178913353549724</v>
      </c>
      <c r="V174" s="5">
        <v>0.35</v>
      </c>
      <c r="W174" s="3">
        <f t="shared" ca="1" si="56"/>
        <v>2.6157227634866791</v>
      </c>
      <c r="X174" s="3">
        <f t="shared" ca="1" si="57"/>
        <v>-2.0417769475910283</v>
      </c>
      <c r="Y174" s="3">
        <f t="shared" ca="1" si="58"/>
        <v>-1.6349778199438221</v>
      </c>
      <c r="Z174" s="3">
        <f t="shared" ca="1" si="59"/>
        <v>-1.4584121054221631E-2</v>
      </c>
      <c r="AA174" s="3">
        <f t="shared" ca="1" si="60"/>
        <v>-1.1678412999598729E-2</v>
      </c>
      <c r="AJ174"/>
      <c r="AK174"/>
    </row>
    <row r="175" spans="3:37" s="5" customFormat="1" x14ac:dyDescent="0.2">
      <c r="C175" s="25"/>
      <c r="D175" s="1">
        <f t="shared" si="61"/>
        <v>173</v>
      </c>
      <c r="E175" s="2">
        <f t="shared" si="62"/>
        <v>17.399999999999977</v>
      </c>
      <c r="F175" s="3">
        <f t="shared" ca="1" si="63"/>
        <v>535.30448508708662</v>
      </c>
      <c r="G175" s="3">
        <f t="shared" si="64"/>
        <v>427.69990399694746</v>
      </c>
      <c r="H175" s="3">
        <f t="shared" ca="1" si="49"/>
        <v>685.18471935190507</v>
      </c>
      <c r="I175" s="3">
        <f t="shared" ca="1" si="65"/>
        <v>9260.7675920066267</v>
      </c>
      <c r="J175" s="3">
        <f t="shared" si="66"/>
        <v>8855.5102327799905</v>
      </c>
      <c r="K175" s="3">
        <f t="shared" ca="1" si="68"/>
        <v>12833.752866129274</v>
      </c>
      <c r="L175" s="3">
        <f t="shared" si="67"/>
        <v>-9.5156902645740136</v>
      </c>
      <c r="M175" s="3">
        <f t="shared" ca="1" si="50"/>
        <v>0.6741213341824599</v>
      </c>
      <c r="N175" s="3">
        <f t="shared" ca="1" si="51"/>
        <v>38.624307328383111</v>
      </c>
      <c r="O175" s="1">
        <f t="shared" ca="1" si="46"/>
        <v>32863466.974334426</v>
      </c>
      <c r="P175" s="1">
        <f t="shared" si="47"/>
        <v>-11797280.951386014</v>
      </c>
      <c r="Q175" s="1">
        <f t="shared" ca="1" si="52"/>
        <v>44660747.925720438</v>
      </c>
      <c r="R175" s="1">
        <f t="shared" ca="1" si="48"/>
        <v>95925.860709266708</v>
      </c>
      <c r="S175" s="3">
        <f t="shared" si="53"/>
        <v>304.29562071597246</v>
      </c>
      <c r="T175" s="13">
        <f t="shared" ca="1" si="54"/>
        <v>2.2517074604614571</v>
      </c>
      <c r="U175" s="13">
        <f t="shared" si="55"/>
        <v>0.47940258178015954</v>
      </c>
      <c r="V175" s="5">
        <v>0.35</v>
      </c>
      <c r="W175" s="3">
        <f t="shared" ca="1" si="56"/>
        <v>2.6005095381334344</v>
      </c>
      <c r="X175" s="3">
        <f t="shared" ca="1" si="57"/>
        <v>-2.0316629661433283</v>
      </c>
      <c r="Y175" s="3">
        <f t="shared" ca="1" si="58"/>
        <v>-1.623266906557471</v>
      </c>
      <c r="Z175" s="3">
        <f t="shared" ca="1" si="59"/>
        <v>-1.4511878329595202E-2</v>
      </c>
      <c r="AA175" s="3">
        <f t="shared" ca="1" si="60"/>
        <v>-1.159476361826765E-2</v>
      </c>
      <c r="AJ175"/>
      <c r="AK175"/>
    </row>
    <row r="176" spans="3:37" s="5" customFormat="1" x14ac:dyDescent="0.2">
      <c r="C176" s="25"/>
      <c r="D176" s="1">
        <f t="shared" si="61"/>
        <v>174</v>
      </c>
      <c r="E176" s="2">
        <f t="shared" si="62"/>
        <v>17.499999999999979</v>
      </c>
      <c r="F176" s="3">
        <f t="shared" ca="1" si="63"/>
        <v>535.30448508708662</v>
      </c>
      <c r="G176" s="3">
        <f t="shared" si="64"/>
        <v>426.74833497049008</v>
      </c>
      <c r="H176" s="3">
        <f t="shared" ca="1" si="49"/>
        <v>684.5911430587139</v>
      </c>
      <c r="I176" s="3">
        <f t="shared" ca="1" si="65"/>
        <v>9314.2980405153357</v>
      </c>
      <c r="J176" s="3">
        <f t="shared" si="66"/>
        <v>8898.2326447283613</v>
      </c>
      <c r="K176" s="3">
        <f t="shared" ca="1" si="68"/>
        <v>12902.241649154161</v>
      </c>
      <c r="L176" s="3">
        <f t="shared" si="67"/>
        <v>-9.5144008129290825</v>
      </c>
      <c r="M176" s="3">
        <f t="shared" ca="1" si="50"/>
        <v>0.67303540296077635</v>
      </c>
      <c r="N176" s="3">
        <f t="shared" ca="1" si="51"/>
        <v>38.562088052539153</v>
      </c>
      <c r="O176" s="1">
        <f t="shared" ca="1" si="46"/>
        <v>32806552.320810556</v>
      </c>
      <c r="P176" s="1">
        <f t="shared" si="47"/>
        <v>-11852589.267208988</v>
      </c>
      <c r="Q176" s="1">
        <f t="shared" ca="1" si="52"/>
        <v>44659141.588019542</v>
      </c>
      <c r="R176" s="1">
        <f t="shared" ca="1" si="48"/>
        <v>95842.760028219942</v>
      </c>
      <c r="S176" s="3">
        <f t="shared" si="53"/>
        <v>304.12192164236922</v>
      </c>
      <c r="T176" s="13">
        <f t="shared" ca="1" si="54"/>
        <v>2.2510417511558267</v>
      </c>
      <c r="U176" s="13">
        <f t="shared" si="55"/>
        <v>0.47703037526631781</v>
      </c>
      <c r="V176" s="5">
        <v>0.35</v>
      </c>
      <c r="W176" s="3">
        <f t="shared" ca="1" si="56"/>
        <v>2.585399875439661</v>
      </c>
      <c r="X176" s="3">
        <f t="shared" ca="1" si="57"/>
        <v>-2.0216097784772962</v>
      </c>
      <c r="Y176" s="3">
        <f t="shared" ca="1" si="58"/>
        <v>-1.6116409089770563</v>
      </c>
      <c r="Z176" s="3">
        <f t="shared" ca="1" si="59"/>
        <v>-1.4440069846266401E-2</v>
      </c>
      <c r="AA176" s="3">
        <f t="shared" ca="1" si="60"/>
        <v>-1.1511720778407545E-2</v>
      </c>
      <c r="AJ176"/>
      <c r="AK176"/>
    </row>
    <row r="177" spans="3:37" s="5" customFormat="1" x14ac:dyDescent="0.2">
      <c r="C177" s="25"/>
      <c r="D177" s="1">
        <f t="shared" si="61"/>
        <v>175</v>
      </c>
      <c r="E177" s="2">
        <f t="shared" si="62"/>
        <v>17.59999999999998</v>
      </c>
      <c r="F177" s="3">
        <f t="shared" ca="1" si="63"/>
        <v>535.30448508708662</v>
      </c>
      <c r="G177" s="3">
        <f t="shared" si="64"/>
        <v>425.79689488919718</v>
      </c>
      <c r="H177" s="3">
        <f t="shared" ca="1" si="49"/>
        <v>683.99845573775451</v>
      </c>
      <c r="I177" s="3">
        <f t="shared" ca="1" si="65"/>
        <v>9367.8284890240448</v>
      </c>
      <c r="J177" s="3">
        <f t="shared" si="66"/>
        <v>8940.8599062213452</v>
      </c>
      <c r="K177" s="3">
        <f t="shared" ca="1" si="68"/>
        <v>12970.671118974808</v>
      </c>
      <c r="L177" s="3">
        <f t="shared" si="67"/>
        <v>-9.5131142331236731</v>
      </c>
      <c r="M177" s="3">
        <f t="shared" ca="1" si="50"/>
        <v>0.67194773580732325</v>
      </c>
      <c r="N177" s="3">
        <f t="shared" ca="1" si="51"/>
        <v>38.499769315131282</v>
      </c>
      <c r="O177" s="1">
        <f t="shared" ca="1" si="46"/>
        <v>32749772.121614307</v>
      </c>
      <c r="P177" s="1">
        <f t="shared" si="47"/>
        <v>-11907759.028233469</v>
      </c>
      <c r="Q177" s="1">
        <f t="shared" ca="1" si="52"/>
        <v>44657531.149847776</v>
      </c>
      <c r="R177" s="1">
        <f t="shared" ca="1" si="48"/>
        <v>95759.783803285638</v>
      </c>
      <c r="S177" s="3">
        <f t="shared" si="53"/>
        <v>303.9486094276815</v>
      </c>
      <c r="T177" s="13">
        <f t="shared" ca="1" si="54"/>
        <v>2.2503753414950176</v>
      </c>
      <c r="U177" s="13">
        <f t="shared" si="55"/>
        <v>0.4746724292175401</v>
      </c>
      <c r="V177" s="5">
        <v>0.35</v>
      </c>
      <c r="W177" s="3">
        <f t="shared" ca="1" si="56"/>
        <v>2.5703930700855531</v>
      </c>
      <c r="X177" s="3">
        <f t="shared" ca="1" si="57"/>
        <v>-2.0116170253184023</v>
      </c>
      <c r="Y177" s="3">
        <f t="shared" ca="1" si="58"/>
        <v>-1.600099208859556</v>
      </c>
      <c r="Z177" s="3">
        <f t="shared" ca="1" si="59"/>
        <v>-1.4368693037988588E-2</v>
      </c>
      <c r="AA177" s="3">
        <f t="shared" ca="1" si="60"/>
        <v>-1.1429280063282542E-2</v>
      </c>
      <c r="AJ177"/>
      <c r="AK177"/>
    </row>
    <row r="178" spans="3:37" s="5" customFormat="1" x14ac:dyDescent="0.2">
      <c r="C178" s="25"/>
      <c r="D178" s="1">
        <f t="shared" si="61"/>
        <v>176</v>
      </c>
      <c r="E178" s="2">
        <f t="shared" si="62"/>
        <v>17.699999999999982</v>
      </c>
      <c r="F178" s="3">
        <f t="shared" ca="1" si="63"/>
        <v>535.30448508708662</v>
      </c>
      <c r="G178" s="3">
        <f t="shared" si="64"/>
        <v>424.84558346588483</v>
      </c>
      <c r="H178" s="3">
        <f t="shared" ca="1" si="49"/>
        <v>683.40665898483826</v>
      </c>
      <c r="I178" s="3">
        <f t="shared" ca="1" si="65"/>
        <v>9421.3589375327538</v>
      </c>
      <c r="J178" s="3">
        <f t="shared" si="66"/>
        <v>8983.392030139099</v>
      </c>
      <c r="K178" s="3">
        <f t="shared" ca="1" si="68"/>
        <v>13039.041364568186</v>
      </c>
      <c r="L178" s="3">
        <f t="shared" si="67"/>
        <v>-9.5118305247690405</v>
      </c>
      <c r="M178" s="3">
        <f t="shared" ca="1" si="50"/>
        <v>0.67085833083679225</v>
      </c>
      <c r="N178" s="3">
        <f t="shared" ca="1" si="51"/>
        <v>38.437351008139288</v>
      </c>
      <c r="O178" s="1">
        <f t="shared" ca="1" si="46"/>
        <v>32693126.308137331</v>
      </c>
      <c r="P178" s="1">
        <f t="shared" si="47"/>
        <v>-11962790.353954161</v>
      </c>
      <c r="Q178" s="1">
        <f t="shared" ca="1" si="52"/>
        <v>44655916.662091494</v>
      </c>
      <c r="R178" s="1">
        <f t="shared" ca="1" si="48"/>
        <v>95676.932257877357</v>
      </c>
      <c r="S178" s="3">
        <f t="shared" si="53"/>
        <v>303.7756840195417</v>
      </c>
      <c r="T178" s="13">
        <f t="shared" ca="1" si="54"/>
        <v>2.2497082384674183</v>
      </c>
      <c r="U178" s="13">
        <f t="shared" si="55"/>
        <v>0.47232865935573914</v>
      </c>
      <c r="V178" s="5">
        <v>0.35</v>
      </c>
      <c r="W178" s="3">
        <f t="shared" ca="1" si="56"/>
        <v>2.5554884215368681</v>
      </c>
      <c r="X178" s="3">
        <f t="shared" ca="1" si="57"/>
        <v>-2.0016843495040542</v>
      </c>
      <c r="Y178" s="3">
        <f t="shared" ca="1" si="58"/>
        <v>-1.5886411922015384</v>
      </c>
      <c r="Z178" s="3">
        <f t="shared" ca="1" si="59"/>
        <v>-1.4297745353600387E-2</v>
      </c>
      <c r="AA178" s="3">
        <f t="shared" ca="1" si="60"/>
        <v>-1.1347437087153847E-2</v>
      </c>
      <c r="AJ178"/>
      <c r="AK178"/>
    </row>
    <row r="179" spans="3:37" s="5" customFormat="1" x14ac:dyDescent="0.2">
      <c r="C179" s="25"/>
      <c r="D179" s="1">
        <f t="shared" si="61"/>
        <v>177</v>
      </c>
      <c r="E179" s="2">
        <f t="shared" si="62"/>
        <v>17.799999999999983</v>
      </c>
      <c r="F179" s="3">
        <f t="shared" ca="1" si="63"/>
        <v>535.30448508708662</v>
      </c>
      <c r="G179" s="3">
        <f t="shared" si="64"/>
        <v>423.89440041340794</v>
      </c>
      <c r="H179" s="3">
        <f t="shared" ca="1" si="49"/>
        <v>682.81575439952576</v>
      </c>
      <c r="I179" s="3">
        <f t="shared" ca="1" si="65"/>
        <v>9474.8893860414628</v>
      </c>
      <c r="J179" s="3">
        <f t="shared" si="66"/>
        <v>9025.8290293330629</v>
      </c>
      <c r="K179" s="3">
        <f t="shared" ca="1" si="68"/>
        <v>13107.352475071031</v>
      </c>
      <c r="L179" s="3">
        <f t="shared" si="67"/>
        <v>-9.5105496874772975</v>
      </c>
      <c r="M179" s="3">
        <f t="shared" ca="1" si="50"/>
        <v>0.66976718617326492</v>
      </c>
      <c r="N179" s="3">
        <f t="shared" ca="1" si="51"/>
        <v>38.374833024080949</v>
      </c>
      <c r="O179" s="1">
        <f t="shared" ca="1" si="46"/>
        <v>32636614.811933544</v>
      </c>
      <c r="P179" s="1">
        <f t="shared" si="47"/>
        <v>-12017683.36358059</v>
      </c>
      <c r="Q179" s="1">
        <f t="shared" ca="1" si="52"/>
        <v>44654298.175514132</v>
      </c>
      <c r="R179" s="1">
        <f t="shared" ca="1" si="48"/>
        <v>95594.205615933606</v>
      </c>
      <c r="S179" s="3">
        <f t="shared" si="53"/>
        <v>303.60314536569882</v>
      </c>
      <c r="T179" s="13">
        <f t="shared" ca="1" si="54"/>
        <v>2.2490404490936822</v>
      </c>
      <c r="U179" s="13">
        <f t="shared" si="55"/>
        <v>0.46999898189845979</v>
      </c>
      <c r="V179" s="5">
        <v>0.35</v>
      </c>
      <c r="W179" s="3">
        <f t="shared" ca="1" si="56"/>
        <v>2.5406852340140649</v>
      </c>
      <c r="X179" s="3">
        <f t="shared" ca="1" si="57"/>
        <v>-1.9918113959721016</v>
      </c>
      <c r="Y179" s="3">
        <f t="shared" ca="1" si="58"/>
        <v>-1.5772662493101066</v>
      </c>
      <c r="Z179" s="3">
        <f t="shared" ca="1" si="59"/>
        <v>-1.4227224256943583E-2</v>
      </c>
      <c r="AA179" s="3">
        <f t="shared" ca="1" si="60"/>
        <v>-1.126618749507219E-2</v>
      </c>
      <c r="AJ179"/>
      <c r="AK179"/>
    </row>
    <row r="180" spans="3:37" s="5" customFormat="1" x14ac:dyDescent="0.2">
      <c r="C180" s="25"/>
      <c r="D180" s="1">
        <f t="shared" si="61"/>
        <v>178</v>
      </c>
      <c r="E180" s="2">
        <f t="shared" si="62"/>
        <v>17.899999999999984</v>
      </c>
      <c r="F180" s="3">
        <f t="shared" ca="1" si="63"/>
        <v>535.30448508708662</v>
      </c>
      <c r="G180" s="3">
        <f t="shared" si="64"/>
        <v>422.94334544466022</v>
      </c>
      <c r="H180" s="3">
        <f t="shared" ca="1" si="49"/>
        <v>682.22574358512168</v>
      </c>
      <c r="I180" s="3">
        <f t="shared" ca="1" si="65"/>
        <v>9528.4198345501718</v>
      </c>
      <c r="J180" s="3">
        <f t="shared" si="66"/>
        <v>9068.1709166259661</v>
      </c>
      <c r="K180" s="3">
        <f t="shared" ca="1" si="68"/>
        <v>13175.604539780228</v>
      </c>
      <c r="L180" s="3">
        <f t="shared" si="67"/>
        <v>-9.509271720861431</v>
      </c>
      <c r="M180" s="3">
        <f t="shared" ca="1" si="50"/>
        <v>0.66867429995031469</v>
      </c>
      <c r="N180" s="3">
        <f t="shared" ca="1" si="51"/>
        <v>38.312215256017907</v>
      </c>
      <c r="O180" s="1">
        <f t="shared" ca="1" si="46"/>
        <v>32580237.564719051</v>
      </c>
      <c r="P180" s="1">
        <f t="shared" si="47"/>
        <v>-12072438.176037313</v>
      </c>
      <c r="Q180" s="1">
        <f t="shared" ca="1" si="52"/>
        <v>44652675.740756363</v>
      </c>
      <c r="R180" s="1">
        <f t="shared" ca="1" si="48"/>
        <v>95511.604101917037</v>
      </c>
      <c r="S180" s="3">
        <f t="shared" si="53"/>
        <v>303.43099341401881</v>
      </c>
      <c r="T180" s="13">
        <f t="shared" ca="1" si="54"/>
        <v>2.2483719804267106</v>
      </c>
      <c r="U180" s="13">
        <f t="shared" si="55"/>
        <v>0.46768331355618709</v>
      </c>
      <c r="V180" s="5">
        <v>0.35</v>
      </c>
      <c r="W180" s="3">
        <f t="shared" ca="1" si="56"/>
        <v>2.5259828164616622</v>
      </c>
      <c r="X180" s="3">
        <f t="shared" ca="1" si="57"/>
        <v>-1.9819978117494299</v>
      </c>
      <c r="Y180" s="3">
        <f t="shared" ca="1" si="58"/>
        <v>-1.5659737747740421</v>
      </c>
      <c r="Z180" s="3">
        <f t="shared" ca="1" si="59"/>
        <v>-1.4157127226781642E-2</v>
      </c>
      <c r="AA180" s="3">
        <f t="shared" ca="1" si="60"/>
        <v>-1.118552696267173E-2</v>
      </c>
      <c r="AJ180"/>
      <c r="AK180"/>
    </row>
    <row r="181" spans="3:37" s="5" customFormat="1" x14ac:dyDescent="0.2">
      <c r="C181" s="25"/>
      <c r="D181" s="1">
        <f t="shared" si="61"/>
        <v>179</v>
      </c>
      <c r="E181" s="2">
        <f t="shared" si="62"/>
        <v>17.999999999999986</v>
      </c>
      <c r="F181" s="3">
        <f t="shared" ca="1" si="63"/>
        <v>535.30448508708662</v>
      </c>
      <c r="G181" s="3">
        <f t="shared" si="64"/>
        <v>421.99241827257407</v>
      </c>
      <c r="H181" s="3">
        <f t="shared" ca="1" si="49"/>
        <v>681.63662814866836</v>
      </c>
      <c r="I181" s="3">
        <f t="shared" ca="1" si="65"/>
        <v>9581.9502830588808</v>
      </c>
      <c r="J181" s="3">
        <f t="shared" si="66"/>
        <v>9110.4177048118272</v>
      </c>
      <c r="K181" s="3">
        <f t="shared" ca="1" si="68"/>
        <v>13243.797648153175</v>
      </c>
      <c r="L181" s="3">
        <f t="shared" si="67"/>
        <v>-9.507996624535286</v>
      </c>
      <c r="M181" s="3">
        <f t="shared" ca="1" si="50"/>
        <v>0.66757967031110943</v>
      </c>
      <c r="N181" s="3">
        <f t="shared" ca="1" si="51"/>
        <v>38.249497597561515</v>
      </c>
      <c r="O181" s="1">
        <f t="shared" ca="1" si="46"/>
        <v>32523994.498372022</v>
      </c>
      <c r="P181" s="1">
        <f t="shared" si="47"/>
        <v>-12127054.909964031</v>
      </c>
      <c r="Q181" s="1">
        <f t="shared" ca="1" si="52"/>
        <v>44651049.408336051</v>
      </c>
      <c r="R181" s="1">
        <f t="shared" ca="1" si="48"/>
        <v>95429.127940813574</v>
      </c>
      <c r="S181" s="3">
        <f t="shared" si="53"/>
        <v>303.25922811248427</v>
      </c>
      <c r="T181" s="13">
        <f t="shared" ca="1" si="54"/>
        <v>2.2477028395516365</v>
      </c>
      <c r="U181" s="13">
        <f t="shared" si="55"/>
        <v>0.46538157152965903</v>
      </c>
      <c r="V181" s="5">
        <v>0.35</v>
      </c>
      <c r="W181" s="3">
        <f t="shared" ca="1" si="56"/>
        <v>2.5113804825177324</v>
      </c>
      <c r="X181" s="3">
        <f t="shared" ca="1" si="57"/>
        <v>-1.9722432459405683</v>
      </c>
      <c r="Y181" s="3">
        <f t="shared" ca="1" si="58"/>
        <v>-1.5547631674350952</v>
      </c>
      <c r="Z181" s="3">
        <f t="shared" ca="1" si="59"/>
        <v>-1.4087451756718345E-2</v>
      </c>
      <c r="AA181" s="3">
        <f t="shared" ca="1" si="60"/>
        <v>-1.1105451195964965E-2</v>
      </c>
      <c r="AJ181"/>
      <c r="AK181"/>
    </row>
    <row r="182" spans="3:37" s="5" customFormat="1" x14ac:dyDescent="0.2">
      <c r="C182" s="25"/>
      <c r="D182" s="1">
        <f t="shared" si="61"/>
        <v>180</v>
      </c>
      <c r="E182" s="2">
        <f t="shared" si="62"/>
        <v>18.099999999999987</v>
      </c>
      <c r="F182" s="3">
        <f t="shared" ca="1" si="63"/>
        <v>535.30448508708662</v>
      </c>
      <c r="G182" s="3">
        <f t="shared" si="64"/>
        <v>421.04161861012057</v>
      </c>
      <c r="H182" s="3">
        <f t="shared" ca="1" si="49"/>
        <v>681.04840970094131</v>
      </c>
      <c r="I182" s="3">
        <f t="shared" ca="1" si="65"/>
        <v>9635.4807315675898</v>
      </c>
      <c r="J182" s="3">
        <f t="shared" si="66"/>
        <v>9152.5694066559608</v>
      </c>
      <c r="K182" s="3">
        <f t="shared" ca="1" si="68"/>
        <v>13311.931889808164</v>
      </c>
      <c r="L182" s="3">
        <f t="shared" si="67"/>
        <v>-9.5067243981135814</v>
      </c>
      <c r="M182" s="3">
        <f t="shared" ca="1" si="50"/>
        <v>0.66648329540851581</v>
      </c>
      <c r="N182" s="3">
        <f t="shared" ca="1" si="51"/>
        <v>38.186679942878833</v>
      </c>
      <c r="O182" s="1">
        <f t="shared" ca="1" si="46"/>
        <v>32467885.544932686</v>
      </c>
      <c r="P182" s="1">
        <f t="shared" si="47"/>
        <v>-12181533.683715785</v>
      </c>
      <c r="Q182" s="1">
        <f t="shared" ca="1" si="52"/>
        <v>44649419.228648469</v>
      </c>
      <c r="R182" s="1">
        <f t="shared" ca="1" si="48"/>
        <v>95346.777358131789</v>
      </c>
      <c r="S182" s="3">
        <f t="shared" si="53"/>
        <v>303.08784940919446</v>
      </c>
      <c r="T182" s="13">
        <f t="shared" ca="1" si="54"/>
        <v>2.2470330335858097</v>
      </c>
      <c r="U182" s="13">
        <f t="shared" si="55"/>
        <v>0.46309367350719899</v>
      </c>
      <c r="V182" s="5">
        <v>0.35</v>
      </c>
      <c r="W182" s="3">
        <f t="shared" ca="1" si="56"/>
        <v>2.4968775504836249</v>
      </c>
      <c r="X182" s="3">
        <f t="shared" ca="1" si="57"/>
        <v>-1.9625473497163877</v>
      </c>
      <c r="Y182" s="3">
        <f t="shared" ca="1" si="58"/>
        <v>-1.5436338303594828</v>
      </c>
      <c r="Z182" s="3">
        <f t="shared" ca="1" si="59"/>
        <v>-1.4018195355117054E-2</v>
      </c>
      <c r="AA182" s="3">
        <f t="shared" ca="1" si="60"/>
        <v>-1.1025955931139163E-2</v>
      </c>
      <c r="AJ182"/>
      <c r="AK182"/>
    </row>
    <row r="183" spans="3:37" s="5" customFormat="1" x14ac:dyDescent="0.2">
      <c r="C183" s="25"/>
      <c r="D183" s="1">
        <f t="shared" si="61"/>
        <v>181</v>
      </c>
      <c r="E183" s="2">
        <f t="shared" si="62"/>
        <v>18.199999999999989</v>
      </c>
      <c r="F183" s="3">
        <f t="shared" ca="1" si="63"/>
        <v>535.30448508708662</v>
      </c>
      <c r="G183" s="3">
        <f t="shared" si="64"/>
        <v>420.09094617030922</v>
      </c>
      <c r="H183" s="3">
        <f t="shared" ca="1" si="49"/>
        <v>680.46108985644184</v>
      </c>
      <c r="I183" s="3">
        <f t="shared" ca="1" si="65"/>
        <v>9689.0111800762988</v>
      </c>
      <c r="J183" s="3">
        <f t="shared" si="66"/>
        <v>9194.6260348949836</v>
      </c>
      <c r="K183" s="3">
        <f t="shared" ca="1" si="68"/>
        <v>13380.007354524749</v>
      </c>
      <c r="L183" s="3">
        <f t="shared" si="67"/>
        <v>-9.505455041211901</v>
      </c>
      <c r="M183" s="3">
        <f t="shared" ca="1" si="50"/>
        <v>0.66538517340520209</v>
      </c>
      <c r="N183" s="3">
        <f t="shared" ca="1" si="51"/>
        <v>38.123762186698507</v>
      </c>
      <c r="O183" s="1">
        <f t="shared" ca="1" si="46"/>
        <v>32411910.636603165</v>
      </c>
      <c r="P183" s="1">
        <f t="shared" si="47"/>
        <v>-12235874.615363101</v>
      </c>
      <c r="Q183" s="1">
        <f t="shared" ca="1" si="52"/>
        <v>44647785.251966268</v>
      </c>
      <c r="R183" s="1">
        <f t="shared" ca="1" si="48"/>
        <v>95264.552579901865</v>
      </c>
      <c r="S183" s="3">
        <f t="shared" si="53"/>
        <v>302.91685725236539</v>
      </c>
      <c r="T183" s="13">
        <f t="shared" ca="1" si="54"/>
        <v>2.2463625696787739</v>
      </c>
      <c r="U183" s="13">
        <f t="shared" si="55"/>
        <v>0.46081953766206163</v>
      </c>
      <c r="V183" s="5">
        <v>0.35</v>
      </c>
      <c r="W183" s="3">
        <f t="shared" ca="1" si="56"/>
        <v>2.4824733432938619</v>
      </c>
      <c r="X183" s="3">
        <f t="shared" ca="1" si="57"/>
        <v>-1.9529097763028529</v>
      </c>
      <c r="Y183" s="3">
        <f t="shared" ca="1" si="58"/>
        <v>-1.5325851708095526</v>
      </c>
      <c r="Z183" s="3">
        <f t="shared" ca="1" si="59"/>
        <v>-1.3949355545020378E-2</v>
      </c>
      <c r="AA183" s="3">
        <f t="shared" ca="1" si="60"/>
        <v>-1.0947036934353947E-2</v>
      </c>
      <c r="AJ183"/>
      <c r="AK183"/>
    </row>
    <row r="184" spans="3:37" s="5" customFormat="1" x14ac:dyDescent="0.2">
      <c r="C184" s="25"/>
      <c r="D184" s="1">
        <f t="shared" si="61"/>
        <v>182</v>
      </c>
      <c r="E184" s="2">
        <f t="shared" si="62"/>
        <v>18.29999999999999</v>
      </c>
      <c r="F184" s="3">
        <f t="shared" ca="1" si="63"/>
        <v>535.30448508708662</v>
      </c>
      <c r="G184" s="3">
        <f t="shared" si="64"/>
        <v>419.14040066618804</v>
      </c>
      <c r="H184" s="3">
        <f t="shared" ca="1" si="49"/>
        <v>679.87467023339207</v>
      </c>
      <c r="I184" s="3">
        <f t="shared" ca="1" si="65"/>
        <v>9742.5416285850079</v>
      </c>
      <c r="J184" s="3">
        <f t="shared" si="66"/>
        <v>9236.5876022368084</v>
      </c>
      <c r="K184" s="3">
        <f t="shared" ca="1" si="68"/>
        <v>13448.024132244118</v>
      </c>
      <c r="L184" s="3">
        <f t="shared" si="67"/>
        <v>-9.5041885534466921</v>
      </c>
      <c r="M184" s="3">
        <f t="shared" ca="1" si="50"/>
        <v>0.66428530247374318</v>
      </c>
      <c r="N184" s="3">
        <f t="shared" ca="1" si="51"/>
        <v>38.060744224316785</v>
      </c>
      <c r="O184" s="1">
        <f t="shared" ca="1" si="46"/>
        <v>32356069.705747455</v>
      </c>
      <c r="P184" s="1">
        <f t="shared" si="47"/>
        <v>-12290077.822692139</v>
      </c>
      <c r="Q184" s="1">
        <f t="shared" ca="1" si="52"/>
        <v>44646147.528439596</v>
      </c>
      <c r="R184" s="1">
        <f t="shared" ca="1" si="48"/>
        <v>95182.453832674888</v>
      </c>
      <c r="S184" s="3">
        <f t="shared" si="53"/>
        <v>302.74625159032968</v>
      </c>
      <c r="T184" s="13">
        <f t="shared" ca="1" si="54"/>
        <v>2.2456914550122495</v>
      </c>
      <c r="U184" s="13">
        <f t="shared" si="55"/>
        <v>0.45855908264978756</v>
      </c>
      <c r="V184" s="5">
        <v>0.35</v>
      </c>
      <c r="W184" s="3">
        <f t="shared" ca="1" si="56"/>
        <v>2.4681671884861993</v>
      </c>
      <c r="X184" s="3">
        <f t="shared" ca="1" si="57"/>
        <v>-1.9433301809698091</v>
      </c>
      <c r="Y184" s="3">
        <f t="shared" ca="1" si="58"/>
        <v>-1.5216166002156122</v>
      </c>
      <c r="Z184" s="3">
        <f t="shared" ca="1" si="59"/>
        <v>-1.3880929864070066E-2</v>
      </c>
      <c r="AA184" s="3">
        <f t="shared" ca="1" si="60"/>
        <v>-1.0868690001540088E-2</v>
      </c>
      <c r="AJ184"/>
      <c r="AK184"/>
    </row>
    <row r="185" spans="3:37" s="5" customFormat="1" x14ac:dyDescent="0.2">
      <c r="C185" s="25"/>
      <c r="D185" s="1">
        <f t="shared" si="61"/>
        <v>183</v>
      </c>
      <c r="E185" s="2">
        <f t="shared" si="62"/>
        <v>18.399999999999991</v>
      </c>
      <c r="F185" s="3">
        <f t="shared" ca="1" si="63"/>
        <v>535.30448508708662</v>
      </c>
      <c r="G185" s="3">
        <f t="shared" si="64"/>
        <v>418.18998181084339</v>
      </c>
      <c r="H185" s="3">
        <f t="shared" ca="1" si="49"/>
        <v>679.28915245372821</v>
      </c>
      <c r="I185" s="3">
        <f t="shared" ca="1" si="65"/>
        <v>9796.0720770937169</v>
      </c>
      <c r="J185" s="3">
        <f t="shared" si="66"/>
        <v>9278.454121360659</v>
      </c>
      <c r="K185" s="3">
        <f t="shared" ca="1" si="68"/>
        <v>13515.982313069469</v>
      </c>
      <c r="L185" s="3">
        <f t="shared" si="67"/>
        <v>-9.5029249344352689</v>
      </c>
      <c r="M185" s="3">
        <f t="shared" ca="1" si="50"/>
        <v>0.66318368079672463</v>
      </c>
      <c r="N185" s="3">
        <f t="shared" ca="1" si="51"/>
        <v>37.997625951603503</v>
      </c>
      <c r="O185" s="1">
        <f t="shared" ca="1" si="46"/>
        <v>32300362.684891306</v>
      </c>
      <c r="P185" s="1">
        <f t="shared" si="47"/>
        <v>-12344143.423204865</v>
      </c>
      <c r="Q185" s="1">
        <f t="shared" ca="1" si="52"/>
        <v>44644506.108096167</v>
      </c>
      <c r="R185" s="1">
        <f t="shared" ca="1" si="48"/>
        <v>95100.481343521955</v>
      </c>
      <c r="S185" s="3">
        <f t="shared" si="53"/>
        <v>302.57603237153671</v>
      </c>
      <c r="T185" s="13">
        <f t="shared" ca="1" si="54"/>
        <v>2.2450196968001119</v>
      </c>
      <c r="U185" s="13">
        <f t="shared" si="55"/>
        <v>0.45631222760557655</v>
      </c>
      <c r="V185" s="5">
        <v>0.35</v>
      </c>
      <c r="W185" s="3">
        <f t="shared" ca="1" si="56"/>
        <v>2.4539584181718959</v>
      </c>
      <c r="X185" s="3">
        <f t="shared" ca="1" si="57"/>
        <v>-1.9338082210198535</v>
      </c>
      <c r="Y185" s="3">
        <f t="shared" ca="1" si="58"/>
        <v>-1.5107275341479491</v>
      </c>
      <c r="Z185" s="3">
        <f t="shared" ca="1" si="59"/>
        <v>-1.3812915864427525E-2</v>
      </c>
      <c r="AA185" s="3">
        <f t="shared" ca="1" si="60"/>
        <v>-1.0790910958199637E-2</v>
      </c>
      <c r="AJ185"/>
      <c r="AK185"/>
    </row>
    <row r="186" spans="3:37" s="5" customFormat="1" x14ac:dyDescent="0.2">
      <c r="C186" s="25"/>
      <c r="D186" s="1">
        <f t="shared" si="61"/>
        <v>184</v>
      </c>
      <c r="E186" s="2">
        <f t="shared" si="62"/>
        <v>18.499999999999993</v>
      </c>
      <c r="F186" s="3">
        <f t="shared" ca="1" si="63"/>
        <v>535.30448508708662</v>
      </c>
      <c r="G186" s="3">
        <f t="shared" si="64"/>
        <v>417.23968931739989</v>
      </c>
      <c r="H186" s="3">
        <f t="shared" ca="1" si="49"/>
        <v>678.70453814309462</v>
      </c>
      <c r="I186" s="3">
        <f t="shared" ca="1" si="65"/>
        <v>9849.6025256024259</v>
      </c>
      <c r="J186" s="3">
        <f t="shared" si="66"/>
        <v>9320.2256049170719</v>
      </c>
      <c r="K186" s="3">
        <f t="shared" ca="1" si="68"/>
        <v>13583.881987266384</v>
      </c>
      <c r="L186" s="3">
        <f t="shared" si="67"/>
        <v>-9.5016641837958087</v>
      </c>
      <c r="M186" s="3">
        <f t="shared" ca="1" si="50"/>
        <v>0.66208030656684902</v>
      </c>
      <c r="N186" s="3">
        <f t="shared" ca="1" si="51"/>
        <v>37.934407265008133</v>
      </c>
      <c r="O186" s="1">
        <f t="shared" ca="1" si="46"/>
        <v>32244789.506722197</v>
      </c>
      <c r="P186" s="1">
        <f t="shared" si="47"/>
        <v>-12398071.534119204</v>
      </c>
      <c r="Q186" s="1">
        <f t="shared" ca="1" si="52"/>
        <v>44642861.040841401</v>
      </c>
      <c r="R186" s="1">
        <f t="shared" ca="1" si="48"/>
        <v>95018.635340033245</v>
      </c>
      <c r="S186" s="3">
        <f t="shared" si="53"/>
        <v>302.40619954455235</v>
      </c>
      <c r="T186" s="13">
        <f t="shared" ca="1" si="54"/>
        <v>2.2443473022883702</v>
      </c>
      <c r="U186" s="13">
        <f t="shared" si="55"/>
        <v>0.45407889214167091</v>
      </c>
      <c r="V186" s="5">
        <v>0.35</v>
      </c>
      <c r="W186" s="3">
        <f t="shared" ca="1" si="56"/>
        <v>2.4398463690061507</v>
      </c>
      <c r="X186" s="3">
        <f t="shared" ca="1" si="57"/>
        <v>-1.924343555777245</v>
      </c>
      <c r="Y186" s="3">
        <f t="shared" ca="1" si="58"/>
        <v>-1.4999173922890179</v>
      </c>
      <c r="Z186" s="3">
        <f t="shared" ca="1" si="59"/>
        <v>-1.3745311112694607E-2</v>
      </c>
      <c r="AA186" s="3">
        <f t="shared" ca="1" si="60"/>
        <v>-1.0713695659207271E-2</v>
      </c>
      <c r="AJ186"/>
      <c r="AK186"/>
    </row>
    <row r="187" spans="3:37" s="5" customFormat="1" x14ac:dyDescent="0.2">
      <c r="C187" s="25"/>
      <c r="D187" s="1">
        <f t="shared" si="61"/>
        <v>185</v>
      </c>
      <c r="E187" s="2">
        <f t="shared" si="62"/>
        <v>18.599999999999994</v>
      </c>
      <c r="F187" s="3">
        <f t="shared" ca="1" si="63"/>
        <v>535.30448508708662</v>
      </c>
      <c r="G187" s="3">
        <f t="shared" si="64"/>
        <v>416.28952289902031</v>
      </c>
      <c r="H187" s="3">
        <f t="shared" ca="1" si="49"/>
        <v>678.12082893083652</v>
      </c>
      <c r="I187" s="3">
        <f t="shared" ca="1" si="65"/>
        <v>9903.1329741111349</v>
      </c>
      <c r="J187" s="3">
        <f t="shared" si="66"/>
        <v>9361.9020655278928</v>
      </c>
      <c r="K187" s="3">
        <f t="shared" ca="1" si="68"/>
        <v>13651.723245263187</v>
      </c>
      <c r="L187" s="3">
        <f t="shared" si="67"/>
        <v>-9.5004063011473647</v>
      </c>
      <c r="M187" s="3">
        <f t="shared" ca="1" si="50"/>
        <v>0.66097517798704075</v>
      </c>
      <c r="N187" s="3">
        <f t="shared" ca="1" si="51"/>
        <v>37.871088061565828</v>
      </c>
      <c r="O187" s="1">
        <f t="shared" ca="1" si="46"/>
        <v>32189350.104089141</v>
      </c>
      <c r="P187" s="1">
        <f t="shared" si="47"/>
        <v>-12451862.272369202</v>
      </c>
      <c r="Q187" s="1">
        <f t="shared" ca="1" si="52"/>
        <v>44641212.376458347</v>
      </c>
      <c r="R187" s="1">
        <f t="shared" ca="1" si="48"/>
        <v>94936.916050317115</v>
      </c>
      <c r="S187" s="3">
        <f t="shared" si="53"/>
        <v>302.23675305805932</v>
      </c>
      <c r="T187" s="13">
        <f t="shared" ca="1" si="54"/>
        <v>2.2436742787551398</v>
      </c>
      <c r="U187" s="13">
        <f t="shared" si="55"/>
        <v>0.45185899634475213</v>
      </c>
      <c r="V187" s="5">
        <v>0.35</v>
      </c>
      <c r="W187" s="3">
        <f t="shared" ca="1" si="56"/>
        <v>2.4258303821587113</v>
      </c>
      <c r="X187" s="3">
        <f t="shared" ca="1" si="57"/>
        <v>-1.9149358465768689</v>
      </c>
      <c r="Y187" s="3">
        <f t="shared" ca="1" si="58"/>
        <v>-1.4891855984057896</v>
      </c>
      <c r="Z187" s="3">
        <f t="shared" ca="1" si="59"/>
        <v>-1.3678113189834779E-2</v>
      </c>
      <c r="AA187" s="3">
        <f t="shared" ca="1" si="60"/>
        <v>-1.0637039988612783E-2</v>
      </c>
      <c r="AJ187"/>
      <c r="AK187"/>
    </row>
    <row r="188" spans="3:37" s="5" customFormat="1" x14ac:dyDescent="0.2">
      <c r="C188" s="25"/>
      <c r="D188" s="1">
        <f t="shared" si="61"/>
        <v>186</v>
      </c>
      <c r="E188" s="2">
        <f t="shared" si="62"/>
        <v>18.699999999999996</v>
      </c>
      <c r="F188" s="3">
        <f t="shared" ca="1" si="63"/>
        <v>535.30448508708662</v>
      </c>
      <c r="G188" s="3">
        <f t="shared" si="64"/>
        <v>415.33948226890556</v>
      </c>
      <c r="H188" s="3">
        <f t="shared" ca="1" si="49"/>
        <v>677.5380264499945</v>
      </c>
      <c r="I188" s="3">
        <f t="shared" ca="1" si="65"/>
        <v>9956.6634226198439</v>
      </c>
      <c r="J188" s="3">
        <f t="shared" si="66"/>
        <v>9403.483515786289</v>
      </c>
      <c r="K188" s="3">
        <f t="shared" ca="1" si="68"/>
        <v>13719.506177651327</v>
      </c>
      <c r="L188" s="3">
        <f t="shared" si="67"/>
        <v>-9.4991512861098446</v>
      </c>
      <c r="M188" s="3">
        <f t="shared" ca="1" si="50"/>
        <v>0.65986829327055341</v>
      </c>
      <c r="N188" s="3">
        <f t="shared" ca="1" si="51"/>
        <v>37.807668238903574</v>
      </c>
      <c r="O188" s="1">
        <f t="shared" ca="1" si="46"/>
        <v>32134044.410002742</v>
      </c>
      <c r="P188" s="1">
        <f t="shared" si="47"/>
        <v>-12505515.754605168</v>
      </c>
      <c r="Q188" s="1">
        <f t="shared" ca="1" si="52"/>
        <v>44639560.164607912</v>
      </c>
      <c r="R188" s="1">
        <f t="shared" ca="1" si="48"/>
        <v>94855.323702999231</v>
      </c>
      <c r="S188" s="3">
        <f t="shared" si="53"/>
        <v>302.06769286085677</v>
      </c>
      <c r="T188" s="13">
        <f t="shared" ca="1" si="54"/>
        <v>2.2430006335106247</v>
      </c>
      <c r="U188" s="13">
        <f t="shared" si="55"/>
        <v>0.44965246077335408</v>
      </c>
      <c r="V188" s="5">
        <v>0.35</v>
      </c>
      <c r="W188" s="3">
        <f t="shared" ca="1" si="56"/>
        <v>2.411909803284694</v>
      </c>
      <c r="X188" s="3">
        <f t="shared" ca="1" si="57"/>
        <v>-1.9055847567532789</v>
      </c>
      <c r="Y188" s="3">
        <f t="shared" ca="1" si="58"/>
        <v>-1.4785315803223003</v>
      </c>
      <c r="Z188" s="3">
        <f t="shared" ca="1" si="59"/>
        <v>-1.361131969109485E-2</v>
      </c>
      <c r="AA188" s="3">
        <f t="shared" ca="1" si="60"/>
        <v>-1.0560939859445001E-2</v>
      </c>
      <c r="AJ188"/>
      <c r="AK188"/>
    </row>
    <row r="189" spans="3:37" s="5" customFormat="1" x14ac:dyDescent="0.2">
      <c r="C189" s="25"/>
      <c r="D189" s="1">
        <f t="shared" si="61"/>
        <v>187</v>
      </c>
      <c r="E189" s="2">
        <f t="shared" si="62"/>
        <v>18.799999999999997</v>
      </c>
      <c r="F189" s="3">
        <f t="shared" ca="1" si="63"/>
        <v>535.30448508708662</v>
      </c>
      <c r="G189" s="3">
        <f t="shared" si="64"/>
        <v>414.38956714029456</v>
      </c>
      <c r="H189" s="3">
        <f t="shared" ca="1" si="49"/>
        <v>676.95613233729671</v>
      </c>
      <c r="I189" s="3">
        <f t="shared" ca="1" si="65"/>
        <v>10010.193871128553</v>
      </c>
      <c r="J189" s="3">
        <f t="shared" si="66"/>
        <v>9444.969968256748</v>
      </c>
      <c r="K189" s="3">
        <f t="shared" ca="1" si="68"/>
        <v>13787.230875185736</v>
      </c>
      <c r="L189" s="3">
        <f t="shared" si="67"/>
        <v>-9.4978991383040245</v>
      </c>
      <c r="M189" s="3">
        <f t="shared" ca="1" si="50"/>
        <v>0.65875965064107533</v>
      </c>
      <c r="N189" s="3">
        <f t="shared" ca="1" si="51"/>
        <v>37.744147695246191</v>
      </c>
      <c r="O189" s="1">
        <f t="shared" ca="1" si="46"/>
        <v>32078872.35763501</v>
      </c>
      <c r="P189" s="1">
        <f t="shared" si="47"/>
        <v>-12559032.097193841</v>
      </c>
      <c r="Q189" s="1">
        <f t="shared" ca="1" si="52"/>
        <v>44637904.454828851</v>
      </c>
      <c r="R189" s="1">
        <f t="shared" ca="1" si="48"/>
        <v>94773.858527221542</v>
      </c>
      <c r="S189" s="3">
        <f t="shared" si="53"/>
        <v>301.89901890186047</v>
      </c>
      <c r="T189" s="13">
        <f t="shared" ca="1" si="54"/>
        <v>2.2423263738970864</v>
      </c>
      <c r="U189" s="13">
        <f t="shared" si="55"/>
        <v>0.44745920645528353</v>
      </c>
      <c r="V189" s="5">
        <v>0.35</v>
      </c>
      <c r="W189" s="3">
        <f t="shared" ca="1" si="56"/>
        <v>2.3980839824955353</v>
      </c>
      <c r="X189" s="3">
        <f t="shared" ca="1" si="57"/>
        <v>-1.8962899516297611</v>
      </c>
      <c r="Y189" s="3">
        <f t="shared" ca="1" si="58"/>
        <v>-1.4679547698923305</v>
      </c>
      <c r="Z189" s="3">
        <f t="shared" ca="1" si="59"/>
        <v>-1.3544928225926865E-2</v>
      </c>
      <c r="AA189" s="3">
        <f t="shared" ca="1" si="60"/>
        <v>-1.0485391213516647E-2</v>
      </c>
      <c r="AJ189"/>
      <c r="AK189"/>
    </row>
    <row r="190" spans="3:37" s="5" customFormat="1" x14ac:dyDescent="0.2">
      <c r="C190" s="25"/>
      <c r="D190" s="1">
        <f t="shared" si="61"/>
        <v>188</v>
      </c>
      <c r="E190" s="2">
        <f t="shared" si="62"/>
        <v>18.899999999999999</v>
      </c>
      <c r="F190" s="3">
        <f t="shared" ca="1" si="63"/>
        <v>535.30448508708662</v>
      </c>
      <c r="G190" s="3">
        <f t="shared" si="64"/>
        <v>413.43977722646417</v>
      </c>
      <c r="H190" s="3">
        <f t="shared" ca="1" si="49"/>
        <v>676.37514823315269</v>
      </c>
      <c r="I190" s="3">
        <f t="shared" ca="1" si="65"/>
        <v>10063.724319637262</v>
      </c>
      <c r="J190" s="3">
        <f t="shared" si="66"/>
        <v>9486.3614354750862</v>
      </c>
      <c r="K190" s="3">
        <f t="shared" ca="1" si="68"/>
        <v>13854.897428785209</v>
      </c>
      <c r="L190" s="3">
        <f t="shared" si="67"/>
        <v>-9.4966498573515494</v>
      </c>
      <c r="M190" s="3">
        <f t="shared" ca="1" si="50"/>
        <v>0.65764924833283833</v>
      </c>
      <c r="N190" s="3">
        <f t="shared" ca="1" si="51"/>
        <v>37.680526329422626</v>
      </c>
      <c r="O190" s="1">
        <f t="shared" ca="1" si="46"/>
        <v>32023833.880319346</v>
      </c>
      <c r="P190" s="1">
        <f t="shared" si="47"/>
        <v>-12612411.41621856</v>
      </c>
      <c r="Q190" s="1">
        <f t="shared" ca="1" si="52"/>
        <v>44636245.296537906</v>
      </c>
      <c r="R190" s="1">
        <f t="shared" ca="1" si="48"/>
        <v>94692.520752641372</v>
      </c>
      <c r="S190" s="3">
        <f t="shared" si="53"/>
        <v>301.73073113010281</v>
      </c>
      <c r="T190" s="13">
        <f t="shared" ca="1" si="54"/>
        <v>2.2416515072888203</v>
      </c>
      <c r="U190" s="13">
        <f t="shared" si="55"/>
        <v>0.44527915488505954</v>
      </c>
      <c r="V190" s="5">
        <v>0.35</v>
      </c>
      <c r="W190" s="3">
        <f t="shared" ca="1" si="56"/>
        <v>2.3843522743301673</v>
      </c>
      <c r="X190" s="3">
        <f t="shared" ca="1" si="57"/>
        <v>-1.8870510985074855</v>
      </c>
      <c r="Y190" s="3">
        <f t="shared" ca="1" si="58"/>
        <v>-1.4574546029722961</v>
      </c>
      <c r="Z190" s="3">
        <f t="shared" ca="1" si="59"/>
        <v>-1.3478936417910611E-2</v>
      </c>
      <c r="AA190" s="3">
        <f t="shared" ca="1" si="60"/>
        <v>-1.0410390021230686E-2</v>
      </c>
      <c r="AJ190"/>
      <c r="AK190"/>
    </row>
    <row r="191" spans="3:37" s="5" customFormat="1" x14ac:dyDescent="0.2">
      <c r="C191" s="25"/>
      <c r="D191" s="1">
        <f t="shared" si="61"/>
        <v>189</v>
      </c>
      <c r="E191" s="2">
        <f t="shared" si="62"/>
        <v>19</v>
      </c>
      <c r="F191" s="3">
        <f t="shared" ca="1" si="63"/>
        <v>535.30448508708662</v>
      </c>
      <c r="G191" s="3">
        <f t="shared" si="64"/>
        <v>412.49011224072899</v>
      </c>
      <c r="H191" s="3">
        <f t="shared" ca="1" si="49"/>
        <v>675.79507578164566</v>
      </c>
      <c r="I191" s="3">
        <f t="shared" ca="1" si="65"/>
        <v>10117.254768145971</v>
      </c>
      <c r="J191" s="3">
        <f t="shared" si="66"/>
        <v>9527.6579299484456</v>
      </c>
      <c r="K191" s="3">
        <f t="shared" ca="1" si="68"/>
        <v>13922.505929532761</v>
      </c>
      <c r="L191" s="3">
        <f t="shared" si="67"/>
        <v>-9.4954034428749292</v>
      </c>
      <c r="M191" s="3">
        <f t="shared" ca="1" si="50"/>
        <v>0.65653708459072402</v>
      </c>
      <c r="N191" s="3">
        <f t="shared" ca="1" si="51"/>
        <v>37.616804040872005</v>
      </c>
      <c r="O191" s="1">
        <f t="shared" ca="1" si="46"/>
        <v>31968928.911550414</v>
      </c>
      <c r="P191" s="1">
        <f t="shared" si="47"/>
        <v>-12665653.827479392</v>
      </c>
      <c r="Q191" s="1">
        <f t="shared" ca="1" si="52"/>
        <v>44634582.73902981</v>
      </c>
      <c r="R191" s="1">
        <f t="shared" ca="1" si="48"/>
        <v>94611.310609430395</v>
      </c>
      <c r="S191" s="3">
        <f t="shared" si="53"/>
        <v>301.5628294947328</v>
      </c>
      <c r="T191" s="13">
        <f t="shared" ca="1" si="54"/>
        <v>2.2409760410921247</v>
      </c>
      <c r="U191" s="13">
        <f t="shared" si="55"/>
        <v>0.44311222802136202</v>
      </c>
      <c r="V191" s="5">
        <v>0.35</v>
      </c>
      <c r="W191" s="3">
        <f t="shared" ca="1" si="56"/>
        <v>2.3707140377263358</v>
      </c>
      <c r="X191" s="3">
        <f t="shared" ca="1" si="57"/>
        <v>-1.8778678666546913</v>
      </c>
      <c r="Y191" s="3">
        <f t="shared" ca="1" si="58"/>
        <v>-1.447030519394275</v>
      </c>
      <c r="Z191" s="3">
        <f t="shared" ca="1" si="59"/>
        <v>-1.3413341904676366E-2</v>
      </c>
      <c r="AA191" s="3">
        <f t="shared" ca="1" si="60"/>
        <v>-1.0335932281387678E-2</v>
      </c>
      <c r="AJ191"/>
      <c r="AK191"/>
    </row>
    <row r="192" spans="3:37" s="5" customFormat="1" x14ac:dyDescent="0.2">
      <c r="C192" s="25"/>
      <c r="D192" s="1">
        <f t="shared" si="61"/>
        <v>190</v>
      </c>
      <c r="E192" s="2">
        <f t="shared" si="62"/>
        <v>19.100000000000001</v>
      </c>
      <c r="F192" s="3">
        <f t="shared" ca="1" si="63"/>
        <v>535.30448508708662</v>
      </c>
      <c r="G192" s="3">
        <f t="shared" si="64"/>
        <v>411.54057189644152</v>
      </c>
      <c r="H192" s="3">
        <f t="shared" ca="1" si="49"/>
        <v>675.21591663052573</v>
      </c>
      <c r="I192" s="3">
        <f t="shared" ca="1" si="65"/>
        <v>10170.78521665468</v>
      </c>
      <c r="J192" s="3">
        <f t="shared" si="66"/>
        <v>9568.8594641553027</v>
      </c>
      <c r="K192" s="3">
        <f t="shared" ca="1" si="68"/>
        <v>13990.056468676001</v>
      </c>
      <c r="L192" s="3">
        <f t="shared" si="67"/>
        <v>-9.4941598944975354</v>
      </c>
      <c r="M192" s="3">
        <f t="shared" ca="1" si="50"/>
        <v>0.65542315767037329</v>
      </c>
      <c r="N192" s="3">
        <f t="shared" ca="1" si="51"/>
        <v>37.552980729649896</v>
      </c>
      <c r="O192" s="1">
        <f t="shared" ca="1" si="46"/>
        <v>31914157.384984072</v>
      </c>
      <c r="P192" s="1">
        <f t="shared" si="47"/>
        <v>-12718759.446493303</v>
      </c>
      <c r="Q192" s="1">
        <f t="shared" ca="1" si="52"/>
        <v>44632916.831477374</v>
      </c>
      <c r="R192" s="1">
        <f t="shared" ca="1" si="48"/>
        <v>94530.228328273603</v>
      </c>
      <c r="S192" s="3">
        <f t="shared" si="53"/>
        <v>301.39531394501597</v>
      </c>
      <c r="T192" s="13">
        <f t="shared" ca="1" si="54"/>
        <v>2.2402999827452739</v>
      </c>
      <c r="U192" s="13">
        <f t="shared" si="55"/>
        <v>0.44095834828449532</v>
      </c>
      <c r="V192" s="5">
        <v>0.35</v>
      </c>
      <c r="W192" s="3">
        <f t="shared" ca="1" si="56"/>
        <v>2.3571686359921147</v>
      </c>
      <c r="X192" s="3">
        <f t="shared" ca="1" si="57"/>
        <v>-1.8687399272959386</v>
      </c>
      <c r="Y192" s="3">
        <f t="shared" ca="1" si="58"/>
        <v>-1.436681962939222</v>
      </c>
      <c r="Z192" s="3">
        <f t="shared" ca="1" si="59"/>
        <v>-1.3348142337828134E-2</v>
      </c>
      <c r="AA192" s="3">
        <f t="shared" ca="1" si="60"/>
        <v>-1.0262014020994442E-2</v>
      </c>
      <c r="AJ192"/>
      <c r="AK192"/>
    </row>
    <row r="193" spans="3:37" s="5" customFormat="1" x14ac:dyDescent="0.2">
      <c r="C193" s="25"/>
      <c r="D193" s="1">
        <f t="shared" si="61"/>
        <v>191</v>
      </c>
      <c r="E193" s="2">
        <f t="shared" si="62"/>
        <v>19.200000000000003</v>
      </c>
      <c r="F193" s="3">
        <f t="shared" ca="1" si="63"/>
        <v>535.30448508708662</v>
      </c>
      <c r="G193" s="3">
        <f t="shared" si="64"/>
        <v>410.59115590699179</v>
      </c>
      <c r="H193" s="3">
        <f t="shared" ca="1" si="49"/>
        <v>674.63767243120253</v>
      </c>
      <c r="I193" s="3">
        <f t="shared" ca="1" si="65"/>
        <v>10224.315665163389</v>
      </c>
      <c r="J193" s="3">
        <f t="shared" si="66"/>
        <v>9609.966050545474</v>
      </c>
      <c r="K193" s="3">
        <f t="shared" ca="1" si="68"/>
        <v>14057.549137627497</v>
      </c>
      <c r="L193" s="3">
        <f t="shared" si="67"/>
        <v>-9.4929192118436063</v>
      </c>
      <c r="M193" s="3">
        <f t="shared" ca="1" si="50"/>
        <v>0.65430746583829413</v>
      </c>
      <c r="N193" s="3">
        <f t="shared" ca="1" si="51"/>
        <v>37.489056296434548</v>
      </c>
      <c r="O193" s="1">
        <f t="shared" ca="1" si="46"/>
        <v>31859519.234437339</v>
      </c>
      <c r="P193" s="1">
        <f t="shared" si="47"/>
        <v>-12771728.388494315</v>
      </c>
      <c r="Q193" s="1">
        <f t="shared" ca="1" si="52"/>
        <v>44631247.622931652</v>
      </c>
      <c r="R193" s="1">
        <f t="shared" ca="1" si="48"/>
        <v>94449.274140368361</v>
      </c>
      <c r="S193" s="3">
        <f t="shared" si="53"/>
        <v>301.22818443033424</v>
      </c>
      <c r="T193" s="13">
        <f t="shared" ca="1" si="54"/>
        <v>2.2396233397184906</v>
      </c>
      <c r="U193" s="13">
        <f t="shared" si="55"/>
        <v>0.43881743855386229</v>
      </c>
      <c r="V193" s="5">
        <v>0.35</v>
      </c>
      <c r="W193" s="3">
        <f t="shared" ca="1" si="56"/>
        <v>2.3437154367775763</v>
      </c>
      <c r="X193" s="3">
        <f t="shared" ca="1" si="57"/>
        <v>-1.8596669536014048</v>
      </c>
      <c r="Y193" s="3">
        <f t="shared" ca="1" si="58"/>
        <v>-1.4264083813103372</v>
      </c>
      <c r="Z193" s="3">
        <f t="shared" ca="1" si="59"/>
        <v>-1.3283335382867177E-2</v>
      </c>
      <c r="AA193" s="3">
        <f t="shared" ca="1" si="60"/>
        <v>-1.0188631295073837E-2</v>
      </c>
      <c r="AJ193"/>
      <c r="AK193"/>
    </row>
    <row r="194" spans="3:37" s="5" customFormat="1" x14ac:dyDescent="0.2">
      <c r="C194" s="25"/>
      <c r="D194" s="1">
        <f t="shared" si="61"/>
        <v>192</v>
      </c>
      <c r="E194" s="2">
        <f t="shared" si="62"/>
        <v>19.300000000000004</v>
      </c>
      <c r="F194" s="3">
        <f t="shared" ca="1" si="63"/>
        <v>535.30448508708662</v>
      </c>
      <c r="G194" s="3">
        <f t="shared" si="64"/>
        <v>409.64186398580745</v>
      </c>
      <c r="H194" s="3">
        <f t="shared" ca="1" si="49"/>
        <v>674.06034483873748</v>
      </c>
      <c r="I194" s="3">
        <f t="shared" ca="1" si="65"/>
        <v>10277.846113672098</v>
      </c>
      <c r="J194" s="3">
        <f t="shared" si="66"/>
        <v>9650.9777015401141</v>
      </c>
      <c r="K194" s="3">
        <f t="shared" ca="1" si="68"/>
        <v>14124.984027965138</v>
      </c>
      <c r="L194" s="3">
        <f t="shared" si="67"/>
        <v>-9.4916813945382437</v>
      </c>
      <c r="M194" s="3">
        <f t="shared" ca="1" si="50"/>
        <v>0.65319000737197175</v>
      </c>
      <c r="N194" s="3">
        <f t="shared" ca="1" si="51"/>
        <v>37.425030642533109</v>
      </c>
      <c r="O194" s="1">
        <f t="shared" ref="O194:O257" ca="1" si="69">(0.5)*($B$11)*(H194^2)</f>
        <v>31805014.393888235</v>
      </c>
      <c r="P194" s="1">
        <f t="shared" ref="P194:P257" si="70">($B$11)*L194*J194</f>
        <v>-12824560.768433647</v>
      </c>
      <c r="Q194" s="1">
        <f t="shared" ca="1" si="52"/>
        <v>44629575.16232188</v>
      </c>
      <c r="R194" s="1">
        <f t="shared" ref="R194:R257" ca="1" si="71" xml:space="preserve"> ($B$11)*H194</f>
        <v>94368.448277423246</v>
      </c>
      <c r="S194" s="3">
        <f t="shared" si="53"/>
        <v>301.06144090018626</v>
      </c>
      <c r="T194" s="13">
        <f t="shared" ca="1" si="54"/>
        <v>2.2389461195139071</v>
      </c>
      <c r="U194" s="13">
        <f t="shared" si="55"/>
        <v>0.4366894221654547</v>
      </c>
      <c r="V194" s="5">
        <v>0.35</v>
      </c>
      <c r="W194" s="3">
        <f t="shared" ca="1" si="56"/>
        <v>2.3303538120466563</v>
      </c>
      <c r="X194" s="3">
        <f t="shared" ca="1" si="57"/>
        <v>-1.8506486206762469</v>
      </c>
      <c r="Y194" s="3">
        <f t="shared" ca="1" si="58"/>
        <v>-1.4162092261066115</v>
      </c>
      <c r="Z194" s="3">
        <f t="shared" ca="1" si="59"/>
        <v>-1.3218918719116049E-2</v>
      </c>
      <c r="AA194" s="3">
        <f t="shared" ca="1" si="60"/>
        <v>-1.0115780186475796E-2</v>
      </c>
      <c r="AJ194"/>
      <c r="AK194"/>
    </row>
    <row r="195" spans="3:37" s="5" customFormat="1" x14ac:dyDescent="0.2">
      <c r="C195" s="25"/>
      <c r="D195" s="1">
        <f t="shared" si="61"/>
        <v>193</v>
      </c>
      <c r="E195" s="2">
        <f t="shared" si="62"/>
        <v>19.400000000000006</v>
      </c>
      <c r="F195" s="3">
        <f t="shared" ca="1" si="63"/>
        <v>535.30448508708662</v>
      </c>
      <c r="G195" s="3">
        <f t="shared" si="64"/>
        <v>408.69269584635362</v>
      </c>
      <c r="H195" s="3">
        <f t="shared" ref="H195:H258" ca="1" si="72">SQRT(F195^2 + G195^2)</f>
        <v>673.48393551183608</v>
      </c>
      <c r="I195" s="3">
        <f t="shared" ca="1" si="65"/>
        <v>10331.376562180807</v>
      </c>
      <c r="J195" s="3">
        <f t="shared" si="66"/>
        <v>9691.8944295317215</v>
      </c>
      <c r="K195" s="3">
        <f t="shared" ca="1" si="68"/>
        <v>14192.361231432504</v>
      </c>
      <c r="L195" s="3">
        <f t="shared" si="67"/>
        <v>-9.4904464422074213</v>
      </c>
      <c r="M195" s="3">
        <f t="shared" ref="M195:M258" ca="1" si="73">ATAN(G195/F195)</f>
        <v>0.65207078055997769</v>
      </c>
      <c r="N195" s="3">
        <f t="shared" ref="N195:N258" ca="1" si="74">M195*(180/PI())</f>
        <v>37.360903669887968</v>
      </c>
      <c r="O195" s="1">
        <f t="shared" ca="1" si="69"/>
        <v>31750642.79747577</v>
      </c>
      <c r="P195" s="1">
        <f t="shared" si="70"/>
        <v>-12877256.700979896</v>
      </c>
      <c r="Q195" s="1">
        <f t="shared" ref="Q195:Q258" ca="1" si="75" xml:space="preserve"> ABS(O195) + ABS(P195)</f>
        <v>44627899.498455666</v>
      </c>
      <c r="R195" s="1">
        <f t="shared" ca="1" si="71"/>
        <v>94287.750971657049</v>
      </c>
      <c r="S195" s="3">
        <f t="shared" ref="S195:S258" si="76">IF(J195&lt;30000,( (-0.00406576*J195)+340.3), "")</f>
        <v>300.8950833041871</v>
      </c>
      <c r="T195" s="13">
        <f t="shared" ref="T195:T258" ca="1" si="77" xml:space="preserve"> IF(J195&lt;30000, H195/S195, "")</f>
        <v>2.238268329665539</v>
      </c>
      <c r="U195" s="13">
        <f t="shared" ref="U195:U258" si="78" xml:space="preserve"> IF(J195&lt;30000, (( 359.01*(1 - (2.25577*10^(-5))*(J195))^(5.25588) ) / (298.15 - 0.0074545*J195)), "")</f>
        <v>0.43457422290935344</v>
      </c>
      <c r="V195" s="5">
        <v>0.35</v>
      </c>
      <c r="W195" s="3">
        <f t="shared" ref="W195:W258" ca="1" si="79">(0.5)*(U195)*(H195)*(V195)*($B$13)</f>
        <v>2.3170831380491728</v>
      </c>
      <c r="X195" s="3">
        <f t="shared" ref="X195:X258" ca="1" si="80" xml:space="preserve"> -W195*COS(M195)</f>
        <v>-1.8416846055500085</v>
      </c>
      <c r="Y195" s="3">
        <f t="shared" ref="Y195:Y258" ca="1" si="81">-W195*SIN(M195)</f>
        <v>-1.4060839527965292</v>
      </c>
      <c r="Z195" s="3">
        <f t="shared" ref="Z195:Z258" ca="1" si="82" xml:space="preserve"> X195/($B$11)</f>
        <v>-1.3154890039642918E-2</v>
      </c>
      <c r="AA195" s="3">
        <f t="shared" ref="AA195:AA258" ca="1" si="83">Y195/($B$11)</f>
        <v>-1.0043456805689494E-2</v>
      </c>
      <c r="AJ195"/>
      <c r="AK195"/>
    </row>
    <row r="196" spans="3:37" s="5" customFormat="1" x14ac:dyDescent="0.2">
      <c r="C196" s="25"/>
      <c r="D196" s="1">
        <f t="shared" ref="D196:D259" si="84">D195 + 1</f>
        <v>194</v>
      </c>
      <c r="E196" s="2">
        <f t="shared" ref="E196:E259" si="85" xml:space="preserve"> E195 + $B$2</f>
        <v>19.500000000000007</v>
      </c>
      <c r="F196" s="3">
        <f t="shared" ref="F196:F259" ca="1" si="86">INDIRECT(ADDRESS(ROW()-1,COLUMN()))</f>
        <v>535.30448508708662</v>
      </c>
      <c r="G196" s="3">
        <f t="shared" ref="G196:G259" si="87">G195 + L195*$B$2</f>
        <v>407.74365120213287</v>
      </c>
      <c r="H196" s="3">
        <f t="shared" ca="1" si="72"/>
        <v>672.90844611284047</v>
      </c>
      <c r="I196" s="3">
        <f t="shared" ref="I196:I259" ca="1" si="88">I195 + F195*($B$2)</f>
        <v>10384.907010689516</v>
      </c>
      <c r="J196" s="3">
        <f t="shared" ref="J196:J259" si="89" xml:space="preserve"> J195 + G195*($B$2) + (0.5)*(L195)*($B$2)^2</f>
        <v>9732.7162468841452</v>
      </c>
      <c r="K196" s="3">
        <f t="shared" ca="1" si="68"/>
        <v>14259.680839939225</v>
      </c>
      <c r="L196" s="3">
        <f t="shared" ref="L196:L259" si="90" xml:space="preserve"> -(9.780327 * (1 + 0.0053024 * ((SIN($B$7))^2) - (5.8*10^(-6)) * (SIN(2*($B$7))^2) - (3.086*10^(-6)) * J196))</f>
        <v>-9.4892143544779675</v>
      </c>
      <c r="M196" s="3">
        <f t="shared" ca="1" si="73"/>
        <v>0.65094978370208012</v>
      </c>
      <c r="N196" s="3">
        <f t="shared" ca="1" si="74"/>
        <v>37.296675281083012</v>
      </c>
      <c r="O196" s="1">
        <f t="shared" ca="1" si="69"/>
        <v>31696404.379499827</v>
      </c>
      <c r="P196" s="1">
        <f t="shared" si="70"/>
        <v>-12929816.300519155</v>
      </c>
      <c r="Q196" s="1">
        <f t="shared" ca="1" si="75"/>
        <v>44626220.680018984</v>
      </c>
      <c r="R196" s="1">
        <f t="shared" ca="1" si="71"/>
        <v>94207.182455797665</v>
      </c>
      <c r="S196" s="3">
        <f t="shared" si="76"/>
        <v>300.72911159206831</v>
      </c>
      <c r="T196" s="13">
        <f t="shared" ca="1" si="77"/>
        <v>2.2375899777392498</v>
      </c>
      <c r="U196" s="13">
        <f t="shared" si="78"/>
        <v>0.43247176502724261</v>
      </c>
      <c r="V196" s="5">
        <v>0.35</v>
      </c>
      <c r="W196" s="3">
        <f t="shared" ca="1" si="79"/>
        <v>2.3039027952930295</v>
      </c>
      <c r="X196" s="3">
        <f t="shared" ca="1" si="80"/>
        <v>-1.8327745871660877</v>
      </c>
      <c r="Y196" s="3">
        <f t="shared" ca="1" si="81"/>
        <v>-1.396032020691937</v>
      </c>
      <c r="Z196" s="3">
        <f t="shared" ca="1" si="82"/>
        <v>-1.309124705118634E-2</v>
      </c>
      <c r="AA196" s="3">
        <f t="shared" ca="1" si="83"/>
        <v>-9.9716572906566932E-3</v>
      </c>
      <c r="AJ196"/>
      <c r="AK196"/>
    </row>
    <row r="197" spans="3:37" s="5" customFormat="1" x14ac:dyDescent="0.2">
      <c r="C197" s="25"/>
      <c r="D197" s="1">
        <f t="shared" si="84"/>
        <v>195</v>
      </c>
      <c r="E197" s="2">
        <f t="shared" si="85"/>
        <v>19.600000000000009</v>
      </c>
      <c r="F197" s="3">
        <f t="shared" ca="1" si="86"/>
        <v>535.30448508708662</v>
      </c>
      <c r="G197" s="3">
        <f t="shared" si="87"/>
        <v>406.79472976668507</v>
      </c>
      <c r="H197" s="3">
        <f t="shared" ca="1" si="72"/>
        <v>672.33387830772085</v>
      </c>
      <c r="I197" s="3">
        <f t="shared" ca="1" si="88"/>
        <v>10438.437459198225</v>
      </c>
      <c r="J197" s="3">
        <f t="shared" si="89"/>
        <v>9773.4431659325855</v>
      </c>
      <c r="K197" s="3">
        <f t="shared" ref="K197:K260" ca="1" si="91">K196+ SQRT( (I197-I196)^2 + (J197-J196)^2 )</f>
        <v>14326.942945561348</v>
      </c>
      <c r="L197" s="3">
        <f t="shared" si="90"/>
        <v>-9.4879851309775844</v>
      </c>
      <c r="M197" s="3">
        <f t="shared" ca="1" si="73"/>
        <v>0.64982701510935481</v>
      </c>
      <c r="N197" s="3">
        <f t="shared" ca="1" si="74"/>
        <v>37.232345379350008</v>
      </c>
      <c r="O197" s="1">
        <f t="shared" ca="1" si="69"/>
        <v>31642299.074421082</v>
      </c>
      <c r="P197" s="1">
        <f t="shared" si="70"/>
        <v>-12982239.681155201</v>
      </c>
      <c r="Q197" s="1">
        <f t="shared" ca="1" si="75"/>
        <v>44624538.755576283</v>
      </c>
      <c r="R197" s="1">
        <f t="shared" ca="1" si="71"/>
        <v>94126.74296308092</v>
      </c>
      <c r="S197" s="3">
        <f t="shared" si="76"/>
        <v>300.56352571367796</v>
      </c>
      <c r="T197" s="13">
        <f t="shared" ca="1" si="77"/>
        <v>2.2369110713327132</v>
      </c>
      <c r="U197" s="13">
        <f t="shared" si="78"/>
        <v>0.43038197320993687</v>
      </c>
      <c r="V197" s="5">
        <v>0.35</v>
      </c>
      <c r="W197" s="3">
        <f t="shared" ca="1" si="79"/>
        <v>2.2908121685165801</v>
      </c>
      <c r="X197" s="3">
        <f t="shared" ca="1" si="80"/>
        <v>-1.8239182463712509</v>
      </c>
      <c r="Y197" s="3">
        <f t="shared" ca="1" si="81"/>
        <v>-1.3860528929220766</v>
      </c>
      <c r="Z197" s="3">
        <f t="shared" ca="1" si="82"/>
        <v>-1.3027987474080363E-2</v>
      </c>
      <c r="AA197" s="3">
        <f t="shared" ca="1" si="83"/>
        <v>-9.9003778065862615E-3</v>
      </c>
      <c r="AJ197"/>
      <c r="AK197"/>
    </row>
    <row r="198" spans="3:37" s="5" customFormat="1" x14ac:dyDescent="0.2">
      <c r="C198" s="25"/>
      <c r="D198" s="1">
        <f t="shared" si="84"/>
        <v>196</v>
      </c>
      <c r="E198" s="2">
        <f t="shared" si="85"/>
        <v>19.70000000000001</v>
      </c>
      <c r="F198" s="3">
        <f t="shared" ca="1" si="86"/>
        <v>535.30448508708662</v>
      </c>
      <c r="G198" s="3">
        <f t="shared" si="87"/>
        <v>405.84593125358731</v>
      </c>
      <c r="H198" s="3">
        <f t="shared" ca="1" si="72"/>
        <v>671.76023376606804</v>
      </c>
      <c r="I198" s="3">
        <f t="shared" ca="1" si="88"/>
        <v>10491.967907706934</v>
      </c>
      <c r="J198" s="3">
        <f t="shared" si="89"/>
        <v>9814.075198983599</v>
      </c>
      <c r="K198" s="3">
        <f t="shared" ca="1" si="91"/>
        <v>14394.1476405417</v>
      </c>
      <c r="L198" s="3">
        <f t="shared" si="90"/>
        <v>-9.4867587713348307</v>
      </c>
      <c r="M198" s="3">
        <f t="shared" ca="1" si="73"/>
        <v>0.64870247310429641</v>
      </c>
      <c r="N198" s="3">
        <f t="shared" ca="1" si="74"/>
        <v>37.167913868574985</v>
      </c>
      <c r="O198" s="1">
        <f t="shared" ca="1" si="69"/>
        <v>31588326.816860966</v>
      </c>
      <c r="P198" s="1">
        <f t="shared" si="70"/>
        <v>-13034526.95670962</v>
      </c>
      <c r="Q198" s="1">
        <f t="shared" ca="1" si="75"/>
        <v>44622853.773570582</v>
      </c>
      <c r="R198" s="1">
        <f t="shared" ca="1" si="71"/>
        <v>94046.432727249528</v>
      </c>
      <c r="S198" s="3">
        <f t="shared" si="76"/>
        <v>300.39832561898044</v>
      </c>
      <c r="T198" s="13">
        <f t="shared" ca="1" si="77"/>
        <v>2.2362316180753816</v>
      </c>
      <c r="U198" s="13">
        <f t="shared" si="78"/>
        <v>0.42830477259491967</v>
      </c>
      <c r="V198" s="5">
        <v>0.35</v>
      </c>
      <c r="W198" s="3">
        <f t="shared" ca="1" si="79"/>
        <v>2.2778106466611718</v>
      </c>
      <c r="X198" s="3">
        <f t="shared" ca="1" si="80"/>
        <v>-1.8151152659052094</v>
      </c>
      <c r="Y198" s="3">
        <f t="shared" ca="1" si="81"/>
        <v>-1.3761460364077811</v>
      </c>
      <c r="Z198" s="3">
        <f t="shared" ca="1" si="82"/>
        <v>-1.2965109042180067E-2</v>
      </c>
      <c r="AA198" s="3">
        <f t="shared" ca="1" si="83"/>
        <v>-9.8296145457698655E-3</v>
      </c>
      <c r="AJ198"/>
      <c r="AK198"/>
    </row>
    <row r="199" spans="3:37" s="5" customFormat="1" x14ac:dyDescent="0.2">
      <c r="C199" s="25"/>
      <c r="D199" s="1">
        <f t="shared" si="84"/>
        <v>197</v>
      </c>
      <c r="E199" s="2">
        <f t="shared" si="85"/>
        <v>19.800000000000011</v>
      </c>
      <c r="F199" s="3">
        <f t="shared" ca="1" si="86"/>
        <v>535.30448508708662</v>
      </c>
      <c r="G199" s="3">
        <f t="shared" si="87"/>
        <v>404.89725537645381</v>
      </c>
      <c r="H199" s="3">
        <f t="shared" ca="1" si="72"/>
        <v>671.18751416108466</v>
      </c>
      <c r="I199" s="3">
        <f t="shared" ca="1" si="88"/>
        <v>10545.498356215643</v>
      </c>
      <c r="J199" s="3">
        <f t="shared" si="89"/>
        <v>9854.612358315102</v>
      </c>
      <c r="K199" s="3">
        <f t="shared" ca="1" si="91"/>
        <v>14461.295017290246</v>
      </c>
      <c r="L199" s="3">
        <f t="shared" si="90"/>
        <v>-9.4855352751791351</v>
      </c>
      <c r="M199" s="3">
        <f t="shared" ca="1" si="73"/>
        <v>0.64757615602092933</v>
      </c>
      <c r="N199" s="3">
        <f t="shared" ca="1" si="74"/>
        <v>37.103380653304562</v>
      </c>
      <c r="O199" s="1">
        <f t="shared" ca="1" si="69"/>
        <v>31534487.541601539</v>
      </c>
      <c r="P199" s="1">
        <f t="shared" si="70"/>
        <v>-13086678.24072198</v>
      </c>
      <c r="Q199" s="1">
        <f t="shared" ca="1" si="75"/>
        <v>44621165.782323517</v>
      </c>
      <c r="R199" s="1">
        <f t="shared" ca="1" si="71"/>
        <v>93966.251982551854</v>
      </c>
      <c r="S199" s="3">
        <f t="shared" si="76"/>
        <v>300.23351125805681</v>
      </c>
      <c r="T199" s="13">
        <f t="shared" ca="1" si="77"/>
        <v>2.2355516256284442</v>
      </c>
      <c r="U199" s="13">
        <f t="shared" si="78"/>
        <v>0.4262400887638953</v>
      </c>
      <c r="V199" s="5">
        <v>0.35</v>
      </c>
      <c r="W199" s="3">
        <f t="shared" ca="1" si="79"/>
        <v>2.264897622843844</v>
      </c>
      <c r="X199" s="3">
        <f t="shared" ca="1" si="80"/>
        <v>-1.8063653303902385</v>
      </c>
      <c r="Y199" s="3">
        <f t="shared" ca="1" si="81"/>
        <v>-1.3663109218358245</v>
      </c>
      <c r="Z199" s="3">
        <f t="shared" ca="1" si="82"/>
        <v>-1.2902609502787418E-2</v>
      </c>
      <c r="AA199" s="3">
        <f t="shared" ca="1" si="83"/>
        <v>-9.7593637273987455E-3</v>
      </c>
      <c r="AJ199"/>
      <c r="AK199"/>
    </row>
    <row r="200" spans="3:37" s="5" customFormat="1" x14ac:dyDescent="0.2">
      <c r="C200" s="25"/>
      <c r="D200" s="1">
        <f t="shared" si="84"/>
        <v>198</v>
      </c>
      <c r="E200" s="2">
        <f t="shared" si="85"/>
        <v>19.900000000000013</v>
      </c>
      <c r="F200" s="3">
        <f t="shared" ca="1" si="86"/>
        <v>535.30448508708662</v>
      </c>
      <c r="G200" s="3">
        <f t="shared" si="87"/>
        <v>403.94870184893591</v>
      </c>
      <c r="H200" s="3">
        <f t="shared" ca="1" si="72"/>
        <v>670.61572116957666</v>
      </c>
      <c r="I200" s="3">
        <f t="shared" ca="1" si="88"/>
        <v>10599.028804724352</v>
      </c>
      <c r="J200" s="3">
        <f t="shared" si="89"/>
        <v>9895.0546561763713</v>
      </c>
      <c r="K200" s="3">
        <f t="shared" ca="1" si="91"/>
        <v>14528.38516838445</v>
      </c>
      <c r="L200" s="3">
        <f t="shared" si="90"/>
        <v>-9.4843146421407862</v>
      </c>
      <c r="M200" s="3">
        <f t="shared" ca="1" si="73"/>
        <v>0.64644806220492079</v>
      </c>
      <c r="N200" s="3">
        <f t="shared" ca="1" si="74"/>
        <v>37.038745638752467</v>
      </c>
      <c r="O200" s="1">
        <f t="shared" ca="1" si="69"/>
        <v>31480781.183585398</v>
      </c>
      <c r="P200" s="1">
        <f t="shared" si="70"/>
        <v>-13138693.646449968</v>
      </c>
      <c r="Q200" s="1">
        <f t="shared" ca="1" si="75"/>
        <v>44619474.830035366</v>
      </c>
      <c r="R200" s="1">
        <f t="shared" ca="1" si="71"/>
        <v>93886.200963740732</v>
      </c>
      <c r="S200" s="3">
        <f t="shared" si="76"/>
        <v>300.06908258110434</v>
      </c>
      <c r="T200" s="13">
        <f t="shared" ca="1" si="77"/>
        <v>2.2348711016847891</v>
      </c>
      <c r="U200" s="13">
        <f t="shared" si="78"/>
        <v>0.42418784774035417</v>
      </c>
      <c r="V200" s="5">
        <v>0.35</v>
      </c>
      <c r="W200" s="3">
        <f t="shared" ca="1" si="79"/>
        <v>2.2520724943302133</v>
      </c>
      <c r="X200" s="3">
        <f t="shared" ca="1" si="80"/>
        <v>-1.7976681263208605</v>
      </c>
      <c r="Y200" s="3">
        <f t="shared" ca="1" si="81"/>
        <v>-1.3565470236334436</v>
      </c>
      <c r="Z200" s="3">
        <f t="shared" ca="1" si="82"/>
        <v>-1.2840486616577575E-2</v>
      </c>
      <c r="AA200" s="3">
        <f t="shared" ca="1" si="83"/>
        <v>-9.6896215973817403E-3</v>
      </c>
      <c r="AJ200"/>
      <c r="AK200"/>
    </row>
    <row r="201" spans="3:37" s="5" customFormat="1" x14ac:dyDescent="0.2">
      <c r="C201" s="25"/>
      <c r="D201" s="1">
        <f t="shared" si="84"/>
        <v>199</v>
      </c>
      <c r="E201" s="2">
        <f t="shared" si="85"/>
        <v>20.000000000000014</v>
      </c>
      <c r="F201" s="3">
        <f t="shared" ca="1" si="86"/>
        <v>535.30448508708662</v>
      </c>
      <c r="G201" s="3">
        <f t="shared" si="87"/>
        <v>403.00027038472183</v>
      </c>
      <c r="H201" s="3">
        <f t="shared" ca="1" si="72"/>
        <v>670.04485647194531</v>
      </c>
      <c r="I201" s="3">
        <f t="shared" ca="1" si="88"/>
        <v>10652.559253233061</v>
      </c>
      <c r="J201" s="3">
        <f t="shared" si="89"/>
        <v>9935.4021047880542</v>
      </c>
      <c r="K201" s="3">
        <f t="shared" ca="1" si="91"/>
        <v>14595.418186569639</v>
      </c>
      <c r="L201" s="3">
        <f t="shared" si="90"/>
        <v>-9.4830968718509432</v>
      </c>
      <c r="M201" s="3">
        <f t="shared" ca="1" si="73"/>
        <v>0.64531819001369317</v>
      </c>
      <c r="N201" s="3">
        <f t="shared" ca="1" si="74"/>
        <v>36.974008730805927</v>
      </c>
      <c r="O201" s="1">
        <f t="shared" ca="1" si="69"/>
        <v>31427207.677915685</v>
      </c>
      <c r="P201" s="1">
        <f t="shared" si="70"/>
        <v>-13190573.286869563</v>
      </c>
      <c r="Q201" s="1">
        <f t="shared" ca="1" si="75"/>
        <v>44617780.964785248</v>
      </c>
      <c r="R201" s="1">
        <f t="shared" ca="1" si="71"/>
        <v>93806.279906072348</v>
      </c>
      <c r="S201" s="3">
        <f t="shared" si="76"/>
        <v>299.90503953843694</v>
      </c>
      <c r="T201" s="13">
        <f t="shared" ca="1" si="77"/>
        <v>2.2341900539689661</v>
      </c>
      <c r="U201" s="13">
        <f t="shared" si="78"/>
        <v>0.42214797598714815</v>
      </c>
      <c r="V201" s="5">
        <v>0.35</v>
      </c>
      <c r="W201" s="3">
        <f t="shared" ca="1" si="79"/>
        <v>2.239334662507507</v>
      </c>
      <c r="X201" s="3">
        <f t="shared" ca="1" si="80"/>
        <v>-1.7890233420535724</v>
      </c>
      <c r="Y201" s="3">
        <f t="shared" ca="1" si="81"/>
        <v>-1.3468538199430093</v>
      </c>
      <c r="Z201" s="3">
        <f t="shared" ca="1" si="82"/>
        <v>-1.2778738157525516E-2</v>
      </c>
      <c r="AA201" s="3">
        <f t="shared" ca="1" si="83"/>
        <v>-9.6203844281643521E-3</v>
      </c>
      <c r="AJ201"/>
      <c r="AK201"/>
    </row>
    <row r="202" spans="3:37" s="5" customFormat="1" x14ac:dyDescent="0.2">
      <c r="C202" s="25"/>
      <c r="D202" s="1">
        <f t="shared" si="84"/>
        <v>200</v>
      </c>
      <c r="E202" s="2">
        <f t="shared" si="85"/>
        <v>20.100000000000016</v>
      </c>
      <c r="F202" s="3">
        <f t="shared" ca="1" si="86"/>
        <v>535.30448508708662</v>
      </c>
      <c r="G202" s="3">
        <f t="shared" si="87"/>
        <v>402.05196069753674</v>
      </c>
      <c r="H202" s="3">
        <f t="shared" ca="1" si="72"/>
        <v>669.47492175217781</v>
      </c>
      <c r="I202" s="3">
        <f t="shared" ca="1" si="88"/>
        <v>10706.08970174177</v>
      </c>
      <c r="J202" s="3">
        <f t="shared" si="89"/>
        <v>9975.6547163421674</v>
      </c>
      <c r="K202" s="3">
        <f t="shared" ca="1" si="91"/>
        <v>14662.39416475936</v>
      </c>
      <c r="L202" s="3">
        <f t="shared" si="90"/>
        <v>-9.481881963941623</v>
      </c>
      <c r="M202" s="3">
        <f t="shared" ca="1" si="73"/>
        <v>0.64418653781653679</v>
      </c>
      <c r="N202" s="3">
        <f t="shared" ca="1" si="74"/>
        <v>36.909169836032163</v>
      </c>
      <c r="O202" s="1">
        <f t="shared" ca="1" si="69"/>
        <v>31373766.959855922</v>
      </c>
      <c r="P202" s="1">
        <f t="shared" si="70"/>
        <v>-13242317.274675159</v>
      </c>
      <c r="Q202" s="1">
        <f t="shared" ca="1" si="75"/>
        <v>44616084.234531082</v>
      </c>
      <c r="R202" s="1">
        <f t="shared" ca="1" si="71"/>
        <v>93726.489045304887</v>
      </c>
      <c r="S202" s="3">
        <f t="shared" si="76"/>
        <v>299.7413820804847</v>
      </c>
      <c r="T202" s="13">
        <f t="shared" ca="1" si="77"/>
        <v>2.2335084902371425</v>
      </c>
      <c r="U202" s="13">
        <f t="shared" si="78"/>
        <v>0.420120400404081</v>
      </c>
      <c r="V202" s="5">
        <v>0.35</v>
      </c>
      <c r="W202" s="3">
        <f t="shared" ca="1" si="79"/>
        <v>2.2266835328577761</v>
      </c>
      <c r="X202" s="3">
        <f t="shared" ca="1" si="80"/>
        <v>-1.7804306677966302</v>
      </c>
      <c r="Y202" s="3">
        <f t="shared" ca="1" si="81"/>
        <v>-1.3372307925968621</v>
      </c>
      <c r="Z202" s="3">
        <f t="shared" ca="1" si="82"/>
        <v>-1.2717361912833073E-2</v>
      </c>
      <c r="AA202" s="3">
        <f t="shared" ca="1" si="83"/>
        <v>-9.5516485185490139E-3</v>
      </c>
      <c r="AJ202"/>
      <c r="AK202"/>
    </row>
    <row r="203" spans="3:37" s="5" customFormat="1" x14ac:dyDescent="0.2">
      <c r="C203" s="25"/>
      <c r="D203" s="1">
        <f t="shared" si="84"/>
        <v>201</v>
      </c>
      <c r="E203" s="2">
        <f t="shared" si="85"/>
        <v>20.200000000000017</v>
      </c>
      <c r="F203" s="3">
        <f t="shared" ca="1" si="86"/>
        <v>535.30448508708662</v>
      </c>
      <c r="G203" s="3">
        <f t="shared" si="87"/>
        <v>401.1037725011426</v>
      </c>
      <c r="H203" s="3">
        <f t="shared" ca="1" si="72"/>
        <v>668.9059186978385</v>
      </c>
      <c r="I203" s="3">
        <f t="shared" ca="1" si="88"/>
        <v>10759.620150250479</v>
      </c>
      <c r="J203" s="3">
        <f t="shared" si="89"/>
        <v>10015.812503002102</v>
      </c>
      <c r="K203" s="3">
        <f t="shared" ca="1" si="91"/>
        <v>14729.313196035735</v>
      </c>
      <c r="L203" s="3">
        <f t="shared" si="90"/>
        <v>-9.480669918045713</v>
      </c>
      <c r="M203" s="3">
        <f t="shared" ca="1" si="73"/>
        <v>0.6430531039947236</v>
      </c>
      <c r="N203" s="3">
        <f t="shared" ca="1" si="74"/>
        <v>36.844228861684883</v>
      </c>
      <c r="O203" s="1">
        <f t="shared" ca="1" si="69"/>
        <v>31320458.964829952</v>
      </c>
      <c r="P203" s="1">
        <f t="shared" si="70"/>
        <v>-13293925.722279742</v>
      </c>
      <c r="Q203" s="1">
        <f t="shared" ca="1" si="75"/>
        <v>44614384.687109694</v>
      </c>
      <c r="R203" s="1">
        <f t="shared" ca="1" si="71"/>
        <v>93646.828617697392</v>
      </c>
      <c r="S203" s="3">
        <f t="shared" si="76"/>
        <v>299.57811015779419</v>
      </c>
      <c r="T203" s="13">
        <f t="shared" ca="1" si="77"/>
        <v>2.2328264182770612</v>
      </c>
      <c r="U203" s="13">
        <f t="shared" si="78"/>
        <v>0.41810504832550915</v>
      </c>
      <c r="V203" s="5">
        <v>0.35</v>
      </c>
      <c r="W203" s="3">
        <f t="shared" ca="1" si="79"/>
        <v>2.2141185149312648</v>
      </c>
      <c r="X203" s="3">
        <f t="shared" ca="1" si="80"/>
        <v>-1.7718897955998838</v>
      </c>
      <c r="Y203" s="3">
        <f t="shared" ca="1" si="81"/>
        <v>-1.3276774270923006</v>
      </c>
      <c r="Z203" s="3">
        <f t="shared" ca="1" si="82"/>
        <v>-1.2656355682856313E-2</v>
      </c>
      <c r="AA203" s="3">
        <f t="shared" ca="1" si="83"/>
        <v>-9.4834101935164332E-3</v>
      </c>
      <c r="AJ203"/>
      <c r="AK203"/>
    </row>
    <row r="204" spans="3:37" s="5" customFormat="1" x14ac:dyDescent="0.2">
      <c r="C204" s="25"/>
      <c r="D204" s="1">
        <f t="shared" si="84"/>
        <v>202</v>
      </c>
      <c r="E204" s="2">
        <f t="shared" si="85"/>
        <v>20.300000000000018</v>
      </c>
      <c r="F204" s="3">
        <f t="shared" ca="1" si="86"/>
        <v>535.30448508708662</v>
      </c>
      <c r="G204" s="3">
        <f t="shared" si="87"/>
        <v>400.15570550933802</v>
      </c>
      <c r="H204" s="3">
        <f t="shared" ca="1" si="72"/>
        <v>668.33784900005992</v>
      </c>
      <c r="I204" s="3">
        <f t="shared" ca="1" si="88"/>
        <v>10813.150598759188</v>
      </c>
      <c r="J204" s="3">
        <f t="shared" si="89"/>
        <v>10055.875476902625</v>
      </c>
      <c r="K204" s="3">
        <f t="shared" ca="1" si="91"/>
        <v>14796.175373649821</v>
      </c>
      <c r="L204" s="3">
        <f t="shared" si="90"/>
        <v>-9.4794607337969534</v>
      </c>
      <c r="M204" s="3">
        <f t="shared" ca="1" si="73"/>
        <v>0.64191788694162155</v>
      </c>
      <c r="N204" s="3">
        <f t="shared" ca="1" si="74"/>
        <v>36.779185715710852</v>
      </c>
      <c r="O204" s="1">
        <f t="shared" ca="1" si="69"/>
        <v>31267283.62842188</v>
      </c>
      <c r="P204" s="1">
        <f t="shared" si="70"/>
        <v>-13345398.741815021</v>
      </c>
      <c r="Q204" s="1">
        <f t="shared" ca="1" si="75"/>
        <v>44612682.370236903</v>
      </c>
      <c r="R204" s="1">
        <f t="shared" ca="1" si="71"/>
        <v>93567.298860008392</v>
      </c>
      <c r="S204" s="3">
        <f t="shared" si="76"/>
        <v>299.41522372102838</v>
      </c>
      <c r="T204" s="13">
        <f t="shared" ca="1" si="77"/>
        <v>2.2321438459079981</v>
      </c>
      <c r="U204" s="13">
        <f t="shared" si="78"/>
        <v>0.41610184751795526</v>
      </c>
      <c r="V204" s="5">
        <v>0.35</v>
      </c>
      <c r="W204" s="3">
        <f t="shared" ca="1" si="79"/>
        <v>2.2016390223199478</v>
      </c>
      <c r="X204" s="3">
        <f t="shared" ca="1" si="80"/>
        <v>-1.763400419344664</v>
      </c>
      <c r="Y204" s="3">
        <f t="shared" ca="1" si="81"/>
        <v>-1.3181932125667311</v>
      </c>
      <c r="Z204" s="3">
        <f t="shared" ca="1" si="82"/>
        <v>-1.2595717281033314E-2</v>
      </c>
      <c r="AA204" s="3">
        <f t="shared" ca="1" si="83"/>
        <v>-9.4156658040480783E-3</v>
      </c>
      <c r="AJ204"/>
      <c r="AK204"/>
    </row>
    <row r="205" spans="3:37" s="5" customFormat="1" x14ac:dyDescent="0.2">
      <c r="C205" s="25"/>
      <c r="D205" s="1">
        <f t="shared" si="84"/>
        <v>203</v>
      </c>
      <c r="E205" s="2">
        <f t="shared" si="85"/>
        <v>20.40000000000002</v>
      </c>
      <c r="F205" s="3">
        <f t="shared" ca="1" si="86"/>
        <v>535.30448508708662</v>
      </c>
      <c r="G205" s="3">
        <f t="shared" si="87"/>
        <v>399.20775943595834</v>
      </c>
      <c r="H205" s="3">
        <f t="shared" ca="1" si="72"/>
        <v>667.77071435353389</v>
      </c>
      <c r="I205" s="3">
        <f t="shared" ca="1" si="88"/>
        <v>10866.681047267897</v>
      </c>
      <c r="J205" s="3">
        <f t="shared" si="89"/>
        <v>10095.843650149889</v>
      </c>
      <c r="K205" s="3">
        <f t="shared" ca="1" si="91"/>
        <v>14862.980791021968</v>
      </c>
      <c r="L205" s="3">
        <f t="shared" si="90"/>
        <v>-9.47825441082996</v>
      </c>
      <c r="M205" s="3">
        <f t="shared" ca="1" si="73"/>
        <v>0.64078088506280906</v>
      </c>
      <c r="N205" s="3">
        <f t="shared" ca="1" si="74"/>
        <v>36.714040306756452</v>
      </c>
      <c r="O205" s="1">
        <f t="shared" ca="1" si="69"/>
        <v>31214240.886376027</v>
      </c>
      <c r="P205" s="1">
        <f t="shared" si="70"/>
        <v>-13396736.445131596</v>
      </c>
      <c r="Q205" s="1">
        <f t="shared" ca="1" si="75"/>
        <v>44610977.331507623</v>
      </c>
      <c r="R205" s="1">
        <f t="shared" ca="1" si="71"/>
        <v>93487.900009494741</v>
      </c>
      <c r="S205" s="3">
        <f t="shared" si="76"/>
        <v>299.25272272096663</v>
      </c>
      <c r="T205" s="13">
        <f t="shared" ca="1" si="77"/>
        <v>2.2314607809807163</v>
      </c>
      <c r="U205" s="13">
        <f t="shared" si="78"/>
        <v>0.41411072617773531</v>
      </c>
      <c r="V205" s="5">
        <v>0.35</v>
      </c>
      <c r="W205" s="3">
        <f t="shared" ca="1" si="79"/>
        <v>2.1892444726312332</v>
      </c>
      <c r="X205" s="3">
        <f t="shared" ca="1" si="80"/>
        <v>-1.7549622347337235</v>
      </c>
      <c r="Y205" s="3">
        <f t="shared" ca="1" si="81"/>
        <v>-1.3087776417729717</v>
      </c>
      <c r="Z205" s="3">
        <f t="shared" ca="1" si="82"/>
        <v>-1.253544453381231E-2</v>
      </c>
      <c r="AA205" s="3">
        <f t="shared" ca="1" si="83"/>
        <v>-9.3484117269497981E-3</v>
      </c>
      <c r="AJ205"/>
      <c r="AK205"/>
    </row>
    <row r="206" spans="3:37" s="5" customFormat="1" x14ac:dyDescent="0.2">
      <c r="C206" s="25"/>
      <c r="D206" s="1">
        <f t="shared" si="84"/>
        <v>204</v>
      </c>
      <c r="E206" s="2">
        <f t="shared" si="85"/>
        <v>20.500000000000021</v>
      </c>
      <c r="F206" s="3">
        <f t="shared" ca="1" si="86"/>
        <v>535.30448508708662</v>
      </c>
      <c r="G206" s="3">
        <f t="shared" si="87"/>
        <v>398.25993399487533</v>
      </c>
      <c r="H206" s="3">
        <f t="shared" ca="1" si="72"/>
        <v>667.20451645650098</v>
      </c>
      <c r="I206" s="3">
        <f t="shared" ca="1" si="88"/>
        <v>10920.211495776606</v>
      </c>
      <c r="J206" s="3">
        <f t="shared" si="89"/>
        <v>10135.717034821431</v>
      </c>
      <c r="K206" s="3">
        <f t="shared" ca="1" si="91"/>
        <v>14929.729541742176</v>
      </c>
      <c r="L206" s="3">
        <f t="shared" si="90"/>
        <v>-9.4770509487802084</v>
      </c>
      <c r="M206" s="3">
        <f t="shared" ca="1" si="73"/>
        <v>0.63964209677618922</v>
      </c>
      <c r="N206" s="3">
        <f t="shared" ca="1" si="74"/>
        <v>36.648792544174199</v>
      </c>
      <c r="O206" s="1">
        <f t="shared" ca="1" si="69"/>
        <v>31161330.674596731</v>
      </c>
      <c r="P206" s="1">
        <f t="shared" si="70"/>
        <v>-13447938.943799105</v>
      </c>
      <c r="Q206" s="1">
        <f t="shared" ca="1" si="75"/>
        <v>44609269.618395835</v>
      </c>
      <c r="R206" s="1">
        <f t="shared" ca="1" si="71"/>
        <v>93408.632303910141</v>
      </c>
      <c r="S206" s="3">
        <f t="shared" si="76"/>
        <v>299.0906071085044</v>
      </c>
      <c r="T206" s="13">
        <f t="shared" ca="1" si="77"/>
        <v>2.2307772313774197</v>
      </c>
      <c r="U206" s="13">
        <f t="shared" si="78"/>
        <v>0.41213161292859563</v>
      </c>
      <c r="V206" s="5">
        <v>0.35</v>
      </c>
      <c r="W206" s="3">
        <f t="shared" ca="1" si="79"/>
        <v>2.1769342874618181</v>
      </c>
      <c r="X206" s="3">
        <f t="shared" ca="1" si="80"/>
        <v>-1.7465749392812249</v>
      </c>
      <c r="Y206" s="3">
        <f t="shared" ca="1" si="81"/>
        <v>-1.2994302110547065</v>
      </c>
      <c r="Z206" s="3">
        <f t="shared" ca="1" si="82"/>
        <v>-1.2475535280580178E-2</v>
      </c>
      <c r="AA206" s="3">
        <f t="shared" ca="1" si="83"/>
        <v>-9.2816443646764751E-3</v>
      </c>
      <c r="AJ206"/>
      <c r="AK206"/>
    </row>
    <row r="207" spans="3:37" s="5" customFormat="1" x14ac:dyDescent="0.2">
      <c r="C207" s="25"/>
      <c r="D207" s="1">
        <f t="shared" si="84"/>
        <v>205</v>
      </c>
      <c r="E207" s="2">
        <f t="shared" si="85"/>
        <v>20.600000000000023</v>
      </c>
      <c r="F207" s="3">
        <f t="shared" ca="1" si="86"/>
        <v>535.30448508708662</v>
      </c>
      <c r="G207" s="3">
        <f t="shared" si="87"/>
        <v>397.31222889999731</v>
      </c>
      <c r="H207" s="3">
        <f t="shared" ca="1" si="72"/>
        <v>666.63925701074254</v>
      </c>
      <c r="I207" s="3">
        <f t="shared" ca="1" si="88"/>
        <v>10973.741944285315</v>
      </c>
      <c r="J207" s="3">
        <f t="shared" si="89"/>
        <v>10175.495642966174</v>
      </c>
      <c r="K207" s="3">
        <f t="shared" ca="1" si="91"/>
        <v>14996.421719570439</v>
      </c>
      <c r="L207" s="3">
        <f t="shared" si="90"/>
        <v>-9.4758503472840356</v>
      </c>
      <c r="M207" s="3">
        <f t="shared" ca="1" si="73"/>
        <v>0.6385015205121064</v>
      </c>
      <c r="N207" s="3">
        <f t="shared" ca="1" si="74"/>
        <v>36.583442338029457</v>
      </c>
      <c r="O207" s="1">
        <f t="shared" ca="1" si="69"/>
        <v>31108552.929148439</v>
      </c>
      <c r="P207" s="1">
        <f t="shared" si="70"/>
        <v>-13499006.349106349</v>
      </c>
      <c r="Q207" s="1">
        <f t="shared" ca="1" si="75"/>
        <v>44607559.278254792</v>
      </c>
      <c r="R207" s="1">
        <f t="shared" ca="1" si="71"/>
        <v>93329.495981503962</v>
      </c>
      <c r="S207" s="3">
        <f t="shared" si="76"/>
        <v>298.92887683465386</v>
      </c>
      <c r="T207" s="13">
        <f t="shared" ca="1" si="77"/>
        <v>2.2300932050117055</v>
      </c>
      <c r="U207" s="13">
        <f t="shared" si="78"/>
        <v>0.4101644368193636</v>
      </c>
      <c r="V207" s="5">
        <v>0.35</v>
      </c>
      <c r="W207" s="3">
        <f t="shared" ca="1" si="79"/>
        <v>2.1647078923717191</v>
      </c>
      <c r="X207" s="3">
        <f t="shared" ca="1" si="80"/>
        <v>-1.7382382323027858</v>
      </c>
      <c r="Y207" s="3">
        <f t="shared" ca="1" si="81"/>
        <v>-1.2901504203221017</v>
      </c>
      <c r="Z207" s="3">
        <f t="shared" ca="1" si="82"/>
        <v>-1.2415987373591328E-2</v>
      </c>
      <c r="AA207" s="3">
        <f t="shared" ca="1" si="83"/>
        <v>-9.2153601451578689E-3</v>
      </c>
      <c r="AJ207"/>
      <c r="AK207"/>
    </row>
    <row r="208" spans="3:37" s="5" customFormat="1" x14ac:dyDescent="0.2">
      <c r="C208" s="25"/>
      <c r="D208" s="1">
        <f t="shared" si="84"/>
        <v>206</v>
      </c>
      <c r="E208" s="2">
        <f t="shared" si="85"/>
        <v>20.700000000000024</v>
      </c>
      <c r="F208" s="3">
        <f t="shared" ca="1" si="86"/>
        <v>535.30448508708662</v>
      </c>
      <c r="G208" s="3">
        <f t="shared" si="87"/>
        <v>396.36464386526893</v>
      </c>
      <c r="H208" s="3">
        <f t="shared" ca="1" si="72"/>
        <v>666.07493772156931</v>
      </c>
      <c r="I208" s="3">
        <f t="shared" ca="1" si="88"/>
        <v>11027.272392794024</v>
      </c>
      <c r="J208" s="3">
        <f t="shared" si="89"/>
        <v>10215.179486604437</v>
      </c>
      <c r="K208" s="3">
        <f t="shared" ca="1" si="91"/>
        <v>15063.057418437109</v>
      </c>
      <c r="L208" s="3">
        <f t="shared" si="90"/>
        <v>-9.4746526059786422</v>
      </c>
      <c r="M208" s="3">
        <f t="shared" ca="1" si="73"/>
        <v>0.6373591547134615</v>
      </c>
      <c r="N208" s="3">
        <f t="shared" ca="1" si="74"/>
        <v>36.517989599107011</v>
      </c>
      <c r="O208" s="1">
        <f t="shared" ca="1" si="69"/>
        <v>31055907.586255472</v>
      </c>
      <c r="P208" s="1">
        <f t="shared" si="70"/>
        <v>-13549938.77206148</v>
      </c>
      <c r="Q208" s="1">
        <f t="shared" ca="1" si="75"/>
        <v>44605846.358316951</v>
      </c>
      <c r="R208" s="1">
        <f t="shared" ca="1" si="71"/>
        <v>93250.491281019698</v>
      </c>
      <c r="S208" s="3">
        <f t="shared" si="76"/>
        <v>298.76753185054315</v>
      </c>
      <c r="T208" s="13">
        <f t="shared" ca="1" si="77"/>
        <v>2.2294087098285154</v>
      </c>
      <c r="U208" s="13">
        <f t="shared" si="78"/>
        <v>0.40820912732161013</v>
      </c>
      <c r="V208" s="5">
        <v>0.35</v>
      </c>
      <c r="W208" s="3">
        <f t="shared" ca="1" si="79"/>
        <v>2.1525647168584485</v>
      </c>
      <c r="X208" s="3">
        <f t="shared" ca="1" si="80"/>
        <v>-1.7299518149055682</v>
      </c>
      <c r="Y208" s="3">
        <f t="shared" ca="1" si="81"/>
        <v>-1.2809377730275671</v>
      </c>
      <c r="Z208" s="3">
        <f t="shared" ca="1" si="82"/>
        <v>-1.2356798677896916E-2</v>
      </c>
      <c r="AA208" s="3">
        <f t="shared" ca="1" si="83"/>
        <v>-9.1495555216254791E-3</v>
      </c>
      <c r="AJ208"/>
      <c r="AK208"/>
    </row>
    <row r="209" spans="3:37" s="5" customFormat="1" x14ac:dyDescent="0.2">
      <c r="C209" s="25"/>
      <c r="D209" s="1">
        <f t="shared" si="84"/>
        <v>207</v>
      </c>
      <c r="E209" s="2">
        <f t="shared" si="85"/>
        <v>20.800000000000026</v>
      </c>
      <c r="F209" s="3">
        <f t="shared" ca="1" si="86"/>
        <v>535.30448508708662</v>
      </c>
      <c r="G209" s="3">
        <f t="shared" si="87"/>
        <v>395.41717860467105</v>
      </c>
      <c r="H209" s="3">
        <f t="shared" ca="1" si="72"/>
        <v>665.51156029781271</v>
      </c>
      <c r="I209" s="3">
        <f t="shared" ca="1" si="88"/>
        <v>11080.802841302733</v>
      </c>
      <c r="J209" s="3">
        <f t="shared" si="89"/>
        <v>10254.768577727933</v>
      </c>
      <c r="K209" s="3">
        <f t="shared" ca="1" si="91"/>
        <v>15129.636732443249</v>
      </c>
      <c r="L209" s="3">
        <f t="shared" si="90"/>
        <v>-9.4734577245020937</v>
      </c>
      <c r="M209" s="3">
        <f t="shared" ca="1" si="73"/>
        <v>0.63621499783582802</v>
      </c>
      <c r="N209" s="3">
        <f t="shared" ca="1" si="74"/>
        <v>36.452434238917746</v>
      </c>
      <c r="O209" s="1">
        <f t="shared" ca="1" si="69"/>
        <v>31003394.582302041</v>
      </c>
      <c r="P209" s="1">
        <f t="shared" si="70"/>
        <v>-13600736.323392125</v>
      </c>
      <c r="Q209" s="1">
        <f t="shared" ca="1" si="75"/>
        <v>44604130.905694164</v>
      </c>
      <c r="R209" s="1">
        <f t="shared" ca="1" si="71"/>
        <v>93171.618441693776</v>
      </c>
      <c r="S209" s="3">
        <f t="shared" si="76"/>
        <v>298.60657210741692</v>
      </c>
      <c r="T209" s="13">
        <f t="shared" ca="1" si="77"/>
        <v>2.2287237538040858</v>
      </c>
      <c r="U209" s="13">
        <f t="shared" si="78"/>
        <v>0.40626561432732428</v>
      </c>
      <c r="V209" s="5">
        <v>0.35</v>
      </c>
      <c r="W209" s="3">
        <f t="shared" ca="1" si="79"/>
        <v>2.1405041943313665</v>
      </c>
      <c r="X209" s="3">
        <f t="shared" ca="1" si="80"/>
        <v>-1.7217153899784288</v>
      </c>
      <c r="Y209" s="3">
        <f t="shared" ca="1" si="81"/>
        <v>-1.2717917761416762</v>
      </c>
      <c r="Z209" s="3">
        <f t="shared" ca="1" si="82"/>
        <v>-1.2297967071274491E-2</v>
      </c>
      <c r="AA209" s="3">
        <f t="shared" ca="1" si="83"/>
        <v>-9.0842269724405438E-3</v>
      </c>
      <c r="AJ209"/>
      <c r="AK209"/>
    </row>
    <row r="210" spans="3:37" s="5" customFormat="1" x14ac:dyDescent="0.2">
      <c r="C210" s="25"/>
      <c r="D210" s="1">
        <f t="shared" si="84"/>
        <v>208</v>
      </c>
      <c r="E210" s="2">
        <f t="shared" si="85"/>
        <v>20.900000000000027</v>
      </c>
      <c r="F210" s="3">
        <f t="shared" ca="1" si="86"/>
        <v>535.30448508708662</v>
      </c>
      <c r="G210" s="3">
        <f t="shared" si="87"/>
        <v>394.46983283222085</v>
      </c>
      <c r="H210" s="3">
        <f t="shared" ca="1" si="72"/>
        <v>664.94912645181455</v>
      </c>
      <c r="I210" s="3">
        <f t="shared" ca="1" si="88"/>
        <v>11134.333289811442</v>
      </c>
      <c r="J210" s="3">
        <f t="shared" si="89"/>
        <v>10294.262928299779</v>
      </c>
      <c r="K210" s="3">
        <f t="shared" ca="1" si="91"/>
        <v>15196.159755860976</v>
      </c>
      <c r="L210" s="3">
        <f t="shared" si="90"/>
        <v>-9.4722657024933188</v>
      </c>
      <c r="M210" s="3">
        <f t="shared" ca="1" si="73"/>
        <v>0.63506904834756972</v>
      </c>
      <c r="N210" s="3">
        <f t="shared" ca="1" si="74"/>
        <v>36.386776169705371</v>
      </c>
      <c r="O210" s="1">
        <f t="shared" ca="1" si="69"/>
        <v>30951013.853832189</v>
      </c>
      <c r="P210" s="1">
        <f t="shared" si="70"/>
        <v>-13651399.113545541</v>
      </c>
      <c r="Q210" s="1">
        <f t="shared" ca="1" si="75"/>
        <v>44602412.96737773</v>
      </c>
      <c r="R210" s="1">
        <f t="shared" ca="1" si="71"/>
        <v>93092.877703254038</v>
      </c>
      <c r="S210" s="3">
        <f t="shared" si="76"/>
        <v>298.44599755663592</v>
      </c>
      <c r="T210" s="13">
        <f t="shared" ca="1" si="77"/>
        <v>2.2280383449458978</v>
      </c>
      <c r="U210" s="13">
        <f t="shared" si="78"/>
        <v>0.40433382814659907</v>
      </c>
      <c r="V210" s="5">
        <v>0.35</v>
      </c>
      <c r="W210" s="3">
        <f t="shared" ca="1" si="79"/>
        <v>2.1285257620861784</v>
      </c>
      <c r="X210" s="3">
        <f t="shared" ca="1" si="80"/>
        <v>-1.71352866218211</v>
      </c>
      <c r="Y210" s="3">
        <f t="shared" ca="1" si="81"/>
        <v>-1.2627119401292344</v>
      </c>
      <c r="Z210" s="3">
        <f t="shared" ca="1" si="82"/>
        <v>-1.2239490444157928E-2</v>
      </c>
      <c r="AA210" s="3">
        <f t="shared" ca="1" si="83"/>
        <v>-9.0193710009231019E-3</v>
      </c>
      <c r="AJ210"/>
      <c r="AK210"/>
    </row>
    <row r="211" spans="3:37" s="5" customFormat="1" x14ac:dyDescent="0.2">
      <c r="C211" s="25"/>
      <c r="D211" s="1">
        <f t="shared" si="84"/>
        <v>209</v>
      </c>
      <c r="E211" s="2">
        <f t="shared" si="85"/>
        <v>21.000000000000028</v>
      </c>
      <c r="F211" s="3">
        <f t="shared" ca="1" si="86"/>
        <v>535.30448508708662</v>
      </c>
      <c r="G211" s="3">
        <f t="shared" si="87"/>
        <v>393.52260626197153</v>
      </c>
      <c r="H211" s="3">
        <f t="shared" ca="1" si="72"/>
        <v>664.38763789941606</v>
      </c>
      <c r="I211" s="3">
        <f t="shared" ca="1" si="88"/>
        <v>11187.863738320151</v>
      </c>
      <c r="J211" s="3">
        <f t="shared" si="89"/>
        <v>10333.662550254488</v>
      </c>
      <c r="K211" s="3">
        <f t="shared" ca="1" si="91"/>
        <v>15262.626583133815</v>
      </c>
      <c r="L211" s="3">
        <f t="shared" si="90"/>
        <v>-9.4710765395921079</v>
      </c>
      <c r="M211" s="3">
        <f t="shared" ca="1" si="73"/>
        <v>0.63392130472995722</v>
      </c>
      <c r="N211" s="3">
        <f t="shared" ca="1" si="74"/>
        <v>36.321015304453098</v>
      </c>
      <c r="O211" s="1">
        <f t="shared" ca="1" si="69"/>
        <v>30898765.33754959</v>
      </c>
      <c r="P211" s="1">
        <f t="shared" si="70"/>
        <v>-13701927.252688756</v>
      </c>
      <c r="Q211" s="1">
        <f t="shared" ca="1" si="75"/>
        <v>44600692.590238348</v>
      </c>
      <c r="R211" s="1">
        <f t="shared" ca="1" si="71"/>
        <v>93014.269305918249</v>
      </c>
      <c r="S211" s="3">
        <f t="shared" si="76"/>
        <v>298.28580814967734</v>
      </c>
      <c r="T211" s="13">
        <f t="shared" ca="1" si="77"/>
        <v>2.2273524912926193</v>
      </c>
      <c r="U211" s="13">
        <f t="shared" si="78"/>
        <v>0.40241369950533029</v>
      </c>
      <c r="V211" s="5">
        <v>0.35</v>
      </c>
      <c r="W211" s="3">
        <f t="shared" ca="1" si="79"/>
        <v>2.1166288612795925</v>
      </c>
      <c r="X211" s="3">
        <f t="shared" ca="1" si="80"/>
        <v>-1.7053913379394843</v>
      </c>
      <c r="Y211" s="3">
        <f t="shared" ca="1" si="81"/>
        <v>-1.2536977789254953</v>
      </c>
      <c r="Z211" s="3">
        <f t="shared" ca="1" si="82"/>
        <v>-1.2181366699567745E-2</v>
      </c>
      <c r="AA211" s="3">
        <f t="shared" ca="1" si="83"/>
        <v>-8.9549841351821095E-3</v>
      </c>
      <c r="AJ211"/>
      <c r="AK211"/>
    </row>
    <row r="212" spans="3:37" s="5" customFormat="1" x14ac:dyDescent="0.2">
      <c r="C212" s="25"/>
      <c r="D212" s="1">
        <f t="shared" si="84"/>
        <v>210</v>
      </c>
      <c r="E212" s="2">
        <f t="shared" si="85"/>
        <v>21.10000000000003</v>
      </c>
      <c r="F212" s="3">
        <f t="shared" ca="1" si="86"/>
        <v>535.30448508708662</v>
      </c>
      <c r="G212" s="3">
        <f t="shared" si="87"/>
        <v>392.57549860801231</v>
      </c>
      <c r="H212" s="3">
        <f t="shared" ca="1" si="72"/>
        <v>663.82709635994854</v>
      </c>
      <c r="I212" s="3">
        <f t="shared" ca="1" si="88"/>
        <v>11241.39418682886</v>
      </c>
      <c r="J212" s="3">
        <f t="shared" si="89"/>
        <v>10372.967455497988</v>
      </c>
      <c r="K212" s="3">
        <f t="shared" ca="1" si="91"/>
        <v>15329.037308877058</v>
      </c>
      <c r="L212" s="3">
        <f t="shared" si="90"/>
        <v>-9.4698902354391166</v>
      </c>
      <c r="M212" s="3">
        <f t="shared" ca="1" si="73"/>
        <v>0.63277176547728609</v>
      </c>
      <c r="N212" s="3">
        <f t="shared" ca="1" si="74"/>
        <v>36.255151556890418</v>
      </c>
      <c r="O212" s="1">
        <f t="shared" ca="1" si="69"/>
        <v>30846648.970317628</v>
      </c>
      <c r="P212" s="1">
        <f t="shared" si="70"/>
        <v>-13752320.85070874</v>
      </c>
      <c r="Q212" s="1">
        <f t="shared" ca="1" si="75"/>
        <v>44598969.82102637</v>
      </c>
      <c r="R212" s="1">
        <f t="shared" ca="1" si="71"/>
        <v>92935.793490392796</v>
      </c>
      <c r="S212" s="3">
        <f t="shared" si="76"/>
        <v>298.12600383813452</v>
      </c>
      <c r="T212" s="13">
        <f t="shared" ca="1" si="77"/>
        <v>2.2266662009140568</v>
      </c>
      <c r="U212" s="13">
        <f t="shared" si="78"/>
        <v>0.40050515954292593</v>
      </c>
      <c r="V212" s="5">
        <v>0.35</v>
      </c>
      <c r="W212" s="3">
        <f t="shared" ca="1" si="79"/>
        <v>2.1048129369041408</v>
      </c>
      <c r="X212" s="3">
        <f t="shared" ca="1" si="80"/>
        <v>-1.697303125425853</v>
      </c>
      <c r="Y212" s="3">
        <f t="shared" ca="1" si="81"/>
        <v>-1.2447488099125321</v>
      </c>
      <c r="Z212" s="3">
        <f t="shared" ca="1" si="82"/>
        <v>-1.2123593753041808E-2</v>
      </c>
      <c r="AA212" s="3">
        <f t="shared" ca="1" si="83"/>
        <v>-8.8910629279466587E-3</v>
      </c>
      <c r="AJ212"/>
      <c r="AK212"/>
    </row>
    <row r="213" spans="3:37" s="5" customFormat="1" x14ac:dyDescent="0.2">
      <c r="C213" s="25"/>
      <c r="D213" s="1">
        <f t="shared" si="84"/>
        <v>211</v>
      </c>
      <c r="E213" s="2">
        <f t="shared" si="85"/>
        <v>21.200000000000031</v>
      </c>
      <c r="F213" s="3">
        <f t="shared" ca="1" si="86"/>
        <v>535.30448508708662</v>
      </c>
      <c r="G213" s="3">
        <f t="shared" si="87"/>
        <v>391.62850958446842</v>
      </c>
      <c r="H213" s="3">
        <f t="shared" ca="1" si="72"/>
        <v>663.26750355622198</v>
      </c>
      <c r="I213" s="3">
        <f t="shared" ca="1" si="88"/>
        <v>11294.924635337569</v>
      </c>
      <c r="J213" s="3">
        <f t="shared" si="89"/>
        <v>10412.177655907613</v>
      </c>
      <c r="K213" s="3">
        <f t="shared" ca="1" si="91"/>
        <v>15395.392027878093</v>
      </c>
      <c r="L213" s="3">
        <f t="shared" si="90"/>
        <v>-9.4687067896758634</v>
      </c>
      <c r="M213" s="3">
        <f t="shared" ca="1" si="73"/>
        <v>0.63162042909699501</v>
      </c>
      <c r="N213" s="3">
        <f t="shared" ca="1" si="74"/>
        <v>36.189184841499873</v>
      </c>
      <c r="O213" s="1">
        <f t="shared" ca="1" si="69"/>
        <v>30794664.689159203</v>
      </c>
      <c r="P213" s="1">
        <f t="shared" si="70"/>
        <v>-13802580.017212523</v>
      </c>
      <c r="Q213" s="1">
        <f t="shared" ca="1" si="75"/>
        <v>44597244.706371725</v>
      </c>
      <c r="R213" s="1">
        <f t="shared" ca="1" si="71"/>
        <v>92857.450497871076</v>
      </c>
      <c r="S213" s="3">
        <f t="shared" si="76"/>
        <v>297.96658457371706</v>
      </c>
      <c r="T213" s="13">
        <f t="shared" ca="1" si="77"/>
        <v>2.2259794819110978</v>
      </c>
      <c r="U213" s="13">
        <f t="shared" si="78"/>
        <v>0.39860813981002946</v>
      </c>
      <c r="V213" s="5">
        <v>0.35</v>
      </c>
      <c r="W213" s="3">
        <f t="shared" ca="1" si="79"/>
        <v>2.0930774377631516</v>
      </c>
      <c r="X213" s="3">
        <f t="shared" ca="1" si="80"/>
        <v>-1.6892637345592925</v>
      </c>
      <c r="Y213" s="3">
        <f t="shared" ca="1" si="81"/>
        <v>-1.2358645538957544</v>
      </c>
      <c r="Z213" s="3">
        <f t="shared" ca="1" si="82"/>
        <v>-1.2066169532566375E-2</v>
      </c>
      <c r="AA213" s="3">
        <f t="shared" ca="1" si="83"/>
        <v>-8.8276039563982469E-3</v>
      </c>
      <c r="AJ213"/>
      <c r="AK213"/>
    </row>
    <row r="214" spans="3:37" s="5" customFormat="1" x14ac:dyDescent="0.2">
      <c r="C214" s="25"/>
      <c r="D214" s="1">
        <f t="shared" si="84"/>
        <v>212</v>
      </c>
      <c r="E214" s="2">
        <f t="shared" si="85"/>
        <v>21.300000000000033</v>
      </c>
      <c r="F214" s="3">
        <f t="shared" ca="1" si="86"/>
        <v>535.30448508708662</v>
      </c>
      <c r="G214" s="3">
        <f t="shared" si="87"/>
        <v>390.68163890550085</v>
      </c>
      <c r="H214" s="3">
        <f t="shared" ca="1" si="72"/>
        <v>662.70886121451485</v>
      </c>
      <c r="I214" s="3">
        <f t="shared" ca="1" si="88"/>
        <v>11348.455083846278</v>
      </c>
      <c r="J214" s="3">
        <f t="shared" si="89"/>
        <v>10451.293163332111</v>
      </c>
      <c r="K214" s="3">
        <f t="shared" ca="1" si="91"/>
        <v>15461.690835096771</v>
      </c>
      <c r="L214" s="3">
        <f t="shared" si="90"/>
        <v>-9.4675262019447253</v>
      </c>
      <c r="M214" s="3">
        <f t="shared" ca="1" si="73"/>
        <v>0.63046729410978419</v>
      </c>
      <c r="N214" s="3">
        <f t="shared" ca="1" si="74"/>
        <v>36.12311507352382</v>
      </c>
      <c r="O214" s="1">
        <f t="shared" ca="1" si="69"/>
        <v>30742812.431256738</v>
      </c>
      <c r="P214" s="1">
        <f t="shared" si="70"/>
        <v>-13852704.861527354</v>
      </c>
      <c r="Q214" s="1">
        <f t="shared" ca="1" si="75"/>
        <v>44595517.292784095</v>
      </c>
      <c r="R214" s="1">
        <f t="shared" ca="1" si="71"/>
        <v>92779.240570032081</v>
      </c>
      <c r="S214" s="3">
        <f t="shared" si="76"/>
        <v>297.80755030825082</v>
      </c>
      <c r="T214" s="13">
        <f t="shared" ca="1" si="77"/>
        <v>2.2252923424156528</v>
      </c>
      <c r="U214" s="13">
        <f t="shared" si="78"/>
        <v>0.39672257226625152</v>
      </c>
      <c r="V214" s="5">
        <v>0.35</v>
      </c>
      <c r="W214" s="3">
        <f t="shared" ca="1" si="79"/>
        <v>2.0814218164458729</v>
      </c>
      <c r="X214" s="3">
        <f t="shared" ca="1" si="80"/>
        <v>-1.681272876991045</v>
      </c>
      <c r="Y214" s="3">
        <f t="shared" ca="1" si="81"/>
        <v>-1.2270445350805697</v>
      </c>
      <c r="Z214" s="3">
        <f t="shared" ca="1" si="82"/>
        <v>-1.2009091978507464E-2</v>
      </c>
      <c r="AA214" s="3">
        <f t="shared" ca="1" si="83"/>
        <v>-8.7646038220040683E-3</v>
      </c>
      <c r="AJ214"/>
      <c r="AK214"/>
    </row>
    <row r="215" spans="3:37" s="5" customFormat="1" x14ac:dyDescent="0.2">
      <c r="C215" s="25"/>
      <c r="D215" s="1">
        <f t="shared" si="84"/>
        <v>213</v>
      </c>
      <c r="E215" s="2">
        <f t="shared" si="85"/>
        <v>21.400000000000034</v>
      </c>
      <c r="F215" s="3">
        <f t="shared" ca="1" si="86"/>
        <v>535.30448508708662</v>
      </c>
      <c r="G215" s="3">
        <f t="shared" si="87"/>
        <v>389.7348862853064</v>
      </c>
      <c r="H215" s="3">
        <f t="shared" ca="1" si="72"/>
        <v>662.1511710645625</v>
      </c>
      <c r="I215" s="3">
        <f t="shared" ca="1" si="88"/>
        <v>11401.985532354987</v>
      </c>
      <c r="J215" s="3">
        <f t="shared" si="89"/>
        <v>10490.313989591652</v>
      </c>
      <c r="K215" s="3">
        <f t="shared" ca="1" si="91"/>
        <v>15527.933825665743</v>
      </c>
      <c r="L215" s="3">
        <f t="shared" si="90"/>
        <v>-9.4663484718889439</v>
      </c>
      <c r="M215" s="3">
        <f t="shared" ca="1" si="73"/>
        <v>0.62931235904973482</v>
      </c>
      <c r="N215" s="3">
        <f t="shared" ca="1" si="74"/>
        <v>36.056942168971304</v>
      </c>
      <c r="O215" s="1">
        <f t="shared" ca="1" si="69"/>
        <v>30691092.133952007</v>
      </c>
      <c r="P215" s="1">
        <f t="shared" si="70"/>
        <v>-13902695.49270086</v>
      </c>
      <c r="Q215" s="1">
        <f t="shared" ca="1" si="75"/>
        <v>44593787.626652867</v>
      </c>
      <c r="R215" s="1">
        <f t="shared" ca="1" si="71"/>
        <v>92701.163949038746</v>
      </c>
      <c r="S215" s="3">
        <f t="shared" si="76"/>
        <v>297.64890099367784</v>
      </c>
      <c r="T215" s="13">
        <f t="shared" ca="1" si="77"/>
        <v>2.2246047905905986</v>
      </c>
      <c r="U215" s="13">
        <f t="shared" si="78"/>
        <v>0.39484838927791716</v>
      </c>
      <c r="V215" s="5">
        <v>0.35</v>
      </c>
      <c r="W215" s="3">
        <f t="shared" ca="1" si="79"/>
        <v>2.0698455293027589</v>
      </c>
      <c r="X215" s="3">
        <f t="shared" ca="1" si="80"/>
        <v>-1.6733302660959684</v>
      </c>
      <c r="Y215" s="3">
        <f t="shared" ca="1" si="81"/>
        <v>-1.2182882810491997</v>
      </c>
      <c r="Z215" s="3">
        <f t="shared" ca="1" si="82"/>
        <v>-1.1952359043542631E-2</v>
      </c>
      <c r="AA215" s="3">
        <f t="shared" ca="1" si="83"/>
        <v>-8.7020591503514273E-3</v>
      </c>
      <c r="AJ215"/>
      <c r="AK215"/>
    </row>
    <row r="216" spans="3:37" s="5" customFormat="1" x14ac:dyDescent="0.2">
      <c r="C216" s="25"/>
      <c r="D216" s="1">
        <f t="shared" si="84"/>
        <v>214</v>
      </c>
      <c r="E216" s="2">
        <f t="shared" si="85"/>
        <v>21.500000000000036</v>
      </c>
      <c r="F216" s="3">
        <f t="shared" ca="1" si="86"/>
        <v>535.30448508708662</v>
      </c>
      <c r="G216" s="3">
        <f t="shared" si="87"/>
        <v>388.78825143811753</v>
      </c>
      <c r="H216" s="3">
        <f t="shared" ca="1" si="72"/>
        <v>661.59443483954715</v>
      </c>
      <c r="I216" s="3">
        <f t="shared" ca="1" si="88"/>
        <v>11455.515980863696</v>
      </c>
      <c r="J216" s="3">
        <f t="shared" si="89"/>
        <v>10529.240146477823</v>
      </c>
      <c r="K216" s="3">
        <f t="shared" ca="1" si="91"/>
        <v>15594.121094890801</v>
      </c>
      <c r="L216" s="3">
        <f t="shared" si="90"/>
        <v>-9.465173599152628</v>
      </c>
      <c r="M216" s="3">
        <f t="shared" ca="1" si="73"/>
        <v>0.62815562246442824</v>
      </c>
      <c r="N216" s="3">
        <f t="shared" ca="1" si="74"/>
        <v>35.990666044624859</v>
      </c>
      <c r="O216" s="1">
        <f t="shared" ca="1" si="69"/>
        <v>30639503.734746188</v>
      </c>
      <c r="P216" s="1">
        <f t="shared" si="70"/>
        <v>-13952552.019501178</v>
      </c>
      <c r="Q216" s="1">
        <f t="shared" ca="1" si="75"/>
        <v>44592055.754247367</v>
      </c>
      <c r="R216" s="1">
        <f t="shared" ca="1" si="71"/>
        <v>92623.220877536602</v>
      </c>
      <c r="S216" s="3">
        <f t="shared" si="76"/>
        <v>297.49063658205637</v>
      </c>
      <c r="T216" s="13">
        <f t="shared" ca="1" si="77"/>
        <v>2.22391683462972</v>
      </c>
      <c r="U216" s="13">
        <f t="shared" si="78"/>
        <v>0.39298552361582151</v>
      </c>
      <c r="V216" s="5">
        <v>0.35</v>
      </c>
      <c r="W216" s="3">
        <f t="shared" ca="1" si="79"/>
        <v>2.0583480364209037</v>
      </c>
      <c r="X216" s="3">
        <f t="shared" ca="1" si="80"/>
        <v>-1.6654356169630289</v>
      </c>
      <c r="Y216" s="3">
        <f t="shared" ca="1" si="81"/>
        <v>-1.2095953227376357</v>
      </c>
      <c r="Z216" s="3">
        <f t="shared" ca="1" si="82"/>
        <v>-1.1895968692593064E-2</v>
      </c>
      <c r="AA216" s="3">
        <f t="shared" ca="1" si="83"/>
        <v>-8.6399665909831121E-3</v>
      </c>
      <c r="AJ216"/>
      <c r="AK216"/>
    </row>
    <row r="217" spans="3:37" s="5" customFormat="1" x14ac:dyDescent="0.2">
      <c r="C217" s="25"/>
      <c r="D217" s="1">
        <f t="shared" si="84"/>
        <v>215</v>
      </c>
      <c r="E217" s="2">
        <f t="shared" si="85"/>
        <v>21.600000000000037</v>
      </c>
      <c r="F217" s="3">
        <f t="shared" ca="1" si="86"/>
        <v>535.30448508708662</v>
      </c>
      <c r="G217" s="3">
        <f t="shared" si="87"/>
        <v>387.84173407820225</v>
      </c>
      <c r="H217" s="3">
        <f t="shared" ca="1" si="72"/>
        <v>661.03865427608537</v>
      </c>
      <c r="I217" s="3">
        <f t="shared" ca="1" si="88"/>
        <v>11509.046429372405</v>
      </c>
      <c r="J217" s="3">
        <f t="shared" si="89"/>
        <v>10568.071645753638</v>
      </c>
      <c r="K217" s="3">
        <f t="shared" ca="1" si="91"/>
        <v>15660.252738251231</v>
      </c>
      <c r="L217" s="3">
        <f t="shared" si="90"/>
        <v>-9.464001583380746</v>
      </c>
      <c r="M217" s="3">
        <f t="shared" ca="1" si="73"/>
        <v>0.62699708291506617</v>
      </c>
      <c r="N217" s="3">
        <f t="shared" ca="1" si="74"/>
        <v>35.924286618047425</v>
      </c>
      <c r="O217" s="1">
        <f t="shared" ca="1" si="69"/>
        <v>30588047.171299655</v>
      </c>
      <c r="P217" s="1">
        <f t="shared" si="70"/>
        <v>-14002274.550417103</v>
      </c>
      <c r="Q217" s="1">
        <f t="shared" ca="1" si="75"/>
        <v>44590321.721716762</v>
      </c>
      <c r="R217" s="1">
        <f t="shared" ca="1" si="71"/>
        <v>92545.411598651946</v>
      </c>
      <c r="S217" s="3">
        <f t="shared" si="76"/>
        <v>297.33275702556068</v>
      </c>
      <c r="T217" s="13">
        <f t="shared" ca="1" si="77"/>
        <v>2.223228482757647</v>
      </c>
      <c r="U217" s="13">
        <f t="shared" si="78"/>
        <v>0.39113390845299983</v>
      </c>
      <c r="V217" s="5">
        <v>0.35</v>
      </c>
      <c r="W217" s="3">
        <f t="shared" ca="1" si="79"/>
        <v>2.0469288015996314</v>
      </c>
      <c r="X217" s="3">
        <f t="shared" ca="1" si="80"/>
        <v>-1.6575886463858467</v>
      </c>
      <c r="Y217" s="3">
        <f t="shared" ca="1" si="81"/>
        <v>-1.200965194412744</v>
      </c>
      <c r="Z217" s="3">
        <f t="shared" ca="1" si="82"/>
        <v>-1.1839918902756048E-2</v>
      </c>
      <c r="AA217" s="3">
        <f t="shared" ca="1" si="83"/>
        <v>-8.5783228172338858E-3</v>
      </c>
      <c r="AJ217"/>
      <c r="AK217"/>
    </row>
    <row r="218" spans="3:37" s="5" customFormat="1" x14ac:dyDescent="0.2">
      <c r="C218" s="25"/>
      <c r="D218" s="1">
        <f t="shared" si="84"/>
        <v>216</v>
      </c>
      <c r="E218" s="2">
        <f t="shared" si="85"/>
        <v>21.700000000000038</v>
      </c>
      <c r="F218" s="3">
        <f t="shared" ca="1" si="86"/>
        <v>535.30448508708662</v>
      </c>
      <c r="G218" s="3">
        <f t="shared" si="87"/>
        <v>386.89533391986419</v>
      </c>
      <c r="H218" s="3">
        <f t="shared" ca="1" si="72"/>
        <v>660.48383111421742</v>
      </c>
      <c r="I218" s="3">
        <f t="shared" ca="1" si="88"/>
        <v>11562.576877881114</v>
      </c>
      <c r="J218" s="3">
        <f t="shared" si="89"/>
        <v>10606.808499153542</v>
      </c>
      <c r="K218" s="3">
        <f t="shared" ca="1" si="91"/>
        <v>15726.328851400152</v>
      </c>
      <c r="L218" s="3">
        <f t="shared" si="90"/>
        <v>-9.4628324242191226</v>
      </c>
      <c r="M218" s="3">
        <f t="shared" ca="1" si="73"/>
        <v>0.62583673897659131</v>
      </c>
      <c r="N218" s="3">
        <f t="shared" ca="1" si="74"/>
        <v>35.857803807589228</v>
      </c>
      <c r="O218" s="1">
        <f t="shared" ca="1" si="69"/>
        <v>30536722.381431989</v>
      </c>
      <c r="P218" s="1">
        <f t="shared" si="70"/>
        <v>-14051863.193658235</v>
      </c>
      <c r="Q218" s="1">
        <f t="shared" ca="1" si="75"/>
        <v>44588585.575090222</v>
      </c>
      <c r="R218" s="1">
        <f t="shared" ca="1" si="71"/>
        <v>92467.736355990433</v>
      </c>
      <c r="S218" s="3">
        <f t="shared" si="76"/>
        <v>297.17526227648153</v>
      </c>
      <c r="T218" s="13">
        <f t="shared" ca="1" si="77"/>
        <v>2.2225397432297922</v>
      </c>
      <c r="U218" s="13">
        <f t="shared" si="78"/>
        <v>0.38929347736250636</v>
      </c>
      <c r="V218" s="5">
        <v>0.35</v>
      </c>
      <c r="W218" s="3">
        <f t="shared" ca="1" si="79"/>
        <v>2.0355872923262313</v>
      </c>
      <c r="X218" s="3">
        <f t="shared" ca="1" si="80"/>
        <v>-1.6497890728532842</v>
      </c>
      <c r="Y218" s="3">
        <f t="shared" ca="1" si="81"/>
        <v>-1.19239743364951</v>
      </c>
      <c r="Z218" s="3">
        <f t="shared" ca="1" si="82"/>
        <v>-1.1784207663237744E-2</v>
      </c>
      <c r="AA218" s="3">
        <f t="shared" ca="1" si="83"/>
        <v>-8.517124526067928E-3</v>
      </c>
      <c r="AJ218"/>
      <c r="AK218"/>
    </row>
    <row r="219" spans="3:37" s="5" customFormat="1" x14ac:dyDescent="0.2">
      <c r="C219" s="25"/>
      <c r="D219" s="1">
        <f t="shared" si="84"/>
        <v>217</v>
      </c>
      <c r="E219" s="2">
        <f t="shared" si="85"/>
        <v>21.80000000000004</v>
      </c>
      <c r="F219" s="3">
        <f t="shared" ca="1" si="86"/>
        <v>535.30448508708662</v>
      </c>
      <c r="G219" s="3">
        <f t="shared" si="87"/>
        <v>385.9490506774423</v>
      </c>
      <c r="H219" s="3">
        <f t="shared" ca="1" si="72"/>
        <v>659.92996709739577</v>
      </c>
      <c r="I219" s="3">
        <f t="shared" ca="1" si="88"/>
        <v>11616.107326389823</v>
      </c>
      <c r="J219" s="3">
        <f t="shared" si="89"/>
        <v>10645.450718383407</v>
      </c>
      <c r="K219" s="3">
        <f t="shared" ca="1" si="91"/>
        <v>15792.349530164858</v>
      </c>
      <c r="L219" s="3">
        <f t="shared" si="90"/>
        <v>-9.4616661213144564</v>
      </c>
      <c r="M219" s="3">
        <f t="shared" ca="1" si="73"/>
        <v>0.62467458923780783</v>
      </c>
      <c r="N219" s="3">
        <f t="shared" ca="1" si="74"/>
        <v>35.791217532394704</v>
      </c>
      <c r="O219" s="1">
        <f t="shared" ca="1" si="69"/>
        <v>30485529.303121891</v>
      </c>
      <c r="P219" s="1">
        <f t="shared" si="70"/>
        <v>-14101318.05715513</v>
      </c>
      <c r="Q219" s="1">
        <f t="shared" ca="1" si="75"/>
        <v>44586847.360277019</v>
      </c>
      <c r="R219" s="1">
        <f t="shared" ca="1" si="71"/>
        <v>92390.195393635411</v>
      </c>
      <c r="S219" s="3">
        <f t="shared" si="76"/>
        <v>297.01815228722546</v>
      </c>
      <c r="T219" s="13">
        <f t="shared" ca="1" si="77"/>
        <v>2.2218506243322924</v>
      </c>
      <c r="U219" s="13">
        <f t="shared" si="78"/>
        <v>0.38746416431520653</v>
      </c>
      <c r="V219" s="5">
        <v>0.35</v>
      </c>
      <c r="W219" s="3">
        <f t="shared" ca="1" si="79"/>
        <v>2.0243229797518536</v>
      </c>
      <c r="X219" s="3">
        <f t="shared" ca="1" si="80"/>
        <v>-1.6420366165400933</v>
      </c>
      <c r="Y219" s="3">
        <f t="shared" ca="1" si="81"/>
        <v>-1.1838915813084347</v>
      </c>
      <c r="Z219" s="3">
        <f t="shared" ca="1" si="82"/>
        <v>-1.1728832975286381E-2</v>
      </c>
      <c r="AA219" s="3">
        <f t="shared" ca="1" si="83"/>
        <v>-8.4563684379173904E-3</v>
      </c>
      <c r="AJ219"/>
      <c r="AK219"/>
    </row>
    <row r="220" spans="3:37" s="5" customFormat="1" x14ac:dyDescent="0.2">
      <c r="C220" s="25"/>
      <c r="D220" s="1">
        <f t="shared" si="84"/>
        <v>218</v>
      </c>
      <c r="E220" s="2">
        <f t="shared" si="85"/>
        <v>21.900000000000041</v>
      </c>
      <c r="F220" s="3">
        <f t="shared" ca="1" si="86"/>
        <v>535.30448508708662</v>
      </c>
      <c r="G220" s="3">
        <f t="shared" si="87"/>
        <v>385.00288406531087</v>
      </c>
      <c r="H220" s="3">
        <f t="shared" ca="1" si="72"/>
        <v>659.37706397247246</v>
      </c>
      <c r="I220" s="3">
        <f t="shared" ca="1" si="88"/>
        <v>11669.637774898532</v>
      </c>
      <c r="J220" s="3">
        <f t="shared" si="89"/>
        <v>10683.998315120545</v>
      </c>
      <c r="K220" s="3">
        <f t="shared" ca="1" si="91"/>
        <v>15858.314870547158</v>
      </c>
      <c r="L220" s="3">
        <f t="shared" si="90"/>
        <v>-9.4605026743142968</v>
      </c>
      <c r="M220" s="3">
        <f t="shared" ca="1" si="73"/>
        <v>0.6235106323015025</v>
      </c>
      <c r="N220" s="3">
        <f t="shared" ca="1" si="74"/>
        <v>35.724527712409433</v>
      </c>
      <c r="O220" s="1">
        <f t="shared" ca="1" si="69"/>
        <v>30434467.874507062</v>
      </c>
      <c r="P220" s="1">
        <f t="shared" si="70"/>
        <v>-14150639.24855943</v>
      </c>
      <c r="Q220" s="1">
        <f t="shared" ca="1" si="75"/>
        <v>44585107.123066492</v>
      </c>
      <c r="R220" s="1">
        <f t="shared" ca="1" si="71"/>
        <v>92312.788956146149</v>
      </c>
      <c r="S220" s="3">
        <f t="shared" si="76"/>
        <v>296.86142701031548</v>
      </c>
      <c r="T220" s="13">
        <f t="shared" ca="1" si="77"/>
        <v>2.2211611343819353</v>
      </c>
      <c r="U220" s="13">
        <f t="shared" si="78"/>
        <v>0.38564590367758106</v>
      </c>
      <c r="V220" s="5">
        <v>0.35</v>
      </c>
      <c r="W220" s="3">
        <f t="shared" ca="1" si="79"/>
        <v>2.0131353386675488</v>
      </c>
      <c r="X220" s="3">
        <f t="shared" ca="1" si="80"/>
        <v>-1.6343309992976021</v>
      </c>
      <c r="Y220" s="3">
        <f t="shared" ca="1" si="81"/>
        <v>-1.1754471815130647</v>
      </c>
      <c r="Z220" s="3">
        <f t="shared" ca="1" si="82"/>
        <v>-1.1673792852125728E-2</v>
      </c>
      <c r="AA220" s="3">
        <f t="shared" ca="1" si="83"/>
        <v>-8.3960512965218902E-3</v>
      </c>
      <c r="AJ220"/>
      <c r="AK220"/>
    </row>
    <row r="221" spans="3:37" s="5" customFormat="1" x14ac:dyDescent="0.2">
      <c r="C221" s="25"/>
      <c r="D221" s="1">
        <f t="shared" si="84"/>
        <v>219</v>
      </c>
      <c r="E221" s="2">
        <f t="shared" si="85"/>
        <v>22.000000000000043</v>
      </c>
      <c r="F221" s="3">
        <f t="shared" ca="1" si="86"/>
        <v>535.30448508708662</v>
      </c>
      <c r="G221" s="3">
        <f t="shared" si="87"/>
        <v>384.05683379787945</v>
      </c>
      <c r="H221" s="3">
        <f t="shared" ca="1" si="72"/>
        <v>658.82512348968817</v>
      </c>
      <c r="I221" s="3">
        <f t="shared" ca="1" si="88"/>
        <v>11723.168223407241</v>
      </c>
      <c r="J221" s="3">
        <f t="shared" si="89"/>
        <v>10722.451301013703</v>
      </c>
      <c r="K221" s="3">
        <f t="shared" ca="1" si="91"/>
        <v>15924.224968723711</v>
      </c>
      <c r="L221" s="3">
        <f t="shared" si="90"/>
        <v>-9.459342082867062</v>
      </c>
      <c r="M221" s="3">
        <f t="shared" ca="1" si="73"/>
        <v>0.62234486678456724</v>
      </c>
      <c r="N221" s="3">
        <f t="shared" ca="1" si="74"/>
        <v>35.657734268387152</v>
      </c>
      <c r="O221" s="1">
        <f t="shared" ca="1" si="69"/>
        <v>30383538.033884197</v>
      </c>
      <c r="P221" s="1">
        <f t="shared" si="70"/>
        <v>-14199826.875244025</v>
      </c>
      <c r="Q221" s="1">
        <f t="shared" ca="1" si="75"/>
        <v>44583364.909128219</v>
      </c>
      <c r="R221" s="1">
        <f t="shared" ca="1" si="71"/>
        <v>92235.517288556337</v>
      </c>
      <c r="S221" s="3">
        <f t="shared" si="76"/>
        <v>296.70508639839056</v>
      </c>
      <c r="T221" s="13">
        <f t="shared" ca="1" si="77"/>
        <v>2.2204712817261023</v>
      </c>
      <c r="U221" s="13">
        <f t="shared" si="78"/>
        <v>0.38383863020953818</v>
      </c>
      <c r="V221" s="5">
        <v>0.35</v>
      </c>
      <c r="W221" s="3">
        <f t="shared" ca="1" si="79"/>
        <v>2.0020238474804524</v>
      </c>
      <c r="X221" s="3">
        <f t="shared" ca="1" si="80"/>
        <v>-1.6266719446444509</v>
      </c>
      <c r="Y221" s="3">
        <f t="shared" ca="1" si="81"/>
        <v>-1.1670637816276686</v>
      </c>
      <c r="Z221" s="3">
        <f t="shared" ca="1" si="82"/>
        <v>-1.1619085318888936E-2</v>
      </c>
      <c r="AA221" s="3">
        <f t="shared" ca="1" si="83"/>
        <v>-8.3361698687690611E-3</v>
      </c>
      <c r="AJ221"/>
      <c r="AK221"/>
    </row>
    <row r="222" spans="3:37" s="5" customFormat="1" x14ac:dyDescent="0.2">
      <c r="C222" s="25"/>
      <c r="D222" s="1">
        <f t="shared" si="84"/>
        <v>220</v>
      </c>
      <c r="E222" s="2">
        <f t="shared" si="85"/>
        <v>22.100000000000044</v>
      </c>
      <c r="F222" s="3">
        <f t="shared" ca="1" si="86"/>
        <v>535.30448508708662</v>
      </c>
      <c r="G222" s="3">
        <f t="shared" si="87"/>
        <v>383.11089958959275</v>
      </c>
      <c r="H222" s="3">
        <f t="shared" ca="1" si="72"/>
        <v>658.2741474026592</v>
      </c>
      <c r="I222" s="3">
        <f t="shared" ca="1" si="88"/>
        <v>11776.69867191595</v>
      </c>
      <c r="J222" s="3">
        <f t="shared" si="89"/>
        <v>10760.809687683077</v>
      </c>
      <c r="K222" s="3">
        <f t="shared" ca="1" si="91"/>
        <v>15990.079921046377</v>
      </c>
      <c r="L222" s="3">
        <f t="shared" si="90"/>
        <v>-9.4581843466220317</v>
      </c>
      <c r="M222" s="3">
        <f t="shared" ca="1" si="73"/>
        <v>0.62117729131812049</v>
      </c>
      <c r="N222" s="3">
        <f t="shared" ca="1" si="74"/>
        <v>35.59083712189674</v>
      </c>
      <c r="O222" s="1">
        <f t="shared" ca="1" si="69"/>
        <v>30332739.719708849</v>
      </c>
      <c r="P222" s="1">
        <f t="shared" si="70"/>
        <v>-14248881.044303192</v>
      </c>
      <c r="Q222" s="1">
        <f t="shared" ca="1" si="75"/>
        <v>44581620.764012039</v>
      </c>
      <c r="R222" s="1">
        <f t="shared" ca="1" si="71"/>
        <v>92158.380636372283</v>
      </c>
      <c r="S222" s="3">
        <f t="shared" si="76"/>
        <v>296.5491304042057</v>
      </c>
      <c r="T222" s="13">
        <f t="shared" ca="1" si="77"/>
        <v>2.2197810747426945</v>
      </c>
      <c r="U222" s="13">
        <f t="shared" si="78"/>
        <v>0.38204227906224159</v>
      </c>
      <c r="V222" s="5">
        <v>0.35</v>
      </c>
      <c r="W222" s="3">
        <f t="shared" ca="1" si="79"/>
        <v>1.9909879881901276</v>
      </c>
      <c r="X222" s="3">
        <f t="shared" ca="1" si="80"/>
        <v>-1.6190591777573813</v>
      </c>
      <c r="Y222" s="3">
        <f t="shared" ca="1" si="81"/>
        <v>-1.1587409322350548</v>
      </c>
      <c r="Z222" s="3">
        <f t="shared" ca="1" si="82"/>
        <v>-1.1564708412552723E-2</v>
      </c>
      <c r="AA222" s="3">
        <f t="shared" ca="1" si="83"/>
        <v>-8.2767209445361051E-3</v>
      </c>
      <c r="AJ222"/>
      <c r="AK222"/>
    </row>
    <row r="223" spans="3:37" s="5" customFormat="1" x14ac:dyDescent="0.2">
      <c r="C223" s="25"/>
      <c r="D223" s="1">
        <f t="shared" si="84"/>
        <v>221</v>
      </c>
      <c r="E223" s="2">
        <f t="shared" si="85"/>
        <v>22.200000000000045</v>
      </c>
      <c r="F223" s="3">
        <f t="shared" ca="1" si="86"/>
        <v>535.30448508708662</v>
      </c>
      <c r="G223" s="3">
        <f t="shared" si="87"/>
        <v>382.16508115493053</v>
      </c>
      <c r="H223" s="3">
        <f t="shared" ca="1" si="72"/>
        <v>657.72413746836571</v>
      </c>
      <c r="I223" s="3">
        <f t="shared" ca="1" si="88"/>
        <v>11830.229120424659</v>
      </c>
      <c r="J223" s="3">
        <f t="shared" si="89"/>
        <v>10799.073486720303</v>
      </c>
      <c r="K223" s="3">
        <f t="shared" ca="1" si="91"/>
        <v>16055.879824042542</v>
      </c>
      <c r="L223" s="3">
        <f t="shared" si="90"/>
        <v>-9.4570294652293434</v>
      </c>
      <c r="M223" s="3">
        <f t="shared" ca="1" si="73"/>
        <v>0.62000790454763022</v>
      </c>
      <c r="N223" s="3">
        <f t="shared" ca="1" si="74"/>
        <v>35.52383619532921</v>
      </c>
      <c r="O223" s="1">
        <f t="shared" ca="1" si="69"/>
        <v>30282072.870595392</v>
      </c>
      <c r="P223" s="1">
        <f t="shared" si="70"/>
        <v>-14297801.862552725</v>
      </c>
      <c r="Q223" s="1">
        <f t="shared" ca="1" si="75"/>
        <v>44579874.733148113</v>
      </c>
      <c r="R223" s="1">
        <f t="shared" ca="1" si="71"/>
        <v>92081.379245571195</v>
      </c>
      <c r="S223" s="3">
        <f t="shared" si="76"/>
        <v>296.39355898063206</v>
      </c>
      <c r="T223" s="13">
        <f t="shared" ca="1" si="77"/>
        <v>2.2190905218400676</v>
      </c>
      <c r="U223" s="13">
        <f t="shared" si="78"/>
        <v>0.38025678577594724</v>
      </c>
      <c r="V223" s="5">
        <v>0.35</v>
      </c>
      <c r="W223" s="3">
        <f t="shared" ca="1" si="79"/>
        <v>1.980027246365053</v>
      </c>
      <c r="X223" s="3">
        <f t="shared" ca="1" si="80"/>
        <v>-1.6114924254620733</v>
      </c>
      <c r="Y223" s="3">
        <f t="shared" ca="1" si="81"/>
        <v>-1.1504781871145313</v>
      </c>
      <c r="Z223" s="3">
        <f t="shared" ca="1" si="82"/>
        <v>-1.1510660181871952E-2</v>
      </c>
      <c r="AA223" s="3">
        <f t="shared" ca="1" si="83"/>
        <v>-8.2177013365323671E-3</v>
      </c>
      <c r="AJ223"/>
      <c r="AK223"/>
    </row>
    <row r="224" spans="3:37" s="5" customFormat="1" x14ac:dyDescent="0.2">
      <c r="C224" s="25"/>
      <c r="D224" s="1">
        <f t="shared" si="84"/>
        <v>222</v>
      </c>
      <c r="E224" s="2">
        <f t="shared" si="85"/>
        <v>22.300000000000047</v>
      </c>
      <c r="F224" s="3">
        <f t="shared" ca="1" si="86"/>
        <v>535.30448508708662</v>
      </c>
      <c r="G224" s="3">
        <f t="shared" si="87"/>
        <v>381.21937820840759</v>
      </c>
      <c r="H224" s="3">
        <f t="shared" ca="1" si="72"/>
        <v>657.17509544713869</v>
      </c>
      <c r="I224" s="3">
        <f t="shared" ca="1" si="88"/>
        <v>11883.759568933368</v>
      </c>
      <c r="J224" s="3">
        <f t="shared" si="89"/>
        <v>10837.242709688469</v>
      </c>
      <c r="K224" s="3">
        <f t="shared" ca="1" si="91"/>
        <v>16121.624774415459</v>
      </c>
      <c r="L224" s="3">
        <f t="shared" si="90"/>
        <v>-9.4558774383399999</v>
      </c>
      <c r="M224" s="3">
        <f t="shared" ca="1" si="73"/>
        <v>0.61883670513303668</v>
      </c>
      <c r="N224" s="3">
        <f t="shared" ca="1" si="74"/>
        <v>35.456731411904812</v>
      </c>
      <c r="O224" s="1">
        <f t="shared" ca="1" si="69"/>
        <v>30231537.425316907</v>
      </c>
      <c r="P224" s="1">
        <f t="shared" si="70"/>
        <v>-14346589.436530098</v>
      </c>
      <c r="Q224" s="1">
        <f t="shared" ca="1" si="75"/>
        <v>44578126.861847006</v>
      </c>
      <c r="R224" s="1">
        <f t="shared" ca="1" si="71"/>
        <v>92004.51336259942</v>
      </c>
      <c r="S224" s="3">
        <f t="shared" si="76"/>
        <v>296.23837208065703</v>
      </c>
      <c r="T224" s="13">
        <f t="shared" ca="1" si="77"/>
        <v>2.2183996314569576</v>
      </c>
      <c r="U224" s="13">
        <f t="shared" si="78"/>
        <v>0.37848208627785151</v>
      </c>
      <c r="V224" s="5">
        <v>0.35</v>
      </c>
      <c r="W224" s="3">
        <f t="shared" ca="1" si="79"/>
        <v>1.9691411111192501</v>
      </c>
      <c r="X224" s="3">
        <f t="shared" ca="1" si="80"/>
        <v>-1.6039714162240217</v>
      </c>
      <c r="Y224" s="3">
        <f t="shared" ca="1" si="81"/>
        <v>-1.1422751032199996</v>
      </c>
      <c r="Z224" s="3">
        <f t="shared" ca="1" si="82"/>
        <v>-1.1456938687314441E-2</v>
      </c>
      <c r="AA224" s="3">
        <f t="shared" ca="1" si="83"/>
        <v>-8.1591078801428549E-3</v>
      </c>
      <c r="AJ224"/>
      <c r="AK224"/>
    </row>
    <row r="225" spans="3:37" s="5" customFormat="1" x14ac:dyDescent="0.2">
      <c r="C225" s="25"/>
      <c r="D225" s="1">
        <f t="shared" si="84"/>
        <v>223</v>
      </c>
      <c r="E225" s="2">
        <f t="shared" si="85"/>
        <v>22.400000000000048</v>
      </c>
      <c r="F225" s="3">
        <f t="shared" ca="1" si="86"/>
        <v>535.30448508708662</v>
      </c>
      <c r="G225" s="3">
        <f t="shared" si="87"/>
        <v>380.27379046457361</v>
      </c>
      <c r="H225" s="3">
        <f t="shared" ca="1" si="72"/>
        <v>656.62702310264797</v>
      </c>
      <c r="I225" s="3">
        <f t="shared" ca="1" si="88"/>
        <v>11937.290017442077</v>
      </c>
      <c r="J225" s="3">
        <f t="shared" si="89"/>
        <v>10875.317368122118</v>
      </c>
      <c r="K225" s="3">
        <f t="shared" ca="1" si="91"/>
        <v>16187.314869044578</v>
      </c>
      <c r="L225" s="3">
        <f t="shared" si="90"/>
        <v>-9.4547282656058673</v>
      </c>
      <c r="M225" s="3">
        <f t="shared" ca="1" si="73"/>
        <v>0.61766369174887603</v>
      </c>
      <c r="N225" s="3">
        <f t="shared" ca="1" si="74"/>
        <v>35.389522695680043</v>
      </c>
      <c r="O225" s="1">
        <f t="shared" ca="1" si="69"/>
        <v>30181133.322805177</v>
      </c>
      <c r="P225" s="1">
        <f t="shared" si="70"/>
        <v>-14395243.872494603</v>
      </c>
      <c r="Q225" s="1">
        <f t="shared" ca="1" si="75"/>
        <v>44576377.195299782</v>
      </c>
      <c r="R225" s="1">
        <f t="shared" ca="1" si="71"/>
        <v>91927.783234370712</v>
      </c>
      <c r="S225" s="3">
        <f t="shared" si="76"/>
        <v>296.0835696573838</v>
      </c>
      <c r="T225" s="13">
        <f t="shared" ca="1" si="77"/>
        <v>2.2177084120624144</v>
      </c>
      <c r="U225" s="13">
        <f t="shared" si="78"/>
        <v>0.37671811687995072</v>
      </c>
      <c r="V225" s="5">
        <v>0.35</v>
      </c>
      <c r="W225" s="3">
        <f t="shared" ca="1" si="79"/>
        <v>1.9583290750890634</v>
      </c>
      <c r="X225" s="3">
        <f t="shared" ca="1" si="80"/>
        <v>-1.5964958801394695</v>
      </c>
      <c r="Y225" s="3">
        <f t="shared" ca="1" si="81"/>
        <v>-1.1341312406581909</v>
      </c>
      <c r="Z225" s="3">
        <f t="shared" ca="1" si="82"/>
        <v>-1.1403542000996211E-2</v>
      </c>
      <c r="AA225" s="3">
        <f t="shared" ca="1" si="83"/>
        <v>-8.1009374332727917E-3</v>
      </c>
      <c r="AJ225"/>
      <c r="AK225"/>
    </row>
    <row r="226" spans="3:37" s="5" customFormat="1" x14ac:dyDescent="0.2">
      <c r="C226" s="25"/>
      <c r="D226" s="1">
        <f t="shared" si="84"/>
        <v>224</v>
      </c>
      <c r="E226" s="2">
        <f t="shared" si="85"/>
        <v>22.50000000000005</v>
      </c>
      <c r="F226" s="3">
        <f t="shared" ca="1" si="86"/>
        <v>535.30448508708662</v>
      </c>
      <c r="G226" s="3">
        <f t="shared" si="87"/>
        <v>379.328317638013</v>
      </c>
      <c r="H226" s="3">
        <f t="shared" ca="1" si="72"/>
        <v>656.07992220188862</v>
      </c>
      <c r="I226" s="3">
        <f t="shared" ca="1" si="88"/>
        <v>11990.820465950786</v>
      </c>
      <c r="J226" s="3">
        <f t="shared" si="89"/>
        <v>10913.297473527247</v>
      </c>
      <c r="K226" s="3">
        <f t="shared" ca="1" si="91"/>
        <v>16252.950204985886</v>
      </c>
      <c r="L226" s="3">
        <f t="shared" si="90"/>
        <v>-9.453581946679666</v>
      </c>
      <c r="M226" s="3">
        <f t="shared" ca="1" si="73"/>
        <v>0.61648886308440409</v>
      </c>
      <c r="N226" s="3">
        <f t="shared" ca="1" si="74"/>
        <v>35.322209971554813</v>
      </c>
      <c r="O226" s="1">
        <f t="shared" ca="1" si="69"/>
        <v>30130860.502150536</v>
      </c>
      <c r="P226" s="1">
        <f t="shared" si="70"/>
        <v>-14443765.276427479</v>
      </c>
      <c r="Q226" s="1">
        <f t="shared" ca="1" si="75"/>
        <v>44574625.778578013</v>
      </c>
      <c r="R226" s="1">
        <f t="shared" ca="1" si="71"/>
        <v>91851.1891082644</v>
      </c>
      <c r="S226" s="3">
        <f t="shared" si="76"/>
        <v>295.92915166403185</v>
      </c>
      <c r="T226" s="13">
        <f t="shared" ca="1" si="77"/>
        <v>2.2170168721557237</v>
      </c>
      <c r="U226" s="13">
        <f t="shared" si="78"/>
        <v>0.37496481427691097</v>
      </c>
      <c r="V226" s="5">
        <v>0.35</v>
      </c>
      <c r="W226" s="3">
        <f t="shared" ca="1" si="79"/>
        <v>1.9475906344100766</v>
      </c>
      <c r="X226" s="3">
        <f t="shared" ca="1" si="80"/>
        <v>-1.5890655489263763</v>
      </c>
      <c r="Y226" s="3">
        <f t="shared" ca="1" si="81"/>
        <v>-1.1260461626670368</v>
      </c>
      <c r="Z226" s="3">
        <f t="shared" ca="1" si="82"/>
        <v>-1.1350468206616974E-2</v>
      </c>
      <c r="AA226" s="3">
        <f t="shared" ca="1" si="83"/>
        <v>-8.0431868761931206E-3</v>
      </c>
      <c r="AJ226"/>
      <c r="AK226"/>
    </row>
    <row r="227" spans="3:37" s="5" customFormat="1" x14ac:dyDescent="0.2">
      <c r="C227" s="25"/>
      <c r="D227" s="1">
        <f t="shared" si="84"/>
        <v>225</v>
      </c>
      <c r="E227" s="2">
        <f t="shared" si="85"/>
        <v>22.600000000000051</v>
      </c>
      <c r="F227" s="3">
        <f t="shared" ca="1" si="86"/>
        <v>535.30448508708662</v>
      </c>
      <c r="G227" s="3">
        <f t="shared" si="87"/>
        <v>378.38295944334504</v>
      </c>
      <c r="H227" s="3">
        <f t="shared" ca="1" si="72"/>
        <v>655.53379451516844</v>
      </c>
      <c r="I227" s="3">
        <f t="shared" ca="1" si="88"/>
        <v>12044.350914459495</v>
      </c>
      <c r="J227" s="3">
        <f t="shared" si="89"/>
        <v>10951.183037381315</v>
      </c>
      <c r="K227" s="3">
        <f t="shared" ca="1" si="91"/>
        <v>16318.530879472233</v>
      </c>
      <c r="L227" s="3">
        <f t="shared" si="90"/>
        <v>-9.4524384812149851</v>
      </c>
      <c r="M227" s="3">
        <f t="shared" ca="1" si="73"/>
        <v>0.61531221784372092</v>
      </c>
      <c r="N227" s="3">
        <f t="shared" ca="1" si="74"/>
        <v>35.254793165279516</v>
      </c>
      <c r="O227" s="1">
        <f t="shared" ca="1" si="69"/>
        <v>30080718.902601857</v>
      </c>
      <c r="P227" s="1">
        <f t="shared" si="70"/>
        <v>-14492153.754032072</v>
      </c>
      <c r="Q227" s="1">
        <f t="shared" ca="1" si="75"/>
        <v>44572872.656633928</v>
      </c>
      <c r="R227" s="1">
        <f t="shared" ca="1" si="71"/>
        <v>91774.73123212358</v>
      </c>
      <c r="S227" s="3">
        <f t="shared" si="76"/>
        <v>295.77511805393658</v>
      </c>
      <c r="T227" s="13">
        <f t="shared" ca="1" si="77"/>
        <v>2.2163250202663343</v>
      </c>
      <c r="U227" s="13">
        <f t="shared" si="78"/>
        <v>0.37322211554395285</v>
      </c>
      <c r="V227" s="5">
        <v>0.35</v>
      </c>
      <c r="W227" s="3">
        <f t="shared" ca="1" si="79"/>
        <v>1.9369252886941952</v>
      </c>
      <c r="X227" s="3">
        <f t="shared" ca="1" si="80"/>
        <v>-1.581680155915457</v>
      </c>
      <c r="Y227" s="3">
        <f t="shared" ca="1" si="81"/>
        <v>-1.1180194355941881</v>
      </c>
      <c r="Z227" s="3">
        <f t="shared" ca="1" si="82"/>
        <v>-1.1297715399396122E-2</v>
      </c>
      <c r="AA227" s="3">
        <f t="shared" ca="1" si="83"/>
        <v>-7.9858531113870587E-3</v>
      </c>
      <c r="AJ227"/>
      <c r="AK227"/>
    </row>
    <row r="228" spans="3:37" s="5" customFormat="1" x14ac:dyDescent="0.2">
      <c r="C228" s="25"/>
      <c r="D228" s="1">
        <f t="shared" si="84"/>
        <v>226</v>
      </c>
      <c r="E228" s="2">
        <f t="shared" si="85"/>
        <v>22.700000000000053</v>
      </c>
      <c r="F228" s="3">
        <f t="shared" ca="1" si="86"/>
        <v>535.30448508708662</v>
      </c>
      <c r="G228" s="3">
        <f t="shared" si="87"/>
        <v>377.43771559522355</v>
      </c>
      <c r="H228" s="3">
        <f t="shared" ca="1" si="72"/>
        <v>654.98864181609417</v>
      </c>
      <c r="I228" s="3">
        <f t="shared" ca="1" si="88"/>
        <v>12097.881362968204</v>
      </c>
      <c r="J228" s="3">
        <f t="shared" si="89"/>
        <v>10988.974071133245</v>
      </c>
      <c r="K228" s="3">
        <f t="shared" ca="1" si="91"/>
        <v>16384.056989913668</v>
      </c>
      <c r="L228" s="3">
        <f t="shared" si="90"/>
        <v>-9.4512978688662717</v>
      </c>
      <c r="M228" s="3">
        <f t="shared" ca="1" si="73"/>
        <v>0.6141337547458946</v>
      </c>
      <c r="N228" s="3">
        <f t="shared" ca="1" si="74"/>
        <v>35.18727220346215</v>
      </c>
      <c r="O228" s="1">
        <f t="shared" ca="1" si="69"/>
        <v>30030708.463566419</v>
      </c>
      <c r="P228" s="1">
        <f t="shared" si="70"/>
        <v>-14540409.41073397</v>
      </c>
      <c r="Q228" s="1">
        <f t="shared" ca="1" si="75"/>
        <v>44571117.87430039</v>
      </c>
      <c r="R228" s="1">
        <f t="shared" ca="1" si="71"/>
        <v>91698.409854253186</v>
      </c>
      <c r="S228" s="3">
        <f t="shared" si="76"/>
        <v>295.62146878054932</v>
      </c>
      <c r="T228" s="13">
        <f t="shared" ca="1" si="77"/>
        <v>2.2156328649537844</v>
      </c>
      <c r="U228" s="13">
        <f t="shared" si="78"/>
        <v>0.37148995813474112</v>
      </c>
      <c r="V228" s="5">
        <v>0.35</v>
      </c>
      <c r="W228" s="3">
        <f t="shared" ca="1" si="79"/>
        <v>1.9263325410068388</v>
      </c>
      <c r="X228" s="3">
        <f t="shared" ca="1" si="80"/>
        <v>-1.5743394360412362</v>
      </c>
      <c r="Y228" s="3">
        <f t="shared" ca="1" si="81"/>
        <v>-1.1100506288756504</v>
      </c>
      <c r="Z228" s="3">
        <f t="shared" ca="1" si="82"/>
        <v>-1.1245281686008829E-2</v>
      </c>
      <c r="AA228" s="3">
        <f t="shared" ca="1" si="83"/>
        <v>-7.9289330633975034E-3</v>
      </c>
      <c r="AJ228"/>
      <c r="AK228"/>
    </row>
    <row r="229" spans="3:37" s="5" customFormat="1" x14ac:dyDescent="0.2">
      <c r="C229" s="25"/>
      <c r="D229" s="1">
        <f t="shared" si="84"/>
        <v>227</v>
      </c>
      <c r="E229" s="2">
        <f t="shared" si="85"/>
        <v>22.800000000000054</v>
      </c>
      <c r="F229" s="3">
        <f t="shared" ca="1" si="86"/>
        <v>535.30448508708662</v>
      </c>
      <c r="G229" s="3">
        <f t="shared" si="87"/>
        <v>376.49258580833691</v>
      </c>
      <c r="H229" s="3">
        <f t="shared" ca="1" si="72"/>
        <v>654.44446588155881</v>
      </c>
      <c r="I229" s="3">
        <f t="shared" ca="1" si="88"/>
        <v>12151.411811476913</v>
      </c>
      <c r="J229" s="3">
        <f t="shared" si="89"/>
        <v>11026.670586203423</v>
      </c>
      <c r="K229" s="3">
        <f t="shared" ca="1" si="91"/>
        <v>16449.52863389776</v>
      </c>
      <c r="L229" s="3">
        <f t="shared" si="90"/>
        <v>-9.4501601092888343</v>
      </c>
      <c r="M229" s="3">
        <f t="shared" ca="1" si="73"/>
        <v>0.61295347252508758</v>
      </c>
      <c r="N229" s="3">
        <f t="shared" ca="1" si="74"/>
        <v>35.11964701357558</v>
      </c>
      <c r="O229" s="1">
        <f t="shared" ca="1" si="69"/>
        <v>29980829.124609914</v>
      </c>
      <c r="P229" s="1">
        <f t="shared" si="70"/>
        <v>-14588532.351681136</v>
      </c>
      <c r="Q229" s="1">
        <f t="shared" ca="1" si="75"/>
        <v>44569361.476291046</v>
      </c>
      <c r="R229" s="1">
        <f t="shared" ca="1" si="71"/>
        <v>91622.225223418238</v>
      </c>
      <c r="S229" s="3">
        <f t="shared" si="76"/>
        <v>295.46820379743758</v>
      </c>
      <c r="T229" s="13">
        <f t="shared" ca="1" si="77"/>
        <v>2.2149404148076202</v>
      </c>
      <c r="U229" s="13">
        <f t="shared" si="78"/>
        <v>0.3697682798792909</v>
      </c>
      <c r="V229" s="5">
        <v>0.35</v>
      </c>
      <c r="W229" s="3">
        <f t="shared" ca="1" si="79"/>
        <v>1.9158118978443091</v>
      </c>
      <c r="X229" s="3">
        <f t="shared" ca="1" si="80"/>
        <v>-1.567043125833177</v>
      </c>
      <c r="Y229" s="3">
        <f t="shared" ca="1" si="81"/>
        <v>-1.102139315014576</v>
      </c>
      <c r="Z229" s="3">
        <f t="shared" ca="1" si="82"/>
        <v>-1.1193165184522692E-2</v>
      </c>
      <c r="AA229" s="3">
        <f t="shared" ca="1" si="83"/>
        <v>-7.8724236786755428E-3</v>
      </c>
      <c r="AJ229"/>
      <c r="AK229"/>
    </row>
    <row r="230" spans="3:37" s="5" customFormat="1" x14ac:dyDescent="0.2">
      <c r="C230" s="25"/>
      <c r="D230" s="1">
        <f t="shared" si="84"/>
        <v>228</v>
      </c>
      <c r="E230" s="2">
        <f t="shared" si="85"/>
        <v>22.900000000000055</v>
      </c>
      <c r="F230" s="3">
        <f t="shared" ca="1" si="86"/>
        <v>535.30448508708662</v>
      </c>
      <c r="G230" s="3">
        <f t="shared" si="87"/>
        <v>375.54756979740802</v>
      </c>
      <c r="H230" s="3">
        <f t="shared" ca="1" si="72"/>
        <v>653.90126849172725</v>
      </c>
      <c r="I230" s="3">
        <f t="shared" ca="1" si="88"/>
        <v>12204.942259985623</v>
      </c>
      <c r="J230" s="3">
        <f t="shared" si="89"/>
        <v>11064.272593983711</v>
      </c>
      <c r="K230" s="3">
        <f t="shared" ca="1" si="91"/>
        <v>16514.945909189937</v>
      </c>
      <c r="L230" s="3">
        <f t="shared" si="90"/>
        <v>-9.449025202138845</v>
      </c>
      <c r="M230" s="3">
        <f t="shared" ca="1" si="73"/>
        <v>0.61177136993068115</v>
      </c>
      <c r="N230" s="3">
        <f t="shared" ca="1" si="74"/>
        <v>35.051917523964626</v>
      </c>
      <c r="O230" s="1">
        <f t="shared" ca="1" si="69"/>
        <v>29931080.825456299</v>
      </c>
      <c r="P230" s="1">
        <f t="shared" si="70"/>
        <v>-14636522.681744071</v>
      </c>
      <c r="Q230" s="1">
        <f t="shared" ca="1" si="75"/>
        <v>44567603.507200368</v>
      </c>
      <c r="R230" s="1">
        <f t="shared" ca="1" si="71"/>
        <v>91546.17758884182</v>
      </c>
      <c r="S230" s="3">
        <f t="shared" si="76"/>
        <v>295.31532305828478</v>
      </c>
      <c r="T230" s="13">
        <f t="shared" ca="1" si="77"/>
        <v>2.2142476784473195</v>
      </c>
      <c r="U230" s="13">
        <f t="shared" si="78"/>
        <v>0.36805701898188142</v>
      </c>
      <c r="V230" s="5">
        <v>0.35</v>
      </c>
      <c r="W230" s="3">
        <f t="shared" ca="1" si="79"/>
        <v>1.9053628691112743</v>
      </c>
      <c r="X230" s="3">
        <f t="shared" ca="1" si="80"/>
        <v>-1.5597909634068379</v>
      </c>
      <c r="Y230" s="3">
        <f t="shared" ca="1" si="81"/>
        <v>-1.0942850695601742</v>
      </c>
      <c r="Z230" s="3">
        <f t="shared" ca="1" si="82"/>
        <v>-1.1141364024334556E-2</v>
      </c>
      <c r="AA230" s="3">
        <f t="shared" ca="1" si="83"/>
        <v>-7.8163219254298155E-3</v>
      </c>
      <c r="AJ230"/>
      <c r="AK230"/>
    </row>
    <row r="231" spans="3:37" s="5" customFormat="1" x14ac:dyDescent="0.2">
      <c r="C231" s="25"/>
      <c r="D231" s="1">
        <f t="shared" si="84"/>
        <v>229</v>
      </c>
      <c r="E231" s="2">
        <f t="shared" si="85"/>
        <v>23.000000000000057</v>
      </c>
      <c r="F231" s="3">
        <f t="shared" ca="1" si="86"/>
        <v>535.30448508708662</v>
      </c>
      <c r="G231" s="3">
        <f t="shared" si="87"/>
        <v>374.60266727719414</v>
      </c>
      <c r="H231" s="3">
        <f t="shared" ca="1" si="72"/>
        <v>653.35905143002276</v>
      </c>
      <c r="I231" s="3">
        <f t="shared" ca="1" si="88"/>
        <v>12258.472708494332</v>
      </c>
      <c r="J231" s="3">
        <f t="shared" si="89"/>
        <v>11101.780105837441</v>
      </c>
      <c r="K231" s="3">
        <f t="shared" ca="1" si="91"/>
        <v>16580.308913733803</v>
      </c>
      <c r="L231" s="3">
        <f t="shared" si="90"/>
        <v>-9.4478931470733318</v>
      </c>
      <c r="M231" s="3">
        <f t="shared" ca="1" si="73"/>
        <v>0.61058744572740165</v>
      </c>
      <c r="N231" s="3">
        <f t="shared" ca="1" si="74"/>
        <v>34.984083663853326</v>
      </c>
      <c r="O231" s="1">
        <f t="shared" ca="1" si="69"/>
        <v>29881463.505987737</v>
      </c>
      <c r="P231" s="1">
        <f t="shared" si="70"/>
        <v>-14684380.505515924</v>
      </c>
      <c r="Q231" s="1">
        <f t="shared" ca="1" si="75"/>
        <v>44565844.011503659</v>
      </c>
      <c r="R231" s="1">
        <f t="shared" ca="1" si="71"/>
        <v>91470.26720020319</v>
      </c>
      <c r="S231" s="3">
        <f t="shared" si="76"/>
        <v>295.16282651689039</v>
      </c>
      <c r="T231" s="13">
        <f t="shared" ca="1" si="77"/>
        <v>2.2135546645222104</v>
      </c>
      <c r="U231" s="13">
        <f t="shared" si="78"/>
        <v>0.36635611401898183</v>
      </c>
      <c r="V231" s="5">
        <v>0.35</v>
      </c>
      <c r="W231" s="3">
        <f t="shared" ca="1" si="79"/>
        <v>1.8949849680984083</v>
      </c>
      <c r="X231" s="3">
        <f t="shared" ca="1" si="80"/>
        <v>-1.5525826884550833</v>
      </c>
      <c r="Y231" s="3">
        <f t="shared" ca="1" si="81"/>
        <v>-1.0864874710867638</v>
      </c>
      <c r="Z231" s="3">
        <f t="shared" ca="1" si="82"/>
        <v>-1.1089876346107738E-2</v>
      </c>
      <c r="AA231" s="3">
        <f t="shared" ca="1" si="83"/>
        <v>-7.7606247934768847E-3</v>
      </c>
      <c r="AJ231"/>
      <c r="AK231"/>
    </row>
    <row r="232" spans="3:37" s="5" customFormat="1" x14ac:dyDescent="0.2">
      <c r="C232" s="25"/>
      <c r="D232" s="1">
        <f t="shared" si="84"/>
        <v>230</v>
      </c>
      <c r="E232" s="2">
        <f t="shared" si="85"/>
        <v>23.100000000000058</v>
      </c>
      <c r="F232" s="3">
        <f t="shared" ca="1" si="86"/>
        <v>535.30448508708662</v>
      </c>
      <c r="G232" s="3">
        <f t="shared" si="87"/>
        <v>373.65787796248679</v>
      </c>
      <c r="H232" s="3">
        <f t="shared" ca="1" si="72"/>
        <v>652.81781648311312</v>
      </c>
      <c r="I232" s="3">
        <f t="shared" ca="1" si="88"/>
        <v>12312.003157003041</v>
      </c>
      <c r="J232" s="3">
        <f t="shared" si="89"/>
        <v>11139.193133099425</v>
      </c>
      <c r="K232" s="3">
        <f t="shared" ca="1" si="91"/>
        <v>16645.617745651467</v>
      </c>
      <c r="L232" s="3">
        <f t="shared" si="90"/>
        <v>-9.4467639437501862</v>
      </c>
      <c r="M232" s="3">
        <f t="shared" ca="1" si="73"/>
        <v>0.60940169869544702</v>
      </c>
      <c r="N232" s="3">
        <f t="shared" ca="1" si="74"/>
        <v>34.916145363352157</v>
      </c>
      <c r="O232" s="1">
        <f t="shared" ca="1" si="69"/>
        <v>29831977.106244572</v>
      </c>
      <c r="P232" s="1">
        <f t="shared" si="70"/>
        <v>-14732105.927312665</v>
      </c>
      <c r="Q232" s="1">
        <f t="shared" ca="1" si="75"/>
        <v>44564083.033557236</v>
      </c>
      <c r="R232" s="1">
        <f t="shared" ca="1" si="71"/>
        <v>91394.494307635832</v>
      </c>
      <c r="S232" s="3">
        <f t="shared" si="76"/>
        <v>295.01071412716971</v>
      </c>
      <c r="T232" s="13">
        <f t="shared" ca="1" si="77"/>
        <v>2.2128613817113916</v>
      </c>
      <c r="U232" s="13">
        <f t="shared" si="78"/>
        <v>0.36466550393718822</v>
      </c>
      <c r="V232" s="5">
        <v>0.35</v>
      </c>
      <c r="W232" s="3">
        <f t="shared" ca="1" si="79"/>
        <v>1.8846777114601674</v>
      </c>
      <c r="X232" s="3">
        <f t="shared" ca="1" si="80"/>
        <v>-1.5454180422393404</v>
      </c>
      <c r="Y232" s="3">
        <f t="shared" ca="1" si="81"/>
        <v>-1.0787461011729584</v>
      </c>
      <c r="Z232" s="3">
        <f t="shared" ca="1" si="82"/>
        <v>-1.1038700301709574E-2</v>
      </c>
      <c r="AA232" s="3">
        <f t="shared" ca="1" si="83"/>
        <v>-7.7053292940925605E-3</v>
      </c>
      <c r="AJ232"/>
      <c r="AK232"/>
    </row>
    <row r="233" spans="3:37" s="5" customFormat="1" x14ac:dyDescent="0.2">
      <c r="C233" s="25"/>
      <c r="D233" s="1">
        <f t="shared" si="84"/>
        <v>231</v>
      </c>
      <c r="E233" s="2">
        <f t="shared" si="85"/>
        <v>23.20000000000006</v>
      </c>
      <c r="F233" s="3">
        <f t="shared" ca="1" si="86"/>
        <v>535.30448508708662</v>
      </c>
      <c r="G233" s="3">
        <f t="shared" si="87"/>
        <v>372.7132015681118</v>
      </c>
      <c r="H233" s="3">
        <f t="shared" ca="1" si="72"/>
        <v>652.27756544089641</v>
      </c>
      <c r="I233" s="3">
        <f t="shared" ca="1" si="88"/>
        <v>12365.53360551175</v>
      </c>
      <c r="J233" s="3">
        <f t="shared" si="89"/>
        <v>11176.511687075954</v>
      </c>
      <c r="K233" s="3">
        <f t="shared" ca="1" si="91"/>
        <v>16710.872503243867</v>
      </c>
      <c r="L233" s="3">
        <f t="shared" si="90"/>
        <v>-9.4456375918281612</v>
      </c>
      <c r="M233" s="3">
        <f t="shared" ca="1" si="73"/>
        <v>0.60821412763061322</v>
      </c>
      <c r="N233" s="3">
        <f t="shared" ca="1" si="74"/>
        <v>34.848102553465324</v>
      </c>
      <c r="O233" s="1">
        <f t="shared" ca="1" si="69"/>
        <v>29782621.566425201</v>
      </c>
      <c r="P233" s="1">
        <f t="shared" si="70"/>
        <v>-14779699.051173199</v>
      </c>
      <c r="Q233" s="1">
        <f t="shared" ca="1" si="75"/>
        <v>44562320.6175984</v>
      </c>
      <c r="R233" s="1">
        <f t="shared" ca="1" si="71"/>
        <v>91318.859161725501</v>
      </c>
      <c r="S233" s="3">
        <f t="shared" si="76"/>
        <v>294.85898584315407</v>
      </c>
      <c r="T233" s="13">
        <f t="shared" ca="1" si="77"/>
        <v>2.2121678387236465</v>
      </c>
      <c r="U233" s="13">
        <f t="shared" si="78"/>
        <v>0.36298512805117178</v>
      </c>
      <c r="V233" s="5">
        <v>0.35</v>
      </c>
      <c r="W233" s="3">
        <f t="shared" ca="1" si="79"/>
        <v>1.8744406191927088</v>
      </c>
      <c r="X233" s="3">
        <f t="shared" ca="1" si="80"/>
        <v>-1.5382967675809045</v>
      </c>
      <c r="Y233" s="3">
        <f t="shared" ca="1" si="81"/>
        <v>-1.0710605443809824</v>
      </c>
      <c r="Z233" s="3">
        <f t="shared" ca="1" si="82"/>
        <v>-1.0987834054149317E-2</v>
      </c>
      <c r="AA233" s="3">
        <f t="shared" ca="1" si="83"/>
        <v>-7.6504324598641602E-3</v>
      </c>
      <c r="AJ233"/>
      <c r="AK233"/>
    </row>
    <row r="234" spans="3:37" s="5" customFormat="1" x14ac:dyDescent="0.2">
      <c r="C234" s="25"/>
      <c r="D234" s="1">
        <f t="shared" si="84"/>
        <v>232</v>
      </c>
      <c r="E234" s="2">
        <f t="shared" si="85"/>
        <v>23.300000000000061</v>
      </c>
      <c r="F234" s="3">
        <f t="shared" ca="1" si="86"/>
        <v>535.30448508708662</v>
      </c>
      <c r="G234" s="3">
        <f t="shared" si="87"/>
        <v>371.76863780892899</v>
      </c>
      <c r="H234" s="3">
        <f t="shared" ca="1" si="72"/>
        <v>651.73830009648623</v>
      </c>
      <c r="I234" s="3">
        <f t="shared" ca="1" si="88"/>
        <v>12419.064054020459</v>
      </c>
      <c r="J234" s="3">
        <f t="shared" si="89"/>
        <v>11213.735779044806</v>
      </c>
      <c r="K234" s="3">
        <f t="shared" ca="1" si="91"/>
        <v>16776.073284991089</v>
      </c>
      <c r="L234" s="3">
        <f t="shared" si="90"/>
        <v>-9.444514090966873</v>
      </c>
      <c r="M234" s="3">
        <f t="shared" ca="1" si="73"/>
        <v>0.60702473134442114</v>
      </c>
      <c r="N234" s="3">
        <f t="shared" ca="1" si="74"/>
        <v>34.779955166097984</v>
      </c>
      <c r="O234" s="1">
        <f t="shared" ca="1" si="69"/>
        <v>29733396.826886024</v>
      </c>
      <c r="P234" s="1">
        <f t="shared" si="70"/>
        <v>-14827159.980859527</v>
      </c>
      <c r="Q234" s="1">
        <f t="shared" ca="1" si="75"/>
        <v>44560556.807745554</v>
      </c>
      <c r="R234" s="1">
        <f t="shared" ca="1" si="71"/>
        <v>91243.362013508071</v>
      </c>
      <c r="S234" s="3">
        <f t="shared" si="76"/>
        <v>294.70764161899081</v>
      </c>
      <c r="T234" s="13">
        <f t="shared" ca="1" si="77"/>
        <v>2.2114740442973591</v>
      </c>
      <c r="U234" s="13">
        <f t="shared" si="78"/>
        <v>0.36131492604163401</v>
      </c>
      <c r="V234" s="5">
        <v>0.35</v>
      </c>
      <c r="W234" s="3">
        <f t="shared" ca="1" si="79"/>
        <v>1.864273214611929</v>
      </c>
      <c r="X234" s="3">
        <f t="shared" ca="1" si="80"/>
        <v>-1.5312186088522721</v>
      </c>
      <c r="Y234" s="3">
        <f t="shared" ca="1" si="81"/>
        <v>-1.063430388236112</v>
      </c>
      <c r="Z234" s="3">
        <f t="shared" ca="1" si="82"/>
        <v>-1.093727577751623E-2</v>
      </c>
      <c r="AA234" s="3">
        <f t="shared" ca="1" si="83"/>
        <v>-7.5959313445436577E-3</v>
      </c>
      <c r="AJ234"/>
      <c r="AK234"/>
    </row>
    <row r="235" spans="3:37" s="5" customFormat="1" x14ac:dyDescent="0.2">
      <c r="C235" s="25"/>
      <c r="D235" s="1">
        <f t="shared" si="84"/>
        <v>233</v>
      </c>
      <c r="E235" s="2">
        <f t="shared" si="85"/>
        <v>23.400000000000063</v>
      </c>
      <c r="F235" s="3">
        <f t="shared" ca="1" si="86"/>
        <v>535.30448508708662</v>
      </c>
      <c r="G235" s="3">
        <f t="shared" si="87"/>
        <v>370.82418639983229</v>
      </c>
      <c r="H235" s="3">
        <f t="shared" ca="1" si="72"/>
        <v>651.20002224619782</v>
      </c>
      <c r="I235" s="3">
        <f t="shared" ca="1" si="88"/>
        <v>12472.594502529168</v>
      </c>
      <c r="J235" s="3">
        <f t="shared" si="89"/>
        <v>11250.865420255244</v>
      </c>
      <c r="K235" s="3">
        <f t="shared" ca="1" si="91"/>
        <v>16841.2201895527</v>
      </c>
      <c r="L235" s="3">
        <f t="shared" si="90"/>
        <v>-9.4433934408267906</v>
      </c>
      <c r="M235" s="3">
        <f t="shared" ca="1" si="73"/>
        <v>0.60583350866424424</v>
      </c>
      <c r="N235" s="3">
        <f t="shared" ca="1" si="74"/>
        <v>34.711703134063583</v>
      </c>
      <c r="O235" s="1">
        <f t="shared" ca="1" si="69"/>
        <v>29684302.828141399</v>
      </c>
      <c r="P235" s="1">
        <f t="shared" si="70"/>
        <v>-14874488.819856865</v>
      </c>
      <c r="Q235" s="1">
        <f t="shared" ca="1" si="75"/>
        <v>44558791.647998266</v>
      </c>
      <c r="R235" s="1">
        <f t="shared" ca="1" si="71"/>
        <v>91168.00311446769</v>
      </c>
      <c r="S235" s="3">
        <f t="shared" si="76"/>
        <v>294.55668140894306</v>
      </c>
      <c r="T235" s="13">
        <f t="shared" ca="1" si="77"/>
        <v>2.2107800072004298</v>
      </c>
      <c r="U235" s="13">
        <f t="shared" si="78"/>
        <v>0.35965483795328002</v>
      </c>
      <c r="V235" s="5">
        <v>0.35</v>
      </c>
      <c r="W235" s="3">
        <f t="shared" ca="1" si="79"/>
        <v>1.854175024331679</v>
      </c>
      <c r="X235" s="3">
        <f t="shared" ca="1" si="80"/>
        <v>-1.5241833119685539</v>
      </c>
      <c r="Y235" s="3">
        <f t="shared" ca="1" si="81"/>
        <v>-1.0558552232062652</v>
      </c>
      <c r="Z235" s="3">
        <f t="shared" ca="1" si="82"/>
        <v>-1.0887023656918243E-2</v>
      </c>
      <c r="AA235" s="3">
        <f t="shared" ca="1" si="83"/>
        <v>-7.5418230229018944E-3</v>
      </c>
      <c r="AJ235"/>
      <c r="AK235"/>
    </row>
    <row r="236" spans="3:37" s="5" customFormat="1" x14ac:dyDescent="0.2">
      <c r="C236" s="25"/>
      <c r="D236" s="1">
        <f t="shared" si="84"/>
        <v>234</v>
      </c>
      <c r="E236" s="2">
        <f t="shared" si="85"/>
        <v>23.500000000000064</v>
      </c>
      <c r="F236" s="3">
        <f t="shared" ca="1" si="86"/>
        <v>535.30448508708662</v>
      </c>
      <c r="G236" s="3">
        <f t="shared" si="87"/>
        <v>369.87984705574962</v>
      </c>
      <c r="H236" s="3">
        <f t="shared" ca="1" si="72"/>
        <v>650.66273368953262</v>
      </c>
      <c r="I236" s="3">
        <f t="shared" ca="1" si="88"/>
        <v>12526.124951037877</v>
      </c>
      <c r="J236" s="3">
        <f t="shared" si="89"/>
        <v>11287.900621928024</v>
      </c>
      <c r="K236" s="3">
        <f t="shared" ca="1" si="91"/>
        <v>16906.313315768046</v>
      </c>
      <c r="L236" s="3">
        <f t="shared" si="90"/>
        <v>-9.4422756410692514</v>
      </c>
      <c r="M236" s="3">
        <f t="shared" ca="1" si="73"/>
        <v>0.60464045843343672</v>
      </c>
      <c r="N236" s="3">
        <f t="shared" ca="1" si="74"/>
        <v>34.643346391091207</v>
      </c>
      <c r="O236" s="1">
        <f t="shared" ca="1" si="69"/>
        <v>29635339.510863494</v>
      </c>
      <c r="P236" s="1">
        <f t="shared" si="70"/>
        <v>-14921685.671373801</v>
      </c>
      <c r="Q236" s="1">
        <f t="shared" ca="1" si="75"/>
        <v>44557025.182237297</v>
      </c>
      <c r="R236" s="1">
        <f t="shared" ca="1" si="71"/>
        <v>91092.782716534566</v>
      </c>
      <c r="S236" s="3">
        <f t="shared" si="76"/>
        <v>294.40610516738991</v>
      </c>
      <c r="T236" s="13">
        <f t="shared" ca="1" si="77"/>
        <v>2.2100857362301864</v>
      </c>
      <c r="U236" s="13">
        <f t="shared" si="78"/>
        <v>0.35800480419279496</v>
      </c>
      <c r="V236" s="5">
        <v>0.35</v>
      </c>
      <c r="W236" s="3">
        <f t="shared" ca="1" si="79"/>
        <v>1.8441455782420757</v>
      </c>
      <c r="X236" s="3">
        <f t="shared" ca="1" si="80"/>
        <v>-1.5171906243788968</v>
      </c>
      <c r="Y236" s="3">
        <f t="shared" ca="1" si="81"/>
        <v>-1.0483346426817024</v>
      </c>
      <c r="Z236" s="3">
        <f t="shared" ca="1" si="82"/>
        <v>-1.0837075888420691E-2</v>
      </c>
      <c r="AA236" s="3">
        <f t="shared" ca="1" si="83"/>
        <v>-7.4881045905835887E-3</v>
      </c>
      <c r="AJ236"/>
      <c r="AK236"/>
    </row>
    <row r="237" spans="3:37" s="5" customFormat="1" x14ac:dyDescent="0.2">
      <c r="C237" s="25"/>
      <c r="D237" s="1">
        <f t="shared" si="84"/>
        <v>235</v>
      </c>
      <c r="E237" s="2">
        <f t="shared" si="85"/>
        <v>23.600000000000065</v>
      </c>
      <c r="F237" s="3">
        <f t="shared" ca="1" si="86"/>
        <v>535.30448508708662</v>
      </c>
      <c r="G237" s="3">
        <f t="shared" si="87"/>
        <v>368.93561949164268</v>
      </c>
      <c r="H237" s="3">
        <f t="shared" ca="1" si="72"/>
        <v>650.1264362291638</v>
      </c>
      <c r="I237" s="3">
        <f t="shared" ca="1" si="88"/>
        <v>12579.655399546586</v>
      </c>
      <c r="J237" s="3">
        <f t="shared" si="89"/>
        <v>11324.841395255393</v>
      </c>
      <c r="K237" s="3">
        <f t="shared" ca="1" si="91"/>
        <v>16971.352762656588</v>
      </c>
      <c r="L237" s="3">
        <f t="shared" si="90"/>
        <v>-9.4411606913564494</v>
      </c>
      <c r="M237" s="3">
        <f t="shared" ca="1" si="73"/>
        <v>0.60344557951146116</v>
      </c>
      <c r="N237" s="3">
        <f t="shared" ca="1" si="74"/>
        <v>34.574884871832865</v>
      </c>
      <c r="O237" s="1">
        <f t="shared" ca="1" si="69"/>
        <v>29586506.815882307</v>
      </c>
      <c r="P237" s="1">
        <f t="shared" si="70"/>
        <v>-14968750.638342418</v>
      </c>
      <c r="Q237" s="1">
        <f t="shared" ca="1" si="75"/>
        <v>44555257.454224721</v>
      </c>
      <c r="R237" s="1">
        <f t="shared" ca="1" si="71"/>
        <v>91017.701072082928</v>
      </c>
      <c r="S237" s="3">
        <f t="shared" si="76"/>
        <v>294.25591284882643</v>
      </c>
      <c r="T237" s="13">
        <f t="shared" ca="1" si="77"/>
        <v>2.2093912402132947</v>
      </c>
      <c r="U237" s="13">
        <f t="shared" si="78"/>
        <v>0.35636476552683422</v>
      </c>
      <c r="V237" s="5">
        <v>0.35</v>
      </c>
      <c r="W237" s="3">
        <f t="shared" ca="1" si="79"/>
        <v>1.834184409487966</v>
      </c>
      <c r="X237" s="3">
        <f t="shared" ca="1" si="80"/>
        <v>-1.5102402950579679</v>
      </c>
      <c r="Y237" s="3">
        <f t="shared" ca="1" si="81"/>
        <v>-1.0408682429548615</v>
      </c>
      <c r="Z237" s="3">
        <f t="shared" ca="1" si="82"/>
        <v>-1.0787430678985485E-2</v>
      </c>
      <c r="AA237" s="3">
        <f t="shared" ca="1" si="83"/>
        <v>-7.4347731639632965E-3</v>
      </c>
      <c r="AJ237"/>
      <c r="AK237"/>
    </row>
    <row r="238" spans="3:37" s="5" customFormat="1" x14ac:dyDescent="0.2">
      <c r="C238" s="25"/>
      <c r="D238" s="1">
        <f t="shared" si="84"/>
        <v>236</v>
      </c>
      <c r="E238" s="2">
        <f t="shared" si="85"/>
        <v>23.700000000000067</v>
      </c>
      <c r="F238" s="3">
        <f t="shared" ca="1" si="86"/>
        <v>535.30448508708662</v>
      </c>
      <c r="G238" s="3">
        <f t="shared" si="87"/>
        <v>367.99150342250704</v>
      </c>
      <c r="H238" s="3">
        <f t="shared" ca="1" si="72"/>
        <v>649.59113167092107</v>
      </c>
      <c r="I238" s="3">
        <f t="shared" ca="1" si="88"/>
        <v>12633.185848055295</v>
      </c>
      <c r="J238" s="3">
        <f t="shared" si="89"/>
        <v>11361.687751401099</v>
      </c>
      <c r="K238" s="3">
        <f t="shared" ca="1" si="91"/>
        <v>17036.338629418213</v>
      </c>
      <c r="L238" s="3">
        <f t="shared" si="90"/>
        <v>-9.4400485913514398</v>
      </c>
      <c r="M238" s="3">
        <f t="shared" ca="1" si="73"/>
        <v>0.60224887077401712</v>
      </c>
      <c r="N238" s="3">
        <f t="shared" ca="1" si="74"/>
        <v>34.506318511870894</v>
      </c>
      <c r="O238" s="1">
        <f t="shared" ca="1" si="69"/>
        <v>29537804.684185553</v>
      </c>
      <c r="P238" s="1">
        <f t="shared" si="70"/>
        <v>-15015683.82341844</v>
      </c>
      <c r="Q238" s="1">
        <f t="shared" ca="1" si="75"/>
        <v>44553488.507603996</v>
      </c>
      <c r="R238" s="1">
        <f t="shared" ca="1" si="71"/>
        <v>90942.758433928946</v>
      </c>
      <c r="S238" s="3">
        <f t="shared" si="76"/>
        <v>294.10610440786348</v>
      </c>
      <c r="T238" s="13">
        <f t="shared" ca="1" si="77"/>
        <v>2.2086965280056696</v>
      </c>
      <c r="U238" s="13">
        <f t="shared" si="78"/>
        <v>0.35473466308002627</v>
      </c>
      <c r="V238" s="5">
        <v>0.35</v>
      </c>
      <c r="W238" s="3">
        <f t="shared" ca="1" si="79"/>
        <v>1.8242910544475399</v>
      </c>
      <c r="X238" s="3">
        <f t="shared" ca="1" si="80"/>
        <v>-1.503332074497491</v>
      </c>
      <c r="Y238" s="3">
        <f t="shared" ca="1" si="81"/>
        <v>-1.0334556232003322</v>
      </c>
      <c r="Z238" s="3">
        <f t="shared" ca="1" si="82"/>
        <v>-1.073808624641065E-2</v>
      </c>
      <c r="AA238" s="3">
        <f t="shared" ca="1" si="83"/>
        <v>-7.3818258800023729E-3</v>
      </c>
      <c r="AJ238"/>
      <c r="AK238"/>
    </row>
    <row r="239" spans="3:37" s="5" customFormat="1" x14ac:dyDescent="0.2">
      <c r="C239" s="25"/>
      <c r="D239" s="1">
        <f t="shared" si="84"/>
        <v>237</v>
      </c>
      <c r="E239" s="2">
        <f t="shared" si="85"/>
        <v>23.800000000000068</v>
      </c>
      <c r="F239" s="3">
        <f t="shared" ca="1" si="86"/>
        <v>535.30448508708662</v>
      </c>
      <c r="G239" s="3">
        <f t="shared" si="87"/>
        <v>367.0474985633719</v>
      </c>
      <c r="H239" s="3">
        <f t="shared" ca="1" si="72"/>
        <v>649.05682182377484</v>
      </c>
      <c r="I239" s="3">
        <f t="shared" ca="1" si="88"/>
        <v>12686.716296564004</v>
      </c>
      <c r="J239" s="3">
        <f t="shared" si="89"/>
        <v>11398.439701500394</v>
      </c>
      <c r="K239" s="3">
        <f t="shared" ca="1" si="91"/>
        <v>17101.271015433547</v>
      </c>
      <c r="L239" s="3">
        <f t="shared" si="90"/>
        <v>-9.4389393407181359</v>
      </c>
      <c r="M239" s="3">
        <f t="shared" ca="1" si="73"/>
        <v>0.60105033111317085</v>
      </c>
      <c r="N239" s="3">
        <f t="shared" ca="1" si="74"/>
        <v>34.437647247725359</v>
      </c>
      <c r="O239" s="1">
        <f t="shared" ca="1" si="69"/>
        <v>29489233.056918558</v>
      </c>
      <c r="P239" s="1">
        <f t="shared" si="70"/>
        <v>-15062485.328981377</v>
      </c>
      <c r="Q239" s="1">
        <f t="shared" ca="1" si="75"/>
        <v>44551718.385899931</v>
      </c>
      <c r="R239" s="1">
        <f t="shared" ca="1" si="71"/>
        <v>90867.955055328479</v>
      </c>
      <c r="S239" s="3">
        <f t="shared" si="76"/>
        <v>293.9566797992278</v>
      </c>
      <c r="T239" s="13">
        <f t="shared" ca="1" si="77"/>
        <v>2.2080016084923813</v>
      </c>
      <c r="U239" s="13">
        <f t="shared" si="78"/>
        <v>0.35311443833298201</v>
      </c>
      <c r="V239" s="5">
        <v>0.35</v>
      </c>
      <c r="W239" s="3">
        <f t="shared" ca="1" si="79"/>
        <v>1.814465052711054</v>
      </c>
      <c r="X239" s="3">
        <f t="shared" ca="1" si="80"/>
        <v>-1.4964657146978098</v>
      </c>
      <c r="Y239" s="3">
        <f t="shared" ca="1" si="81"/>
        <v>-1.0260963854549441</v>
      </c>
      <c r="Z239" s="3">
        <f t="shared" ca="1" si="82"/>
        <v>-1.0689040819270071E-2</v>
      </c>
      <c r="AA239" s="3">
        <f t="shared" ca="1" si="83"/>
        <v>-7.3292598961067438E-3</v>
      </c>
      <c r="AJ239"/>
      <c r="AK239"/>
    </row>
    <row r="240" spans="3:37" s="5" customFormat="1" x14ac:dyDescent="0.2">
      <c r="C240" s="25"/>
      <c r="D240" s="1">
        <f t="shared" si="84"/>
        <v>238</v>
      </c>
      <c r="E240" s="2">
        <f t="shared" si="85"/>
        <v>23.90000000000007</v>
      </c>
      <c r="F240" s="3">
        <f t="shared" ca="1" si="86"/>
        <v>535.30448508708662</v>
      </c>
      <c r="G240" s="3">
        <f t="shared" si="87"/>
        <v>366.10360462930009</v>
      </c>
      <c r="H240" s="3">
        <f t="shared" ca="1" si="72"/>
        <v>648.52350849982133</v>
      </c>
      <c r="I240" s="3">
        <f t="shared" ca="1" si="88"/>
        <v>12740.246745072713</v>
      </c>
      <c r="J240" s="3">
        <f t="shared" si="89"/>
        <v>11435.097256660029</v>
      </c>
      <c r="K240" s="3">
        <f t="shared" ca="1" si="91"/>
        <v>17166.150020264271</v>
      </c>
      <c r="L240" s="3">
        <f t="shared" si="90"/>
        <v>-9.4378329391213125</v>
      </c>
      <c r="M240" s="3">
        <f t="shared" ca="1" si="73"/>
        <v>0.59984995943748376</v>
      </c>
      <c r="N240" s="3">
        <f t="shared" ca="1" si="74"/>
        <v>34.368871016861448</v>
      </c>
      <c r="O240" s="1">
        <f t="shared" ca="1" si="69"/>
        <v>29440791.875384249</v>
      </c>
      <c r="P240" s="1">
        <f t="shared" si="70"/>
        <v>-15109155.25713465</v>
      </c>
      <c r="Q240" s="1">
        <f t="shared" ca="1" si="75"/>
        <v>44549947.132518902</v>
      </c>
      <c r="R240" s="1">
        <f t="shared" ca="1" si="71"/>
        <v>90793.291189974989</v>
      </c>
      <c r="S240" s="3">
        <f t="shared" si="76"/>
        <v>293.80763897776194</v>
      </c>
      <c r="T240" s="13">
        <f t="shared" ca="1" si="77"/>
        <v>2.207306490587563</v>
      </c>
      <c r="U240" s="13">
        <f t="shared" si="78"/>
        <v>0.35150403312031681</v>
      </c>
      <c r="V240" s="5">
        <v>0.35</v>
      </c>
      <c r="W240" s="3">
        <f t="shared" ca="1" si="79"/>
        <v>1.8047059470597009</v>
      </c>
      <c r="X240" s="3">
        <f t="shared" ca="1" si="80"/>
        <v>-1.4896409691595047</v>
      </c>
      <c r="Y240" s="3">
        <f t="shared" ca="1" si="81"/>
        <v>-1.0187901345979864</v>
      </c>
      <c r="Z240" s="3">
        <f t="shared" ca="1" si="82"/>
        <v>-1.0640292636853605E-2</v>
      </c>
      <c r="AA240" s="3">
        <f t="shared" ca="1" si="83"/>
        <v>-7.2770723899856175E-3</v>
      </c>
      <c r="AJ240"/>
      <c r="AK240"/>
    </row>
    <row r="241" spans="3:37" s="5" customFormat="1" x14ac:dyDescent="0.2">
      <c r="C241" s="25"/>
      <c r="D241" s="1">
        <f t="shared" si="84"/>
        <v>239</v>
      </c>
      <c r="E241" s="2">
        <f t="shared" si="85"/>
        <v>24.000000000000071</v>
      </c>
      <c r="F241" s="3">
        <f t="shared" ca="1" si="86"/>
        <v>535.30448508708662</v>
      </c>
      <c r="G241" s="3">
        <f t="shared" si="87"/>
        <v>365.15982133538796</v>
      </c>
      <c r="H241" s="3">
        <f t="shared" ca="1" si="72"/>
        <v>647.99119351426634</v>
      </c>
      <c r="I241" s="3">
        <f t="shared" ca="1" si="88"/>
        <v>12793.777193581422</v>
      </c>
      <c r="J241" s="3">
        <f t="shared" si="89"/>
        <v>11471.660427958263</v>
      </c>
      <c r="K241" s="3">
        <f t="shared" ca="1" si="91"/>
        <v>17230.975743653427</v>
      </c>
      <c r="L241" s="3">
        <f t="shared" si="90"/>
        <v>-9.436729386226606</v>
      </c>
      <c r="M241" s="3">
        <f t="shared" ca="1" si="73"/>
        <v>0.59864775467214226</v>
      </c>
      <c r="N241" s="3">
        <f t="shared" ca="1" si="74"/>
        <v>34.299989757696864</v>
      </c>
      <c r="O241" s="1">
        <f t="shared" ca="1" si="69"/>
        <v>29392481.081043035</v>
      </c>
      <c r="P241" s="1">
        <f t="shared" si="70"/>
        <v>-15155693.709705725</v>
      </c>
      <c r="Q241" s="1">
        <f t="shared" ca="1" si="75"/>
        <v>44548174.79074876</v>
      </c>
      <c r="R241" s="1">
        <f t="shared" ca="1" si="71"/>
        <v>90718.767091997288</v>
      </c>
      <c r="S241" s="3">
        <f t="shared" si="76"/>
        <v>293.65898189842443</v>
      </c>
      <c r="T241" s="13">
        <f t="shared" ca="1" si="77"/>
        <v>2.206611183234314</v>
      </c>
      <c r="U241" s="13">
        <f t="shared" si="78"/>
        <v>0.34990338962868439</v>
      </c>
      <c r="V241" s="5">
        <v>0.35</v>
      </c>
      <c r="W241" s="3">
        <f t="shared" ca="1" si="79"/>
        <v>1.7950132834446215</v>
      </c>
      <c r="X241" s="3">
        <f t="shared" ca="1" si="80"/>
        <v>-1.4828575928750625</v>
      </c>
      <c r="Y241" s="3">
        <f t="shared" ca="1" si="81"/>
        <v>-1.011536478331561</v>
      </c>
      <c r="Z241" s="3">
        <f t="shared" ca="1" si="82"/>
        <v>-1.059183994910759E-2</v>
      </c>
      <c r="AA241" s="3">
        <f t="shared" ca="1" si="83"/>
        <v>-7.2252605595111499E-3</v>
      </c>
      <c r="AJ241"/>
      <c r="AK241"/>
    </row>
    <row r="242" spans="3:37" s="5" customFormat="1" x14ac:dyDescent="0.2">
      <c r="C242" s="25"/>
      <c r="D242" s="1">
        <f t="shared" si="84"/>
        <v>240</v>
      </c>
      <c r="E242" s="2">
        <f t="shared" si="85"/>
        <v>24.100000000000072</v>
      </c>
      <c r="F242" s="3">
        <f t="shared" ca="1" si="86"/>
        <v>535.30448508708662</v>
      </c>
      <c r="G242" s="3">
        <f t="shared" si="87"/>
        <v>364.21614839676528</v>
      </c>
      <c r="H242" s="3">
        <f t="shared" ca="1" si="72"/>
        <v>647.45987868540965</v>
      </c>
      <c r="I242" s="3">
        <f t="shared" ca="1" si="88"/>
        <v>12847.307642090131</v>
      </c>
      <c r="J242" s="3">
        <f t="shared" si="89"/>
        <v>11508.129226444869</v>
      </c>
      <c r="K242" s="3">
        <f t="shared" ca="1" si="91"/>
        <v>17295.748285525737</v>
      </c>
      <c r="L242" s="3">
        <f t="shared" si="90"/>
        <v>-9.4356286817005106</v>
      </c>
      <c r="M242" s="3">
        <f t="shared" ca="1" si="73"/>
        <v>0.59744371575908839</v>
      </c>
      <c r="N242" s="3">
        <f t="shared" ca="1" si="74"/>
        <v>34.231003409609357</v>
      </c>
      <c r="O242" s="1">
        <f t="shared" ca="1" si="69"/>
        <v>29344300.615512777</v>
      </c>
      <c r="P242" s="1">
        <f t="shared" si="70"/>
        <v>-15202100.788246276</v>
      </c>
      <c r="Q242" s="1">
        <f t="shared" ca="1" si="75"/>
        <v>44546401.403759055</v>
      </c>
      <c r="R242" s="1">
        <f t="shared" ca="1" si="71"/>
        <v>90644.383015957355</v>
      </c>
      <c r="S242" s="3">
        <f t="shared" si="76"/>
        <v>293.51070851628953</v>
      </c>
      <c r="T242" s="13">
        <f t="shared" ca="1" si="77"/>
        <v>2.2059156954046069</v>
      </c>
      <c r="U242" s="13">
        <f t="shared" si="78"/>
        <v>0.34831245039481679</v>
      </c>
      <c r="V242" s="5">
        <v>0.35</v>
      </c>
      <c r="W242" s="3">
        <f t="shared" ca="1" si="79"/>
        <v>1.7853866109660257</v>
      </c>
      <c r="X242" s="3">
        <f t="shared" ca="1" si="80"/>
        <v>-1.476115342320568</v>
      </c>
      <c r="Y242" s="3">
        <f t="shared" ca="1" si="81"/>
        <v>-1.0043350271610481</v>
      </c>
      <c r="Z242" s="3">
        <f t="shared" ca="1" si="82"/>
        <v>-1.0543681016575485E-2</v>
      </c>
      <c r="AA242" s="3">
        <f t="shared" ca="1" si="83"/>
        <v>-7.173821622578915E-3</v>
      </c>
      <c r="AJ242"/>
      <c r="AK242"/>
    </row>
    <row r="243" spans="3:37" s="5" customFormat="1" x14ac:dyDescent="0.2">
      <c r="C243" s="25"/>
      <c r="D243" s="1">
        <f t="shared" si="84"/>
        <v>241</v>
      </c>
      <c r="E243" s="2">
        <f t="shared" si="85"/>
        <v>24.200000000000074</v>
      </c>
      <c r="F243" s="3">
        <f t="shared" ca="1" si="86"/>
        <v>535.30448508708662</v>
      </c>
      <c r="G243" s="3">
        <f t="shared" si="87"/>
        <v>363.27258552859524</v>
      </c>
      <c r="H243" s="3">
        <f t="shared" ca="1" si="72"/>
        <v>646.92956583462887</v>
      </c>
      <c r="I243" s="3">
        <f t="shared" ca="1" si="88"/>
        <v>12900.83809059884</v>
      </c>
      <c r="J243" s="3">
        <f t="shared" si="89"/>
        <v>11544.503663141139</v>
      </c>
      <c r="K243" s="3">
        <f t="shared" ca="1" si="91"/>
        <v>17360.467745987906</v>
      </c>
      <c r="L243" s="3">
        <f t="shared" si="90"/>
        <v>-9.4345308252103823</v>
      </c>
      <c r="M243" s="3">
        <f t="shared" ca="1" si="73"/>
        <v>0.59623784165714966</v>
      </c>
      <c r="N243" s="3">
        <f t="shared" ca="1" si="74"/>
        <v>34.161911912944134</v>
      </c>
      <c r="O243" s="1">
        <f t="shared" ca="1" si="69"/>
        <v>29296250.420568701</v>
      </c>
      <c r="P243" s="1">
        <f t="shared" si="70"/>
        <v>-15248376.594032295</v>
      </c>
      <c r="Q243" s="1">
        <f t="shared" ca="1" si="75"/>
        <v>44544627.014600992</v>
      </c>
      <c r="R243" s="1">
        <f t="shared" ca="1" si="71"/>
        <v>90570.139216848038</v>
      </c>
      <c r="S243" s="3">
        <f t="shared" si="76"/>
        <v>293.36281878654728</v>
      </c>
      <c r="T243" s="13">
        <f t="shared" ca="1" si="77"/>
        <v>2.2052200360991865</v>
      </c>
      <c r="U243" s="13">
        <f t="shared" si="78"/>
        <v>0.34673115830357837</v>
      </c>
      <c r="V243" s="5">
        <v>0.35</v>
      </c>
      <c r="W243" s="3">
        <f t="shared" ca="1" si="79"/>
        <v>1.7758254818524646</v>
      </c>
      <c r="X243" s="3">
        <f t="shared" ca="1" si="80"/>
        <v>-1.4694139754474593</v>
      </c>
      <c r="Y243" s="3">
        <f t="shared" ca="1" si="81"/>
        <v>-0.99718539437570541</v>
      </c>
      <c r="Z243" s="3">
        <f t="shared" ca="1" si="82"/>
        <v>-1.0495814110338996E-2</v>
      </c>
      <c r="AA243" s="3">
        <f t="shared" ca="1" si="83"/>
        <v>-7.1227528169693242E-3</v>
      </c>
      <c r="AJ243"/>
      <c r="AK243"/>
    </row>
    <row r="244" spans="3:37" s="5" customFormat="1" x14ac:dyDescent="0.2">
      <c r="C244" s="25"/>
      <c r="D244" s="1">
        <f t="shared" si="84"/>
        <v>242</v>
      </c>
      <c r="E244" s="2">
        <f t="shared" si="85"/>
        <v>24.300000000000075</v>
      </c>
      <c r="F244" s="3">
        <f t="shared" ca="1" si="86"/>
        <v>535.30448508708662</v>
      </c>
      <c r="G244" s="3">
        <f t="shared" si="87"/>
        <v>362.3291324460742</v>
      </c>
      <c r="H244" s="3">
        <f t="shared" ca="1" si="72"/>
        <v>646.40025678636277</v>
      </c>
      <c r="I244" s="3">
        <f t="shared" ca="1" si="88"/>
        <v>12954.368539107549</v>
      </c>
      <c r="J244" s="3">
        <f t="shared" si="89"/>
        <v>11580.783749039872</v>
      </c>
      <c r="K244" s="3">
        <f t="shared" ca="1" si="91"/>
        <v>17425.134225328929</v>
      </c>
      <c r="L244" s="3">
        <f t="shared" si="90"/>
        <v>-9.4334358164244332</v>
      </c>
      <c r="M244" s="3">
        <f t="shared" ca="1" si="73"/>
        <v>0.59503013134216964</v>
      </c>
      <c r="N244" s="3">
        <f t="shared" ca="1" si="74"/>
        <v>34.092715209021364</v>
      </c>
      <c r="O244" s="1">
        <f t="shared" ca="1" si="69"/>
        <v>29248330.438143302</v>
      </c>
      <c r="P244" s="1">
        <f t="shared" si="70"/>
        <v>-15294521.228064226</v>
      </c>
      <c r="Q244" s="1">
        <f t="shared" ca="1" si="75"/>
        <v>44542851.66620753</v>
      </c>
      <c r="R244" s="1">
        <f t="shared" ca="1" si="71"/>
        <v>90496.035950090794</v>
      </c>
      <c r="S244" s="3">
        <f t="shared" si="76"/>
        <v>293.21531266450364</v>
      </c>
      <c r="T244" s="13">
        <f t="shared" ca="1" si="77"/>
        <v>2.2045242143474706</v>
      </c>
      <c r="U244" s="13">
        <f t="shared" si="78"/>
        <v>0.34515945658603003</v>
      </c>
      <c r="V244" s="5">
        <v>0.35</v>
      </c>
      <c r="W244" s="3">
        <f t="shared" ca="1" si="79"/>
        <v>1.7663294514402303</v>
      </c>
      <c r="X244" s="3">
        <f t="shared" ca="1" si="80"/>
        <v>-1.4627532516743216</v>
      </c>
      <c r="Y244" s="3">
        <f t="shared" ca="1" si="81"/>
        <v>-0.99008719602939188</v>
      </c>
      <c r="Z244" s="3">
        <f t="shared" ca="1" si="82"/>
        <v>-1.0448237511959439E-2</v>
      </c>
      <c r="AA244" s="3">
        <f t="shared" ca="1" si="83"/>
        <v>-7.0720514002099418E-3</v>
      </c>
      <c r="AJ244"/>
      <c r="AK244"/>
    </row>
    <row r="245" spans="3:37" s="5" customFormat="1" x14ac:dyDescent="0.2">
      <c r="C245" s="25"/>
      <c r="D245" s="1">
        <f t="shared" si="84"/>
        <v>243</v>
      </c>
      <c r="E245" s="2">
        <f t="shared" si="85"/>
        <v>24.400000000000077</v>
      </c>
      <c r="F245" s="3">
        <f t="shared" ca="1" si="86"/>
        <v>535.30448508708662</v>
      </c>
      <c r="G245" s="3">
        <f t="shared" si="87"/>
        <v>361.38578886443173</v>
      </c>
      <c r="H245" s="3">
        <f t="shared" ca="1" si="72"/>
        <v>645.87195336809486</v>
      </c>
      <c r="I245" s="3">
        <f t="shared" ca="1" si="88"/>
        <v>13007.898987616258</v>
      </c>
      <c r="J245" s="3">
        <f t="shared" si="89"/>
        <v>11616.969495105397</v>
      </c>
      <c r="K245" s="3">
        <f t="shared" ca="1" si="91"/>
        <v>17489.7478240204</v>
      </c>
      <c r="L245" s="3">
        <f t="shared" si="90"/>
        <v>-9.4323436550117368</v>
      </c>
      <c r="M245" s="3">
        <f t="shared" ca="1" si="73"/>
        <v>0.59382058380713965</v>
      </c>
      <c r="N245" s="3">
        <f t="shared" ca="1" si="74"/>
        <v>34.023413240143697</v>
      </c>
      <c r="O245" s="1">
        <f t="shared" ca="1" si="69"/>
        <v>29200540.610326294</v>
      </c>
      <c r="P245" s="1">
        <f t="shared" si="70"/>
        <v>-15340534.791067122</v>
      </c>
      <c r="Q245" s="1">
        <f t="shared" ca="1" si="75"/>
        <v>44541075.401393414</v>
      </c>
      <c r="R245" s="1">
        <f t="shared" ca="1" si="71"/>
        <v>90422.07347153328</v>
      </c>
      <c r="S245" s="3">
        <f t="shared" si="76"/>
        <v>293.0681901055803</v>
      </c>
      <c r="T245" s="13">
        <f t="shared" ca="1" si="77"/>
        <v>2.2038282392074486</v>
      </c>
      <c r="U245" s="13">
        <f t="shared" si="78"/>
        <v>0.34359728881750112</v>
      </c>
      <c r="V245" s="5">
        <v>0.35</v>
      </c>
      <c r="W245" s="3">
        <f t="shared" ca="1" si="79"/>
        <v>1.7568980781528776</v>
      </c>
      <c r="X245" s="3">
        <f t="shared" ca="1" si="80"/>
        <v>-1.4561329318787173</v>
      </c>
      <c r="Y245" s="3">
        <f t="shared" ca="1" si="81"/>
        <v>-0.98304005092140867</v>
      </c>
      <c r="Z245" s="3">
        <f t="shared" ca="1" si="82"/>
        <v>-1.0400949513419409E-2</v>
      </c>
      <c r="AA245" s="3">
        <f t="shared" ca="1" si="83"/>
        <v>-7.0217146494386332E-3</v>
      </c>
      <c r="AJ245"/>
      <c r="AK245"/>
    </row>
    <row r="246" spans="3:37" s="5" customFormat="1" x14ac:dyDescent="0.2">
      <c r="C246" s="25"/>
      <c r="D246" s="1">
        <f t="shared" si="84"/>
        <v>244</v>
      </c>
      <c r="E246" s="2">
        <f t="shared" si="85"/>
        <v>24.500000000000078</v>
      </c>
      <c r="F246" s="3">
        <f t="shared" ca="1" si="86"/>
        <v>535.30448508708662</v>
      </c>
      <c r="G246" s="3">
        <f t="shared" si="87"/>
        <v>360.44255449893058</v>
      </c>
      <c r="H246" s="3">
        <f t="shared" ca="1" si="72"/>
        <v>645.34465741033716</v>
      </c>
      <c r="I246" s="3">
        <f t="shared" ca="1" si="88"/>
        <v>13061.429436124967</v>
      </c>
      <c r="J246" s="3">
        <f t="shared" si="89"/>
        <v>11653.060912273564</v>
      </c>
      <c r="K246" s="3">
        <f t="shared" ca="1" si="91"/>
        <v>17554.308642716805</v>
      </c>
      <c r="L246" s="3">
        <f t="shared" si="90"/>
        <v>-9.4312543406422282</v>
      </c>
      <c r="M246" s="3">
        <f t="shared" ca="1" si="73"/>
        <v>0.59260919806232981</v>
      </c>
      <c r="N246" s="3">
        <f t="shared" ca="1" si="74"/>
        <v>33.954005949603783</v>
      </c>
      <c r="O246" s="1">
        <f t="shared" ca="1" si="69"/>
        <v>29152880.87936458</v>
      </c>
      <c r="P246" s="1">
        <f t="shared" si="70"/>
        <v>-15386417.383490767</v>
      </c>
      <c r="Q246" s="1">
        <f t="shared" ca="1" si="75"/>
        <v>44539298.262855351</v>
      </c>
      <c r="R246" s="1">
        <f t="shared" ca="1" si="71"/>
        <v>90348.252037447208</v>
      </c>
      <c r="S246" s="3">
        <f t="shared" si="76"/>
        <v>292.92145106531467</v>
      </c>
      <c r="T246" s="13">
        <f t="shared" ca="1" si="77"/>
        <v>2.2031321197655829</v>
      </c>
      <c r="U246" s="13">
        <f t="shared" si="78"/>
        <v>0.34204459891567357</v>
      </c>
      <c r="V246" s="5">
        <v>0.35</v>
      </c>
      <c r="W246" s="3">
        <f t="shared" ca="1" si="79"/>
        <v>1.7475309234808833</v>
      </c>
      <c r="X246" s="3">
        <f t="shared" ca="1" si="80"/>
        <v>-1.4495527783890676</v>
      </c>
      <c r="Y246" s="3">
        <f t="shared" ca="1" si="81"/>
        <v>-0.97604358057746765</v>
      </c>
      <c r="Z246" s="3">
        <f t="shared" ca="1" si="82"/>
        <v>-1.0353948417064768E-2</v>
      </c>
      <c r="AA246" s="3">
        <f t="shared" ca="1" si="83"/>
        <v>-6.971739861267626E-3</v>
      </c>
      <c r="AJ246"/>
      <c r="AK246"/>
    </row>
    <row r="247" spans="3:37" s="5" customFormat="1" x14ac:dyDescent="0.2">
      <c r="C247" s="25"/>
      <c r="D247" s="1">
        <f t="shared" si="84"/>
        <v>245</v>
      </c>
      <c r="E247" s="2">
        <f t="shared" si="85"/>
        <v>24.60000000000008</v>
      </c>
      <c r="F247" s="3">
        <f t="shared" ca="1" si="86"/>
        <v>535.30448508708662</v>
      </c>
      <c r="G247" s="3">
        <f t="shared" si="87"/>
        <v>359.49942906486638</v>
      </c>
      <c r="H247" s="3">
        <f t="shared" ca="1" si="72"/>
        <v>644.81837074661246</v>
      </c>
      <c r="I247" s="3">
        <f t="shared" ca="1" si="88"/>
        <v>13114.959884633676</v>
      </c>
      <c r="J247" s="3">
        <f t="shared" si="89"/>
        <v>11689.058011451754</v>
      </c>
      <c r="K247" s="3">
        <f t="shared" ca="1" si="91"/>
        <v>17618.816782255843</v>
      </c>
      <c r="L247" s="3">
        <f t="shared" si="90"/>
        <v>-9.4301678729866989</v>
      </c>
      <c r="M247" s="3">
        <f t="shared" ca="1" si="73"/>
        <v>0.59139597313542092</v>
      </c>
      <c r="N247" s="3">
        <f t="shared" ca="1" si="74"/>
        <v>33.884493281691832</v>
      </c>
      <c r="O247" s="1">
        <f t="shared" ca="1" si="69"/>
        <v>29105351.187662102</v>
      </c>
      <c r="P247" s="1">
        <f t="shared" si="70"/>
        <v>-15432169.105509816</v>
      </c>
      <c r="Q247" s="1">
        <f t="shared" ca="1" si="75"/>
        <v>44537520.29317192</v>
      </c>
      <c r="R247" s="1">
        <f t="shared" ca="1" si="71"/>
        <v>90274.571904525743</v>
      </c>
      <c r="S247" s="3">
        <f t="shared" si="76"/>
        <v>292.77509549935991</v>
      </c>
      <c r="T247" s="13">
        <f t="shared" ca="1" si="77"/>
        <v>2.2024358651366991</v>
      </c>
      <c r="U247" s="13">
        <f t="shared" si="78"/>
        <v>0.34050133113867587</v>
      </c>
      <c r="V247" s="5">
        <v>0.35</v>
      </c>
      <c r="W247" s="3">
        <f t="shared" ca="1" si="79"/>
        <v>1.738227551961431</v>
      </c>
      <c r="X247" s="3">
        <f t="shared" ca="1" si="80"/>
        <v>-1.4430125549765738</v>
      </c>
      <c r="Y247" s="3">
        <f t="shared" ca="1" si="81"/>
        <v>-0.96909740923078003</v>
      </c>
      <c r="Z247" s="3">
        <f t="shared" ca="1" si="82"/>
        <v>-1.0307232535546955E-2</v>
      </c>
      <c r="AA247" s="3">
        <f t="shared" ca="1" si="83"/>
        <v>-6.9221243516484291E-3</v>
      </c>
      <c r="AJ247"/>
      <c r="AK247"/>
    </row>
    <row r="248" spans="3:37" s="5" customFormat="1" x14ac:dyDescent="0.2">
      <c r="C248" s="25"/>
      <c r="D248" s="1">
        <f t="shared" si="84"/>
        <v>246</v>
      </c>
      <c r="E248" s="2">
        <f t="shared" si="85"/>
        <v>24.700000000000081</v>
      </c>
      <c r="F248" s="3">
        <f t="shared" ca="1" si="86"/>
        <v>535.30448508708662</v>
      </c>
      <c r="G248" s="3">
        <f t="shared" si="87"/>
        <v>358.55641227756769</v>
      </c>
      <c r="H248" s="3">
        <f t="shared" ca="1" si="72"/>
        <v>644.29309521343782</v>
      </c>
      <c r="I248" s="3">
        <f t="shared" ca="1" si="88"/>
        <v>13168.490333142385</v>
      </c>
      <c r="J248" s="3">
        <f t="shared" si="89"/>
        <v>11724.960803518876</v>
      </c>
      <c r="K248" s="3">
        <f t="shared" ca="1" si="91"/>
        <v>17683.272343658708</v>
      </c>
      <c r="L248" s="3">
        <f t="shared" si="90"/>
        <v>-9.4290842517167999</v>
      </c>
      <c r="M248" s="3">
        <f t="shared" ca="1" si="73"/>
        <v>0.59018090807163615</v>
      </c>
      <c r="N248" s="3">
        <f t="shared" ca="1" si="74"/>
        <v>33.814875181703172</v>
      </c>
      <c r="O248" s="1">
        <f t="shared" ca="1" si="69"/>
        <v>29057951.477779843</v>
      </c>
      <c r="P248" s="1">
        <f t="shared" si="70"/>
        <v>-15477790.057023922</v>
      </c>
      <c r="Q248" s="1">
        <f t="shared" ca="1" si="75"/>
        <v>44535741.534803763</v>
      </c>
      <c r="R248" s="1">
        <f t="shared" ca="1" si="71"/>
        <v>90201.033329881291</v>
      </c>
      <c r="S248" s="3">
        <f t="shared" si="76"/>
        <v>292.62912336348512</v>
      </c>
      <c r="T248" s="13">
        <f t="shared" ca="1" si="77"/>
        <v>2.2017394844638831</v>
      </c>
      <c r="U248" s="13">
        <f t="shared" si="78"/>
        <v>0.33896743008318708</v>
      </c>
      <c r="V248" s="5">
        <v>0.35</v>
      </c>
      <c r="W248" s="3">
        <f t="shared" ca="1" si="79"/>
        <v>1.7289875311583249</v>
      </c>
      <c r="X248" s="3">
        <f t="shared" ca="1" si="80"/>
        <v>-1.4365120268471825</v>
      </c>
      <c r="Y248" s="3">
        <f t="shared" ca="1" si="81"/>
        <v>-0.96220116380326592</v>
      </c>
      <c r="Z248" s="3">
        <f t="shared" ca="1" si="82"/>
        <v>-1.026080019176559E-2</v>
      </c>
      <c r="AA248" s="3">
        <f t="shared" ca="1" si="83"/>
        <v>-6.872865455737614E-3</v>
      </c>
      <c r="AJ248"/>
      <c r="AK248"/>
    </row>
    <row r="249" spans="3:37" s="5" customFormat="1" x14ac:dyDescent="0.2">
      <c r="C249" s="25"/>
      <c r="D249" s="1">
        <f t="shared" si="84"/>
        <v>247</v>
      </c>
      <c r="E249" s="2">
        <f t="shared" si="85"/>
        <v>24.800000000000082</v>
      </c>
      <c r="F249" s="3">
        <f t="shared" ca="1" si="86"/>
        <v>535.30448508708662</v>
      </c>
      <c r="G249" s="3">
        <f t="shared" si="87"/>
        <v>357.61350385239604</v>
      </c>
      <c r="H249" s="3">
        <f t="shared" ca="1" si="72"/>
        <v>643.76883265030665</v>
      </c>
      <c r="I249" s="3">
        <f t="shared" ca="1" si="88"/>
        <v>13222.020781651094</v>
      </c>
      <c r="J249" s="3">
        <f t="shared" si="89"/>
        <v>11760.769299325375</v>
      </c>
      <c r="K249" s="3">
        <f t="shared" ca="1" si="91"/>
        <v>17747.675428130398</v>
      </c>
      <c r="L249" s="3">
        <f t="shared" si="90"/>
        <v>-9.4280034765050438</v>
      </c>
      <c r="M249" s="3">
        <f t="shared" ca="1" si="73"/>
        <v>0.58896400193387421</v>
      </c>
      <c r="N249" s="3">
        <f t="shared" ca="1" si="74"/>
        <v>33.745151595945849</v>
      </c>
      <c r="O249" s="1">
        <f t="shared" ca="1" si="69"/>
        <v>29010681.692435697</v>
      </c>
      <c r="P249" s="1">
        <f t="shared" si="70"/>
        <v>-15523280.33765788</v>
      </c>
      <c r="Q249" s="1">
        <f t="shared" ca="1" si="75"/>
        <v>44533962.03009358</v>
      </c>
      <c r="R249" s="1">
        <f t="shared" ca="1" si="71"/>
        <v>90127.636571042938</v>
      </c>
      <c r="S249" s="3">
        <f t="shared" si="76"/>
        <v>292.48353461357488</v>
      </c>
      <c r="T249" s="13">
        <f t="shared" ca="1" si="77"/>
        <v>2.2010429869183747</v>
      </c>
      <c r="U249" s="13">
        <f t="shared" si="78"/>
        <v>0.33744284068254954</v>
      </c>
      <c r="V249" s="5">
        <v>0.35</v>
      </c>
      <c r="W249" s="3">
        <f t="shared" ca="1" si="79"/>
        <v>1.7198104316420249</v>
      </c>
      <c r="X249" s="3">
        <f t="shared" ca="1" si="80"/>
        <v>-1.4300509606335874</v>
      </c>
      <c r="Y249" s="3">
        <f t="shared" ca="1" si="81"/>
        <v>-0.95535447388688233</v>
      </c>
      <c r="Z249" s="3">
        <f t="shared" ca="1" si="82"/>
        <v>-1.0214649718811338E-2</v>
      </c>
      <c r="AA249" s="3">
        <f t="shared" ca="1" si="83"/>
        <v>-6.8239605277634454E-3</v>
      </c>
      <c r="AJ249"/>
      <c r="AK249"/>
    </row>
    <row r="250" spans="3:37" s="5" customFormat="1" x14ac:dyDescent="0.2">
      <c r="C250" s="25"/>
      <c r="D250" s="1">
        <f t="shared" si="84"/>
        <v>248</v>
      </c>
      <c r="E250" s="2">
        <f t="shared" si="85"/>
        <v>24.900000000000084</v>
      </c>
      <c r="F250" s="3">
        <f t="shared" ca="1" si="86"/>
        <v>535.30448508708662</v>
      </c>
      <c r="G250" s="3">
        <f t="shared" si="87"/>
        <v>356.67070350474552</v>
      </c>
      <c r="H250" s="3">
        <f t="shared" ca="1" si="72"/>
        <v>643.24558489967194</v>
      </c>
      <c r="I250" s="3">
        <f t="shared" ca="1" si="88"/>
        <v>13275.551230159803</v>
      </c>
      <c r="J250" s="3">
        <f t="shared" si="89"/>
        <v>11796.483509693231</v>
      </c>
      <c r="K250" s="3">
        <f t="shared" ca="1" si="91"/>
        <v>17812.026137060006</v>
      </c>
      <c r="L250" s="3">
        <f t="shared" si="90"/>
        <v>-9.4269255470247995</v>
      </c>
      <c r="M250" s="3">
        <f t="shared" ca="1" si="73"/>
        <v>0.58774525380284148</v>
      </c>
      <c r="N250" s="3">
        <f t="shared" ca="1" si="74"/>
        <v>33.675322471748217</v>
      </c>
      <c r="O250" s="1">
        <f t="shared" ca="1" si="69"/>
        <v>28963541.774504475</v>
      </c>
      <c r="P250" s="1">
        <f t="shared" si="70"/>
        <v>-15568640.046761744</v>
      </c>
      <c r="Q250" s="1">
        <f t="shared" ca="1" si="75"/>
        <v>44532181.821266219</v>
      </c>
      <c r="R250" s="1">
        <f t="shared" ca="1" si="71"/>
        <v>90054.381885954077</v>
      </c>
      <c r="S250" s="3">
        <f t="shared" si="76"/>
        <v>292.33832920562963</v>
      </c>
      <c r="T250" s="13">
        <f t="shared" ca="1" si="77"/>
        <v>2.2003463816994571</v>
      </c>
      <c r="U250" s="13">
        <f t="shared" si="78"/>
        <v>0.33592750820489492</v>
      </c>
      <c r="V250" s="5">
        <v>0.35</v>
      </c>
      <c r="W250" s="3">
        <f t="shared" ca="1" si="79"/>
        <v>1.710695826969824</v>
      </c>
      <c r="X250" s="3">
        <f t="shared" ca="1" si="80"/>
        <v>-1.4236291243872889</v>
      </c>
      <c r="Y250" s="3">
        <f t="shared" ca="1" si="81"/>
        <v>-0.94855697172507847</v>
      </c>
      <c r="Z250" s="3">
        <f t="shared" ca="1" si="82"/>
        <v>-1.0168779459909207E-2</v>
      </c>
      <c r="AA250" s="3">
        <f t="shared" ca="1" si="83"/>
        <v>-6.7754069408934173E-3</v>
      </c>
      <c r="AJ250"/>
      <c r="AK250"/>
    </row>
    <row r="251" spans="3:37" s="5" customFormat="1" x14ac:dyDescent="0.2">
      <c r="C251" s="25"/>
      <c r="D251" s="1">
        <f t="shared" si="84"/>
        <v>249</v>
      </c>
      <c r="E251" s="2">
        <f t="shared" si="85"/>
        <v>25.000000000000085</v>
      </c>
      <c r="F251" s="3">
        <f t="shared" ca="1" si="86"/>
        <v>535.30448508708662</v>
      </c>
      <c r="G251" s="3">
        <f t="shared" si="87"/>
        <v>355.72801095004303</v>
      </c>
      <c r="H251" s="3">
        <f t="shared" ca="1" si="72"/>
        <v>642.72335380692743</v>
      </c>
      <c r="I251" s="3">
        <f t="shared" ca="1" si="88"/>
        <v>13329.081678668512</v>
      </c>
      <c r="J251" s="3">
        <f t="shared" si="89"/>
        <v>11832.103445415971</v>
      </c>
      <c r="K251" s="3">
        <f t="shared" ca="1" si="91"/>
        <v>17876.324572021018</v>
      </c>
      <c r="L251" s="3">
        <f t="shared" si="90"/>
        <v>-9.4258504629502955</v>
      </c>
      <c r="M251" s="3">
        <f t="shared" ca="1" si="73"/>
        <v>0.58652466277718507</v>
      </c>
      <c r="N251" s="3">
        <f t="shared" ca="1" si="74"/>
        <v>33.605387757466559</v>
      </c>
      <c r="O251" s="1">
        <f t="shared" ca="1" si="69"/>
        <v>28916531.667017736</v>
      </c>
      <c r="P251" s="1">
        <f t="shared" si="70"/>
        <v>-15613869.283410989</v>
      </c>
      <c r="Q251" s="1">
        <f t="shared" ca="1" si="75"/>
        <v>44530400.950428724</v>
      </c>
      <c r="R251" s="1">
        <f t="shared" ca="1" si="71"/>
        <v>89981.269532969847</v>
      </c>
      <c r="S251" s="3">
        <f t="shared" si="76"/>
        <v>292.1935070957656</v>
      </c>
      <c r="T251" s="13">
        <f t="shared" ca="1" si="77"/>
        <v>2.1996496780343469</v>
      </c>
      <c r="U251" s="13">
        <f t="shared" si="78"/>
        <v>0.33442137825127588</v>
      </c>
      <c r="V251" s="5">
        <v>0.35</v>
      </c>
      <c r="W251" s="3">
        <f t="shared" ca="1" si="79"/>
        <v>1.701643293666127</v>
      </c>
      <c r="X251" s="3">
        <f t="shared" ca="1" si="80"/>
        <v>-1.4172462875706731</v>
      </c>
      <c r="Y251" s="3">
        <f t="shared" ca="1" si="81"/>
        <v>-0.94180829219435613</v>
      </c>
      <c r="Z251" s="3">
        <f t="shared" ca="1" si="82"/>
        <v>-1.0123187768361951E-2</v>
      </c>
      <c r="AA251" s="3">
        <f t="shared" ca="1" si="83"/>
        <v>-6.7272020871025438E-3</v>
      </c>
      <c r="AJ251"/>
      <c r="AK251"/>
    </row>
    <row r="252" spans="3:37" s="5" customFormat="1" x14ac:dyDescent="0.2">
      <c r="C252" s="25"/>
      <c r="D252" s="1">
        <f t="shared" si="84"/>
        <v>250</v>
      </c>
      <c r="E252" s="2">
        <f t="shared" si="85"/>
        <v>25.100000000000087</v>
      </c>
      <c r="F252" s="3">
        <f t="shared" ca="1" si="86"/>
        <v>535.30448508708662</v>
      </c>
      <c r="G252" s="3">
        <f t="shared" si="87"/>
        <v>354.78542590374798</v>
      </c>
      <c r="H252" s="3">
        <f t="shared" ca="1" si="72"/>
        <v>642.20214122039079</v>
      </c>
      <c r="I252" s="3">
        <f t="shared" ca="1" si="88"/>
        <v>13382.612127177221</v>
      </c>
      <c r="J252" s="3">
        <f t="shared" si="89"/>
        <v>11867.629117258661</v>
      </c>
      <c r="K252" s="3">
        <f t="shared" ca="1" si="91"/>
        <v>17940.57083477161</v>
      </c>
      <c r="L252" s="3">
        <f t="shared" si="90"/>
        <v>-9.4247782239566202</v>
      </c>
      <c r="M252" s="3">
        <f t="shared" ca="1" si="73"/>
        <v>0.58530222797362674</v>
      </c>
      <c r="N252" s="3">
        <f t="shared" ca="1" si="74"/>
        <v>33.535347402492761</v>
      </c>
      <c r="O252" s="1">
        <f t="shared" ca="1" si="69"/>
        <v>28869651.313163836</v>
      </c>
      <c r="P252" s="1">
        <f t="shared" si="70"/>
        <v>-15658968.146406611</v>
      </c>
      <c r="Q252" s="1">
        <f t="shared" ca="1" si="75"/>
        <v>44528619.459570445</v>
      </c>
      <c r="R252" s="1">
        <f t="shared" ca="1" si="71"/>
        <v>89908.299770854705</v>
      </c>
      <c r="S252" s="3">
        <f t="shared" si="76"/>
        <v>292.04906824021441</v>
      </c>
      <c r="T252" s="13">
        <f t="shared" ca="1" si="77"/>
        <v>2.1989528851780844</v>
      </c>
      <c r="U252" s="13">
        <f t="shared" si="78"/>
        <v>0.33292439675381147</v>
      </c>
      <c r="V252" s="5">
        <v>0.35</v>
      </c>
      <c r="W252" s="3">
        <f t="shared" ca="1" si="79"/>
        <v>1.69265241120288</v>
      </c>
      <c r="X252" s="3">
        <f t="shared" ca="1" si="80"/>
        <v>-1.4109022210491562</v>
      </c>
      <c r="Y252" s="3">
        <f t="shared" ca="1" si="81"/>
        <v>-0.93510807278596497</v>
      </c>
      <c r="Z252" s="3">
        <f t="shared" ca="1" si="82"/>
        <v>-1.0077873007493974E-2</v>
      </c>
      <c r="AA252" s="3">
        <f t="shared" ca="1" si="83"/>
        <v>-6.6793433770426071E-3</v>
      </c>
      <c r="AJ252"/>
      <c r="AK252"/>
    </row>
    <row r="253" spans="3:37" s="5" customFormat="1" x14ac:dyDescent="0.2">
      <c r="C253" s="25"/>
      <c r="D253" s="1">
        <f t="shared" si="84"/>
        <v>251</v>
      </c>
      <c r="E253" s="2">
        <f t="shared" si="85"/>
        <v>25.200000000000088</v>
      </c>
      <c r="F253" s="3">
        <f t="shared" ca="1" si="86"/>
        <v>535.30448508708662</v>
      </c>
      <c r="G253" s="3">
        <f t="shared" si="87"/>
        <v>353.84294808135229</v>
      </c>
      <c r="H253" s="3">
        <f t="shared" ca="1" si="72"/>
        <v>641.68194899128457</v>
      </c>
      <c r="I253" s="3">
        <f t="shared" ca="1" si="88"/>
        <v>13436.14257568593</v>
      </c>
      <c r="J253" s="3">
        <f t="shared" si="89"/>
        <v>11903.060535957917</v>
      </c>
      <c r="K253" s="3">
        <f t="shared" ca="1" si="91"/>
        <v>18004.765027254929</v>
      </c>
      <c r="L253" s="3">
        <f t="shared" si="90"/>
        <v>-9.42370882971972</v>
      </c>
      <c r="M253" s="3">
        <f t="shared" ca="1" si="73"/>
        <v>0.58407794852709571</v>
      </c>
      <c r="N253" s="3">
        <f t="shared" ca="1" si="74"/>
        <v>33.465201357261925</v>
      </c>
      <c r="O253" s="1">
        <f t="shared" ca="1" si="69"/>
        <v>28822900.656287745</v>
      </c>
      <c r="P253" s="1">
        <f t="shared" si="70"/>
        <v>-15703936.734275294</v>
      </c>
      <c r="Q253" s="1">
        <f t="shared" ca="1" si="75"/>
        <v>44526837.390563041</v>
      </c>
      <c r="R253" s="1">
        <f t="shared" ca="1" si="71"/>
        <v>89835.472858779845</v>
      </c>
      <c r="S253" s="3">
        <f t="shared" si="76"/>
        <v>291.90501259532374</v>
      </c>
      <c r="T253" s="13">
        <f t="shared" ca="1" si="77"/>
        <v>2.1982560124134167</v>
      </c>
      <c r="U253" s="13">
        <f t="shared" si="78"/>
        <v>0.33143650997384022</v>
      </c>
      <c r="V253" s="5">
        <v>0.35</v>
      </c>
      <c r="W253" s="3">
        <f t="shared" ca="1" si="79"/>
        <v>1.6837227619801065</v>
      </c>
      <c r="X253" s="3">
        <f t="shared" ca="1" si="80"/>
        <v>-1.404596697083355</v>
      </c>
      <c r="Y253" s="3">
        <f t="shared" ca="1" si="81"/>
        <v>-0.92845595358770139</v>
      </c>
      <c r="Z253" s="3">
        <f t="shared" ca="1" si="82"/>
        <v>-1.0032833550595394E-2</v>
      </c>
      <c r="AA253" s="3">
        <f t="shared" ca="1" si="83"/>
        <v>-6.6318282399121528E-3</v>
      </c>
      <c r="AJ253"/>
      <c r="AK253"/>
    </row>
    <row r="254" spans="3:37" s="5" customFormat="1" x14ac:dyDescent="0.2">
      <c r="C254" s="25"/>
      <c r="D254" s="1">
        <f t="shared" si="84"/>
        <v>252</v>
      </c>
      <c r="E254" s="2">
        <f t="shared" si="85"/>
        <v>25.30000000000009</v>
      </c>
      <c r="F254" s="3">
        <f t="shared" ca="1" si="86"/>
        <v>535.30448508708662</v>
      </c>
      <c r="G254" s="3">
        <f t="shared" si="87"/>
        <v>352.90057719838029</v>
      </c>
      <c r="H254" s="3">
        <f t="shared" ca="1" si="72"/>
        <v>641.1627789737181</v>
      </c>
      <c r="I254" s="3">
        <f t="shared" ca="1" si="88"/>
        <v>13489.673024194639</v>
      </c>
      <c r="J254" s="3">
        <f t="shared" si="89"/>
        <v>11938.397712221902</v>
      </c>
      <c r="K254" s="3">
        <f t="shared" ca="1" si="91"/>
        <v>18068.907251599394</v>
      </c>
      <c r="L254" s="3">
        <f t="shared" si="90"/>
        <v>-9.4226422799164009</v>
      </c>
      <c r="M254" s="3">
        <f t="shared" ca="1" si="73"/>
        <v>0.58285182359086363</v>
      </c>
      <c r="N254" s="3">
        <f t="shared" ca="1" si="74"/>
        <v>33.394949573260078</v>
      </c>
      <c r="O254" s="1">
        <f t="shared" ca="1" si="69"/>
        <v>28776279.639891062</v>
      </c>
      <c r="P254" s="1">
        <f t="shared" si="70"/>
        <v>-15748775.145269506</v>
      </c>
      <c r="Q254" s="1">
        <f t="shared" ca="1" si="75"/>
        <v>44525054.785160571</v>
      </c>
      <c r="R254" s="1">
        <f t="shared" ca="1" si="71"/>
        <v>89762.789056320529</v>
      </c>
      <c r="S254" s="3">
        <f t="shared" si="76"/>
        <v>291.7613401175567</v>
      </c>
      <c r="T254" s="13">
        <f t="shared" ca="1" si="77"/>
        <v>2.1975590690506848</v>
      </c>
      <c r="U254" s="13">
        <f t="shared" si="78"/>
        <v>0.32995766450008462</v>
      </c>
      <c r="V254" s="5">
        <v>0.35</v>
      </c>
      <c r="W254" s="3">
        <f t="shared" ca="1" si="79"/>
        <v>1.6748539313065771</v>
      </c>
      <c r="X254" s="3">
        <f t="shared" ca="1" si="80"/>
        <v>-1.3983294893213081</v>
      </c>
      <c r="Y254" s="3">
        <f t="shared" ca="1" si="81"/>
        <v>-0.92185157726583422</v>
      </c>
      <c r="Z254" s="3">
        <f t="shared" ca="1" si="82"/>
        <v>-9.9880677808664858E-3</v>
      </c>
      <c r="AA254" s="3">
        <f t="shared" ca="1" si="83"/>
        <v>-6.584654123327387E-3</v>
      </c>
      <c r="AJ254"/>
      <c r="AK254"/>
    </row>
    <row r="255" spans="3:37" s="5" customFormat="1" x14ac:dyDescent="0.2">
      <c r="C255" s="25"/>
      <c r="D255" s="1">
        <f t="shared" si="84"/>
        <v>253</v>
      </c>
      <c r="E255" s="2">
        <f t="shared" si="85"/>
        <v>25.400000000000091</v>
      </c>
      <c r="F255" s="3">
        <f t="shared" ca="1" si="86"/>
        <v>535.30448508708662</v>
      </c>
      <c r="G255" s="3">
        <f t="shared" si="87"/>
        <v>351.95831297038865</v>
      </c>
      <c r="H255" s="3">
        <f t="shared" ca="1" si="72"/>
        <v>640.64463302466913</v>
      </c>
      <c r="I255" s="3">
        <f t="shared" ca="1" si="88"/>
        <v>13543.203472703348</v>
      </c>
      <c r="J255" s="3">
        <f t="shared" si="89"/>
        <v>11973.64065673034</v>
      </c>
      <c r="K255" s="3">
        <f t="shared" ca="1" si="91"/>
        <v>18132.997610118975</v>
      </c>
      <c r="L255" s="3">
        <f t="shared" si="90"/>
        <v>-9.4215785742243252</v>
      </c>
      <c r="M255" s="3">
        <f t="shared" ca="1" si="73"/>
        <v>0.5816238523366779</v>
      </c>
      <c r="N255" s="3">
        <f t="shared" ca="1" si="74"/>
        <v>33.324592003031846</v>
      </c>
      <c r="O255" s="1">
        <f t="shared" ca="1" si="69"/>
        <v>28729788.207631912</v>
      </c>
      <c r="P255" s="1">
        <f t="shared" si="70"/>
        <v>-15793483.47736766</v>
      </c>
      <c r="Q255" s="1">
        <f t="shared" ca="1" si="75"/>
        <v>44523271.68499957</v>
      </c>
      <c r="R255" s="1">
        <f t="shared" ca="1" si="71"/>
        <v>89690.248623453677</v>
      </c>
      <c r="S255" s="3">
        <f t="shared" si="76"/>
        <v>291.61805076349208</v>
      </c>
      <c r="T255" s="13">
        <f t="shared" ca="1" si="77"/>
        <v>2.196862064427707</v>
      </c>
      <c r="U255" s="13">
        <f t="shared" si="78"/>
        <v>0.32848780724682186</v>
      </c>
      <c r="V255" s="5">
        <v>0.35</v>
      </c>
      <c r="W255" s="3">
        <f t="shared" ca="1" si="79"/>
        <v>1.6660455073805869</v>
      </c>
      <c r="X255" s="3">
        <f t="shared" ca="1" si="80"/>
        <v>-1.3921003727907248</v>
      </c>
      <c r="Y255" s="3">
        <f t="shared" ca="1" si="81"/>
        <v>-0.91529458904713412</v>
      </c>
      <c r="Z255" s="3">
        <f t="shared" ca="1" si="82"/>
        <v>-9.9435740913623206E-3</v>
      </c>
      <c r="AA255" s="3">
        <f t="shared" ca="1" si="83"/>
        <v>-6.5378184931938156E-3</v>
      </c>
      <c r="AJ255"/>
      <c r="AK255"/>
    </row>
    <row r="256" spans="3:37" s="5" customFormat="1" x14ac:dyDescent="0.2">
      <c r="C256" s="25"/>
      <c r="D256" s="1">
        <f t="shared" si="84"/>
        <v>254</v>
      </c>
      <c r="E256" s="2">
        <f t="shared" si="85"/>
        <v>25.500000000000092</v>
      </c>
      <c r="F256" s="3">
        <f t="shared" ca="1" si="86"/>
        <v>535.30448508708662</v>
      </c>
      <c r="G256" s="3">
        <f t="shared" si="87"/>
        <v>351.0161551129662</v>
      </c>
      <c r="H256" s="3">
        <f t="shared" ca="1" si="72"/>
        <v>640.12751300396462</v>
      </c>
      <c r="I256" s="3">
        <f t="shared" ca="1" si="88"/>
        <v>13596.733921212057</v>
      </c>
      <c r="J256" s="3">
        <f t="shared" si="89"/>
        <v>12008.789380134507</v>
      </c>
      <c r="K256" s="3">
        <f t="shared" ca="1" si="91"/>
        <v>18197.036205313485</v>
      </c>
      <c r="L256" s="3">
        <f t="shared" si="90"/>
        <v>-9.4205177123220167</v>
      </c>
      <c r="M256" s="3">
        <f t="shared" ca="1" si="73"/>
        <v>0.58039403395489653</v>
      </c>
      <c r="N256" s="3">
        <f t="shared" ca="1" si="74"/>
        <v>33.254128600188167</v>
      </c>
      <c r="O256" s="1">
        <f t="shared" ca="1" si="69"/>
        <v>28683426.303324863</v>
      </c>
      <c r="P256" s="1">
        <f t="shared" si="70"/>
        <v>-15838061.828274231</v>
      </c>
      <c r="Q256" s="1">
        <f t="shared" ca="1" si="75"/>
        <v>44521488.131599098</v>
      </c>
      <c r="R256" s="1">
        <f t="shared" ca="1" si="71"/>
        <v>89617.85182055505</v>
      </c>
      <c r="S256" s="3">
        <f t="shared" si="76"/>
        <v>291.47514448982434</v>
      </c>
      <c r="T256" s="13">
        <f t="shared" ca="1" si="77"/>
        <v>2.1961650079096611</v>
      </c>
      <c r="U256" s="13">
        <f t="shared" si="78"/>
        <v>0.32702688545207043</v>
      </c>
      <c r="V256" s="5">
        <v>0.35</v>
      </c>
      <c r="W256" s="3">
        <f t="shared" ca="1" si="79"/>
        <v>1.6572970812708818</v>
      </c>
      <c r="X256" s="3">
        <f t="shared" ca="1" si="80"/>
        <v>-1.3859091238912995</v>
      </c>
      <c r="Y256" s="3">
        <f t="shared" ca="1" si="81"/>
        <v>-0.90878463670103637</v>
      </c>
      <c r="Z256" s="3">
        <f t="shared" ca="1" si="82"/>
        <v>-9.8993508849378534E-3</v>
      </c>
      <c r="AA256" s="3">
        <f t="shared" ca="1" si="83"/>
        <v>-6.4913188335788312E-3</v>
      </c>
      <c r="AJ256"/>
      <c r="AK256"/>
    </row>
    <row r="257" spans="3:37" s="5" customFormat="1" x14ac:dyDescent="0.2">
      <c r="C257" s="25"/>
      <c r="D257" s="1">
        <f t="shared" si="84"/>
        <v>255</v>
      </c>
      <c r="E257" s="2">
        <f t="shared" si="85"/>
        <v>25.600000000000094</v>
      </c>
      <c r="F257" s="3">
        <f t="shared" ca="1" si="86"/>
        <v>535.30448508708662</v>
      </c>
      <c r="G257" s="3">
        <f t="shared" si="87"/>
        <v>350.07410334173397</v>
      </c>
      <c r="H257" s="3">
        <f t="shared" ca="1" si="72"/>
        <v>639.611420774262</v>
      </c>
      <c r="I257" s="3">
        <f t="shared" ca="1" si="88"/>
        <v>13650.264369720766</v>
      </c>
      <c r="J257" s="3">
        <f t="shared" si="89"/>
        <v>12043.843893057243</v>
      </c>
      <c r="K257" s="3">
        <f t="shared" ca="1" si="91"/>
        <v>18261.023139868859</v>
      </c>
      <c r="L257" s="3">
        <f t="shared" si="90"/>
        <v>-9.4194596938888537</v>
      </c>
      <c r="M257" s="3">
        <f t="shared" ca="1" si="73"/>
        <v>0.57916236765462348</v>
      </c>
      <c r="N257" s="3">
        <f t="shared" ca="1" si="74"/>
        <v>33.18355931941403</v>
      </c>
      <c r="O257" s="1">
        <f t="shared" ca="1" si="69"/>
        <v>28637193.870940901</v>
      </c>
      <c r="P257" s="1">
        <f t="shared" si="70"/>
        <v>-15882510.295419898</v>
      </c>
      <c r="Q257" s="1">
        <f t="shared" ca="1" si="75"/>
        <v>44519704.166360795</v>
      </c>
      <c r="R257" s="1">
        <f t="shared" ca="1" si="71"/>
        <v>89545.598908396685</v>
      </c>
      <c r="S257" s="3">
        <f t="shared" si="76"/>
        <v>291.33262125336358</v>
      </c>
      <c r="T257" s="13">
        <f t="shared" ca="1" si="77"/>
        <v>2.1954679088889617</v>
      </c>
      <c r="U257" s="13">
        <f t="shared" si="78"/>
        <v>0.32557484667578057</v>
      </c>
      <c r="V257" s="5">
        <v>0.35</v>
      </c>
      <c r="W257" s="3">
        <f t="shared" ca="1" si="79"/>
        <v>1.6486082468976806</v>
      </c>
      <c r="X257" s="3">
        <f t="shared" ca="1" si="80"/>
        <v>-1.3797555203870426</v>
      </c>
      <c r="Y257" s="3">
        <f t="shared" ca="1" si="81"/>
        <v>-0.90232137052190287</v>
      </c>
      <c r="Z257" s="3">
        <f t="shared" ca="1" si="82"/>
        <v>-9.8553965741931624E-3</v>
      </c>
      <c r="AA257" s="3">
        <f t="shared" ca="1" si="83"/>
        <v>-6.4451526465850208E-3</v>
      </c>
      <c r="AJ257"/>
      <c r="AK257"/>
    </row>
    <row r="258" spans="3:37" s="5" customFormat="1" x14ac:dyDescent="0.2">
      <c r="C258" s="25"/>
      <c r="D258" s="1">
        <f t="shared" si="84"/>
        <v>256</v>
      </c>
      <c r="E258" s="2">
        <f t="shared" si="85"/>
        <v>25.700000000000095</v>
      </c>
      <c r="F258" s="3">
        <f t="shared" ca="1" si="86"/>
        <v>535.30448508708662</v>
      </c>
      <c r="G258" s="3">
        <f t="shared" si="87"/>
        <v>349.13215737234509</v>
      </c>
      <c r="H258" s="3">
        <f t="shared" ca="1" si="72"/>
        <v>639.09635820102972</v>
      </c>
      <c r="I258" s="3">
        <f t="shared" ca="1" si="88"/>
        <v>13703.794818229475</v>
      </c>
      <c r="J258" s="3">
        <f t="shared" si="89"/>
        <v>12078.804206092947</v>
      </c>
      <c r="K258" s="3">
        <f t="shared" ca="1" si="91"/>
        <v>18324.958516657443</v>
      </c>
      <c r="L258" s="3">
        <f t="shared" si="90"/>
        <v>-9.418404518605076</v>
      </c>
      <c r="M258" s="3">
        <f t="shared" ca="1" si="73"/>
        <v>0.57792885266384275</v>
      </c>
      <c r="N258" s="3">
        <f t="shared" ca="1" si="74"/>
        <v>33.112884116476174</v>
      </c>
      <c r="O258" s="1">
        <f t="shared" ref="O258:O321" ca="1" si="92">(0.5)*($B$11)*(H258^2)</f>
        <v>28591090.854607321</v>
      </c>
      <c r="P258" s="1">
        <f t="shared" ref="P258:P321" si="93">($B$11)*L258*J258</f>
        <v>-15926828.975961654</v>
      </c>
      <c r="Q258" s="1">
        <f t="shared" ca="1" si="75"/>
        <v>44517919.830568977</v>
      </c>
      <c r="R258" s="1">
        <f t="shared" ref="R258:R321" ca="1" si="94" xml:space="preserve"> ($B$11)*H258</f>
        <v>89473.490148144163</v>
      </c>
      <c r="S258" s="3">
        <f t="shared" si="76"/>
        <v>291.19048101103556</v>
      </c>
      <c r="T258" s="13">
        <f t="shared" ca="1" si="77"/>
        <v>2.1947707767851421</v>
      </c>
      <c r="U258" s="13">
        <f t="shared" si="78"/>
        <v>0.32413163879803725</v>
      </c>
      <c r="V258" s="5">
        <v>0.35</v>
      </c>
      <c r="W258" s="3">
        <f t="shared" ca="1" si="79"/>
        <v>1.6399786010138286</v>
      </c>
      <c r="X258" s="3">
        <f t="shared" ca="1" si="80"/>
        <v>-1.3736393413986658</v>
      </c>
      <c r="Y258" s="3">
        <f t="shared" ca="1" si="81"/>
        <v>-0.89590444331140273</v>
      </c>
      <c r="Z258" s="3">
        <f t="shared" ca="1" si="82"/>
        <v>-9.8117095814190414E-3</v>
      </c>
      <c r="AA258" s="3">
        <f t="shared" ca="1" si="83"/>
        <v>-6.3993174522243056E-3</v>
      </c>
      <c r="AJ258"/>
      <c r="AK258"/>
    </row>
    <row r="259" spans="3:37" s="5" customFormat="1" x14ac:dyDescent="0.2">
      <c r="C259" s="25"/>
      <c r="D259" s="1">
        <f t="shared" si="84"/>
        <v>257</v>
      </c>
      <c r="E259" s="2">
        <f t="shared" si="85"/>
        <v>25.800000000000097</v>
      </c>
      <c r="F259" s="3">
        <f t="shared" ca="1" si="86"/>
        <v>535.30448508708662</v>
      </c>
      <c r="G259" s="3">
        <f t="shared" si="87"/>
        <v>348.19031692048458</v>
      </c>
      <c r="H259" s="3">
        <f t="shared" ref="H259:H322" ca="1" si="95">SQRT(F259^2 + G259^2)</f>
        <v>638.58232715252814</v>
      </c>
      <c r="I259" s="3">
        <f t="shared" ca="1" si="88"/>
        <v>13757.325266738184</v>
      </c>
      <c r="J259" s="3">
        <f t="shared" si="89"/>
        <v>12113.67032980759</v>
      </c>
      <c r="K259" s="3">
        <f t="shared" ca="1" si="91"/>
        <v>18388.842438738262</v>
      </c>
      <c r="L259" s="3">
        <f t="shared" si="90"/>
        <v>-9.417352186151783</v>
      </c>
      <c r="M259" s="3">
        <f t="shared" ref="M259:M322" ca="1" si="96">ATAN(G259/F259)</f>
        <v>0.5766934882295548</v>
      </c>
      <c r="N259" s="3">
        <f t="shared" ref="N259:N322" ca="1" si="97">M259*(180/PI())</f>
        <v>33.042102948230905</v>
      </c>
      <c r="O259" s="1">
        <f t="shared" ca="1" si="92"/>
        <v>28545117.198607691</v>
      </c>
      <c r="P259" s="1">
        <f t="shared" si="93"/>
        <v>-15971017.96678297</v>
      </c>
      <c r="Q259" s="1">
        <f t="shared" ref="Q259:Q322" ca="1" si="98" xml:space="preserve"> ABS(O259) + ABS(P259)</f>
        <v>44516135.165390663</v>
      </c>
      <c r="R259" s="1">
        <f t="shared" ca="1" si="94"/>
        <v>89401.525801353942</v>
      </c>
      <c r="S259" s="3">
        <f t="shared" ref="S259:S322" si="99">IF(J259&lt;30000,( (-0.00406576*J259)+340.3), "")</f>
        <v>291.04872371988154</v>
      </c>
      <c r="T259" s="13">
        <f t="shared" ref="T259:T322" ca="1" si="100" xml:space="preserve"> IF(J259&lt;30000, H259/S259, "")</f>
        <v>2.1940736210447316</v>
      </c>
      <c r="U259" s="13">
        <f t="shared" ref="U259:U322" si="101" xml:space="preserve"> IF(J259&lt;30000, (( 359.01*(1 - (2.25577*10^(-5))*(J259))^(5.25588) ) / (298.15 - 0.0074545*J259)), "")</f>
        <v>0.32269721001727314</v>
      </c>
      <c r="V259" s="5">
        <v>0.35</v>
      </c>
      <c r="W259" s="3">
        <f t="shared" ref="W259:W322" ca="1" si="102">(0.5)*(U259)*(H259)*(V259)*($B$13)</f>
        <v>1.6314077431860772</v>
      </c>
      <c r="X259" s="3">
        <f t="shared" ref="X259:X322" ca="1" si="103" xml:space="preserve"> -W259*COS(M259)</f>
        <v>-1.3675603673960079</v>
      </c>
      <c r="Y259" s="3">
        <f t="shared" ref="Y259:Y322" ca="1" si="104">-W259*SIN(M259)</f>
        <v>-0.88953351036101236</v>
      </c>
      <c r="Z259" s="3">
        <f t="shared" ref="Z259:Z322" ca="1" si="105" xml:space="preserve"> X259/($B$11)</f>
        <v>-9.7682883385429142E-3</v>
      </c>
      <c r="AA259" s="3">
        <f t="shared" ref="AA259:AA322" ca="1" si="106">Y259/($B$11)</f>
        <v>-6.3538107882929453E-3</v>
      </c>
      <c r="AJ259"/>
      <c r="AK259"/>
    </row>
    <row r="260" spans="3:37" s="5" customFormat="1" x14ac:dyDescent="0.2">
      <c r="C260" s="25"/>
      <c r="D260" s="1">
        <f t="shared" ref="D260:D323" si="107">D259 + 1</f>
        <v>258</v>
      </c>
      <c r="E260" s="2">
        <f t="shared" ref="E260:E323" si="108" xml:space="preserve"> E259 + $B$2</f>
        <v>25.900000000000098</v>
      </c>
      <c r="F260" s="3">
        <f t="shared" ref="F260:F323" ca="1" si="109">INDIRECT(ADDRESS(ROW()-1,COLUMN()))</f>
        <v>535.30448508708662</v>
      </c>
      <c r="G260" s="3">
        <f t="shared" ref="G260:G323" si="110">G259 + L259*$B$2</f>
        <v>347.2485817018694</v>
      </c>
      <c r="H260" s="3">
        <f t="shared" ca="1" si="95"/>
        <v>638.06932949978932</v>
      </c>
      <c r="I260" s="3">
        <f t="shared" ref="I260:I323" ca="1" si="111">I259 + F259*($B$2)</f>
        <v>13810.855715246893</v>
      </c>
      <c r="J260" s="3">
        <f t="shared" ref="J260:J323" si="112" xml:space="preserve"> J259 + G259*($B$2) + (0.5)*(L259)*($B$2)^2</f>
        <v>12148.442274738707</v>
      </c>
      <c r="K260" s="3">
        <f t="shared" ca="1" si="91"/>
        <v>18452.675009357314</v>
      </c>
      <c r="L260" s="3">
        <f t="shared" ref="L260:L323" si="113" xml:space="preserve"> -(9.780327 * (1 + 0.0053024 * ((SIN($B$7))^2) - (5.8*10^(-6)) * (SIN(2*($B$7))^2) - (3.086*10^(-6)) * J260))</f>
        <v>-9.4163026962109271</v>
      </c>
      <c r="M260" s="3">
        <f t="shared" ca="1" si="96"/>
        <v>0.57545627361791152</v>
      </c>
      <c r="N260" s="3">
        <f t="shared" ca="1" si="97"/>
        <v>32.97121577263183</v>
      </c>
      <c r="O260" s="1">
        <f t="shared" ca="1" si="92"/>
        <v>28499272.847381752</v>
      </c>
      <c r="P260" s="1">
        <f t="shared" si="93"/>
        <v>-16015077.364493886</v>
      </c>
      <c r="Q260" s="1">
        <f t="shared" ca="1" si="98"/>
        <v>44514350.21187564</v>
      </c>
      <c r="R260" s="1">
        <f t="shared" ca="1" si="94"/>
        <v>89329.706129970509</v>
      </c>
      <c r="S260" s="3">
        <f t="shared" si="99"/>
        <v>290.90734933705835</v>
      </c>
      <c r="T260" s="13">
        <f t="shared" ca="1" si="100"/>
        <v>2.1933764511411278</v>
      </c>
      <c r="U260" s="13">
        <f t="shared" si="101"/>
        <v>0.32127150884848882</v>
      </c>
      <c r="V260" s="5">
        <v>0.35</v>
      </c>
      <c r="W260" s="3">
        <f t="shared" ca="1" si="102"/>
        <v>1.6228952757764676</v>
      </c>
      <c r="X260" s="3">
        <f t="shared" ca="1" si="103"/>
        <v>-1.3615183801904933</v>
      </c>
      <c r="Y260" s="3">
        <f t="shared" ca="1" si="104"/>
        <v>-0.88320822943461763</v>
      </c>
      <c r="Z260" s="3">
        <f t="shared" ca="1" si="105"/>
        <v>-9.7251312870749521E-3</v>
      </c>
      <c r="AA260" s="3">
        <f t="shared" ca="1" si="106"/>
        <v>-6.3086302102472692E-3</v>
      </c>
      <c r="AJ260"/>
      <c r="AK260"/>
    </row>
    <row r="261" spans="3:37" s="5" customFormat="1" x14ac:dyDescent="0.2">
      <c r="C261" s="25"/>
      <c r="D261" s="1">
        <f t="shared" si="107"/>
        <v>259</v>
      </c>
      <c r="E261" s="2">
        <f t="shared" si="108"/>
        <v>26.000000000000099</v>
      </c>
      <c r="F261" s="3">
        <f t="shared" ca="1" si="109"/>
        <v>535.30448508708662</v>
      </c>
      <c r="G261" s="3">
        <f t="shared" si="110"/>
        <v>346.3069514322483</v>
      </c>
      <c r="H261" s="3">
        <f t="shared" ca="1" si="95"/>
        <v>637.55736711659802</v>
      </c>
      <c r="I261" s="3">
        <f t="shared" ca="1" si="111"/>
        <v>13864.386163755602</v>
      </c>
      <c r="J261" s="3">
        <f t="shared" si="112"/>
        <v>12183.120051395412</v>
      </c>
      <c r="K261" s="3">
        <f t="shared" ref="K261:K324" ca="1" si="114">K260+ SQRT( (I261-I260)^2 + (J261-J260)^2 )</f>
        <v>18516.456331947833</v>
      </c>
      <c r="L261" s="3">
        <f t="shared" si="113"/>
        <v>-9.4152560484653218</v>
      </c>
      <c r="M261" s="3">
        <f t="shared" ca="1" si="96"/>
        <v>0.57421720811435228</v>
      </c>
      <c r="N261" s="3">
        <f t="shared" ca="1" si="97"/>
        <v>32.900222548737631</v>
      </c>
      <c r="O261" s="1">
        <f t="shared" ca="1" si="92"/>
        <v>28453557.745525397</v>
      </c>
      <c r="P261" s="1">
        <f t="shared" si="93"/>
        <v>-16059007.265431171</v>
      </c>
      <c r="Q261" s="1">
        <f t="shared" ca="1" si="98"/>
        <v>44512565.010956571</v>
      </c>
      <c r="R261" s="1">
        <f t="shared" ca="1" si="94"/>
        <v>89258.031396323728</v>
      </c>
      <c r="S261" s="3">
        <f t="shared" si="99"/>
        <v>290.76635781983862</v>
      </c>
      <c r="T261" s="13">
        <f t="shared" ca="1" si="100"/>
        <v>2.1926792765744727</v>
      </c>
      <c r="U261" s="13">
        <f t="shared" si="101"/>
        <v>0.31985448412148504</v>
      </c>
      <c r="V261" s="5">
        <v>0.35</v>
      </c>
      <c r="W261" s="3">
        <f t="shared" ca="1" si="102"/>
        <v>1.6144408039238487</v>
      </c>
      <c r="X261" s="3">
        <f t="shared" ca="1" si="103"/>
        <v>-1.3555131629276396</v>
      </c>
      <c r="Y261" s="3">
        <f t="shared" ca="1" si="104"/>
        <v>-0.87692826075123698</v>
      </c>
      <c r="Z261" s="3">
        <f t="shared" ca="1" si="105"/>
        <v>-9.6822368780545686E-3</v>
      </c>
      <c r="AA261" s="3">
        <f t="shared" ca="1" si="106"/>
        <v>-6.2637732910802643E-3</v>
      </c>
      <c r="AJ261"/>
      <c r="AK261"/>
    </row>
    <row r="262" spans="3:37" s="5" customFormat="1" x14ac:dyDescent="0.2">
      <c r="C262" s="25"/>
      <c r="D262" s="1">
        <f t="shared" si="107"/>
        <v>260</v>
      </c>
      <c r="E262" s="2">
        <f t="shared" si="108"/>
        <v>26.100000000000101</v>
      </c>
      <c r="F262" s="3">
        <f t="shared" ca="1" si="109"/>
        <v>535.30448508708662</v>
      </c>
      <c r="G262" s="3">
        <f t="shared" si="110"/>
        <v>345.36542582740179</v>
      </c>
      <c r="H262" s="3">
        <f t="shared" ca="1" si="95"/>
        <v>637.04644187947042</v>
      </c>
      <c r="I262" s="3">
        <f t="shared" ca="1" si="111"/>
        <v>13917.916612264311</v>
      </c>
      <c r="J262" s="3">
        <f t="shared" si="112"/>
        <v>12217.703670258396</v>
      </c>
      <c r="K262" s="3">
        <f t="shared" ca="1" si="114"/>
        <v>18580.18651013057</v>
      </c>
      <c r="L262" s="3">
        <f t="shared" si="113"/>
        <v>-9.4142122425986372</v>
      </c>
      <c r="M262" s="3">
        <f t="shared" ca="1" si="96"/>
        <v>0.57297629102374015</v>
      </c>
      <c r="N262" s="3">
        <f t="shared" ca="1" si="97"/>
        <v>32.829123236719909</v>
      </c>
      <c r="O262" s="1">
        <f t="shared" ca="1" si="92"/>
        <v>28407971.837790545</v>
      </c>
      <c r="P262" s="1">
        <f t="shared" si="93"/>
        <v>-16102807.765658444</v>
      </c>
      <c r="Q262" s="1">
        <f t="shared" ca="1" si="98"/>
        <v>44510779.603448987</v>
      </c>
      <c r="R262" s="1">
        <f t="shared" ca="1" si="94"/>
        <v>89186.501863125857</v>
      </c>
      <c r="S262" s="3">
        <f t="shared" si="99"/>
        <v>290.62574912561024</v>
      </c>
      <c r="T262" s="13">
        <f t="shared" ca="1" si="100"/>
        <v>2.1919821068715253</v>
      </c>
      <c r="U262" s="13">
        <f t="shared" si="101"/>
        <v>0.31844608497910248</v>
      </c>
      <c r="V262" s="5">
        <v>0.35</v>
      </c>
      <c r="W262" s="3">
        <f t="shared" ca="1" si="102"/>
        <v>1.6060439355255007</v>
      </c>
      <c r="X262" s="3">
        <f t="shared" ca="1" si="103"/>
        <v>-1.3495445000795976</v>
      </c>
      <c r="Y262" s="3">
        <f t="shared" ca="1" si="104"/>
        <v>-0.87069326696785021</v>
      </c>
      <c r="Z262" s="3">
        <f t="shared" ca="1" si="105"/>
        <v>-9.6396035719971251E-3</v>
      </c>
      <c r="AA262" s="3">
        <f t="shared" ca="1" si="106"/>
        <v>-6.2192376211989298E-3</v>
      </c>
      <c r="AJ262"/>
      <c r="AK262"/>
    </row>
    <row r="263" spans="3:37" s="5" customFormat="1" x14ac:dyDescent="0.2">
      <c r="C263" s="25"/>
      <c r="D263" s="1">
        <f t="shared" si="107"/>
        <v>261</v>
      </c>
      <c r="E263" s="2">
        <f t="shared" si="108"/>
        <v>26.200000000000102</v>
      </c>
      <c r="F263" s="3">
        <f t="shared" ca="1" si="109"/>
        <v>535.30448508708662</v>
      </c>
      <c r="G263" s="3">
        <f t="shared" si="110"/>
        <v>344.42400460314195</v>
      </c>
      <c r="H263" s="3">
        <f t="shared" ca="1" si="95"/>
        <v>636.53655566763496</v>
      </c>
      <c r="I263" s="3">
        <f t="shared" ca="1" si="111"/>
        <v>13971.44706077302</v>
      </c>
      <c r="J263" s="3">
        <f t="shared" si="112"/>
        <v>12252.193141779922</v>
      </c>
      <c r="K263" s="3">
        <f t="shared" ca="1" si="114"/>
        <v>18643.865647714065</v>
      </c>
      <c r="L263" s="3">
        <f t="shared" si="113"/>
        <v>-9.4131712782954047</v>
      </c>
      <c r="M263" s="3">
        <f t="shared" ca="1" si="96"/>
        <v>0.5717335216704984</v>
      </c>
      <c r="N263" s="3">
        <f t="shared" ca="1" si="97"/>
        <v>32.757917797870952</v>
      </c>
      <c r="O263" s="1">
        <f t="shared" ca="1" si="92"/>
        <v>28362515.069085129</v>
      </c>
      <c r="P263" s="1">
        <f t="shared" si="93"/>
        <v>-16146478.960966298</v>
      </c>
      <c r="Q263" s="1">
        <f t="shared" ca="1" si="98"/>
        <v>44508994.030051425</v>
      </c>
      <c r="R263" s="1">
        <f t="shared" ca="1" si="94"/>
        <v>89115.117793468889</v>
      </c>
      <c r="S263" s="3">
        <f t="shared" si="99"/>
        <v>290.48552321187685</v>
      </c>
      <c r="T263" s="13">
        <f t="shared" ca="1" si="100"/>
        <v>2.1912849515855299</v>
      </c>
      <c r="U263" s="13">
        <f t="shared" si="101"/>
        <v>0.31704626087547355</v>
      </c>
      <c r="V263" s="5">
        <v>0.35</v>
      </c>
      <c r="W263" s="3">
        <f t="shared" ca="1" si="102"/>
        <v>1.5977042812188915</v>
      </c>
      <c r="X263" s="3">
        <f t="shared" ca="1" si="103"/>
        <v>-1.3436121774377439</v>
      </c>
      <c r="Y263" s="3">
        <f t="shared" ca="1" si="104"/>
        <v>-0.86450291316234429</v>
      </c>
      <c r="Z263" s="3">
        <f t="shared" ca="1" si="105"/>
        <v>-9.5972298388410284E-3</v>
      </c>
      <c r="AA263" s="3">
        <f t="shared" ca="1" si="106"/>
        <v>-6.1750208083024595E-3</v>
      </c>
      <c r="AJ263"/>
      <c r="AK263"/>
    </row>
    <row r="264" spans="3:37" s="5" customFormat="1" x14ac:dyDescent="0.2">
      <c r="C264" s="25"/>
      <c r="D264" s="1">
        <f t="shared" si="107"/>
        <v>262</v>
      </c>
      <c r="E264" s="2">
        <f t="shared" si="108"/>
        <v>26.300000000000104</v>
      </c>
      <c r="F264" s="3">
        <f t="shared" ca="1" si="109"/>
        <v>535.30448508708662</v>
      </c>
      <c r="G264" s="3">
        <f t="shared" si="110"/>
        <v>343.48268747531239</v>
      </c>
      <c r="H264" s="3">
        <f t="shared" ca="1" si="95"/>
        <v>636.0277103630109</v>
      </c>
      <c r="I264" s="3">
        <f t="shared" ca="1" si="111"/>
        <v>14024.977509281729</v>
      </c>
      <c r="J264" s="3">
        <f t="shared" si="112"/>
        <v>12286.588476383844</v>
      </c>
      <c r="K264" s="3">
        <f t="shared" ca="1" si="114"/>
        <v>18707.493848694914</v>
      </c>
      <c r="L264" s="3">
        <f t="shared" si="113"/>
        <v>-9.4121331552410066</v>
      </c>
      <c r="M264" s="3">
        <f t="shared" ca="1" si="96"/>
        <v>0.57048889939874681</v>
      </c>
      <c r="N264" s="3">
        <f t="shared" ca="1" si="97"/>
        <v>32.686606194611599</v>
      </c>
      <c r="O264" s="1">
        <f t="shared" ca="1" si="92"/>
        <v>28317187.384472985</v>
      </c>
      <c r="P264" s="1">
        <f t="shared" si="93"/>
        <v>-16190020.946872424</v>
      </c>
      <c r="Q264" s="1">
        <f t="shared" ca="1" si="98"/>
        <v>44507208.331345409</v>
      </c>
      <c r="R264" s="1">
        <f t="shared" ca="1" si="94"/>
        <v>89043.879450821521</v>
      </c>
      <c r="S264" s="3">
        <f t="shared" si="99"/>
        <v>290.34568003625765</v>
      </c>
      <c r="T264" s="13">
        <f t="shared" ca="1" si="100"/>
        <v>2.1905878202960873</v>
      </c>
      <c r="U264" s="13">
        <f t="shared" si="101"/>
        <v>0.31565496157427975</v>
      </c>
      <c r="V264" s="5">
        <v>0.35</v>
      </c>
      <c r="W264" s="3">
        <f t="shared" ca="1" si="102"/>
        <v>1.5894214543635277</v>
      </c>
      <c r="X264" s="3">
        <f t="shared" ca="1" si="103"/>
        <v>-1.3377159821052937</v>
      </c>
      <c r="Y264" s="3">
        <f t="shared" ca="1" si="104"/>
        <v>-0.85835686681655932</v>
      </c>
      <c r="Z264" s="3">
        <f t="shared" ca="1" si="105"/>
        <v>-9.5551141578949558E-3</v>
      </c>
      <c r="AA264" s="3">
        <f t="shared" ca="1" si="106"/>
        <v>-6.131120477261138E-3</v>
      </c>
      <c r="AJ264"/>
      <c r="AK264"/>
    </row>
    <row r="265" spans="3:37" s="5" customFormat="1" x14ac:dyDescent="0.2">
      <c r="C265" s="25"/>
      <c r="D265" s="1">
        <f t="shared" si="107"/>
        <v>263</v>
      </c>
      <c r="E265" s="2">
        <f t="shared" si="108"/>
        <v>26.400000000000105</v>
      </c>
      <c r="F265" s="3">
        <f t="shared" ca="1" si="109"/>
        <v>535.30448508708662</v>
      </c>
      <c r="G265" s="3">
        <f t="shared" si="110"/>
        <v>342.54147415978827</v>
      </c>
      <c r="H265" s="3">
        <f t="shared" ca="1" si="95"/>
        <v>635.51990785018825</v>
      </c>
      <c r="I265" s="3">
        <f t="shared" ca="1" si="111"/>
        <v>14078.507957790438</v>
      </c>
      <c r="J265" s="3">
        <f t="shared" si="112"/>
        <v>12320.889684465599</v>
      </c>
      <c r="K265" s="3">
        <f t="shared" ca="1" si="114"/>
        <v>18771.071217258039</v>
      </c>
      <c r="L265" s="3">
        <f t="shared" si="113"/>
        <v>-9.4110978731216921</v>
      </c>
      <c r="M265" s="3">
        <f t="shared" ca="1" si="96"/>
        <v>0.56924242357243882</v>
      </c>
      <c r="N265" s="3">
        <f t="shared" ca="1" si="97"/>
        <v>32.615188390499071</v>
      </c>
      <c r="O265" s="1">
        <f t="shared" ca="1" si="92"/>
        <v>28271988.729173824</v>
      </c>
      <c r="P265" s="1">
        <f t="shared" si="93"/>
        <v>-16233433.81862177</v>
      </c>
      <c r="Q265" s="1">
        <f t="shared" ca="1" si="98"/>
        <v>44505422.547795594</v>
      </c>
      <c r="R265" s="1">
        <f t="shared" ca="1" si="94"/>
        <v>88972.787099026347</v>
      </c>
      <c r="S265" s="3">
        <f t="shared" si="99"/>
        <v>290.20621955648716</v>
      </c>
      <c r="T265" s="13">
        <f t="shared" ca="1" si="100"/>
        <v>2.1898907226090225</v>
      </c>
      <c r="U265" s="13">
        <f t="shared" si="101"/>
        <v>0.31427213714702218</v>
      </c>
      <c r="V265" s="5">
        <v>0.35</v>
      </c>
      <c r="W265" s="3">
        <f t="shared" ca="1" si="102"/>
        <v>1.5811950710229443</v>
      </c>
      <c r="X265" s="3">
        <f t="shared" ca="1" si="103"/>
        <v>-1.3318557024899749</v>
      </c>
      <c r="Y265" s="3">
        <f t="shared" ca="1" si="104"/>
        <v>-0.8522547977994549</v>
      </c>
      <c r="Z265" s="3">
        <f t="shared" ca="1" si="105"/>
        <v>-9.5132550177855352E-3</v>
      </c>
      <c r="AA265" s="3">
        <f t="shared" ca="1" si="106"/>
        <v>-6.0875342699961065E-3</v>
      </c>
      <c r="AJ265"/>
      <c r="AK265"/>
    </row>
    <row r="266" spans="3:37" s="5" customFormat="1" x14ac:dyDescent="0.2">
      <c r="C266" s="25"/>
      <c r="D266" s="1">
        <f t="shared" si="107"/>
        <v>264</v>
      </c>
      <c r="E266" s="2">
        <f t="shared" si="108"/>
        <v>26.500000000000107</v>
      </c>
      <c r="F266" s="3">
        <f t="shared" ca="1" si="109"/>
        <v>535.30448508708662</v>
      </c>
      <c r="G266" s="3">
        <f t="shared" si="110"/>
        <v>341.60036437247612</v>
      </c>
      <c r="H266" s="3">
        <f t="shared" ca="1" si="95"/>
        <v>635.0131500164066</v>
      </c>
      <c r="I266" s="3">
        <f t="shared" ca="1" si="111"/>
        <v>14132.038406299147</v>
      </c>
      <c r="J266" s="3">
        <f t="shared" si="112"/>
        <v>12355.096776392213</v>
      </c>
      <c r="K266" s="3">
        <f t="shared" ca="1" si="114"/>
        <v>18834.597857776953</v>
      </c>
      <c r="L266" s="3">
        <f t="shared" si="113"/>
        <v>-9.4100654316245578</v>
      </c>
      <c r="M266" s="3">
        <f t="shared" ca="1" si="96"/>
        <v>0.5679940935754989</v>
      </c>
      <c r="N266" s="3">
        <f t="shared" ca="1" si="97"/>
        <v>32.543664350234835</v>
      </c>
      <c r="O266" s="1">
        <f t="shared" ca="1" si="92"/>
        <v>28226919.048563153</v>
      </c>
      <c r="P266" s="1">
        <f t="shared" si="93"/>
        <v>-16276717.671186611</v>
      </c>
      <c r="Q266" s="1">
        <f t="shared" ca="1" si="98"/>
        <v>44503636.719749764</v>
      </c>
      <c r="R266" s="1">
        <f t="shared" ca="1" si="94"/>
        <v>88901.841002296918</v>
      </c>
      <c r="S266" s="3">
        <f t="shared" si="99"/>
        <v>290.06714173041564</v>
      </c>
      <c r="T266" s="13">
        <f t="shared" ca="1" si="100"/>
        <v>2.1891936681562472</v>
      </c>
      <c r="U266" s="13">
        <f t="shared" si="101"/>
        <v>0.31289773797129905</v>
      </c>
      <c r="V266" s="5">
        <v>0.35</v>
      </c>
      <c r="W266" s="3">
        <f t="shared" ca="1" si="102"/>
        <v>1.5730247499467953</v>
      </c>
      <c r="X266" s="3">
        <f t="shared" ca="1" si="103"/>
        <v>-1.3260311282967239</v>
      </c>
      <c r="Y266" s="3">
        <f t="shared" ca="1" si="104"/>
        <v>-0.84619637835037764</v>
      </c>
      <c r="Z266" s="3">
        <f t="shared" ca="1" si="105"/>
        <v>-9.4716509164051704E-3</v>
      </c>
      <c r="AA266" s="3">
        <f t="shared" ca="1" si="106"/>
        <v>-6.04425984535984E-3</v>
      </c>
      <c r="AJ266"/>
      <c r="AK266"/>
    </row>
    <row r="267" spans="3:37" s="5" customFormat="1" x14ac:dyDescent="0.2">
      <c r="C267" s="25"/>
      <c r="D267" s="1">
        <f t="shared" si="107"/>
        <v>265</v>
      </c>
      <c r="E267" s="2">
        <f t="shared" si="108"/>
        <v>26.600000000000108</v>
      </c>
      <c r="F267" s="3">
        <f t="shared" ca="1" si="109"/>
        <v>535.30448508708662</v>
      </c>
      <c r="G267" s="3">
        <f t="shared" si="110"/>
        <v>340.65935782931365</v>
      </c>
      <c r="H267" s="3">
        <f t="shared" ca="1" si="95"/>
        <v>634.50743875153364</v>
      </c>
      <c r="I267" s="3">
        <f t="shared" ca="1" si="111"/>
        <v>14185.568854807856</v>
      </c>
      <c r="J267" s="3">
        <f t="shared" si="112"/>
        <v>12389.209762502302</v>
      </c>
      <c r="K267" s="3">
        <f t="shared" ca="1" si="114"/>
        <v>18898.073874814025</v>
      </c>
      <c r="L267" s="3">
        <f t="shared" si="113"/>
        <v>-9.4090358304375652</v>
      </c>
      <c r="M267" s="3">
        <f t="shared" ca="1" si="96"/>
        <v>0.56674390881195913</v>
      </c>
      <c r="N267" s="3">
        <f t="shared" ca="1" si="97"/>
        <v>32.472034039672444</v>
      </c>
      <c r="O267" s="1">
        <f t="shared" ca="1" si="92"/>
        <v>28181978.288172185</v>
      </c>
      <c r="P267" s="1">
        <f t="shared" si="93"/>
        <v>-16319872.599266745</v>
      </c>
      <c r="Q267" s="1">
        <f t="shared" ca="1" si="98"/>
        <v>44501850.887438931</v>
      </c>
      <c r="R267" s="1">
        <f t="shared" ca="1" si="94"/>
        <v>88831.041425214717</v>
      </c>
      <c r="S267" s="3">
        <f t="shared" si="99"/>
        <v>289.92844651600865</v>
      </c>
      <c r="T267" s="13">
        <f t="shared" ca="1" si="100"/>
        <v>2.1884966665956278</v>
      </c>
      <c r="U267" s="13">
        <f t="shared" si="101"/>
        <v>0.31153171472909358</v>
      </c>
      <c r="V267" s="5">
        <v>0.35</v>
      </c>
      <c r="W267" s="3">
        <f t="shared" ca="1" si="102"/>
        <v>1.5649101125530644</v>
      </c>
      <c r="X267" s="3">
        <f t="shared" ca="1" si="103"/>
        <v>-1.3202420505204331</v>
      </c>
      <c r="Y267" s="3">
        <f t="shared" ca="1" si="104"/>
        <v>-0.84018128306243955</v>
      </c>
      <c r="Z267" s="3">
        <f t="shared" ca="1" si="105"/>
        <v>-9.4303003608602366E-3</v>
      </c>
      <c r="AA267" s="3">
        <f t="shared" ca="1" si="106"/>
        <v>-6.0012948790174256E-3</v>
      </c>
      <c r="AJ267"/>
      <c r="AK267"/>
    </row>
    <row r="268" spans="3:37" s="5" customFormat="1" x14ac:dyDescent="0.2">
      <c r="C268" s="25"/>
      <c r="D268" s="1">
        <f t="shared" si="107"/>
        <v>266</v>
      </c>
      <c r="E268" s="2">
        <f t="shared" si="108"/>
        <v>26.700000000000109</v>
      </c>
      <c r="F268" s="3">
        <f t="shared" ca="1" si="109"/>
        <v>535.30448508708662</v>
      </c>
      <c r="G268" s="3">
        <f t="shared" si="110"/>
        <v>339.71845424626991</v>
      </c>
      <c r="H268" s="3">
        <f t="shared" ca="1" si="95"/>
        <v>634.00277594804413</v>
      </c>
      <c r="I268" s="3">
        <f t="shared" ca="1" si="111"/>
        <v>14239.099303316565</v>
      </c>
      <c r="J268" s="3">
        <f t="shared" si="112"/>
        <v>12423.228653106082</v>
      </c>
      <c r="K268" s="3">
        <f t="shared" ca="1" si="114"/>
        <v>18961.499373120743</v>
      </c>
      <c r="L268" s="3">
        <f t="shared" si="113"/>
        <v>-9.4080090692495322</v>
      </c>
      <c r="M268" s="3">
        <f t="shared" ca="1" si="96"/>
        <v>0.56549186870609724</v>
      </c>
      <c r="N268" s="3">
        <f t="shared" ca="1" si="97"/>
        <v>32.400297425825443</v>
      </c>
      <c r="O268" s="1">
        <f t="shared" ca="1" si="92"/>
        <v>28137166.393687811</v>
      </c>
      <c r="P268" s="1">
        <f t="shared" si="93"/>
        <v>-16362898.697289573</v>
      </c>
      <c r="Q268" s="1">
        <f t="shared" ca="1" si="98"/>
        <v>44500065.090977386</v>
      </c>
      <c r="R268" s="1">
        <f t="shared" ca="1" si="94"/>
        <v>88760.388632726172</v>
      </c>
      <c r="S268" s="3">
        <f t="shared" si="99"/>
        <v>289.79013387134745</v>
      </c>
      <c r="T268" s="13">
        <f t="shared" ca="1" si="100"/>
        <v>2.1877997276108445</v>
      </c>
      <c r="U268" s="13">
        <f t="shared" si="101"/>
        <v>0.31017401840506981</v>
      </c>
      <c r="V268" s="5">
        <v>0.35</v>
      </c>
      <c r="W268" s="3">
        <f t="shared" ca="1" si="102"/>
        <v>1.5568507829103859</v>
      </c>
      <c r="X268" s="3">
        <f t="shared" ca="1" si="103"/>
        <v>-1.3144882614387277</v>
      </c>
      <c r="Y268" s="3">
        <f t="shared" ca="1" si="104"/>
        <v>-0.83420918886600182</v>
      </c>
      <c r="Z268" s="3">
        <f t="shared" ca="1" si="105"/>
        <v>-9.3892018674194833E-3</v>
      </c>
      <c r="AA268" s="3">
        <f t="shared" ca="1" si="106"/>
        <v>-5.9586370633285847E-3</v>
      </c>
      <c r="AJ268"/>
      <c r="AK268"/>
    </row>
    <row r="269" spans="3:37" s="5" customFormat="1" x14ac:dyDescent="0.2">
      <c r="C269" s="25"/>
      <c r="D269" s="1">
        <f t="shared" si="107"/>
        <v>267</v>
      </c>
      <c r="E269" s="2">
        <f t="shared" si="108"/>
        <v>26.800000000000111</v>
      </c>
      <c r="F269" s="3">
        <f t="shared" ca="1" si="109"/>
        <v>535.30448508708662</v>
      </c>
      <c r="G269" s="3">
        <f t="shared" si="110"/>
        <v>338.77765333934497</v>
      </c>
      <c r="H269" s="3">
        <f t="shared" ca="1" si="95"/>
        <v>633.49916350099807</v>
      </c>
      <c r="I269" s="3">
        <f t="shared" ca="1" si="111"/>
        <v>14292.629751825274</v>
      </c>
      <c r="J269" s="3">
        <f t="shared" si="112"/>
        <v>12457.153458485362</v>
      </c>
      <c r="K269" s="3">
        <f t="shared" ca="1" si="114"/>
        <v>19024.874457637969</v>
      </c>
      <c r="L269" s="3">
        <f t="shared" si="113"/>
        <v>-9.4069851477501274</v>
      </c>
      <c r="M269" s="3">
        <f t="shared" ca="1" si="96"/>
        <v>0.5642379727025747</v>
      </c>
      <c r="N269" s="3">
        <f t="shared" ca="1" si="97"/>
        <v>32.32845447687528</v>
      </c>
      <c r="O269" s="1">
        <f t="shared" ca="1" si="92"/>
        <v>28092483.3109525</v>
      </c>
      <c r="P269" s="1">
        <f t="shared" si="93"/>
        <v>-16405796.059410229</v>
      </c>
      <c r="Q269" s="1">
        <f t="shared" ca="1" si="98"/>
        <v>44498279.370362729</v>
      </c>
      <c r="R269" s="1">
        <f t="shared" ca="1" si="94"/>
        <v>88689.882890139736</v>
      </c>
      <c r="S269" s="3">
        <f t="shared" si="99"/>
        <v>289.65220375462854</v>
      </c>
      <c r="T269" s="13">
        <f t="shared" ca="1" si="100"/>
        <v>2.1871028609112559</v>
      </c>
      <c r="U269" s="13">
        <f t="shared" si="101"/>
        <v>0.30882460028487996</v>
      </c>
      <c r="V269" s="5">
        <v>0.35</v>
      </c>
      <c r="W269" s="3">
        <f t="shared" ca="1" si="102"/>
        <v>1.5488463877204881</v>
      </c>
      <c r="X269" s="3">
        <f t="shared" ca="1" si="103"/>
        <v>-1.3087695546047926</v>
      </c>
      <c r="Y269" s="3">
        <f t="shared" ca="1" si="104"/>
        <v>-0.82827977501227046</v>
      </c>
      <c r="Z269" s="3">
        <f t="shared" ca="1" si="105"/>
        <v>-9.3483539614628037E-3</v>
      </c>
      <c r="AA269" s="3">
        <f t="shared" ca="1" si="106"/>
        <v>-5.9162841072305031E-3</v>
      </c>
      <c r="AJ269"/>
      <c r="AK269"/>
    </row>
    <row r="270" spans="3:37" s="5" customFormat="1" x14ac:dyDescent="0.2">
      <c r="C270" s="25"/>
      <c r="D270" s="1">
        <f t="shared" si="107"/>
        <v>268</v>
      </c>
      <c r="E270" s="2">
        <f t="shared" si="108"/>
        <v>26.900000000000112</v>
      </c>
      <c r="F270" s="3">
        <f t="shared" ca="1" si="109"/>
        <v>535.30448508708662</v>
      </c>
      <c r="G270" s="3">
        <f t="shared" si="110"/>
        <v>337.83695482456994</v>
      </c>
      <c r="H270" s="3">
        <f t="shared" ca="1" si="95"/>
        <v>632.99660330801896</v>
      </c>
      <c r="I270" s="3">
        <f t="shared" ca="1" si="111"/>
        <v>14346.160200333983</v>
      </c>
      <c r="J270" s="3">
        <f t="shared" si="112"/>
        <v>12490.984188893557</v>
      </c>
      <c r="K270" s="3">
        <f t="shared" ca="1" si="114"/>
        <v>19088.199233496201</v>
      </c>
      <c r="L270" s="3">
        <f t="shared" si="113"/>
        <v>-9.4059640656298846</v>
      </c>
      <c r="M270" s="3">
        <f t="shared" ca="1" si="96"/>
        <v>0.56298222026657363</v>
      </c>
      <c r="N270" s="3">
        <f t="shared" ca="1" si="97"/>
        <v>32.256505162179153</v>
      </c>
      <c r="O270" s="1">
        <f t="shared" ca="1" si="92"/>
        <v>28047928.985964265</v>
      </c>
      <c r="P270" s="1">
        <f t="shared" si="93"/>
        <v>-16448564.779511739</v>
      </c>
      <c r="Q270" s="1">
        <f t="shared" ca="1" si="98"/>
        <v>44496493.765476003</v>
      </c>
      <c r="R270" s="1">
        <f t="shared" ca="1" si="94"/>
        <v>88619.524463122652</v>
      </c>
      <c r="S270" s="3">
        <f t="shared" si="99"/>
        <v>289.51465612416416</v>
      </c>
      <c r="T270" s="13">
        <f t="shared" ca="1" si="100"/>
        <v>2.1864060762317528</v>
      </c>
      <c r="U270" s="13">
        <f t="shared" si="101"/>
        <v>0.307483411953478</v>
      </c>
      <c r="V270" s="5">
        <v>0.35</v>
      </c>
      <c r="W270" s="3">
        <f t="shared" ca="1" si="102"/>
        <v>1.5408965563007346</v>
      </c>
      <c r="X270" s="3">
        <f t="shared" ca="1" si="103"/>
        <v>-1.3030857248402243</v>
      </c>
      <c r="Y270" s="3">
        <f t="shared" ca="1" si="104"/>
        <v>-0.82239272305698963</v>
      </c>
      <c r="Z270" s="3">
        <f t="shared" ca="1" si="105"/>
        <v>-9.3077551774301739E-3</v>
      </c>
      <c r="AA270" s="3">
        <f t="shared" ca="1" si="106"/>
        <v>-5.8742337361213544E-3</v>
      </c>
      <c r="AJ270"/>
      <c r="AK270"/>
    </row>
    <row r="271" spans="3:37" s="5" customFormat="1" x14ac:dyDescent="0.2">
      <c r="C271" s="25"/>
      <c r="D271" s="1">
        <f t="shared" si="107"/>
        <v>269</v>
      </c>
      <c r="E271" s="2">
        <f t="shared" si="108"/>
        <v>27.000000000000114</v>
      </c>
      <c r="F271" s="3">
        <f t="shared" ca="1" si="109"/>
        <v>535.30448508708662</v>
      </c>
      <c r="G271" s="3">
        <f t="shared" si="110"/>
        <v>336.89635841800697</v>
      </c>
      <c r="H271" s="3">
        <f t="shared" ca="1" si="95"/>
        <v>632.49509726927147</v>
      </c>
      <c r="I271" s="3">
        <f t="shared" ca="1" si="111"/>
        <v>14399.690648842692</v>
      </c>
      <c r="J271" s="3">
        <f t="shared" si="112"/>
        <v>12524.720854555684</v>
      </c>
      <c r="K271" s="3">
        <f t="shared" ca="1" si="114"/>
        <v>19151.473806015831</v>
      </c>
      <c r="L271" s="3">
        <f t="shared" si="113"/>
        <v>-9.4049458225801921</v>
      </c>
      <c r="M271" s="3">
        <f t="shared" ca="1" si="96"/>
        <v>0.5617246108839361</v>
      </c>
      <c r="N271" s="3">
        <f t="shared" ca="1" si="97"/>
        <v>32.184449452277967</v>
      </c>
      <c r="O271" s="1">
        <f t="shared" ca="1" si="92"/>
        <v>28003503.364876561</v>
      </c>
      <c r="P271" s="1">
        <f t="shared" si="93"/>
        <v>-16491204.951205108</v>
      </c>
      <c r="Q271" s="1">
        <f t="shared" ca="1" si="98"/>
        <v>44494708.316081673</v>
      </c>
      <c r="R271" s="1">
        <f t="shared" ca="1" si="94"/>
        <v>88549.313617698004</v>
      </c>
      <c r="S271" s="3">
        <f t="shared" si="99"/>
        <v>289.3774909383817</v>
      </c>
      <c r="T271" s="13">
        <f t="shared" ca="1" si="100"/>
        <v>2.1857093833326213</v>
      </c>
      <c r="U271" s="13">
        <f t="shared" si="101"/>
        <v>0.30615040529344528</v>
      </c>
      <c r="V271" s="5">
        <v>0.35</v>
      </c>
      <c r="W271" s="3">
        <f t="shared" ca="1" si="102"/>
        <v>1.5330009205667967</v>
      </c>
      <c r="X271" s="3">
        <f t="shared" ca="1" si="103"/>
        <v>-1.2974365682279372</v>
      </c>
      <c r="Y271" s="3">
        <f t="shared" ca="1" si="104"/>
        <v>-0.8165477168442512</v>
      </c>
      <c r="Z271" s="3">
        <f t="shared" ca="1" si="105"/>
        <v>-9.2674040587709793E-3</v>
      </c>
      <c r="AA271" s="3">
        <f t="shared" ca="1" si="106"/>
        <v>-5.8324836917446514E-3</v>
      </c>
      <c r="AJ271"/>
      <c r="AK271"/>
    </row>
    <row r="272" spans="3:37" s="5" customFormat="1" x14ac:dyDescent="0.2">
      <c r="C272" s="25"/>
      <c r="D272" s="1">
        <f t="shared" si="107"/>
        <v>270</v>
      </c>
      <c r="E272" s="2">
        <f t="shared" si="108"/>
        <v>27.100000000000115</v>
      </c>
      <c r="F272" s="3">
        <f t="shared" ca="1" si="109"/>
        <v>535.30448508708662</v>
      </c>
      <c r="G272" s="3">
        <f t="shared" si="110"/>
        <v>335.95586383574897</v>
      </c>
      <c r="H272" s="3">
        <f t="shared" ca="1" si="95"/>
        <v>631.99464728743965</v>
      </c>
      <c r="I272" s="3">
        <f t="shared" ca="1" si="111"/>
        <v>14453.221097351401</v>
      </c>
      <c r="J272" s="3">
        <f t="shared" si="112"/>
        <v>12558.363465668372</v>
      </c>
      <c r="K272" s="3">
        <f t="shared" ca="1" si="114"/>
        <v>19214.698280707387</v>
      </c>
      <c r="L272" s="3">
        <f t="shared" si="113"/>
        <v>-9.4039304182932923</v>
      </c>
      <c r="M272" s="3">
        <f t="shared" ca="1" si="96"/>
        <v>0.56046514406130188</v>
      </c>
      <c r="N272" s="3">
        <f t="shared" ca="1" si="97"/>
        <v>32.112287318904272</v>
      </c>
      <c r="O272" s="1">
        <f t="shared" ca="1" si="92"/>
        <v>27959206.393998269</v>
      </c>
      <c r="P272" s="1">
        <f t="shared" si="93"/>
        <v>-16533716.667829476</v>
      </c>
      <c r="Q272" s="1">
        <f t="shared" ca="1" si="98"/>
        <v>44492923.061827749</v>
      </c>
      <c r="R272" s="1">
        <f t="shared" ca="1" si="94"/>
        <v>88479.250620241553</v>
      </c>
      <c r="S272" s="3">
        <f t="shared" si="99"/>
        <v>289.24070815582417</v>
      </c>
      <c r="T272" s="13">
        <f t="shared" ca="1" si="100"/>
        <v>2.1850127919993954</v>
      </c>
      <c r="U272" s="13">
        <f t="shared" si="101"/>
        <v>0.30482553248332173</v>
      </c>
      <c r="V272" s="5">
        <v>0.35</v>
      </c>
      <c r="W272" s="3">
        <f t="shared" ca="1" si="102"/>
        <v>1.5251591150154138</v>
      </c>
      <c r="X272" s="3">
        <f t="shared" ca="1" si="103"/>
        <v>-1.29182188210509</v>
      </c>
      <c r="Y272" s="3">
        <f t="shared" ca="1" si="104"/>
        <v>-0.81074444249039612</v>
      </c>
      <c r="Z272" s="3">
        <f t="shared" ca="1" si="105"/>
        <v>-9.2272991578934999E-3</v>
      </c>
      <c r="AA272" s="3">
        <f t="shared" ca="1" si="106"/>
        <v>-5.7910317320742583E-3</v>
      </c>
      <c r="AJ272"/>
      <c r="AK272"/>
    </row>
    <row r="273" spans="3:37" s="5" customFormat="1" x14ac:dyDescent="0.2">
      <c r="C273" s="25"/>
      <c r="D273" s="1">
        <f t="shared" si="107"/>
        <v>271</v>
      </c>
      <c r="E273" s="2">
        <f t="shared" si="108"/>
        <v>27.200000000000117</v>
      </c>
      <c r="F273" s="3">
        <f t="shared" ca="1" si="109"/>
        <v>535.30448508708662</v>
      </c>
      <c r="G273" s="3">
        <f t="shared" si="110"/>
        <v>335.01547079391963</v>
      </c>
      <c r="H273" s="3">
        <f t="shared" ca="1" si="95"/>
        <v>631.4952552677039</v>
      </c>
      <c r="I273" s="3">
        <f t="shared" ca="1" si="111"/>
        <v>14506.75154586011</v>
      </c>
      <c r="J273" s="3">
        <f t="shared" si="112"/>
        <v>12591.912032399856</v>
      </c>
      <c r="K273" s="3">
        <f t="shared" ca="1" si="114"/>
        <v>19277.872763271793</v>
      </c>
      <c r="L273" s="3">
        <f t="shared" si="113"/>
        <v>-9.4029178524622861</v>
      </c>
      <c r="M273" s="3">
        <f t="shared" ca="1" si="96"/>
        <v>0.55920381932624674</v>
      </c>
      <c r="N273" s="3">
        <f t="shared" ca="1" si="97"/>
        <v>32.040018734990156</v>
      </c>
      <c r="O273" s="1">
        <f t="shared" ca="1" si="92"/>
        <v>27915038.019793574</v>
      </c>
      <c r="P273" s="1">
        <f t="shared" si="93"/>
        <v>-16576100.022452217</v>
      </c>
      <c r="Q273" s="1">
        <f t="shared" ca="1" si="98"/>
        <v>44491138.04224579</v>
      </c>
      <c r="R273" s="1">
        <f t="shared" ca="1" si="94"/>
        <v>88409.335737478541</v>
      </c>
      <c r="S273" s="3">
        <f t="shared" si="99"/>
        <v>289.10430773514997</v>
      </c>
      <c r="T273" s="13">
        <f t="shared" ca="1" si="100"/>
        <v>2.1843163120427112</v>
      </c>
      <c r="U273" s="13">
        <f t="shared" si="101"/>
        <v>0.30350874599595112</v>
      </c>
      <c r="V273" s="5">
        <v>0.35</v>
      </c>
      <c r="W273" s="3">
        <f t="shared" ca="1" si="102"/>
        <v>1.517370776707293</v>
      </c>
      <c r="X273" s="3">
        <f t="shared" ca="1" si="103"/>
        <v>-1.2862414650560727</v>
      </c>
      <c r="Y273" s="3">
        <f t="shared" ca="1" si="104"/>
        <v>-0.80498258836803482</v>
      </c>
      <c r="Z273" s="3">
        <f t="shared" ca="1" si="105"/>
        <v>-9.187439036114806E-3</v>
      </c>
      <c r="AA273" s="3">
        <f t="shared" ca="1" si="106"/>
        <v>-5.749875631200249E-3</v>
      </c>
      <c r="AJ273"/>
      <c r="AK273"/>
    </row>
    <row r="274" spans="3:37" s="5" customFormat="1" x14ac:dyDescent="0.2">
      <c r="C274" s="25"/>
      <c r="D274" s="1">
        <f t="shared" si="107"/>
        <v>272</v>
      </c>
      <c r="E274" s="2">
        <f t="shared" si="108"/>
        <v>27.300000000000118</v>
      </c>
      <c r="F274" s="3">
        <f t="shared" ca="1" si="109"/>
        <v>535.30448508708662</v>
      </c>
      <c r="G274" s="3">
        <f t="shared" si="110"/>
        <v>334.07517900867339</v>
      </c>
      <c r="H274" s="3">
        <f t="shared" ca="1" si="95"/>
        <v>630.99692311771855</v>
      </c>
      <c r="I274" s="3">
        <f t="shared" ca="1" si="111"/>
        <v>14560.281994368819</v>
      </c>
      <c r="J274" s="3">
        <f t="shared" si="112"/>
        <v>12625.366564889984</v>
      </c>
      <c r="K274" s="3">
        <f t="shared" ca="1" si="114"/>
        <v>19340.997359600613</v>
      </c>
      <c r="L274" s="3">
        <f t="shared" si="113"/>
        <v>-9.4019081247811354</v>
      </c>
      <c r="M274" s="3">
        <f t="shared" ca="1" si="96"/>
        <v>0.55794063622742207</v>
      </c>
      <c r="N274" s="3">
        <f t="shared" ca="1" si="97"/>
        <v>31.967643674675248</v>
      </c>
      <c r="O274" s="1">
        <f t="shared" ca="1" si="92"/>
        <v>27870998.18888196</v>
      </c>
      <c r="P274" s="1">
        <f t="shared" si="93"/>
        <v>-16618355.107869092</v>
      </c>
      <c r="Q274" s="1">
        <f t="shared" ca="1" si="98"/>
        <v>44489353.296751052</v>
      </c>
      <c r="R274" s="1">
        <f t="shared" ca="1" si="94"/>
        <v>88339.569236480602</v>
      </c>
      <c r="S274" s="3">
        <f t="shared" si="99"/>
        <v>288.96828963513292</v>
      </c>
      <c r="T274" s="13">
        <f t="shared" ca="1" si="100"/>
        <v>2.1836199532981615</v>
      </c>
      <c r="U274" s="13">
        <f t="shared" si="101"/>
        <v>0.30219999859682939</v>
      </c>
      <c r="V274" s="5">
        <v>0.35</v>
      </c>
      <c r="W274" s="3">
        <f t="shared" ca="1" si="102"/>
        <v>1.5096355452500902</v>
      </c>
      <c r="X274" s="3">
        <f t="shared" ca="1" si="103"/>
        <v>-1.2806951169055085</v>
      </c>
      <c r="Y274" s="3">
        <f t="shared" ca="1" si="104"/>
        <v>-0.79926184509015763</v>
      </c>
      <c r="Z274" s="3">
        <f t="shared" ca="1" si="105"/>
        <v>-9.1478222636107755E-3</v>
      </c>
      <c r="AA274" s="3">
        <f t="shared" ca="1" si="106"/>
        <v>-5.7090131792154114E-3</v>
      </c>
      <c r="AJ274"/>
      <c r="AK274"/>
    </row>
    <row r="275" spans="3:37" s="5" customFormat="1" x14ac:dyDescent="0.2">
      <c r="C275" s="25"/>
      <c r="D275" s="1">
        <f t="shared" si="107"/>
        <v>273</v>
      </c>
      <c r="E275" s="2">
        <f t="shared" si="108"/>
        <v>27.400000000000119</v>
      </c>
      <c r="F275" s="3">
        <f t="shared" ca="1" si="109"/>
        <v>535.30448508708662</v>
      </c>
      <c r="G275" s="3">
        <f t="shared" si="110"/>
        <v>333.13498819619525</v>
      </c>
      <c r="H275" s="3">
        <f t="shared" ca="1" si="95"/>
        <v>630.49965274758881</v>
      </c>
      <c r="I275" s="3">
        <f t="shared" ca="1" si="111"/>
        <v>14613.812442877528</v>
      </c>
      <c r="J275" s="3">
        <f t="shared" si="112"/>
        <v>12658.727073250227</v>
      </c>
      <c r="K275" s="3">
        <f t="shared" ca="1" si="114"/>
        <v>19404.072175776306</v>
      </c>
      <c r="L275" s="3">
        <f t="shared" si="113"/>
        <v>-9.4009012349446497</v>
      </c>
      <c r="M275" s="3">
        <f t="shared" ca="1" si="96"/>
        <v>0.55667559433469271</v>
      </c>
      <c r="N275" s="3">
        <f t="shared" ca="1" si="97"/>
        <v>31.895162113314612</v>
      </c>
      <c r="O275" s="1">
        <f t="shared" ca="1" si="92"/>
        <v>27827086.848038103</v>
      </c>
      <c r="P275" s="1">
        <f t="shared" si="93"/>
        <v>-16660482.016604345</v>
      </c>
      <c r="Q275" s="1">
        <f t="shared" ca="1" si="98"/>
        <v>44487568.864642449</v>
      </c>
      <c r="R275" s="1">
        <f t="shared" ca="1" si="94"/>
        <v>88269.951384662432</v>
      </c>
      <c r="S275" s="3">
        <f t="shared" si="99"/>
        <v>288.83265381466219</v>
      </c>
      <c r="T275" s="13">
        <f t="shared" ca="1" si="100"/>
        <v>2.1829237256261442</v>
      </c>
      <c r="U275" s="13">
        <f t="shared" si="101"/>
        <v>0.30089924334246632</v>
      </c>
      <c r="V275" s="5">
        <v>0.35</v>
      </c>
      <c r="W275" s="3">
        <f t="shared" ca="1" si="102"/>
        <v>1.501953062781521</v>
      </c>
      <c r="X275" s="3">
        <f t="shared" ca="1" si="103"/>
        <v>-1.2751826387113097</v>
      </c>
      <c r="Y275" s="3">
        <f t="shared" ca="1" si="104"/>
        <v>-0.79358190549435603</v>
      </c>
      <c r="Z275" s="3">
        <f t="shared" ca="1" si="105"/>
        <v>-9.1084474193664968E-3</v>
      </c>
      <c r="AA275" s="3">
        <f t="shared" ca="1" si="106"/>
        <v>-5.6684421821025432E-3</v>
      </c>
      <c r="AJ275"/>
      <c r="AK275"/>
    </row>
    <row r="276" spans="3:37" s="5" customFormat="1" x14ac:dyDescent="0.2">
      <c r="C276" s="25"/>
      <c r="D276" s="1">
        <f t="shared" si="107"/>
        <v>274</v>
      </c>
      <c r="E276" s="2">
        <f t="shared" si="108"/>
        <v>27.500000000000121</v>
      </c>
      <c r="F276" s="3">
        <f t="shared" ca="1" si="109"/>
        <v>535.30448508708662</v>
      </c>
      <c r="G276" s="3">
        <f t="shared" si="110"/>
        <v>332.19489807270077</v>
      </c>
      <c r="H276" s="3">
        <f t="shared" ca="1" si="95"/>
        <v>630.0034460698472</v>
      </c>
      <c r="I276" s="3">
        <f t="shared" ca="1" si="111"/>
        <v>14667.342891386237</v>
      </c>
      <c r="J276" s="3">
        <f t="shared" si="112"/>
        <v>12691.993567563673</v>
      </c>
      <c r="K276" s="3">
        <f t="shared" ca="1" si="114"/>
        <v>19467.097318072458</v>
      </c>
      <c r="L276" s="3">
        <f t="shared" si="113"/>
        <v>-9.3998971826485054</v>
      </c>
      <c r="M276" s="3">
        <f t="shared" ca="1" si="96"/>
        <v>0.55540869323927644</v>
      </c>
      <c r="N276" s="3">
        <f t="shared" ca="1" si="97"/>
        <v>31.822574027486759</v>
      </c>
      <c r="O276" s="1">
        <f t="shared" ca="1" si="92"/>
        <v>27783303.944191802</v>
      </c>
      <c r="P276" s="1">
        <f t="shared" si="93"/>
        <v>-16702480.840910861</v>
      </c>
      <c r="Q276" s="1">
        <f t="shared" ca="1" si="98"/>
        <v>44485784.785102665</v>
      </c>
      <c r="R276" s="1">
        <f t="shared" ca="1" si="94"/>
        <v>88200.482449778603</v>
      </c>
      <c r="S276" s="3">
        <f t="shared" si="99"/>
        <v>288.69740023274232</v>
      </c>
      <c r="T276" s="13">
        <f t="shared" ca="1" si="100"/>
        <v>2.1822276389117135</v>
      </c>
      <c r="U276" s="13">
        <f t="shared" si="101"/>
        <v>0.29960643357875477</v>
      </c>
      <c r="V276" s="5">
        <v>0.35</v>
      </c>
      <c r="W276" s="3">
        <f t="shared" ca="1" si="102"/>
        <v>1.4943229739525723</v>
      </c>
      <c r="X276" s="3">
        <f t="shared" ca="1" si="103"/>
        <v>-1.2697038327577661</v>
      </c>
      <c r="Y276" s="3">
        <f t="shared" ca="1" si="104"/>
        <v>-0.78794246462714457</v>
      </c>
      <c r="Z276" s="3">
        <f t="shared" ca="1" si="105"/>
        <v>-9.0693130911269002E-3</v>
      </c>
      <c r="AA276" s="3">
        <f t="shared" ca="1" si="106"/>
        <v>-5.6281604616224609E-3</v>
      </c>
      <c r="AJ276"/>
      <c r="AK276"/>
    </row>
    <row r="277" spans="3:37" s="5" customFormat="1" x14ac:dyDescent="0.2">
      <c r="C277" s="25"/>
      <c r="D277" s="1">
        <f t="shared" si="107"/>
        <v>275</v>
      </c>
      <c r="E277" s="2">
        <f t="shared" si="108"/>
        <v>27.600000000000122</v>
      </c>
      <c r="F277" s="3">
        <f t="shared" ca="1" si="109"/>
        <v>535.30448508708662</v>
      </c>
      <c r="G277" s="3">
        <f t="shared" si="110"/>
        <v>331.25490835443594</v>
      </c>
      <c r="H277" s="3">
        <f t="shared" ca="1" si="95"/>
        <v>629.50830499943106</v>
      </c>
      <c r="I277" s="3">
        <f t="shared" ca="1" si="111"/>
        <v>14720.873339894946</v>
      </c>
      <c r="J277" s="3">
        <f t="shared" si="112"/>
        <v>12725.16605788503</v>
      </c>
      <c r="K277" s="3">
        <f t="shared" ca="1" si="114"/>
        <v>19530.072892954027</v>
      </c>
      <c r="L277" s="3">
        <f t="shared" si="113"/>
        <v>-9.3988959675892279</v>
      </c>
      <c r="M277" s="3">
        <f t="shared" ca="1" si="96"/>
        <v>0.5541399325538835</v>
      </c>
      <c r="N277" s="3">
        <f t="shared" ca="1" si="97"/>
        <v>31.749879395001617</v>
      </c>
      <c r="O277" s="1">
        <f t="shared" ca="1" si="92"/>
        <v>27739649.424427971</v>
      </c>
      <c r="P277" s="1">
        <f t="shared" si="93"/>
        <v>-16744351.672770249</v>
      </c>
      <c r="Q277" s="1">
        <f t="shared" ca="1" si="98"/>
        <v>44484001.097198218</v>
      </c>
      <c r="R277" s="1">
        <f t="shared" ca="1" si="94"/>
        <v>88131.162699920344</v>
      </c>
      <c r="S277" s="3">
        <f t="shared" si="99"/>
        <v>288.56252884849334</v>
      </c>
      <c r="T277" s="13">
        <f t="shared" ca="1" si="100"/>
        <v>2.1815317030644255</v>
      </c>
      <c r="U277" s="13">
        <f t="shared" si="101"/>
        <v>0.29832152293934833</v>
      </c>
      <c r="V277" s="5">
        <v>0.35</v>
      </c>
      <c r="W277" s="3">
        <f t="shared" ca="1" si="102"/>
        <v>1.4867449259108254</v>
      </c>
      <c r="X277" s="3">
        <f t="shared" ca="1" si="103"/>
        <v>-1.2642585025486717</v>
      </c>
      <c r="Y277" s="3">
        <f t="shared" ca="1" si="104"/>
        <v>-0.78234321972838505</v>
      </c>
      <c r="Z277" s="3">
        <f t="shared" ca="1" si="105"/>
        <v>-9.0304178753476544E-3</v>
      </c>
      <c r="AA277" s="3">
        <f t="shared" ca="1" si="106"/>
        <v>-5.5881658552027506E-3</v>
      </c>
      <c r="AJ277"/>
      <c r="AK277"/>
    </row>
    <row r="278" spans="3:37" s="5" customFormat="1" x14ac:dyDescent="0.2">
      <c r="C278" s="25"/>
      <c r="D278" s="1">
        <f t="shared" si="107"/>
        <v>276</v>
      </c>
      <c r="E278" s="2">
        <f t="shared" si="108"/>
        <v>27.700000000000124</v>
      </c>
      <c r="F278" s="3">
        <f t="shared" ca="1" si="109"/>
        <v>535.30448508708662</v>
      </c>
      <c r="G278" s="3">
        <f t="shared" si="110"/>
        <v>330.31501875767702</v>
      </c>
      <c r="H278" s="3">
        <f t="shared" ca="1" si="95"/>
        <v>629.01423145365754</v>
      </c>
      <c r="I278" s="3">
        <f t="shared" ca="1" si="111"/>
        <v>14774.403788403655</v>
      </c>
      <c r="J278" s="3">
        <f t="shared" si="112"/>
        <v>12758.244554240635</v>
      </c>
      <c r="K278" s="3">
        <f t="shared" ca="1" si="114"/>
        <v>19592.999007077589</v>
      </c>
      <c r="L278" s="3">
        <f t="shared" si="113"/>
        <v>-9.3978975894642005</v>
      </c>
      <c r="M278" s="3">
        <f t="shared" ca="1" si="96"/>
        <v>0.55286931191285515</v>
      </c>
      <c r="N278" s="3">
        <f t="shared" ca="1" si="97"/>
        <v>31.677078194908486</v>
      </c>
      <c r="O278" s="1">
        <f t="shared" ca="1" si="92"/>
        <v>27696123.235986482</v>
      </c>
      <c r="P278" s="1">
        <f t="shared" si="93"/>
        <v>-16786094.603892997</v>
      </c>
      <c r="Q278" s="1">
        <f t="shared" ca="1" si="98"/>
        <v>44482217.839879483</v>
      </c>
      <c r="R278" s="1">
        <f t="shared" ca="1" si="94"/>
        <v>88061.992403512049</v>
      </c>
      <c r="S278" s="3">
        <f t="shared" si="99"/>
        <v>288.42803962115062</v>
      </c>
      <c r="T278" s="13">
        <f t="shared" ca="1" si="100"/>
        <v>2.1808359280181842</v>
      </c>
      <c r="U278" s="13">
        <f t="shared" si="101"/>
        <v>0.29704446534404783</v>
      </c>
      <c r="V278" s="5">
        <v>0.35</v>
      </c>
      <c r="W278" s="3">
        <f t="shared" ca="1" si="102"/>
        <v>1.4792185682838783</v>
      </c>
      <c r="X278" s="3">
        <f t="shared" ca="1" si="103"/>
        <v>-1.2588464528004832</v>
      </c>
      <c r="Y278" s="3">
        <f t="shared" ca="1" si="104"/>
        <v>-0.77678387021580697</v>
      </c>
      <c r="Z278" s="3">
        <f t="shared" ca="1" si="105"/>
        <v>-8.9917603771463087E-3</v>
      </c>
      <c r="AA278" s="3">
        <f t="shared" ca="1" si="106"/>
        <v>-5.5484562158271923E-3</v>
      </c>
      <c r="AJ278"/>
      <c r="AK278"/>
    </row>
    <row r="279" spans="3:37" s="5" customFormat="1" x14ac:dyDescent="0.2">
      <c r="C279" s="25"/>
      <c r="D279" s="1">
        <f t="shared" si="107"/>
        <v>277</v>
      </c>
      <c r="E279" s="2">
        <f t="shared" si="108"/>
        <v>27.800000000000125</v>
      </c>
      <c r="F279" s="3">
        <f t="shared" ca="1" si="109"/>
        <v>535.30448508708662</v>
      </c>
      <c r="G279" s="3">
        <f t="shared" si="110"/>
        <v>329.37522899873062</v>
      </c>
      <c r="H279" s="3">
        <f t="shared" ca="1" si="95"/>
        <v>628.52122735220098</v>
      </c>
      <c r="I279" s="3">
        <f t="shared" ca="1" si="111"/>
        <v>14827.934236912364</v>
      </c>
      <c r="J279" s="3">
        <f t="shared" si="112"/>
        <v>12791.229066628455</v>
      </c>
      <c r="K279" s="3">
        <f t="shared" ca="1" si="114"/>
        <v>19655.875767291564</v>
      </c>
      <c r="L279" s="3">
        <f t="shared" si="113"/>
        <v>-9.3969020479716665</v>
      </c>
      <c r="M279" s="3">
        <f t="shared" ca="1" si="96"/>
        <v>0.55159683097230372</v>
      </c>
      <c r="N279" s="3">
        <f t="shared" ca="1" si="97"/>
        <v>31.604170407504053</v>
      </c>
      <c r="O279" s="1">
        <f t="shared" ca="1" si="92"/>
        <v>27652725.326262198</v>
      </c>
      <c r="P279" s="1">
        <f t="shared" si="93"/>
        <v>-16827709.725718591</v>
      </c>
      <c r="Q279" s="1">
        <f t="shared" ca="1" si="98"/>
        <v>44480435.051980793</v>
      </c>
      <c r="R279" s="1">
        <f t="shared" ca="1" si="94"/>
        <v>87992.971829308139</v>
      </c>
      <c r="S279" s="3">
        <f t="shared" si="99"/>
        <v>288.29393251006468</v>
      </c>
      <c r="T279" s="13">
        <f t="shared" ca="1" si="100"/>
        <v>2.1801403237310883</v>
      </c>
      <c r="U279" s="13">
        <f t="shared" si="101"/>
        <v>0.295775214997197</v>
      </c>
      <c r="V279" s="5">
        <v>0.35</v>
      </c>
      <c r="W279" s="3">
        <f t="shared" ca="1" si="102"/>
        <v>1.4717435531628875</v>
      </c>
      <c r="X279" s="3">
        <f t="shared" ca="1" si="103"/>
        <v>-1.253467489435526</v>
      </c>
      <c r="Y279" s="3">
        <f t="shared" ca="1" si="104"/>
        <v>-0.7712641176696351</v>
      </c>
      <c r="Z279" s="3">
        <f t="shared" ca="1" si="105"/>
        <v>-8.9533392102537565E-3</v>
      </c>
      <c r="AA279" s="3">
        <f t="shared" ca="1" si="106"/>
        <v>-5.509029411925965E-3</v>
      </c>
      <c r="AJ279"/>
      <c r="AK279"/>
    </row>
    <row r="280" spans="3:37" s="5" customFormat="1" x14ac:dyDescent="0.2">
      <c r="C280" s="25"/>
      <c r="D280" s="1">
        <f t="shared" si="107"/>
        <v>278</v>
      </c>
      <c r="E280" s="2">
        <f t="shared" si="108"/>
        <v>27.900000000000126</v>
      </c>
      <c r="F280" s="3">
        <f t="shared" ca="1" si="109"/>
        <v>535.30448508708662</v>
      </c>
      <c r="G280" s="3">
        <f t="shared" si="110"/>
        <v>328.43553879393346</v>
      </c>
      <c r="H280" s="3">
        <f t="shared" ca="1" si="95"/>
        <v>628.02929461706822</v>
      </c>
      <c r="I280" s="3">
        <f t="shared" ca="1" si="111"/>
        <v>14881.464685421073</v>
      </c>
      <c r="J280" s="3">
        <f t="shared" si="112"/>
        <v>12824.119605018088</v>
      </c>
      <c r="K280" s="3">
        <f t="shared" ca="1" si="114"/>
        <v>19718.703280636462</v>
      </c>
      <c r="L280" s="3">
        <f t="shared" si="113"/>
        <v>-9.3959093428107199</v>
      </c>
      <c r="M280" s="3">
        <f t="shared" ca="1" si="96"/>
        <v>0.5503224894102523</v>
      </c>
      <c r="N280" s="3">
        <f t="shared" ca="1" si="97"/>
        <v>31.531156014340397</v>
      </c>
      <c r="O280" s="1">
        <f t="shared" ca="1" si="92"/>
        <v>27609455.642804861</v>
      </c>
      <c r="P280" s="1">
        <f t="shared" si="93"/>
        <v>-16869197.12941562</v>
      </c>
      <c r="Q280" s="1">
        <f t="shared" ca="1" si="98"/>
        <v>44478652.772220477</v>
      </c>
      <c r="R280" s="1">
        <f t="shared" ca="1" si="94"/>
        <v>87924.101246389546</v>
      </c>
      <c r="S280" s="3">
        <f t="shared" si="99"/>
        <v>288.16020747470168</v>
      </c>
      <c r="T280" s="13">
        <f t="shared" ca="1" si="100"/>
        <v>2.1794449001852709</v>
      </c>
      <c r="U280" s="13">
        <f t="shared" si="101"/>
        <v>0.29451372638608758</v>
      </c>
      <c r="V280" s="5">
        <v>0.35</v>
      </c>
      <c r="W280" s="3">
        <f t="shared" ca="1" si="102"/>
        <v>1.4643195350862104</v>
      </c>
      <c r="X280" s="3">
        <f t="shared" ca="1" si="103"/>
        <v>-1.2481214195752306</v>
      </c>
      <c r="Y280" s="3">
        <f t="shared" ca="1" si="104"/>
        <v>-0.76578366581731583</v>
      </c>
      <c r="Z280" s="3">
        <f t="shared" ca="1" si="105"/>
        <v>-8.9151529969659325E-3</v>
      </c>
      <c r="AA280" s="3">
        <f t="shared" ca="1" si="106"/>
        <v>-5.469883327266542E-3</v>
      </c>
      <c r="AJ280"/>
      <c r="AK280"/>
    </row>
    <row r="281" spans="3:37" s="5" customFormat="1" x14ac:dyDescent="0.2">
      <c r="C281" s="25"/>
      <c r="D281" s="1">
        <f t="shared" si="107"/>
        <v>279</v>
      </c>
      <c r="E281" s="2">
        <f t="shared" si="108"/>
        <v>28.000000000000128</v>
      </c>
      <c r="F281" s="3">
        <f t="shared" ca="1" si="109"/>
        <v>535.30448508708662</v>
      </c>
      <c r="G281" s="3">
        <f t="shared" si="110"/>
        <v>327.4959478596524</v>
      </c>
      <c r="H281" s="3">
        <f t="shared" ca="1" si="95"/>
        <v>627.53843517257417</v>
      </c>
      <c r="I281" s="3">
        <f t="shared" ca="1" si="111"/>
        <v>14934.995133929782</v>
      </c>
      <c r="J281" s="3">
        <f t="shared" si="112"/>
        <v>12856.916179350766</v>
      </c>
      <c r="K281" s="3">
        <f t="shared" ca="1" si="114"/>
        <v>19781.481654345109</v>
      </c>
      <c r="L281" s="3">
        <f t="shared" si="113"/>
        <v>-9.3949194736813144</v>
      </c>
      <c r="M281" s="3">
        <f t="shared" ca="1" si="96"/>
        <v>0.54904628692677404</v>
      </c>
      <c r="N281" s="3">
        <f t="shared" ca="1" si="97"/>
        <v>31.458034998232979</v>
      </c>
      <c r="O281" s="1">
        <f t="shared" ca="1" si="92"/>
        <v>27566314.133319017</v>
      </c>
      <c r="P281" s="1">
        <f t="shared" si="93"/>
        <v>-16910556.905881923</v>
      </c>
      <c r="Q281" s="1">
        <f t="shared" ca="1" si="98"/>
        <v>44476871.039200939</v>
      </c>
      <c r="R281" s="1">
        <f t="shared" ca="1" si="94"/>
        <v>87855.380924160389</v>
      </c>
      <c r="S281" s="3">
        <f t="shared" si="99"/>
        <v>288.02686447464282</v>
      </c>
      <c r="T281" s="13">
        <f t="shared" ca="1" si="100"/>
        <v>2.1787496673867417</v>
      </c>
      <c r="U281" s="13">
        <f t="shared" si="101"/>
        <v>0.29325995427937168</v>
      </c>
      <c r="V281" s="5">
        <v>0.35</v>
      </c>
      <c r="W281" s="3">
        <f t="shared" ca="1" si="102"/>
        <v>1.4569461710231513</v>
      </c>
      <c r="X281" s="3">
        <f t="shared" ca="1" si="103"/>
        <v>-1.2428080515334072</v>
      </c>
      <c r="Y281" s="3">
        <f t="shared" ca="1" si="104"/>
        <v>-0.76034222051833811</v>
      </c>
      <c r="Z281" s="3">
        <f t="shared" ca="1" si="105"/>
        <v>-8.8772003680957657E-3</v>
      </c>
      <c r="AA281" s="3">
        <f t="shared" ca="1" si="106"/>
        <v>-5.4310158608452718E-3</v>
      </c>
      <c r="AJ281"/>
      <c r="AK281"/>
    </row>
    <row r="282" spans="3:37" s="5" customFormat="1" x14ac:dyDescent="0.2">
      <c r="C282" s="25"/>
      <c r="D282" s="1">
        <f t="shared" si="107"/>
        <v>280</v>
      </c>
      <c r="E282" s="2">
        <f t="shared" si="108"/>
        <v>28.100000000000129</v>
      </c>
      <c r="F282" s="3">
        <f t="shared" ca="1" si="109"/>
        <v>535.30448508708662</v>
      </c>
      <c r="G282" s="3">
        <f t="shared" si="110"/>
        <v>326.55645591228426</v>
      </c>
      <c r="H282" s="3">
        <f t="shared" ca="1" si="95"/>
        <v>627.04865094531749</v>
      </c>
      <c r="I282" s="3">
        <f t="shared" ca="1" si="111"/>
        <v>14988.525582438491</v>
      </c>
      <c r="J282" s="3">
        <f t="shared" si="112"/>
        <v>12889.618799539365</v>
      </c>
      <c r="K282" s="3">
        <f t="shared" ca="1" si="114"/>
        <v>19844.210995842874</v>
      </c>
      <c r="L282" s="3">
        <f t="shared" si="113"/>
        <v>-9.3939324402842601</v>
      </c>
      <c r="M282" s="3">
        <f t="shared" ca="1" si="96"/>
        <v>0.54776822324413188</v>
      </c>
      <c r="N282" s="3">
        <f t="shared" ca="1" si="97"/>
        <v>31.384807343268637</v>
      </c>
      <c r="O282" s="1">
        <f t="shared" ca="1" si="92"/>
        <v>27523300.745663986</v>
      </c>
      <c r="P282" s="1">
        <f t="shared" si="93"/>
        <v>-16951789.145744696</v>
      </c>
      <c r="Q282" s="1">
        <f t="shared" ca="1" si="98"/>
        <v>44475089.891408682</v>
      </c>
      <c r="R282" s="1">
        <f t="shared" ca="1" si="94"/>
        <v>87786.811132344446</v>
      </c>
      <c r="S282" s="3">
        <f t="shared" si="99"/>
        <v>287.89390346958487</v>
      </c>
      <c r="T282" s="13">
        <f t="shared" ca="1" si="100"/>
        <v>2.1780546353652235</v>
      </c>
      <c r="U282" s="13">
        <f t="shared" si="101"/>
        <v>0.29201385372548316</v>
      </c>
      <c r="V282" s="5">
        <v>0.35</v>
      </c>
      <c r="W282" s="3">
        <f t="shared" ca="1" si="102"/>
        <v>1.4496231203578127</v>
      </c>
      <c r="X282" s="3">
        <f t="shared" ca="1" si="103"/>
        <v>-1.2375271948095552</v>
      </c>
      <c r="Y282" s="3">
        <f t="shared" ca="1" si="104"/>
        <v>-0.75493948974915503</v>
      </c>
      <c r="Z282" s="3">
        <f t="shared" ca="1" si="105"/>
        <v>-8.8394799629253947E-3</v>
      </c>
      <c r="AA282" s="3">
        <f t="shared" ca="1" si="106"/>
        <v>-5.3924249267796789E-3</v>
      </c>
      <c r="AJ282"/>
      <c r="AK282"/>
    </row>
    <row r="283" spans="3:37" s="5" customFormat="1" x14ac:dyDescent="0.2">
      <c r="C283" s="25"/>
      <c r="D283" s="1">
        <f t="shared" si="107"/>
        <v>281</v>
      </c>
      <c r="E283" s="2">
        <f t="shared" si="108"/>
        <v>28.200000000000131</v>
      </c>
      <c r="F283" s="3">
        <f t="shared" ca="1" si="109"/>
        <v>535.30448508708662</v>
      </c>
      <c r="G283" s="3">
        <f t="shared" si="110"/>
        <v>325.61706266825581</v>
      </c>
      <c r="H283" s="3">
        <f t="shared" ca="1" si="95"/>
        <v>626.55994386415557</v>
      </c>
      <c r="I283" s="3">
        <f t="shared" ca="1" si="111"/>
        <v>15042.0560309472</v>
      </c>
      <c r="J283" s="3">
        <f t="shared" si="112"/>
        <v>12922.227475468391</v>
      </c>
      <c r="K283" s="3">
        <f t="shared" ca="1" si="114"/>
        <v>19906.8914127479</v>
      </c>
      <c r="L283" s="3">
        <f t="shared" si="113"/>
        <v>-9.3929482423212196</v>
      </c>
      <c r="M283" s="3">
        <f t="shared" ca="1" si="96"/>
        <v>0.54648829810691923</v>
      </c>
      <c r="N283" s="3">
        <f t="shared" ca="1" si="97"/>
        <v>31.311473034813648</v>
      </c>
      <c r="O283" s="1">
        <f t="shared" ca="1" si="92"/>
        <v>27480415.427853763</v>
      </c>
      <c r="P283" s="1">
        <f t="shared" si="93"/>
        <v>-16992893.939360611</v>
      </c>
      <c r="Q283" s="1">
        <f t="shared" ca="1" si="98"/>
        <v>44473309.367214374</v>
      </c>
      <c r="R283" s="1">
        <f t="shared" ca="1" si="94"/>
        <v>87718.392140981785</v>
      </c>
      <c r="S283" s="3">
        <f t="shared" si="99"/>
        <v>287.76132441933964</v>
      </c>
      <c r="T283" s="13">
        <f t="shared" ca="1" si="100"/>
        <v>2.1773598141739932</v>
      </c>
      <c r="U283" s="13">
        <f t="shared" si="101"/>
        <v>0.29077538005106895</v>
      </c>
      <c r="V283" s="5">
        <v>0.35</v>
      </c>
      <c r="W283" s="3">
        <f t="shared" ca="1" si="102"/>
        <v>1.4423500448730571</v>
      </c>
      <c r="X283" s="3">
        <f t="shared" ca="1" si="103"/>
        <v>-1.2322786600822129</v>
      </c>
      <c r="Y283" s="3">
        <f t="shared" ca="1" si="104"/>
        <v>-0.74957518358820807</v>
      </c>
      <c r="Z283" s="3">
        <f t="shared" ca="1" si="105"/>
        <v>-8.8019904291586626E-3</v>
      </c>
      <c r="AA283" s="3">
        <f t="shared" ca="1" si="106"/>
        <v>-5.3541084542014861E-3</v>
      </c>
      <c r="AJ283"/>
      <c r="AK283"/>
    </row>
    <row r="284" spans="3:37" s="5" customFormat="1" x14ac:dyDescent="0.2">
      <c r="C284" s="25"/>
      <c r="D284" s="1">
        <f t="shared" si="107"/>
        <v>282</v>
      </c>
      <c r="E284" s="2">
        <f t="shared" si="108"/>
        <v>28.300000000000132</v>
      </c>
      <c r="F284" s="3">
        <f t="shared" ca="1" si="109"/>
        <v>535.30448508708662</v>
      </c>
      <c r="G284" s="3">
        <f t="shared" si="110"/>
        <v>324.67776784402366</v>
      </c>
      <c r="H284" s="3">
        <f t="shared" ca="1" si="95"/>
        <v>626.07231586017974</v>
      </c>
      <c r="I284" s="3">
        <f t="shared" ca="1" si="111"/>
        <v>15095.586479455909</v>
      </c>
      <c r="J284" s="3">
        <f t="shared" si="112"/>
        <v>12954.742216994006</v>
      </c>
      <c r="K284" s="3">
        <f t="shared" ca="1" si="114"/>
        <v>19969.52301287133</v>
      </c>
      <c r="L284" s="3">
        <f t="shared" si="113"/>
        <v>-9.3919668794947153</v>
      </c>
      <c r="M284" s="3">
        <f t="shared" ca="1" si="96"/>
        <v>0.54520651128219955</v>
      </c>
      <c r="N284" s="3">
        <f t="shared" ca="1" si="97"/>
        <v>31.238032059521736</v>
      </c>
      <c r="O284" s="1">
        <f t="shared" ca="1" si="92"/>
        <v>27437658.128057007</v>
      </c>
      <c r="P284" s="1">
        <f t="shared" si="93"/>
        <v>-17033871.376815952</v>
      </c>
      <c r="Q284" s="1">
        <f t="shared" ca="1" si="98"/>
        <v>44471529.504872963</v>
      </c>
      <c r="R284" s="1">
        <f t="shared" ca="1" si="94"/>
        <v>87650.124220425161</v>
      </c>
      <c r="S284" s="3">
        <f t="shared" si="99"/>
        <v>287.62912728383446</v>
      </c>
      <c r="T284" s="13">
        <f t="shared" ca="1" si="100"/>
        <v>2.1766652138897156</v>
      </c>
      <c r="U284" s="13">
        <f t="shared" si="101"/>
        <v>0.28954448885942785</v>
      </c>
      <c r="V284" s="5">
        <v>0.35</v>
      </c>
      <c r="W284" s="3">
        <f t="shared" ca="1" si="102"/>
        <v>1.4351266087345698</v>
      </c>
      <c r="X284" s="3">
        <f t="shared" ca="1" si="103"/>
        <v>-1.2270622592023439</v>
      </c>
      <c r="Y284" s="3">
        <f t="shared" ca="1" si="104"/>
        <v>-0.74424901420104428</v>
      </c>
      <c r="Z284" s="3">
        <f t="shared" ca="1" si="105"/>
        <v>-8.7647304228738853E-3</v>
      </c>
      <c r="AA284" s="3">
        <f t="shared" ca="1" si="106"/>
        <v>-5.3160643871503167E-3</v>
      </c>
      <c r="AJ284"/>
      <c r="AK284"/>
    </row>
    <row r="285" spans="3:37" s="5" customFormat="1" x14ac:dyDescent="0.2">
      <c r="C285" s="25"/>
      <c r="D285" s="1">
        <f t="shared" si="107"/>
        <v>283</v>
      </c>
      <c r="E285" s="2">
        <f t="shared" si="108"/>
        <v>28.400000000000134</v>
      </c>
      <c r="F285" s="3">
        <f t="shared" ca="1" si="109"/>
        <v>535.30448508708662</v>
      </c>
      <c r="G285" s="3">
        <f t="shared" si="110"/>
        <v>323.73857115607422</v>
      </c>
      <c r="H285" s="3">
        <f t="shared" ca="1" si="95"/>
        <v>625.58576886668982</v>
      </c>
      <c r="I285" s="3">
        <f t="shared" ca="1" si="111"/>
        <v>15149.116927964618</v>
      </c>
      <c r="J285" s="3">
        <f t="shared" si="112"/>
        <v>12987.163033944011</v>
      </c>
      <c r="K285" s="3">
        <f t="shared" ca="1" si="114"/>
        <v>20032.105904217522</v>
      </c>
      <c r="L285" s="3">
        <f t="shared" si="113"/>
        <v>-9.3909883515081205</v>
      </c>
      <c r="M285" s="3">
        <f t="shared" ca="1" si="96"/>
        <v>0.5439228625596465</v>
      </c>
      <c r="N285" s="3">
        <f t="shared" ca="1" si="97"/>
        <v>31.164484405342087</v>
      </c>
      <c r="O285" s="1">
        <f t="shared" ca="1" si="92"/>
        <v>27395028.794596922</v>
      </c>
      <c r="P285" s="1">
        <f t="shared" si="93"/>
        <v>-17074721.547926709</v>
      </c>
      <c r="Q285" s="1">
        <f t="shared" ca="1" si="98"/>
        <v>44469750.342523634</v>
      </c>
      <c r="R285" s="1">
        <f t="shared" ca="1" si="94"/>
        <v>87582.007641336575</v>
      </c>
      <c r="S285" s="3">
        <f t="shared" si="99"/>
        <v>287.49731202311182</v>
      </c>
      <c r="T285" s="13">
        <f t="shared" ca="1" si="100"/>
        <v>2.1759708446122765</v>
      </c>
      <c r="U285" s="13">
        <f t="shared" si="101"/>
        <v>0.28832113602895632</v>
      </c>
      <c r="V285" s="5">
        <v>0.35</v>
      </c>
      <c r="W285" s="3">
        <f t="shared" ca="1" si="102"/>
        <v>1.4279524784750157</v>
      </c>
      <c r="X285" s="3">
        <f t="shared" ca="1" si="103"/>
        <v>-1.2218778051867516</v>
      </c>
      <c r="Y285" s="3">
        <f t="shared" ca="1" si="104"/>
        <v>-0.73896069582552693</v>
      </c>
      <c r="Z285" s="3">
        <f t="shared" ca="1" si="105"/>
        <v>-8.7276986084767975E-3</v>
      </c>
      <c r="AA285" s="3">
        <f t="shared" ca="1" si="106"/>
        <v>-5.2782906844680497E-3</v>
      </c>
      <c r="AJ285"/>
      <c r="AK285"/>
    </row>
    <row r="286" spans="3:37" s="5" customFormat="1" x14ac:dyDescent="0.2">
      <c r="C286" s="25"/>
      <c r="D286" s="1">
        <f t="shared" si="107"/>
        <v>284</v>
      </c>
      <c r="E286" s="2">
        <f t="shared" si="108"/>
        <v>28.500000000000135</v>
      </c>
      <c r="F286" s="3">
        <f t="shared" ca="1" si="109"/>
        <v>535.30448508708662</v>
      </c>
      <c r="G286" s="3">
        <f t="shared" si="110"/>
        <v>322.79947232092343</v>
      </c>
      <c r="H286" s="3">
        <f t="shared" ca="1" si="95"/>
        <v>625.10030481916863</v>
      </c>
      <c r="I286" s="3">
        <f t="shared" ca="1" si="111"/>
        <v>15202.647376473327</v>
      </c>
      <c r="J286" s="3">
        <f t="shared" si="112"/>
        <v>13019.489936117861</v>
      </c>
      <c r="K286" s="3">
        <f t="shared" ca="1" si="114"/>
        <v>20094.64019498428</v>
      </c>
      <c r="L286" s="3">
        <f t="shared" si="113"/>
        <v>-9.3900126580656718</v>
      </c>
      <c r="M286" s="3">
        <f t="shared" ca="1" si="96"/>
        <v>0.54263735175168393</v>
      </c>
      <c r="N286" s="3">
        <f t="shared" ca="1" si="97"/>
        <v>31.090830061527377</v>
      </c>
      <c r="O286" s="1">
        <f t="shared" ca="1" si="92"/>
        <v>27352527.375951227</v>
      </c>
      <c r="P286" s="1">
        <f t="shared" si="93"/>
        <v>-17115444.54223875</v>
      </c>
      <c r="Q286" s="1">
        <f t="shared" ca="1" si="98"/>
        <v>44467971.918189973</v>
      </c>
      <c r="R286" s="1">
        <f t="shared" ca="1" si="94"/>
        <v>87514.042674683602</v>
      </c>
      <c r="S286" s="3">
        <f t="shared" si="99"/>
        <v>287.36587859732947</v>
      </c>
      <c r="T286" s="13">
        <f t="shared" ca="1" si="100"/>
        <v>2.1752767164646172</v>
      </c>
      <c r="U286" s="13">
        <f t="shared" si="101"/>
        <v>0.28710527771160682</v>
      </c>
      <c r="V286" s="5">
        <v>0.35</v>
      </c>
      <c r="W286" s="3">
        <f t="shared" ca="1" si="102"/>
        <v>1.4208273229783166</v>
      </c>
      <c r="X286" s="3">
        <f t="shared" ca="1" si="103"/>
        <v>-1.2167251122115412</v>
      </c>
      <c r="Y286" s="3">
        <f t="shared" ca="1" si="104"/>
        <v>-0.73370994475715157</v>
      </c>
      <c r="Z286" s="3">
        <f t="shared" ca="1" si="105"/>
        <v>-8.6908936586538657E-3</v>
      </c>
      <c r="AA286" s="3">
        <f t="shared" ca="1" si="106"/>
        <v>-5.2407853196939401E-3</v>
      </c>
      <c r="AJ286"/>
      <c r="AK286"/>
    </row>
    <row r="287" spans="3:37" s="5" customFormat="1" x14ac:dyDescent="0.2">
      <c r="C287" s="25"/>
      <c r="D287" s="1">
        <f t="shared" si="107"/>
        <v>285</v>
      </c>
      <c r="E287" s="2">
        <f t="shared" si="108"/>
        <v>28.600000000000136</v>
      </c>
      <c r="F287" s="3">
        <f t="shared" ca="1" si="109"/>
        <v>535.30448508708662</v>
      </c>
      <c r="G287" s="3">
        <f t="shared" si="110"/>
        <v>321.86047105511688</v>
      </c>
      <c r="H287" s="3">
        <f t="shared" ca="1" si="95"/>
        <v>624.61592565525632</v>
      </c>
      <c r="I287" s="3">
        <f t="shared" ca="1" si="111"/>
        <v>15256.177824982036</v>
      </c>
      <c r="J287" s="3">
        <f t="shared" si="112"/>
        <v>13051.722933286665</v>
      </c>
      <c r="K287" s="3">
        <f t="shared" ca="1" si="114"/>
        <v>20157.125993563059</v>
      </c>
      <c r="L287" s="3">
        <f t="shared" si="113"/>
        <v>-9.3890397988724548</v>
      </c>
      <c r="M287" s="3">
        <f t="shared" ca="1" si="96"/>
        <v>0.54134997869362689</v>
      </c>
      <c r="N287" s="3">
        <f t="shared" ca="1" si="97"/>
        <v>31.017069018641859</v>
      </c>
      <c r="O287" s="1">
        <f t="shared" ca="1" si="92"/>
        <v>27310153.820752092</v>
      </c>
      <c r="P287" s="1">
        <f t="shared" si="93"/>
        <v>-17156040.449027877</v>
      </c>
      <c r="Q287" s="1">
        <f t="shared" ca="1" si="98"/>
        <v>44466194.269779965</v>
      </c>
      <c r="R287" s="1">
        <f t="shared" ca="1" si="94"/>
        <v>87446.229591735886</v>
      </c>
      <c r="S287" s="3">
        <f t="shared" si="99"/>
        <v>287.23482696676041</v>
      </c>
      <c r="T287" s="13">
        <f t="shared" ca="1" si="100"/>
        <v>2.174582839592563</v>
      </c>
      <c r="U287" s="13">
        <f t="shared" si="101"/>
        <v>0.28589687033135097</v>
      </c>
      <c r="V287" s="5">
        <v>0.35</v>
      </c>
      <c r="W287" s="3">
        <f t="shared" ca="1" si="102"/>
        <v>1.4137508134640178</v>
      </c>
      <c r="X287" s="3">
        <f t="shared" ca="1" si="103"/>
        <v>-1.2116039956056111</v>
      </c>
      <c r="Y287" s="3">
        <f t="shared" ca="1" si="104"/>
        <v>-0.72849647933445116</v>
      </c>
      <c r="Z287" s="3">
        <f t="shared" ca="1" si="105"/>
        <v>-8.6543142543257928E-3</v>
      </c>
      <c r="AA287" s="3">
        <f t="shared" ca="1" si="106"/>
        <v>-5.2035462809603651E-3</v>
      </c>
      <c r="AJ287"/>
      <c r="AK287"/>
    </row>
    <row r="288" spans="3:37" s="5" customFormat="1" x14ac:dyDescent="0.2">
      <c r="C288" s="25"/>
      <c r="D288" s="1">
        <f t="shared" si="107"/>
        <v>286</v>
      </c>
      <c r="E288" s="2">
        <f t="shared" si="108"/>
        <v>28.700000000000138</v>
      </c>
      <c r="F288" s="3">
        <f t="shared" ca="1" si="109"/>
        <v>535.30448508708662</v>
      </c>
      <c r="G288" s="3">
        <f t="shared" si="110"/>
        <v>320.92156707522963</v>
      </c>
      <c r="H288" s="3">
        <f t="shared" ca="1" si="95"/>
        <v>624.13263331472422</v>
      </c>
      <c r="I288" s="3">
        <f t="shared" ca="1" si="111"/>
        <v>15309.708273490745</v>
      </c>
      <c r="J288" s="3">
        <f t="shared" si="112"/>
        <v>13083.862035193182</v>
      </c>
      <c r="K288" s="3">
        <f t="shared" ca="1" si="114"/>
        <v>20219.563408539187</v>
      </c>
      <c r="L288" s="3">
        <f t="shared" si="113"/>
        <v>-9.3880697736344096</v>
      </c>
      <c r="M288" s="3">
        <f t="shared" ca="1" si="96"/>
        <v>0.54006074324382125</v>
      </c>
      <c r="N288" s="3">
        <f t="shared" ca="1" si="97"/>
        <v>30.943201268569346</v>
      </c>
      <c r="O288" s="1">
        <f t="shared" ca="1" si="92"/>
        <v>27267908.07778604</v>
      </c>
      <c r="P288" s="1">
        <f t="shared" si="93"/>
        <v>-17196509.357299987</v>
      </c>
      <c r="Q288" s="1">
        <f t="shared" ca="1" si="98"/>
        <v>44464417.435086027</v>
      </c>
      <c r="R288" s="1">
        <f t="shared" ca="1" si="94"/>
        <v>87378.568664061386</v>
      </c>
      <c r="S288" s="3">
        <f t="shared" si="99"/>
        <v>287.10415709179296</v>
      </c>
      <c r="T288" s="13">
        <f t="shared" ca="1" si="100"/>
        <v>2.1738892241646521</v>
      </c>
      <c r="U288" s="13">
        <f t="shared" si="101"/>
        <v>0.28469587058265289</v>
      </c>
      <c r="V288" s="5">
        <v>0.35</v>
      </c>
      <c r="W288" s="3">
        <f t="shared" ca="1" si="102"/>
        <v>1.4067226234717596</v>
      </c>
      <c r="X288" s="3">
        <f t="shared" ca="1" si="103"/>
        <v>-1.2065142718441813</v>
      </c>
      <c r="Y288" s="3">
        <f t="shared" ca="1" si="104"/>
        <v>-0.72332001992449735</v>
      </c>
      <c r="Z288" s="3">
        <f t="shared" ca="1" si="105"/>
        <v>-8.6179590846012944E-3</v>
      </c>
      <c r="AA288" s="3">
        <f t="shared" ca="1" si="106"/>
        <v>-5.1665715708892664E-3</v>
      </c>
      <c r="AJ288"/>
      <c r="AK288"/>
    </row>
    <row r="289" spans="3:37" s="5" customFormat="1" x14ac:dyDescent="0.2">
      <c r="C289" s="25"/>
      <c r="D289" s="1">
        <f t="shared" si="107"/>
        <v>287</v>
      </c>
      <c r="E289" s="2">
        <f t="shared" si="108"/>
        <v>28.800000000000139</v>
      </c>
      <c r="F289" s="3">
        <f t="shared" ca="1" si="109"/>
        <v>535.30448508708662</v>
      </c>
      <c r="G289" s="3">
        <f t="shared" si="110"/>
        <v>319.98276009786622</v>
      </c>
      <c r="H289" s="3">
        <f t="shared" ca="1" si="95"/>
        <v>623.65042973944912</v>
      </c>
      <c r="I289" s="3">
        <f t="shared" ca="1" si="111"/>
        <v>15363.238721999454</v>
      </c>
      <c r="J289" s="3">
        <f t="shared" si="112"/>
        <v>13115.907251551838</v>
      </c>
      <c r="K289" s="3">
        <f t="shared" ca="1" si="114"/>
        <v>20281.952548692076</v>
      </c>
      <c r="L289" s="3">
        <f t="shared" si="113"/>
        <v>-9.3871025820583398</v>
      </c>
      <c r="M289" s="3">
        <f t="shared" ca="1" si="96"/>
        <v>0.53876964528378446</v>
      </c>
      <c r="N289" s="3">
        <f t="shared" ca="1" si="97"/>
        <v>30.869226804521286</v>
      </c>
      <c r="O289" s="1">
        <f t="shared" ca="1" si="92"/>
        <v>27225790.09599397</v>
      </c>
      <c r="P289" s="1">
        <f t="shared" si="93"/>
        <v>-17236851.355791193</v>
      </c>
      <c r="Q289" s="1">
        <f t="shared" ca="1" si="98"/>
        <v>44462641.451785162</v>
      </c>
      <c r="R289" s="1">
        <f t="shared" ca="1" si="94"/>
        <v>87311.060163522881</v>
      </c>
      <c r="S289" s="3">
        <f t="shared" si="99"/>
        <v>286.9738689329306</v>
      </c>
      <c r="T289" s="13">
        <f t="shared" ca="1" si="100"/>
        <v>2.1731958803719653</v>
      </c>
      <c r="U289" s="13">
        <f t="shared" si="101"/>
        <v>0.28350223542894992</v>
      </c>
      <c r="V289" s="5">
        <v>0.35</v>
      </c>
      <c r="W289" s="3">
        <f t="shared" ca="1" si="102"/>
        <v>1.3997424288458487</v>
      </c>
      <c r="X289" s="3">
        <f t="shared" ca="1" si="103"/>
        <v>-1.2014557585423542</v>
      </c>
      <c r="Y289" s="3">
        <f t="shared" ca="1" si="104"/>
        <v>-0.71818028890849694</v>
      </c>
      <c r="Z289" s="3">
        <f t="shared" ca="1" si="105"/>
        <v>-8.5818268467311009E-3</v>
      </c>
      <c r="AA289" s="3">
        <f t="shared" ca="1" si="106"/>
        <v>-5.1298592064892637E-3</v>
      </c>
      <c r="AJ289"/>
      <c r="AK289"/>
    </row>
    <row r="290" spans="3:37" s="5" customFormat="1" x14ac:dyDescent="0.2">
      <c r="C290" s="25"/>
      <c r="D290" s="1">
        <f t="shared" si="107"/>
        <v>288</v>
      </c>
      <c r="E290" s="2">
        <f t="shared" si="108"/>
        <v>28.900000000000141</v>
      </c>
      <c r="F290" s="3">
        <f t="shared" ca="1" si="109"/>
        <v>535.30448508708662</v>
      </c>
      <c r="G290" s="3">
        <f t="shared" si="110"/>
        <v>319.04404983966037</v>
      </c>
      <c r="H290" s="3">
        <f t="shared" ca="1" si="95"/>
        <v>623.16931687338604</v>
      </c>
      <c r="I290" s="3">
        <f t="shared" ca="1" si="111"/>
        <v>15416.769170508163</v>
      </c>
      <c r="J290" s="3">
        <f t="shared" si="112"/>
        <v>13147.858592048715</v>
      </c>
      <c r="K290" s="3">
        <f t="shared" ca="1" si="114"/>
        <v>20344.293522995424</v>
      </c>
      <c r="L290" s="3">
        <f t="shared" si="113"/>
        <v>-9.386138223851896</v>
      </c>
      <c r="M290" s="3">
        <f t="shared" ca="1" si="96"/>
        <v>0.5374766847183462</v>
      </c>
      <c r="N290" s="3">
        <f t="shared" ca="1" si="97"/>
        <v>30.795145621044828</v>
      </c>
      <c r="O290" s="1">
        <f t="shared" ca="1" si="92"/>
        <v>27183799.824470982</v>
      </c>
      <c r="P290" s="1">
        <f t="shared" si="93"/>
        <v>-17277066.532967921</v>
      </c>
      <c r="Q290" s="1">
        <f t="shared" ca="1" si="98"/>
        <v>44460866.357438907</v>
      </c>
      <c r="R290" s="1">
        <f t="shared" ca="1" si="94"/>
        <v>87243.704362274046</v>
      </c>
      <c r="S290" s="3">
        <f t="shared" si="99"/>
        <v>286.84396245079205</v>
      </c>
      <c r="T290" s="13">
        <f t="shared" ca="1" si="100"/>
        <v>2.1725028184279473</v>
      </c>
      <c r="U290" s="13">
        <f t="shared" si="101"/>
        <v>0.28231592210114281</v>
      </c>
      <c r="V290" s="5">
        <v>0.35</v>
      </c>
      <c r="W290" s="3">
        <f t="shared" ca="1" si="102"/>
        <v>1.3928099077199334</v>
      </c>
      <c r="X290" s="3">
        <f t="shared" ca="1" si="103"/>
        <v>-1.196428274448718</v>
      </c>
      <c r="Y290" s="3">
        <f t="shared" ca="1" si="104"/>
        <v>-0.71307701066748219</v>
      </c>
      <c r="Z290" s="3">
        <f t="shared" ca="1" si="105"/>
        <v>-8.5459162460622719E-3</v>
      </c>
      <c r="AA290" s="3">
        <f t="shared" ca="1" si="106"/>
        <v>-5.0934072190534441E-3</v>
      </c>
      <c r="AJ290"/>
      <c r="AK290"/>
    </row>
    <row r="291" spans="3:37" s="5" customFormat="1" x14ac:dyDescent="0.2">
      <c r="C291" s="25"/>
      <c r="D291" s="1">
        <f t="shared" si="107"/>
        <v>289</v>
      </c>
      <c r="E291" s="2">
        <f t="shared" si="108"/>
        <v>29.000000000000142</v>
      </c>
      <c r="F291" s="3">
        <f t="shared" ca="1" si="109"/>
        <v>535.30448508708662</v>
      </c>
      <c r="G291" s="3">
        <f t="shared" si="110"/>
        <v>318.10543601727517</v>
      </c>
      <c r="H291" s="3">
        <f t="shared" ca="1" si="95"/>
        <v>622.68929666254235</v>
      </c>
      <c r="I291" s="3">
        <f t="shared" ca="1" si="111"/>
        <v>15470.299619016872</v>
      </c>
      <c r="J291" s="3">
        <f t="shared" si="112"/>
        <v>13179.716066341562</v>
      </c>
      <c r="K291" s="3">
        <f t="shared" ca="1" si="114"/>
        <v>20406.586440617437</v>
      </c>
      <c r="L291" s="3">
        <f t="shared" si="113"/>
        <v>-9.385176698723587</v>
      </c>
      <c r="M291" s="3">
        <f t="shared" ca="1" si="96"/>
        <v>0.53618186147578872</v>
      </c>
      <c r="N291" s="3">
        <f t="shared" ca="1" si="97"/>
        <v>30.720957714030838</v>
      </c>
      <c r="O291" s="1">
        <f t="shared" ca="1" si="92"/>
        <v>27141937.212466415</v>
      </c>
      <c r="P291" s="1">
        <f t="shared" si="93"/>
        <v>-17317154.97702704</v>
      </c>
      <c r="Q291" s="1">
        <f t="shared" ca="1" si="98"/>
        <v>44459092.189493455</v>
      </c>
      <c r="R291" s="1">
        <f t="shared" ca="1" si="94"/>
        <v>87176.501532755923</v>
      </c>
      <c r="S291" s="3">
        <f t="shared" si="99"/>
        <v>286.71443760611112</v>
      </c>
      <c r="T291" s="13">
        <f t="shared" ca="1" si="100"/>
        <v>2.171810048568235</v>
      </c>
      <c r="U291" s="13">
        <f t="shared" si="101"/>
        <v>0.28113688809609405</v>
      </c>
      <c r="V291" s="5">
        <v>0.35</v>
      </c>
      <c r="W291" s="3">
        <f t="shared" ca="1" si="102"/>
        <v>1.3859247405017783</v>
      </c>
      <c r="X291" s="3">
        <f t="shared" ca="1" si="103"/>
        <v>-1.1914316394389806</v>
      </c>
      <c r="Y291" s="3">
        <f t="shared" ca="1" si="104"/>
        <v>-0.70800991156809701</v>
      </c>
      <c r="Z291" s="3">
        <f t="shared" ca="1" si="105"/>
        <v>-8.5102259959927186E-3</v>
      </c>
      <c r="AA291" s="3">
        <f t="shared" ca="1" si="106"/>
        <v>-5.0572136540578362E-3</v>
      </c>
      <c r="AJ291"/>
      <c r="AK291"/>
    </row>
    <row r="292" spans="3:37" s="5" customFormat="1" x14ac:dyDescent="0.2">
      <c r="C292" s="25"/>
      <c r="D292" s="1">
        <f t="shared" si="107"/>
        <v>290</v>
      </c>
      <c r="E292" s="2">
        <f t="shared" si="108"/>
        <v>29.100000000000144</v>
      </c>
      <c r="F292" s="3">
        <f t="shared" ca="1" si="109"/>
        <v>535.30448508708662</v>
      </c>
      <c r="G292" s="3">
        <f t="shared" si="110"/>
        <v>317.16691834740283</v>
      </c>
      <c r="H292" s="3">
        <f t="shared" ca="1" si="95"/>
        <v>622.21037105495031</v>
      </c>
      <c r="I292" s="3">
        <f t="shared" ca="1" si="111"/>
        <v>15523.830067525581</v>
      </c>
      <c r="J292" s="3">
        <f t="shared" si="112"/>
        <v>13211.479684059796</v>
      </c>
      <c r="K292" s="3">
        <f t="shared" ca="1" si="114"/>
        <v>20468.831410921019</v>
      </c>
      <c r="L292" s="3">
        <f t="shared" si="113"/>
        <v>-9.3842180063827776</v>
      </c>
      <c r="M292" s="3">
        <f t="shared" ca="1" si="96"/>
        <v>0.5348851755079872</v>
      </c>
      <c r="N292" s="3">
        <f t="shared" ca="1" si="97"/>
        <v>30.646663080721975</v>
      </c>
      <c r="O292" s="1">
        <f t="shared" ca="1" si="92"/>
        <v>27100202.209383726</v>
      </c>
      <c r="P292" s="1">
        <f t="shared" si="93"/>
        <v>-17357116.775895983</v>
      </c>
      <c r="Q292" s="1">
        <f t="shared" ca="1" si="98"/>
        <v>44457318.985279709</v>
      </c>
      <c r="R292" s="1">
        <f t="shared" ca="1" si="94"/>
        <v>87109.451947693044</v>
      </c>
      <c r="S292" s="3">
        <f t="shared" si="99"/>
        <v>286.58529435973708</v>
      </c>
      <c r="T292" s="13">
        <f t="shared" ca="1" si="100"/>
        <v>2.1711175810504737</v>
      </c>
      <c r="U292" s="13">
        <f t="shared" si="101"/>
        <v>0.27996509117513235</v>
      </c>
      <c r="V292" s="5">
        <v>0.35</v>
      </c>
      <c r="W292" s="3">
        <f t="shared" ca="1" si="102"/>
        <v>1.3790866098581278</v>
      </c>
      <c r="X292" s="3">
        <f t="shared" ca="1" si="103"/>
        <v>-1.1864656745096336</v>
      </c>
      <c r="Y292" s="3">
        <f t="shared" ca="1" si="104"/>
        <v>-0.70297871994846639</v>
      </c>
      <c r="Z292" s="3">
        <f t="shared" ca="1" si="105"/>
        <v>-8.4747548179259537E-3</v>
      </c>
      <c r="AA292" s="3">
        <f t="shared" ca="1" si="106"/>
        <v>-5.0212765710604739E-3</v>
      </c>
      <c r="AJ292"/>
      <c r="AK292"/>
    </row>
    <row r="293" spans="3:37" s="5" customFormat="1" x14ac:dyDescent="0.2">
      <c r="C293" s="25"/>
      <c r="D293" s="1">
        <f t="shared" si="107"/>
        <v>291</v>
      </c>
      <c r="E293" s="2">
        <f t="shared" si="108"/>
        <v>29.200000000000145</v>
      </c>
      <c r="F293" s="3">
        <f t="shared" ca="1" si="109"/>
        <v>535.30448508708662</v>
      </c>
      <c r="G293" s="3">
        <f t="shared" si="110"/>
        <v>316.22849654676457</v>
      </c>
      <c r="H293" s="3">
        <f t="shared" ca="1" si="95"/>
        <v>621.73254200064036</v>
      </c>
      <c r="I293" s="3">
        <f t="shared" ca="1" si="111"/>
        <v>15577.36051603429</v>
      </c>
      <c r="J293" s="3">
        <f t="shared" si="112"/>
        <v>13243.149454804505</v>
      </c>
      <c r="K293" s="3">
        <f t="shared" ca="1" si="114"/>
        <v>20531.028543463974</v>
      </c>
      <c r="L293" s="3">
        <f t="shared" si="113"/>
        <v>-9.3832621465396873</v>
      </c>
      <c r="M293" s="3">
        <f t="shared" ca="1" si="96"/>
        <v>0.53358662679055091</v>
      </c>
      <c r="N293" s="3">
        <f t="shared" ca="1" si="97"/>
        <v>30.57226171972075</v>
      </c>
      <c r="O293" s="1">
        <f t="shared" ca="1" si="92"/>
        <v>27058594.764780462</v>
      </c>
      <c r="P293" s="1">
        <f t="shared" si="93"/>
        <v>-17396952.017232873</v>
      </c>
      <c r="Q293" s="1">
        <f t="shared" ca="1" si="98"/>
        <v>44455546.782013334</v>
      </c>
      <c r="R293" s="1">
        <f t="shared" ca="1" si="94"/>
        <v>87042.555880089654</v>
      </c>
      <c r="S293" s="3">
        <f t="shared" si="99"/>
        <v>286.45653267263407</v>
      </c>
      <c r="T293" s="13">
        <f t="shared" ca="1" si="100"/>
        <v>2.1704254261541442</v>
      </c>
      <c r="U293" s="13">
        <f t="shared" si="101"/>
        <v>0.27880048936256979</v>
      </c>
      <c r="V293" s="5">
        <v>0.35</v>
      </c>
      <c r="W293" s="3">
        <f t="shared" ca="1" si="102"/>
        <v>1.3722952006996907</v>
      </c>
      <c r="X293" s="3">
        <f t="shared" ca="1" si="103"/>
        <v>-1.1815302017716671</v>
      </c>
      <c r="Y293" s="3">
        <f t="shared" ca="1" si="104"/>
        <v>-0.69798316610417477</v>
      </c>
      <c r="Z293" s="3">
        <f t="shared" ca="1" si="105"/>
        <v>-8.439501441226193E-3</v>
      </c>
      <c r="AA293" s="3">
        <f t="shared" ca="1" si="106"/>
        <v>-4.9855940436012479E-3</v>
      </c>
      <c r="AJ293"/>
      <c r="AK293"/>
    </row>
    <row r="294" spans="3:37" s="5" customFormat="1" x14ac:dyDescent="0.2">
      <c r="C294" s="25"/>
      <c r="D294" s="1">
        <f t="shared" si="107"/>
        <v>292</v>
      </c>
      <c r="E294" s="2">
        <f t="shared" si="108"/>
        <v>29.300000000000146</v>
      </c>
      <c r="F294" s="3">
        <f t="shared" ca="1" si="109"/>
        <v>535.30448508708662</v>
      </c>
      <c r="G294" s="3">
        <f t="shared" si="110"/>
        <v>315.29017033211062</v>
      </c>
      <c r="H294" s="3">
        <f t="shared" ca="1" si="95"/>
        <v>621.25581145161311</v>
      </c>
      <c r="I294" s="3">
        <f t="shared" ca="1" si="111"/>
        <v>15630.890964542999</v>
      </c>
      <c r="J294" s="3">
        <f t="shared" si="112"/>
        <v>13274.72538814845</v>
      </c>
      <c r="K294" s="3">
        <f t="shared" ca="1" si="114"/>
        <v>20593.177947999215</v>
      </c>
      <c r="L294" s="3">
        <f t="shared" si="113"/>
        <v>-9.3823091189053898</v>
      </c>
      <c r="M294" s="3">
        <f t="shared" ca="1" si="96"/>
        <v>0.53228621532296283</v>
      </c>
      <c r="N294" s="3">
        <f t="shared" ca="1" si="97"/>
        <v>30.49775363099754</v>
      </c>
      <c r="O294" s="1">
        <f t="shared" ca="1" si="92"/>
        <v>27017114.828368161</v>
      </c>
      <c r="P294" s="1">
        <f t="shared" si="93"/>
        <v>-17436660.788426612</v>
      </c>
      <c r="Q294" s="1">
        <f t="shared" ca="1" si="98"/>
        <v>44453775.616794772</v>
      </c>
      <c r="R294" s="1">
        <f t="shared" ca="1" si="94"/>
        <v>86975.813603225834</v>
      </c>
      <c r="S294" s="3">
        <f t="shared" si="99"/>
        <v>286.32815250588158</v>
      </c>
      <c r="T294" s="13">
        <f t="shared" ca="1" si="100"/>
        <v>2.1697335941803755</v>
      </c>
      <c r="U294" s="13">
        <f t="shared" si="101"/>
        <v>0.27764304094422221</v>
      </c>
      <c r="V294" s="5">
        <v>0.35</v>
      </c>
      <c r="W294" s="3">
        <f t="shared" ca="1" si="102"/>
        <v>1.3655502001661959</v>
      </c>
      <c r="X294" s="3">
        <f t="shared" ca="1" si="103"/>
        <v>-1.1766250444442994</v>
      </c>
      <c r="Y294" s="3">
        <f t="shared" ca="1" si="104"/>
        <v>-0.69302298227431691</v>
      </c>
      <c r="Z294" s="3">
        <f t="shared" ca="1" si="105"/>
        <v>-8.404464603173567E-3</v>
      </c>
      <c r="AA294" s="3">
        <f t="shared" ca="1" si="106"/>
        <v>-4.9501641591022634E-3</v>
      </c>
      <c r="AJ294"/>
      <c r="AK294"/>
    </row>
    <row r="295" spans="3:37" s="5" customFormat="1" x14ac:dyDescent="0.2">
      <c r="C295" s="25"/>
      <c r="D295" s="1">
        <f t="shared" si="107"/>
        <v>293</v>
      </c>
      <c r="E295" s="2">
        <f t="shared" si="108"/>
        <v>29.400000000000148</v>
      </c>
      <c r="F295" s="3">
        <f t="shared" ca="1" si="109"/>
        <v>535.30448508708662</v>
      </c>
      <c r="G295" s="3">
        <f t="shared" si="110"/>
        <v>314.35193942022011</v>
      </c>
      <c r="H295" s="3">
        <f t="shared" ca="1" si="95"/>
        <v>620.78018136181231</v>
      </c>
      <c r="I295" s="3">
        <f t="shared" ca="1" si="111"/>
        <v>15684.421413051708</v>
      </c>
      <c r="J295" s="3">
        <f t="shared" si="112"/>
        <v>13306.207493636068</v>
      </c>
      <c r="K295" s="3">
        <f t="shared" ca="1" si="114"/>
        <v>20655.279734474945</v>
      </c>
      <c r="L295" s="3">
        <f t="shared" si="113"/>
        <v>-9.3813589231918151</v>
      </c>
      <c r="M295" s="3">
        <f t="shared" ca="1" si="96"/>
        <v>0.53098394112872149</v>
      </c>
      <c r="N295" s="3">
        <f t="shared" ca="1" si="97"/>
        <v>30.42313881589871</v>
      </c>
      <c r="O295" s="1">
        <f t="shared" ca="1" si="92"/>
        <v>26975762.350012321</v>
      </c>
      <c r="P295" s="1">
        <f t="shared" si="93"/>
        <v>-17476243.176597033</v>
      </c>
      <c r="Q295" s="1">
        <f t="shared" ca="1" si="98"/>
        <v>44452005.526609354</v>
      </c>
      <c r="R295" s="1">
        <f t="shared" ca="1" si="94"/>
        <v>86909.225390653723</v>
      </c>
      <c r="S295" s="3">
        <f t="shared" si="99"/>
        <v>286.20015382067425</v>
      </c>
      <c r="T295" s="13">
        <f t="shared" ca="1" si="100"/>
        <v>2.1690420954517635</v>
      </c>
      <c r="U295" s="13">
        <f t="shared" si="101"/>
        <v>0.27649270446594093</v>
      </c>
      <c r="V295" s="5">
        <v>0.35</v>
      </c>
      <c r="W295" s="3">
        <f t="shared" ca="1" si="102"/>
        <v>1.358851297611565</v>
      </c>
      <c r="X295" s="3">
        <f t="shared" ca="1" si="103"/>
        <v>-1.1717500268487544</v>
      </c>
      <c r="Y295" s="3">
        <f t="shared" ca="1" si="104"/>
        <v>-0.68809790262765447</v>
      </c>
      <c r="Z295" s="3">
        <f t="shared" ca="1" si="105"/>
        <v>-8.3696430489196751E-3</v>
      </c>
      <c r="AA295" s="3">
        <f t="shared" ca="1" si="106"/>
        <v>-4.9149850187689605E-3</v>
      </c>
      <c r="AJ295"/>
      <c r="AK295"/>
    </row>
    <row r="296" spans="3:37" s="5" customFormat="1" x14ac:dyDescent="0.2">
      <c r="C296" s="25"/>
      <c r="D296" s="1">
        <f t="shared" si="107"/>
        <v>294</v>
      </c>
      <c r="E296" s="2">
        <f t="shared" si="108"/>
        <v>29.500000000000149</v>
      </c>
      <c r="F296" s="3">
        <f t="shared" ca="1" si="109"/>
        <v>535.30448508708662</v>
      </c>
      <c r="G296" s="3">
        <f t="shared" si="110"/>
        <v>313.41380352790094</v>
      </c>
      <c r="H296" s="3">
        <f t="shared" ca="1" si="95"/>
        <v>620.30565368709688</v>
      </c>
      <c r="I296" s="3">
        <f t="shared" ca="1" si="111"/>
        <v>15737.951861560417</v>
      </c>
      <c r="J296" s="3">
        <f t="shared" si="112"/>
        <v>13337.595780783473</v>
      </c>
      <c r="K296" s="3">
        <f t="shared" ca="1" si="114"/>
        <v>20717.334013034859</v>
      </c>
      <c r="L296" s="3">
        <f t="shared" si="113"/>
        <v>-9.3804115591117441</v>
      </c>
      <c r="M296" s="3">
        <f t="shared" ca="1" si="96"/>
        <v>0.52967980425548067</v>
      </c>
      <c r="N296" s="3">
        <f t="shared" ca="1" si="97"/>
        <v>30.348417277154624</v>
      </c>
      <c r="O296" s="1">
        <f t="shared" ca="1" si="92"/>
        <v>26934537.279732358</v>
      </c>
      <c r="P296" s="1">
        <f t="shared" si="93"/>
        <v>-17515699.268594984</v>
      </c>
      <c r="Q296" s="1">
        <f t="shared" ca="1" si="98"/>
        <v>44450236.548327342</v>
      </c>
      <c r="R296" s="1">
        <f t="shared" ca="1" si="94"/>
        <v>86842.791516193567</v>
      </c>
      <c r="S296" s="3">
        <f t="shared" si="99"/>
        <v>286.07253657832177</v>
      </c>
      <c r="T296" s="13">
        <f t="shared" ca="1" si="100"/>
        <v>2.1683509403121883</v>
      </c>
      <c r="U296" s="13">
        <f t="shared" si="101"/>
        <v>0.27534943873215284</v>
      </c>
      <c r="V296" s="5">
        <v>0.35</v>
      </c>
      <c r="W296" s="3">
        <f t="shared" ca="1" si="102"/>
        <v>1.3521981845891813</v>
      </c>
      <c r="X296" s="3">
        <f t="shared" ca="1" si="103"/>
        <v>-1.1669049744020763</v>
      </c>
      <c r="Y296" s="3">
        <f t="shared" ca="1" si="104"/>
        <v>-0.68320766324885995</v>
      </c>
      <c r="Z296" s="3">
        <f t="shared" ca="1" si="105"/>
        <v>-8.3350355314434025E-3</v>
      </c>
      <c r="AA296" s="3">
        <f t="shared" ca="1" si="106"/>
        <v>-4.8800547374918566E-3</v>
      </c>
      <c r="AJ296"/>
      <c r="AK296"/>
    </row>
    <row r="297" spans="3:37" s="5" customFormat="1" x14ac:dyDescent="0.2">
      <c r="C297" s="25"/>
      <c r="D297" s="1">
        <f t="shared" si="107"/>
        <v>295</v>
      </c>
      <c r="E297" s="2">
        <f t="shared" si="108"/>
        <v>29.600000000000151</v>
      </c>
      <c r="F297" s="3">
        <f t="shared" ca="1" si="109"/>
        <v>535.30448508708662</v>
      </c>
      <c r="G297" s="3">
        <f t="shared" si="110"/>
        <v>312.47576237198979</v>
      </c>
      <c r="H297" s="3">
        <f t="shared" ca="1" si="95"/>
        <v>619.83223038521248</v>
      </c>
      <c r="I297" s="3">
        <f t="shared" ca="1" si="111"/>
        <v>15791.482310069126</v>
      </c>
      <c r="J297" s="3">
        <f t="shared" si="112"/>
        <v>13368.890259078467</v>
      </c>
      <c r="K297" s="3">
        <f t="shared" ca="1" si="114"/>
        <v>20779.34089401834</v>
      </c>
      <c r="L297" s="3">
        <f t="shared" si="113"/>
        <v>-9.3794670263788191</v>
      </c>
      <c r="M297" s="3">
        <f t="shared" ca="1" si="96"/>
        <v>0.52837380477519003</v>
      </c>
      <c r="N297" s="3">
        <f t="shared" ca="1" si="97"/>
        <v>30.273589018887691</v>
      </c>
      <c r="O297" s="1">
        <f t="shared" ca="1" si="92"/>
        <v>26893439.567701496</v>
      </c>
      <c r="P297" s="1">
        <f t="shared" si="93"/>
        <v>-17555029.151002485</v>
      </c>
      <c r="Q297" s="1">
        <f t="shared" ca="1" si="98"/>
        <v>44448468.718703985</v>
      </c>
      <c r="R297" s="1">
        <f t="shared" ca="1" si="94"/>
        <v>86776.512253929744</v>
      </c>
      <c r="S297" s="3">
        <f t="shared" si="99"/>
        <v>285.94530074024914</v>
      </c>
      <c r="T297" s="13">
        <f t="shared" ca="1" si="100"/>
        <v>2.1676601391266228</v>
      </c>
      <c r="U297" s="13">
        <f t="shared" si="101"/>
        <v>0.27421320280440509</v>
      </c>
      <c r="V297" s="5">
        <v>0.35</v>
      </c>
      <c r="W297" s="3">
        <f t="shared" ca="1" si="102"/>
        <v>1.3455905548372351</v>
      </c>
      <c r="X297" s="3">
        <f t="shared" ca="1" si="103"/>
        <v>-1.1620897136109587</v>
      </c>
      <c r="Y297" s="3">
        <f t="shared" ca="1" si="104"/>
        <v>-0.6783520021248397</v>
      </c>
      <c r="Z297" s="3">
        <f t="shared" ca="1" si="105"/>
        <v>-8.3006408115068476E-3</v>
      </c>
      <c r="AA297" s="3">
        <f t="shared" ca="1" si="106"/>
        <v>-4.8453714437488547E-3</v>
      </c>
      <c r="AJ297"/>
      <c r="AK297"/>
    </row>
    <row r="298" spans="3:37" s="5" customFormat="1" x14ac:dyDescent="0.2">
      <c r="C298" s="25"/>
      <c r="D298" s="1">
        <f t="shared" si="107"/>
        <v>296</v>
      </c>
      <c r="E298" s="2">
        <f t="shared" si="108"/>
        <v>29.700000000000152</v>
      </c>
      <c r="F298" s="3">
        <f t="shared" ca="1" si="109"/>
        <v>535.30448508708662</v>
      </c>
      <c r="G298" s="3">
        <f t="shared" si="110"/>
        <v>311.53781566935191</v>
      </c>
      <c r="H298" s="3">
        <f t="shared" ca="1" si="95"/>
        <v>619.35991341576346</v>
      </c>
      <c r="I298" s="3">
        <f t="shared" ca="1" si="111"/>
        <v>15845.012758577835</v>
      </c>
      <c r="J298" s="3">
        <f t="shared" si="112"/>
        <v>13400.090937980534</v>
      </c>
      <c r="K298" s="3">
        <f t="shared" ca="1" si="114"/>
        <v>20841.300487960631</v>
      </c>
      <c r="L298" s="3">
        <f t="shared" si="113"/>
        <v>-9.37852532470753</v>
      </c>
      <c r="M298" s="3">
        <f t="shared" ca="1" si="96"/>
        <v>0.52706594278423635</v>
      </c>
      <c r="N298" s="3">
        <f t="shared" ca="1" si="97"/>
        <v>30.198654046620469</v>
      </c>
      <c r="O298" s="1">
        <f t="shared" ca="1" si="92"/>
        <v>26852469.164246742</v>
      </c>
      <c r="P298" s="1">
        <f t="shared" si="93"/>
        <v>-17594232.910132807</v>
      </c>
      <c r="Q298" s="1">
        <f t="shared" ca="1" si="98"/>
        <v>44446702.074379548</v>
      </c>
      <c r="R298" s="1">
        <f t="shared" ca="1" si="94"/>
        <v>86710.387878206879</v>
      </c>
      <c r="S298" s="3">
        <f t="shared" si="99"/>
        <v>285.81844626799625</v>
      </c>
      <c r="T298" s="13">
        <f t="shared" ca="1" si="100"/>
        <v>2.1669697022809498</v>
      </c>
      <c r="U298" s="13">
        <f t="shared" si="101"/>
        <v>0.27308395599992247</v>
      </c>
      <c r="V298" s="5">
        <v>0.35</v>
      </c>
      <c r="W298" s="3">
        <f t="shared" ca="1" si="102"/>
        <v>1.3390281042641927</v>
      </c>
      <c r="X298" s="3">
        <f t="shared" ca="1" si="103"/>
        <v>-1.1573040720656338</v>
      </c>
      <c r="Y298" s="3">
        <f t="shared" ca="1" si="104"/>
        <v>-0.67353065913116406</v>
      </c>
      <c r="Z298" s="3">
        <f t="shared" ca="1" si="105"/>
        <v>-8.2664576576116696E-3</v>
      </c>
      <c r="AA298" s="3">
        <f t="shared" ca="1" si="106"/>
        <v>-4.8109332795083148E-3</v>
      </c>
      <c r="AJ298"/>
      <c r="AK298"/>
    </row>
    <row r="299" spans="3:37" s="5" customFormat="1" x14ac:dyDescent="0.2">
      <c r="C299" s="25"/>
      <c r="D299" s="1">
        <f t="shared" si="107"/>
        <v>297</v>
      </c>
      <c r="E299" s="2">
        <f t="shared" si="108"/>
        <v>29.800000000000153</v>
      </c>
      <c r="F299" s="3">
        <f t="shared" ca="1" si="109"/>
        <v>535.30448508708662</v>
      </c>
      <c r="G299" s="3">
        <f t="shared" si="110"/>
        <v>310.59996313688117</v>
      </c>
      <c r="H299" s="3">
        <f t="shared" ca="1" si="95"/>
        <v>618.88870474018415</v>
      </c>
      <c r="I299" s="3">
        <f t="shared" ca="1" si="111"/>
        <v>15898.543207086544</v>
      </c>
      <c r="J299" s="3">
        <f t="shared" si="112"/>
        <v>13431.197826920845</v>
      </c>
      <c r="K299" s="3">
        <f t="shared" ca="1" si="114"/>
        <v>20903.212905593027</v>
      </c>
      <c r="L299" s="3">
        <f t="shared" si="113"/>
        <v>-9.3775864538132261</v>
      </c>
      <c r="M299" s="3">
        <f t="shared" ca="1" si="96"/>
        <v>0.52575621840358333</v>
      </c>
      <c r="N299" s="3">
        <f t="shared" ca="1" si="97"/>
        <v>30.123612367283666</v>
      </c>
      <c r="O299" s="1">
        <f t="shared" ca="1" si="92"/>
        <v>26811626.019848797</v>
      </c>
      <c r="P299" s="1">
        <f t="shared" si="93"/>
        <v>-17633310.632030599</v>
      </c>
      <c r="Q299" s="1">
        <f t="shared" ca="1" si="98"/>
        <v>44444936.6518794</v>
      </c>
      <c r="R299" s="1">
        <f t="shared" ca="1" si="94"/>
        <v>86644.41866362578</v>
      </c>
      <c r="S299" s="3">
        <f t="shared" si="99"/>
        <v>285.6919731232183</v>
      </c>
      <c r="T299" s="13">
        <f t="shared" ca="1" si="100"/>
        <v>2.1662796401817661</v>
      </c>
      <c r="U299" s="13">
        <f t="shared" si="101"/>
        <v>0.27196165789016952</v>
      </c>
      <c r="V299" s="5">
        <v>0.35</v>
      </c>
      <c r="W299" s="3">
        <f t="shared" ca="1" si="102"/>
        <v>1.3325105309343421</v>
      </c>
      <c r="X299" s="3">
        <f t="shared" ca="1" si="103"/>
        <v>-1.1525478784337784</v>
      </c>
      <c r="Y299" s="3">
        <f t="shared" ca="1" si="104"/>
        <v>-0.66874337601857303</v>
      </c>
      <c r="Z299" s="3">
        <f t="shared" ca="1" si="105"/>
        <v>-8.2324848459555591E-3</v>
      </c>
      <c r="AA299" s="3">
        <f t="shared" ca="1" si="106"/>
        <v>-4.7767384001326648E-3</v>
      </c>
      <c r="AJ299"/>
      <c r="AK299"/>
    </row>
    <row r="300" spans="3:37" s="5" customFormat="1" x14ac:dyDescent="0.2">
      <c r="C300" s="25"/>
      <c r="D300" s="1">
        <f t="shared" si="107"/>
        <v>298</v>
      </c>
      <c r="E300" s="2">
        <f t="shared" si="108"/>
        <v>29.900000000000155</v>
      </c>
      <c r="F300" s="3">
        <f t="shared" ca="1" si="109"/>
        <v>535.30448508708662</v>
      </c>
      <c r="G300" s="3">
        <f t="shared" si="110"/>
        <v>309.66220449149984</v>
      </c>
      <c r="H300" s="3">
        <f t="shared" ca="1" si="95"/>
        <v>618.41860632171017</v>
      </c>
      <c r="I300" s="3">
        <f t="shared" ca="1" si="111"/>
        <v>15952.073655595254</v>
      </c>
      <c r="J300" s="3">
        <f t="shared" si="112"/>
        <v>13462.210935302264</v>
      </c>
      <c r="K300" s="3">
        <f t="shared" ca="1" si="114"/>
        <v>20965.078257843066</v>
      </c>
      <c r="L300" s="3">
        <f t="shared" si="113"/>
        <v>-9.3766504134121078</v>
      </c>
      <c r="M300" s="3">
        <f t="shared" ca="1" si="96"/>
        <v>0.52444463177891254</v>
      </c>
      <c r="N300" s="3">
        <f t="shared" ca="1" si="97"/>
        <v>30.048463989224221</v>
      </c>
      <c r="O300" s="1">
        <f t="shared" ca="1" si="92"/>
        <v>26770910.085142042</v>
      </c>
      <c r="P300" s="1">
        <f t="shared" si="93"/>
        <v>-17672262.402472015</v>
      </c>
      <c r="Q300" s="1">
        <f t="shared" ca="1" si="98"/>
        <v>44443172.487614058</v>
      </c>
      <c r="R300" s="1">
        <f t="shared" ca="1" si="94"/>
        <v>86578.604885039429</v>
      </c>
      <c r="S300" s="3">
        <f t="shared" si="99"/>
        <v>285.56588126768548</v>
      </c>
      <c r="T300" s="13">
        <f t="shared" ca="1" si="100"/>
        <v>2.1655899632561959</v>
      </c>
      <c r="U300" s="13">
        <f t="shared" si="101"/>
        <v>0.27084626829942138</v>
      </c>
      <c r="V300" s="5">
        <v>0.35</v>
      </c>
      <c r="W300" s="3">
        <f t="shared" ca="1" si="102"/>
        <v>1.3260375350534364</v>
      </c>
      <c r="X300" s="3">
        <f t="shared" ca="1" si="103"/>
        <v>-1.1478209624544569</v>
      </c>
      <c r="Y300" s="3">
        <f t="shared" ca="1" si="104"/>
        <v>-0.6639898963995744</v>
      </c>
      <c r="Z300" s="3">
        <f t="shared" ca="1" si="105"/>
        <v>-8.1987211603889772E-3</v>
      </c>
      <c r="AA300" s="3">
        <f t="shared" ca="1" si="106"/>
        <v>-4.7427849742826744E-3</v>
      </c>
      <c r="AJ300"/>
      <c r="AK300"/>
    </row>
    <row r="301" spans="3:37" s="5" customFormat="1" x14ac:dyDescent="0.2">
      <c r="C301" s="25"/>
      <c r="D301" s="1">
        <f t="shared" si="107"/>
        <v>299</v>
      </c>
      <c r="E301" s="2">
        <f t="shared" si="108"/>
        <v>30.000000000000156</v>
      </c>
      <c r="F301" s="3">
        <f t="shared" ca="1" si="109"/>
        <v>535.30448508708662</v>
      </c>
      <c r="G301" s="3">
        <f t="shared" si="110"/>
        <v>308.7245394501586</v>
      </c>
      <c r="H301" s="3">
        <f t="shared" ca="1" si="95"/>
        <v>617.94962012534927</v>
      </c>
      <c r="I301" s="3">
        <f t="shared" ca="1" si="111"/>
        <v>16005.604104103963</v>
      </c>
      <c r="J301" s="3">
        <f t="shared" si="112"/>
        <v>13493.130272499347</v>
      </c>
      <c r="K301" s="3">
        <f t="shared" ca="1" si="114"/>
        <v>21026.896655834687</v>
      </c>
      <c r="L301" s="3">
        <f t="shared" si="113"/>
        <v>-9.3757172032212317</v>
      </c>
      <c r="M301" s="3">
        <f t="shared" ca="1" si="96"/>
        <v>0.52313118308076378</v>
      </c>
      <c r="N301" s="3">
        <f t="shared" ca="1" si="97"/>
        <v>29.973208922213342</v>
      </c>
      <c r="O301" s="1">
        <f t="shared" ca="1" si="92"/>
        <v>26730321.310914446</v>
      </c>
      <c r="P301" s="1">
        <f t="shared" si="93"/>
        <v>-17711088.306964826</v>
      </c>
      <c r="Q301" s="1">
        <f t="shared" ca="1" si="98"/>
        <v>44441409.617879272</v>
      </c>
      <c r="R301" s="1">
        <f t="shared" ca="1" si="94"/>
        <v>86512.946817548902</v>
      </c>
      <c r="S301" s="3">
        <f t="shared" si="99"/>
        <v>285.44017066328308</v>
      </c>
      <c r="T301" s="13">
        <f t="shared" ca="1" si="100"/>
        <v>2.1649006819516932</v>
      </c>
      <c r="U301" s="13">
        <f t="shared" si="101"/>
        <v>0.26973774730334399</v>
      </c>
      <c r="V301" s="5">
        <v>0.35</v>
      </c>
      <c r="W301" s="3">
        <f t="shared" ca="1" si="102"/>
        <v>1.3196088189544377</v>
      </c>
      <c r="X301" s="3">
        <f t="shared" ca="1" si="103"/>
        <v>-1.1431231549321028</v>
      </c>
      <c r="Y301" s="3">
        <f t="shared" ca="1" si="104"/>
        <v>-0.65926996573513141</v>
      </c>
      <c r="Z301" s="3">
        <f t="shared" ca="1" si="105"/>
        <v>-8.1651653923721628E-3</v>
      </c>
      <c r="AA301" s="3">
        <f t="shared" ca="1" si="106"/>
        <v>-4.7090711838223675E-3</v>
      </c>
      <c r="AJ301"/>
      <c r="AK301"/>
    </row>
    <row r="302" spans="3:37" s="5" customFormat="1" x14ac:dyDescent="0.2">
      <c r="C302" s="25"/>
      <c r="D302" s="1">
        <f t="shared" si="107"/>
        <v>300</v>
      </c>
      <c r="E302" s="2">
        <f t="shared" si="108"/>
        <v>30.100000000000158</v>
      </c>
      <c r="F302" s="3">
        <f t="shared" ca="1" si="109"/>
        <v>535.30448508708662</v>
      </c>
      <c r="G302" s="3">
        <f t="shared" si="110"/>
        <v>307.78696772983648</v>
      </c>
      <c r="H302" s="3">
        <f t="shared" ca="1" si="95"/>
        <v>617.48174811785191</v>
      </c>
      <c r="I302" s="3">
        <f t="shared" ca="1" si="111"/>
        <v>16059.134552612672</v>
      </c>
      <c r="J302" s="3">
        <f t="shared" si="112"/>
        <v>13523.955847858348</v>
      </c>
      <c r="K302" s="3">
        <f t="shared" ca="1" si="114"/>
        <v>21088.668210888423</v>
      </c>
      <c r="L302" s="3">
        <f t="shared" si="113"/>
        <v>-9.3747868229585087</v>
      </c>
      <c r="M302" s="3">
        <f t="shared" ca="1" si="96"/>
        <v>0.52181587250467532</v>
      </c>
      <c r="N302" s="3">
        <f t="shared" ca="1" si="97"/>
        <v>29.897847177454555</v>
      </c>
      <c r="O302" s="1">
        <f t="shared" ca="1" si="92"/>
        <v>26689859.64810748</v>
      </c>
      <c r="P302" s="1">
        <f t="shared" si="93"/>
        <v>-17749788.430748515</v>
      </c>
      <c r="Q302" s="1">
        <f t="shared" ca="1" si="98"/>
        <v>44439648.078855991</v>
      </c>
      <c r="R302" s="1">
        <f t="shared" ca="1" si="94"/>
        <v>86447.444736499267</v>
      </c>
      <c r="S302" s="3">
        <f t="shared" si="99"/>
        <v>285.31484127201145</v>
      </c>
      <c r="T302" s="13">
        <f t="shared" ca="1" si="100"/>
        <v>2.1642118067358491</v>
      </c>
      <c r="U302" s="13">
        <f t="shared" si="101"/>
        <v>0.26863605522758022</v>
      </c>
      <c r="V302" s="5">
        <v>0.35</v>
      </c>
      <c r="W302" s="3">
        <f t="shared" ca="1" si="102"/>
        <v>1.3132240870833491</v>
      </c>
      <c r="X302" s="3">
        <f t="shared" ca="1" si="103"/>
        <v>-1.1384542877305299</v>
      </c>
      <c r="Y302" s="3">
        <f t="shared" ca="1" si="104"/>
        <v>-0.65458333132143498</v>
      </c>
      <c r="Z302" s="3">
        <f t="shared" ca="1" si="105"/>
        <v>-8.131816340932357E-3</v>
      </c>
      <c r="AA302" s="3">
        <f t="shared" ca="1" si="106"/>
        <v>-4.6755952237245357E-3</v>
      </c>
      <c r="AJ302"/>
      <c r="AK302"/>
    </row>
    <row r="303" spans="3:37" s="5" customFormat="1" x14ac:dyDescent="0.2">
      <c r="C303" s="25"/>
      <c r="D303" s="1">
        <f t="shared" si="107"/>
        <v>301</v>
      </c>
      <c r="E303" s="2">
        <f t="shared" si="108"/>
        <v>30.200000000000159</v>
      </c>
      <c r="F303" s="3">
        <f t="shared" ca="1" si="109"/>
        <v>535.30448508708662</v>
      </c>
      <c r="G303" s="3">
        <f t="shared" si="110"/>
        <v>306.8494890475406</v>
      </c>
      <c r="H303" s="3">
        <f t="shared" ca="1" si="95"/>
        <v>617.01499226768192</v>
      </c>
      <c r="I303" s="3">
        <f t="shared" ca="1" si="111"/>
        <v>16112.665001121381</v>
      </c>
      <c r="J303" s="3">
        <f t="shared" si="112"/>
        <v>13554.687670697218</v>
      </c>
      <c r="K303" s="3">
        <f t="shared" ca="1" si="114"/>
        <v>21150.39303452157</v>
      </c>
      <c r="L303" s="3">
        <f t="shared" si="113"/>
        <v>-9.3738592723427061</v>
      </c>
      <c r="M303" s="3">
        <f t="shared" ca="1" si="96"/>
        <v>0.52049870027132439</v>
      </c>
      <c r="N303" s="3">
        <f t="shared" ca="1" si="97"/>
        <v>29.822378767591726</v>
      </c>
      <c r="O303" s="1">
        <f t="shared" ca="1" si="92"/>
        <v>26649525.047816131</v>
      </c>
      <c r="P303" s="1">
        <f t="shared" si="93"/>
        <v>-17788362.858794428</v>
      </c>
      <c r="Q303" s="1">
        <f t="shared" ca="1" si="98"/>
        <v>44437887.906610563</v>
      </c>
      <c r="R303" s="1">
        <f t="shared" ca="1" si="94"/>
        <v>86382.098917475465</v>
      </c>
      <c r="S303" s="3">
        <f t="shared" si="99"/>
        <v>285.18989305598609</v>
      </c>
      <c r="T303" s="13">
        <f t="shared" ca="1" si="100"/>
        <v>2.163523348096192</v>
      </c>
      <c r="U303" s="13">
        <f t="shared" si="101"/>
        <v>0.26754115264634487</v>
      </c>
      <c r="V303" s="5">
        <v>0.35</v>
      </c>
      <c r="W303" s="3">
        <f t="shared" ca="1" si="102"/>
        <v>1.306883045985139</v>
      </c>
      <c r="X303" s="3">
        <f t="shared" ca="1" si="103"/>
        <v>-1.133814193766975</v>
      </c>
      <c r="Y303" s="3">
        <f t="shared" ca="1" si="104"/>
        <v>-0.64992974227676292</v>
      </c>
      <c r="Z303" s="3">
        <f t="shared" ca="1" si="105"/>
        <v>-8.0986728126212493E-3</v>
      </c>
      <c r="AA303" s="3">
        <f t="shared" ca="1" si="106"/>
        <v>-4.6423553019768783E-3</v>
      </c>
      <c r="AJ303"/>
      <c r="AK303"/>
    </row>
    <row r="304" spans="3:37" s="5" customFormat="1" x14ac:dyDescent="0.2">
      <c r="C304" s="25"/>
      <c r="D304" s="1">
        <f t="shared" si="107"/>
        <v>302</v>
      </c>
      <c r="E304" s="2">
        <f t="shared" si="108"/>
        <v>30.300000000000161</v>
      </c>
      <c r="F304" s="3">
        <f t="shared" ca="1" si="109"/>
        <v>535.30448508708662</v>
      </c>
      <c r="G304" s="3">
        <f t="shared" si="110"/>
        <v>305.91210312030631</v>
      </c>
      <c r="H304" s="3">
        <f t="shared" ca="1" si="95"/>
        <v>616.54935454498684</v>
      </c>
      <c r="I304" s="3">
        <f t="shared" ca="1" si="111"/>
        <v>16166.19544963009</v>
      </c>
      <c r="J304" s="3">
        <f t="shared" si="112"/>
        <v>13585.32575030561</v>
      </c>
      <c r="K304" s="3">
        <f t="shared" ca="1" si="114"/>
        <v>21212.071238448352</v>
      </c>
      <c r="L304" s="3">
        <f t="shared" si="113"/>
        <v>-9.3729345510934365</v>
      </c>
      <c r="M304" s="3">
        <f t="shared" ca="1" si="96"/>
        <v>0.51917966662666737</v>
      </c>
      <c r="N304" s="3">
        <f t="shared" ca="1" si="97"/>
        <v>29.746803706717117</v>
      </c>
      <c r="O304" s="1">
        <f t="shared" ca="1" si="92"/>
        <v>26609317.461288795</v>
      </c>
      <c r="P304" s="1">
        <f t="shared" si="93"/>
        <v>-17826811.675805837</v>
      </c>
      <c r="Q304" s="1">
        <f t="shared" ca="1" si="98"/>
        <v>44436129.137094632</v>
      </c>
      <c r="R304" s="1">
        <f t="shared" ca="1" si="94"/>
        <v>86316.909636298151</v>
      </c>
      <c r="S304" s="3">
        <f t="shared" si="99"/>
        <v>285.06532597743745</v>
      </c>
      <c r="T304" s="13">
        <f t="shared" ca="1" si="100"/>
        <v>2.1628353165399918</v>
      </c>
      <c r="U304" s="13">
        <f t="shared" si="101"/>
        <v>0.26645300038102826</v>
      </c>
      <c r="V304" s="5">
        <v>0.35</v>
      </c>
      <c r="W304" s="3">
        <f t="shared" ca="1" si="102"/>
        <v>1.3005854042897671</v>
      </c>
      <c r="X304" s="3">
        <f t="shared" ca="1" si="103"/>
        <v>-1.1292027070061832</v>
      </c>
      <c r="Y304" s="3">
        <f t="shared" ca="1" si="104"/>
        <v>-0.64530894952842921</v>
      </c>
      <c r="Z304" s="3">
        <f t="shared" ca="1" si="105"/>
        <v>-8.0657336214727364E-3</v>
      </c>
      <c r="AA304" s="3">
        <f t="shared" ca="1" si="106"/>
        <v>-4.6093496394887801E-3</v>
      </c>
      <c r="AJ304"/>
      <c r="AK304"/>
    </row>
    <row r="305" spans="3:37" s="5" customFormat="1" x14ac:dyDescent="0.2">
      <c r="C305" s="25"/>
      <c r="D305" s="1">
        <f t="shared" si="107"/>
        <v>303</v>
      </c>
      <c r="E305" s="2">
        <f t="shared" si="108"/>
        <v>30.400000000000162</v>
      </c>
      <c r="F305" s="3">
        <f t="shared" ca="1" si="109"/>
        <v>535.30448508708662</v>
      </c>
      <c r="G305" s="3">
        <f t="shared" si="110"/>
        <v>304.97480966519697</v>
      </c>
      <c r="H305" s="3">
        <f t="shared" ca="1" si="95"/>
        <v>616.08483692156722</v>
      </c>
      <c r="I305" s="3">
        <f t="shared" ca="1" si="111"/>
        <v>16219.725898138799</v>
      </c>
      <c r="J305" s="3">
        <f t="shared" si="112"/>
        <v>13615.870095944885</v>
      </c>
      <c r="K305" s="3">
        <f t="shared" ca="1" si="114"/>
        <v>21273.702934580091</v>
      </c>
      <c r="L305" s="3">
        <f t="shared" si="113"/>
        <v>-9.3720126589311796</v>
      </c>
      <c r="M305" s="3">
        <f t="shared" ca="1" si="96"/>
        <v>0.51785877184207996</v>
      </c>
      <c r="N305" s="3">
        <f t="shared" ca="1" si="97"/>
        <v>29.671122010379417</v>
      </c>
      <c r="O305" s="1">
        <f t="shared" ca="1" si="92"/>
        <v>26569236.839927185</v>
      </c>
      <c r="P305" s="1">
        <f t="shared" si="93"/>
        <v>-17865134.966218114</v>
      </c>
      <c r="Q305" s="1">
        <f t="shared" ca="1" si="98"/>
        <v>44434371.806145296</v>
      </c>
      <c r="R305" s="1">
        <f t="shared" ca="1" si="94"/>
        <v>86251.877169019412</v>
      </c>
      <c r="S305" s="3">
        <f t="shared" si="99"/>
        <v>284.94113999871115</v>
      </c>
      <c r="T305" s="13">
        <f t="shared" ca="1" si="100"/>
        <v>2.1621477225940553</v>
      </c>
      <c r="U305" s="13">
        <f t="shared" si="101"/>
        <v>0.26537155949880525</v>
      </c>
      <c r="V305" s="5">
        <v>0.35</v>
      </c>
      <c r="W305" s="3">
        <f t="shared" ca="1" si="102"/>
        <v>1.2943308726982843</v>
      </c>
      <c r="X305" s="3">
        <f t="shared" ca="1" si="103"/>
        <v>-1.1246196624545097</v>
      </c>
      <c r="Y305" s="3">
        <f t="shared" ca="1" si="104"/>
        <v>-0.64072070579981022</v>
      </c>
      <c r="Z305" s="3">
        <f t="shared" ca="1" si="105"/>
        <v>-8.032997588960783E-3</v>
      </c>
      <c r="AA305" s="3">
        <f t="shared" ca="1" si="106"/>
        <v>-4.5765764699986448E-3</v>
      </c>
      <c r="AJ305"/>
      <c r="AK305"/>
    </row>
    <row r="306" spans="3:37" s="5" customFormat="1" x14ac:dyDescent="0.2">
      <c r="C306" s="25"/>
      <c r="D306" s="1">
        <f t="shared" si="107"/>
        <v>304</v>
      </c>
      <c r="E306" s="2">
        <f t="shared" si="108"/>
        <v>30.500000000000163</v>
      </c>
      <c r="F306" s="3">
        <f t="shared" ca="1" si="109"/>
        <v>535.30448508708662</v>
      </c>
      <c r="G306" s="3">
        <f t="shared" si="110"/>
        <v>304.03760839930385</v>
      </c>
      <c r="H306" s="3">
        <f t="shared" ca="1" si="95"/>
        <v>615.62144137084715</v>
      </c>
      <c r="I306" s="3">
        <f t="shared" ca="1" si="111"/>
        <v>16273.256346647508</v>
      </c>
      <c r="J306" s="3">
        <f t="shared" si="112"/>
        <v>13646.320716848111</v>
      </c>
      <c r="K306" s="3">
        <f t="shared" ca="1" si="114"/>
        <v>21335.288235025371</v>
      </c>
      <c r="L306" s="3">
        <f t="shared" si="113"/>
        <v>-9.3710935955772587</v>
      </c>
      <c r="M306" s="3">
        <f t="shared" ca="1" si="96"/>
        <v>0.51653601621449741</v>
      </c>
      <c r="N306" s="3">
        <f t="shared" ca="1" si="97"/>
        <v>29.595333695591759</v>
      </c>
      <c r="O306" s="1">
        <f t="shared" ca="1" si="92"/>
        <v>26529283.135286357</v>
      </c>
      <c r="P306" s="1">
        <f t="shared" si="93"/>
        <v>-17903332.814198803</v>
      </c>
      <c r="Q306" s="1">
        <f t="shared" ca="1" si="98"/>
        <v>44432615.94948516</v>
      </c>
      <c r="R306" s="1">
        <f t="shared" ca="1" si="94"/>
        <v>86187.001791918607</v>
      </c>
      <c r="S306" s="3">
        <f t="shared" si="99"/>
        <v>284.81733508226762</v>
      </c>
      <c r="T306" s="13">
        <f t="shared" ca="1" si="100"/>
        <v>2.1614605768045294</v>
      </c>
      <c r="U306" s="13">
        <f t="shared" si="101"/>
        <v>0.2642967913112545</v>
      </c>
      <c r="V306" s="5">
        <v>0.35</v>
      </c>
      <c r="W306" s="3">
        <f t="shared" ca="1" si="102"/>
        <v>1.288119163969043</v>
      </c>
      <c r="X306" s="3">
        <f t="shared" ca="1" si="103"/>
        <v>-1.1200648961540705</v>
      </c>
      <c r="Y306" s="3">
        <f t="shared" ca="1" si="104"/>
        <v>-0.63616476559746515</v>
      </c>
      <c r="Z306" s="3">
        <f t="shared" ca="1" si="105"/>
        <v>-8.0004635439576456E-3</v>
      </c>
      <c r="AA306" s="3">
        <f t="shared" ca="1" si="106"/>
        <v>-4.5440340399818943E-3</v>
      </c>
      <c r="AJ306"/>
      <c r="AK306"/>
    </row>
    <row r="307" spans="3:37" s="5" customFormat="1" x14ac:dyDescent="0.2">
      <c r="C307" s="25"/>
      <c r="D307" s="1">
        <f t="shared" si="107"/>
        <v>305</v>
      </c>
      <c r="E307" s="2">
        <f t="shared" si="108"/>
        <v>30.600000000000165</v>
      </c>
      <c r="F307" s="3">
        <f t="shared" ca="1" si="109"/>
        <v>535.30448508708662</v>
      </c>
      <c r="G307" s="3">
        <f t="shared" si="110"/>
        <v>303.10049903974613</v>
      </c>
      <c r="H307" s="3">
        <f t="shared" ca="1" si="95"/>
        <v>615.15916986784327</v>
      </c>
      <c r="I307" s="3">
        <f t="shared" ca="1" si="111"/>
        <v>16326.786795156217</v>
      </c>
      <c r="J307" s="3">
        <f t="shared" si="112"/>
        <v>13676.677622220064</v>
      </c>
      <c r="K307" s="3">
        <f t="shared" ca="1" si="114"/>
        <v>21396.827252090199</v>
      </c>
      <c r="L307" s="3">
        <f t="shared" si="113"/>
        <v>-9.3701773607538534</v>
      </c>
      <c r="M307" s="3">
        <f t="shared" ca="1" si="96"/>
        <v>0.51521140006655397</v>
      </c>
      <c r="N307" s="3">
        <f t="shared" ca="1" si="97"/>
        <v>29.519438780839725</v>
      </c>
      <c r="O307" s="1">
        <f t="shared" ca="1" si="92"/>
        <v>26489456.299074583</v>
      </c>
      <c r="P307" s="1">
        <f t="shared" si="93"/>
        <v>-17941405.303647742</v>
      </c>
      <c r="Q307" s="1">
        <f t="shared" ca="1" si="98"/>
        <v>44430861.602722324</v>
      </c>
      <c r="R307" s="1">
        <f t="shared" ca="1" si="94"/>
        <v>86122.283781498059</v>
      </c>
      <c r="S307" s="3">
        <f t="shared" si="99"/>
        <v>284.69391119068257</v>
      </c>
      <c r="T307" s="13">
        <f t="shared" ca="1" si="100"/>
        <v>2.1607738897366913</v>
      </c>
      <c r="U307" s="13">
        <f t="shared" si="101"/>
        <v>0.26322865737298468</v>
      </c>
      <c r="V307" s="5">
        <v>0.35</v>
      </c>
      <c r="W307" s="3">
        <f t="shared" ca="1" si="102"/>
        <v>1.2819499929039897</v>
      </c>
      <c r="X307" s="3">
        <f t="shared" ca="1" si="103"/>
        <v>-1.1155382451769196</v>
      </c>
      <c r="Y307" s="3">
        <f t="shared" ca="1" si="104"/>
        <v>-0.63164088519833628</v>
      </c>
      <c r="Z307" s="3">
        <f t="shared" ca="1" si="105"/>
        <v>-7.968130322692283E-3</v>
      </c>
      <c r="AA307" s="3">
        <f t="shared" ca="1" si="106"/>
        <v>-4.5117206085595451E-3</v>
      </c>
      <c r="AJ307"/>
      <c r="AK307"/>
    </row>
    <row r="308" spans="3:37" s="5" customFormat="1" x14ac:dyDescent="0.2">
      <c r="C308" s="25"/>
      <c r="D308" s="1">
        <f t="shared" si="107"/>
        <v>306</v>
      </c>
      <c r="E308" s="2">
        <f t="shared" si="108"/>
        <v>30.700000000000166</v>
      </c>
      <c r="F308" s="3">
        <f t="shared" ca="1" si="109"/>
        <v>535.30448508708662</v>
      </c>
      <c r="G308" s="3">
        <f t="shared" si="110"/>
        <v>302.16348130367072</v>
      </c>
      <c r="H308" s="3">
        <f t="shared" ca="1" si="95"/>
        <v>614.69802438913428</v>
      </c>
      <c r="I308" s="3">
        <f t="shared" ca="1" si="111"/>
        <v>16380.317243664926</v>
      </c>
      <c r="J308" s="3">
        <f t="shared" si="112"/>
        <v>13706.940821237235</v>
      </c>
      <c r="K308" s="3">
        <f t="shared" ca="1" si="114"/>
        <v>21458.32009827816</v>
      </c>
      <c r="L308" s="3">
        <f t="shared" si="113"/>
        <v>-9.3692639541840013</v>
      </c>
      <c r="M308" s="3">
        <f t="shared" ca="1" si="96"/>
        <v>0.51388492374672345</v>
      </c>
      <c r="N308" s="3">
        <f t="shared" ca="1" si="97"/>
        <v>29.443437286089388</v>
      </c>
      <c r="O308" s="1">
        <f t="shared" ca="1" si="92"/>
        <v>26449756.283153329</v>
      </c>
      <c r="P308" s="1">
        <f t="shared" si="93"/>
        <v>-17979352.518197179</v>
      </c>
      <c r="Q308" s="1">
        <f t="shared" ca="1" si="98"/>
        <v>44429108.801350504</v>
      </c>
      <c r="R308" s="1">
        <f t="shared" ca="1" si="94"/>
        <v>86057.723414478794</v>
      </c>
      <c r="S308" s="3">
        <f t="shared" si="99"/>
        <v>284.57086828664649</v>
      </c>
      <c r="T308" s="13">
        <f t="shared" ca="1" si="100"/>
        <v>2.1600876719747459</v>
      </c>
      <c r="U308" s="13">
        <f t="shared" si="101"/>
        <v>0.2621671194802675</v>
      </c>
      <c r="V308" s="5">
        <v>0.35</v>
      </c>
      <c r="W308" s="3">
        <f t="shared" ca="1" si="102"/>
        <v>1.2758230763350469</v>
      </c>
      <c r="X308" s="3">
        <f t="shared" ca="1" si="103"/>
        <v>-1.1110395476192576</v>
      </c>
      <c r="Y308" s="3">
        <f t="shared" ca="1" si="104"/>
        <v>-0.62714882263703431</v>
      </c>
      <c r="Z308" s="3">
        <f t="shared" ca="1" si="105"/>
        <v>-7.9359967687089826E-3</v>
      </c>
      <c r="AA308" s="3">
        <f t="shared" ca="1" si="106"/>
        <v>-4.4796344474073877E-3</v>
      </c>
      <c r="AJ308"/>
      <c r="AK308"/>
    </row>
    <row r="309" spans="3:37" s="5" customFormat="1" x14ac:dyDescent="0.2">
      <c r="C309" s="25"/>
      <c r="D309" s="1">
        <f t="shared" si="107"/>
        <v>307</v>
      </c>
      <c r="E309" s="2">
        <f t="shared" si="108"/>
        <v>30.800000000000168</v>
      </c>
      <c r="F309" s="3">
        <f t="shared" ca="1" si="109"/>
        <v>535.30448508708662</v>
      </c>
      <c r="G309" s="3">
        <f t="shared" si="110"/>
        <v>301.2265549082523</v>
      </c>
      <c r="H309" s="3">
        <f t="shared" ca="1" si="95"/>
        <v>614.23800691282952</v>
      </c>
      <c r="I309" s="3">
        <f t="shared" ca="1" si="111"/>
        <v>16433.847692173633</v>
      </c>
      <c r="J309" s="3">
        <f t="shared" si="112"/>
        <v>13737.110323047831</v>
      </c>
      <c r="K309" s="3">
        <f t="shared" ca="1" si="114"/>
        <v>21519.766886290578</v>
      </c>
      <c r="L309" s="3">
        <f t="shared" si="113"/>
        <v>-9.3683533755915871</v>
      </c>
      <c r="M309" s="3">
        <f t="shared" ca="1" si="96"/>
        <v>0.51255658762945833</v>
      </c>
      <c r="N309" s="3">
        <f t="shared" ca="1" si="97"/>
        <v>29.367329232795303</v>
      </c>
      <c r="O309" s="1">
        <f t="shared" ca="1" si="92"/>
        <v>26410183.039537162</v>
      </c>
      <c r="P309" s="1">
        <f t="shared" si="93"/>
        <v>-18017174.541211888</v>
      </c>
      <c r="Q309" s="1">
        <f t="shared" ca="1" si="98"/>
        <v>44427357.58074905</v>
      </c>
      <c r="R309" s="1">
        <f t="shared" ca="1" si="94"/>
        <v>85993.320967796128</v>
      </c>
      <c r="S309" s="3">
        <f t="shared" si="99"/>
        <v>284.44820633296507</v>
      </c>
      <c r="T309" s="13">
        <f t="shared" ca="1" si="100"/>
        <v>2.1594019341216169</v>
      </c>
      <c r="U309" s="13">
        <f t="shared" si="101"/>
        <v>0.26111213966967939</v>
      </c>
      <c r="V309" s="5">
        <v>0.35</v>
      </c>
      <c r="W309" s="3">
        <f t="shared" ca="1" si="102"/>
        <v>1.2697381331105861</v>
      </c>
      <c r="X309" s="3">
        <f t="shared" ca="1" si="103"/>
        <v>-1.1065686425956722</v>
      </c>
      <c r="Y309" s="3">
        <f t="shared" ca="1" si="104"/>
        <v>-0.62268833769320575</v>
      </c>
      <c r="Z309" s="3">
        <f t="shared" ca="1" si="105"/>
        <v>-7.9040617328262307E-3</v>
      </c>
      <c r="AA309" s="3">
        <f t="shared" ca="1" si="106"/>
        <v>-4.4477738406657552E-3</v>
      </c>
      <c r="AJ309"/>
      <c r="AK309"/>
    </row>
    <row r="310" spans="3:37" s="5" customFormat="1" x14ac:dyDescent="0.2">
      <c r="C310" s="25"/>
      <c r="D310" s="1">
        <f t="shared" si="107"/>
        <v>308</v>
      </c>
      <c r="E310" s="2">
        <f t="shared" si="108"/>
        <v>30.900000000000169</v>
      </c>
      <c r="F310" s="3">
        <f t="shared" ca="1" si="109"/>
        <v>535.30448508708662</v>
      </c>
      <c r="G310" s="3">
        <f t="shared" si="110"/>
        <v>300.28971957069314</v>
      </c>
      <c r="H310" s="3">
        <f t="shared" ca="1" si="95"/>
        <v>613.77911941853847</v>
      </c>
      <c r="I310" s="3">
        <f t="shared" ca="1" si="111"/>
        <v>16487.37814068234</v>
      </c>
      <c r="J310" s="3">
        <f t="shared" si="112"/>
        <v>13767.186136771777</v>
      </c>
      <c r="K310" s="3">
        <f t="shared" ca="1" si="114"/>
        <v>21581.167729026656</v>
      </c>
      <c r="L310" s="3">
        <f t="shared" si="113"/>
        <v>-9.3674456247013538</v>
      </c>
      <c r="M310" s="3">
        <f t="shared" ca="1" si="96"/>
        <v>0.51122639211532972</v>
      </c>
      <c r="N310" s="3">
        <f t="shared" ca="1" si="97"/>
        <v>29.2911146439085</v>
      </c>
      <c r="O310" s="1">
        <f t="shared" ca="1" si="92"/>
        <v>26370736.520393755</v>
      </c>
      <c r="P310" s="1">
        <f t="shared" si="93"/>
        <v>-18054871.455789272</v>
      </c>
      <c r="Q310" s="1">
        <f t="shared" ca="1" si="98"/>
        <v>44425607.976183027</v>
      </c>
      <c r="R310" s="1">
        <f t="shared" ca="1" si="94"/>
        <v>85929.076718595388</v>
      </c>
      <c r="S310" s="3">
        <f t="shared" si="99"/>
        <v>284.32592529255879</v>
      </c>
      <c r="T310" s="13">
        <f t="shared" ca="1" si="100"/>
        <v>2.1587166867987397</v>
      </c>
      <c r="U310" s="13">
        <f t="shared" si="101"/>
        <v>0.26006368021675097</v>
      </c>
      <c r="V310" s="5">
        <v>0.35</v>
      </c>
      <c r="W310" s="3">
        <f t="shared" ca="1" si="102"/>
        <v>1.2636948840819942</v>
      </c>
      <c r="X310" s="3">
        <f t="shared" ca="1" si="103"/>
        <v>-1.1021253702334173</v>
      </c>
      <c r="Y310" s="3">
        <f t="shared" ca="1" si="104"/>
        <v>-0.61825919187898659</v>
      </c>
      <c r="Z310" s="3">
        <f t="shared" ca="1" si="105"/>
        <v>-7.8723240730958384E-3</v>
      </c>
      <c r="AA310" s="3">
        <f t="shared" ca="1" si="106"/>
        <v>-4.4161370848499045E-3</v>
      </c>
      <c r="AJ310"/>
      <c r="AK310"/>
    </row>
    <row r="311" spans="3:37" s="5" customFormat="1" x14ac:dyDescent="0.2">
      <c r="C311" s="25"/>
      <c r="D311" s="1">
        <f t="shared" si="107"/>
        <v>309</v>
      </c>
      <c r="E311" s="2">
        <f t="shared" si="108"/>
        <v>31.000000000000171</v>
      </c>
      <c r="F311" s="3">
        <f t="shared" ca="1" si="109"/>
        <v>535.30448508708662</v>
      </c>
      <c r="G311" s="3">
        <f t="shared" si="110"/>
        <v>299.35297500822298</v>
      </c>
      <c r="H311" s="3">
        <f t="shared" ca="1" si="95"/>
        <v>613.32136388733818</v>
      </c>
      <c r="I311" s="3">
        <f t="shared" ca="1" si="111"/>
        <v>16540.908589191047</v>
      </c>
      <c r="J311" s="3">
        <f t="shared" si="112"/>
        <v>13797.168271500725</v>
      </c>
      <c r="K311" s="3">
        <f t="shared" ca="1" si="114"/>
        <v>21642.522739583645</v>
      </c>
      <c r="L311" s="3">
        <f t="shared" si="113"/>
        <v>-9.3665407012388968</v>
      </c>
      <c r="M311" s="3">
        <f t="shared" ca="1" si="96"/>
        <v>0.50989433763116654</v>
      </c>
      <c r="N311" s="3">
        <f t="shared" ca="1" si="97"/>
        <v>29.214793543884472</v>
      </c>
      <c r="O311" s="1">
        <f t="shared" ca="1" si="92"/>
        <v>26331416.678043727</v>
      </c>
      <c r="P311" s="1">
        <f t="shared" si="93"/>
        <v>-18092443.344759483</v>
      </c>
      <c r="Q311" s="1">
        <f t="shared" ca="1" si="98"/>
        <v>44423860.02280321</v>
      </c>
      <c r="R311" s="1">
        <f t="shared" ca="1" si="94"/>
        <v>85864.990944227349</v>
      </c>
      <c r="S311" s="3">
        <f t="shared" si="99"/>
        <v>284.20402512846323</v>
      </c>
      <c r="T311" s="13">
        <f t="shared" ca="1" si="100"/>
        <v>2.1580319406458455</v>
      </c>
      <c r="U311" s="13">
        <f t="shared" si="101"/>
        <v>0.25902170363462351</v>
      </c>
      <c r="V311" s="5">
        <v>0.35</v>
      </c>
      <c r="W311" s="3">
        <f t="shared" ca="1" si="102"/>
        <v>1.2576930520903233</v>
      </c>
      <c r="X311" s="3">
        <f t="shared" ca="1" si="103"/>
        <v>-1.0977095716667173</v>
      </c>
      <c r="Y311" s="3">
        <f t="shared" ca="1" si="104"/>
        <v>-0.61386114842653505</v>
      </c>
      <c r="Z311" s="3">
        <f t="shared" ca="1" si="105"/>
        <v>-7.8407826547622662E-3</v>
      </c>
      <c r="AA311" s="3">
        <f t="shared" ca="1" si="106"/>
        <v>-4.3847224887609646E-3</v>
      </c>
      <c r="AJ311"/>
      <c r="AK311"/>
    </row>
    <row r="312" spans="3:37" s="5" customFormat="1" x14ac:dyDescent="0.2">
      <c r="C312" s="25"/>
      <c r="D312" s="1">
        <f t="shared" si="107"/>
        <v>310</v>
      </c>
      <c r="E312" s="2">
        <f t="shared" si="108"/>
        <v>31.100000000000172</v>
      </c>
      <c r="F312" s="3">
        <f t="shared" ca="1" si="109"/>
        <v>535.30448508708662</v>
      </c>
      <c r="G312" s="3">
        <f t="shared" si="110"/>
        <v>298.41632093809909</v>
      </c>
      <c r="H312" s="3">
        <f t="shared" ca="1" si="95"/>
        <v>612.86474230174269</v>
      </c>
      <c r="I312" s="3">
        <f t="shared" ca="1" si="111"/>
        <v>16594.439037699754</v>
      </c>
      <c r="J312" s="3">
        <f t="shared" si="112"/>
        <v>13827.05673629804</v>
      </c>
      <c r="K312" s="3">
        <f t="shared" ca="1" si="114"/>
        <v>21703.832031256959</v>
      </c>
      <c r="L312" s="3">
        <f t="shared" si="113"/>
        <v>-9.3656386049306644</v>
      </c>
      <c r="M312" s="3">
        <f t="shared" ca="1" si="96"/>
        <v>0.50856042463019491</v>
      </c>
      <c r="N312" s="3">
        <f t="shared" ca="1" si="97"/>
        <v>29.138365958691168</v>
      </c>
      <c r="O312" s="1">
        <f t="shared" ca="1" si="92"/>
        <v>26292223.464960705</v>
      </c>
      <c r="P312" s="1">
        <f t="shared" si="93"/>
        <v>-18129890.290685534</v>
      </c>
      <c r="Q312" s="1">
        <f t="shared" ca="1" si="98"/>
        <v>44422113.755646244</v>
      </c>
      <c r="R312" s="1">
        <f t="shared" ca="1" si="94"/>
        <v>85801.063922243979</v>
      </c>
      <c r="S312" s="3">
        <f t="shared" si="99"/>
        <v>284.08250580382889</v>
      </c>
      <c r="T312" s="13">
        <f t="shared" ca="1" si="100"/>
        <v>2.1573477063207545</v>
      </c>
      <c r="U312" s="13">
        <f t="shared" si="101"/>
        <v>0.25798617267271179</v>
      </c>
      <c r="V312" s="5">
        <v>0.35</v>
      </c>
      <c r="W312" s="3">
        <f t="shared" ca="1" si="102"/>
        <v>1.2517323619530267</v>
      </c>
      <c r="X312" s="3">
        <f t="shared" ca="1" si="103"/>
        <v>-1.0933210890311031</v>
      </c>
      <c r="Y312" s="3">
        <f t="shared" ca="1" si="104"/>
        <v>-0.60949397227564595</v>
      </c>
      <c r="Z312" s="3">
        <f t="shared" ca="1" si="105"/>
        <v>-7.809436350222165E-3</v>
      </c>
      <c r="AA312" s="3">
        <f t="shared" ca="1" si="106"/>
        <v>-4.3535283733974707E-3</v>
      </c>
      <c r="AJ312"/>
      <c r="AK312"/>
    </row>
    <row r="313" spans="3:37" s="5" customFormat="1" x14ac:dyDescent="0.2">
      <c r="C313" s="25"/>
      <c r="D313" s="1">
        <f t="shared" si="107"/>
        <v>311</v>
      </c>
      <c r="E313" s="2">
        <f t="shared" si="108"/>
        <v>31.200000000000173</v>
      </c>
      <c r="F313" s="3">
        <f t="shared" ca="1" si="109"/>
        <v>535.30448508708662</v>
      </c>
      <c r="G313" s="3">
        <f t="shared" si="110"/>
        <v>297.47975707760605</v>
      </c>
      <c r="H313" s="3">
        <f t="shared" ca="1" si="95"/>
        <v>612.40925664567033</v>
      </c>
      <c r="I313" s="3">
        <f t="shared" ca="1" si="111"/>
        <v>16647.969486208462</v>
      </c>
      <c r="J313" s="3">
        <f t="shared" si="112"/>
        <v>13856.851540198826</v>
      </c>
      <c r="K313" s="3">
        <f t="shared" ca="1" si="114"/>
        <v>21765.095717540349</v>
      </c>
      <c r="L313" s="3">
        <f t="shared" si="113"/>
        <v>-9.364739335503959</v>
      </c>
      <c r="M313" s="3">
        <f t="shared" ca="1" si="96"/>
        <v>0.50722465359217728</v>
      </c>
      <c r="N313" s="3">
        <f t="shared" ca="1" si="97"/>
        <v>29.061831915816949</v>
      </c>
      <c r="O313" s="1">
        <f t="shared" ca="1" si="92"/>
        <v>26253156.833771177</v>
      </c>
      <c r="P313" s="1">
        <f t="shared" si="93"/>
        <v>-18167212.375863399</v>
      </c>
      <c r="Q313" s="1">
        <f t="shared" ca="1" si="98"/>
        <v>44420369.209634572</v>
      </c>
      <c r="R313" s="1">
        <f t="shared" ca="1" si="94"/>
        <v>85737.295930393841</v>
      </c>
      <c r="S313" s="3">
        <f t="shared" si="99"/>
        <v>283.96136728192124</v>
      </c>
      <c r="T313" s="13">
        <f t="shared" ca="1" si="100"/>
        <v>2.1566639944991564</v>
      </c>
      <c r="U313" s="13">
        <f t="shared" si="101"/>
        <v>0.25695705031537763</v>
      </c>
      <c r="V313" s="5">
        <v>0.35</v>
      </c>
      <c r="W313" s="3">
        <f t="shared" ca="1" si="102"/>
        <v>1.245812540450794</v>
      </c>
      <c r="X313" s="3">
        <f t="shared" ca="1" si="103"/>
        <v>-1.0889597654577883</v>
      </c>
      <c r="Y313" s="3">
        <f t="shared" ca="1" si="104"/>
        <v>-0.60515743006145117</v>
      </c>
      <c r="Z313" s="3">
        <f t="shared" ca="1" si="105"/>
        <v>-7.778284038984202E-3</v>
      </c>
      <c r="AA313" s="3">
        <f t="shared" ca="1" si="106"/>
        <v>-4.3225530718675083E-3</v>
      </c>
      <c r="AJ313"/>
      <c r="AK313"/>
    </row>
    <row r="314" spans="3:37" s="5" customFormat="1" x14ac:dyDescent="0.2">
      <c r="C314" s="25"/>
      <c r="D314" s="1">
        <f t="shared" si="107"/>
        <v>312</v>
      </c>
      <c r="E314" s="2">
        <f t="shared" si="108"/>
        <v>31.300000000000175</v>
      </c>
      <c r="F314" s="3">
        <f t="shared" ca="1" si="109"/>
        <v>535.30448508708662</v>
      </c>
      <c r="G314" s="3">
        <f t="shared" si="110"/>
        <v>296.54328314405564</v>
      </c>
      <c r="H314" s="3">
        <f t="shared" ca="1" si="95"/>
        <v>611.95490890441135</v>
      </c>
      <c r="I314" s="3">
        <f t="shared" ca="1" si="111"/>
        <v>16701.499934717169</v>
      </c>
      <c r="J314" s="3">
        <f t="shared" si="112"/>
        <v>13886.552692209909</v>
      </c>
      <c r="K314" s="3">
        <f t="shared" ca="1" si="114"/>
        <v>21826.313912126017</v>
      </c>
      <c r="L314" s="3">
        <f t="shared" si="113"/>
        <v>-9.3638428926869359</v>
      </c>
      <c r="M314" s="3">
        <f t="shared" ca="1" si="96"/>
        <v>0.5058870250235511</v>
      </c>
      <c r="N314" s="3">
        <f t="shared" ca="1" si="97"/>
        <v>28.985191444278545</v>
      </c>
      <c r="O314" s="1">
        <f t="shared" ca="1" si="92"/>
        <v>26214216.737254448</v>
      </c>
      <c r="P314" s="1">
        <f t="shared" si="93"/>
        <v>-18204409.682322133</v>
      </c>
      <c r="Q314" s="1">
        <f t="shared" ca="1" si="98"/>
        <v>44418626.419576585</v>
      </c>
      <c r="R314" s="1">
        <f t="shared" ca="1" si="94"/>
        <v>85673.687246617585</v>
      </c>
      <c r="S314" s="3">
        <f t="shared" si="99"/>
        <v>283.84060952612066</v>
      </c>
      <c r="T314" s="13">
        <f t="shared" ca="1" si="100"/>
        <v>2.1559808158743956</v>
      </c>
      <c r="U314" s="13">
        <f t="shared" si="101"/>
        <v>0.25593429978060844</v>
      </c>
      <c r="V314" s="5">
        <v>0.35</v>
      </c>
      <c r="W314" s="3">
        <f t="shared" ca="1" si="102"/>
        <v>1.2399333163144619</v>
      </c>
      <c r="X314" s="3">
        <f t="shared" ca="1" si="103"/>
        <v>-1.0846254450680688</v>
      </c>
      <c r="Y314" s="3">
        <f t="shared" ca="1" si="104"/>
        <v>-0.60085129010219596</v>
      </c>
      <c r="Z314" s="3">
        <f t="shared" ca="1" si="105"/>
        <v>-7.7473246076290624E-3</v>
      </c>
      <c r="AA314" s="3">
        <f t="shared" ca="1" si="106"/>
        <v>-4.2917949293013995E-3</v>
      </c>
      <c r="AJ314"/>
      <c r="AK314"/>
    </row>
    <row r="315" spans="3:37" s="5" customFormat="1" x14ac:dyDescent="0.2">
      <c r="C315" s="25"/>
      <c r="D315" s="1">
        <f t="shared" si="107"/>
        <v>313</v>
      </c>
      <c r="E315" s="2">
        <f t="shared" si="108"/>
        <v>31.400000000000176</v>
      </c>
      <c r="F315" s="3">
        <f t="shared" ca="1" si="109"/>
        <v>535.30448508708662</v>
      </c>
      <c r="G315" s="3">
        <f t="shared" si="110"/>
        <v>295.60689885478695</v>
      </c>
      <c r="H315" s="3">
        <f t="shared" ca="1" si="95"/>
        <v>611.50170106459643</v>
      </c>
      <c r="I315" s="3">
        <f t="shared" ca="1" si="111"/>
        <v>16755.030383225876</v>
      </c>
      <c r="J315" s="3">
        <f t="shared" si="112"/>
        <v>13916.160201309851</v>
      </c>
      <c r="K315" s="3">
        <f t="shared" ca="1" si="114"/>
        <v>21887.486728904769</v>
      </c>
      <c r="L315" s="3">
        <f t="shared" si="113"/>
        <v>-9.3629492762085995</v>
      </c>
      <c r="M315" s="3">
        <f t="shared" ca="1" si="96"/>
        <v>0.50454753945756792</v>
      </c>
      <c r="N315" s="3">
        <f t="shared" ca="1" si="97"/>
        <v>28.908444574629016</v>
      </c>
      <c r="O315" s="1">
        <f t="shared" ca="1" si="92"/>
        <v>26175403.128342655</v>
      </c>
      <c r="P315" s="1">
        <f t="shared" si="93"/>
        <v>-18241482.291823976</v>
      </c>
      <c r="Q315" s="1">
        <f t="shared" ca="1" si="98"/>
        <v>44416885.420166627</v>
      </c>
      <c r="R315" s="1">
        <f t="shared" ca="1" si="94"/>
        <v>85610.238149043507</v>
      </c>
      <c r="S315" s="3">
        <f t="shared" si="99"/>
        <v>283.72023249992247</v>
      </c>
      <c r="T315" s="13">
        <f t="shared" ca="1" si="100"/>
        <v>2.1552981811572551</v>
      </c>
      <c r="U315" s="13">
        <f t="shared" si="101"/>
        <v>0.25491788451870334</v>
      </c>
      <c r="V315" s="5">
        <v>0.35</v>
      </c>
      <c r="W315" s="3">
        <f t="shared" ca="1" si="102"/>
        <v>1.2340944202120163</v>
      </c>
      <c r="X315" s="3">
        <f t="shared" ca="1" si="103"/>
        <v>-1.0803179729677568</v>
      </c>
      <c r="Y315" s="3">
        <f t="shared" ca="1" si="104"/>
        <v>-0.59657532238709787</v>
      </c>
      <c r="Z315" s="3">
        <f t="shared" ca="1" si="105"/>
        <v>-7.7165569497696911E-3</v>
      </c>
      <c r="AA315" s="3">
        <f t="shared" ca="1" si="106"/>
        <v>-4.2612523027649851E-3</v>
      </c>
      <c r="AJ315"/>
      <c r="AK315"/>
    </row>
    <row r="316" spans="3:37" s="5" customFormat="1" x14ac:dyDescent="0.2">
      <c r="C316" s="25"/>
      <c r="D316" s="1">
        <f t="shared" si="107"/>
        <v>314</v>
      </c>
      <c r="E316" s="2">
        <f t="shared" si="108"/>
        <v>31.500000000000178</v>
      </c>
      <c r="F316" s="3">
        <f t="shared" ca="1" si="109"/>
        <v>535.30448508708662</v>
      </c>
      <c r="G316" s="3">
        <f t="shared" si="110"/>
        <v>294.6706039271661</v>
      </c>
      <c r="H316" s="3">
        <f t="shared" ca="1" si="95"/>
        <v>611.04963511416292</v>
      </c>
      <c r="I316" s="3">
        <f t="shared" ca="1" si="111"/>
        <v>16808.560831734583</v>
      </c>
      <c r="J316" s="3">
        <f t="shared" si="112"/>
        <v>13945.674076448948</v>
      </c>
      <c r="K316" s="3">
        <f t="shared" ca="1" si="114"/>
        <v>21948.614281966129</v>
      </c>
      <c r="L316" s="3">
        <f t="shared" si="113"/>
        <v>-9.3620584857988156</v>
      </c>
      <c r="M316" s="3">
        <f t="shared" ca="1" si="96"/>
        <v>0.50320619745443174</v>
      </c>
      <c r="N316" s="3">
        <f t="shared" ca="1" si="97"/>
        <v>28.831591338965687</v>
      </c>
      <c r="O316" s="1">
        <f t="shared" ca="1" si="92"/>
        <v>26136715.960120615</v>
      </c>
      <c r="P316" s="1">
        <f t="shared" si="93"/>
        <v>-18278430.28586448</v>
      </c>
      <c r="Q316" s="1">
        <f t="shared" ca="1" si="98"/>
        <v>44415146.245985091</v>
      </c>
      <c r="R316" s="1">
        <f t="shared" ca="1" si="94"/>
        <v>85546.948915982808</v>
      </c>
      <c r="S316" s="3">
        <f t="shared" si="99"/>
        <v>283.60023616693695</v>
      </c>
      <c r="T316" s="13">
        <f t="shared" ca="1" si="100"/>
        <v>2.1546161010757334</v>
      </c>
      <c r="U316" s="13">
        <f t="shared" si="101"/>
        <v>0.25390776821096744</v>
      </c>
      <c r="V316" s="5">
        <v>0.35</v>
      </c>
      <c r="W316" s="3">
        <f t="shared" ca="1" si="102"/>
        <v>1.2282955847356802</v>
      </c>
      <c r="X316" s="3">
        <f t="shared" ca="1" si="103"/>
        <v>-1.0760371952416463</v>
      </c>
      <c r="Y316" s="3">
        <f t="shared" ca="1" si="104"/>
        <v>-0.59232929856428507</v>
      </c>
      <c r="Z316" s="3">
        <f t="shared" ca="1" si="105"/>
        <v>-7.6859799660117592E-3</v>
      </c>
      <c r="AA316" s="3">
        <f t="shared" ca="1" si="106"/>
        <v>-4.2309235611734646E-3</v>
      </c>
      <c r="AJ316"/>
      <c r="AK316"/>
    </row>
    <row r="317" spans="3:37" s="5" customFormat="1" x14ac:dyDescent="0.2">
      <c r="C317" s="25"/>
      <c r="D317" s="1">
        <f t="shared" si="107"/>
        <v>315</v>
      </c>
      <c r="E317" s="2">
        <f t="shared" si="108"/>
        <v>31.600000000000179</v>
      </c>
      <c r="F317" s="3">
        <f t="shared" ca="1" si="109"/>
        <v>535.30448508708662</v>
      </c>
      <c r="G317" s="3">
        <f t="shared" si="110"/>
        <v>293.7343980785862</v>
      </c>
      <c r="H317" s="3">
        <f t="shared" ca="1" si="95"/>
        <v>610.59871304232229</v>
      </c>
      <c r="I317" s="3">
        <f t="shared" ca="1" si="111"/>
        <v>16862.09128024329</v>
      </c>
      <c r="J317" s="3">
        <f t="shared" si="112"/>
        <v>13975.094326549235</v>
      </c>
      <c r="K317" s="3">
        <f t="shared" ca="1" si="114"/>
        <v>22009.69668559849</v>
      </c>
      <c r="L317" s="3">
        <f t="shared" si="113"/>
        <v>-9.3611705211882974</v>
      </c>
      <c r="M317" s="3">
        <f t="shared" ca="1" si="96"/>
        <v>0.5018629996014371</v>
      </c>
      <c r="N317" s="3">
        <f t="shared" ca="1" si="97"/>
        <v>28.754631770938062</v>
      </c>
      <c r="O317" s="1">
        <f t="shared" ca="1" si="92"/>
        <v>26098155.185825817</v>
      </c>
      <c r="P317" s="1">
        <f t="shared" si="93"/>
        <v>-18315253.745672595</v>
      </c>
      <c r="Q317" s="1">
        <f t="shared" ca="1" si="98"/>
        <v>44413408.931498408</v>
      </c>
      <c r="R317" s="1">
        <f t="shared" ca="1" si="94"/>
        <v>85483.819825925122</v>
      </c>
      <c r="S317" s="3">
        <f t="shared" si="99"/>
        <v>283.48062049088918</v>
      </c>
      <c r="T317" s="13">
        <f t="shared" ca="1" si="100"/>
        <v>2.1539345863748256</v>
      </c>
      <c r="U317" s="13">
        <f t="shared" si="101"/>
        <v>0.25290391476841345</v>
      </c>
      <c r="V317" s="5">
        <v>0.35</v>
      </c>
      <c r="W317" s="3">
        <f t="shared" ca="1" si="102"/>
        <v>1.2225365443890874</v>
      </c>
      <c r="X317" s="3">
        <f t="shared" ca="1" si="103"/>
        <v>-1.0717829589480092</v>
      </c>
      <c r="Y317" s="3">
        <f t="shared" ca="1" si="104"/>
        <v>-0.58811299192881372</v>
      </c>
      <c r="Z317" s="3">
        <f t="shared" ca="1" si="105"/>
        <v>-7.655592563914352E-3</v>
      </c>
      <c r="AA317" s="3">
        <f t="shared" ca="1" si="106"/>
        <v>-4.200807085205812E-3</v>
      </c>
      <c r="AJ317"/>
      <c r="AK317"/>
    </row>
    <row r="318" spans="3:37" s="5" customFormat="1" x14ac:dyDescent="0.2">
      <c r="C318" s="25"/>
      <c r="D318" s="1">
        <f t="shared" si="107"/>
        <v>316</v>
      </c>
      <c r="E318" s="2">
        <f t="shared" si="108"/>
        <v>31.70000000000018</v>
      </c>
      <c r="F318" s="3">
        <f t="shared" ca="1" si="109"/>
        <v>535.30448508708662</v>
      </c>
      <c r="G318" s="3">
        <f t="shared" si="110"/>
        <v>292.79828102646735</v>
      </c>
      <c r="H318" s="3">
        <f t="shared" ca="1" si="95"/>
        <v>610.14893683952698</v>
      </c>
      <c r="I318" s="3">
        <f t="shared" ca="1" si="111"/>
        <v>16915.621728751998</v>
      </c>
      <c r="J318" s="3">
        <f t="shared" si="112"/>
        <v>14004.420960504487</v>
      </c>
      <c r="K318" s="3">
        <f t="shared" ca="1" si="114"/>
        <v>22070.734054289223</v>
      </c>
      <c r="L318" s="3">
        <f t="shared" si="113"/>
        <v>-9.3602853821086125</v>
      </c>
      <c r="M318" s="3">
        <f t="shared" ca="1" si="96"/>
        <v>0.50051794651310766</v>
      </c>
      <c r="N318" s="3">
        <f t="shared" ca="1" si="97"/>
        <v>28.677565905755749</v>
      </c>
      <c r="O318" s="1">
        <f t="shared" ca="1" si="92"/>
        <v>26059720.758848354</v>
      </c>
      <c r="P318" s="1">
        <f t="shared" si="93"/>
        <v>-18351952.752210785</v>
      </c>
      <c r="Q318" s="1">
        <f t="shared" ca="1" si="98"/>
        <v>44411673.511059135</v>
      </c>
      <c r="R318" s="1">
        <f t="shared" ca="1" si="94"/>
        <v>85420.851157533776</v>
      </c>
      <c r="S318" s="3">
        <f t="shared" si="99"/>
        <v>283.3613854356193</v>
      </c>
      <c r="T318" s="13">
        <f t="shared" ca="1" si="100"/>
        <v>2.1532536478162969</v>
      </c>
      <c r="U318" s="13">
        <f t="shared" si="101"/>
        <v>0.25190628833047124</v>
      </c>
      <c r="V318" s="5">
        <v>0.35</v>
      </c>
      <c r="W318" s="3">
        <f t="shared" ca="1" si="102"/>
        <v>1.2168170355745465</v>
      </c>
      <c r="X318" s="3">
        <f t="shared" ca="1" si="103"/>
        <v>-1.067555112113129</v>
      </c>
      <c r="Y318" s="3">
        <f t="shared" ca="1" si="104"/>
        <v>-0.5839261774107678</v>
      </c>
      <c r="Z318" s="3">
        <f t="shared" ca="1" si="105"/>
        <v>-7.6253936579509215E-3</v>
      </c>
      <c r="AA318" s="3">
        <f t="shared" ca="1" si="106"/>
        <v>-4.17090126721977E-3</v>
      </c>
      <c r="AJ318"/>
      <c r="AK318"/>
    </row>
    <row r="319" spans="3:37" s="5" customFormat="1" x14ac:dyDescent="0.2">
      <c r="C319" s="25"/>
      <c r="D319" s="1">
        <f t="shared" si="107"/>
        <v>317</v>
      </c>
      <c r="E319" s="2">
        <f t="shared" si="108"/>
        <v>31.800000000000182</v>
      </c>
      <c r="F319" s="3">
        <f t="shared" ca="1" si="109"/>
        <v>535.30448508708662</v>
      </c>
      <c r="G319" s="3">
        <f t="shared" si="110"/>
        <v>291.8622524882565</v>
      </c>
      <c r="H319" s="3">
        <f t="shared" ca="1" si="95"/>
        <v>609.70030849743694</v>
      </c>
      <c r="I319" s="3">
        <f t="shared" ca="1" si="111"/>
        <v>16969.152177260705</v>
      </c>
      <c r="J319" s="3">
        <f t="shared" si="112"/>
        <v>14033.653987180223</v>
      </c>
      <c r="K319" s="3">
        <f t="shared" ca="1" si="114"/>
        <v>22131.72650272481</v>
      </c>
      <c r="L319" s="3">
        <f t="shared" si="113"/>
        <v>-9.3594030682921776</v>
      </c>
      <c r="M319" s="3">
        <f t="shared" ca="1" si="96"/>
        <v>0.49917103883133357</v>
      </c>
      <c r="N319" s="3">
        <f t="shared" ca="1" si="97"/>
        <v>28.600393780196342</v>
      </c>
      <c r="O319" s="1">
        <f t="shared" ca="1" si="92"/>
        <v>26021412.632730886</v>
      </c>
      <c r="P319" s="1">
        <f t="shared" si="93"/>
        <v>-18388527.386175148</v>
      </c>
      <c r="Q319" s="1">
        <f t="shared" ca="1" si="98"/>
        <v>44409940.018906035</v>
      </c>
      <c r="R319" s="1">
        <f t="shared" ca="1" si="94"/>
        <v>85358.043189641176</v>
      </c>
      <c r="S319" s="3">
        <f t="shared" si="99"/>
        <v>283.24253096508215</v>
      </c>
      <c r="T319" s="13">
        <f t="shared" ca="1" si="100"/>
        <v>2.152573296178462</v>
      </c>
      <c r="U319" s="13">
        <f t="shared" si="101"/>
        <v>0.25091485326370161</v>
      </c>
      <c r="V319" s="5">
        <v>0.35</v>
      </c>
      <c r="W319" s="3">
        <f t="shared" ca="1" si="102"/>
        <v>1.2111367965803728</v>
      </c>
      <c r="X319" s="3">
        <f t="shared" ca="1" si="103"/>
        <v>-1.0633535037258481</v>
      </c>
      <c r="Y319" s="3">
        <f t="shared" ca="1" si="104"/>
        <v>-0.57976863156342806</v>
      </c>
      <c r="Z319" s="3">
        <f t="shared" ca="1" si="105"/>
        <v>-7.5953821694703435E-3</v>
      </c>
      <c r="AA319" s="3">
        <f t="shared" ca="1" si="106"/>
        <v>-4.1412045111673436E-3</v>
      </c>
      <c r="AJ319"/>
      <c r="AK319"/>
    </row>
    <row r="320" spans="3:37" s="5" customFormat="1" x14ac:dyDescent="0.2">
      <c r="C320" s="25"/>
      <c r="D320" s="1">
        <f t="shared" si="107"/>
        <v>318</v>
      </c>
      <c r="E320" s="2">
        <f t="shared" si="108"/>
        <v>31.900000000000183</v>
      </c>
      <c r="F320" s="3">
        <f t="shared" ca="1" si="109"/>
        <v>535.30448508708662</v>
      </c>
      <c r="G320" s="3">
        <f t="shared" si="110"/>
        <v>290.92631218142731</v>
      </c>
      <c r="H320" s="3">
        <f t="shared" ca="1" si="95"/>
        <v>609.25283000888578</v>
      </c>
      <c r="I320" s="3">
        <f t="shared" ca="1" si="111"/>
        <v>17022.682625769412</v>
      </c>
      <c r="J320" s="3">
        <f t="shared" si="112"/>
        <v>14062.793415413707</v>
      </c>
      <c r="K320" s="3">
        <f t="shared" ca="1" si="114"/>
        <v>22192.674145790952</v>
      </c>
      <c r="L320" s="3">
        <f t="shared" si="113"/>
        <v>-9.3585235794722728</v>
      </c>
      <c r="M320" s="3">
        <f t="shared" ca="1" si="96"/>
        <v>0.49782227722550931</v>
      </c>
      <c r="N320" s="3">
        <f t="shared" ca="1" si="97"/>
        <v>28.523115432613324</v>
      </c>
      <c r="O320" s="1">
        <f t="shared" ca="1" si="92"/>
        <v>25983230.76116854</v>
      </c>
      <c r="P320" s="1">
        <f t="shared" si="93"/>
        <v>-18424977.727995526</v>
      </c>
      <c r="Q320" s="1">
        <f t="shared" ca="1" si="98"/>
        <v>44408208.489164069</v>
      </c>
      <c r="R320" s="1">
        <f t="shared" ca="1" si="94"/>
        <v>85295.396201244002</v>
      </c>
      <c r="S320" s="3">
        <f t="shared" si="99"/>
        <v>283.12405704334759</v>
      </c>
      <c r="T320" s="13">
        <f t="shared" ca="1" si="100"/>
        <v>2.1518935422559533</v>
      </c>
      <c r="U320" s="13">
        <f t="shared" si="101"/>
        <v>0.24992957416052264</v>
      </c>
      <c r="V320" s="5">
        <v>0.35</v>
      </c>
      <c r="W320" s="3">
        <f t="shared" ca="1" si="102"/>
        <v>1.205495567568331</v>
      </c>
      <c r="X320" s="3">
        <f t="shared" ca="1" si="103"/>
        <v>-1.0591779837321709</v>
      </c>
      <c r="Y320" s="3">
        <f t="shared" ca="1" si="104"/>
        <v>-0.57564013255153235</v>
      </c>
      <c r="Z320" s="3">
        <f t="shared" ca="1" si="105"/>
        <v>-7.5655570266583635E-3</v>
      </c>
      <c r="AA320" s="3">
        <f t="shared" ca="1" si="106"/>
        <v>-4.1117152325109456E-3</v>
      </c>
      <c r="AJ320"/>
      <c r="AK320"/>
    </row>
    <row r="321" spans="3:37" s="5" customFormat="1" x14ac:dyDescent="0.2">
      <c r="C321" s="25"/>
      <c r="D321" s="1">
        <f t="shared" si="107"/>
        <v>319</v>
      </c>
      <c r="E321" s="2">
        <f t="shared" si="108"/>
        <v>32.000000000000185</v>
      </c>
      <c r="F321" s="3">
        <f t="shared" ca="1" si="109"/>
        <v>535.30448508708662</v>
      </c>
      <c r="G321" s="3">
        <f t="shared" si="110"/>
        <v>289.99045982348008</v>
      </c>
      <c r="H321" s="3">
        <f t="shared" ca="1" si="95"/>
        <v>608.80650336784709</v>
      </c>
      <c r="I321" s="3">
        <f t="shared" ca="1" si="111"/>
        <v>17076.213074278119</v>
      </c>
      <c r="J321" s="3">
        <f t="shared" si="112"/>
        <v>14091.839254013952</v>
      </c>
      <c r="K321" s="3">
        <f t="shared" ca="1" si="114"/>
        <v>22253.577098572692</v>
      </c>
      <c r="L321" s="3">
        <f t="shared" si="113"/>
        <v>-9.3576469153830164</v>
      </c>
      <c r="M321" s="3">
        <f t="shared" ca="1" si="96"/>
        <v>0.49647166239267088</v>
      </c>
      <c r="N321" s="3">
        <f t="shared" ca="1" si="97"/>
        <v>28.445730902943914</v>
      </c>
      <c r="O321" s="1">
        <f t="shared" ca="1" si="92"/>
        <v>25945175.098008908</v>
      </c>
      <c r="P321" s="1">
        <f t="shared" si="93"/>
        <v>-18461303.857835576</v>
      </c>
      <c r="Q321" s="1">
        <f t="shared" ca="1" si="98"/>
        <v>44406478.955844484</v>
      </c>
      <c r="R321" s="1">
        <f t="shared" ca="1" si="94"/>
        <v>85232.910471498588</v>
      </c>
      <c r="S321" s="3">
        <f t="shared" si="99"/>
        <v>283.00596363460022</v>
      </c>
      <c r="T321" s="13">
        <f t="shared" ca="1" si="100"/>
        <v>2.1512143968594963</v>
      </c>
      <c r="U321" s="13">
        <f t="shared" si="101"/>
        <v>0.24895041583793834</v>
      </c>
      <c r="V321" s="5">
        <v>0.35</v>
      </c>
      <c r="W321" s="3">
        <f t="shared" ca="1" si="102"/>
        <v>1.1998930905611362</v>
      </c>
      <c r="X321" s="3">
        <f t="shared" ca="1" si="103"/>
        <v>-1.0550284030298751</v>
      </c>
      <c r="Y321" s="3">
        <f t="shared" ca="1" si="104"/>
        <v>-0.57154046013960047</v>
      </c>
      <c r="Z321" s="3">
        <f t="shared" ca="1" si="105"/>
        <v>-7.5359171644991075E-3</v>
      </c>
      <c r="AA321" s="3">
        <f t="shared" ca="1" si="106"/>
        <v>-4.0824318581400036E-3</v>
      </c>
      <c r="AJ321"/>
      <c r="AK321"/>
    </row>
    <row r="322" spans="3:37" s="5" customFormat="1" x14ac:dyDescent="0.2">
      <c r="C322" s="25"/>
      <c r="D322" s="1">
        <f t="shared" si="107"/>
        <v>320</v>
      </c>
      <c r="E322" s="2">
        <f t="shared" si="108"/>
        <v>32.100000000000186</v>
      </c>
      <c r="F322" s="3">
        <f t="shared" ca="1" si="109"/>
        <v>535.30448508708662</v>
      </c>
      <c r="G322" s="3">
        <f t="shared" si="110"/>
        <v>289.0546951319418</v>
      </c>
      <c r="H322" s="3">
        <f t="shared" ca="1" si="95"/>
        <v>608.36133056939991</v>
      </c>
      <c r="I322" s="3">
        <f t="shared" ca="1" si="111"/>
        <v>17129.743522786826</v>
      </c>
      <c r="J322" s="3">
        <f t="shared" si="112"/>
        <v>14120.791511761723</v>
      </c>
      <c r="K322" s="3">
        <f t="shared" ca="1" si="114"/>
        <v>22314.435476354527</v>
      </c>
      <c r="L322" s="3">
        <f t="shared" si="113"/>
        <v>-9.3567730757593903</v>
      </c>
      <c r="M322" s="3">
        <f t="shared" ca="1" si="96"/>
        <v>0.4951191950576333</v>
      </c>
      <c r="N322" s="3">
        <f t="shared" ca="1" si="97"/>
        <v>28.368240232716957</v>
      </c>
      <c r="O322" s="1">
        <f t="shared" ref="O322:O385" ca="1" si="115">(0.5)*($B$11)*(H322^2)</f>
        <v>25907245.597251948</v>
      </c>
      <c r="P322" s="1">
        <f t="shared" ref="P322:P385" si="116">($B$11)*L322*J322</f>
        <v>-18497505.855592936</v>
      </c>
      <c r="Q322" s="1">
        <f t="shared" ca="1" si="98"/>
        <v>44404751.452844888</v>
      </c>
      <c r="R322" s="1">
        <f t="shared" ref="R322:R385" ca="1" si="117" xml:space="preserve"> ($B$11)*H322</f>
        <v>85170.586279715993</v>
      </c>
      <c r="S322" s="3">
        <f t="shared" si="99"/>
        <v>282.88825070313965</v>
      </c>
      <c r="T322" s="13">
        <f t="shared" ca="1" si="100"/>
        <v>2.150535870815677</v>
      </c>
      <c r="U322" s="13">
        <f t="shared" si="101"/>
        <v>0.24797734333627719</v>
      </c>
      <c r="V322" s="5">
        <v>0.35</v>
      </c>
      <c r="W322" s="3">
        <f t="shared" ca="1" si="102"/>
        <v>1.1943291094300543</v>
      </c>
      <c r="X322" s="3">
        <f t="shared" ca="1" si="103"/>
        <v>-1.0509046134631681</v>
      </c>
      <c r="Y322" s="3">
        <f t="shared" ca="1" si="104"/>
        <v>-0.56746939568034493</v>
      </c>
      <c r="Z322" s="3">
        <f t="shared" ca="1" si="105"/>
        <v>-7.5064615247369152E-3</v>
      </c>
      <c r="AA322" s="3">
        <f t="shared" ca="1" si="106"/>
        <v>-4.0533528262881782E-3</v>
      </c>
      <c r="AJ322"/>
      <c r="AK322"/>
    </row>
    <row r="323" spans="3:37" s="5" customFormat="1" x14ac:dyDescent="0.2">
      <c r="C323" s="25"/>
      <c r="D323" s="1">
        <f t="shared" si="107"/>
        <v>321</v>
      </c>
      <c r="E323" s="2">
        <f t="shared" si="108"/>
        <v>32.200000000000188</v>
      </c>
      <c r="F323" s="3">
        <f t="shared" ca="1" si="109"/>
        <v>535.30448508708662</v>
      </c>
      <c r="G323" s="3">
        <f t="shared" si="110"/>
        <v>288.11901782436587</v>
      </c>
      <c r="H323" s="3">
        <f t="shared" ref="H323:H386" ca="1" si="118">SQRT(F323^2 + G323^2)</f>
        <v>607.91731360969493</v>
      </c>
      <c r="I323" s="3">
        <f t="shared" ca="1" si="111"/>
        <v>17183.273971295534</v>
      </c>
      <c r="J323" s="3">
        <f t="shared" si="112"/>
        <v>14149.650197409539</v>
      </c>
      <c r="K323" s="3">
        <f t="shared" ca="1" si="114"/>
        <v>22375.249394620518</v>
      </c>
      <c r="L323" s="3">
        <f t="shared" si="113"/>
        <v>-9.3559020603372236</v>
      </c>
      <c r="M323" s="3">
        <f t="shared" ref="M323:M386" ca="1" si="119">ATAN(G323/F323)</f>
        <v>0.49376487597312668</v>
      </c>
      <c r="N323" s="3">
        <f t="shared" ref="N323:N386" ca="1" si="120">M323*(180/PI())</f>
        <v>28.290643465060707</v>
      </c>
      <c r="O323" s="1">
        <f t="shared" ca="1" si="115"/>
        <v>25869442.213049971</v>
      </c>
      <c r="P323" s="1">
        <f t="shared" si="116"/>
        <v>-18533583.800899286</v>
      </c>
      <c r="Q323" s="1">
        <f t="shared" ref="Q323:Q386" ca="1" si="121" xml:space="preserve"> ABS(O323) + ABS(P323)</f>
        <v>44403026.01394926</v>
      </c>
      <c r="R323" s="1">
        <f t="shared" ca="1" si="117"/>
        <v>85108.423905357296</v>
      </c>
      <c r="S323" s="3">
        <f t="shared" ref="S323:S386" si="122">IF(J323&lt;30000,( (-0.00406576*J323)+340.3), "")</f>
        <v>282.77091821338018</v>
      </c>
      <c r="T323" s="13">
        <f t="shared" ref="T323:T386" ca="1" si="123" xml:space="preserve"> IF(J323&lt;30000, H323/S323, "")</f>
        <v>2.1498579749667108</v>
      </c>
      <c r="U323" s="13">
        <f t="shared" ref="U323:U386" si="124" xml:space="preserve"> IF(J323&lt;30000, (( 359.01*(1 - (2.25577*10^(-5))*(J323))^(5.25588) ) / (298.15 - 0.0074545*J323)), "")</f>
        <v>0.24701032191793632</v>
      </c>
      <c r="V323" s="5">
        <v>0.35</v>
      </c>
      <c r="W323" s="3">
        <f t="shared" ref="W323:W386" ca="1" si="125">(0.5)*(U323)*(H323)*(V323)*($B$13)</f>
        <v>1.1888033698825737</v>
      </c>
      <c r="X323" s="3">
        <f t="shared" ref="X323:X386" ca="1" si="126" xml:space="preserve"> -W323*COS(M323)</f>
        <v>-1.0468064678173623</v>
      </c>
      <c r="Y323" s="3">
        <f t="shared" ref="Y323:Y386" ca="1" si="127">-W323*SIN(M323)</f>
        <v>-0.56342672210315059</v>
      </c>
      <c r="Z323" s="3">
        <f t="shared" ref="Z323:Z386" ca="1" si="128" xml:space="preserve"> X323/($B$11)</f>
        <v>-7.4771890558383023E-3</v>
      </c>
      <c r="AA323" s="3">
        <f t="shared" ref="AA323:AA386" ca="1" si="129">Y323/($B$11)</f>
        <v>-4.024476586451076E-3</v>
      </c>
      <c r="AJ323"/>
      <c r="AK323"/>
    </row>
    <row r="324" spans="3:37" s="5" customFormat="1" x14ac:dyDescent="0.2">
      <c r="C324" s="25"/>
      <c r="D324" s="1">
        <f t="shared" ref="D324:D387" si="130">D323 + 1</f>
        <v>322</v>
      </c>
      <c r="E324" s="2">
        <f t="shared" ref="E324:E387" si="131" xml:space="preserve"> E323 + $B$2</f>
        <v>32.300000000000189</v>
      </c>
      <c r="F324" s="3">
        <f t="shared" ref="F324:F387" ca="1" si="132">INDIRECT(ADDRESS(ROW()-1,COLUMN()))</f>
        <v>535.30448508708662</v>
      </c>
      <c r="G324" s="3">
        <f t="shared" ref="G324:G387" si="133">G323 + L323*$B$2</f>
        <v>287.18342761833213</v>
      </c>
      <c r="H324" s="3">
        <f t="shared" ca="1" si="118"/>
        <v>607.47445448591895</v>
      </c>
      <c r="I324" s="3">
        <f t="shared" ref="I324:I387" ca="1" si="134">I323 + F323*($B$2)</f>
        <v>17236.804419804241</v>
      </c>
      <c r="J324" s="3">
        <f t="shared" ref="J324:J387" si="135" xml:space="preserve"> J323 + G323*($B$2) + (0.5)*(L323)*($B$2)^2</f>
        <v>14178.415319681675</v>
      </c>
      <c r="K324" s="3">
        <f t="shared" ca="1" si="114"/>
        <v>22436.018969054392</v>
      </c>
      <c r="L324" s="3">
        <f t="shared" ref="L324:L387" si="136" xml:space="preserve"> -(9.780327 * (1 + 0.0053024 * ((SIN($B$7))^2) - (5.8*10^(-6)) * (SIN(2*($B$7))^2) - (3.086*10^(-6)) * J324))</f>
        <v>-9.3550338688531998</v>
      </c>
      <c r="M324" s="3">
        <f t="shared" ca="1" si="119"/>
        <v>0.49240870591993358</v>
      </c>
      <c r="N324" s="3">
        <f t="shared" ca="1" si="120"/>
        <v>28.212940644710709</v>
      </c>
      <c r="O324" s="1">
        <f t="shared" ca="1" si="115"/>
        <v>25831764.899707537</v>
      </c>
      <c r="P324" s="1">
        <f t="shared" si="116"/>
        <v>-18569537.773120482</v>
      </c>
      <c r="Q324" s="1">
        <f t="shared" ca="1" si="121"/>
        <v>44401302.672828019</v>
      </c>
      <c r="R324" s="1">
        <f t="shared" ca="1" si="117"/>
        <v>85046.423628028657</v>
      </c>
      <c r="S324" s="3">
        <f t="shared" si="122"/>
        <v>282.65396612985103</v>
      </c>
      <c r="T324" s="13">
        <f t="shared" ca="1" si="123"/>
        <v>2.1491807201702087</v>
      </c>
      <c r="U324" s="13">
        <f t="shared" si="124"/>
        <v>0.24604931706613525</v>
      </c>
      <c r="V324" s="5">
        <v>0.35</v>
      </c>
      <c r="W324" s="3">
        <f t="shared" ca="1" si="125"/>
        <v>1.1833156194501726</v>
      </c>
      <c r="X324" s="3">
        <f t="shared" ca="1" si="126"/>
        <v>-1.0427338198135943</v>
      </c>
      <c r="Y324" s="3">
        <f t="shared" ca="1" si="127"/>
        <v>-0.55941222390263923</v>
      </c>
      <c r="Z324" s="3">
        <f t="shared" ca="1" si="128"/>
        <v>-7.4480987129542445E-3</v>
      </c>
      <c r="AA324" s="3">
        <f t="shared" ca="1" si="129"/>
        <v>-3.9958015993045663E-3</v>
      </c>
      <c r="AJ324"/>
      <c r="AK324"/>
    </row>
    <row r="325" spans="3:37" s="5" customFormat="1" x14ac:dyDescent="0.2">
      <c r="C325" s="25"/>
      <c r="D325" s="1">
        <f t="shared" si="130"/>
        <v>323</v>
      </c>
      <c r="E325" s="2">
        <f t="shared" si="131"/>
        <v>32.40000000000019</v>
      </c>
      <c r="F325" s="3">
        <f t="shared" ca="1" si="132"/>
        <v>535.30448508708662</v>
      </c>
      <c r="G325" s="3">
        <f t="shared" si="133"/>
        <v>286.2479242314468</v>
      </c>
      <c r="H325" s="3">
        <f t="shared" ca="1" si="118"/>
        <v>607.03275519626038</v>
      </c>
      <c r="I325" s="3">
        <f t="shared" ca="1" si="134"/>
        <v>17290.334868312948</v>
      </c>
      <c r="J325" s="3">
        <f t="shared" si="135"/>
        <v>14207.086887274163</v>
      </c>
      <c r="K325" s="3">
        <f t="shared" ref="K325:K388" ca="1" si="137">K324+ SQRT( (I325-I324)^2 + (J325-J324)^2 )</f>
        <v>22496.744315539643</v>
      </c>
      <c r="L325" s="3">
        <f t="shared" si="136"/>
        <v>-9.3541685010448568</v>
      </c>
      <c r="M325" s="3">
        <f t="shared" ca="1" si="119"/>
        <v>0.49105068570702437</v>
      </c>
      <c r="N325" s="3">
        <f t="shared" ca="1" si="120"/>
        <v>28.135131818017552</v>
      </c>
      <c r="O325" s="1">
        <f t="shared" ca="1" si="115"/>
        <v>25794213.611681409</v>
      </c>
      <c r="P325" s="1">
        <f t="shared" si="116"/>
        <v>-18605367.851356637</v>
      </c>
      <c r="Q325" s="1">
        <f t="shared" ca="1" si="121"/>
        <v>44399581.463038042</v>
      </c>
      <c r="R325" s="1">
        <f t="shared" ca="1" si="117"/>
        <v>84984.585727476457</v>
      </c>
      <c r="S325" s="3">
        <f t="shared" si="122"/>
        <v>282.5373944171962</v>
      </c>
      <c r="T325" s="13">
        <f t="shared" ca="1" si="123"/>
        <v>2.1485041172989394</v>
      </c>
      <c r="U325" s="13">
        <f t="shared" si="124"/>
        <v>0.2450942944836742</v>
      </c>
      <c r="V325" s="5">
        <v>0.35</v>
      </c>
      <c r="W325" s="3">
        <f t="shared" ca="1" si="125"/>
        <v>1.1778656074761571</v>
      </c>
      <c r="X325" s="3">
        <f t="shared" ca="1" si="126"/>
        <v>-1.0386865241035628</v>
      </c>
      <c r="Y325" s="3">
        <f t="shared" ca="1" si="127"/>
        <v>-0.55542568712730167</v>
      </c>
      <c r="Z325" s="3">
        <f t="shared" ca="1" si="128"/>
        <v>-7.4191894578825909E-3</v>
      </c>
      <c r="AA325" s="3">
        <f t="shared" ca="1" si="129"/>
        <v>-3.9673263366235834E-3</v>
      </c>
      <c r="AJ325"/>
      <c r="AK325"/>
    </row>
    <row r="326" spans="3:37" s="5" customFormat="1" x14ac:dyDescent="0.2">
      <c r="C326" s="25"/>
      <c r="D326" s="1">
        <f t="shared" si="130"/>
        <v>324</v>
      </c>
      <c r="E326" s="2">
        <f t="shared" si="131"/>
        <v>32.500000000000192</v>
      </c>
      <c r="F326" s="3">
        <f t="shared" ca="1" si="132"/>
        <v>535.30448508708662</v>
      </c>
      <c r="G326" s="3">
        <f t="shared" si="133"/>
        <v>285.3125073813423</v>
      </c>
      <c r="H326" s="3">
        <f t="shared" ca="1" si="118"/>
        <v>606.59221773987463</v>
      </c>
      <c r="I326" s="3">
        <f t="shared" ca="1" si="134"/>
        <v>17343.865316821655</v>
      </c>
      <c r="J326" s="3">
        <f t="shared" si="135"/>
        <v>14235.664908854802</v>
      </c>
      <c r="K326" s="3">
        <f t="shared" ca="1" si="137"/>
        <v>22557.425550159638</v>
      </c>
      <c r="L326" s="3">
        <f t="shared" si="136"/>
        <v>-9.3533059566505798</v>
      </c>
      <c r="M326" s="3">
        <f t="shared" ca="1" si="119"/>
        <v>0.48969081617169391</v>
      </c>
      <c r="N326" s="3">
        <f t="shared" ca="1" si="120"/>
        <v>28.057217032954703</v>
      </c>
      <c r="O326" s="1">
        <f t="shared" ca="1" si="115"/>
        <v>25756788.303580564</v>
      </c>
      <c r="P326" s="1">
        <f t="shared" si="116"/>
        <v>-18641074.114442255</v>
      </c>
      <c r="Q326" s="1">
        <f t="shared" ca="1" si="121"/>
        <v>44397862.418022819</v>
      </c>
      <c r="R326" s="1">
        <f t="shared" ca="1" si="117"/>
        <v>84922.910483582455</v>
      </c>
      <c r="S326" s="3">
        <f t="shared" si="122"/>
        <v>282.42120304017453</v>
      </c>
      <c r="T326" s="13">
        <f t="shared" ca="1" si="123"/>
        <v>2.1478281772405969</v>
      </c>
      <c r="U326" s="13">
        <f t="shared" si="124"/>
        <v>0.244145220091701</v>
      </c>
      <c r="V326" s="5">
        <v>0.35</v>
      </c>
      <c r="W326" s="3">
        <f t="shared" ca="1" si="125"/>
        <v>1.172453085103587</v>
      </c>
      <c r="X326" s="3">
        <f t="shared" ca="1" si="126"/>
        <v>-1.0346644362643047</v>
      </c>
      <c r="Y326" s="3">
        <f t="shared" ca="1" si="127"/>
        <v>-0.55146689936821003</v>
      </c>
      <c r="Z326" s="3">
        <f t="shared" ca="1" si="128"/>
        <v>-7.390460259030748E-3</v>
      </c>
      <c r="AA326" s="3">
        <f t="shared" ca="1" si="129"/>
        <v>-3.9390492812015005E-3</v>
      </c>
      <c r="AJ326"/>
      <c r="AK326"/>
    </row>
    <row r="327" spans="3:37" s="5" customFormat="1" x14ac:dyDescent="0.2">
      <c r="C327" s="25"/>
      <c r="D327" s="1">
        <f t="shared" si="130"/>
        <v>325</v>
      </c>
      <c r="E327" s="2">
        <f t="shared" si="131"/>
        <v>32.600000000000193</v>
      </c>
      <c r="F327" s="3">
        <f t="shared" ca="1" si="132"/>
        <v>535.30448508708662</v>
      </c>
      <c r="G327" s="3">
        <f t="shared" si="133"/>
        <v>284.37717678567725</v>
      </c>
      <c r="H327" s="3">
        <f t="shared" ca="1" si="118"/>
        <v>606.15284411684752</v>
      </c>
      <c r="I327" s="3">
        <f t="shared" ca="1" si="134"/>
        <v>17397.395765330362</v>
      </c>
      <c r="J327" s="3">
        <f t="shared" si="135"/>
        <v>14264.149393063153</v>
      </c>
      <c r="K327" s="3">
        <f t="shared" ca="1" si="137"/>
        <v>22618.062789197702</v>
      </c>
      <c r="L327" s="3">
        <f t="shared" si="136"/>
        <v>-9.3524462354096087</v>
      </c>
      <c r="M327" s="3">
        <f t="shared" ca="1" si="119"/>
        <v>0.48832909817969633</v>
      </c>
      <c r="N327" s="3">
        <f t="shared" ca="1" si="120"/>
        <v>27.979196339126212</v>
      </c>
      <c r="O327" s="1">
        <f t="shared" ca="1" si="115"/>
        <v>25719488.930166025</v>
      </c>
      <c r="P327" s="1">
        <f t="shared" si="116"/>
        <v>-18676656.640946325</v>
      </c>
      <c r="Q327" s="1">
        <f t="shared" ca="1" si="121"/>
        <v>44396145.57111235</v>
      </c>
      <c r="R327" s="1">
        <f t="shared" ca="1" si="117"/>
        <v>84861.398176358649</v>
      </c>
      <c r="S327" s="3">
        <f t="shared" si="122"/>
        <v>282.30539196365959</v>
      </c>
      <c r="T327" s="13">
        <f t="shared" ca="1" si="123"/>
        <v>2.1471529108975571</v>
      </c>
      <c r="U327" s="13">
        <f t="shared" si="124"/>
        <v>0.24320206002848363</v>
      </c>
      <c r="V327" s="5">
        <v>0.35</v>
      </c>
      <c r="W327" s="3">
        <f t="shared" ca="1" si="125"/>
        <v>1.1670778052632738</v>
      </c>
      <c r="X327" s="3">
        <f t="shared" ca="1" si="126"/>
        <v>-1.03066741279299</v>
      </c>
      <c r="Y327" s="3">
        <f t="shared" ca="1" si="127"/>
        <v>-0.54753564974779856</v>
      </c>
      <c r="Z327" s="3">
        <f t="shared" ca="1" si="128"/>
        <v>-7.3619100913785004E-3</v>
      </c>
      <c r="AA327" s="3">
        <f t="shared" ca="1" si="129"/>
        <v>-3.9109689267699897E-3</v>
      </c>
      <c r="AJ327"/>
      <c r="AK327"/>
    </row>
    <row r="328" spans="3:37" s="5" customFormat="1" x14ac:dyDescent="0.2">
      <c r="C328" s="25"/>
      <c r="D328" s="1">
        <f t="shared" si="130"/>
        <v>326</v>
      </c>
      <c r="E328" s="2">
        <f t="shared" si="131"/>
        <v>32.700000000000195</v>
      </c>
      <c r="F328" s="3">
        <f t="shared" ca="1" si="132"/>
        <v>535.30448508708662</v>
      </c>
      <c r="G328" s="3">
        <f t="shared" si="133"/>
        <v>283.44193216213631</v>
      </c>
      <c r="H328" s="3">
        <f t="shared" ca="1" si="118"/>
        <v>605.71463632816074</v>
      </c>
      <c r="I328" s="3">
        <f t="shared" ca="1" si="134"/>
        <v>17450.92621383907</v>
      </c>
      <c r="J328" s="3">
        <f t="shared" si="135"/>
        <v>14292.540348510543</v>
      </c>
      <c r="K328" s="3">
        <f t="shared" ca="1" si="137"/>
        <v>22678.656149137212</v>
      </c>
      <c r="L328" s="3">
        <f t="shared" si="136"/>
        <v>-9.3515893370620358</v>
      </c>
      <c r="M328" s="3">
        <f t="shared" ca="1" si="119"/>
        <v>0.486965532625381</v>
      </c>
      <c r="N328" s="3">
        <f t="shared" ca="1" si="120"/>
        <v>27.901069787774528</v>
      </c>
      <c r="O328" s="1">
        <f t="shared" ca="1" si="115"/>
        <v>25682315.446350921</v>
      </c>
      <c r="P328" s="1">
        <f t="shared" si="116"/>
        <v>-18712115.509172417</v>
      </c>
      <c r="Q328" s="1">
        <f t="shared" ca="1" si="121"/>
        <v>44394430.955523342</v>
      </c>
      <c r="R328" s="1">
        <f t="shared" ca="1" si="117"/>
        <v>84800.049085942504</v>
      </c>
      <c r="S328" s="3">
        <f t="shared" si="122"/>
        <v>282.1899611526398</v>
      </c>
      <c r="T328" s="13">
        <f t="shared" ca="1" si="123"/>
        <v>2.1464783291866385</v>
      </c>
      <c r="U328" s="13">
        <f t="shared" si="124"/>
        <v>0.24226478064819185</v>
      </c>
      <c r="V328" s="5">
        <v>0.35</v>
      </c>
      <c r="W328" s="3">
        <f t="shared" ca="1" si="125"/>
        <v>1.1617395226618716</v>
      </c>
      <c r="X328" s="3">
        <f t="shared" ca="1" si="126"/>
        <v>-1.0266953111017609</v>
      </c>
      <c r="Y328" s="3">
        <f t="shared" ca="1" si="127"/>
        <v>-0.54363172890872702</v>
      </c>
      <c r="Z328" s="3">
        <f t="shared" ca="1" si="128"/>
        <v>-7.3335379364411497E-3</v>
      </c>
      <c r="AA328" s="3">
        <f t="shared" ca="1" si="129"/>
        <v>-3.8830837779194787E-3</v>
      </c>
      <c r="AJ328"/>
      <c r="AK328"/>
    </row>
    <row r="329" spans="3:37" s="5" customFormat="1" x14ac:dyDescent="0.2">
      <c r="C329" s="25"/>
      <c r="D329" s="1">
        <f t="shared" si="130"/>
        <v>327</v>
      </c>
      <c r="E329" s="2">
        <f t="shared" si="131"/>
        <v>32.800000000000196</v>
      </c>
      <c r="F329" s="3">
        <f t="shared" ca="1" si="132"/>
        <v>535.30448508708662</v>
      </c>
      <c r="G329" s="3">
        <f t="shared" si="133"/>
        <v>282.50677322843012</v>
      </c>
      <c r="H329" s="3">
        <f t="shared" ca="1" si="118"/>
        <v>605.27759637565521</v>
      </c>
      <c r="I329" s="3">
        <f t="shared" ca="1" si="134"/>
        <v>17504.456662347777</v>
      </c>
      <c r="J329" s="3">
        <f t="shared" si="135"/>
        <v>14320.837783780071</v>
      </c>
      <c r="K329" s="3">
        <f t="shared" ca="1" si="137"/>
        <v>22739.205746661693</v>
      </c>
      <c r="L329" s="3">
        <f t="shared" si="136"/>
        <v>-9.3507352613488077</v>
      </c>
      <c r="M329" s="3">
        <f t="shared" ca="1" si="119"/>
        <v>0.4856001204318266</v>
      </c>
      <c r="N329" s="3">
        <f t="shared" ca="1" si="120"/>
        <v>27.822837431788159</v>
      </c>
      <c r="O329" s="1">
        <f t="shared" ca="1" si="115"/>
        <v>25645267.807200339</v>
      </c>
      <c r="P329" s="1">
        <f t="shared" si="116"/>
        <v>-18747450.797158808</v>
      </c>
      <c r="Q329" s="1">
        <f t="shared" ca="1" si="121"/>
        <v>44392718.60435915</v>
      </c>
      <c r="R329" s="1">
        <f t="shared" ca="1" si="117"/>
        <v>84738.863492591729</v>
      </c>
      <c r="S329" s="3">
        <f t="shared" si="122"/>
        <v>282.07491057221836</v>
      </c>
      <c r="T329" s="13">
        <f t="shared" ca="1" si="123"/>
        <v>2.1458044430388599</v>
      </c>
      <c r="U329" s="13">
        <f t="shared" si="124"/>
        <v>0.24133334851968355</v>
      </c>
      <c r="V329" s="5">
        <v>0.35</v>
      </c>
      <c r="W329" s="3">
        <f t="shared" ca="1" si="125"/>
        <v>1.1564379937700364</v>
      </c>
      <c r="X329" s="3">
        <f t="shared" ca="1" si="126"/>
        <v>-1.0227479895125875</v>
      </c>
      <c r="Y329" s="3">
        <f t="shared" ca="1" si="127"/>
        <v>-0.53975492900280853</v>
      </c>
      <c r="Z329" s="3">
        <f t="shared" ca="1" si="128"/>
        <v>-7.3053427822327675E-3</v>
      </c>
      <c r="AA329" s="3">
        <f t="shared" ca="1" si="129"/>
        <v>-3.8553923500200607E-3</v>
      </c>
      <c r="AJ329"/>
      <c r="AK329"/>
    </row>
    <row r="330" spans="3:37" s="5" customFormat="1" x14ac:dyDescent="0.2">
      <c r="C330" s="25"/>
      <c r="D330" s="1">
        <f t="shared" si="130"/>
        <v>328</v>
      </c>
      <c r="E330" s="2">
        <f t="shared" si="131"/>
        <v>32.900000000000198</v>
      </c>
      <c r="F330" s="3">
        <f t="shared" ca="1" si="132"/>
        <v>535.30448508708662</v>
      </c>
      <c r="G330" s="3">
        <f t="shared" si="133"/>
        <v>281.57169970229523</v>
      </c>
      <c r="H330" s="3">
        <f t="shared" ca="1" si="118"/>
        <v>604.84172626199529</v>
      </c>
      <c r="I330" s="3">
        <f t="shared" ca="1" si="134"/>
        <v>17557.987110856484</v>
      </c>
      <c r="J330" s="3">
        <f t="shared" si="135"/>
        <v>14349.041707426608</v>
      </c>
      <c r="K330" s="3">
        <f t="shared" ca="1" si="137"/>
        <v>22799.71169865489</v>
      </c>
      <c r="L330" s="3">
        <f t="shared" si="136"/>
        <v>-9.3498840080117187</v>
      </c>
      <c r="M330" s="3">
        <f t="shared" ca="1" si="119"/>
        <v>0.48423286255097642</v>
      </c>
      <c r="N330" s="3">
        <f t="shared" ca="1" si="120"/>
        <v>27.744499325709445</v>
      </c>
      <c r="O330" s="1">
        <f t="shared" ca="1" si="115"/>
        <v>25608345.96793133</v>
      </c>
      <c r="P330" s="1">
        <f t="shared" si="116"/>
        <v>-18782662.582678568</v>
      </c>
      <c r="Q330" s="1">
        <f t="shared" ca="1" si="121"/>
        <v>44391008.550609902</v>
      </c>
      <c r="R330" s="1">
        <f t="shared" ca="1" si="117"/>
        <v>84677.841676679338</v>
      </c>
      <c r="S330" s="3">
        <f t="shared" si="122"/>
        <v>281.96024018761318</v>
      </c>
      <c r="T330" s="13">
        <f t="shared" ca="1" si="123"/>
        <v>2.1451312633991955</v>
      </c>
      <c r="U330" s="13">
        <f t="shared" si="124"/>
        <v>0.24040773042530075</v>
      </c>
      <c r="V330" s="5">
        <v>0.35</v>
      </c>
      <c r="W330" s="3">
        <f t="shared" ca="1" si="125"/>
        <v>1.1511729768106755</v>
      </c>
      <c r="X330" s="3">
        <f t="shared" ca="1" si="126"/>
        <v>-1.0188253072521654</v>
      </c>
      <c r="Y330" s="3">
        <f t="shared" ca="1" si="127"/>
        <v>-0.53590504368001923</v>
      </c>
      <c r="Z330" s="3">
        <f t="shared" ca="1" si="128"/>
        <v>-7.2773236232297521E-3</v>
      </c>
      <c r="AA330" s="3">
        <f t="shared" ca="1" si="129"/>
        <v>-3.8278931691429945E-3</v>
      </c>
      <c r="AJ330"/>
      <c r="AK330"/>
    </row>
    <row r="331" spans="3:37" s="5" customFormat="1" x14ac:dyDescent="0.2">
      <c r="C331" s="25"/>
      <c r="D331" s="1">
        <f t="shared" si="130"/>
        <v>329</v>
      </c>
      <c r="E331" s="2">
        <f t="shared" si="131"/>
        <v>33.000000000000199</v>
      </c>
      <c r="F331" s="3">
        <f t="shared" ca="1" si="132"/>
        <v>535.30448508708662</v>
      </c>
      <c r="G331" s="3">
        <f t="shared" si="133"/>
        <v>280.63671130149407</v>
      </c>
      <c r="H331" s="3">
        <f t="shared" ca="1" si="118"/>
        <v>604.4070279906324</v>
      </c>
      <c r="I331" s="3">
        <f t="shared" ca="1" si="134"/>
        <v>17611.517559365191</v>
      </c>
      <c r="J331" s="3">
        <f t="shared" si="135"/>
        <v>14377.152127976797</v>
      </c>
      <c r="K331" s="3">
        <f t="shared" ca="1" si="137"/>
        <v>22860.174122200857</v>
      </c>
      <c r="L331" s="3">
        <f t="shared" si="136"/>
        <v>-9.3490355767934155</v>
      </c>
      <c r="M331" s="3">
        <f t="shared" ca="1" si="119"/>
        <v>0.48286375996377195</v>
      </c>
      <c r="N331" s="3">
        <f t="shared" ca="1" si="120"/>
        <v>27.666055525742184</v>
      </c>
      <c r="O331" s="1">
        <f t="shared" ca="1" si="115"/>
        <v>25571549.883912835</v>
      </c>
      <c r="P331" s="1">
        <f t="shared" si="116"/>
        <v>-18817750.94323967</v>
      </c>
      <c r="Q331" s="1">
        <f t="shared" ca="1" si="121"/>
        <v>44389300.827152506</v>
      </c>
      <c r="R331" s="1">
        <f t="shared" ca="1" si="117"/>
        <v>84616.983918688537</v>
      </c>
      <c r="S331" s="3">
        <f t="shared" si="122"/>
        <v>281.84594996415706</v>
      </c>
      <c r="T331" s="13">
        <f t="shared" ca="1" si="123"/>
        <v>2.1444588012263299</v>
      </c>
      <c r="U331" s="13">
        <f t="shared" si="124"/>
        <v>0.23948789335966894</v>
      </c>
      <c r="V331" s="5">
        <v>0.35</v>
      </c>
      <c r="W331" s="3">
        <f t="shared" ca="1" si="125"/>
        <v>1.1459442317472626</v>
      </c>
      <c r="X331" s="3">
        <f t="shared" ca="1" si="126"/>
        <v>-1.0149271244468272</v>
      </c>
      <c r="Y331" s="3">
        <f t="shared" ca="1" si="127"/>
        <v>-0.53208186807757174</v>
      </c>
      <c r="Z331" s="3">
        <f t="shared" ca="1" si="128"/>
        <v>-7.2494794603344802E-3</v>
      </c>
      <c r="AA331" s="3">
        <f t="shared" ca="1" si="129"/>
        <v>-3.8005847719826554E-3</v>
      </c>
      <c r="AJ331"/>
      <c r="AK331"/>
    </row>
    <row r="332" spans="3:37" s="5" customFormat="1" x14ac:dyDescent="0.2">
      <c r="C332" s="25"/>
      <c r="D332" s="1">
        <f t="shared" si="130"/>
        <v>330</v>
      </c>
      <c r="E332" s="2">
        <f t="shared" si="131"/>
        <v>33.1000000000002</v>
      </c>
      <c r="F332" s="3">
        <f t="shared" ca="1" si="132"/>
        <v>535.30448508708662</v>
      </c>
      <c r="G332" s="3">
        <f t="shared" si="133"/>
        <v>279.70180774381475</v>
      </c>
      <c r="H332" s="3">
        <f t="shared" ca="1" si="118"/>
        <v>603.97350356576806</v>
      </c>
      <c r="I332" s="3">
        <f t="shared" ca="1" si="134"/>
        <v>17665.048007873898</v>
      </c>
      <c r="J332" s="3">
        <f t="shared" si="135"/>
        <v>14405.169053929061</v>
      </c>
      <c r="K332" s="3">
        <f t="shared" ca="1" si="137"/>
        <v>22920.593134584029</v>
      </c>
      <c r="L332" s="3">
        <f t="shared" si="136"/>
        <v>-9.3481899674373992</v>
      </c>
      <c r="M332" s="3">
        <f t="shared" ca="1" si="119"/>
        <v>0.48149281368028696</v>
      </c>
      <c r="N332" s="3">
        <f t="shared" ca="1" si="120"/>
        <v>27.587506089759348</v>
      </c>
      <c r="O332" s="1">
        <f t="shared" ca="1" si="115"/>
        <v>25534879.510665618</v>
      </c>
      <c r="P332" s="1">
        <f t="shared" si="116"/>
        <v>-18852715.956085108</v>
      </c>
      <c r="Q332" s="1">
        <f t="shared" ca="1" si="121"/>
        <v>44387595.466750726</v>
      </c>
      <c r="R332" s="1">
        <f t="shared" ca="1" si="117"/>
        <v>84556.290499207535</v>
      </c>
      <c r="S332" s="3">
        <f t="shared" si="122"/>
        <v>281.73203986729737</v>
      </c>
      <c r="T332" s="13">
        <f t="shared" ca="1" si="123"/>
        <v>2.1437870674924095</v>
      </c>
      <c r="U332" s="13">
        <f t="shared" si="124"/>
        <v>0.23857380452850693</v>
      </c>
      <c r="V332" s="5">
        <v>0.35</v>
      </c>
      <c r="W332" s="3">
        <f t="shared" ca="1" si="125"/>
        <v>1.1407515202722449</v>
      </c>
      <c r="X332" s="3">
        <f t="shared" ca="1" si="126"/>
        <v>-1.0110533021174997</v>
      </c>
      <c r="Y332" s="3">
        <f t="shared" ca="1" si="127"/>
        <v>-0.52828519880906921</v>
      </c>
      <c r="Z332" s="3">
        <f t="shared" ca="1" si="128"/>
        <v>-7.2218093008392832E-3</v>
      </c>
      <c r="AA332" s="3">
        <f t="shared" ca="1" si="129"/>
        <v>-3.773465705779066E-3</v>
      </c>
      <c r="AJ332"/>
      <c r="AK332"/>
    </row>
    <row r="333" spans="3:37" s="5" customFormat="1" x14ac:dyDescent="0.2">
      <c r="C333" s="25"/>
      <c r="D333" s="1">
        <f t="shared" si="130"/>
        <v>331</v>
      </c>
      <c r="E333" s="2">
        <f t="shared" si="131"/>
        <v>33.200000000000202</v>
      </c>
      <c r="F333" s="3">
        <f t="shared" ca="1" si="132"/>
        <v>535.30448508708662</v>
      </c>
      <c r="G333" s="3">
        <f t="shared" si="133"/>
        <v>278.76698874707103</v>
      </c>
      <c r="H333" s="3">
        <f t="shared" ca="1" si="118"/>
        <v>603.54115499231739</v>
      </c>
      <c r="I333" s="3">
        <f t="shared" ca="1" si="134"/>
        <v>17718.578456382606</v>
      </c>
      <c r="J333" s="3">
        <f t="shared" si="135"/>
        <v>14433.092493753606</v>
      </c>
      <c r="K333" s="3">
        <f t="shared" ca="1" si="137"/>
        <v>22980.968853289301</v>
      </c>
      <c r="L333" s="3">
        <f t="shared" si="136"/>
        <v>-9.3473471796880219</v>
      </c>
      <c r="M333" s="3">
        <f t="shared" ca="1" si="119"/>
        <v>0.48012002473986026</v>
      </c>
      <c r="N333" s="3">
        <f t="shared" ca="1" si="120"/>
        <v>27.508851077310663</v>
      </c>
      <c r="O333" s="1">
        <f t="shared" ca="1" si="115"/>
        <v>25498334.803862236</v>
      </c>
      <c r="P333" s="1">
        <f t="shared" si="116"/>
        <v>-18887557.69819298</v>
      </c>
      <c r="Q333" s="1">
        <f t="shared" ca="1" si="121"/>
        <v>44385892.502055213</v>
      </c>
      <c r="R333" s="1">
        <f t="shared" ca="1" si="117"/>
        <v>84495.761698924442</v>
      </c>
      <c r="S333" s="3">
        <f t="shared" si="122"/>
        <v>281.61850986259634</v>
      </c>
      <c r="T333" s="13">
        <f t="shared" ca="1" si="123"/>
        <v>2.1431160731827941</v>
      </c>
      <c r="U333" s="13">
        <f t="shared" si="124"/>
        <v>0.23766543134744136</v>
      </c>
      <c r="V333" s="5">
        <v>0.35</v>
      </c>
      <c r="W333" s="3">
        <f t="shared" ca="1" si="125"/>
        <v>1.1355946057955206</v>
      </c>
      <c r="X333" s="3">
        <f t="shared" ca="1" si="126"/>
        <v>-1.0072037021746796</v>
      </c>
      <c r="Y333" s="3">
        <f t="shared" ca="1" si="127"/>
        <v>-0.52451483395372445</v>
      </c>
      <c r="Z333" s="3">
        <f t="shared" ca="1" si="128"/>
        <v>-7.1943121583905685E-3</v>
      </c>
      <c r="AA333" s="3">
        <f t="shared" ca="1" si="129"/>
        <v>-3.7465345282408891E-3</v>
      </c>
      <c r="AJ333"/>
      <c r="AK333"/>
    </row>
    <row r="334" spans="3:37" s="5" customFormat="1" x14ac:dyDescent="0.2">
      <c r="C334" s="25"/>
      <c r="D334" s="1">
        <f t="shared" si="130"/>
        <v>332</v>
      </c>
      <c r="E334" s="2">
        <f t="shared" si="131"/>
        <v>33.300000000000203</v>
      </c>
      <c r="F334" s="3">
        <f t="shared" ca="1" si="132"/>
        <v>535.30448508708662</v>
      </c>
      <c r="G334" s="3">
        <f t="shared" si="133"/>
        <v>277.83225402910222</v>
      </c>
      <c r="H334" s="3">
        <f t="shared" ca="1" si="118"/>
        <v>603.10998427587197</v>
      </c>
      <c r="I334" s="3">
        <f t="shared" ca="1" si="134"/>
        <v>17772.108904891313</v>
      </c>
      <c r="J334" s="3">
        <f t="shared" si="135"/>
        <v>14460.922455892414</v>
      </c>
      <c r="K334" s="3">
        <f t="shared" ca="1" si="137"/>
        <v>23041.301396002094</v>
      </c>
      <c r="L334" s="3">
        <f t="shared" si="136"/>
        <v>-9.3465072132904883</v>
      </c>
      <c r="M334" s="3">
        <f t="shared" ca="1" si="119"/>
        <v>0.4787453942112293</v>
      </c>
      <c r="N334" s="3">
        <f t="shared" ca="1" si="120"/>
        <v>27.430090549630272</v>
      </c>
      <c r="O334" s="1">
        <f t="shared" ca="1" si="115"/>
        <v>25461915.719326977</v>
      </c>
      <c r="P334" s="1">
        <f t="shared" si="116"/>
        <v>-18922276.246276598</v>
      </c>
      <c r="Q334" s="1">
        <f t="shared" ca="1" si="121"/>
        <v>44384191.965603575</v>
      </c>
      <c r="R334" s="1">
        <f t="shared" ca="1" si="117"/>
        <v>84435.397798622071</v>
      </c>
      <c r="S334" s="3">
        <f t="shared" si="122"/>
        <v>281.50535991573088</v>
      </c>
      <c r="T334" s="13">
        <f t="shared" ca="1" si="123"/>
        <v>2.1424458292958044</v>
      </c>
      <c r="U334" s="13">
        <f t="shared" si="124"/>
        <v>0.23676274144082868</v>
      </c>
      <c r="V334" s="5">
        <v>0.35</v>
      </c>
      <c r="W334" s="3">
        <f t="shared" ca="1" si="125"/>
        <v>1.1304732534329947</v>
      </c>
      <c r="X334" s="3">
        <f t="shared" ca="1" si="126"/>
        <v>-1.00337818741344</v>
      </c>
      <c r="Y334" s="3">
        <f t="shared" ca="1" si="127"/>
        <v>-0.52077057304565433</v>
      </c>
      <c r="Z334" s="3">
        <f t="shared" ca="1" si="128"/>
        <v>-7.1669870529531424E-3</v>
      </c>
      <c r="AA334" s="3">
        <f t="shared" ca="1" si="129"/>
        <v>-3.7197898074689596E-3</v>
      </c>
      <c r="AJ334"/>
      <c r="AK334"/>
    </row>
    <row r="335" spans="3:37" s="5" customFormat="1" x14ac:dyDescent="0.2">
      <c r="C335" s="25"/>
      <c r="D335" s="1">
        <f t="shared" si="130"/>
        <v>333</v>
      </c>
      <c r="E335" s="2">
        <f t="shared" si="131"/>
        <v>33.400000000000205</v>
      </c>
      <c r="F335" s="3">
        <f t="shared" ca="1" si="132"/>
        <v>535.30448508708662</v>
      </c>
      <c r="G335" s="3">
        <f t="shared" si="133"/>
        <v>276.89760330777318</v>
      </c>
      <c r="H335" s="3">
        <f t="shared" ca="1" si="118"/>
        <v>602.67999342266194</v>
      </c>
      <c r="I335" s="3">
        <f t="shared" ca="1" si="134"/>
        <v>17825.63935340002</v>
      </c>
      <c r="J335" s="3">
        <f t="shared" si="135"/>
        <v>14488.658948759259</v>
      </c>
      <c r="K335" s="3">
        <f t="shared" ca="1" si="137"/>
        <v>23101.590880608415</v>
      </c>
      <c r="L335" s="3">
        <f t="shared" si="136"/>
        <v>-9.3456700679908487</v>
      </c>
      <c r="M335" s="3">
        <f t="shared" ca="1" si="119"/>
        <v>0.47736892319266255</v>
      </c>
      <c r="N335" s="3">
        <f t="shared" ca="1" si="120"/>
        <v>27.351224569644323</v>
      </c>
      <c r="O335" s="1">
        <f t="shared" ca="1" si="115"/>
        <v>25425622.213035788</v>
      </c>
      <c r="P335" s="1">
        <f t="shared" si="116"/>
        <v>-18956871.676784605</v>
      </c>
      <c r="Q335" s="1">
        <f t="shared" ca="1" si="121"/>
        <v>44382493.889820397</v>
      </c>
      <c r="R335" s="1">
        <f t="shared" ca="1" si="117"/>
        <v>84375.199079172671</v>
      </c>
      <c r="S335" s="3">
        <f t="shared" si="122"/>
        <v>281.39258999249256</v>
      </c>
      <c r="T335" s="13">
        <f t="shared" ca="1" si="123"/>
        <v>2.1417763468424709</v>
      </c>
      <c r="U335" s="13">
        <f t="shared" si="124"/>
        <v>0.23586570264058324</v>
      </c>
      <c r="V335" s="5">
        <v>0.35</v>
      </c>
      <c r="W335" s="3">
        <f t="shared" ca="1" si="125"/>
        <v>1.1253872299952099</v>
      </c>
      <c r="X335" s="3">
        <f t="shared" ca="1" si="126"/>
        <v>-0.99957662150846538</v>
      </c>
      <c r="Y335" s="3">
        <f t="shared" ca="1" si="127"/>
        <v>-0.51705221706324178</v>
      </c>
      <c r="Z335" s="3">
        <f t="shared" ca="1" si="128"/>
        <v>-7.1398330107747526E-3</v>
      </c>
      <c r="AA335" s="3">
        <f t="shared" ca="1" si="129"/>
        <v>-3.6932301218802984E-3</v>
      </c>
      <c r="AJ335"/>
      <c r="AK335"/>
    </row>
    <row r="336" spans="3:37" s="5" customFormat="1" x14ac:dyDescent="0.2">
      <c r="C336" s="25"/>
      <c r="D336" s="1">
        <f t="shared" si="130"/>
        <v>334</v>
      </c>
      <c r="E336" s="2">
        <f t="shared" si="131"/>
        <v>33.500000000000206</v>
      </c>
      <c r="F336" s="3">
        <f t="shared" ca="1" si="132"/>
        <v>535.30448508708662</v>
      </c>
      <c r="G336" s="3">
        <f t="shared" si="133"/>
        <v>275.96303630097412</v>
      </c>
      <c r="H336" s="3">
        <f t="shared" ca="1" si="118"/>
        <v>602.25118443951919</v>
      </c>
      <c r="I336" s="3">
        <f t="shared" ca="1" si="134"/>
        <v>17879.169801908727</v>
      </c>
      <c r="J336" s="3">
        <f t="shared" si="135"/>
        <v>14516.301980739696</v>
      </c>
      <c r="K336" s="3">
        <f t="shared" ca="1" si="137"/>
        <v>23161.837425194928</v>
      </c>
      <c r="L336" s="3">
        <f t="shared" si="136"/>
        <v>-9.3448357435360112</v>
      </c>
      <c r="M336" s="3">
        <f t="shared" ca="1" si="119"/>
        <v>0.47599061281209115</v>
      </c>
      <c r="N336" s="3">
        <f t="shared" ca="1" si="120"/>
        <v>27.272253201978511</v>
      </c>
      <c r="O336" s="1">
        <f t="shared" ca="1" si="115"/>
        <v>25389454.241116263</v>
      </c>
      <c r="P336" s="1">
        <f t="shared" si="116"/>
        <v>-18991344.065901048</v>
      </c>
      <c r="Q336" s="1">
        <f t="shared" ca="1" si="121"/>
        <v>44380798.307017311</v>
      </c>
      <c r="R336" s="1">
        <f t="shared" ca="1" si="117"/>
        <v>84315.16582153269</v>
      </c>
      <c r="S336" s="3">
        <f t="shared" si="122"/>
        <v>281.28020005878778</v>
      </c>
      <c r="T336" s="13">
        <f t="shared" ca="1" si="123"/>
        <v>2.1411076368462774</v>
      </c>
      <c r="U336" s="13">
        <f t="shared" si="124"/>
        <v>0.23497428298501472</v>
      </c>
      <c r="V336" s="5">
        <v>0.35</v>
      </c>
      <c r="W336" s="3">
        <f t="shared" ca="1" si="125"/>
        <v>1.120336303976067</v>
      </c>
      <c r="X336" s="3">
        <f t="shared" ca="1" si="126"/>
        <v>-0.99579886900912373</v>
      </c>
      <c r="Y336" s="3">
        <f t="shared" ca="1" si="127"/>
        <v>-0.51335956841857411</v>
      </c>
      <c r="Z336" s="3">
        <f t="shared" ca="1" si="128"/>
        <v>-7.1128490643508841E-3</v>
      </c>
      <c r="AA336" s="3">
        <f t="shared" ca="1" si="129"/>
        <v>-3.6668540601326721E-3</v>
      </c>
      <c r="AJ336"/>
      <c r="AK336"/>
    </row>
    <row r="337" spans="3:37" s="5" customFormat="1" x14ac:dyDescent="0.2">
      <c r="C337" s="25"/>
      <c r="D337" s="1">
        <f t="shared" si="130"/>
        <v>335</v>
      </c>
      <c r="E337" s="2">
        <f t="shared" si="131"/>
        <v>33.600000000000207</v>
      </c>
      <c r="F337" s="3">
        <f t="shared" ca="1" si="132"/>
        <v>535.30448508708662</v>
      </c>
      <c r="G337" s="3">
        <f t="shared" si="133"/>
        <v>275.02855272662055</v>
      </c>
      <c r="H337" s="3">
        <f t="shared" ca="1" si="118"/>
        <v>601.8235593338386</v>
      </c>
      <c r="I337" s="3">
        <f t="shared" ca="1" si="134"/>
        <v>17932.700250417434</v>
      </c>
      <c r="J337" s="3">
        <f t="shared" si="135"/>
        <v>14543.851560191077</v>
      </c>
      <c r="K337" s="3">
        <f t="shared" ca="1" si="137"/>
        <v>23222.041148049011</v>
      </c>
      <c r="L337" s="3">
        <f t="shared" si="136"/>
        <v>-9.3440042396737386</v>
      </c>
      <c r="M337" s="3">
        <f t="shared" ca="1" si="119"/>
        <v>0.47461046422724079</v>
      </c>
      <c r="N337" s="3">
        <f t="shared" ca="1" si="120"/>
        <v>27.193176512965632</v>
      </c>
      <c r="O337" s="1">
        <f t="shared" ca="1" si="115"/>
        <v>25353411.759847522</v>
      </c>
      <c r="P337" s="1">
        <f t="shared" si="116"/>
        <v>-19025693.489545532</v>
      </c>
      <c r="Q337" s="1">
        <f t="shared" ca="1" si="121"/>
        <v>44379105.249393053</v>
      </c>
      <c r="R337" s="1">
        <f t="shared" ca="1" si="117"/>
        <v>84255.298306737401</v>
      </c>
      <c r="S337" s="3">
        <f t="shared" si="122"/>
        <v>281.16819008063754</v>
      </c>
      <c r="T337" s="13">
        <f t="shared" ca="1" si="123"/>
        <v>2.1404397103429047</v>
      </c>
      <c r="U337" s="13">
        <f t="shared" si="124"/>
        <v>0.2340884507176681</v>
      </c>
      <c r="V337" s="5">
        <v>0.35</v>
      </c>
      <c r="W337" s="3">
        <f t="shared" ca="1" si="125"/>
        <v>1.1153202455416</v>
      </c>
      <c r="X337" s="3">
        <f t="shared" ca="1" si="126"/>
        <v>-0.99204479533455137</v>
      </c>
      <c r="Y337" s="3">
        <f t="shared" ca="1" si="127"/>
        <v>-0.50969243094694183</v>
      </c>
      <c r="Z337" s="3">
        <f t="shared" ca="1" si="128"/>
        <v>-7.0860342523896523E-3</v>
      </c>
      <c r="AA337" s="3">
        <f t="shared" ca="1" si="129"/>
        <v>-3.6406602210495844E-3</v>
      </c>
      <c r="AJ337"/>
      <c r="AK337"/>
    </row>
    <row r="338" spans="3:37" s="5" customFormat="1" x14ac:dyDescent="0.2">
      <c r="C338" s="25"/>
      <c r="D338" s="1">
        <f t="shared" si="130"/>
        <v>336</v>
      </c>
      <c r="E338" s="2">
        <f t="shared" si="131"/>
        <v>33.700000000000209</v>
      </c>
      <c r="F338" s="3">
        <f t="shared" ca="1" si="132"/>
        <v>535.30448508708662</v>
      </c>
      <c r="G338" s="3">
        <f t="shared" si="133"/>
        <v>274.09415230265319</v>
      </c>
      <c r="H338" s="3">
        <f t="shared" ca="1" si="118"/>
        <v>601.39712011354106</v>
      </c>
      <c r="I338" s="3">
        <f t="shared" ca="1" si="134"/>
        <v>17986.230698926141</v>
      </c>
      <c r="J338" s="3">
        <f t="shared" si="135"/>
        <v>14571.30769544254</v>
      </c>
      <c r="K338" s="3">
        <f t="shared" ca="1" si="137"/>
        <v>23282.202167658805</v>
      </c>
      <c r="L338" s="3">
        <f t="shared" si="136"/>
        <v>-9.343175556152632</v>
      </c>
      <c r="M338" s="3">
        <f t="shared" ca="1" si="119"/>
        <v>0.47322847862576289</v>
      </c>
      <c r="N338" s="3">
        <f t="shared" ca="1" si="120"/>
        <v>27.113994570653102</v>
      </c>
      <c r="O338" s="1">
        <f t="shared" ca="1" si="115"/>
        <v>25317494.725660268</v>
      </c>
      <c r="P338" s="1">
        <f t="shared" si="116"/>
        <v>-19059920.023373246</v>
      </c>
      <c r="Q338" s="1">
        <f t="shared" ca="1" si="121"/>
        <v>44377414.749033511</v>
      </c>
      <c r="R338" s="1">
        <f t="shared" ca="1" si="117"/>
        <v>84195.596815895755</v>
      </c>
      <c r="S338" s="3">
        <f t="shared" si="122"/>
        <v>281.05656002417754</v>
      </c>
      <c r="T338" s="13">
        <f t="shared" ca="1" si="123"/>
        <v>2.1397725783799766</v>
      </c>
      <c r="U338" s="13">
        <f t="shared" si="124"/>
        <v>0.23320817428617394</v>
      </c>
      <c r="V338" s="5">
        <v>0.35</v>
      </c>
      <c r="W338" s="3">
        <f t="shared" ca="1" si="125"/>
        <v>1.110338826518845</v>
      </c>
      <c r="X338" s="3">
        <f t="shared" ca="1" si="126"/>
        <v>-0.98831426676877998</v>
      </c>
      <c r="Y338" s="3">
        <f t="shared" ca="1" si="127"/>
        <v>-0.50605060989641582</v>
      </c>
      <c r="Z338" s="3">
        <f t="shared" ca="1" si="128"/>
        <v>-7.059387619777E-3</v>
      </c>
      <c r="AA338" s="3">
        <f t="shared" ca="1" si="129"/>
        <v>-3.6146472135458272E-3</v>
      </c>
      <c r="AJ338"/>
      <c r="AK338"/>
    </row>
    <row r="339" spans="3:37" s="5" customFormat="1" x14ac:dyDescent="0.2">
      <c r="C339" s="25"/>
      <c r="D339" s="1">
        <f t="shared" si="130"/>
        <v>337</v>
      </c>
      <c r="E339" s="2">
        <f t="shared" si="131"/>
        <v>33.80000000000021</v>
      </c>
      <c r="F339" s="3">
        <f t="shared" ca="1" si="132"/>
        <v>535.30448508708662</v>
      </c>
      <c r="G339" s="3">
        <f t="shared" si="133"/>
        <v>273.15983474703791</v>
      </c>
      <c r="H339" s="3">
        <f t="shared" ca="1" si="118"/>
        <v>600.97186878703394</v>
      </c>
      <c r="I339" s="3">
        <f t="shared" ca="1" si="134"/>
        <v>18039.761147434849</v>
      </c>
      <c r="J339" s="3">
        <f t="shared" si="135"/>
        <v>14598.670394795025</v>
      </c>
      <c r="K339" s="3">
        <f t="shared" ca="1" si="137"/>
        <v>23342.320602713269</v>
      </c>
      <c r="L339" s="3">
        <f t="shared" si="136"/>
        <v>-9.3423496927221574</v>
      </c>
      <c r="M339" s="3">
        <f t="shared" ca="1" si="119"/>
        <v>0.47184465722536528</v>
      </c>
      <c r="N339" s="3">
        <f t="shared" ca="1" si="120"/>
        <v>27.034707444810437</v>
      </c>
      <c r="O339" s="1">
        <f t="shared" ca="1" si="115"/>
        <v>25281703.095136594</v>
      </c>
      <c r="P339" s="1">
        <f t="shared" si="116"/>
        <v>-19094023.74277515</v>
      </c>
      <c r="Q339" s="1">
        <f t="shared" ca="1" si="121"/>
        <v>44375726.83791174</v>
      </c>
      <c r="R339" s="1">
        <f t="shared" ca="1" si="117"/>
        <v>84136.061630184748</v>
      </c>
      <c r="S339" s="3">
        <f t="shared" si="122"/>
        <v>280.94530985565819</v>
      </c>
      <c r="T339" s="13">
        <f t="shared" ca="1" si="123"/>
        <v>2.1391062520167945</v>
      </c>
      <c r="U339" s="13">
        <f t="shared" si="124"/>
        <v>0.23233342234110368</v>
      </c>
      <c r="V339" s="5">
        <v>0.35</v>
      </c>
      <c r="W339" s="3">
        <f t="shared" ca="1" si="125"/>
        <v>1.1053918203847757</v>
      </c>
      <c r="X339" s="3">
        <f t="shared" ca="1" si="126"/>
        <v>-0.9846071504558852</v>
      </c>
      <c r="Y339" s="3">
        <f t="shared" ca="1" si="127"/>
        <v>-0.50243391191748799</v>
      </c>
      <c r="Z339" s="3">
        <f t="shared" ca="1" si="128"/>
        <v>-7.0329082175420374E-3</v>
      </c>
      <c r="AA339" s="3">
        <f t="shared" ca="1" si="129"/>
        <v>-3.5888136565534858E-3</v>
      </c>
      <c r="AJ339"/>
      <c r="AK339"/>
    </row>
    <row r="340" spans="3:37" s="5" customFormat="1" x14ac:dyDescent="0.2">
      <c r="C340" s="25"/>
      <c r="D340" s="1">
        <f t="shared" si="130"/>
        <v>338</v>
      </c>
      <c r="E340" s="2">
        <f t="shared" si="131"/>
        <v>33.900000000000212</v>
      </c>
      <c r="F340" s="3">
        <f t="shared" ca="1" si="132"/>
        <v>535.30448508708662</v>
      </c>
      <c r="G340" s="3">
        <f t="shared" si="133"/>
        <v>272.22559977776569</v>
      </c>
      <c r="H340" s="3">
        <f t="shared" ca="1" si="118"/>
        <v>600.54780736317332</v>
      </c>
      <c r="I340" s="3">
        <f t="shared" ca="1" si="134"/>
        <v>18093.291595943556</v>
      </c>
      <c r="J340" s="3">
        <f t="shared" si="135"/>
        <v>14625.939666521264</v>
      </c>
      <c r="K340" s="3">
        <f t="shared" ca="1" si="137"/>
        <v>23402.396572102225</v>
      </c>
      <c r="L340" s="3">
        <f t="shared" si="136"/>
        <v>-9.3415266491326232</v>
      </c>
      <c r="M340" s="3">
        <f t="shared" ca="1" si="119"/>
        <v>0.47045900127394225</v>
      </c>
      <c r="N340" s="3">
        <f t="shared" ca="1" si="120"/>
        <v>26.95531520693671</v>
      </c>
      <c r="O340" s="1">
        <f t="shared" ca="1" si="115"/>
        <v>25246036.825010058</v>
      </c>
      <c r="P340" s="1">
        <f t="shared" si="116"/>
        <v>-19128004.722878002</v>
      </c>
      <c r="Q340" s="1">
        <f t="shared" ca="1" si="121"/>
        <v>44374041.547888055</v>
      </c>
      <c r="R340" s="1">
        <f t="shared" ca="1" si="117"/>
        <v>84076.693030844268</v>
      </c>
      <c r="S340" s="3">
        <f t="shared" si="122"/>
        <v>280.83443954144451</v>
      </c>
      <c r="T340" s="13">
        <f t="shared" ca="1" si="123"/>
        <v>2.1384407423240792</v>
      </c>
      <c r="U340" s="13">
        <f t="shared" si="124"/>
        <v>0.23146416373483172</v>
      </c>
      <c r="V340" s="5">
        <v>0.35</v>
      </c>
      <c r="W340" s="3">
        <f t="shared" ca="1" si="125"/>
        <v>1.1004790022553166</v>
      </c>
      <c r="X340" s="3">
        <f t="shared" ca="1" si="126"/>
        <v>-0.98092331439516489</v>
      </c>
      <c r="Y340" s="3">
        <f t="shared" ca="1" si="127"/>
        <v>-0.49884214505278268</v>
      </c>
      <c r="Z340" s="3">
        <f t="shared" ca="1" si="128"/>
        <v>-7.0065951028226063E-3</v>
      </c>
      <c r="AA340" s="3">
        <f t="shared" ca="1" si="129"/>
        <v>-3.5631581789484479E-3</v>
      </c>
      <c r="AJ340"/>
      <c r="AK340"/>
    </row>
    <row r="341" spans="3:37" s="5" customFormat="1" x14ac:dyDescent="0.2">
      <c r="C341" s="25"/>
      <c r="D341" s="1">
        <f t="shared" si="130"/>
        <v>339</v>
      </c>
      <c r="E341" s="2">
        <f t="shared" si="131"/>
        <v>34.000000000000213</v>
      </c>
      <c r="F341" s="3">
        <f t="shared" ca="1" si="132"/>
        <v>535.30448508708662</v>
      </c>
      <c r="G341" s="3">
        <f t="shared" si="133"/>
        <v>271.29144711285244</v>
      </c>
      <c r="H341" s="3">
        <f t="shared" ca="1" si="118"/>
        <v>600.1249378512249</v>
      </c>
      <c r="I341" s="3">
        <f t="shared" ca="1" si="134"/>
        <v>18146.822044452263</v>
      </c>
      <c r="J341" s="3">
        <f t="shared" si="135"/>
        <v>14653.115518865794</v>
      </c>
      <c r="K341" s="3">
        <f t="shared" ca="1" si="137"/>
        <v>23462.430194916404</v>
      </c>
      <c r="L341" s="3">
        <f t="shared" si="136"/>
        <v>-9.3407064251351937</v>
      </c>
      <c r="M341" s="3">
        <f t="shared" ca="1" si="119"/>
        <v>0.46907151204970443</v>
      </c>
      <c r="N341" s="3">
        <f t="shared" ca="1" si="120"/>
        <v>26.875817930268003</v>
      </c>
      <c r="O341" s="1">
        <f t="shared" ca="1" si="115"/>
        <v>25210495.872165557</v>
      </c>
      <c r="P341" s="1">
        <f t="shared" si="116"/>
        <v>-19161863.038544513</v>
      </c>
      <c r="Q341" s="1">
        <f t="shared" ca="1" si="121"/>
        <v>44372358.910710067</v>
      </c>
      <c r="R341" s="1">
        <f t="shared" ca="1" si="117"/>
        <v>84017.491299171481</v>
      </c>
      <c r="S341" s="3">
        <f t="shared" si="122"/>
        <v>280.72394904801621</v>
      </c>
      <c r="T341" s="13">
        <f t="shared" ca="1" si="123"/>
        <v>2.1377760603837079</v>
      </c>
      <c r="U341" s="13">
        <f t="shared" si="124"/>
        <v>0.2306003675204053</v>
      </c>
      <c r="V341" s="5">
        <v>0.35</v>
      </c>
      <c r="W341" s="3">
        <f t="shared" ca="1" si="125"/>
        <v>1.095600148874434</v>
      </c>
      <c r="X341" s="3">
        <f t="shared" ca="1" si="126"/>
        <v>-0.97726262743635006</v>
      </c>
      <c r="Y341" s="3">
        <f t="shared" ca="1" si="127"/>
        <v>-0.4952751187268381</v>
      </c>
      <c r="Z341" s="3">
        <f t="shared" ca="1" si="128"/>
        <v>-6.9804473388310716E-3</v>
      </c>
      <c r="AA341" s="3">
        <f t="shared" ca="1" si="129"/>
        <v>-3.5376794194774152E-3</v>
      </c>
      <c r="AJ341"/>
      <c r="AK341"/>
    </row>
    <row r="342" spans="3:37" s="5" customFormat="1" x14ac:dyDescent="0.2">
      <c r="C342" s="25"/>
      <c r="D342" s="1">
        <f t="shared" si="130"/>
        <v>340</v>
      </c>
      <c r="E342" s="2">
        <f t="shared" si="131"/>
        <v>34.100000000000215</v>
      </c>
      <c r="F342" s="3">
        <f t="shared" ca="1" si="132"/>
        <v>535.30448508708662</v>
      </c>
      <c r="G342" s="3">
        <f t="shared" si="133"/>
        <v>270.35737647033892</v>
      </c>
      <c r="H342" s="3">
        <f t="shared" ca="1" si="118"/>
        <v>599.70326226082466</v>
      </c>
      <c r="I342" s="3">
        <f t="shared" ca="1" si="134"/>
        <v>18200.35249296097</v>
      </c>
      <c r="J342" s="3">
        <f t="shared" si="135"/>
        <v>14680.197960044954</v>
      </c>
      <c r="K342" s="3">
        <f t="shared" ca="1" si="137"/>
        <v>23522.42159044748</v>
      </c>
      <c r="L342" s="3">
        <f t="shared" si="136"/>
        <v>-9.3398890204818841</v>
      </c>
      <c r="M342" s="3">
        <f t="shared" ca="1" si="119"/>
        <v>0.46768219086130774</v>
      </c>
      <c r="N342" s="3">
        <f t="shared" ca="1" si="120"/>
        <v>26.796215689784773</v>
      </c>
      <c r="O342" s="1">
        <f t="shared" ca="1" si="115"/>
        <v>25175080.193639278</v>
      </c>
      <c r="P342" s="1">
        <f t="shared" si="116"/>
        <v>-19195598.764373418</v>
      </c>
      <c r="Q342" s="1">
        <f t="shared" ca="1" si="121"/>
        <v>44370678.9580127</v>
      </c>
      <c r="R342" s="1">
        <f t="shared" ca="1" si="117"/>
        <v>83958.456716515459</v>
      </c>
      <c r="S342" s="3">
        <f t="shared" si="122"/>
        <v>280.61383834196766</v>
      </c>
      <c r="T342" s="13">
        <f t="shared" ca="1" si="123"/>
        <v>2.1371122172884482</v>
      </c>
      <c r="U342" s="13">
        <f t="shared" si="124"/>
        <v>0.22974200295041813</v>
      </c>
      <c r="V342" s="5">
        <v>0.35</v>
      </c>
      <c r="W342" s="3">
        <f t="shared" ca="1" si="125"/>
        <v>1.0907550386032869</v>
      </c>
      <c r="X342" s="3">
        <f t="shared" ca="1" si="126"/>
        <v>-0.9736249592748295</v>
      </c>
      <c r="Y342" s="3">
        <f t="shared" ca="1" si="127"/>
        <v>-0.49173264373594805</v>
      </c>
      <c r="Z342" s="3">
        <f t="shared" ca="1" si="128"/>
        <v>-6.9544639948202107E-3</v>
      </c>
      <c r="AA342" s="3">
        <f t="shared" ca="1" si="129"/>
        <v>-3.5123760266853434E-3</v>
      </c>
      <c r="AJ342"/>
      <c r="AK342"/>
    </row>
    <row r="343" spans="3:37" s="5" customFormat="1" x14ac:dyDescent="0.2">
      <c r="C343" s="25"/>
      <c r="D343" s="1">
        <f t="shared" si="130"/>
        <v>341</v>
      </c>
      <c r="E343" s="2">
        <f t="shared" si="131"/>
        <v>34.200000000000216</v>
      </c>
      <c r="F343" s="3">
        <f t="shared" ca="1" si="132"/>
        <v>535.30448508708662</v>
      </c>
      <c r="G343" s="3">
        <f t="shared" si="133"/>
        <v>269.42338756829071</v>
      </c>
      <c r="H343" s="3">
        <f t="shared" ca="1" si="118"/>
        <v>599.2827826019402</v>
      </c>
      <c r="I343" s="3">
        <f t="shared" ca="1" si="134"/>
        <v>18253.882941469677</v>
      </c>
      <c r="J343" s="3">
        <f t="shared" si="135"/>
        <v>14707.186998246887</v>
      </c>
      <c r="K343" s="3">
        <f t="shared" ca="1" si="137"/>
        <v>23582.370878188111</v>
      </c>
      <c r="L343" s="3">
        <f t="shared" si="136"/>
        <v>-9.3390744349255552</v>
      </c>
      <c r="M343" s="3">
        <f t="shared" ca="1" si="119"/>
        <v>0.46629103904798208</v>
      </c>
      <c r="N343" s="3">
        <f t="shared" ca="1" si="120"/>
        <v>26.716508562219243</v>
      </c>
      <c r="O343" s="1">
        <f t="shared" ca="1" si="115"/>
        <v>25139789.746618699</v>
      </c>
      <c r="P343" s="1">
        <f t="shared" si="116"/>
        <v>-19229211.974699583</v>
      </c>
      <c r="Q343" s="1">
        <f t="shared" ca="1" si="121"/>
        <v>44369001.721318282</v>
      </c>
      <c r="R343" s="1">
        <f t="shared" ca="1" si="117"/>
        <v>83899.58956427162</v>
      </c>
      <c r="S343" s="3">
        <f t="shared" si="122"/>
        <v>280.50410739000773</v>
      </c>
      <c r="T343" s="13">
        <f t="shared" ca="1" si="123"/>
        <v>2.136449224141693</v>
      </c>
      <c r="U343" s="13">
        <f t="shared" si="124"/>
        <v>0.22888903947589395</v>
      </c>
      <c r="V343" s="5">
        <v>0.35</v>
      </c>
      <c r="W343" s="3">
        <f t="shared" ca="1" si="125"/>
        <v>1.0859434514094712</v>
      </c>
      <c r="X343" s="3">
        <f t="shared" ca="1" si="126"/>
        <v>-0.97001018044692056</v>
      </c>
      <c r="Y343" s="3">
        <f t="shared" ca="1" si="127"/>
        <v>-0.48821453223808003</v>
      </c>
      <c r="Z343" s="3">
        <f t="shared" ca="1" si="128"/>
        <v>-6.9286441460494324E-3</v>
      </c>
      <c r="AA343" s="3">
        <f t="shared" ca="1" si="129"/>
        <v>-3.4872466588434289E-3</v>
      </c>
      <c r="AJ343"/>
      <c r="AK343"/>
    </row>
    <row r="344" spans="3:37" s="5" customFormat="1" x14ac:dyDescent="0.2">
      <c r="C344" s="25"/>
      <c r="D344" s="1">
        <f t="shared" si="130"/>
        <v>342</v>
      </c>
      <c r="E344" s="2">
        <f t="shared" si="131"/>
        <v>34.300000000000217</v>
      </c>
      <c r="F344" s="3">
        <f t="shared" ca="1" si="132"/>
        <v>535.30448508708662</v>
      </c>
      <c r="G344" s="3">
        <f t="shared" si="133"/>
        <v>268.48948012479815</v>
      </c>
      <c r="H344" s="3">
        <f t="shared" ca="1" si="118"/>
        <v>598.86350088483039</v>
      </c>
      <c r="I344" s="3">
        <f t="shared" ca="1" si="134"/>
        <v>18307.413389978385</v>
      </c>
      <c r="J344" s="3">
        <f t="shared" si="135"/>
        <v>14734.082641631541</v>
      </c>
      <c r="K344" s="3">
        <f t="shared" ca="1" si="137"/>
        <v>23642.278177831959</v>
      </c>
      <c r="L344" s="3">
        <f t="shared" si="136"/>
        <v>-9.3382626682199277</v>
      </c>
      <c r="M344" s="3">
        <f t="shared" ca="1" si="119"/>
        <v>0.46489805797965944</v>
      </c>
      <c r="N344" s="3">
        <f t="shared" ca="1" si="120"/>
        <v>26.636696626062729</v>
      </c>
      <c r="O344" s="1">
        <f t="shared" ca="1" si="115"/>
        <v>25104624.488442469</v>
      </c>
      <c r="P344" s="1">
        <f t="shared" si="116"/>
        <v>-19262702.743594114</v>
      </c>
      <c r="Q344" s="1">
        <f t="shared" ca="1" si="121"/>
        <v>44367327.232036583</v>
      </c>
      <c r="R344" s="1">
        <f t="shared" ca="1" si="117"/>
        <v>83840.890123876248</v>
      </c>
      <c r="S344" s="3">
        <f t="shared" si="122"/>
        <v>280.39475615896015</v>
      </c>
      <c r="T344" s="13">
        <f t="shared" ca="1" si="123"/>
        <v>2.13578709205719</v>
      </c>
      <c r="U344" s="13">
        <f t="shared" si="124"/>
        <v>0.22804144674517507</v>
      </c>
      <c r="V344" s="5">
        <v>0.35</v>
      </c>
      <c r="W344" s="3">
        <f t="shared" ca="1" si="125"/>
        <v>1.081165168856326</v>
      </c>
      <c r="X344" s="3">
        <f t="shared" ca="1" si="126"/>
        <v>-0.9664181623251582</v>
      </c>
      <c r="Y344" s="3">
        <f t="shared" ca="1" si="127"/>
        <v>-0.4847205977428562</v>
      </c>
      <c r="Z344" s="3">
        <f t="shared" ca="1" si="128"/>
        <v>-6.9029868737511303E-3</v>
      </c>
      <c r="AA344" s="3">
        <f t="shared" ca="1" si="129"/>
        <v>-3.4622899838775444E-3</v>
      </c>
      <c r="AJ344"/>
      <c r="AK344"/>
    </row>
    <row r="345" spans="3:37" s="5" customFormat="1" x14ac:dyDescent="0.2">
      <c r="C345" s="25"/>
      <c r="D345" s="1">
        <f t="shared" si="130"/>
        <v>343</v>
      </c>
      <c r="E345" s="2">
        <f t="shared" si="131"/>
        <v>34.400000000000219</v>
      </c>
      <c r="F345" s="3">
        <f t="shared" ca="1" si="132"/>
        <v>535.30448508708662</v>
      </c>
      <c r="G345" s="3">
        <f t="shared" si="133"/>
        <v>267.55565385797615</v>
      </c>
      <c r="H345" s="3">
        <f t="shared" ca="1" si="118"/>
        <v>598.44541912000636</v>
      </c>
      <c r="I345" s="3">
        <f t="shared" ca="1" si="134"/>
        <v>18360.943838487092</v>
      </c>
      <c r="J345" s="3">
        <f t="shared" si="135"/>
        <v>14760.88489833068</v>
      </c>
      <c r="K345" s="3">
        <f t="shared" ca="1" si="137"/>
        <v>23702.143609273735</v>
      </c>
      <c r="L345" s="3">
        <f t="shared" si="136"/>
        <v>-9.3374537201195622</v>
      </c>
      <c r="M345" s="3">
        <f t="shared" ca="1" si="119"/>
        <v>0.46350324905710177</v>
      </c>
      <c r="N345" s="3">
        <f t="shared" ca="1" si="120"/>
        <v>26.556779961572985</v>
      </c>
      <c r="O345" s="1">
        <f t="shared" ca="1" si="115"/>
        <v>25069584.376600407</v>
      </c>
      <c r="P345" s="1">
        <f t="shared" si="116"/>
        <v>-19296071.144864425</v>
      </c>
      <c r="Q345" s="1">
        <f t="shared" ca="1" si="121"/>
        <v>44365655.521464832</v>
      </c>
      <c r="R345" s="1">
        <f t="shared" ca="1" si="117"/>
        <v>83782.358676800897</v>
      </c>
      <c r="S345" s="3">
        <f t="shared" si="122"/>
        <v>280.28578461576308</v>
      </c>
      <c r="T345" s="13">
        <f t="shared" ca="1" si="123"/>
        <v>2.1351258321587752</v>
      </c>
      <c r="U345" s="13">
        <f t="shared" si="124"/>
        <v>0.22719919460281607</v>
      </c>
      <c r="V345" s="5">
        <v>0.35</v>
      </c>
      <c r="W345" s="3">
        <f t="shared" ca="1" si="125"/>
        <v>1.0764199740923084</v>
      </c>
      <c r="X345" s="3">
        <f t="shared" ca="1" si="126"/>
        <v>-0.96284877711360728</v>
      </c>
      <c r="Y345" s="3">
        <f t="shared" ca="1" si="127"/>
        <v>-0.48125065510159776</v>
      </c>
      <c r="Z345" s="3">
        <f t="shared" ca="1" si="128"/>
        <v>-6.8774912650971945E-3</v>
      </c>
      <c r="AA345" s="3">
        <f t="shared" ca="1" si="129"/>
        <v>-3.4375046792971269E-3</v>
      </c>
      <c r="AJ345"/>
      <c r="AK345"/>
    </row>
    <row r="346" spans="3:37" s="5" customFormat="1" x14ac:dyDescent="0.2">
      <c r="C346" s="25"/>
      <c r="D346" s="1">
        <f t="shared" si="130"/>
        <v>344</v>
      </c>
      <c r="E346" s="2">
        <f t="shared" si="131"/>
        <v>34.50000000000022</v>
      </c>
      <c r="F346" s="3">
        <f t="shared" ca="1" si="132"/>
        <v>535.30448508708662</v>
      </c>
      <c r="G346" s="3">
        <f t="shared" si="133"/>
        <v>266.62190848596418</v>
      </c>
      <c r="H346" s="3">
        <f t="shared" ca="1" si="118"/>
        <v>598.02853931819072</v>
      </c>
      <c r="I346" s="3">
        <f t="shared" ca="1" si="134"/>
        <v>18414.474286995799</v>
      </c>
      <c r="J346" s="3">
        <f t="shared" si="135"/>
        <v>14787.593776447877</v>
      </c>
      <c r="K346" s="3">
        <f t="shared" ca="1" si="137"/>
        <v>23761.967292609206</v>
      </c>
      <c r="L346" s="3">
        <f t="shared" si="136"/>
        <v>-9.3366475903798811</v>
      </c>
      <c r="M346" s="3">
        <f t="shared" ca="1" si="119"/>
        <v>0.46210661371202733</v>
      </c>
      <c r="N346" s="3">
        <f t="shared" ca="1" si="120"/>
        <v>26.476758650781424</v>
      </c>
      <c r="O346" s="1">
        <f t="shared" ca="1" si="115"/>
        <v>25034669.368733417</v>
      </c>
      <c r="P346" s="1">
        <f t="shared" si="116"/>
        <v>-19329317.252054404</v>
      </c>
      <c r="Q346" s="1">
        <f t="shared" ca="1" si="121"/>
        <v>44363986.620787822</v>
      </c>
      <c r="R346" s="1">
        <f t="shared" ca="1" si="117"/>
        <v>83723.995504546707</v>
      </c>
      <c r="S346" s="3">
        <f t="shared" si="122"/>
        <v>280.17719272746928</v>
      </c>
      <c r="T346" s="13">
        <f t="shared" ca="1" si="123"/>
        <v>2.1344654555800981</v>
      </c>
      <c r="U346" s="13">
        <f t="shared" si="124"/>
        <v>0.22636225308848706</v>
      </c>
      <c r="V346" s="5">
        <v>0.35</v>
      </c>
      <c r="W346" s="3">
        <f t="shared" ca="1" si="125"/>
        <v>1.0717076518404522</v>
      </c>
      <c r="X346" s="3">
        <f t="shared" ca="1" si="126"/>
        <v>-0.9593018978432114</v>
      </c>
      <c r="Y346" s="3">
        <f t="shared" ca="1" si="127"/>
        <v>-0.4778045204974401</v>
      </c>
      <c r="Z346" s="3">
        <f t="shared" ca="1" si="128"/>
        <v>-6.8521564131657957E-3</v>
      </c>
      <c r="AA346" s="3">
        <f t="shared" ca="1" si="129"/>
        <v>-3.4128894321245723E-3</v>
      </c>
      <c r="AJ346"/>
      <c r="AK346"/>
    </row>
    <row r="347" spans="3:37" s="5" customFormat="1" x14ac:dyDescent="0.2">
      <c r="C347" s="25"/>
      <c r="D347" s="1">
        <f t="shared" si="130"/>
        <v>345</v>
      </c>
      <c r="E347" s="2">
        <f t="shared" si="131"/>
        <v>34.600000000000222</v>
      </c>
      <c r="F347" s="3">
        <f t="shared" ca="1" si="132"/>
        <v>535.30448508708662</v>
      </c>
      <c r="G347" s="3">
        <f t="shared" si="133"/>
        <v>265.6882437269262</v>
      </c>
      <c r="H347" s="3">
        <f t="shared" ca="1" si="118"/>
        <v>597.61286349027785</v>
      </c>
      <c r="I347" s="3">
        <f t="shared" ca="1" si="134"/>
        <v>18468.004735504506</v>
      </c>
      <c r="J347" s="3">
        <f t="shared" si="135"/>
        <v>14814.209284058521</v>
      </c>
      <c r="K347" s="3">
        <f t="shared" ca="1" si="137"/>
        <v>23821.749348135221</v>
      </c>
      <c r="L347" s="3">
        <f t="shared" si="136"/>
        <v>-9.3358442787571487</v>
      </c>
      <c r="M347" s="3">
        <f t="shared" ca="1" si="119"/>
        <v>0.46070815340723742</v>
      </c>
      <c r="N347" s="3">
        <f t="shared" ca="1" si="120"/>
        <v>26.396632777500383</v>
      </c>
      <c r="O347" s="1">
        <f t="shared" ca="1" si="115"/>
        <v>24999879.422633462</v>
      </c>
      <c r="P347" s="1">
        <f t="shared" si="116"/>
        <v>-19362441.138444427</v>
      </c>
      <c r="Q347" s="1">
        <f t="shared" ca="1" si="121"/>
        <v>44362320.561077893</v>
      </c>
      <c r="R347" s="1">
        <f t="shared" ca="1" si="117"/>
        <v>83665.8008886389</v>
      </c>
      <c r="S347" s="3">
        <f t="shared" si="122"/>
        <v>280.06898046124627</v>
      </c>
      <c r="T347" s="13">
        <f t="shared" ca="1" si="123"/>
        <v>2.1338059734643506</v>
      </c>
      <c r="U347" s="13">
        <f t="shared" si="124"/>
        <v>0.22553059243588025</v>
      </c>
      <c r="V347" s="5">
        <v>0.35</v>
      </c>
      <c r="W347" s="3">
        <f t="shared" ca="1" si="125"/>
        <v>1.0670279883878897</v>
      </c>
      <c r="X347" s="3">
        <f t="shared" ca="1" si="126"/>
        <v>-0.95577739836716435</v>
      </c>
      <c r="Y347" s="3">
        <f t="shared" ca="1" si="127"/>
        <v>-0.4743820114355109</v>
      </c>
      <c r="Z347" s="3">
        <f t="shared" ca="1" si="128"/>
        <v>-6.8269814169083171E-3</v>
      </c>
      <c r="AA347" s="3">
        <f t="shared" ca="1" si="129"/>
        <v>-3.3884429388250778E-3</v>
      </c>
      <c r="AJ347"/>
      <c r="AK347"/>
    </row>
    <row r="348" spans="3:37" s="5" customFormat="1" x14ac:dyDescent="0.2">
      <c r="C348" s="25"/>
      <c r="D348" s="1">
        <f t="shared" si="130"/>
        <v>346</v>
      </c>
      <c r="E348" s="2">
        <f t="shared" si="131"/>
        <v>34.700000000000223</v>
      </c>
      <c r="F348" s="3">
        <f t="shared" ca="1" si="132"/>
        <v>535.30448508708662</v>
      </c>
      <c r="G348" s="3">
        <f t="shared" si="133"/>
        <v>264.7546592990505</v>
      </c>
      <c r="H348" s="3">
        <f t="shared" ca="1" si="118"/>
        <v>597.19839364729307</v>
      </c>
      <c r="I348" s="3">
        <f t="shared" ca="1" si="134"/>
        <v>18521.535184013213</v>
      </c>
      <c r="J348" s="3">
        <f t="shared" si="135"/>
        <v>14840.73142920982</v>
      </c>
      <c r="K348" s="3">
        <f t="shared" ca="1" si="137"/>
        <v>23881.489896349729</v>
      </c>
      <c r="L348" s="3">
        <f t="shared" si="136"/>
        <v>-9.3350437850084855</v>
      </c>
      <c r="M348" s="3">
        <f t="shared" ca="1" si="119"/>
        <v>0.45930786963674236</v>
      </c>
      <c r="N348" s="3">
        <f t="shared" ca="1" si="120"/>
        <v>26.316402427330349</v>
      </c>
      <c r="O348" s="1">
        <f t="shared" ca="1" si="115"/>
        <v>24965214.496243503</v>
      </c>
      <c r="P348" s="1">
        <f t="shared" si="116"/>
        <v>-19395442.877051532</v>
      </c>
      <c r="Q348" s="1">
        <f t="shared" ca="1" si="121"/>
        <v>44360657.373295039</v>
      </c>
      <c r="R348" s="1">
        <f t="shared" ca="1" si="117"/>
        <v>83607.775110621034</v>
      </c>
      <c r="S348" s="3">
        <f t="shared" si="122"/>
        <v>279.9611477843759</v>
      </c>
      <c r="T348" s="13">
        <f t="shared" ca="1" si="123"/>
        <v>2.1331473969639925</v>
      </c>
      <c r="U348" s="13">
        <f t="shared" si="124"/>
        <v>0.22470418307162487</v>
      </c>
      <c r="V348" s="5">
        <v>0.35</v>
      </c>
      <c r="W348" s="3">
        <f t="shared" ca="1" si="125"/>
        <v>1.0623807715754465</v>
      </c>
      <c r="X348" s="3">
        <f t="shared" ca="1" si="126"/>
        <v>-0.95227515335630686</v>
      </c>
      <c r="Y348" s="3">
        <f t="shared" ca="1" si="127"/>
        <v>-0.47098294673317337</v>
      </c>
      <c r="Z348" s="3">
        <f t="shared" ca="1" si="128"/>
        <v>-6.8019653811164779E-3</v>
      </c>
      <c r="AA348" s="3">
        <f t="shared" ca="1" si="129"/>
        <v>-3.3641639052369525E-3</v>
      </c>
      <c r="AJ348"/>
      <c r="AK348"/>
    </row>
    <row r="349" spans="3:37" s="5" customFormat="1" x14ac:dyDescent="0.2">
      <c r="C349" s="25"/>
      <c r="D349" s="1">
        <f t="shared" si="130"/>
        <v>347</v>
      </c>
      <c r="E349" s="2">
        <f t="shared" si="131"/>
        <v>34.800000000000225</v>
      </c>
      <c r="F349" s="3">
        <f t="shared" ca="1" si="132"/>
        <v>535.30448508708662</v>
      </c>
      <c r="G349" s="3">
        <f t="shared" si="133"/>
        <v>263.82115492054965</v>
      </c>
      <c r="H349" s="3">
        <f t="shared" ca="1" si="118"/>
        <v>596.78513180035213</v>
      </c>
      <c r="I349" s="3">
        <f t="shared" ca="1" si="134"/>
        <v>18575.065632521921</v>
      </c>
      <c r="J349" s="3">
        <f t="shared" si="135"/>
        <v>14867.160219920799</v>
      </c>
      <c r="K349" s="3">
        <f t="shared" ca="1" si="137"/>
        <v>23941.189057951782</v>
      </c>
      <c r="L349" s="3">
        <f t="shared" si="136"/>
        <v>-9.3342461088918611</v>
      </c>
      <c r="M349" s="3">
        <f t="shared" ca="1" si="119"/>
        <v>0.45790576392588628</v>
      </c>
      <c r="N349" s="3">
        <f t="shared" ca="1" si="120"/>
        <v>26.236067687667106</v>
      </c>
      <c r="O349" s="1">
        <f t="shared" ca="1" si="115"/>
        <v>24930674.547657456</v>
      </c>
      <c r="P349" s="1">
        <f t="shared" si="116"/>
        <v>-19428322.540629461</v>
      </c>
      <c r="Q349" s="1">
        <f t="shared" ca="1" si="121"/>
        <v>44358997.088286921</v>
      </c>
      <c r="R349" s="1">
        <f t="shared" ca="1" si="117"/>
        <v>83549.9184520493</v>
      </c>
      <c r="S349" s="3">
        <f t="shared" si="122"/>
        <v>279.85369466425482</v>
      </c>
      <c r="T349" s="13">
        <f t="shared" ca="1" si="123"/>
        <v>2.1324897372404723</v>
      </c>
      <c r="U349" s="13">
        <f t="shared" si="124"/>
        <v>0.22388299561420794</v>
      </c>
      <c r="V349" s="5">
        <v>0.35</v>
      </c>
      <c r="W349" s="3">
        <f t="shared" ca="1" si="125"/>
        <v>1.0577657907873115</v>
      </c>
      <c r="X349" s="3">
        <f t="shared" ca="1" si="126"/>
        <v>-0.94879503829455603</v>
      </c>
      <c r="Y349" s="3">
        <f t="shared" ca="1" si="127"/>
        <v>-0.46760714651033536</v>
      </c>
      <c r="Z349" s="3">
        <f t="shared" ca="1" si="128"/>
        <v>-6.7771074163896858E-3</v>
      </c>
      <c r="AA349" s="3">
        <f t="shared" ca="1" si="129"/>
        <v>-3.3400510465023954E-3</v>
      </c>
      <c r="AJ349"/>
      <c r="AK349"/>
    </row>
    <row r="350" spans="3:37" s="5" customFormat="1" x14ac:dyDescent="0.2">
      <c r="C350" s="25"/>
      <c r="D350" s="1">
        <f t="shared" si="130"/>
        <v>348</v>
      </c>
      <c r="E350" s="2">
        <f t="shared" si="131"/>
        <v>34.900000000000226</v>
      </c>
      <c r="F350" s="3">
        <f t="shared" ca="1" si="132"/>
        <v>535.30448508708662</v>
      </c>
      <c r="G350" s="3">
        <f t="shared" si="133"/>
        <v>262.88773030966047</v>
      </c>
      <c r="H350" s="3">
        <f t="shared" ca="1" si="118"/>
        <v>596.37307996061963</v>
      </c>
      <c r="I350" s="3">
        <f t="shared" ca="1" si="134"/>
        <v>18628.596081030628</v>
      </c>
      <c r="J350" s="3">
        <f t="shared" si="135"/>
        <v>14893.49566418231</v>
      </c>
      <c r="K350" s="3">
        <f t="shared" ca="1" si="137"/>
        <v>24000.846953841552</v>
      </c>
      <c r="L350" s="3">
        <f t="shared" si="136"/>
        <v>-9.3334512501660924</v>
      </c>
      <c r="M350" s="3">
        <f t="shared" ca="1" si="119"/>
        <v>0.45650183783147197</v>
      </c>
      <c r="N350" s="3">
        <f t="shared" ca="1" si="120"/>
        <v>26.15562864770888</v>
      </c>
      <c r="O350" s="1">
        <f t="shared" ca="1" si="115"/>
        <v>24896259.535120092</v>
      </c>
      <c r="P350" s="1">
        <f t="shared" si="116"/>
        <v>-19461080.201668791</v>
      </c>
      <c r="Q350" s="1">
        <f t="shared" ca="1" si="121"/>
        <v>44357339.736788884</v>
      </c>
      <c r="R350" s="1">
        <f t="shared" ca="1" si="117"/>
        <v>83492.231194486754</v>
      </c>
      <c r="S350" s="3">
        <f t="shared" si="122"/>
        <v>279.74662106839412</v>
      </c>
      <c r="T350" s="13">
        <f t="shared" ca="1" si="123"/>
        <v>2.1318330054639509</v>
      </c>
      <c r="U350" s="13">
        <f t="shared" si="124"/>
        <v>0.22306700087290121</v>
      </c>
      <c r="V350" s="5">
        <v>0.35</v>
      </c>
      <c r="W350" s="3">
        <f t="shared" ca="1" si="125"/>
        <v>1.0531828369407714</v>
      </c>
      <c r="X350" s="3">
        <f t="shared" ca="1" si="126"/>
        <v>-0.94533692947435588</v>
      </c>
      <c r="Y350" s="3">
        <f t="shared" ca="1" si="127"/>
        <v>-0.46425443217982121</v>
      </c>
      <c r="Z350" s="3">
        <f t="shared" ca="1" si="128"/>
        <v>-6.7524066391025416E-3</v>
      </c>
      <c r="AA350" s="3">
        <f t="shared" ca="1" si="129"/>
        <v>-3.3161030869987228E-3</v>
      </c>
      <c r="AJ350"/>
      <c r="AK350"/>
    </row>
    <row r="351" spans="3:37" s="5" customFormat="1" x14ac:dyDescent="0.2">
      <c r="C351" s="25"/>
      <c r="D351" s="1">
        <f t="shared" si="130"/>
        <v>349</v>
      </c>
      <c r="E351" s="2">
        <f t="shared" si="131"/>
        <v>35.000000000000227</v>
      </c>
      <c r="F351" s="3">
        <f t="shared" ca="1" si="132"/>
        <v>535.30448508708662</v>
      </c>
      <c r="G351" s="3">
        <f t="shared" si="133"/>
        <v>261.95438518464385</v>
      </c>
      <c r="H351" s="3">
        <f t="shared" ca="1" si="118"/>
        <v>595.96224013926894</v>
      </c>
      <c r="I351" s="3">
        <f t="shared" ca="1" si="134"/>
        <v>18682.126529539335</v>
      </c>
      <c r="J351" s="3">
        <f t="shared" si="135"/>
        <v>14919.737769957026</v>
      </c>
      <c r="K351" s="3">
        <f t="shared" ca="1" si="137"/>
        <v>24060.463705120321</v>
      </c>
      <c r="L351" s="3">
        <f t="shared" si="136"/>
        <v>-9.3326592085908509</v>
      </c>
      <c r="M351" s="3">
        <f t="shared" ca="1" si="119"/>
        <v>0.45509609294188474</v>
      </c>
      <c r="N351" s="3">
        <f t="shared" ca="1" si="120"/>
        <v>26.07508539846345</v>
      </c>
      <c r="O351" s="1">
        <f t="shared" ca="1" si="115"/>
        <v>24861969.417027097</v>
      </c>
      <c r="P351" s="1">
        <f t="shared" si="116"/>
        <v>-19493715.932397023</v>
      </c>
      <c r="Q351" s="1">
        <f t="shared" ca="1" si="121"/>
        <v>44355685.349424124</v>
      </c>
      <c r="R351" s="1">
        <f t="shared" ca="1" si="117"/>
        <v>83434.713619497648</v>
      </c>
      <c r="S351" s="3">
        <f t="shared" si="122"/>
        <v>279.63992696441954</v>
      </c>
      <c r="T351" s="13">
        <f t="shared" ca="1" si="123"/>
        <v>2.1311772128130229</v>
      </c>
      <c r="U351" s="13">
        <f t="shared" si="124"/>
        <v>0.2222561698466948</v>
      </c>
      <c r="V351" s="5">
        <v>0.35</v>
      </c>
      <c r="W351" s="3">
        <f t="shared" ca="1" si="125"/>
        <v>1.0486317024760223</v>
      </c>
      <c r="X351" s="3">
        <f t="shared" ca="1" si="126"/>
        <v>-0.94190070399215997</v>
      </c>
      <c r="Y351" s="3">
        <f t="shared" ca="1" si="127"/>
        <v>-0.46092462643780974</v>
      </c>
      <c r="Z351" s="3">
        <f t="shared" ca="1" si="128"/>
        <v>-6.7278621713725709E-3</v>
      </c>
      <c r="AA351" s="3">
        <f t="shared" ca="1" si="129"/>
        <v>-3.2923187602700694E-3</v>
      </c>
      <c r="AJ351"/>
      <c r="AK351"/>
    </row>
    <row r="352" spans="3:37" s="5" customFormat="1" x14ac:dyDescent="0.2">
      <c r="C352" s="25"/>
      <c r="D352" s="1">
        <f t="shared" si="130"/>
        <v>350</v>
      </c>
      <c r="E352" s="2">
        <f t="shared" si="131"/>
        <v>35.100000000000229</v>
      </c>
      <c r="F352" s="3">
        <f t="shared" ca="1" si="132"/>
        <v>535.30448508708662</v>
      </c>
      <c r="G352" s="3">
        <f t="shared" si="133"/>
        <v>261.02111926378478</v>
      </c>
      <c r="H352" s="3">
        <f t="shared" ca="1" si="118"/>
        <v>595.55261434743943</v>
      </c>
      <c r="I352" s="3">
        <f t="shared" ca="1" si="134"/>
        <v>18735.656978048042</v>
      </c>
      <c r="J352" s="3">
        <f t="shared" si="135"/>
        <v>14945.886545179446</v>
      </c>
      <c r="K352" s="3">
        <f t="shared" ca="1" si="137"/>
        <v>24120.039433090493</v>
      </c>
      <c r="L352" s="3">
        <f t="shared" si="136"/>
        <v>-9.3318699839266568</v>
      </c>
      <c r="M352" s="3">
        <f t="shared" ca="1" si="119"/>
        <v>0.45368853087721572</v>
      </c>
      <c r="N352" s="3">
        <f t="shared" ca="1" si="120"/>
        <v>25.994438032755195</v>
      </c>
      <c r="O352" s="1">
        <f t="shared" ca="1" si="115"/>
        <v>24827804.151924893</v>
      </c>
      <c r="P352" s="1">
        <f t="shared" si="116"/>
        <v>-19526229.804778669</v>
      </c>
      <c r="Q352" s="1">
        <f t="shared" ca="1" si="121"/>
        <v>44354033.956703559</v>
      </c>
      <c r="R352" s="1">
        <f t="shared" ca="1" si="117"/>
        <v>83377.366008641518</v>
      </c>
      <c r="S352" s="3">
        <f t="shared" si="122"/>
        <v>279.53361232007126</v>
      </c>
      <c r="T352" s="13">
        <f t="shared" ca="1" si="123"/>
        <v>2.1305223704744334</v>
      </c>
      <c r="U352" s="13">
        <f t="shared" si="124"/>
        <v>0.22145047372323626</v>
      </c>
      <c r="V352" s="5">
        <v>0.35</v>
      </c>
      <c r="W352" s="3">
        <f t="shared" ca="1" si="125"/>
        <v>1.044112181346041</v>
      </c>
      <c r="X352" s="3">
        <f t="shared" ca="1" si="126"/>
        <v>-0.9384862397439333</v>
      </c>
      <c r="Y352" s="3">
        <f t="shared" ca="1" si="127"/>
        <v>-0.45761755325433107</v>
      </c>
      <c r="Z352" s="3">
        <f t="shared" ca="1" si="128"/>
        <v>-6.7034731410280952E-3</v>
      </c>
      <c r="AA352" s="3">
        <f t="shared" ca="1" si="129"/>
        <v>-3.2686968089595076E-3</v>
      </c>
      <c r="AJ352"/>
      <c r="AK352"/>
    </row>
    <row r="353" spans="3:37" s="5" customFormat="1" x14ac:dyDescent="0.2">
      <c r="C353" s="25"/>
      <c r="D353" s="1">
        <f t="shared" si="130"/>
        <v>351</v>
      </c>
      <c r="E353" s="2">
        <f t="shared" si="131"/>
        <v>35.20000000000023</v>
      </c>
      <c r="F353" s="3">
        <f t="shared" ca="1" si="132"/>
        <v>535.30448508708662</v>
      </c>
      <c r="G353" s="3">
        <f t="shared" si="133"/>
        <v>260.08793226539211</v>
      </c>
      <c r="H353" s="3">
        <f t="shared" ca="1" si="118"/>
        <v>595.14420459619544</v>
      </c>
      <c r="I353" s="3">
        <f t="shared" ca="1" si="134"/>
        <v>18789.187426556749</v>
      </c>
      <c r="J353" s="3">
        <f t="shared" si="135"/>
        <v>14971.941997755905</v>
      </c>
      <c r="K353" s="3">
        <f t="shared" ca="1" si="137"/>
        <v>24179.574259255583</v>
      </c>
      <c r="L353" s="3">
        <f t="shared" si="136"/>
        <v>-9.3310835759348798</v>
      </c>
      <c r="M353" s="3">
        <f t="shared" ca="1" si="119"/>
        <v>0.45227915328938434</v>
      </c>
      <c r="N353" s="3">
        <f t="shared" ca="1" si="120"/>
        <v>25.913686645232126</v>
      </c>
      <c r="O353" s="1">
        <f t="shared" ca="1" si="115"/>
        <v>24793763.698510669</v>
      </c>
      <c r="P353" s="1">
        <f t="shared" si="116"/>
        <v>-19558621.890515368</v>
      </c>
      <c r="Q353" s="1">
        <f t="shared" ca="1" si="121"/>
        <v>44352385.589026034</v>
      </c>
      <c r="R353" s="1">
        <f t="shared" ca="1" si="117"/>
        <v>83320.188643467365</v>
      </c>
      <c r="S353" s="3">
        <f t="shared" si="122"/>
        <v>279.42767710320396</v>
      </c>
      <c r="T353" s="13">
        <f t="shared" ca="1" si="123"/>
        <v>2.1298684896427944</v>
      </c>
      <c r="U353" s="13">
        <f t="shared" si="124"/>
        <v>0.22064988387777743</v>
      </c>
      <c r="V353" s="5">
        <v>0.35</v>
      </c>
      <c r="W353" s="3">
        <f t="shared" ca="1" si="125"/>
        <v>1.0396240690065379</v>
      </c>
      <c r="X353" s="3">
        <f t="shared" ca="1" si="126"/>
        <v>-0.93509341542069047</v>
      </c>
      <c r="Y353" s="3">
        <f t="shared" ca="1" si="127"/>
        <v>-0.45433303786383256</v>
      </c>
      <c r="Z353" s="3">
        <f t="shared" ca="1" si="128"/>
        <v>-6.6792386815763601E-3</v>
      </c>
      <c r="AA353" s="3">
        <f t="shared" ca="1" si="129"/>
        <v>-3.245235984741661E-3</v>
      </c>
      <c r="AJ353"/>
      <c r="AK353"/>
    </row>
    <row r="354" spans="3:37" s="5" customFormat="1" x14ac:dyDescent="0.2">
      <c r="C354" s="25"/>
      <c r="D354" s="1">
        <f t="shared" si="130"/>
        <v>352</v>
      </c>
      <c r="E354" s="2">
        <f t="shared" si="131"/>
        <v>35.300000000000232</v>
      </c>
      <c r="F354" s="3">
        <f t="shared" ca="1" si="132"/>
        <v>535.30448508708662</v>
      </c>
      <c r="G354" s="3">
        <f t="shared" si="133"/>
        <v>259.15482390779863</v>
      </c>
      <c r="H354" s="3">
        <f t="shared" ca="1" si="118"/>
        <v>594.73701289648443</v>
      </c>
      <c r="I354" s="3">
        <f t="shared" ca="1" si="134"/>
        <v>18842.717875065457</v>
      </c>
      <c r="J354" s="3">
        <f t="shared" si="135"/>
        <v>14997.904135564564</v>
      </c>
      <c r="K354" s="3">
        <f t="shared" ca="1" si="137"/>
        <v>24239.068305320205</v>
      </c>
      <c r="L354" s="3">
        <f t="shared" si="136"/>
        <v>-9.3302999843777403</v>
      </c>
      <c r="M354" s="3">
        <f t="shared" ca="1" si="119"/>
        <v>0.45086796186226047</v>
      </c>
      <c r="N354" s="3">
        <f t="shared" ca="1" si="120"/>
        <v>25.832831332372887</v>
      </c>
      <c r="O354" s="1">
        <f t="shared" ca="1" si="115"/>
        <v>24759848.015632316</v>
      </c>
      <c r="P354" s="1">
        <f t="shared" si="116"/>
        <v>-19590892.261045966</v>
      </c>
      <c r="Q354" s="1">
        <f t="shared" ca="1" si="121"/>
        <v>44350740.276678279</v>
      </c>
      <c r="R354" s="1">
        <f t="shared" ca="1" si="117"/>
        <v>83263.181805507818</v>
      </c>
      <c r="S354" s="3">
        <f t="shared" si="122"/>
        <v>279.32212128178702</v>
      </c>
      <c r="T354" s="13">
        <f t="shared" ca="1" si="123"/>
        <v>2.129215581520302</v>
      </c>
      <c r="U354" s="13">
        <f t="shared" si="124"/>
        <v>0.21985437187212567</v>
      </c>
      <c r="V354" s="5">
        <v>0.35</v>
      </c>
      <c r="W354" s="3">
        <f t="shared" ca="1" si="125"/>
        <v>1.0351671624059686</v>
      </c>
      <c r="X354" s="3">
        <f t="shared" ca="1" si="126"/>
        <v>-0.93172211050405118</v>
      </c>
      <c r="Y354" s="3">
        <f t="shared" ca="1" si="127"/>
        <v>-0.45107090675580214</v>
      </c>
      <c r="Z354" s="3">
        <f t="shared" ca="1" si="128"/>
        <v>-6.6551579321717938E-3</v>
      </c>
      <c r="AA354" s="3">
        <f t="shared" ca="1" si="129"/>
        <v>-3.2219350482557297E-3</v>
      </c>
      <c r="AJ354"/>
      <c r="AK354"/>
    </row>
    <row r="355" spans="3:37" s="5" customFormat="1" x14ac:dyDescent="0.2">
      <c r="C355" s="25"/>
      <c r="D355" s="1">
        <f t="shared" si="130"/>
        <v>353</v>
      </c>
      <c r="E355" s="2">
        <f t="shared" si="131"/>
        <v>35.400000000000233</v>
      </c>
      <c r="F355" s="3">
        <f t="shared" ca="1" si="132"/>
        <v>535.30448508708662</v>
      </c>
      <c r="G355" s="3">
        <f t="shared" si="133"/>
        <v>258.22179390936088</v>
      </c>
      <c r="H355" s="3">
        <f t="shared" ca="1" si="118"/>
        <v>594.33104125909438</v>
      </c>
      <c r="I355" s="3">
        <f t="shared" ca="1" si="134"/>
        <v>18896.248323574164</v>
      </c>
      <c r="J355" s="3">
        <f t="shared" si="135"/>
        <v>15023.772966455421</v>
      </c>
      <c r="K355" s="3">
        <f t="shared" ca="1" si="137"/>
        <v>24298.521693190058</v>
      </c>
      <c r="L355" s="3">
        <f t="shared" si="136"/>
        <v>-9.3295192090183114</v>
      </c>
      <c r="M355" s="3">
        <f t="shared" ca="1" si="119"/>
        <v>0.44945495831178545</v>
      </c>
      <c r="N355" s="3">
        <f t="shared" ca="1" si="120"/>
        <v>25.751872192493668</v>
      </c>
      <c r="O355" s="1">
        <f t="shared" ca="1" si="115"/>
        <v>24726057.062288351</v>
      </c>
      <c r="P355" s="1">
        <f t="shared" si="116"/>
        <v>-19623040.987546623</v>
      </c>
      <c r="Q355" s="1">
        <f t="shared" ca="1" si="121"/>
        <v>44349098.049834974</v>
      </c>
      <c r="R355" s="1">
        <f t="shared" ca="1" si="117"/>
        <v>83206.345776273214</v>
      </c>
      <c r="S355" s="3">
        <f t="shared" si="122"/>
        <v>279.21694482390421</v>
      </c>
      <c r="T355" s="13">
        <f t="shared" ca="1" si="123"/>
        <v>2.1285636573164477</v>
      </c>
      <c r="U355" s="13">
        <f t="shared" si="124"/>
        <v>0.21906390945360271</v>
      </c>
      <c r="V355" s="5">
        <v>0.35</v>
      </c>
      <c r="W355" s="3">
        <f t="shared" ca="1" si="125"/>
        <v>1.0307412599756185</v>
      </c>
      <c r="X355" s="3">
        <f t="shared" ca="1" si="126"/>
        <v>-0.92837220526182695</v>
      </c>
      <c r="Y355" s="3">
        <f t="shared" ca="1" si="127"/>
        <v>-0.44783098766545598</v>
      </c>
      <c r="Z355" s="3">
        <f t="shared" ca="1" si="128"/>
        <v>-6.6312300375844782E-3</v>
      </c>
      <c r="AA355" s="3">
        <f t="shared" ca="1" si="129"/>
        <v>-3.1987927690389712E-3</v>
      </c>
      <c r="AJ355"/>
      <c r="AK355"/>
    </row>
    <row r="356" spans="3:37" s="5" customFormat="1" x14ac:dyDescent="0.2">
      <c r="C356" s="25"/>
      <c r="D356" s="1">
        <f t="shared" si="130"/>
        <v>354</v>
      </c>
      <c r="E356" s="2">
        <f t="shared" si="131"/>
        <v>35.500000000000234</v>
      </c>
      <c r="F356" s="3">
        <f t="shared" ca="1" si="132"/>
        <v>535.30448508708662</v>
      </c>
      <c r="G356" s="3">
        <f t="shared" si="133"/>
        <v>257.28884198845907</v>
      </c>
      <c r="H356" s="3">
        <f t="shared" ca="1" si="118"/>
        <v>593.9262916946119</v>
      </c>
      <c r="I356" s="3">
        <f t="shared" ca="1" si="134"/>
        <v>18949.778772082871</v>
      </c>
      <c r="J356" s="3">
        <f t="shared" si="135"/>
        <v>15049.548498250311</v>
      </c>
      <c r="K356" s="3">
        <f t="shared" ca="1" si="137"/>
        <v>24357.934544971915</v>
      </c>
      <c r="L356" s="3">
        <f t="shared" si="136"/>
        <v>-9.32874124962051</v>
      </c>
      <c r="M356" s="3">
        <f t="shared" ca="1" si="119"/>
        <v>0.44804014438609291</v>
      </c>
      <c r="N356" s="3">
        <f t="shared" ca="1" si="120"/>
        <v>25.670809325755148</v>
      </c>
      <c r="O356" s="1">
        <f t="shared" ca="1" si="115"/>
        <v>24692390.797627926</v>
      </c>
      <c r="P356" s="1">
        <f t="shared" si="116"/>
        <v>-19655068.140930891</v>
      </c>
      <c r="Q356" s="1">
        <f t="shared" ca="1" si="121"/>
        <v>44347458.938558817</v>
      </c>
      <c r="R356" s="1">
        <f t="shared" ca="1" si="117"/>
        <v>83149.680837245673</v>
      </c>
      <c r="S356" s="3">
        <f t="shared" si="122"/>
        <v>279.11214769775381</v>
      </c>
      <c r="T356" s="13">
        <f t="shared" ca="1" si="123"/>
        <v>2.1279127282477344</v>
      </c>
      <c r="U356" s="13">
        <f t="shared" si="124"/>
        <v>0.21827846855400926</v>
      </c>
      <c r="V356" s="5">
        <v>0.35</v>
      </c>
      <c r="W356" s="3">
        <f t="shared" ca="1" si="125"/>
        <v>1.0263461616197573</v>
      </c>
      <c r="X356" s="3">
        <f t="shared" ca="1" si="126"/>
        <v>-0.92504358074363424</v>
      </c>
      <c r="Y356" s="3">
        <f t="shared" ca="1" si="127"/>
        <v>-0.44461310956448913</v>
      </c>
      <c r="Z356" s="3">
        <f t="shared" ca="1" si="128"/>
        <v>-6.6074541481688162E-3</v>
      </c>
      <c r="AA356" s="3">
        <f t="shared" ca="1" si="129"/>
        <v>-3.1758079254606366E-3</v>
      </c>
      <c r="AJ356"/>
      <c r="AK356"/>
    </row>
    <row r="357" spans="3:37" s="5" customFormat="1" x14ac:dyDescent="0.2">
      <c r="C357" s="25"/>
      <c r="D357" s="1">
        <f t="shared" si="130"/>
        <v>355</v>
      </c>
      <c r="E357" s="2">
        <f t="shared" si="131"/>
        <v>35.600000000000236</v>
      </c>
      <c r="F357" s="3">
        <f t="shared" ca="1" si="132"/>
        <v>535.30448508708662</v>
      </c>
      <c r="G357" s="3">
        <f t="shared" si="133"/>
        <v>256.35596786349703</v>
      </c>
      <c r="H357" s="3">
        <f t="shared" ca="1" si="118"/>
        <v>593.52276621337887</v>
      </c>
      <c r="I357" s="3">
        <f t="shared" ca="1" si="134"/>
        <v>19003.309220591578</v>
      </c>
      <c r="J357" s="3">
        <f t="shared" si="135"/>
        <v>15075.23073874291</v>
      </c>
      <c r="K357" s="3">
        <f t="shared" ca="1" si="137"/>
        <v>24417.306982973594</v>
      </c>
      <c r="L357" s="3">
        <f t="shared" si="136"/>
        <v>-9.3279661059491108</v>
      </c>
      <c r="M357" s="3">
        <f t="shared" ca="1" si="119"/>
        <v>0.44662352186562837</v>
      </c>
      <c r="N357" s="3">
        <f t="shared" ca="1" si="120"/>
        <v>25.589642834169346</v>
      </c>
      <c r="O357" s="1">
        <f t="shared" ca="1" si="115"/>
        <v>24658849.180950686</v>
      </c>
      <c r="P357" s="1">
        <f t="shared" si="116"/>
        <v>-19686973.791849844</v>
      </c>
      <c r="Q357" s="1">
        <f t="shared" ca="1" si="121"/>
        <v>44345822.97280053</v>
      </c>
      <c r="R357" s="1">
        <f t="shared" ca="1" si="117"/>
        <v>83093.187269873044</v>
      </c>
      <c r="S357" s="3">
        <f t="shared" si="122"/>
        <v>279.00772987164862</v>
      </c>
      <c r="T357" s="13">
        <f t="shared" ca="1" si="123"/>
        <v>2.1272628055373808</v>
      </c>
      <c r="U357" s="13">
        <f t="shared" si="124"/>
        <v>0.21749802128859591</v>
      </c>
      <c r="V357" s="5">
        <v>0.35</v>
      </c>
      <c r="W357" s="3">
        <f t="shared" ca="1" si="125"/>
        <v>1.0219816687058587</v>
      </c>
      <c r="X357" s="3">
        <f t="shared" ca="1" si="126"/>
        <v>-0.92173611877653261</v>
      </c>
      <c r="Y357" s="3">
        <f t="shared" ca="1" si="127"/>
        <v>-0.44141710265188555</v>
      </c>
      <c r="Z357" s="3">
        <f t="shared" ca="1" si="128"/>
        <v>-6.5838294198323757E-3</v>
      </c>
      <c r="AA357" s="3">
        <f t="shared" ca="1" si="129"/>
        <v>-3.1529793046563255E-3</v>
      </c>
      <c r="AJ357"/>
      <c r="AK357"/>
    </row>
    <row r="358" spans="3:37" s="5" customFormat="1" x14ac:dyDescent="0.2">
      <c r="C358" s="25"/>
      <c r="D358" s="1">
        <f t="shared" si="130"/>
        <v>356</v>
      </c>
      <c r="E358" s="2">
        <f t="shared" si="131"/>
        <v>35.700000000000237</v>
      </c>
      <c r="F358" s="3">
        <f t="shared" ca="1" si="132"/>
        <v>535.30448508708662</v>
      </c>
      <c r="G358" s="3">
        <f t="shared" si="133"/>
        <v>255.42317125290211</v>
      </c>
      <c r="H358" s="3">
        <f t="shared" ca="1" si="118"/>
        <v>593.12046682545042</v>
      </c>
      <c r="I358" s="3">
        <f t="shared" ca="1" si="134"/>
        <v>19056.839669100285</v>
      </c>
      <c r="J358" s="3">
        <f t="shared" si="135"/>
        <v>15100.81969569873</v>
      </c>
      <c r="K358" s="3">
        <f t="shared" ca="1" si="137"/>
        <v>24476.63912970393</v>
      </c>
      <c r="L358" s="3">
        <f t="shared" si="136"/>
        <v>-9.3271937777697307</v>
      </c>
      <c r="M358" s="3">
        <f t="shared" ca="1" si="119"/>
        <v>0.44520509256326846</v>
      </c>
      <c r="N358" s="3">
        <f t="shared" ca="1" si="120"/>
        <v>25.508372821606436</v>
      </c>
      <c r="O358" s="1">
        <f t="shared" ca="1" si="115"/>
        <v>24625432.171706818</v>
      </c>
      <c r="P358" s="1">
        <f t="shared" si="116"/>
        <v>-19718758.010692131</v>
      </c>
      <c r="Q358" s="1">
        <f t="shared" ca="1" si="121"/>
        <v>44344190.182398945</v>
      </c>
      <c r="R358" s="1">
        <f t="shared" ca="1" si="117"/>
        <v>83036.865355563059</v>
      </c>
      <c r="S358" s="3">
        <f t="shared" si="122"/>
        <v>278.90369131401593</v>
      </c>
      <c r="T358" s="13">
        <f t="shared" ca="1" si="123"/>
        <v>2.1266139004150353</v>
      </c>
      <c r="U358" s="13">
        <f t="shared" si="124"/>
        <v>0.21672253995503918</v>
      </c>
      <c r="V358" s="5">
        <v>0.35</v>
      </c>
      <c r="W358" s="3">
        <f t="shared" ca="1" si="125"/>
        <v>1.0176475840548849</v>
      </c>
      <c r="X358" s="3">
        <f t="shared" ca="1" si="126"/>
        <v>-0.91844970196068587</v>
      </c>
      <c r="Y358" s="3">
        <f t="shared" ca="1" si="127"/>
        <v>-0.43824279834478896</v>
      </c>
      <c r="Z358" s="3">
        <f t="shared" ca="1" si="128"/>
        <v>-6.5603550140048992E-3</v>
      </c>
      <c r="AA358" s="3">
        <f t="shared" ca="1" si="129"/>
        <v>-3.1303057024627784E-3</v>
      </c>
      <c r="AJ358"/>
      <c r="AK358"/>
    </row>
    <row r="359" spans="3:37" s="5" customFormat="1" x14ac:dyDescent="0.2">
      <c r="C359" s="25"/>
      <c r="D359" s="1">
        <f t="shared" si="130"/>
        <v>357</v>
      </c>
      <c r="E359" s="2">
        <f t="shared" si="131"/>
        <v>35.800000000000239</v>
      </c>
      <c r="F359" s="3">
        <f t="shared" ca="1" si="132"/>
        <v>535.30448508708662</v>
      </c>
      <c r="G359" s="3">
        <f t="shared" si="133"/>
        <v>254.49045187512513</v>
      </c>
      <c r="H359" s="3">
        <f t="shared" ca="1" si="118"/>
        <v>592.71939554055109</v>
      </c>
      <c r="I359" s="3">
        <f t="shared" ca="1" si="134"/>
        <v>19110.370117608993</v>
      </c>
      <c r="J359" s="3">
        <f t="shared" si="135"/>
        <v>15126.315376855131</v>
      </c>
      <c r="K359" s="3">
        <f t="shared" ca="1" si="137"/>
        <v>24535.931107872751</v>
      </c>
      <c r="L359" s="3">
        <f t="shared" si="136"/>
        <v>-9.3264242648488427</v>
      </c>
      <c r="M359" s="3">
        <f t="shared" ca="1" si="119"/>
        <v>0.44378485832443909</v>
      </c>
      <c r="N359" s="3">
        <f t="shared" ca="1" si="120"/>
        <v>25.426999393801538</v>
      </c>
      <c r="O359" s="1">
        <f t="shared" ca="1" si="115"/>
        <v>24592139.729496937</v>
      </c>
      <c r="P359" s="1">
        <f t="shared" si="116"/>
        <v>-19750420.867584102</v>
      </c>
      <c r="Q359" s="1">
        <f t="shared" ca="1" si="121"/>
        <v>44342560.597081035</v>
      </c>
      <c r="R359" s="1">
        <f t="shared" ca="1" si="117"/>
        <v>82980.715375677159</v>
      </c>
      <c r="S359" s="3">
        <f t="shared" si="122"/>
        <v>278.80003199339751</v>
      </c>
      <c r="T359" s="13">
        <f t="shared" ca="1" si="123"/>
        <v>2.1259660241164813</v>
      </c>
      <c r="U359" s="13">
        <f t="shared" si="124"/>
        <v>0.21595199703242465</v>
      </c>
      <c r="V359" s="5">
        <v>0.35</v>
      </c>
      <c r="W359" s="3">
        <f t="shared" ca="1" si="125"/>
        <v>1.0133437119316413</v>
      </c>
      <c r="X359" s="3">
        <f t="shared" ca="1" si="126"/>
        <v>-0.91518421366505209</v>
      </c>
      <c r="Y359" s="3">
        <f t="shared" ca="1" si="127"/>
        <v>-0.43509002926943469</v>
      </c>
      <c r="Z359" s="3">
        <f t="shared" ca="1" si="128"/>
        <v>-6.5370300976075151E-3</v>
      </c>
      <c r="AA359" s="3">
        <f t="shared" ca="1" si="129"/>
        <v>-3.107785923353105E-3</v>
      </c>
      <c r="AJ359"/>
      <c r="AK359"/>
    </row>
    <row r="360" spans="3:37" s="5" customFormat="1" x14ac:dyDescent="0.2">
      <c r="C360" s="25"/>
      <c r="D360" s="1">
        <f t="shared" si="130"/>
        <v>358</v>
      </c>
      <c r="E360" s="2">
        <f t="shared" si="131"/>
        <v>35.90000000000024</v>
      </c>
      <c r="F360" s="3">
        <f t="shared" ca="1" si="132"/>
        <v>535.30448508708662</v>
      </c>
      <c r="G360" s="3">
        <f t="shared" si="133"/>
        <v>253.55780944864026</v>
      </c>
      <c r="H360" s="3">
        <f t="shared" ca="1" si="118"/>
        <v>592.31955436803185</v>
      </c>
      <c r="I360" s="3">
        <f t="shared" ca="1" si="134"/>
        <v>19163.9005661177</v>
      </c>
      <c r="J360" s="3">
        <f t="shared" si="135"/>
        <v>15151.717789921318</v>
      </c>
      <c r="K360" s="3">
        <f t="shared" ca="1" si="137"/>
        <v>24595.183040390843</v>
      </c>
      <c r="L360" s="3">
        <f t="shared" si="136"/>
        <v>-9.3256575669537654</v>
      </c>
      <c r="M360" s="3">
        <f t="shared" ca="1" si="119"/>
        <v>0.44236282102723329</v>
      </c>
      <c r="N360" s="3">
        <f t="shared" ca="1" si="120"/>
        <v>25.345522658361457</v>
      </c>
      <c r="O360" s="1">
        <f t="shared" ca="1" si="115"/>
        <v>24558971.814072069</v>
      </c>
      <c r="P360" s="1">
        <f t="shared" si="116"/>
        <v>-19781962.432389881</v>
      </c>
      <c r="Q360" s="1">
        <f t="shared" ca="1" si="121"/>
        <v>44340934.24646195</v>
      </c>
      <c r="R360" s="1">
        <f t="shared" ca="1" si="117"/>
        <v>82924.737611524455</v>
      </c>
      <c r="S360" s="3">
        <f t="shared" si="122"/>
        <v>278.6967518784495</v>
      </c>
      <c r="T360" s="13">
        <f t="shared" ca="1" si="123"/>
        <v>2.1253191878833428</v>
      </c>
      <c r="U360" s="13">
        <f t="shared" si="124"/>
        <v>0.21518636518023712</v>
      </c>
      <c r="V360" s="5">
        <v>0.35</v>
      </c>
      <c r="W360" s="3">
        <f t="shared" ca="1" si="125"/>
        <v>1.0090698580352027</v>
      </c>
      <c r="X360" s="3">
        <f t="shared" ca="1" si="126"/>
        <v>-0.9119395380231039</v>
      </c>
      <c r="Y360" s="3">
        <f t="shared" ca="1" si="127"/>
        <v>-0.4319586292521449</v>
      </c>
      <c r="Z360" s="3">
        <f t="shared" ca="1" si="128"/>
        <v>-6.5138538430221703E-3</v>
      </c>
      <c r="AA360" s="3">
        <f t="shared" ca="1" si="129"/>
        <v>-3.0854187803724636E-3</v>
      </c>
      <c r="AJ360"/>
      <c r="AK360"/>
    </row>
    <row r="361" spans="3:37" s="5" customFormat="1" x14ac:dyDescent="0.2">
      <c r="C361" s="25"/>
      <c r="D361" s="1">
        <f t="shared" si="130"/>
        <v>359</v>
      </c>
      <c r="E361" s="2">
        <f t="shared" si="131"/>
        <v>36.000000000000242</v>
      </c>
      <c r="F361" s="3">
        <f t="shared" ca="1" si="132"/>
        <v>535.30448508708662</v>
      </c>
      <c r="G361" s="3">
        <f t="shared" si="133"/>
        <v>252.62524369194489</v>
      </c>
      <c r="H361" s="3">
        <f t="shared" ca="1" si="118"/>
        <v>591.92094531682642</v>
      </c>
      <c r="I361" s="3">
        <f t="shared" ca="1" si="134"/>
        <v>19217.431014626407</v>
      </c>
      <c r="J361" s="3">
        <f t="shared" si="135"/>
        <v>15177.026942578348</v>
      </c>
      <c r="K361" s="3">
        <f t="shared" ca="1" si="137"/>
        <v>24654.395050369902</v>
      </c>
      <c r="L361" s="3">
        <f t="shared" si="136"/>
        <v>-9.3248936838526681</v>
      </c>
      <c r="M361" s="3">
        <f t="shared" ca="1" si="119"/>
        <v>0.44093898258252784</v>
      </c>
      <c r="N361" s="3">
        <f t="shared" ca="1" si="120"/>
        <v>25.263942724771361</v>
      </c>
      <c r="O361" s="1">
        <f t="shared" ca="1" si="115"/>
        <v>24525928.385333579</v>
      </c>
      <c r="P361" s="1">
        <f t="shared" si="116"/>
        <v>-19813382.774711482</v>
      </c>
      <c r="Q361" s="1">
        <f t="shared" ca="1" si="121"/>
        <v>44339311.160045058</v>
      </c>
      <c r="R361" s="1">
        <f t="shared" ca="1" si="117"/>
        <v>82868.932344355693</v>
      </c>
      <c r="S361" s="3">
        <f t="shared" si="122"/>
        <v>278.59385093794265</v>
      </c>
      <c r="T361" s="13">
        <f t="shared" ca="1" si="123"/>
        <v>2.1246734029627885</v>
      </c>
      <c r="U361" s="13">
        <f t="shared" si="124"/>
        <v>0.21442561723735362</v>
      </c>
      <c r="V361" s="5">
        <v>0.35</v>
      </c>
      <c r="W361" s="3">
        <f t="shared" ca="1" si="125"/>
        <v>1.0048258294893917</v>
      </c>
      <c r="X361" s="3">
        <f t="shared" ca="1" si="126"/>
        <v>-0.90871555992856168</v>
      </c>
      <c r="Y361" s="3">
        <f t="shared" ca="1" si="127"/>
        <v>-0.42884843331037681</v>
      </c>
      <c r="Z361" s="3">
        <f t="shared" ca="1" si="128"/>
        <v>-6.4908254280611546E-3</v>
      </c>
      <c r="AA361" s="3">
        <f t="shared" ca="1" si="129"/>
        <v>-3.06320309507412E-3</v>
      </c>
      <c r="AJ361"/>
      <c r="AK361"/>
    </row>
    <row r="362" spans="3:37" s="5" customFormat="1" x14ac:dyDescent="0.2">
      <c r="C362" s="25"/>
      <c r="D362" s="1">
        <f t="shared" si="130"/>
        <v>360</v>
      </c>
      <c r="E362" s="2">
        <f t="shared" si="131"/>
        <v>36.100000000000243</v>
      </c>
      <c r="F362" s="3">
        <f t="shared" ca="1" si="132"/>
        <v>535.30448508708662</v>
      </c>
      <c r="G362" s="3">
        <f t="shared" si="133"/>
        <v>251.69275432355963</v>
      </c>
      <c r="H362" s="3">
        <f t="shared" ca="1" si="118"/>
        <v>591.52357039540755</v>
      </c>
      <c r="I362" s="3">
        <f t="shared" ca="1" si="134"/>
        <v>19270.961463135114</v>
      </c>
      <c r="J362" s="3">
        <f t="shared" si="135"/>
        <v>15202.242842479123</v>
      </c>
      <c r="K362" s="3">
        <f t="shared" ca="1" si="137"/>
        <v>24713.567261122495</v>
      </c>
      <c r="L362" s="3">
        <f t="shared" si="136"/>
        <v>-9.3241326153145714</v>
      </c>
      <c r="M362" s="3">
        <f t="shared" ca="1" si="119"/>
        <v>0.43951334493409933</v>
      </c>
      <c r="N362" s="3">
        <f t="shared" ca="1" si="120"/>
        <v>25.182259704401453</v>
      </c>
      <c r="O362" s="1">
        <f t="shared" ca="1" si="115"/>
        <v>24493009.403333146</v>
      </c>
      <c r="P362" s="1">
        <f t="shared" si="116"/>
        <v>-19844681.963888891</v>
      </c>
      <c r="Q362" s="1">
        <f t="shared" ca="1" si="121"/>
        <v>44337691.367222041</v>
      </c>
      <c r="R362" s="1">
        <f t="shared" ca="1" si="117"/>
        <v>82813.299855357051</v>
      </c>
      <c r="S362" s="3">
        <f t="shared" si="122"/>
        <v>278.4913291407621</v>
      </c>
      <c r="T362" s="13">
        <f t="shared" ca="1" si="123"/>
        <v>2.1240286806072328</v>
      </c>
      <c r="U362" s="13">
        <f t="shared" si="124"/>
        <v>0.21366972622104574</v>
      </c>
      <c r="V362" s="5">
        <v>0.35</v>
      </c>
      <c r="W362" s="3">
        <f t="shared" ca="1" si="125"/>
        <v>1.0006114348333375</v>
      </c>
      <c r="X362" s="3">
        <f t="shared" ca="1" si="126"/>
        <v>-0.90551216503116572</v>
      </c>
      <c r="Y362" s="3">
        <f t="shared" ca="1" si="127"/>
        <v>-0.42575927764383642</v>
      </c>
      <c r="Z362" s="3">
        <f t="shared" ca="1" si="128"/>
        <v>-6.4679440359368982E-3</v>
      </c>
      <c r="AA362" s="3">
        <f t="shared" ca="1" si="129"/>
        <v>-3.0411376974559742E-3</v>
      </c>
      <c r="AJ362"/>
      <c r="AK362"/>
    </row>
    <row r="363" spans="3:37" s="5" customFormat="1" x14ac:dyDescent="0.2">
      <c r="C363" s="25"/>
      <c r="D363" s="1">
        <f t="shared" si="130"/>
        <v>361</v>
      </c>
      <c r="E363" s="2">
        <f t="shared" si="131"/>
        <v>36.200000000000244</v>
      </c>
      <c r="F363" s="3">
        <f t="shared" ca="1" si="132"/>
        <v>535.30448508708662</v>
      </c>
      <c r="G363" s="3">
        <f t="shared" si="133"/>
        <v>250.76034106202817</v>
      </c>
      <c r="H363" s="3">
        <f t="shared" ca="1" si="118"/>
        <v>591.12743161174274</v>
      </c>
      <c r="I363" s="3">
        <f t="shared" ca="1" si="134"/>
        <v>19324.491911643821</v>
      </c>
      <c r="J363" s="3">
        <f t="shared" si="135"/>
        <v>15227.365497248402</v>
      </c>
      <c r="K363" s="3">
        <f t="shared" ca="1" si="137"/>
        <v>24772.699796162011</v>
      </c>
      <c r="L363" s="3">
        <f t="shared" si="136"/>
        <v>-9.3233743611093445</v>
      </c>
      <c r="M363" s="3">
        <f t="shared" ca="1" si="119"/>
        <v>0.43808591005873926</v>
      </c>
      <c r="N363" s="3">
        <f t="shared" ca="1" si="120"/>
        <v>25.100473710513537</v>
      </c>
      <c r="O363" s="1">
        <f t="shared" ca="1" si="115"/>
        <v>24460214.828272689</v>
      </c>
      <c r="P363" s="1">
        <f t="shared" si="116"/>
        <v>-19875860.069000151</v>
      </c>
      <c r="Q363" s="1">
        <f t="shared" ca="1" si="121"/>
        <v>44336074.89727284</v>
      </c>
      <c r="R363" s="1">
        <f t="shared" ca="1" si="117"/>
        <v>82757.840425643983</v>
      </c>
      <c r="S363" s="3">
        <f t="shared" si="122"/>
        <v>278.38918645590735</v>
      </c>
      <c r="T363" s="13">
        <f t="shared" ca="1" si="123"/>
        <v>2.1233850320740402</v>
      </c>
      <c r="U363" s="13">
        <f t="shared" si="124"/>
        <v>0.2129186653259863</v>
      </c>
      <c r="V363" s="5">
        <v>0.35</v>
      </c>
      <c r="W363" s="3">
        <f t="shared" ca="1" si="125"/>
        <v>0.99642648401209055</v>
      </c>
      <c r="X363" s="3">
        <f t="shared" ca="1" si="126"/>
        <v>-0.90232923973246448</v>
      </c>
      <c r="Y363" s="3">
        <f t="shared" ca="1" si="127"/>
        <v>-0.42269099962564788</v>
      </c>
      <c r="Z363" s="3">
        <f t="shared" ca="1" si="128"/>
        <v>-6.4452088552318888E-3</v>
      </c>
      <c r="AA363" s="3">
        <f t="shared" ca="1" si="129"/>
        <v>-3.0192214258974847E-3</v>
      </c>
      <c r="AJ363"/>
      <c r="AK363"/>
    </row>
    <row r="364" spans="3:37" s="5" customFormat="1" x14ac:dyDescent="0.2">
      <c r="C364" s="25"/>
      <c r="D364" s="1">
        <f t="shared" si="130"/>
        <v>362</v>
      </c>
      <c r="E364" s="2">
        <f t="shared" si="131"/>
        <v>36.300000000000246</v>
      </c>
      <c r="F364" s="3">
        <f t="shared" ca="1" si="132"/>
        <v>535.30448508708662</v>
      </c>
      <c r="G364" s="3">
        <f t="shared" si="133"/>
        <v>249.82800362591723</v>
      </c>
      <c r="H364" s="3">
        <f t="shared" ca="1" si="118"/>
        <v>590.73253097325039</v>
      </c>
      <c r="I364" s="3">
        <f t="shared" ca="1" si="134"/>
        <v>19378.022360152529</v>
      </c>
      <c r="J364" s="3">
        <f t="shared" si="135"/>
        <v>15252.3949144828</v>
      </c>
      <c r="K364" s="3">
        <f t="shared" ca="1" si="137"/>
        <v>24831.792779202613</v>
      </c>
      <c r="L364" s="3">
        <f t="shared" si="136"/>
        <v>-9.3226189210077042</v>
      </c>
      <c r="M364" s="3">
        <f t="shared" ca="1" si="119"/>
        <v>0.43665667996636875</v>
      </c>
      <c r="N364" s="3">
        <f t="shared" ca="1" si="120"/>
        <v>25.018584858267616</v>
      </c>
      <c r="O364" s="1">
        <f t="shared" ca="1" si="115"/>
        <v>24427544.620504353</v>
      </c>
      <c r="P364" s="1">
        <f t="shared" si="116"/>
        <v>-19906917.158861466</v>
      </c>
      <c r="Q364" s="1">
        <f t="shared" ca="1" si="121"/>
        <v>44334461.779365823</v>
      </c>
      <c r="R364" s="1">
        <f t="shared" ca="1" si="117"/>
        <v>82702.554336255052</v>
      </c>
      <c r="S364" s="3">
        <f t="shared" si="122"/>
        <v>278.28742285249245</v>
      </c>
      <c r="T364" s="13">
        <f t="shared" ca="1" si="123"/>
        <v>2.1227424686252205</v>
      </c>
      <c r="U364" s="13">
        <f t="shared" si="124"/>
        <v>0.21217240792326231</v>
      </c>
      <c r="V364" s="5">
        <v>0.35</v>
      </c>
      <c r="W364" s="3">
        <f t="shared" ca="1" si="125"/>
        <v>0.99227078836730809</v>
      </c>
      <c r="X364" s="3">
        <f t="shared" ca="1" si="126"/>
        <v>-0.89916667118163451</v>
      </c>
      <c r="Y364" s="3">
        <f t="shared" ca="1" si="127"/>
        <v>-0.41964343779358387</v>
      </c>
      <c r="Z364" s="3">
        <f t="shared" ca="1" si="128"/>
        <v>-6.4226190798688182E-3</v>
      </c>
      <c r="AA364" s="3">
        <f t="shared" ca="1" si="129"/>
        <v>-2.9974531270970275E-3</v>
      </c>
      <c r="AJ364"/>
      <c r="AK364"/>
    </row>
    <row r="365" spans="3:37" s="5" customFormat="1" x14ac:dyDescent="0.2">
      <c r="C365" s="25"/>
      <c r="D365" s="1">
        <f t="shared" si="130"/>
        <v>363</v>
      </c>
      <c r="E365" s="2">
        <f t="shared" si="131"/>
        <v>36.400000000000247</v>
      </c>
      <c r="F365" s="3">
        <f t="shared" ca="1" si="132"/>
        <v>535.30448508708662</v>
      </c>
      <c r="G365" s="3">
        <f t="shared" si="133"/>
        <v>248.89574173381646</v>
      </c>
      <c r="H365" s="3">
        <f t="shared" ca="1" si="118"/>
        <v>590.3388704867549</v>
      </c>
      <c r="I365" s="3">
        <f t="shared" ca="1" si="134"/>
        <v>19431.552808661236</v>
      </c>
      <c r="J365" s="3">
        <f t="shared" si="135"/>
        <v>15277.331101750788</v>
      </c>
      <c r="K365" s="3">
        <f t="shared" ca="1" si="137"/>
        <v>24890.846334159174</v>
      </c>
      <c r="L365" s="3">
        <f t="shared" si="136"/>
        <v>-9.3218662947812181</v>
      </c>
      <c r="M365" s="3">
        <f t="shared" ca="1" si="119"/>
        <v>0.43522565670015184</v>
      </c>
      <c r="N365" s="3">
        <f t="shared" ca="1" si="120"/>
        <v>24.936593264728359</v>
      </c>
      <c r="O365" s="1">
        <f t="shared" ca="1" si="115"/>
        <v>24394998.740530428</v>
      </c>
      <c r="P365" s="1">
        <f t="shared" si="116"/>
        <v>-19937853.302027285</v>
      </c>
      <c r="Q365" s="1">
        <f t="shared" ca="1" si="121"/>
        <v>44332852.042557716</v>
      </c>
      <c r="R365" s="1">
        <f t="shared" ca="1" si="117"/>
        <v>82647.441868145688</v>
      </c>
      <c r="S365" s="3">
        <f t="shared" si="122"/>
        <v>278.18603829974575</v>
      </c>
      <c r="T365" s="13">
        <f t="shared" ca="1" si="123"/>
        <v>2.1221010015271298</v>
      </c>
      <c r="U365" s="13">
        <f t="shared" si="124"/>
        <v>0.21143092755939397</v>
      </c>
      <c r="V365" s="5">
        <v>0.35</v>
      </c>
      <c r="W365" s="3">
        <f t="shared" ca="1" si="125"/>
        <v>0.98814416062800103</v>
      </c>
      <c r="X365" s="3">
        <f t="shared" ca="1" si="126"/>
        <v>-0.89602434727132096</v>
      </c>
      <c r="Y365" s="3">
        <f t="shared" ca="1" si="127"/>
        <v>-0.41661643184135183</v>
      </c>
      <c r="Z365" s="3">
        <f t="shared" ca="1" si="128"/>
        <v>-6.4001739090808639E-3</v>
      </c>
      <c r="AA365" s="3">
        <f t="shared" ca="1" si="129"/>
        <v>-2.9758316560096558E-3</v>
      </c>
      <c r="AJ365"/>
      <c r="AK365"/>
    </row>
    <row r="366" spans="3:37" s="5" customFormat="1" x14ac:dyDescent="0.2">
      <c r="C366" s="25"/>
      <c r="D366" s="1">
        <f t="shared" si="130"/>
        <v>364</v>
      </c>
      <c r="E366" s="2">
        <f t="shared" si="131"/>
        <v>36.500000000000249</v>
      </c>
      <c r="F366" s="3">
        <f t="shared" ca="1" si="132"/>
        <v>535.30448508708662</v>
      </c>
      <c r="G366" s="3">
        <f t="shared" si="133"/>
        <v>247.96355510433835</v>
      </c>
      <c r="H366" s="3">
        <f t="shared" ca="1" si="118"/>
        <v>589.9464521584423</v>
      </c>
      <c r="I366" s="3">
        <f t="shared" ca="1" si="134"/>
        <v>19485.083257169943</v>
      </c>
      <c r="J366" s="3">
        <f t="shared" si="135"/>
        <v>15302.174066592695</v>
      </c>
      <c r="K366" s="3">
        <f t="shared" ca="1" si="137"/>
        <v>24949.860585147217</v>
      </c>
      <c r="L366" s="3">
        <f t="shared" si="136"/>
        <v>-9.3211164822023047</v>
      </c>
      <c r="M366" s="3">
        <f t="shared" ca="1" si="119"/>
        <v>0.43379284233660825</v>
      </c>
      <c r="N366" s="3">
        <f t="shared" ca="1" si="120"/>
        <v>24.854499048871588</v>
      </c>
      <c r="O366" s="1">
        <f t="shared" ca="1" si="115"/>
        <v>24362577.149003327</v>
      </c>
      <c r="P366" s="1">
        <f t="shared" si="116"/>
        <v>-19968668.566790417</v>
      </c>
      <c r="Q366" s="1">
        <f t="shared" ca="1" si="121"/>
        <v>44331245.715793744</v>
      </c>
      <c r="R366" s="1">
        <f t="shared" ca="1" si="117"/>
        <v>82592.503302181925</v>
      </c>
      <c r="S366" s="3">
        <f t="shared" si="122"/>
        <v>278.08503276701009</v>
      </c>
      <c r="T366" s="13">
        <f t="shared" ca="1" si="123"/>
        <v>2.1214606420501645</v>
      </c>
      <c r="U366" s="13">
        <f t="shared" si="124"/>
        <v>0.21069419795535924</v>
      </c>
      <c r="V366" s="5">
        <v>0.35</v>
      </c>
      <c r="W366" s="3">
        <f t="shared" ca="1" si="125"/>
        <v>0.98404641490134503</v>
      </c>
      <c r="X366" s="3">
        <f t="shared" ca="1" si="126"/>
        <v>-0.89290215663350525</v>
      </c>
      <c r="Y366" s="3">
        <f t="shared" ca="1" si="127"/>
        <v>-0.41360982260993923</v>
      </c>
      <c r="Z366" s="3">
        <f t="shared" ca="1" si="128"/>
        <v>-6.3778725473821801E-3</v>
      </c>
      <c r="AA366" s="3">
        <f t="shared" ca="1" si="129"/>
        <v>-2.9543558757852803E-3</v>
      </c>
      <c r="AJ366"/>
      <c r="AK366"/>
    </row>
    <row r="367" spans="3:37" s="5" customFormat="1" x14ac:dyDescent="0.2">
      <c r="C367" s="25"/>
      <c r="D367" s="1">
        <f t="shared" si="130"/>
        <v>365</v>
      </c>
      <c r="E367" s="2">
        <f t="shared" si="131"/>
        <v>36.60000000000025</v>
      </c>
      <c r="F367" s="3">
        <f t="shared" ca="1" si="132"/>
        <v>535.30448508708662</v>
      </c>
      <c r="G367" s="3">
        <f t="shared" si="133"/>
        <v>247.03144345611813</v>
      </c>
      <c r="H367" s="3">
        <f t="shared" ca="1" si="118"/>
        <v>589.5552779938148</v>
      </c>
      <c r="I367" s="3">
        <f t="shared" ca="1" si="134"/>
        <v>19538.61370567865</v>
      </c>
      <c r="J367" s="3">
        <f t="shared" si="135"/>
        <v>15326.923816520719</v>
      </c>
      <c r="K367" s="3">
        <f t="shared" ca="1" si="137"/>
        <v>25008.83565648285</v>
      </c>
      <c r="L367" s="3">
        <f t="shared" si="136"/>
        <v>-9.3203694830442299</v>
      </c>
      <c r="M367" s="3">
        <f t="shared" ca="1" si="119"/>
        <v>0.43235823898572501</v>
      </c>
      <c r="N367" s="3">
        <f t="shared" ca="1" si="120"/>
        <v>24.772302331590655</v>
      </c>
      <c r="O367" s="1">
        <f t="shared" ca="1" si="115"/>
        <v>24330279.806725498</v>
      </c>
      <c r="P367" s="1">
        <f t="shared" si="116"/>
        <v>-19999363.02118209</v>
      </c>
      <c r="Q367" s="1">
        <f t="shared" ca="1" si="121"/>
        <v>44329642.827907592</v>
      </c>
      <c r="R367" s="1">
        <f t="shared" ca="1" si="117"/>
        <v>82537.738919134077</v>
      </c>
      <c r="S367" s="3">
        <f t="shared" si="122"/>
        <v>277.98440622374272</v>
      </c>
      <c r="T367" s="13">
        <f t="shared" ca="1" si="123"/>
        <v>2.1208214014684565</v>
      </c>
      <c r="U367" s="13">
        <f t="shared" si="124"/>
        <v>0.20996219300562369</v>
      </c>
      <c r="V367" s="5">
        <v>0.35</v>
      </c>
      <c r="W367" s="3">
        <f t="shared" ca="1" si="125"/>
        <v>0.97997736666355173</v>
      </c>
      <c r="X367" s="3">
        <f t="shared" ca="1" si="126"/>
        <v>-0.88979998863539178</v>
      </c>
      <c r="Y367" s="3">
        <f t="shared" ca="1" si="127"/>
        <v>-0.41062345207901357</v>
      </c>
      <c r="Z367" s="3">
        <f t="shared" ca="1" si="128"/>
        <v>-6.355714204538513E-3</v>
      </c>
      <c r="AA367" s="3">
        <f t="shared" ca="1" si="129"/>
        <v>-2.93302465770724E-3</v>
      </c>
      <c r="AJ367"/>
      <c r="AK367"/>
    </row>
    <row r="368" spans="3:37" s="5" customFormat="1" x14ac:dyDescent="0.2">
      <c r="C368" s="25"/>
      <c r="D368" s="1">
        <f t="shared" si="130"/>
        <v>366</v>
      </c>
      <c r="E368" s="2">
        <f t="shared" si="131"/>
        <v>36.700000000000252</v>
      </c>
      <c r="F368" s="3">
        <f t="shared" ca="1" si="132"/>
        <v>535.30448508708662</v>
      </c>
      <c r="G368" s="3">
        <f t="shared" si="133"/>
        <v>246.09940650781371</v>
      </c>
      <c r="H368" s="3">
        <f t="shared" ca="1" si="118"/>
        <v>589.16534999764633</v>
      </c>
      <c r="I368" s="3">
        <f t="shared" ca="1" si="134"/>
        <v>19592.144154187357</v>
      </c>
      <c r="J368" s="3">
        <f t="shared" si="135"/>
        <v>15351.580359018917</v>
      </c>
      <c r="K368" s="3">
        <f t="shared" ca="1" si="137"/>
        <v>25067.771672682698</v>
      </c>
      <c r="L368" s="3">
        <f t="shared" si="136"/>
        <v>-9.3196252970811102</v>
      </c>
      <c r="M368" s="3">
        <f t="shared" ca="1" si="119"/>
        <v>0.43092184879106793</v>
      </c>
      <c r="N368" s="3">
        <f t="shared" ca="1" si="120"/>
        <v>24.690003235702829</v>
      </c>
      <c r="O368" s="1">
        <f t="shared" ca="1" si="115"/>
        <v>24298106.674649436</v>
      </c>
      <c r="P368" s="1">
        <f t="shared" si="116"/>
        <v>-20029936.732972071</v>
      </c>
      <c r="Q368" s="1">
        <f t="shared" ca="1" si="121"/>
        <v>44328043.407621503</v>
      </c>
      <c r="R368" s="1">
        <f t="shared" ca="1" si="117"/>
        <v>82483.148999670491</v>
      </c>
      <c r="S368" s="3">
        <f t="shared" si="122"/>
        <v>277.88415863951525</v>
      </c>
      <c r="T368" s="13">
        <f t="shared" ca="1" si="123"/>
        <v>2.1201832910595675</v>
      </c>
      <c r="U368" s="13">
        <f t="shared" si="124"/>
        <v>0.20923488677717864</v>
      </c>
      <c r="V368" s="5">
        <v>0.35</v>
      </c>
      <c r="W368" s="3">
        <f t="shared" ca="1" si="125"/>
        <v>0.97593683275081688</v>
      </c>
      <c r="X368" s="3">
        <f t="shared" ca="1" si="126"/>
        <v>-0.88671773337533388</v>
      </c>
      <c r="Y368" s="3">
        <f t="shared" ca="1" si="127"/>
        <v>-0.40765716335838653</v>
      </c>
      <c r="Z368" s="3">
        <f t="shared" ca="1" si="128"/>
        <v>-6.3336980955380996E-3</v>
      </c>
      <c r="AA368" s="3">
        <f t="shared" ca="1" si="129"/>
        <v>-2.9118368811313325E-3</v>
      </c>
      <c r="AJ368"/>
      <c r="AK368"/>
    </row>
    <row r="369" spans="3:37" s="5" customFormat="1" x14ac:dyDescent="0.2">
      <c r="C369" s="25"/>
      <c r="D369" s="1">
        <f t="shared" si="130"/>
        <v>367</v>
      </c>
      <c r="E369" s="2">
        <f t="shared" si="131"/>
        <v>36.800000000000253</v>
      </c>
      <c r="F369" s="3">
        <f t="shared" ca="1" si="132"/>
        <v>535.30448508708662</v>
      </c>
      <c r="G369" s="3">
        <f t="shared" si="133"/>
        <v>245.16744397810561</v>
      </c>
      <c r="H369" s="3">
        <f t="shared" ca="1" si="118"/>
        <v>588.77667017393651</v>
      </c>
      <c r="I369" s="3">
        <f t="shared" ca="1" si="134"/>
        <v>19645.674602696065</v>
      </c>
      <c r="J369" s="3">
        <f t="shared" si="135"/>
        <v>15376.143701543213</v>
      </c>
      <c r="K369" s="3">
        <f t="shared" ca="1" si="137"/>
        <v>25126.668758463824</v>
      </c>
      <c r="L369" s="3">
        <f t="shared" si="136"/>
        <v>-9.3188839240879062</v>
      </c>
      <c r="M369" s="3">
        <f t="shared" ca="1" si="119"/>
        <v>0.42948367392989145</v>
      </c>
      <c r="N369" s="3">
        <f t="shared" ca="1" si="120"/>
        <v>24.607601885955603</v>
      </c>
      <c r="O369" s="1">
        <f t="shared" ca="1" si="115"/>
        <v>24266057.713877589</v>
      </c>
      <c r="P369" s="1">
        <f t="shared" si="116"/>
        <v>-20060389.769668721</v>
      </c>
      <c r="Q369" s="1">
        <f t="shared" ca="1" si="121"/>
        <v>44326447.483546309</v>
      </c>
      <c r="R369" s="1">
        <f t="shared" ca="1" si="117"/>
        <v>82428.733824351104</v>
      </c>
      <c r="S369" s="3">
        <f t="shared" si="122"/>
        <v>277.7842899840137</v>
      </c>
      <c r="T369" s="13">
        <f t="shared" ca="1" si="123"/>
        <v>2.1195463221041773</v>
      </c>
      <c r="U369" s="13">
        <f t="shared" si="124"/>
        <v>0.20851225350858224</v>
      </c>
      <c r="V369" s="5">
        <v>0.35</v>
      </c>
      <c r="W369" s="3">
        <f t="shared" ca="1" si="125"/>
        <v>0.97192463135031615</v>
      </c>
      <c r="X369" s="3">
        <f t="shared" ca="1" si="126"/>
        <v>-0.88365528167876872</v>
      </c>
      <c r="Y369" s="3">
        <f t="shared" ca="1" si="127"/>
        <v>-0.40471080067952692</v>
      </c>
      <c r="Z369" s="3">
        <f t="shared" ca="1" si="128"/>
        <v>-6.3118234405626335E-3</v>
      </c>
      <c r="AA369" s="3">
        <f t="shared" ca="1" si="129"/>
        <v>-2.8907914334251922E-3</v>
      </c>
      <c r="AJ369"/>
      <c r="AK369"/>
    </row>
    <row r="370" spans="3:37" s="5" customFormat="1" x14ac:dyDescent="0.2">
      <c r="C370" s="25"/>
      <c r="D370" s="1">
        <f t="shared" si="130"/>
        <v>368</v>
      </c>
      <c r="E370" s="2">
        <f t="shared" si="131"/>
        <v>36.900000000000254</v>
      </c>
      <c r="F370" s="3">
        <f t="shared" ca="1" si="132"/>
        <v>535.30448508708662</v>
      </c>
      <c r="G370" s="3">
        <f t="shared" si="133"/>
        <v>244.23555558569683</v>
      </c>
      <c r="H370" s="3">
        <f t="shared" ca="1" si="118"/>
        <v>588.3892405258656</v>
      </c>
      <c r="I370" s="3">
        <f t="shared" ca="1" si="134"/>
        <v>19699.205051204772</v>
      </c>
      <c r="J370" s="3">
        <f t="shared" si="135"/>
        <v>15400.613851521402</v>
      </c>
      <c r="K370" s="3">
        <f t="shared" ca="1" si="137"/>
        <v>25185.52703874365</v>
      </c>
      <c r="L370" s="3">
        <f t="shared" si="136"/>
        <v>-9.3181453638404363</v>
      </c>
      <c r="M370" s="3">
        <f t="shared" ca="1" si="119"/>
        <v>0.42804371661324747</v>
      </c>
      <c r="N370" s="3">
        <f t="shared" ca="1" si="120"/>
        <v>24.525098409032921</v>
      </c>
      <c r="O370" s="1">
        <f t="shared" ca="1" si="115"/>
        <v>24234132.885662347</v>
      </c>
      <c r="P370" s="1">
        <f t="shared" si="116"/>
        <v>-20090722.198519133</v>
      </c>
      <c r="Q370" s="1">
        <f t="shared" ca="1" si="121"/>
        <v>44324855.08418148</v>
      </c>
      <c r="R370" s="1">
        <f t="shared" ca="1" si="117"/>
        <v>82374.493673621182</v>
      </c>
      <c r="S370" s="3">
        <f t="shared" si="122"/>
        <v>277.68480022703835</v>
      </c>
      <c r="T370" s="13">
        <f t="shared" ca="1" si="123"/>
        <v>2.11891050588578</v>
      </c>
      <c r="U370" s="13">
        <f t="shared" si="124"/>
        <v>0.20779426760900807</v>
      </c>
      <c r="V370" s="5">
        <v>0.35</v>
      </c>
      <c r="W370" s="3">
        <f t="shared" ca="1" si="125"/>
        <v>0.9679405819912712</v>
      </c>
      <c r="X370" s="3">
        <f t="shared" ca="1" si="126"/>
        <v>-0.88061252509418519</v>
      </c>
      <c r="Y370" s="3">
        <f t="shared" ca="1" si="127"/>
        <v>-0.4017842093871335</v>
      </c>
      <c r="Z370" s="3">
        <f t="shared" ca="1" si="128"/>
        <v>-6.2900894649584654E-3</v>
      </c>
      <c r="AA370" s="3">
        <f t="shared" ca="1" si="129"/>
        <v>-2.8698872099080963E-3</v>
      </c>
      <c r="AJ370"/>
      <c r="AK370"/>
    </row>
    <row r="371" spans="3:37" s="5" customFormat="1" x14ac:dyDescent="0.2">
      <c r="C371" s="25"/>
      <c r="D371" s="1">
        <f t="shared" si="130"/>
        <v>369</v>
      </c>
      <c r="E371" s="2">
        <f t="shared" si="131"/>
        <v>37.000000000000256</v>
      </c>
      <c r="F371" s="3">
        <f t="shared" ca="1" si="132"/>
        <v>535.30448508708662</v>
      </c>
      <c r="G371" s="3">
        <f t="shared" si="133"/>
        <v>243.30374104931278</v>
      </c>
      <c r="H371" s="3">
        <f t="shared" ca="1" si="118"/>
        <v>588.00306305574793</v>
      </c>
      <c r="I371" s="3">
        <f t="shared" ca="1" si="134"/>
        <v>19752.735499713479</v>
      </c>
      <c r="J371" s="3">
        <f t="shared" si="135"/>
        <v>15424.990816353153</v>
      </c>
      <c r="K371" s="3">
        <f t="shared" ca="1" si="137"/>
        <v>25244.346638639872</v>
      </c>
      <c r="L371" s="3">
        <f t="shared" si="136"/>
        <v>-9.317409616115361</v>
      </c>
      <c r="M371" s="3">
        <f t="shared" ca="1" si="119"/>
        <v>0.42660197908609421</v>
      </c>
      <c r="N371" s="3">
        <f t="shared" ca="1" si="120"/>
        <v>24.442492933561411</v>
      </c>
      <c r="O371" s="1">
        <f t="shared" ca="1" si="115"/>
        <v>24202332.151405931</v>
      </c>
      <c r="P371" s="1">
        <f t="shared" si="116"/>
        <v>-20120934.086509198</v>
      </c>
      <c r="Q371" s="1">
        <f t="shared" ca="1" si="121"/>
        <v>44323266.237915128</v>
      </c>
      <c r="R371" s="1">
        <f t="shared" ca="1" si="117"/>
        <v>82320.428827804717</v>
      </c>
      <c r="S371" s="3">
        <f t="shared" si="122"/>
        <v>277.58568933850404</v>
      </c>
      <c r="T371" s="13">
        <f t="shared" ca="1" si="123"/>
        <v>2.1182758536903643</v>
      </c>
      <c r="U371" s="13">
        <f t="shared" si="124"/>
        <v>0.2070809036572982</v>
      </c>
      <c r="V371" s="5">
        <v>0.35</v>
      </c>
      <c r="W371" s="3">
        <f t="shared" ca="1" si="125"/>
        <v>0.96398450553607495</v>
      </c>
      <c r="X371" s="3">
        <f t="shared" ca="1" si="126"/>
        <v>-0.87758935588911136</v>
      </c>
      <c r="Y371" s="3">
        <f t="shared" ca="1" si="127"/>
        <v>-0.39887723593076313</v>
      </c>
      <c r="Z371" s="3">
        <f t="shared" ca="1" si="128"/>
        <v>-6.2684953992079382E-3</v>
      </c>
      <c r="AA371" s="3">
        <f t="shared" ca="1" si="129"/>
        <v>-2.8491231137911651E-3</v>
      </c>
      <c r="AJ371"/>
      <c r="AK371"/>
    </row>
    <row r="372" spans="3:37" s="5" customFormat="1" x14ac:dyDescent="0.2">
      <c r="C372" s="25"/>
      <c r="D372" s="1">
        <f t="shared" si="130"/>
        <v>370</v>
      </c>
      <c r="E372" s="2">
        <f t="shared" si="131"/>
        <v>37.100000000000257</v>
      </c>
      <c r="F372" s="3">
        <f t="shared" ca="1" si="132"/>
        <v>535.30448508708662</v>
      </c>
      <c r="G372" s="3">
        <f t="shared" si="133"/>
        <v>242.37200008770125</v>
      </c>
      <c r="H372" s="3">
        <f t="shared" ca="1" si="118"/>
        <v>587.61813976498684</v>
      </c>
      <c r="I372" s="3">
        <f t="shared" ca="1" si="134"/>
        <v>19806.265948222186</v>
      </c>
      <c r="J372" s="3">
        <f t="shared" si="135"/>
        <v>15449.274603410004</v>
      </c>
      <c r="K372" s="3">
        <f t="shared" ca="1" si="137"/>
        <v>25303.127683470379</v>
      </c>
      <c r="L372" s="3">
        <f t="shared" si="136"/>
        <v>-9.3166766806901915</v>
      </c>
      <c r="M372" s="3">
        <f t="shared" ca="1" si="119"/>
        <v>0.425158463627403</v>
      </c>
      <c r="N372" s="3">
        <f t="shared" ca="1" si="120"/>
        <v>24.359785590116513</v>
      </c>
      <c r="O372" s="1">
        <f t="shared" ca="1" si="115"/>
        <v>24170655.472660452</v>
      </c>
      <c r="P372" s="1">
        <f t="shared" si="116"/>
        <v>-20151025.500363685</v>
      </c>
      <c r="Q372" s="1">
        <f t="shared" ca="1" si="121"/>
        <v>44321680.973024137</v>
      </c>
      <c r="R372" s="1">
        <f t="shared" ca="1" si="117"/>
        <v>82266.539567098152</v>
      </c>
      <c r="S372" s="3">
        <f t="shared" si="122"/>
        <v>277.48695728843973</v>
      </c>
      <c r="T372" s="13">
        <f t="shared" ca="1" si="123"/>
        <v>2.1176423768061094</v>
      </c>
      <c r="U372" s="13">
        <f t="shared" si="124"/>
        <v>0.20637213640102373</v>
      </c>
      <c r="V372" s="5">
        <v>0.35</v>
      </c>
      <c r="W372" s="3">
        <f t="shared" ca="1" si="125"/>
        <v>0.96005622417148462</v>
      </c>
      <c r="X372" s="3">
        <f t="shared" ca="1" si="126"/>
        <v>-0.87458566704613361</v>
      </c>
      <c r="Y372" s="3">
        <f t="shared" ca="1" si="127"/>
        <v>-0.39598972785651576</v>
      </c>
      <c r="Z372" s="3">
        <f t="shared" ca="1" si="128"/>
        <v>-6.2470404789009542E-3</v>
      </c>
      <c r="AA372" s="3">
        <f t="shared" ca="1" si="129"/>
        <v>-2.8284980561179697E-3</v>
      </c>
      <c r="AJ372"/>
      <c r="AK372"/>
    </row>
    <row r="373" spans="3:37" s="5" customFormat="1" x14ac:dyDescent="0.2">
      <c r="C373" s="25"/>
      <c r="D373" s="1">
        <f t="shared" si="130"/>
        <v>371</v>
      </c>
      <c r="E373" s="2">
        <f t="shared" si="131"/>
        <v>37.200000000000259</v>
      </c>
      <c r="F373" s="3">
        <f t="shared" ca="1" si="132"/>
        <v>535.30448508708662</v>
      </c>
      <c r="G373" s="3">
        <f t="shared" si="133"/>
        <v>241.44033241963223</v>
      </c>
      <c r="H373" s="3">
        <f t="shared" ca="1" si="118"/>
        <v>587.23447265402717</v>
      </c>
      <c r="I373" s="3">
        <f t="shared" ca="1" si="134"/>
        <v>19859.796396730893</v>
      </c>
      <c r="J373" s="3">
        <f t="shared" si="135"/>
        <v>15473.46522003537</v>
      </c>
      <c r="K373" s="3">
        <f t="shared" ca="1" si="137"/>
        <v>25361.870298753143</v>
      </c>
      <c r="L373" s="3">
        <f t="shared" si="136"/>
        <v>-9.3159465573432882</v>
      </c>
      <c r="M373" s="3">
        <f t="shared" ca="1" si="119"/>
        <v>0.42371317255026503</v>
      </c>
      <c r="N373" s="3">
        <f t="shared" ca="1" si="120"/>
        <v>24.27697651122859</v>
      </c>
      <c r="O373" s="1">
        <f t="shared" ca="1" si="115"/>
        <v>24139102.811127737</v>
      </c>
      <c r="P373" s="1">
        <f t="shared" si="116"/>
        <v>-20180996.506546348</v>
      </c>
      <c r="Q373" s="1">
        <f t="shared" ca="1" si="121"/>
        <v>44320099.317674085</v>
      </c>
      <c r="R373" s="1">
        <f t="shared" ca="1" si="117"/>
        <v>82212.826171563807</v>
      </c>
      <c r="S373" s="3">
        <f t="shared" si="122"/>
        <v>277.38860404698903</v>
      </c>
      <c r="T373" s="13">
        <f t="shared" ca="1" si="123"/>
        <v>2.1170100865230603</v>
      </c>
      <c r="U373" s="13">
        <f t="shared" si="124"/>
        <v>0.20566794075554951</v>
      </c>
      <c r="V373" s="5">
        <v>0.35</v>
      </c>
      <c r="W373" s="3">
        <f t="shared" ca="1" si="125"/>
        <v>0.95615556139986801</v>
      </c>
      <c r="X373" s="3">
        <f t="shared" ca="1" si="126"/>
        <v>-0.87160135225893143</v>
      </c>
      <c r="Y373" s="3">
        <f t="shared" ca="1" si="127"/>
        <v>-0.39312153379877202</v>
      </c>
      <c r="Z373" s="3">
        <f t="shared" ca="1" si="128"/>
        <v>-6.225723944706653E-3</v>
      </c>
      <c r="AA373" s="3">
        <f t="shared" ca="1" si="129"/>
        <v>-2.8080109557055144E-3</v>
      </c>
      <c r="AJ373"/>
      <c r="AK373"/>
    </row>
    <row r="374" spans="3:37" s="5" customFormat="1" x14ac:dyDescent="0.2">
      <c r="C374" s="25"/>
      <c r="D374" s="1">
        <f t="shared" si="130"/>
        <v>372</v>
      </c>
      <c r="E374" s="2">
        <f t="shared" si="131"/>
        <v>37.30000000000026</v>
      </c>
      <c r="F374" s="3">
        <f t="shared" ca="1" si="132"/>
        <v>535.30448508708662</v>
      </c>
      <c r="G374" s="3">
        <f t="shared" si="133"/>
        <v>240.5087377638979</v>
      </c>
      <c r="H374" s="3">
        <f t="shared" ca="1" si="118"/>
        <v>586.85206372231005</v>
      </c>
      <c r="I374" s="3">
        <f t="shared" ca="1" si="134"/>
        <v>19913.326845239601</v>
      </c>
      <c r="J374" s="3">
        <f t="shared" si="135"/>
        <v>15497.562673544546</v>
      </c>
      <c r="K374" s="3">
        <f t="shared" ca="1" si="137"/>
        <v>25420.574610206138</v>
      </c>
      <c r="L374" s="3">
        <f t="shared" si="136"/>
        <v>-9.3152192458538607</v>
      </c>
      <c r="M374" s="3">
        <f t="shared" ca="1" si="119"/>
        <v>0.42226610820199639</v>
      </c>
      <c r="N374" s="3">
        <f t="shared" ca="1" si="120"/>
        <v>24.194065831388947</v>
      </c>
      <c r="O374" s="1">
        <f t="shared" ca="1" si="115"/>
        <v>24107674.128659397</v>
      </c>
      <c r="P374" s="1">
        <f t="shared" si="116"/>
        <v>-20210847.171259999</v>
      </c>
      <c r="Q374" s="1">
        <f t="shared" ca="1" si="121"/>
        <v>44318521.299919397</v>
      </c>
      <c r="R374" s="1">
        <f t="shared" ca="1" si="117"/>
        <v>82159.2889211234</v>
      </c>
      <c r="S374" s="3">
        <f t="shared" si="122"/>
        <v>277.29062958440954</v>
      </c>
      <c r="T374" s="13">
        <f t="shared" ca="1" si="123"/>
        <v>2.1163789941328237</v>
      </c>
      <c r="U374" s="13">
        <f t="shared" si="124"/>
        <v>0.2049682918031058</v>
      </c>
      <c r="V374" s="5">
        <v>0.35</v>
      </c>
      <c r="W374" s="3">
        <f t="shared" ca="1" si="125"/>
        <v>0.95228234203052164</v>
      </c>
      <c r="X374" s="3">
        <f t="shared" ca="1" si="126"/>
        <v>-0.86863630592834506</v>
      </c>
      <c r="Y374" s="3">
        <f t="shared" ca="1" si="127"/>
        <v>-0.39027250347198911</v>
      </c>
      <c r="Z374" s="3">
        <f t="shared" ca="1" si="128"/>
        <v>-6.2045450423453222E-3</v>
      </c>
      <c r="AA374" s="3">
        <f t="shared" ca="1" si="129"/>
        <v>-2.7876607390856364E-3</v>
      </c>
      <c r="AJ374"/>
      <c r="AK374"/>
    </row>
    <row r="375" spans="3:37" s="5" customFormat="1" x14ac:dyDescent="0.2">
      <c r="C375" s="25"/>
      <c r="D375" s="1">
        <f t="shared" si="130"/>
        <v>373</v>
      </c>
      <c r="E375" s="2">
        <f t="shared" si="131"/>
        <v>37.400000000000261</v>
      </c>
      <c r="F375" s="3">
        <f t="shared" ca="1" si="132"/>
        <v>535.30448508708662</v>
      </c>
      <c r="G375" s="3">
        <f t="shared" si="133"/>
        <v>239.57721583931252</v>
      </c>
      <c r="H375" s="3">
        <f t="shared" ca="1" si="118"/>
        <v>586.47091496822543</v>
      </c>
      <c r="I375" s="3">
        <f t="shared" ca="1" si="134"/>
        <v>19966.857293748308</v>
      </c>
      <c r="J375" s="3">
        <f t="shared" si="135"/>
        <v>15521.566971224707</v>
      </c>
      <c r="K375" s="3">
        <f t="shared" ca="1" si="137"/>
        <v>25479.240743747228</v>
      </c>
      <c r="L375" s="3">
        <f t="shared" si="136"/>
        <v>-9.3144947460019676</v>
      </c>
      <c r="M375" s="3">
        <f t="shared" ca="1" si="119"/>
        <v>0.42081727296424282</v>
      </c>
      <c r="N375" s="3">
        <f t="shared" ca="1" si="120"/>
        <v>24.111053687055836</v>
      </c>
      <c r="O375" s="1">
        <f t="shared" ca="1" si="115"/>
        <v>24076369.387256727</v>
      </c>
      <c r="P375" s="1">
        <f t="shared" si="116"/>
        <v>-20240577.560446631</v>
      </c>
      <c r="Q375" s="1">
        <f t="shared" ca="1" si="121"/>
        <v>44316946.947703362</v>
      </c>
      <c r="R375" s="1">
        <f t="shared" ca="1" si="117"/>
        <v>82105.928095551557</v>
      </c>
      <c r="S375" s="3">
        <f t="shared" si="122"/>
        <v>277.19303387107345</v>
      </c>
      <c r="T375" s="13">
        <f t="shared" ca="1" si="123"/>
        <v>2.1157491109282409</v>
      </c>
      <c r="U375" s="13">
        <f t="shared" si="124"/>
        <v>0.20427316479186369</v>
      </c>
      <c r="V375" s="5">
        <v>0.35</v>
      </c>
      <c r="W375" s="3">
        <f t="shared" ca="1" si="125"/>
        <v>0.94843639217103515</v>
      </c>
      <c r="X375" s="3">
        <f t="shared" ca="1" si="126"/>
        <v>-0.86569042315845635</v>
      </c>
      <c r="Y375" s="3">
        <f t="shared" ca="1" si="127"/>
        <v>-0.38744248766254635</v>
      </c>
      <c r="Z375" s="3">
        <f t="shared" ca="1" si="128"/>
        <v>-6.1835030225604022E-3</v>
      </c>
      <c r="AA375" s="3">
        <f t="shared" ca="1" si="129"/>
        <v>-2.7674463404467596E-3</v>
      </c>
      <c r="AJ375"/>
      <c r="AK375"/>
    </row>
    <row r="376" spans="3:37" s="5" customFormat="1" x14ac:dyDescent="0.2">
      <c r="C376" s="25"/>
      <c r="D376" s="1">
        <f t="shared" si="130"/>
        <v>374</v>
      </c>
      <c r="E376" s="2">
        <f t="shared" si="131"/>
        <v>37.500000000000263</v>
      </c>
      <c r="F376" s="3">
        <f t="shared" ca="1" si="132"/>
        <v>535.30448508708662</v>
      </c>
      <c r="G376" s="3">
        <f t="shared" si="133"/>
        <v>238.64576636471233</v>
      </c>
      <c r="H376" s="3">
        <f t="shared" ca="1" si="118"/>
        <v>586.09102838906495</v>
      </c>
      <c r="I376" s="3">
        <f t="shared" ca="1" si="134"/>
        <v>20020.387742257015</v>
      </c>
      <c r="J376" s="3">
        <f t="shared" si="135"/>
        <v>15545.478120334908</v>
      </c>
      <c r="K376" s="3">
        <f t="shared" ca="1" si="137"/>
        <v>25537.868825494064</v>
      </c>
      <c r="L376" s="3">
        <f t="shared" si="136"/>
        <v>-9.3137730575685147</v>
      </c>
      <c r="M376" s="3">
        <f t="shared" ca="1" si="119"/>
        <v>0.41936666925308302</v>
      </c>
      <c r="N376" s="3">
        <f t="shared" ca="1" si="120"/>
        <v>24.027940216660365</v>
      </c>
      <c r="O376" s="1">
        <f t="shared" ca="1" si="115"/>
        <v>24045188.549070619</v>
      </c>
      <c r="P376" s="1">
        <f t="shared" si="116"/>
        <v>-20270187.739787456</v>
      </c>
      <c r="Q376" s="1">
        <f t="shared" ca="1" si="121"/>
        <v>44315376.288858071</v>
      </c>
      <c r="R376" s="1">
        <f t="shared" ca="1" si="117"/>
        <v>82052.743974469093</v>
      </c>
      <c r="S376" s="3">
        <f t="shared" si="122"/>
        <v>277.09581687746714</v>
      </c>
      <c r="T376" s="13">
        <f t="shared" ca="1" si="123"/>
        <v>2.115120448203073</v>
      </c>
      <c r="U376" s="13">
        <f t="shared" si="124"/>
        <v>0.20358253513501834</v>
      </c>
      <c r="V376" s="5">
        <v>0.35</v>
      </c>
      <c r="W376" s="3">
        <f t="shared" ca="1" si="125"/>
        <v>0.94461753921872982</v>
      </c>
      <c r="X376" s="3">
        <f t="shared" ca="1" si="126"/>
        <v>-0.86276359975270245</v>
      </c>
      <c r="Y376" s="3">
        <f t="shared" ca="1" si="127"/>
        <v>-0.38463133822064904</v>
      </c>
      <c r="Z376" s="3">
        <f t="shared" ca="1" si="128"/>
        <v>-6.1625971410907317E-3</v>
      </c>
      <c r="AA376" s="3">
        <f t="shared" ca="1" si="129"/>
        <v>-2.7473667015760644E-3</v>
      </c>
      <c r="AJ376"/>
      <c r="AK376"/>
    </row>
    <row r="377" spans="3:37" s="5" customFormat="1" x14ac:dyDescent="0.2">
      <c r="C377" s="25"/>
      <c r="D377" s="1">
        <f t="shared" si="130"/>
        <v>375</v>
      </c>
      <c r="E377" s="2">
        <f t="shared" si="131"/>
        <v>37.600000000000264</v>
      </c>
      <c r="F377" s="3">
        <f t="shared" ca="1" si="132"/>
        <v>535.30448508708662</v>
      </c>
      <c r="G377" s="3">
        <f t="shared" si="133"/>
        <v>237.71438905895548</v>
      </c>
      <c r="H377" s="3">
        <f t="shared" ca="1" si="118"/>
        <v>585.71240598097575</v>
      </c>
      <c r="I377" s="3">
        <f t="shared" ca="1" si="134"/>
        <v>20073.918190765722</v>
      </c>
      <c r="J377" s="3">
        <f t="shared" si="135"/>
        <v>15569.296128106093</v>
      </c>
      <c r="K377" s="3">
        <f t="shared" ca="1" si="137"/>
        <v>25596.458981763968</v>
      </c>
      <c r="L377" s="3">
        <f t="shared" si="136"/>
        <v>-9.3130541803352553</v>
      </c>
      <c r="M377" s="3">
        <f t="shared" ca="1" si="119"/>
        <v>0.41791429951913084</v>
      </c>
      <c r="N377" s="3">
        <f t="shared" ca="1" si="120"/>
        <v>23.944725560612365</v>
      </c>
      <c r="O377" s="1">
        <f t="shared" ca="1" si="115"/>
        <v>24014131.576401632</v>
      </c>
      <c r="P377" s="1">
        <f t="shared" si="116"/>
        <v>-20299677.774703033</v>
      </c>
      <c r="Q377" s="1">
        <f t="shared" ca="1" si="121"/>
        <v>44313809.351104662</v>
      </c>
      <c r="R377" s="1">
        <f t="shared" ca="1" si="117"/>
        <v>81999.736837336604</v>
      </c>
      <c r="S377" s="3">
        <f t="shared" si="122"/>
        <v>276.99897857419137</v>
      </c>
      <c r="T377" s="13">
        <f t="shared" ca="1" si="123"/>
        <v>2.1144930172516814</v>
      </c>
      <c r="U377" s="13">
        <f t="shared" si="124"/>
        <v>0.20289637840987632</v>
      </c>
      <c r="V377" s="5">
        <v>0.35</v>
      </c>
      <c r="W377" s="3">
        <f t="shared" ca="1" si="125"/>
        <v>0.94082561185215086</v>
      </c>
      <c r="X377" s="3">
        <f t="shared" ca="1" si="126"/>
        <v>-0.85985573221001044</v>
      </c>
      <c r="Y377" s="3">
        <f t="shared" ca="1" si="127"/>
        <v>-0.38183890805228432</v>
      </c>
      <c r="Z377" s="3">
        <f t="shared" ca="1" si="128"/>
        <v>-6.1418266586429314E-3</v>
      </c>
      <c r="AA377" s="3">
        <f t="shared" ca="1" si="129"/>
        <v>-2.7274207718020311E-3</v>
      </c>
      <c r="AJ377"/>
      <c r="AK377"/>
    </row>
    <row r="378" spans="3:37" s="5" customFormat="1" x14ac:dyDescent="0.2">
      <c r="C378" s="25"/>
      <c r="D378" s="1">
        <f t="shared" si="130"/>
        <v>376</v>
      </c>
      <c r="E378" s="2">
        <f t="shared" si="131"/>
        <v>37.700000000000266</v>
      </c>
      <c r="F378" s="3">
        <f t="shared" ca="1" si="132"/>
        <v>535.30448508708662</v>
      </c>
      <c r="G378" s="3">
        <f t="shared" si="133"/>
        <v>236.78308364092194</v>
      </c>
      <c r="H378" s="3">
        <f t="shared" ca="1" si="118"/>
        <v>585.33504973891218</v>
      </c>
      <c r="I378" s="3">
        <f t="shared" ca="1" si="134"/>
        <v>20127.448639274429</v>
      </c>
      <c r="J378" s="3">
        <f t="shared" si="135"/>
        <v>15593.021001741086</v>
      </c>
      <c r="K378" s="3">
        <f t="shared" ca="1" si="137"/>
        <v>25655.011339073812</v>
      </c>
      <c r="L378" s="3">
        <f t="shared" si="136"/>
        <v>-9.3123381140847972</v>
      </c>
      <c r="M378" s="3">
        <f t="shared" ca="1" si="119"/>
        <v>0.41646016624763704</v>
      </c>
      <c r="N378" s="3">
        <f t="shared" ca="1" si="120"/>
        <v>23.861409861306221</v>
      </c>
      <c r="O378" s="1">
        <f t="shared" ca="1" si="115"/>
        <v>23983198.431699835</v>
      </c>
      <c r="P378" s="1">
        <f t="shared" si="116"/>
        <v>-20329047.730353352</v>
      </c>
      <c r="Q378" s="1">
        <f t="shared" ca="1" si="121"/>
        <v>44312246.162053183</v>
      </c>
      <c r="R378" s="1">
        <f t="shared" ca="1" si="117"/>
        <v>81946.906963447705</v>
      </c>
      <c r="S378" s="3">
        <f t="shared" si="122"/>
        <v>276.9025189319612</v>
      </c>
      <c r="T378" s="13">
        <f t="shared" ca="1" si="123"/>
        <v>2.1138668293687033</v>
      </c>
      <c r="U378" s="13">
        <f t="shared" si="124"/>
        <v>0.20221467035694998</v>
      </c>
      <c r="V378" s="5">
        <v>0.35</v>
      </c>
      <c r="W378" s="3">
        <f t="shared" ca="1" si="125"/>
        <v>0.93706044002262334</v>
      </c>
      <c r="X378" s="3">
        <f t="shared" ca="1" si="126"/>
        <v>-0.856966717720958</v>
      </c>
      <c r="Y378" s="3">
        <f t="shared" ca="1" si="127"/>
        <v>-0.37906505111123151</v>
      </c>
      <c r="Z378" s="3">
        <f t="shared" ca="1" si="128"/>
        <v>-6.1211908408639855E-3</v>
      </c>
      <c r="AA378" s="3">
        <f t="shared" ca="1" si="129"/>
        <v>-2.7076075079373678E-3</v>
      </c>
      <c r="AJ378"/>
      <c r="AK378"/>
    </row>
    <row r="379" spans="3:37" s="5" customFormat="1" x14ac:dyDescent="0.2">
      <c r="C379" s="25"/>
      <c r="D379" s="1">
        <f t="shared" si="130"/>
        <v>377</v>
      </c>
      <c r="E379" s="2">
        <f t="shared" si="131"/>
        <v>37.800000000000267</v>
      </c>
      <c r="F379" s="3">
        <f t="shared" ca="1" si="132"/>
        <v>535.30448508708662</v>
      </c>
      <c r="G379" s="3">
        <f t="shared" si="133"/>
        <v>235.85184982951347</v>
      </c>
      <c r="H379" s="3">
        <f t="shared" ca="1" si="118"/>
        <v>584.9589616565886</v>
      </c>
      <c r="I379" s="3">
        <f t="shared" ca="1" si="134"/>
        <v>20180.979087783136</v>
      </c>
      <c r="J379" s="3">
        <f t="shared" si="135"/>
        <v>15616.652748414608</v>
      </c>
      <c r="K379" s="3">
        <f t="shared" ca="1" si="137"/>
        <v>25713.526024139912</v>
      </c>
      <c r="L379" s="3">
        <f t="shared" si="136"/>
        <v>-9.3116248586005863</v>
      </c>
      <c r="M379" s="3">
        <f t="shared" ca="1" si="119"/>
        <v>0.4150042719585893</v>
      </c>
      <c r="N379" s="3">
        <f t="shared" ca="1" si="120"/>
        <v>23.777993263126586</v>
      </c>
      <c r="O379" s="1">
        <f t="shared" ca="1" si="115"/>
        <v>23952389.077564802</v>
      </c>
      <c r="P379" s="1">
        <f t="shared" si="116"/>
        <v>-20358297.671637889</v>
      </c>
      <c r="Q379" s="1">
        <f t="shared" ca="1" si="121"/>
        <v>44310686.749202691</v>
      </c>
      <c r="R379" s="1">
        <f t="shared" ca="1" si="117"/>
        <v>81894.254631922406</v>
      </c>
      <c r="S379" s="3">
        <f t="shared" si="122"/>
        <v>276.80643792160583</v>
      </c>
      <c r="T379" s="13">
        <f t="shared" ca="1" si="123"/>
        <v>2.113241895848732</v>
      </c>
      <c r="U379" s="13">
        <f t="shared" si="124"/>
        <v>0.20153738687905542</v>
      </c>
      <c r="V379" s="5">
        <v>0.35</v>
      </c>
      <c r="W379" s="3">
        <f t="shared" ca="1" si="125"/>
        <v>0.93332185494586029</v>
      </c>
      <c r="X379" s="3">
        <f t="shared" ca="1" si="126"/>
        <v>-0.85409645416394997</v>
      </c>
      <c r="Y379" s="3">
        <f t="shared" ca="1" si="127"/>
        <v>-0.37630962239112253</v>
      </c>
      <c r="Z379" s="3">
        <f t="shared" ca="1" si="128"/>
        <v>-6.1006889583139282E-3</v>
      </c>
      <c r="AA379" s="3">
        <f t="shared" ca="1" si="129"/>
        <v>-2.6879258742223038E-3</v>
      </c>
      <c r="AJ379"/>
      <c r="AK379"/>
    </row>
    <row r="380" spans="3:37" s="5" customFormat="1" x14ac:dyDescent="0.2">
      <c r="C380" s="25"/>
      <c r="D380" s="1">
        <f t="shared" si="130"/>
        <v>378</v>
      </c>
      <c r="E380" s="2">
        <f t="shared" si="131"/>
        <v>37.900000000000269</v>
      </c>
      <c r="F380" s="3">
        <f t="shared" ca="1" si="132"/>
        <v>535.30448508708662</v>
      </c>
      <c r="G380" s="3">
        <f t="shared" si="133"/>
        <v>234.92068734365341</v>
      </c>
      <c r="H380" s="3">
        <f t="shared" ca="1" si="118"/>
        <v>584.58414372643188</v>
      </c>
      <c r="I380" s="3">
        <f t="shared" ca="1" si="134"/>
        <v>20234.509536291844</v>
      </c>
      <c r="J380" s="3">
        <f t="shared" si="135"/>
        <v>15640.191375273265</v>
      </c>
      <c r="K380" s="3">
        <f t="shared" ca="1" si="137"/>
        <v>25772.003163877886</v>
      </c>
      <c r="L380" s="3">
        <f t="shared" si="136"/>
        <v>-9.3109144136669304</v>
      </c>
      <c r="M380" s="3">
        <f t="shared" ca="1" si="119"/>
        <v>0.41354661920681179</v>
      </c>
      <c r="N380" s="3">
        <f t="shared" ca="1" si="120"/>
        <v>23.694475912454102</v>
      </c>
      <c r="O380" s="1">
        <f t="shared" ca="1" si="115"/>
        <v>23921703.476745591</v>
      </c>
      <c r="P380" s="1">
        <f t="shared" si="116"/>
        <v>-20387427.663195748</v>
      </c>
      <c r="Q380" s="1">
        <f t="shared" ca="1" si="121"/>
        <v>44309131.139941335</v>
      </c>
      <c r="R380" s="1">
        <f t="shared" ca="1" si="117"/>
        <v>81841.78012170046</v>
      </c>
      <c r="S380" s="3">
        <f t="shared" si="122"/>
        <v>276.71073551406897</v>
      </c>
      <c r="T380" s="13">
        <f t="shared" ca="1" si="123"/>
        <v>2.1126182279859882</v>
      </c>
      <c r="U380" s="13">
        <f t="shared" si="124"/>
        <v>0.20086450404041717</v>
      </c>
      <c r="V380" s="5">
        <v>0.35</v>
      </c>
      <c r="W380" s="3">
        <f t="shared" ca="1" si="125"/>
        <v>0.92960968909363573</v>
      </c>
      <c r="X380" s="3">
        <f t="shared" ca="1" si="126"/>
        <v>-0.85124484010142576</v>
      </c>
      <c r="Y380" s="3">
        <f t="shared" ca="1" si="127"/>
        <v>-0.37357247791755771</v>
      </c>
      <c r="Z380" s="3">
        <f t="shared" ca="1" si="128"/>
        <v>-6.0803202864387557E-3</v>
      </c>
      <c r="AA380" s="3">
        <f t="shared" ca="1" si="129"/>
        <v>-2.6683748422682693E-3</v>
      </c>
      <c r="AJ380"/>
      <c r="AK380"/>
    </row>
    <row r="381" spans="3:37" s="5" customFormat="1" x14ac:dyDescent="0.2">
      <c r="C381" s="25"/>
      <c r="D381" s="1">
        <f t="shared" si="130"/>
        <v>379</v>
      </c>
      <c r="E381" s="2">
        <f t="shared" si="131"/>
        <v>38.00000000000027</v>
      </c>
      <c r="F381" s="3">
        <f t="shared" ca="1" si="132"/>
        <v>535.30448508708662</v>
      </c>
      <c r="G381" s="3">
        <f t="shared" si="133"/>
        <v>233.98959590228671</v>
      </c>
      <c r="H381" s="3">
        <f t="shared" ca="1" si="118"/>
        <v>584.2105979395327</v>
      </c>
      <c r="I381" s="3">
        <f t="shared" ca="1" si="134"/>
        <v>20288.039984800551</v>
      </c>
      <c r="J381" s="3">
        <f t="shared" si="135"/>
        <v>15663.636889435562</v>
      </c>
      <c r="K381" s="3">
        <f t="shared" ca="1" si="137"/>
        <v>25830.442885402528</v>
      </c>
      <c r="L381" s="3">
        <f t="shared" si="136"/>
        <v>-9.310206779068972</v>
      </c>
      <c r="M381" s="3">
        <f t="shared" ca="1" si="119"/>
        <v>0.41208721058206316</v>
      </c>
      <c r="N381" s="3">
        <f t="shared" ca="1" si="120"/>
        <v>23.610857957671016</v>
      </c>
      <c r="O381" s="1">
        <f t="shared" ca="1" si="115"/>
        <v>23891141.592140641</v>
      </c>
      <c r="P381" s="1">
        <f t="shared" si="116"/>
        <v>-20416437.769405689</v>
      </c>
      <c r="Q381" s="1">
        <f t="shared" ca="1" si="121"/>
        <v>44307579.36154633</v>
      </c>
      <c r="R381" s="1">
        <f t="shared" ca="1" si="117"/>
        <v>81789.483711534573</v>
      </c>
      <c r="S381" s="3">
        <f t="shared" si="122"/>
        <v>276.6154116804085</v>
      </c>
      <c r="T381" s="13">
        <f t="shared" ca="1" si="123"/>
        <v>2.1119958370739971</v>
      </c>
      <c r="U381" s="13">
        <f t="shared" si="124"/>
        <v>0.20019599806577856</v>
      </c>
      <c r="V381" s="5">
        <v>0.35</v>
      </c>
      <c r="W381" s="3">
        <f t="shared" ca="1" si="125"/>
        <v>0.92592377618551591</v>
      </c>
      <c r="X381" s="3">
        <f t="shared" ca="1" si="126"/>
        <v>-0.84841177477608776</v>
      </c>
      <c r="Y381" s="3">
        <f t="shared" ca="1" si="127"/>
        <v>-0.37085347474027286</v>
      </c>
      <c r="Z381" s="3">
        <f t="shared" ca="1" si="128"/>
        <v>-6.060084105543484E-3</v>
      </c>
      <c r="AA381" s="3">
        <f t="shared" ca="1" si="129"/>
        <v>-2.648953391001949E-3</v>
      </c>
      <c r="AJ381"/>
      <c r="AK381"/>
    </row>
    <row r="382" spans="3:37" s="5" customFormat="1" x14ac:dyDescent="0.2">
      <c r="C382" s="25"/>
      <c r="D382" s="1">
        <f t="shared" si="130"/>
        <v>380</v>
      </c>
      <c r="E382" s="2">
        <f t="shared" si="131"/>
        <v>38.100000000000271</v>
      </c>
      <c r="F382" s="3">
        <f t="shared" ca="1" si="132"/>
        <v>535.30448508708662</v>
      </c>
      <c r="G382" s="3">
        <f t="shared" si="133"/>
        <v>233.05857522437981</v>
      </c>
      <c r="H382" s="3">
        <f t="shared" ca="1" si="118"/>
        <v>583.83832628559833</v>
      </c>
      <c r="I382" s="3">
        <f t="shared" ca="1" si="134"/>
        <v>20341.570433309258</v>
      </c>
      <c r="J382" s="3">
        <f t="shared" si="135"/>
        <v>15686.989297991897</v>
      </c>
      <c r="K382" s="3">
        <f t="shared" ca="1" si="137"/>
        <v>25888.845316027677</v>
      </c>
      <c r="L382" s="3">
        <f t="shared" si="136"/>
        <v>-9.3095019545927116</v>
      </c>
      <c r="M382" s="3">
        <f t="shared" ca="1" si="119"/>
        <v>0.41062604870913388</v>
      </c>
      <c r="N382" s="3">
        <f t="shared" ca="1" si="120"/>
        <v>23.527139549166737</v>
      </c>
      <c r="O382" s="1">
        <f t="shared" ca="1" si="115"/>
        <v>23860703.386797812</v>
      </c>
      <c r="P382" s="1">
        <f t="shared" si="116"/>
        <v>-20445328.054386273</v>
      </c>
      <c r="Q382" s="1">
        <f t="shared" ca="1" si="121"/>
        <v>44306031.441184089</v>
      </c>
      <c r="R382" s="1">
        <f t="shared" ca="1" si="117"/>
        <v>81737.365679983763</v>
      </c>
      <c r="S382" s="3">
        <f t="shared" si="122"/>
        <v>276.5204663917965</v>
      </c>
      <c r="T382" s="13">
        <f t="shared" ca="1" si="123"/>
        <v>2.1113747344052611</v>
      </c>
      <c r="U382" s="13">
        <f t="shared" si="124"/>
        <v>0.19953184533951743</v>
      </c>
      <c r="V382" s="5">
        <v>0.35</v>
      </c>
      <c r="W382" s="3">
        <f t="shared" ca="1" si="125"/>
        <v>0.92226395118064985</v>
      </c>
      <c r="X382" s="3">
        <f t="shared" ca="1" si="126"/>
        <v>-0.84559715810715474</v>
      </c>
      <c r="Y382" s="3">
        <f t="shared" ca="1" si="127"/>
        <v>-0.36815247092535935</v>
      </c>
      <c r="Z382" s="3">
        <f t="shared" ca="1" si="128"/>
        <v>-6.039979700765391E-3</v>
      </c>
      <c r="AA382" s="3">
        <f t="shared" ca="1" si="129"/>
        <v>-2.6296605066097097E-3</v>
      </c>
      <c r="AJ382"/>
      <c r="AK382"/>
    </row>
    <row r="383" spans="3:37" s="5" customFormat="1" x14ac:dyDescent="0.2">
      <c r="C383" s="25"/>
      <c r="D383" s="1">
        <f t="shared" si="130"/>
        <v>381</v>
      </c>
      <c r="E383" s="2">
        <f t="shared" si="131"/>
        <v>38.200000000000273</v>
      </c>
      <c r="F383" s="3">
        <f t="shared" ca="1" si="132"/>
        <v>535.30448508708662</v>
      </c>
      <c r="G383" s="3">
        <f t="shared" si="133"/>
        <v>232.12762502892053</v>
      </c>
      <c r="H383" s="3">
        <f t="shared" ca="1" si="118"/>
        <v>583.46733075290342</v>
      </c>
      <c r="I383" s="3">
        <f t="shared" ca="1" si="134"/>
        <v>20395.100881817965</v>
      </c>
      <c r="J383" s="3">
        <f t="shared" si="135"/>
        <v>15710.248608004562</v>
      </c>
      <c r="K383" s="3">
        <f t="shared" ca="1" si="137"/>
        <v>25947.210583266067</v>
      </c>
      <c r="L383" s="3">
        <f t="shared" si="136"/>
        <v>-9.3087999400249934</v>
      </c>
      <c r="M383" s="3">
        <f t="shared" ca="1" si="119"/>
        <v>0.40916313624794187</v>
      </c>
      <c r="N383" s="3">
        <f t="shared" ca="1" si="120"/>
        <v>23.44332083934334</v>
      </c>
      <c r="O383" s="1">
        <f t="shared" ca="1" si="115"/>
        <v>23830388.82391426</v>
      </c>
      <c r="P383" s="1">
        <f t="shared" si="116"/>
        <v>-20474098.581995886</v>
      </c>
      <c r="Q383" s="1">
        <f t="shared" ca="1" si="121"/>
        <v>44304487.405910149</v>
      </c>
      <c r="R383" s="1">
        <f t="shared" ca="1" si="117"/>
        <v>81685.42630540648</v>
      </c>
      <c r="S383" s="3">
        <f t="shared" si="122"/>
        <v>276.42589961951938</v>
      </c>
      <c r="T383" s="13">
        <f t="shared" ca="1" si="123"/>
        <v>2.1107549312709293</v>
      </c>
      <c r="U383" s="13">
        <f t="shared" si="124"/>
        <v>0.19887202240476667</v>
      </c>
      <c r="V383" s="5">
        <v>0.35</v>
      </c>
      <c r="W383" s="3">
        <f t="shared" ca="1" si="125"/>
        <v>0.9186300502696142</v>
      </c>
      <c r="X383" s="3">
        <f t="shared" ca="1" si="126"/>
        <v>-0.84280089068663466</v>
      </c>
      <c r="Y383" s="3">
        <f t="shared" ca="1" si="127"/>
        <v>-0.3654693255475337</v>
      </c>
      <c r="Z383" s="3">
        <f t="shared" ca="1" si="128"/>
        <v>-6.0200063620473908E-3</v>
      </c>
      <c r="AA383" s="3">
        <f t="shared" ca="1" si="129"/>
        <v>-2.6104951824823834E-3</v>
      </c>
      <c r="AJ383"/>
      <c r="AK383"/>
    </row>
    <row r="384" spans="3:37" s="5" customFormat="1" x14ac:dyDescent="0.2">
      <c r="C384" s="25"/>
      <c r="D384" s="1">
        <f t="shared" si="130"/>
        <v>382</v>
      </c>
      <c r="E384" s="2">
        <f t="shared" si="131"/>
        <v>38.300000000000274</v>
      </c>
      <c r="F384" s="3">
        <f t="shared" ca="1" si="132"/>
        <v>535.30448508708662</v>
      </c>
      <c r="G384" s="3">
        <f t="shared" si="133"/>
        <v>231.19674503491802</v>
      </c>
      <c r="H384" s="3">
        <f t="shared" ca="1" si="118"/>
        <v>583.09761332824178</v>
      </c>
      <c r="I384" s="3">
        <f t="shared" ca="1" si="134"/>
        <v>20448.631330326672</v>
      </c>
      <c r="J384" s="3">
        <f t="shared" si="135"/>
        <v>15733.414826507753</v>
      </c>
      <c r="K384" s="3">
        <f t="shared" ca="1" si="137"/>
        <v>26005.538814829186</v>
      </c>
      <c r="L384" s="3">
        <f t="shared" si="136"/>
        <v>-9.3081007351535092</v>
      </c>
      <c r="M384" s="3">
        <f t="shared" ca="1" si="119"/>
        <v>0.40769847589362812</v>
      </c>
      <c r="N384" s="3">
        <f t="shared" ca="1" si="120"/>
        <v>23.359401982621026</v>
      </c>
      <c r="O384" s="1">
        <f t="shared" ca="1" si="115"/>
        <v>23800197.866836425</v>
      </c>
      <c r="P384" s="1">
        <f t="shared" si="116"/>
        <v>-20502749.415832873</v>
      </c>
      <c r="Q384" s="1">
        <f t="shared" ca="1" si="121"/>
        <v>44302947.282669298</v>
      </c>
      <c r="R384" s="1">
        <f t="shared" ca="1" si="117"/>
        <v>81633.665865953852</v>
      </c>
      <c r="S384" s="3">
        <f t="shared" si="122"/>
        <v>276.33171133497785</v>
      </c>
      <c r="T384" s="13">
        <f t="shared" ca="1" si="123"/>
        <v>2.1101364389604664</v>
      </c>
      <c r="U384" s="13">
        <f t="shared" si="124"/>
        <v>0.19821650596254137</v>
      </c>
      <c r="V384" s="5">
        <v>0.35</v>
      </c>
      <c r="W384" s="3">
        <f t="shared" ca="1" si="125"/>
        <v>0.91502191086632045</v>
      </c>
      <c r="X384" s="3">
        <f t="shared" ca="1" si="126"/>
        <v>-0.84002287377562479</v>
      </c>
      <c r="Y384" s="3">
        <f t="shared" ca="1" si="127"/>
        <v>-0.36280389868246088</v>
      </c>
      <c r="Z384" s="3">
        <f t="shared" ca="1" si="128"/>
        <v>-6.0001633841116056E-3</v>
      </c>
      <c r="AA384" s="3">
        <f t="shared" ca="1" si="129"/>
        <v>-2.5914564191604349E-3</v>
      </c>
      <c r="AJ384"/>
      <c r="AK384"/>
    </row>
    <row r="385" spans="3:37" s="5" customFormat="1" x14ac:dyDescent="0.2">
      <c r="C385" s="25"/>
      <c r="D385" s="1">
        <f t="shared" si="130"/>
        <v>383</v>
      </c>
      <c r="E385" s="2">
        <f t="shared" si="131"/>
        <v>38.400000000000276</v>
      </c>
      <c r="F385" s="3">
        <f t="shared" ca="1" si="132"/>
        <v>535.30448508708662</v>
      </c>
      <c r="G385" s="3">
        <f t="shared" si="133"/>
        <v>230.26593496140268</v>
      </c>
      <c r="H385" s="3">
        <f t="shared" ca="1" si="118"/>
        <v>582.72917599687753</v>
      </c>
      <c r="I385" s="3">
        <f t="shared" ca="1" si="134"/>
        <v>20502.16177883538</v>
      </c>
      <c r="J385" s="3">
        <f t="shared" si="135"/>
        <v>15756.487960507569</v>
      </c>
      <c r="K385" s="3">
        <f t="shared" ca="1" si="137"/>
        <v>26063.830138627131</v>
      </c>
      <c r="L385" s="3">
        <f t="shared" si="136"/>
        <v>-9.3074043397668049</v>
      </c>
      <c r="M385" s="3">
        <f t="shared" ca="1" si="119"/>
        <v>0.4062320703766496</v>
      </c>
      <c r="N385" s="3">
        <f t="shared" ca="1" si="120"/>
        <v>23.275383135443455</v>
      </c>
      <c r="O385" s="1">
        <f t="shared" ca="1" si="115"/>
        <v>23770130.47905999</v>
      </c>
      <c r="P385" s="1">
        <f t="shared" si="116"/>
        <v>-20531280.61923562</v>
      </c>
      <c r="Q385" s="1">
        <f t="shared" ca="1" si="121"/>
        <v>44301411.098295614</v>
      </c>
      <c r="R385" s="1">
        <f t="shared" ca="1" si="117"/>
        <v>81582.084639562847</v>
      </c>
      <c r="S385" s="3">
        <f t="shared" si="122"/>
        <v>276.23790150968676</v>
      </c>
      <c r="T385" s="13">
        <f t="shared" ca="1" si="123"/>
        <v>2.1095192687613258</v>
      </c>
      <c r="U385" s="13">
        <f t="shared" si="124"/>
        <v>0.19756527287086911</v>
      </c>
      <c r="V385" s="5">
        <v>0.35</v>
      </c>
      <c r="W385" s="3">
        <f t="shared" ca="1" si="125"/>
        <v>0.91143937159997046</v>
      </c>
      <c r="X385" s="3">
        <f t="shared" ca="1" si="126"/>
        <v>-0.83726300930062636</v>
      </c>
      <c r="Y385" s="3">
        <f t="shared" ca="1" si="127"/>
        <v>-0.36015605139912388</v>
      </c>
      <c r="Z385" s="3">
        <f t="shared" ca="1" si="128"/>
        <v>-5.9804500664330457E-3</v>
      </c>
      <c r="AA385" s="3">
        <f t="shared" ca="1" si="129"/>
        <v>-2.5725432242794562E-3</v>
      </c>
      <c r="AJ385"/>
      <c r="AK385"/>
    </row>
    <row r="386" spans="3:37" s="5" customFormat="1" x14ac:dyDescent="0.2">
      <c r="C386" s="25"/>
      <c r="D386" s="1">
        <f t="shared" si="130"/>
        <v>384</v>
      </c>
      <c r="E386" s="2">
        <f t="shared" si="131"/>
        <v>38.500000000000277</v>
      </c>
      <c r="F386" s="3">
        <f t="shared" ca="1" si="132"/>
        <v>535.30448508708662</v>
      </c>
      <c r="G386" s="3">
        <f t="shared" si="133"/>
        <v>229.33519452742598</v>
      </c>
      <c r="H386" s="3">
        <f t="shared" ca="1" si="118"/>
        <v>582.36202074249593</v>
      </c>
      <c r="I386" s="3">
        <f t="shared" ca="1" si="134"/>
        <v>20555.692227344087</v>
      </c>
      <c r="J386" s="3">
        <f t="shared" si="135"/>
        <v>15779.468016982011</v>
      </c>
      <c r="K386" s="3">
        <f t="shared" ca="1" si="137"/>
        <v>26122.08468276844</v>
      </c>
      <c r="L386" s="3">
        <f t="shared" si="136"/>
        <v>-9.3067107536542633</v>
      </c>
      <c r="M386" s="3">
        <f t="shared" ca="1" si="119"/>
        <v>0.40476392246287274</v>
      </c>
      <c r="N386" s="3">
        <f t="shared" ca="1" si="120"/>
        <v>23.191264456283104</v>
      </c>
      <c r="O386" s="1">
        <f t="shared" ref="O386:O449" ca="1" si="138">(0.5)*($B$11)*(H386^2)</f>
        <v>23740186.62422983</v>
      </c>
      <c r="P386" s="1">
        <f t="shared" ref="P386:P449" si="139">($B$11)*L386*J386</f>
        <v>-20559692.255282599</v>
      </c>
      <c r="Q386" s="1">
        <f t="shared" ca="1" si="121"/>
        <v>44299878.879512429</v>
      </c>
      <c r="R386" s="1">
        <f t="shared" ref="R386:R449" ca="1" si="140" xml:space="preserve"> ($B$11)*H386</f>
        <v>81530.682903949433</v>
      </c>
      <c r="S386" s="3">
        <f t="shared" si="122"/>
        <v>276.14447011527523</v>
      </c>
      <c r="T386" s="13">
        <f t="shared" ca="1" si="123"/>
        <v>2.1089034319586109</v>
      </c>
      <c r="U386" s="13">
        <f t="shared" si="124"/>
        <v>0.19691830014392889</v>
      </c>
      <c r="V386" s="5">
        <v>0.35</v>
      </c>
      <c r="W386" s="3">
        <f t="shared" ca="1" si="125"/>
        <v>0.90788227230708429</v>
      </c>
      <c r="X386" s="3">
        <f t="shared" ca="1" si="126"/>
        <v>-0.83452119984989637</v>
      </c>
      <c r="Y386" s="3">
        <f t="shared" ca="1" si="127"/>
        <v>-0.35752564575225115</v>
      </c>
      <c r="Z386" s="3">
        <f t="shared" ca="1" si="128"/>
        <v>-5.9608657132135456E-3</v>
      </c>
      <c r="AA386" s="3">
        <f t="shared" ca="1" si="129"/>
        <v>-2.5537546125160796E-3</v>
      </c>
      <c r="AJ386"/>
      <c r="AK386"/>
    </row>
    <row r="387" spans="3:37" s="5" customFormat="1" x14ac:dyDescent="0.2">
      <c r="C387" s="25"/>
      <c r="D387" s="1">
        <f t="shared" si="130"/>
        <v>385</v>
      </c>
      <c r="E387" s="2">
        <f t="shared" si="131"/>
        <v>38.600000000000279</v>
      </c>
      <c r="F387" s="3">
        <f t="shared" ca="1" si="132"/>
        <v>535.30448508708662</v>
      </c>
      <c r="G387" s="3">
        <f t="shared" si="133"/>
        <v>228.40452345206054</v>
      </c>
      <c r="H387" s="3">
        <f t="shared" ref="H387:H450" ca="1" si="141">SQRT(F387^2 + G387^2)</f>
        <v>581.99614954715446</v>
      </c>
      <c r="I387" s="3">
        <f t="shared" ca="1" si="134"/>
        <v>20609.222675852794</v>
      </c>
      <c r="J387" s="3">
        <f t="shared" si="135"/>
        <v>15802.355002880986</v>
      </c>
      <c r="K387" s="3">
        <f t="shared" ca="1" si="137"/>
        <v>26180.302575559945</v>
      </c>
      <c r="L387" s="3">
        <f t="shared" si="136"/>
        <v>-9.3060199766061267</v>
      </c>
      <c r="M387" s="3">
        <f t="shared" ref="M387:M450" ca="1" si="142">ATAN(G387/F387)</f>
        <v>0.40329403495366423</v>
      </c>
      <c r="N387" s="3">
        <f t="shared" ref="N387:N450" ca="1" si="143">M387*(180/PI())</f>
        <v>23.107046105646461</v>
      </c>
      <c r="O387" s="1">
        <f t="shared" ca="1" si="138"/>
        <v>23710366.266139966</v>
      </c>
      <c r="P387" s="1">
        <f t="shared" si="139"/>
        <v>-20587984.386792511</v>
      </c>
      <c r="Q387" s="1">
        <f t="shared" ref="Q387:Q450" ca="1" si="144" xml:space="preserve"> ABS(O387) + ABS(P387)</f>
        <v>44298350.65293248</v>
      </c>
      <c r="R387" s="1">
        <f t="shared" ca="1" si="140"/>
        <v>81479.460936601623</v>
      </c>
      <c r="S387" s="3">
        <f t="shared" ref="S387:S450" si="145">IF(J387&lt;30000,( (-0.00406576*J387)+340.3), "")</f>
        <v>276.0514171234866</v>
      </c>
      <c r="T387" s="13">
        <f t="shared" ref="T387:T450" ca="1" si="146" xml:space="preserve"> IF(J387&lt;30000, H387/S387, "")</f>
        <v>2.1082889398347446</v>
      </c>
      <c r="U387" s="13">
        <f t="shared" ref="U387:U450" si="147" xml:space="preserve"> IF(J387&lt;30000, (( 359.01*(1 - (2.25577*10^(-5))*(J387))^(5.25588) ) / (298.15 - 0.0074545*J387)), "")</f>
        <v>0.19627556495119289</v>
      </c>
      <c r="V387" s="5">
        <v>0.35</v>
      </c>
      <c r="W387" s="3">
        <f t="shared" ref="W387:W450" ca="1" si="148">(0.5)*(U387)*(H387)*(V387)*($B$13)</f>
        <v>0.90435045402357139</v>
      </c>
      <c r="X387" s="3">
        <f t="shared" ref="X387:X450" ca="1" si="149" xml:space="preserve"> -W387*COS(M387)</f>
        <v>-0.83179734866980914</v>
      </c>
      <c r="Y387" s="3">
        <f t="shared" ref="Y387:Y450" ca="1" si="150">-W387*SIN(M387)</f>
        <v>-0.35491254477478751</v>
      </c>
      <c r="Z387" s="3">
        <f t="shared" ref="Z387:Z450" ca="1" si="151" xml:space="preserve"> X387/($B$11)</f>
        <v>-5.9414096333557792E-3</v>
      </c>
      <c r="AA387" s="3">
        <f t="shared" ref="AA387:AA450" ca="1" si="152">Y387/($B$11)</f>
        <v>-2.5350896055341965E-3</v>
      </c>
      <c r="AJ387"/>
      <c r="AK387"/>
    </row>
    <row r="388" spans="3:37" s="5" customFormat="1" x14ac:dyDescent="0.2">
      <c r="C388" s="25"/>
      <c r="D388" s="1">
        <f t="shared" ref="D388:D451" si="153">D387 + 1</f>
        <v>386</v>
      </c>
      <c r="E388" s="2">
        <f t="shared" ref="E388:E451" si="154" xml:space="preserve"> E387 + $B$2</f>
        <v>38.70000000000028</v>
      </c>
      <c r="F388" s="3">
        <f t="shared" ref="F388:F451" ca="1" si="155">INDIRECT(ADDRESS(ROW()-1,COLUMN()))</f>
        <v>535.30448508708662</v>
      </c>
      <c r="G388" s="3">
        <f t="shared" ref="G388:G451" si="156">G387 + L387*$B$2</f>
        <v>227.47392145439994</v>
      </c>
      <c r="H388" s="3">
        <f t="shared" ca="1" si="141"/>
        <v>581.63156439123338</v>
      </c>
      <c r="I388" s="3">
        <f t="shared" ref="I388:I451" ca="1" si="157">I387 + F387*($B$2)</f>
        <v>20662.753124361501</v>
      </c>
      <c r="J388" s="3">
        <f t="shared" ref="J388:J451" si="158" xml:space="preserve"> J387 + G387*($B$2) + (0.5)*(L387)*($B$2)^2</f>
        <v>15825.14892512631</v>
      </c>
      <c r="K388" s="3">
        <f t="shared" ca="1" si="137"/>
        <v>26238.483945506596</v>
      </c>
      <c r="L388" s="3">
        <f t="shared" ref="L388:L451" si="159" xml:space="preserve"> -(9.780327 * (1 + 0.0053024 * ((SIN($B$7))^2) - (5.8*10^(-6)) * (SIN(2*($B$7))^2) - (3.086*10^(-6)) * J388))</f>
        <v>-9.3053320084134779</v>
      </c>
      <c r="M388" s="3">
        <f t="shared" ca="1" si="142"/>
        <v>0.40182241068598185</v>
      </c>
      <c r="N388" s="3">
        <f t="shared" ca="1" si="143"/>
        <v>23.022728246079229</v>
      </c>
      <c r="O388" s="1">
        <f t="shared" ca="1" si="138"/>
        <v>23680669.36873354</v>
      </c>
      <c r="P388" s="1">
        <f t="shared" si="139"/>
        <v>-20616157.076324318</v>
      </c>
      <c r="Q388" s="1">
        <f t="shared" ca="1" si="144"/>
        <v>44296826.445057854</v>
      </c>
      <c r="R388" s="1">
        <f t="shared" ca="1" si="140"/>
        <v>81428.419014772677</v>
      </c>
      <c r="S388" s="3">
        <f t="shared" si="145"/>
        <v>275.95874250617845</v>
      </c>
      <c r="T388" s="13">
        <f t="shared" ca="1" si="146"/>
        <v>2.1076758036691343</v>
      </c>
      <c r="U388" s="13">
        <f t="shared" si="147"/>
        <v>0.19563704461657425</v>
      </c>
      <c r="V388" s="5">
        <v>0.35</v>
      </c>
      <c r="W388" s="3">
        <f t="shared" ca="1" si="148"/>
        <v>0.90084375897686253</v>
      </c>
      <c r="X388" s="3">
        <f t="shared" ca="1" si="149"/>
        <v>-0.82909135966124559</v>
      </c>
      <c r="Y388" s="3">
        <f t="shared" ca="1" si="150"/>
        <v>-0.35231661247041812</v>
      </c>
      <c r="Z388" s="3">
        <f t="shared" ca="1" si="151"/>
        <v>-5.9220811404374681E-3</v>
      </c>
      <c r="AA388" s="3">
        <f t="shared" ca="1" si="152"/>
        <v>-2.5165472319315582E-3</v>
      </c>
      <c r="AJ388"/>
      <c r="AK388"/>
    </row>
    <row r="389" spans="3:37" s="5" customFormat="1" x14ac:dyDescent="0.2">
      <c r="C389" s="25"/>
      <c r="D389" s="1">
        <f t="shared" si="153"/>
        <v>387</v>
      </c>
      <c r="E389" s="2">
        <f t="shared" si="154"/>
        <v>38.800000000000281</v>
      </c>
      <c r="F389" s="3">
        <f t="shared" ca="1" si="155"/>
        <v>535.30448508708662</v>
      </c>
      <c r="G389" s="3">
        <f t="shared" si="156"/>
        <v>226.54338825355859</v>
      </c>
      <c r="H389" s="3">
        <f t="shared" ca="1" si="141"/>
        <v>581.26826725338572</v>
      </c>
      <c r="I389" s="3">
        <f t="shared" ca="1" si="157"/>
        <v>20716.283572870208</v>
      </c>
      <c r="J389" s="3">
        <f t="shared" si="158"/>
        <v>15847.849790611708</v>
      </c>
      <c r="K389" s="3">
        <f t="shared" ref="K389:K452" ca="1" si="160">K388+ SQRT( (I389-I388)^2 + (J389-J388)^2 )</f>
        <v>26296.628921311298</v>
      </c>
      <c r="L389" s="3">
        <f t="shared" si="159"/>
        <v>-9.3046468488682521</v>
      </c>
      <c r="M389" s="3">
        <f t="shared" ca="1" si="142"/>
        <v>0.40034905253246306</v>
      </c>
      <c r="N389" s="3">
        <f t="shared" ca="1" si="143"/>
        <v>22.938311042171417</v>
      </c>
      <c r="O389" s="1">
        <f t="shared" ca="1" si="138"/>
        <v>23651095.896102738</v>
      </c>
      <c r="P389" s="1">
        <f t="shared" si="139"/>
        <v>-20644210.386177365</v>
      </c>
      <c r="Q389" s="1">
        <f t="shared" ca="1" si="144"/>
        <v>44295306.282280102</v>
      </c>
      <c r="R389" s="1">
        <f t="shared" ca="1" si="140"/>
        <v>81377.557415474002</v>
      </c>
      <c r="S389" s="3">
        <f t="shared" si="145"/>
        <v>275.86644623532254</v>
      </c>
      <c r="T389" s="13">
        <f t="shared" ca="1" si="146"/>
        <v>2.1070640347378311</v>
      </c>
      <c r="U389" s="13">
        <f t="shared" si="147"/>
        <v>0.19500271661758076</v>
      </c>
      <c r="V389" s="5">
        <v>0.35</v>
      </c>
      <c r="W389" s="3">
        <f t="shared" ca="1" si="148"/>
        <v>0.89736203057810049</v>
      </c>
      <c r="X389" s="3">
        <f t="shared" ca="1" si="149"/>
        <v>-0.82640313737600568</v>
      </c>
      <c r="Y389" s="3">
        <f t="shared" ca="1" si="150"/>
        <v>-0.34973771380614138</v>
      </c>
      <c r="Z389" s="3">
        <f t="shared" ca="1" si="151"/>
        <v>-5.9028795526857546E-3</v>
      </c>
      <c r="AA389" s="3">
        <f t="shared" ca="1" si="152"/>
        <v>-2.4981265271867242E-3</v>
      </c>
      <c r="AJ389"/>
      <c r="AK389"/>
    </row>
    <row r="390" spans="3:37" s="5" customFormat="1" x14ac:dyDescent="0.2">
      <c r="C390" s="25"/>
      <c r="D390" s="1">
        <f t="shared" si="153"/>
        <v>388</v>
      </c>
      <c r="E390" s="2">
        <f t="shared" si="154"/>
        <v>38.900000000000283</v>
      </c>
      <c r="F390" s="3">
        <f t="shared" ca="1" si="155"/>
        <v>535.30448508708662</v>
      </c>
      <c r="G390" s="3">
        <f t="shared" si="156"/>
        <v>225.61292356867176</v>
      </c>
      <c r="H390" s="3">
        <f t="shared" ca="1" si="141"/>
        <v>580.90626011048823</v>
      </c>
      <c r="I390" s="3">
        <f t="shared" ca="1" si="157"/>
        <v>20769.814021378916</v>
      </c>
      <c r="J390" s="3">
        <f t="shared" si="158"/>
        <v>15870.457606202819</v>
      </c>
      <c r="K390" s="3">
        <f t="shared" ca="1" si="160"/>
        <v>26354.737631874734</v>
      </c>
      <c r="L390" s="3">
        <f t="shared" si="159"/>
        <v>-9.3039644977632268</v>
      </c>
      <c r="M390" s="3">
        <f t="shared" ca="1" si="142"/>
        <v>0.39887396340151332</v>
      </c>
      <c r="N390" s="3">
        <f t="shared" ca="1" si="143"/>
        <v>22.853794660562375</v>
      </c>
      <c r="O390" s="1">
        <f t="shared" ca="1" si="138"/>
        <v>23621645.812488794</v>
      </c>
      <c r="P390" s="1">
        <f t="shared" si="139"/>
        <v>-20672144.378391434</v>
      </c>
      <c r="Q390" s="1">
        <f t="shared" ca="1" si="144"/>
        <v>44293790.190880224</v>
      </c>
      <c r="R390" s="1">
        <f t="shared" ca="1" si="140"/>
        <v>81326.876415468359</v>
      </c>
      <c r="S390" s="3">
        <f t="shared" si="145"/>
        <v>275.77452828300483</v>
      </c>
      <c r="T390" s="13">
        <f t="shared" ca="1" si="146"/>
        <v>2.1064536443131967</v>
      </c>
      <c r="U390" s="13">
        <f t="shared" si="147"/>
        <v>0.19437255858447333</v>
      </c>
      <c r="V390" s="5">
        <v>0.35</v>
      </c>
      <c r="W390" s="3">
        <f t="shared" ca="1" si="148"/>
        <v>0.89390511341438428</v>
      </c>
      <c r="X390" s="3">
        <f t="shared" ca="1" si="149"/>
        <v>-0.8237325870132437</v>
      </c>
      <c r="Y390" s="3">
        <f t="shared" ca="1" si="150"/>
        <v>-0.34717571470489145</v>
      </c>
      <c r="Z390" s="3">
        <f t="shared" ca="1" si="151"/>
        <v>-5.8838041929517408E-3</v>
      </c>
      <c r="AA390" s="3">
        <f t="shared" ca="1" si="152"/>
        <v>-2.4798265336063675E-3</v>
      </c>
      <c r="AJ390"/>
      <c r="AK390"/>
    </row>
    <row r="391" spans="3:37" s="5" customFormat="1" x14ac:dyDescent="0.2">
      <c r="C391" s="25"/>
      <c r="D391" s="1">
        <f t="shared" si="153"/>
        <v>389</v>
      </c>
      <c r="E391" s="2">
        <f t="shared" si="154"/>
        <v>39.000000000000284</v>
      </c>
      <c r="F391" s="3">
        <f t="shared" ca="1" si="155"/>
        <v>535.30448508708662</v>
      </c>
      <c r="G391" s="3">
        <f t="shared" si="156"/>
        <v>224.68252711889545</v>
      </c>
      <c r="H391" s="3">
        <f t="shared" ca="1" si="141"/>
        <v>580.54554493759065</v>
      </c>
      <c r="I391" s="3">
        <f t="shared" ca="1" si="157"/>
        <v>20823.344469887623</v>
      </c>
      <c r="J391" s="3">
        <f t="shared" si="158"/>
        <v>15892.972378737199</v>
      </c>
      <c r="K391" s="3">
        <f t="shared" ca="1" si="160"/>
        <v>26412.81020629518</v>
      </c>
      <c r="L391" s="3">
        <f t="shared" si="159"/>
        <v>-9.3032849548920336</v>
      </c>
      <c r="M391" s="3">
        <f t="shared" ca="1" si="142"/>
        <v>0.3973971462373927</v>
      </c>
      <c r="N391" s="3">
        <f t="shared" ca="1" si="143"/>
        <v>22.769179269945784</v>
      </c>
      <c r="O391" s="1">
        <f t="shared" ca="1" si="138"/>
        <v>23592319.082281888</v>
      </c>
      <c r="P391" s="1">
        <f t="shared" si="139"/>
        <v>-20699959.114746861</v>
      </c>
      <c r="Q391" s="1">
        <f t="shared" ca="1" si="144"/>
        <v>44292278.197028749</v>
      </c>
      <c r="R391" s="1">
        <f t="shared" ca="1" si="140"/>
        <v>81276.376291262684</v>
      </c>
      <c r="S391" s="3">
        <f t="shared" si="145"/>
        <v>275.68298862142547</v>
      </c>
      <c r="T391" s="13">
        <f t="shared" ca="1" si="146"/>
        <v>2.1058446436635587</v>
      </c>
      <c r="U391" s="13">
        <f t="shared" si="147"/>
        <v>0.19374654829942867</v>
      </c>
      <c r="V391" s="5">
        <v>0.35</v>
      </c>
      <c r="W391" s="3">
        <f t="shared" ca="1" si="148"/>
        <v>0.89047285324106262</v>
      </c>
      <c r="X391" s="3">
        <f t="shared" ca="1" si="149"/>
        <v>-0.82107961441591792</v>
      </c>
      <c r="Y391" s="3">
        <f t="shared" ca="1" si="150"/>
        <v>-0.34463048203820668</v>
      </c>
      <c r="Z391" s="3">
        <f t="shared" ca="1" si="151"/>
        <v>-5.8648543886851284E-3</v>
      </c>
      <c r="AA391" s="3">
        <f t="shared" ca="1" si="152"/>
        <v>-2.4616463002729047E-3</v>
      </c>
      <c r="AJ391"/>
      <c r="AK391"/>
    </row>
    <row r="392" spans="3:37" s="5" customFormat="1" x14ac:dyDescent="0.2">
      <c r="C392" s="25"/>
      <c r="D392" s="1">
        <f t="shared" si="153"/>
        <v>390</v>
      </c>
      <c r="E392" s="2">
        <f t="shared" si="154"/>
        <v>39.100000000000286</v>
      </c>
      <c r="F392" s="3">
        <f t="shared" ca="1" si="155"/>
        <v>535.30448508708662</v>
      </c>
      <c r="G392" s="3">
        <f t="shared" si="156"/>
        <v>223.75219862340626</v>
      </c>
      <c r="H392" s="3">
        <f t="shared" ca="1" si="141"/>
        <v>580.18612370786593</v>
      </c>
      <c r="I392" s="3">
        <f t="shared" ca="1" si="157"/>
        <v>20876.87491839633</v>
      </c>
      <c r="J392" s="3">
        <f t="shared" si="158"/>
        <v>15915.394115024314</v>
      </c>
      <c r="K392" s="3">
        <f t="shared" ca="1" si="160"/>
        <v>26470.846773868325</v>
      </c>
      <c r="L392" s="3">
        <f t="shared" si="159"/>
        <v>-9.3026082200491444</v>
      </c>
      <c r="M392" s="3">
        <f t="shared" ca="1" si="142"/>
        <v>0.39591860402030093</v>
      </c>
      <c r="N392" s="3">
        <f t="shared" ca="1" si="143"/>
        <v>22.68446504107451</v>
      </c>
      <c r="O392" s="1">
        <f t="shared" ca="1" si="138"/>
        <v>23563115.670021135</v>
      </c>
      <c r="P392" s="1">
        <f t="shared" si="139"/>
        <v>-20727654.656764574</v>
      </c>
      <c r="Q392" s="1">
        <f t="shared" ca="1" si="144"/>
        <v>44290770.326785713</v>
      </c>
      <c r="R392" s="1">
        <f t="shared" ca="1" si="140"/>
        <v>81226.057319101237</v>
      </c>
      <c r="S392" s="3">
        <f t="shared" si="145"/>
        <v>275.59182722289876</v>
      </c>
      <c r="T392" s="13">
        <f t="shared" ca="1" si="146"/>
        <v>2.1052370440528745</v>
      </c>
      <c r="U392" s="13">
        <f t="shared" si="147"/>
        <v>0.19312466369570985</v>
      </c>
      <c r="V392" s="5">
        <v>0.35</v>
      </c>
      <c r="W392" s="3">
        <f t="shared" ca="1" si="148"/>
        <v>0.88706509697409597</v>
      </c>
      <c r="X392" s="3">
        <f t="shared" ca="1" si="149"/>
        <v>-0.81844412606727623</v>
      </c>
      <c r="Y392" s="3">
        <f t="shared" ca="1" si="150"/>
        <v>-0.34210188361895166</v>
      </c>
      <c r="Z392" s="3">
        <f t="shared" ca="1" si="151"/>
        <v>-5.8460294719091159E-3</v>
      </c>
      <c r="AA392" s="3">
        <f t="shared" ca="1" si="152"/>
        <v>-2.443584882992512E-3</v>
      </c>
      <c r="AJ392"/>
      <c r="AK392"/>
    </row>
    <row r="393" spans="3:37" s="5" customFormat="1" x14ac:dyDescent="0.2">
      <c r="C393" s="25"/>
      <c r="D393" s="1">
        <f t="shared" si="153"/>
        <v>391</v>
      </c>
      <c r="E393" s="2">
        <f t="shared" si="154"/>
        <v>39.200000000000287</v>
      </c>
      <c r="F393" s="3">
        <f t="shared" ca="1" si="155"/>
        <v>535.30448508708662</v>
      </c>
      <c r="G393" s="3">
        <f t="shared" si="156"/>
        <v>222.82193780140133</v>
      </c>
      <c r="H393" s="3">
        <f t="shared" ca="1" si="141"/>
        <v>579.82799839255995</v>
      </c>
      <c r="I393" s="3">
        <f t="shared" ca="1" si="157"/>
        <v>20930.405366905037</v>
      </c>
      <c r="J393" s="3">
        <f t="shared" si="158"/>
        <v>15937.722821845555</v>
      </c>
      <c r="K393" s="3">
        <f t="shared" ca="1" si="160"/>
        <v>26528.847464087081</v>
      </c>
      <c r="L393" s="3">
        <f t="shared" si="159"/>
        <v>-9.3019342930298876</v>
      </c>
      <c r="M393" s="3">
        <f t="shared" ca="1" si="142"/>
        <v>0.39443833976646214</v>
      </c>
      <c r="N393" s="3">
        <f t="shared" ca="1" si="143"/>
        <v>22.599652146765465</v>
      </c>
      <c r="O393" s="1">
        <f t="shared" ca="1" si="138"/>
        <v>23534035.540394578</v>
      </c>
      <c r="P393" s="1">
        <f t="shared" si="139"/>
        <v>-20755231.065706234</v>
      </c>
      <c r="Q393" s="1">
        <f t="shared" ca="1" si="144"/>
        <v>44289266.606100813</v>
      </c>
      <c r="R393" s="1">
        <f t="shared" ca="1" si="140"/>
        <v>81175.919774958398</v>
      </c>
      <c r="S393" s="3">
        <f t="shared" si="145"/>
        <v>275.50104405985326</v>
      </c>
      <c r="T393" s="13">
        <f t="shared" ca="1" si="146"/>
        <v>2.1046308567403864</v>
      </c>
      <c r="U393" s="13">
        <f t="shared" si="147"/>
        <v>0.19250688285683926</v>
      </c>
      <c r="V393" s="5">
        <v>0.35</v>
      </c>
      <c r="W393" s="3">
        <f t="shared" ca="1" si="148"/>
        <v>0.88368169268246111</v>
      </c>
      <c r="X393" s="3">
        <f t="shared" ca="1" si="149"/>
        <v>-0.81582602908735247</v>
      </c>
      <c r="Y393" s="3">
        <f t="shared" ca="1" si="150"/>
        <v>-0.33958978819408275</v>
      </c>
      <c r="Z393" s="3">
        <f t="shared" ca="1" si="151"/>
        <v>-5.8273287791953746E-3</v>
      </c>
      <c r="AA393" s="3">
        <f t="shared" ca="1" si="152"/>
        <v>-2.4256413442434481E-3</v>
      </c>
      <c r="AJ393"/>
      <c r="AK393"/>
    </row>
    <row r="394" spans="3:37" s="5" customFormat="1" x14ac:dyDescent="0.2">
      <c r="C394" s="25"/>
      <c r="D394" s="1">
        <f t="shared" si="153"/>
        <v>392</v>
      </c>
      <c r="E394" s="2">
        <f t="shared" si="154"/>
        <v>39.300000000000288</v>
      </c>
      <c r="F394" s="3">
        <f t="shared" ca="1" si="155"/>
        <v>535.30448508708662</v>
      </c>
      <c r="G394" s="3">
        <f t="shared" si="156"/>
        <v>221.89174437209834</v>
      </c>
      <c r="H394" s="3">
        <f t="shared" ca="1" si="141"/>
        <v>579.47117096094053</v>
      </c>
      <c r="I394" s="3">
        <f t="shared" ca="1" si="157"/>
        <v>20983.935815413744</v>
      </c>
      <c r="J394" s="3">
        <f t="shared" si="158"/>
        <v>15959.95850595423</v>
      </c>
      <c r="K394" s="3">
        <f t="shared" ca="1" si="160"/>
        <v>26586.812406641387</v>
      </c>
      <c r="L394" s="3">
        <f t="shared" si="159"/>
        <v>-9.3012631736304296</v>
      </c>
      <c r="M394" s="3">
        <f t="shared" ca="1" si="142"/>
        <v>0.39295635652820748</v>
      </c>
      <c r="N394" s="3">
        <f t="shared" ca="1" si="143"/>
        <v>22.514740761904342</v>
      </c>
      <c r="O394" s="1">
        <f t="shared" ca="1" si="138"/>
        <v>23505078.658239052</v>
      </c>
      <c r="P394" s="1">
        <f t="shared" si="139"/>
        <v>-20782688.402574252</v>
      </c>
      <c r="Q394" s="1">
        <f t="shared" ca="1" si="144"/>
        <v>44287767.060813308</v>
      </c>
      <c r="R394" s="1">
        <f t="shared" ca="1" si="140"/>
        <v>81125.963934531668</v>
      </c>
      <c r="S394" s="3">
        <f t="shared" si="145"/>
        <v>275.41063910483155</v>
      </c>
      <c r="T394" s="13">
        <f t="shared" ca="1" si="146"/>
        <v>2.1040260929802796</v>
      </c>
      <c r="U394" s="13">
        <f t="shared" si="147"/>
        <v>0.19189318401577951</v>
      </c>
      <c r="V394" s="5">
        <v>0.35</v>
      </c>
      <c r="W394" s="3">
        <f t="shared" ca="1" si="148"/>
        <v>0.88032248958061976</v>
      </c>
      <c r="X394" s="3">
        <f t="shared" ca="1" si="149"/>
        <v>-0.81322523122949286</v>
      </c>
      <c r="Y394" s="3">
        <f t="shared" ca="1" si="150"/>
        <v>-0.33709406543746556</v>
      </c>
      <c r="Z394" s="3">
        <f t="shared" ca="1" si="151"/>
        <v>-5.8087516516392348E-3</v>
      </c>
      <c r="AA394" s="3">
        <f t="shared" ca="1" si="152"/>
        <v>-2.4078147531247538E-3</v>
      </c>
      <c r="AJ394"/>
      <c r="AK394"/>
    </row>
    <row r="395" spans="3:37" s="5" customFormat="1" x14ac:dyDescent="0.2">
      <c r="C395" s="25"/>
      <c r="D395" s="1">
        <f t="shared" si="153"/>
        <v>393</v>
      </c>
      <c r="E395" s="2">
        <f t="shared" si="154"/>
        <v>39.40000000000029</v>
      </c>
      <c r="F395" s="3">
        <f t="shared" ca="1" si="155"/>
        <v>535.30448508708662</v>
      </c>
      <c r="G395" s="3">
        <f t="shared" si="156"/>
        <v>220.96161805473531</v>
      </c>
      <c r="H395" s="3">
        <f t="shared" ca="1" si="141"/>
        <v>579.11564338024721</v>
      </c>
      <c r="I395" s="3">
        <f t="shared" ca="1" si="157"/>
        <v>21037.466263922452</v>
      </c>
      <c r="J395" s="3">
        <f t="shared" si="158"/>
        <v>15982.101174075571</v>
      </c>
      <c r="K395" s="3">
        <f t="shared" ca="1" si="160"/>
        <v>26644.741731418009</v>
      </c>
      <c r="L395" s="3">
        <f t="shared" si="159"/>
        <v>-9.3005948616477934</v>
      </c>
      <c r="M395" s="3">
        <f t="shared" ca="1" si="142"/>
        <v>0.39147265739405679</v>
      </c>
      <c r="N395" s="3">
        <f t="shared" ca="1" si="143"/>
        <v>22.429731063450294</v>
      </c>
      <c r="O395" s="1">
        <f t="shared" ca="1" si="138"/>
        <v>23476244.988540236</v>
      </c>
      <c r="P395" s="1">
        <f t="shared" si="139"/>
        <v>-20810026.728111938</v>
      </c>
      <c r="Q395" s="1">
        <f t="shared" ca="1" si="144"/>
        <v>44286271.71665217</v>
      </c>
      <c r="R395" s="1">
        <f t="shared" ca="1" si="140"/>
        <v>81076.190073234611</v>
      </c>
      <c r="S395" s="3">
        <f t="shared" si="145"/>
        <v>275.32061233049052</v>
      </c>
      <c r="T395" s="13">
        <f t="shared" ca="1" si="146"/>
        <v>2.1034227640213365</v>
      </c>
      <c r="U395" s="13">
        <f t="shared" si="147"/>
        <v>0.19128354555411606</v>
      </c>
      <c r="V395" s="5">
        <v>0.35</v>
      </c>
      <c r="W395" s="3">
        <f t="shared" ca="1" si="148"/>
        <v>0.87698733802102913</v>
      </c>
      <c r="X395" s="3">
        <f t="shared" ca="1" si="149"/>
        <v>-0.81064164087689405</v>
      </c>
      <c r="Y395" s="3">
        <f t="shared" ca="1" si="150"/>
        <v>-0.33461458594273447</v>
      </c>
      <c r="Z395" s="3">
        <f t="shared" ca="1" si="151"/>
        <v>-5.7902974348349578E-3</v>
      </c>
      <c r="AA395" s="3">
        <f t="shared" ca="1" si="152"/>
        <v>-2.3901041853052461E-3</v>
      </c>
      <c r="AJ395"/>
      <c r="AK395"/>
    </row>
    <row r="396" spans="3:37" s="5" customFormat="1" x14ac:dyDescent="0.2">
      <c r="C396" s="25"/>
      <c r="D396" s="1">
        <f t="shared" si="153"/>
        <v>394</v>
      </c>
      <c r="E396" s="2">
        <f t="shared" si="154"/>
        <v>39.500000000000291</v>
      </c>
      <c r="F396" s="3">
        <f t="shared" ca="1" si="155"/>
        <v>535.30448508708662</v>
      </c>
      <c r="G396" s="3">
        <f t="shared" si="156"/>
        <v>220.03155856857055</v>
      </c>
      <c r="H396" s="3">
        <f t="shared" ca="1" si="141"/>
        <v>578.76141761563997</v>
      </c>
      <c r="I396" s="3">
        <f t="shared" ca="1" si="157"/>
        <v>21090.996712431159</v>
      </c>
      <c r="J396" s="3">
        <f t="shared" si="158"/>
        <v>16004.150832906736</v>
      </c>
      <c r="K396" s="3">
        <f t="shared" ca="1" si="160"/>
        <v>26702.635568500329</v>
      </c>
      <c r="L396" s="3">
        <f t="shared" si="159"/>
        <v>-9.2999293568798418</v>
      </c>
      <c r="M396" s="3">
        <f t="shared" ca="1" si="142"/>
        <v>0.38998724548879887</v>
      </c>
      <c r="N396" s="3">
        <f t="shared" ca="1" si="143"/>
        <v>22.344623230440529</v>
      </c>
      <c r="O396" s="1">
        <f t="shared" ca="1" si="138"/>
        <v>23447534.496432561</v>
      </c>
      <c r="P396" s="1">
        <f t="shared" si="139"/>
        <v>-20837246.102803528</v>
      </c>
      <c r="Q396" s="1">
        <f t="shared" ca="1" si="144"/>
        <v>44284780.599236086</v>
      </c>
      <c r="R396" s="1">
        <f t="shared" ca="1" si="140"/>
        <v>81026.598466189593</v>
      </c>
      <c r="S396" s="3">
        <f t="shared" si="145"/>
        <v>275.23096370960116</v>
      </c>
      <c r="T396" s="13">
        <f t="shared" ca="1" si="146"/>
        <v>2.102820881106592</v>
      </c>
      <c r="U396" s="13">
        <f t="shared" si="147"/>
        <v>0.19067794600124829</v>
      </c>
      <c r="V396" s="5">
        <v>0.35</v>
      </c>
      <c r="W396" s="3">
        <f t="shared" ca="1" si="148"/>
        <v>0.87367608948671838</v>
      </c>
      <c r="X396" s="3">
        <f t="shared" ca="1" si="149"/>
        <v>-0.80807516703917359</v>
      </c>
      <c r="Y396" s="3">
        <f t="shared" ca="1" si="150"/>
        <v>-0.3321512212162045</v>
      </c>
      <c r="Z396" s="3">
        <f t="shared" ca="1" si="151"/>
        <v>-5.7719654788512403E-3</v>
      </c>
      <c r="AA396" s="3">
        <f t="shared" ca="1" si="152"/>
        <v>-2.3725087229728892E-3</v>
      </c>
      <c r="AJ396"/>
      <c r="AK396"/>
    </row>
    <row r="397" spans="3:37" s="5" customFormat="1" x14ac:dyDescent="0.2">
      <c r="C397" s="25"/>
      <c r="D397" s="1">
        <f t="shared" si="153"/>
        <v>395</v>
      </c>
      <c r="E397" s="2">
        <f t="shared" si="154"/>
        <v>39.600000000000293</v>
      </c>
      <c r="F397" s="3">
        <f t="shared" ca="1" si="155"/>
        <v>535.30448508708662</v>
      </c>
      <c r="G397" s="3">
        <f t="shared" si="156"/>
        <v>219.10156563288257</v>
      </c>
      <c r="H397" s="3">
        <f t="shared" ca="1" si="141"/>
        <v>578.40849563014831</v>
      </c>
      <c r="I397" s="3">
        <f t="shared" ca="1" si="157"/>
        <v>21144.527160939866</v>
      </c>
      <c r="J397" s="3">
        <f t="shared" si="158"/>
        <v>16026.10748911681</v>
      </c>
      <c r="K397" s="3">
        <f t="shared" ca="1" si="160"/>
        <v>26760.494048168141</v>
      </c>
      <c r="L397" s="3">
        <f t="shared" si="159"/>
        <v>-9.299266659125287</v>
      </c>
      <c r="M397" s="3">
        <f t="shared" ca="1" si="142"/>
        <v>0.38850012397357059</v>
      </c>
      <c r="N397" s="3">
        <f t="shared" ca="1" si="143"/>
        <v>22.259417443994849</v>
      </c>
      <c r="O397" s="1">
        <f t="shared" ca="1" si="138"/>
        <v>23418947.147199191</v>
      </c>
      <c r="P397" s="1">
        <f t="shared" si="139"/>
        <v>-20864346.586874284</v>
      </c>
      <c r="Q397" s="1">
        <f t="shared" ca="1" si="144"/>
        <v>44283293.734073475</v>
      </c>
      <c r="R397" s="1">
        <f t="shared" ca="1" si="140"/>
        <v>80977.189388220766</v>
      </c>
      <c r="S397" s="3">
        <f t="shared" si="145"/>
        <v>275.14169321504846</v>
      </c>
      <c r="T397" s="13">
        <f t="shared" ca="1" si="146"/>
        <v>2.1022204554729882</v>
      </c>
      <c r="U397" s="13">
        <f t="shared" si="147"/>
        <v>0.19007636403358391</v>
      </c>
      <c r="V397" s="5">
        <v>0.35</v>
      </c>
      <c r="W397" s="3">
        <f t="shared" ca="1" si="148"/>
        <v>0.87038859658391243</v>
      </c>
      <c r="X397" s="3">
        <f t="shared" ca="1" si="149"/>
        <v>-0.80552571934895689</v>
      </c>
      <c r="Y397" s="3">
        <f t="shared" ca="1" si="150"/>
        <v>-0.32970384366982769</v>
      </c>
      <c r="Z397" s="3">
        <f t="shared" ca="1" si="151"/>
        <v>-5.753755138206835E-3</v>
      </c>
      <c r="AA397" s="3">
        <f t="shared" ca="1" si="152"/>
        <v>-2.3550274547844835E-3</v>
      </c>
      <c r="AJ397"/>
      <c r="AK397"/>
    </row>
    <row r="398" spans="3:37" s="5" customFormat="1" x14ac:dyDescent="0.2">
      <c r="C398" s="25"/>
      <c r="D398" s="1">
        <f t="shared" si="153"/>
        <v>396</v>
      </c>
      <c r="E398" s="2">
        <f t="shared" si="154"/>
        <v>39.700000000000294</v>
      </c>
      <c r="F398" s="3">
        <f t="shared" ca="1" si="155"/>
        <v>535.30448508708662</v>
      </c>
      <c r="G398" s="3">
        <f t="shared" si="156"/>
        <v>218.17163896697005</v>
      </c>
      <c r="H398" s="3">
        <f t="shared" ca="1" si="141"/>
        <v>578.05687938461972</v>
      </c>
      <c r="I398" s="3">
        <f t="shared" ca="1" si="157"/>
        <v>21198.057609448573</v>
      </c>
      <c r="J398" s="3">
        <f t="shared" si="158"/>
        <v>16047.971149346802</v>
      </c>
      <c r="K398" s="3">
        <f t="shared" ca="1" si="160"/>
        <v>26818.317300897434</v>
      </c>
      <c r="L398" s="3">
        <f t="shared" si="159"/>
        <v>-9.2986067681836939</v>
      </c>
      <c r="M398" s="3">
        <f t="shared" ca="1" si="142"/>
        <v>0.38701129604593465</v>
      </c>
      <c r="N398" s="3">
        <f t="shared" ca="1" si="143"/>
        <v>22.1741138873201</v>
      </c>
      <c r="O398" s="1">
        <f t="shared" ca="1" si="138"/>
        <v>23390482.906271935</v>
      </c>
      <c r="P398" s="1">
        <f t="shared" si="139"/>
        <v>-20891328.240290597</v>
      </c>
      <c r="Q398" s="1">
        <f t="shared" ca="1" si="144"/>
        <v>44281811.146562532</v>
      </c>
      <c r="R398" s="1">
        <f t="shared" ca="1" si="140"/>
        <v>80927.963113846767</v>
      </c>
      <c r="S398" s="3">
        <f t="shared" si="145"/>
        <v>275.05280081983176</v>
      </c>
      <c r="T398" s="13">
        <f t="shared" ca="1" si="146"/>
        <v>2.1016214983510206</v>
      </c>
      <c r="U398" s="13">
        <f t="shared" si="147"/>
        <v>0.18947877847373915</v>
      </c>
      <c r="V398" s="5">
        <v>0.35</v>
      </c>
      <c r="W398" s="3">
        <f t="shared" ca="1" si="148"/>
        <v>0.86712471303471106</v>
      </c>
      <c r="X398" s="3">
        <f t="shared" ca="1" si="149"/>
        <v>-0.80299320805848706</v>
      </c>
      <c r="Y398" s="3">
        <f t="shared" ca="1" si="150"/>
        <v>-0.32727232661419647</v>
      </c>
      <c r="Z398" s="3">
        <f t="shared" ca="1" si="151"/>
        <v>-5.735665771846336E-3</v>
      </c>
      <c r="AA398" s="3">
        <f t="shared" ca="1" si="152"/>
        <v>-2.3376594758156891E-3</v>
      </c>
      <c r="AJ398"/>
      <c r="AK398"/>
    </row>
    <row r="399" spans="3:37" s="5" customFormat="1" x14ac:dyDescent="0.2">
      <c r="C399" s="25"/>
      <c r="D399" s="1">
        <f t="shared" si="153"/>
        <v>397</v>
      </c>
      <c r="E399" s="2">
        <f t="shared" si="154"/>
        <v>39.800000000000296</v>
      </c>
      <c r="F399" s="3">
        <f t="shared" ca="1" si="155"/>
        <v>535.30448508708662</v>
      </c>
      <c r="G399" s="3">
        <f t="shared" si="156"/>
        <v>217.24177829015167</v>
      </c>
      <c r="H399" s="3">
        <f t="shared" ca="1" si="141"/>
        <v>577.70657083766878</v>
      </c>
      <c r="I399" s="3">
        <f t="shared" ca="1" si="157"/>
        <v>21251.58805795728</v>
      </c>
      <c r="J399" s="3">
        <f t="shared" si="158"/>
        <v>16069.74182020966</v>
      </c>
      <c r="K399" s="3">
        <f t="shared" ca="1" si="160"/>
        <v>26876.105457360176</v>
      </c>
      <c r="L399" s="3">
        <f t="shared" si="159"/>
        <v>-9.2979496838554638</v>
      </c>
      <c r="M399" s="3">
        <f t="shared" ca="1" si="142"/>
        <v>0.3855207649399558</v>
      </c>
      <c r="N399" s="3">
        <f t="shared" ca="1" si="143"/>
        <v>22.088712745714545</v>
      </c>
      <c r="O399" s="1">
        <f t="shared" ca="1" si="138"/>
        <v>23362141.739231288</v>
      </c>
      <c r="P399" s="1">
        <f t="shared" si="139"/>
        <v>-20918191.122760028</v>
      </c>
      <c r="Q399" s="1">
        <f t="shared" ca="1" si="144"/>
        <v>44280332.861991316</v>
      </c>
      <c r="R399" s="1">
        <f t="shared" ca="1" si="140"/>
        <v>80878.919917273626</v>
      </c>
      <c r="S399" s="3">
        <f t="shared" si="145"/>
        <v>274.96428649706439</v>
      </c>
      <c r="T399" s="13">
        <f t="shared" ca="1" si="146"/>
        <v>2.1010240209643976</v>
      </c>
      <c r="U399" s="13">
        <f t="shared" si="147"/>
        <v>0.18888516828974344</v>
      </c>
      <c r="V399" s="5">
        <v>0.35</v>
      </c>
      <c r="W399" s="3">
        <f t="shared" ca="1" si="148"/>
        <v>0.86388429366981867</v>
      </c>
      <c r="X399" s="3">
        <f t="shared" ca="1" si="149"/>
        <v>-0.80047754403625504</v>
      </c>
      <c r="Y399" s="3">
        <f t="shared" ca="1" si="150"/>
        <v>-0.32485654425159272</v>
      </c>
      <c r="Z399" s="3">
        <f t="shared" ca="1" si="151"/>
        <v>-5.7176967431161073E-3</v>
      </c>
      <c r="AA399" s="3">
        <f t="shared" ca="1" si="152"/>
        <v>-2.3204038875113764E-3</v>
      </c>
      <c r="AJ399"/>
      <c r="AK399"/>
    </row>
    <row r="400" spans="3:37" s="5" customFormat="1" x14ac:dyDescent="0.2">
      <c r="C400" s="25"/>
      <c r="D400" s="1">
        <f t="shared" si="153"/>
        <v>398</v>
      </c>
      <c r="E400" s="2">
        <f t="shared" si="154"/>
        <v>39.900000000000297</v>
      </c>
      <c r="F400" s="3">
        <f t="shared" ca="1" si="155"/>
        <v>535.30448508708662</v>
      </c>
      <c r="G400" s="3">
        <f t="shared" si="156"/>
        <v>216.31198332176612</v>
      </c>
      <c r="H400" s="3">
        <f t="shared" ca="1" si="141"/>
        <v>577.3575719456245</v>
      </c>
      <c r="I400" s="3">
        <f t="shared" ca="1" si="157"/>
        <v>21305.118506465988</v>
      </c>
      <c r="J400" s="3">
        <f t="shared" si="158"/>
        <v>16091.419508290255</v>
      </c>
      <c r="K400" s="3">
        <f t="shared" ca="1" si="160"/>
        <v>26933.858648424073</v>
      </c>
      <c r="L400" s="3">
        <f t="shared" si="159"/>
        <v>-9.297295405941858</v>
      </c>
      <c r="M400" s="3">
        <f t="shared" ca="1" si="142"/>
        <v>0.38402853392627589</v>
      </c>
      <c r="N400" s="3">
        <f t="shared" ca="1" si="143"/>
        <v>22.003214206572157</v>
      </c>
      <c r="O400" s="1">
        <f t="shared" ca="1" si="138"/>
        <v>23333923.611806288</v>
      </c>
      <c r="P400" s="1">
        <f t="shared" si="139"/>
        <v>-20944935.293731425</v>
      </c>
      <c r="Q400" s="1">
        <f t="shared" ca="1" si="144"/>
        <v>44278858.90553771</v>
      </c>
      <c r="R400" s="1">
        <f t="shared" ca="1" si="140"/>
        <v>80830.060072387423</v>
      </c>
      <c r="S400" s="3">
        <f t="shared" si="145"/>
        <v>274.87615021997385</v>
      </c>
      <c r="T400" s="13">
        <f t="shared" ca="1" si="146"/>
        <v>2.1004280345296791</v>
      </c>
      <c r="U400" s="13">
        <f t="shared" si="147"/>
        <v>0.18829551259424934</v>
      </c>
      <c r="V400" s="5">
        <v>0.35</v>
      </c>
      <c r="W400" s="3">
        <f t="shared" ca="1" si="148"/>
        <v>0.86066719442132622</v>
      </c>
      <c r="X400" s="3">
        <f t="shared" ca="1" si="149"/>
        <v>-0.79797863876364994</v>
      </c>
      <c r="Y400" s="3">
        <f t="shared" ca="1" si="150"/>
        <v>-0.3224563716690822</v>
      </c>
      <c r="Z400" s="3">
        <f t="shared" ca="1" si="151"/>
        <v>-5.6998474197403571E-3</v>
      </c>
      <c r="AA400" s="3">
        <f t="shared" ca="1" si="152"/>
        <v>-2.3032597976363014E-3</v>
      </c>
      <c r="AJ400"/>
      <c r="AK400"/>
    </row>
    <row r="401" spans="3:37" s="5" customFormat="1" x14ac:dyDescent="0.2">
      <c r="C401" s="25"/>
      <c r="D401" s="1">
        <f t="shared" si="153"/>
        <v>399</v>
      </c>
      <c r="E401" s="2">
        <f t="shared" si="154"/>
        <v>40.000000000000298</v>
      </c>
      <c r="F401" s="3">
        <f t="shared" ca="1" si="155"/>
        <v>535.30448508708662</v>
      </c>
      <c r="G401" s="3">
        <f t="shared" si="156"/>
        <v>215.38225378117193</v>
      </c>
      <c r="H401" s="3">
        <f t="shared" ca="1" si="141"/>
        <v>577.00988466247964</v>
      </c>
      <c r="I401" s="3">
        <f t="shared" ca="1" si="157"/>
        <v>21358.648954974695</v>
      </c>
      <c r="J401" s="3">
        <f t="shared" si="158"/>
        <v>16113.004220145403</v>
      </c>
      <c r="K401" s="3">
        <f t="shared" ca="1" si="160"/>
        <v>26991.577005152354</v>
      </c>
      <c r="L401" s="3">
        <f t="shared" si="159"/>
        <v>-9.2966439342449725</v>
      </c>
      <c r="M401" s="3">
        <f t="shared" ca="1" si="142"/>
        <v>0.38253460631218744</v>
      </c>
      <c r="N401" s="3">
        <f t="shared" ca="1" si="143"/>
        <v>21.917618459386841</v>
      </c>
      <c r="O401" s="1">
        <f t="shared" ca="1" si="138"/>
        <v>23305828.48987456</v>
      </c>
      <c r="P401" s="1">
        <f t="shared" si="139"/>
        <v>-20971560.812394977</v>
      </c>
      <c r="Q401" s="1">
        <f t="shared" ca="1" si="144"/>
        <v>44277389.302269533</v>
      </c>
      <c r="R401" s="1">
        <f t="shared" ca="1" si="140"/>
        <v>80781.383852747153</v>
      </c>
      <c r="S401" s="3">
        <f t="shared" si="145"/>
        <v>274.78839196190165</v>
      </c>
      <c r="T401" s="13">
        <f t="shared" ca="1" si="146"/>
        <v>2.0998335502559358</v>
      </c>
      <c r="U401" s="13">
        <f t="shared" si="147"/>
        <v>0.18770979064374807</v>
      </c>
      <c r="V401" s="5">
        <v>0.35</v>
      </c>
      <c r="W401" s="3">
        <f t="shared" ca="1" si="148"/>
        <v>0.85747327231555071</v>
      </c>
      <c r="X401" s="3">
        <f t="shared" ca="1" si="149"/>
        <v>-0.79549640433163682</v>
      </c>
      <c r="Y401" s="3">
        <f t="shared" ca="1" si="150"/>
        <v>-0.32007168483165688</v>
      </c>
      <c r="Z401" s="3">
        <f t="shared" ca="1" si="151"/>
        <v>-5.6821171737974057E-3</v>
      </c>
      <c r="AA401" s="3">
        <f t="shared" ca="1" si="152"/>
        <v>-2.2862263202261205E-3</v>
      </c>
      <c r="AJ401"/>
      <c r="AK401"/>
    </row>
    <row r="402" spans="3:37" s="5" customFormat="1" x14ac:dyDescent="0.2">
      <c r="C402" s="25"/>
      <c r="D402" s="1">
        <f t="shared" si="153"/>
        <v>400</v>
      </c>
      <c r="E402" s="2">
        <f t="shared" si="154"/>
        <v>40.1000000000003</v>
      </c>
      <c r="F402" s="3">
        <f t="shared" ca="1" si="155"/>
        <v>535.30448508708662</v>
      </c>
      <c r="G402" s="3">
        <f t="shared" si="156"/>
        <v>214.45258938774742</v>
      </c>
      <c r="H402" s="3">
        <f t="shared" ca="1" si="141"/>
        <v>576.66351093983803</v>
      </c>
      <c r="I402" s="3">
        <f t="shared" ca="1" si="157"/>
        <v>21412.179403483402</v>
      </c>
      <c r="J402" s="3">
        <f t="shared" si="158"/>
        <v>16134.49596230385</v>
      </c>
      <c r="K402" s="3">
        <f t="shared" ca="1" si="160"/>
        <v>27049.260658803527</v>
      </c>
      <c r="L402" s="3">
        <f t="shared" si="159"/>
        <v>-9.2959952685677596</v>
      </c>
      <c r="M402" s="3">
        <f t="shared" ca="1" si="142"/>
        <v>0.381038985441706</v>
      </c>
      <c r="N402" s="3">
        <f t="shared" ca="1" si="143"/>
        <v>21.831925695756571</v>
      </c>
      <c r="O402" s="1">
        <f t="shared" ca="1" si="138"/>
        <v>23277856.33946225</v>
      </c>
      <c r="P402" s="1">
        <f t="shared" si="139"/>
        <v>-20998067.737682313</v>
      </c>
      <c r="Q402" s="1">
        <f t="shared" ca="1" si="144"/>
        <v>44275924.077144563</v>
      </c>
      <c r="R402" s="1">
        <f t="shared" ca="1" si="140"/>
        <v>80732.891531577319</v>
      </c>
      <c r="S402" s="3">
        <f t="shared" si="145"/>
        <v>274.70101169630351</v>
      </c>
      <c r="T402" s="13">
        <f t="shared" ca="1" si="146"/>
        <v>2.0992405793443893</v>
      </c>
      <c r="U402" s="13">
        <f t="shared" si="147"/>
        <v>0.1871279818377897</v>
      </c>
      <c r="V402" s="5">
        <v>0.35</v>
      </c>
      <c r="W402" s="3">
        <f t="shared" ca="1" si="148"/>
        <v>0.85430238546592174</v>
      </c>
      <c r="X402" s="3">
        <f t="shared" ca="1" si="149"/>
        <v>-0.79303075343745011</v>
      </c>
      <c r="Y402" s="3">
        <f t="shared" ca="1" si="150"/>
        <v>-0.31770236057542062</v>
      </c>
      <c r="Z402" s="3">
        <f t="shared" ca="1" si="151"/>
        <v>-5.6645053816960726E-3</v>
      </c>
      <c r="AA402" s="3">
        <f t="shared" ca="1" si="152"/>
        <v>-2.2693025755387186E-3</v>
      </c>
      <c r="AJ402"/>
      <c r="AK402"/>
    </row>
    <row r="403" spans="3:37" s="5" customFormat="1" x14ac:dyDescent="0.2">
      <c r="C403" s="25"/>
      <c r="D403" s="1">
        <f t="shared" si="153"/>
        <v>401</v>
      </c>
      <c r="E403" s="2">
        <f t="shared" si="154"/>
        <v>40.200000000000301</v>
      </c>
      <c r="F403" s="3">
        <f t="shared" ca="1" si="155"/>
        <v>535.30448508708662</v>
      </c>
      <c r="G403" s="3">
        <f t="shared" si="156"/>
        <v>213.52298986089065</v>
      </c>
      <c r="H403" s="3">
        <f t="shared" ca="1" si="141"/>
        <v>576.31845272686257</v>
      </c>
      <c r="I403" s="3">
        <f t="shared" ca="1" si="157"/>
        <v>21465.709851992109</v>
      </c>
      <c r="J403" s="3">
        <f t="shared" si="158"/>
        <v>16155.894741266282</v>
      </c>
      <c r="K403" s="3">
        <f t="shared" ca="1" si="160"/>
        <v>27106.909740831139</v>
      </c>
      <c r="L403" s="3">
        <f t="shared" si="159"/>
        <v>-9.2953494087140136</v>
      </c>
      <c r="M403" s="3">
        <f t="shared" ca="1" si="142"/>
        <v>0.37954167469564065</v>
      </c>
      <c r="N403" s="3">
        <f t="shared" ca="1" si="143"/>
        <v>21.746136109387443</v>
      </c>
      <c r="O403" s="1">
        <f t="shared" ca="1" si="138"/>
        <v>23250007.126743946</v>
      </c>
      <c r="P403" s="1">
        <f t="shared" si="139"/>
        <v>-21024456.128266554</v>
      </c>
      <c r="Q403" s="1">
        <f t="shared" ca="1" si="144"/>
        <v>44274463.255010501</v>
      </c>
      <c r="R403" s="1">
        <f t="shared" ca="1" si="140"/>
        <v>80684.583381760764</v>
      </c>
      <c r="S403" s="3">
        <f t="shared" si="145"/>
        <v>274.61400939674922</v>
      </c>
      <c r="T403" s="13">
        <f t="shared" ca="1" si="146"/>
        <v>2.0986491329880597</v>
      </c>
      <c r="U403" s="13">
        <f t="shared" si="147"/>
        <v>0.18655006571820781</v>
      </c>
      <c r="V403" s="5">
        <v>0.35</v>
      </c>
      <c r="W403" s="3">
        <f t="shared" ca="1" si="148"/>
        <v>0.85115439306591978</v>
      </c>
      <c r="X403" s="3">
        <f t="shared" ca="1" si="149"/>
        <v>-0.79058159938130823</v>
      </c>
      <c r="Y403" s="3">
        <f t="shared" ca="1" si="150"/>
        <v>-0.31534827660081938</v>
      </c>
      <c r="Z403" s="3">
        <f t="shared" ca="1" si="151"/>
        <v>-5.6470114241522016E-3</v>
      </c>
      <c r="AA403" s="3">
        <f t="shared" ca="1" si="152"/>
        <v>-2.2524876900058529E-3</v>
      </c>
      <c r="AJ403"/>
      <c r="AK403"/>
    </row>
    <row r="404" spans="3:37" s="5" customFormat="1" x14ac:dyDescent="0.2">
      <c r="C404" s="25"/>
      <c r="D404" s="1">
        <f t="shared" si="153"/>
        <v>402</v>
      </c>
      <c r="E404" s="2">
        <f t="shared" si="154"/>
        <v>40.300000000000303</v>
      </c>
      <c r="F404" s="3">
        <f t="shared" ca="1" si="155"/>
        <v>535.30448508708662</v>
      </c>
      <c r="G404" s="3">
        <f t="shared" si="156"/>
        <v>212.59345492001924</v>
      </c>
      <c r="H404" s="3">
        <f t="shared" ca="1" si="141"/>
        <v>575.97471197022287</v>
      </c>
      <c r="I404" s="3">
        <f t="shared" ca="1" si="157"/>
        <v>21519.240300500816</v>
      </c>
      <c r="J404" s="3">
        <f t="shared" si="158"/>
        <v>16177.200563505326</v>
      </c>
      <c r="K404" s="3">
        <f t="shared" ca="1" si="160"/>
        <v>27164.52438288353</v>
      </c>
      <c r="L404" s="3">
        <f t="shared" si="159"/>
        <v>-9.2947063544883761</v>
      </c>
      <c r="M404" s="3">
        <f t="shared" ca="1" si="142"/>
        <v>0.37804267749166404</v>
      </c>
      <c r="N404" s="3">
        <f t="shared" ca="1" si="143"/>
        <v>21.660249896097671</v>
      </c>
      <c r="O404" s="1">
        <f t="shared" ca="1" si="138"/>
        <v>23222280.818042684</v>
      </c>
      <c r="P404" s="1">
        <f t="shared" si="139"/>
        <v>-21050726.042562425</v>
      </c>
      <c r="Q404" s="1">
        <f t="shared" ca="1" si="144"/>
        <v>44273006.860605106</v>
      </c>
      <c r="R404" s="1">
        <f t="shared" ca="1" si="140"/>
        <v>80636.459675831196</v>
      </c>
      <c r="S404" s="3">
        <f t="shared" si="145"/>
        <v>274.52738503692262</v>
      </c>
      <c r="T404" s="13">
        <f t="shared" ca="1" si="146"/>
        <v>2.0980592223714112</v>
      </c>
      <c r="U404" s="13">
        <f t="shared" si="147"/>
        <v>0.18597602196834911</v>
      </c>
      <c r="V404" s="5">
        <v>0.35</v>
      </c>
      <c r="W404" s="3">
        <f t="shared" ca="1" si="148"/>
        <v>0.84802915538206436</v>
      </c>
      <c r="X404" s="3">
        <f t="shared" ca="1" si="149"/>
        <v>-0.78814885606314911</v>
      </c>
      <c r="Y404" s="3">
        <f t="shared" ca="1" si="150"/>
        <v>-0.31300931146591632</v>
      </c>
      <c r="Z404" s="3">
        <f t="shared" ca="1" si="151"/>
        <v>-5.6296346861653508E-3</v>
      </c>
      <c r="AA404" s="3">
        <f t="shared" ca="1" si="152"/>
        <v>-2.2357807961851167E-3</v>
      </c>
      <c r="AJ404"/>
      <c r="AK404"/>
    </row>
    <row r="405" spans="3:37" s="5" customFormat="1" x14ac:dyDescent="0.2">
      <c r="C405" s="25"/>
      <c r="D405" s="1">
        <f t="shared" si="153"/>
        <v>403</v>
      </c>
      <c r="E405" s="2">
        <f t="shared" si="154"/>
        <v>40.400000000000304</v>
      </c>
      <c r="F405" s="3">
        <f t="shared" ca="1" si="155"/>
        <v>535.30448508708662</v>
      </c>
      <c r="G405" s="3">
        <f t="shared" si="156"/>
        <v>211.6639842845704</v>
      </c>
      <c r="H405" s="3">
        <f t="shared" ca="1" si="141"/>
        <v>575.63229061404274</v>
      </c>
      <c r="I405" s="3">
        <f t="shared" ca="1" si="157"/>
        <v>21572.770749009524</v>
      </c>
      <c r="J405" s="3">
        <f t="shared" si="158"/>
        <v>16198.413435465556</v>
      </c>
      <c r="K405" s="3">
        <f t="shared" ca="1" si="160"/>
        <v>27222.10471680358</v>
      </c>
      <c r="L405" s="3">
        <f t="shared" si="159"/>
        <v>-9.2940661056963396</v>
      </c>
      <c r="M405" s="3">
        <f t="shared" ca="1" si="142"/>
        <v>0.37654199728437948</v>
      </c>
      <c r="N405" s="3">
        <f t="shared" ca="1" si="143"/>
        <v>21.57426725382145</v>
      </c>
      <c r="O405" s="1">
        <f t="shared" ca="1" si="138"/>
        <v>23194677.379829884</v>
      </c>
      <c r="P405" s="1">
        <f t="shared" si="139"/>
        <v>-21076877.53872633</v>
      </c>
      <c r="Q405" s="1">
        <f t="shared" ca="1" si="144"/>
        <v>44271554.918556213</v>
      </c>
      <c r="R405" s="1">
        <f t="shared" ca="1" si="140"/>
        <v>80588.520685965981</v>
      </c>
      <c r="S405" s="3">
        <f t="shared" si="145"/>
        <v>274.44113859062156</v>
      </c>
      <c r="T405" s="13">
        <f t="shared" ca="1" si="146"/>
        <v>2.0974708586699973</v>
      </c>
      <c r="U405" s="13">
        <f t="shared" si="147"/>
        <v>0.18540583041230979</v>
      </c>
      <c r="V405" s="5">
        <v>0.35</v>
      </c>
      <c r="W405" s="3">
        <f t="shared" ca="1" si="148"/>
        <v>0.84492653374696214</v>
      </c>
      <c r="X405" s="3">
        <f t="shared" ca="1" si="149"/>
        <v>-0.78573243797939329</v>
      </c>
      <c r="Y405" s="3">
        <f t="shared" ca="1" si="150"/>
        <v>-0.31068534457971331</v>
      </c>
      <c r="Z405" s="3">
        <f t="shared" ca="1" si="151"/>
        <v>-5.6123745569956664E-3</v>
      </c>
      <c r="AA405" s="3">
        <f t="shared" ca="1" si="152"/>
        <v>-2.2191810327122381E-3</v>
      </c>
      <c r="AJ405"/>
      <c r="AK405"/>
    </row>
    <row r="406" spans="3:37" s="5" customFormat="1" x14ac:dyDescent="0.2">
      <c r="C406" s="25"/>
      <c r="D406" s="1">
        <f t="shared" si="153"/>
        <v>404</v>
      </c>
      <c r="E406" s="2">
        <f t="shared" si="154"/>
        <v>40.500000000000306</v>
      </c>
      <c r="F406" s="3">
        <f t="shared" ca="1" si="155"/>
        <v>535.30448508708662</v>
      </c>
      <c r="G406" s="3">
        <f t="shared" si="156"/>
        <v>210.73457767400078</v>
      </c>
      <c r="H406" s="3">
        <f t="shared" ca="1" si="141"/>
        <v>575.29119059984782</v>
      </c>
      <c r="I406" s="3">
        <f t="shared" ca="1" si="157"/>
        <v>21626.301197518231</v>
      </c>
      <c r="J406" s="3">
        <f t="shared" si="158"/>
        <v>16219.533363563485</v>
      </c>
      <c r="K406" s="3">
        <f t="shared" ca="1" si="160"/>
        <v>27279.650874628453</v>
      </c>
      <c r="L406" s="3">
        <f t="shared" si="159"/>
        <v>-9.2934286621442368</v>
      </c>
      <c r="M406" s="3">
        <f t="shared" ca="1" si="142"/>
        <v>0.37503963756538822</v>
      </c>
      <c r="N406" s="3">
        <f t="shared" ca="1" si="143"/>
        <v>21.48818838261279</v>
      </c>
      <c r="O406" s="1">
        <f t="shared" ca="1" si="138"/>
        <v>23167196.778725334</v>
      </c>
      <c r="P406" s="1">
        <f t="shared" si="139"/>
        <v>-21102910.674656384</v>
      </c>
      <c r="Q406" s="1">
        <f t="shared" ca="1" si="144"/>
        <v>44270107.453381717</v>
      </c>
      <c r="R406" s="1">
        <f t="shared" ca="1" si="140"/>
        <v>80540.766683978698</v>
      </c>
      <c r="S406" s="3">
        <f t="shared" si="145"/>
        <v>274.35527003175815</v>
      </c>
      <c r="T406" s="13">
        <f t="shared" ca="1" si="146"/>
        <v>2.0968840530501005</v>
      </c>
      <c r="U406" s="13">
        <f t="shared" si="147"/>
        <v>0.18483947101417411</v>
      </c>
      <c r="V406" s="5">
        <v>0.35</v>
      </c>
      <c r="W406" s="3">
        <f t="shared" ca="1" si="148"/>
        <v>0.84184639055239396</v>
      </c>
      <c r="X406" s="3">
        <f t="shared" ca="1" si="149"/>
        <v>-0.78333226021971847</v>
      </c>
      <c r="Y406" s="3">
        <f t="shared" ca="1" si="150"/>
        <v>-0.30837625619551351</v>
      </c>
      <c r="Z406" s="3">
        <f t="shared" ca="1" si="151"/>
        <v>-5.5952304301408462E-3</v>
      </c>
      <c r="AA406" s="3">
        <f t="shared" ca="1" si="152"/>
        <v>-2.2026875442536678E-3</v>
      </c>
      <c r="AJ406"/>
      <c r="AK406"/>
    </row>
    <row r="407" spans="3:37" s="5" customFormat="1" x14ac:dyDescent="0.2">
      <c r="C407" s="25"/>
      <c r="D407" s="1">
        <f t="shared" si="153"/>
        <v>405</v>
      </c>
      <c r="E407" s="2">
        <f t="shared" si="154"/>
        <v>40.600000000000307</v>
      </c>
      <c r="F407" s="3">
        <f t="shared" ca="1" si="155"/>
        <v>535.30448508708662</v>
      </c>
      <c r="G407" s="3">
        <f t="shared" si="156"/>
        <v>209.80523480778635</v>
      </c>
      <c r="H407" s="3">
        <f t="shared" ca="1" si="141"/>
        <v>574.9514138665121</v>
      </c>
      <c r="I407" s="3">
        <f t="shared" ca="1" si="157"/>
        <v>21679.831646026938</v>
      </c>
      <c r="J407" s="3">
        <f t="shared" si="158"/>
        <v>16240.560354187573</v>
      </c>
      <c r="K407" s="3">
        <f t="shared" ca="1" si="160"/>
        <v>27337.162988589331</v>
      </c>
      <c r="L407" s="3">
        <f t="shared" si="159"/>
        <v>-9.2927940236392548</v>
      </c>
      <c r="M407" s="3">
        <f t="shared" ca="1" si="142"/>
        <v>0.37353560186335411</v>
      </c>
      <c r="N407" s="3">
        <f t="shared" ca="1" si="143"/>
        <v>21.402013484649238</v>
      </c>
      <c r="O407" s="1">
        <f t="shared" ca="1" si="138"/>
        <v>23139838.981497087</v>
      </c>
      <c r="P407" s="1">
        <f t="shared" si="139"/>
        <v>-21128825.507992566</v>
      </c>
      <c r="Q407" s="1">
        <f t="shared" ca="1" si="144"/>
        <v>44268664.489489652</v>
      </c>
      <c r="R407" s="1">
        <f t="shared" ca="1" si="140"/>
        <v>80493.197941311693</v>
      </c>
      <c r="S407" s="3">
        <f t="shared" si="145"/>
        <v>274.26977933435836</v>
      </c>
      <c r="T407" s="13">
        <f t="shared" ca="1" si="146"/>
        <v>2.096298816668376</v>
      </c>
      <c r="U407" s="13">
        <f t="shared" si="147"/>
        <v>0.18427692387726033</v>
      </c>
      <c r="V407" s="5">
        <v>0.35</v>
      </c>
      <c r="W407" s="3">
        <f t="shared" ca="1" si="148"/>
        <v>0.83878858924246102</v>
      </c>
      <c r="X407" s="3">
        <f t="shared" ca="1" si="149"/>
        <v>-0.78094823846386174</v>
      </c>
      <c r="Y407" s="3">
        <f t="shared" ca="1" si="150"/>
        <v>-0.30608192740432949</v>
      </c>
      <c r="Z407" s="3">
        <f t="shared" ca="1" si="151"/>
        <v>-5.5782017033132979E-3</v>
      </c>
      <c r="AA407" s="3">
        <f t="shared" ca="1" si="152"/>
        <v>-2.1862994814594965E-3</v>
      </c>
      <c r="AJ407"/>
      <c r="AK407"/>
    </row>
    <row r="408" spans="3:37" s="5" customFormat="1" x14ac:dyDescent="0.2">
      <c r="C408" s="25"/>
      <c r="D408" s="1">
        <f t="shared" si="153"/>
        <v>406</v>
      </c>
      <c r="E408" s="2">
        <f t="shared" si="154"/>
        <v>40.700000000000308</v>
      </c>
      <c r="F408" s="3">
        <f t="shared" ca="1" si="155"/>
        <v>535.30448508708662</v>
      </c>
      <c r="G408" s="3">
        <f t="shared" si="156"/>
        <v>208.87595540542242</v>
      </c>
      <c r="H408" s="3">
        <f t="shared" ca="1" si="141"/>
        <v>574.61296235020575</v>
      </c>
      <c r="I408" s="3">
        <f t="shared" ca="1" si="157"/>
        <v>21733.362094535645</v>
      </c>
      <c r="J408" s="3">
        <f t="shared" si="158"/>
        <v>16261.494413698234</v>
      </c>
      <c r="K408" s="3">
        <f t="shared" ca="1" si="160"/>
        <v>27394.64119111115</v>
      </c>
      <c r="L408" s="3">
        <f t="shared" si="159"/>
        <v>-9.2921621899894173</v>
      </c>
      <c r="M408" s="3">
        <f t="shared" ca="1" si="142"/>
        <v>0.37202989374406736</v>
      </c>
      <c r="N408" s="3">
        <f t="shared" ca="1" si="143"/>
        <v>21.315742764235527</v>
      </c>
      <c r="O408" s="1">
        <f t="shared" ca="1" si="138"/>
        <v>23112603.955061525</v>
      </c>
      <c r="P408" s="1">
        <f t="shared" si="139"/>
        <v>-21154622.096116722</v>
      </c>
      <c r="Q408" s="1">
        <f t="shared" ca="1" si="144"/>
        <v>44267226.051178247</v>
      </c>
      <c r="R408" s="1">
        <f t="shared" ca="1" si="140"/>
        <v>80445.814729028803</v>
      </c>
      <c r="S408" s="3">
        <f t="shared" si="145"/>
        <v>274.1846664725623</v>
      </c>
      <c r="T408" s="13">
        <f t="shared" ca="1" si="146"/>
        <v>2.0957151606714937</v>
      </c>
      <c r="U408" s="13">
        <f t="shared" si="147"/>
        <v>0.18371816924336876</v>
      </c>
      <c r="V408" s="5">
        <v>0.35</v>
      </c>
      <c r="W408" s="3">
        <f t="shared" ca="1" si="148"/>
        <v>0.83575299430677319</v>
      </c>
      <c r="X408" s="3">
        <f t="shared" ca="1" si="149"/>
        <v>-0.77858028897843545</v>
      </c>
      <c r="Y408" s="3">
        <f t="shared" ca="1" si="150"/>
        <v>-0.30380224012833273</v>
      </c>
      <c r="Z408" s="3">
        <f t="shared" ca="1" si="151"/>
        <v>-5.5612877784173963E-3</v>
      </c>
      <c r="AA408" s="3">
        <f t="shared" ca="1" si="152"/>
        <v>-2.1700160009166625E-3</v>
      </c>
      <c r="AJ408"/>
      <c r="AK408"/>
    </row>
    <row r="409" spans="3:37" s="5" customFormat="1" x14ac:dyDescent="0.2">
      <c r="C409" s="25"/>
      <c r="D409" s="1">
        <f t="shared" si="153"/>
        <v>407</v>
      </c>
      <c r="E409" s="2">
        <f t="shared" si="154"/>
        <v>40.80000000000031</v>
      </c>
      <c r="F409" s="3">
        <f t="shared" ca="1" si="155"/>
        <v>535.30448508708662</v>
      </c>
      <c r="G409" s="3">
        <f t="shared" si="156"/>
        <v>207.94673918642349</v>
      </c>
      <c r="H409" s="3">
        <f t="shared" ca="1" si="141"/>
        <v>574.27583798434125</v>
      </c>
      <c r="I409" s="3">
        <f t="shared" ca="1" si="157"/>
        <v>21786.892543044352</v>
      </c>
      <c r="J409" s="3">
        <f t="shared" si="158"/>
        <v>16282.335548427825</v>
      </c>
      <c r="K409" s="3">
        <f t="shared" ca="1" si="160"/>
        <v>27452.085614812328</v>
      </c>
      <c r="L409" s="3">
        <f t="shared" si="159"/>
        <v>-9.2915331610036063</v>
      </c>
      <c r="M409" s="3">
        <f t="shared" ca="1" si="142"/>
        <v>0.37052251681050646</v>
      </c>
      <c r="N409" s="3">
        <f t="shared" ca="1" si="143"/>
        <v>21.229376427807118</v>
      </c>
      <c r="O409" s="1">
        <f t="shared" ca="1" si="138"/>
        <v>23085491.666483216</v>
      </c>
      <c r="P409" s="1">
        <f t="shared" si="139"/>
        <v>-21180300.496152695</v>
      </c>
      <c r="Q409" s="1">
        <f t="shared" ca="1" si="144"/>
        <v>44265792.162635908</v>
      </c>
      <c r="R409" s="1">
        <f t="shared" ca="1" si="140"/>
        <v>80398.617317807773</v>
      </c>
      <c r="S409" s="3">
        <f t="shared" si="145"/>
        <v>274.0999314206241</v>
      </c>
      <c r="T409" s="13">
        <f t="shared" ca="1" si="146"/>
        <v>2.0951330961957733</v>
      </c>
      <c r="U409" s="13">
        <f t="shared" si="147"/>
        <v>0.18316318749203808</v>
      </c>
      <c r="V409" s="5">
        <v>0.35</v>
      </c>
      <c r="W409" s="3">
        <f t="shared" ca="1" si="148"/>
        <v>0.83273947127369674</v>
      </c>
      <c r="X409" s="3">
        <f t="shared" ca="1" si="149"/>
        <v>-0.77622832861377278</v>
      </c>
      <c r="Y409" s="3">
        <f t="shared" ca="1" si="150"/>
        <v>-0.30153707711434885</v>
      </c>
      <c r="Z409" s="3">
        <f t="shared" ca="1" si="151"/>
        <v>-5.5444880615269487E-3</v>
      </c>
      <c r="AA409" s="3">
        <f t="shared" ca="1" si="152"/>
        <v>-2.1538362651024917E-3</v>
      </c>
      <c r="AJ409"/>
      <c r="AK409"/>
    </row>
    <row r="410" spans="3:37" s="5" customFormat="1" x14ac:dyDescent="0.2">
      <c r="C410" s="25"/>
      <c r="D410" s="1">
        <f t="shared" si="153"/>
        <v>408</v>
      </c>
      <c r="E410" s="2">
        <f t="shared" si="154"/>
        <v>40.900000000000311</v>
      </c>
      <c r="F410" s="3">
        <f t="shared" ca="1" si="155"/>
        <v>535.30448508708662</v>
      </c>
      <c r="G410" s="3">
        <f t="shared" si="156"/>
        <v>207.01758587032313</v>
      </c>
      <c r="H410" s="3">
        <f t="shared" ca="1" si="141"/>
        <v>573.94004269952063</v>
      </c>
      <c r="I410" s="3">
        <f t="shared" ca="1" si="157"/>
        <v>21840.42299155306</v>
      </c>
      <c r="J410" s="3">
        <f t="shared" si="158"/>
        <v>16303.083764680663</v>
      </c>
      <c r="K410" s="3">
        <f t="shared" ca="1" si="160"/>
        <v>27509.496392504479</v>
      </c>
      <c r="L410" s="3">
        <f t="shared" si="159"/>
        <v>-9.29090693649154</v>
      </c>
      <c r="M410" s="3">
        <f t="shared" ca="1" si="142"/>
        <v>0.3690134747028988</v>
      </c>
      <c r="N410" s="3">
        <f t="shared" ca="1" si="143"/>
        <v>21.142914683933672</v>
      </c>
      <c r="O410" s="1">
        <f t="shared" ca="1" si="138"/>
        <v>23058502.082974929</v>
      </c>
      <c r="P410" s="1">
        <f t="shared" si="139"/>
        <v>-21205860.764966387</v>
      </c>
      <c r="Q410" s="1">
        <f t="shared" ca="1" si="144"/>
        <v>44264362.847941317</v>
      </c>
      <c r="R410" s="1">
        <f t="shared" ca="1" si="140"/>
        <v>80351.605977932893</v>
      </c>
      <c r="S410" s="3">
        <f t="shared" si="145"/>
        <v>274.015574152912</v>
      </c>
      <c r="T410" s="13">
        <f t="shared" ca="1" si="146"/>
        <v>2.0945526343668277</v>
      </c>
      <c r="U410" s="13">
        <f t="shared" si="147"/>
        <v>0.18261195913980385</v>
      </c>
      <c r="V410" s="5">
        <v>0.35</v>
      </c>
      <c r="W410" s="3">
        <f t="shared" ca="1" si="148"/>
        <v>0.82974788670364519</v>
      </c>
      <c r="X410" s="3">
        <f t="shared" ca="1" si="149"/>
        <v>-0.77389227480078748</v>
      </c>
      <c r="Y410" s="3">
        <f t="shared" ca="1" si="150"/>
        <v>-0.29928632192739407</v>
      </c>
      <c r="Z410" s="3">
        <f t="shared" ca="1" si="151"/>
        <v>-5.5278019628627675E-3</v>
      </c>
      <c r="AA410" s="3">
        <f t="shared" ca="1" si="152"/>
        <v>-2.137759442338529E-3</v>
      </c>
      <c r="AJ410"/>
      <c r="AK410"/>
    </row>
    <row r="411" spans="3:37" s="5" customFormat="1" x14ac:dyDescent="0.2">
      <c r="C411" s="25"/>
      <c r="D411" s="1">
        <f t="shared" si="153"/>
        <v>409</v>
      </c>
      <c r="E411" s="2">
        <f t="shared" si="154"/>
        <v>41.000000000000313</v>
      </c>
      <c r="F411" s="3">
        <f t="shared" ca="1" si="155"/>
        <v>535.30448508708662</v>
      </c>
      <c r="G411" s="3">
        <f t="shared" si="156"/>
        <v>206.08849517667397</v>
      </c>
      <c r="H411" s="3">
        <f t="shared" ca="1" si="141"/>
        <v>573.60557842348157</v>
      </c>
      <c r="I411" s="3">
        <f t="shared" ca="1" si="157"/>
        <v>21893.953440061767</v>
      </c>
      <c r="J411" s="3">
        <f t="shared" si="158"/>
        <v>16323.739068733013</v>
      </c>
      <c r="K411" s="3">
        <f t="shared" ca="1" si="160"/>
        <v>27566.873657192144</v>
      </c>
      <c r="L411" s="3">
        <f t="shared" si="159"/>
        <v>-9.2902835162637896</v>
      </c>
      <c r="M411" s="3">
        <f t="shared" ca="1" si="142"/>
        <v>0.36750277109877982</v>
      </c>
      <c r="N411" s="3">
        <f t="shared" ca="1" si="143"/>
        <v>21.056357743322451</v>
      </c>
      <c r="O411" s="1">
        <f t="shared" ca="1" si="138"/>
        <v>23031635.171897579</v>
      </c>
      <c r="P411" s="1">
        <f t="shared" si="139"/>
        <v>-21231302.959165815</v>
      </c>
      <c r="Q411" s="1">
        <f t="shared" ca="1" si="144"/>
        <v>44262938.131063394</v>
      </c>
      <c r="R411" s="1">
        <f t="shared" ca="1" si="140"/>
        <v>80304.780979287418</v>
      </c>
      <c r="S411" s="3">
        <f t="shared" si="145"/>
        <v>273.93159464390806</v>
      </c>
      <c r="T411" s="13">
        <f t="shared" ca="1" si="146"/>
        <v>2.0939737862991992</v>
      </c>
      <c r="U411" s="13">
        <f t="shared" si="147"/>
        <v>0.18206446483946218</v>
      </c>
      <c r="V411" s="5">
        <v>0.35</v>
      </c>
      <c r="W411" s="3">
        <f t="shared" ca="1" si="148"/>
        <v>0.82677810818241826</v>
      </c>
      <c r="X411" s="3">
        <f t="shared" ca="1" si="149"/>
        <v>-0.77157204554785275</v>
      </c>
      <c r="Y411" s="3">
        <f t="shared" ca="1" si="150"/>
        <v>-0.29704985894425312</v>
      </c>
      <c r="Z411" s="3">
        <f t="shared" ca="1" si="151"/>
        <v>-5.5112288967703767E-3</v>
      </c>
      <c r="AA411" s="3">
        <f t="shared" ca="1" si="152"/>
        <v>-2.1217847067446652E-3</v>
      </c>
      <c r="AJ411"/>
      <c r="AK411"/>
    </row>
    <row r="412" spans="3:37" s="5" customFormat="1" x14ac:dyDescent="0.2">
      <c r="C412" s="25"/>
      <c r="D412" s="1">
        <f t="shared" si="153"/>
        <v>410</v>
      </c>
      <c r="E412" s="2">
        <f t="shared" si="154"/>
        <v>41.100000000000314</v>
      </c>
      <c r="F412" s="3">
        <f t="shared" ca="1" si="155"/>
        <v>535.30448508708662</v>
      </c>
      <c r="G412" s="3">
        <f t="shared" si="156"/>
        <v>205.15946682504759</v>
      </c>
      <c r="H412" s="3">
        <f t="shared" ca="1" si="141"/>
        <v>573.27244708104433</v>
      </c>
      <c r="I412" s="3">
        <f t="shared" ca="1" si="157"/>
        <v>21947.483888570474</v>
      </c>
      <c r="J412" s="3">
        <f t="shared" si="158"/>
        <v>16344.3014668331</v>
      </c>
      <c r="K412" s="3">
        <f t="shared" ca="1" si="160"/>
        <v>27624.217542072485</v>
      </c>
      <c r="L412" s="3">
        <f t="shared" si="159"/>
        <v>-9.2896629001317717</v>
      </c>
      <c r="M412" s="3">
        <f t="shared" ca="1" si="142"/>
        <v>0.36599040971305047</v>
      </c>
      <c r="N412" s="3">
        <f t="shared" ca="1" si="143"/>
        <v>20.969705818821602</v>
      </c>
      <c r="O412" s="1">
        <f t="shared" ca="1" si="138"/>
        <v>23004890.900760215</v>
      </c>
      <c r="P412" s="1">
        <f t="shared" si="139"/>
        <v>-21256627.135101225</v>
      </c>
      <c r="Q412" s="1">
        <f t="shared" ca="1" si="144"/>
        <v>44261518.03586144</v>
      </c>
      <c r="R412" s="1">
        <f t="shared" ca="1" si="140"/>
        <v>80258.142591346201</v>
      </c>
      <c r="S412" s="3">
        <f t="shared" si="145"/>
        <v>273.84799286820868</v>
      </c>
      <c r="T412" s="13">
        <f t="shared" ca="1" si="146"/>
        <v>2.0933965630959941</v>
      </c>
      <c r="U412" s="13">
        <f t="shared" si="147"/>
        <v>0.18152068537933977</v>
      </c>
      <c r="V412" s="5">
        <v>0.35</v>
      </c>
      <c r="W412" s="3">
        <f t="shared" ca="1" si="148"/>
        <v>0.82383000431459641</v>
      </c>
      <c r="X412" s="3">
        <f t="shared" ca="1" si="149"/>
        <v>-0.76926755943770764</v>
      </c>
      <c r="Y412" s="3">
        <f t="shared" ca="1" si="150"/>
        <v>-0.29482757334710202</v>
      </c>
      <c r="Z412" s="3">
        <f t="shared" ca="1" si="151"/>
        <v>-5.4947682816979121E-3</v>
      </c>
      <c r="AA412" s="3">
        <f t="shared" ca="1" si="152"/>
        <v>-2.1059112381935858E-3</v>
      </c>
      <c r="AJ412"/>
      <c r="AK412"/>
    </row>
    <row r="413" spans="3:37" s="5" customFormat="1" x14ac:dyDescent="0.2">
      <c r="C413" s="25"/>
      <c r="D413" s="1">
        <f t="shared" si="153"/>
        <v>411</v>
      </c>
      <c r="E413" s="2">
        <f t="shared" si="154"/>
        <v>41.200000000000315</v>
      </c>
      <c r="F413" s="3">
        <f t="shared" ca="1" si="155"/>
        <v>535.30448508708662</v>
      </c>
      <c r="G413" s="3">
        <f t="shared" si="156"/>
        <v>204.23050053503442</v>
      </c>
      <c r="H413" s="3">
        <f t="shared" ca="1" si="141"/>
        <v>572.94065059405727</v>
      </c>
      <c r="I413" s="3">
        <f t="shared" ca="1" si="157"/>
        <v>22001.014337079181</v>
      </c>
      <c r="J413" s="3">
        <f t="shared" si="158"/>
        <v>16364.770965201104</v>
      </c>
      <c r="K413" s="3">
        <f t="shared" ca="1" si="160"/>
        <v>27681.528180534999</v>
      </c>
      <c r="L413" s="3">
        <f t="shared" si="159"/>
        <v>-9.2890450879077449</v>
      </c>
      <c r="M413" s="3">
        <f t="shared" ca="1" si="142"/>
        <v>0.36447639429803308</v>
      </c>
      <c r="N413" s="3">
        <f t="shared" ca="1" si="143"/>
        <v>20.882959125423358</v>
      </c>
      <c r="O413" s="1">
        <f t="shared" ca="1" si="138"/>
        <v>22978269.237219915</v>
      </c>
      <c r="P413" s="1">
        <f t="shared" si="139"/>
        <v>-21281833.348865125</v>
      </c>
      <c r="Q413" s="1">
        <f t="shared" ca="1" si="144"/>
        <v>44260102.586085036</v>
      </c>
      <c r="R413" s="1">
        <f t="shared" ca="1" si="140"/>
        <v>80211.691083168014</v>
      </c>
      <c r="S413" s="3">
        <f t="shared" si="145"/>
        <v>273.764768800524</v>
      </c>
      <c r="T413" s="13">
        <f t="shared" ca="1" si="146"/>
        <v>2.0928209758485208</v>
      </c>
      <c r="U413" s="13">
        <f t="shared" si="147"/>
        <v>0.18098060168256674</v>
      </c>
      <c r="V413" s="5">
        <v>0.35</v>
      </c>
      <c r="W413" s="3">
        <f t="shared" ca="1" si="148"/>
        <v>0.82090344471697674</v>
      </c>
      <c r="X413" s="3">
        <f t="shared" ca="1" si="149"/>
        <v>-0.76697873562437513</v>
      </c>
      <c r="Y413" s="3">
        <f t="shared" ca="1" si="150"/>
        <v>-0.29261935111716975</v>
      </c>
      <c r="Z413" s="3">
        <f t="shared" ca="1" si="151"/>
        <v>-5.4784195401741077E-3</v>
      </c>
      <c r="AA413" s="3">
        <f t="shared" ca="1" si="152"/>
        <v>-2.0901382222654982E-3</v>
      </c>
      <c r="AJ413"/>
      <c r="AK413"/>
    </row>
    <row r="414" spans="3:37" s="5" customFormat="1" x14ac:dyDescent="0.2">
      <c r="C414" s="25"/>
      <c r="D414" s="1">
        <f t="shared" si="153"/>
        <v>412</v>
      </c>
      <c r="E414" s="2">
        <f t="shared" si="154"/>
        <v>41.300000000000317</v>
      </c>
      <c r="F414" s="3">
        <f t="shared" ca="1" si="155"/>
        <v>535.30448508708662</v>
      </c>
      <c r="G414" s="3">
        <f t="shared" si="156"/>
        <v>203.30159602624366</v>
      </c>
      <c r="H414" s="3">
        <f t="shared" ca="1" si="141"/>
        <v>572.61019088134367</v>
      </c>
      <c r="I414" s="3">
        <f t="shared" ca="1" si="157"/>
        <v>22054.544785587888</v>
      </c>
      <c r="J414" s="3">
        <f t="shared" si="158"/>
        <v>16385.14757002917</v>
      </c>
      <c r="K414" s="3">
        <f t="shared" ca="1" si="160"/>
        <v>27738.80570616122</v>
      </c>
      <c r="L414" s="3">
        <f t="shared" si="159"/>
        <v>-9.2884300794048205</v>
      </c>
      <c r="M414" s="3">
        <f t="shared" ca="1" si="142"/>
        <v>0.3629607286435258</v>
      </c>
      <c r="N414" s="3">
        <f t="shared" ca="1" si="143"/>
        <v>20.796117880267158</v>
      </c>
      <c r="O414" s="1">
        <f t="shared" ca="1" si="138"/>
        <v>22951770.149081819</v>
      </c>
      <c r="P414" s="1">
        <f t="shared" si="139"/>
        <v>-21306921.656292405</v>
      </c>
      <c r="Q414" s="1">
        <f t="shared" ca="1" si="144"/>
        <v>44258691.80537422</v>
      </c>
      <c r="R414" s="1">
        <f t="shared" ca="1" si="140"/>
        <v>80165.426723388111</v>
      </c>
      <c r="S414" s="3">
        <f t="shared" si="145"/>
        <v>273.68192241567823</v>
      </c>
      <c r="T414" s="13">
        <f t="shared" ca="1" si="146"/>
        <v>2.092247035635924</v>
      </c>
      <c r="U414" s="13">
        <f t="shared" si="147"/>
        <v>0.18044419480635551</v>
      </c>
      <c r="V414" s="5">
        <v>0.35</v>
      </c>
      <c r="W414" s="3">
        <f t="shared" ca="1" si="148"/>
        <v>0.81799830001206253</v>
      </c>
      <c r="X414" s="3">
        <f t="shared" ca="1" si="149"/>
        <v>-0.76470549383010622</v>
      </c>
      <c r="Y414" s="3">
        <f t="shared" ca="1" si="150"/>
        <v>-0.29042507902844356</v>
      </c>
      <c r="Z414" s="3">
        <f t="shared" ca="1" si="151"/>
        <v>-5.4621820987864732E-3</v>
      </c>
      <c r="AA414" s="3">
        <f t="shared" ca="1" si="152"/>
        <v>-2.0744648502031681E-3</v>
      </c>
      <c r="AJ414"/>
      <c r="AK414"/>
    </row>
    <row r="415" spans="3:37" s="5" customFormat="1" x14ac:dyDescent="0.2">
      <c r="C415" s="25"/>
      <c r="D415" s="1">
        <f t="shared" si="153"/>
        <v>413</v>
      </c>
      <c r="E415" s="2">
        <f t="shared" si="154"/>
        <v>41.400000000000318</v>
      </c>
      <c r="F415" s="3">
        <f t="shared" ca="1" si="155"/>
        <v>535.30448508708662</v>
      </c>
      <c r="G415" s="3">
        <f t="shared" si="156"/>
        <v>202.37275301830317</v>
      </c>
      <c r="H415" s="3">
        <f t="shared" ca="1" si="141"/>
        <v>572.28106985864736</v>
      </c>
      <c r="I415" s="3">
        <f t="shared" ca="1" si="157"/>
        <v>22108.075234096596</v>
      </c>
      <c r="J415" s="3">
        <f t="shared" si="158"/>
        <v>16405.431287481399</v>
      </c>
      <c r="K415" s="3">
        <f t="shared" ca="1" si="160"/>
        <v>27796.05025272441</v>
      </c>
      <c r="L415" s="3">
        <f t="shared" si="159"/>
        <v>-9.2878178744369535</v>
      </c>
      <c r="M415" s="3">
        <f t="shared" ca="1" si="142"/>
        <v>0.36144341657685541</v>
      </c>
      <c r="N415" s="3">
        <f t="shared" ca="1" si="143"/>
        <v>20.709182302642674</v>
      </c>
      <c r="O415" s="1">
        <f t="shared" ca="1" si="138"/>
        <v>22925393.604299061</v>
      </c>
      <c r="P415" s="1">
        <f t="shared" si="139"/>
        <v>-21331892.11296038</v>
      </c>
      <c r="Q415" s="1">
        <f t="shared" ca="1" si="144"/>
        <v>44257285.717259437</v>
      </c>
      <c r="R415" s="1">
        <f t="shared" ca="1" si="140"/>
        <v>80119.349780210629</v>
      </c>
      <c r="S415" s="3">
        <f t="shared" si="145"/>
        <v>273.59945368860963</v>
      </c>
      <c r="T415" s="13">
        <f t="shared" ca="1" si="146"/>
        <v>2.0916747535248179</v>
      </c>
      <c r="U415" s="13">
        <f t="shared" si="147"/>
        <v>0.17991144594128405</v>
      </c>
      <c r="V415" s="5">
        <v>0.35</v>
      </c>
      <c r="W415" s="3">
        <f t="shared" ca="1" si="148"/>
        <v>0.81511444182159964</v>
      </c>
      <c r="X415" s="3">
        <f t="shared" ca="1" si="149"/>
        <v>-0.76244775434234335</v>
      </c>
      <c r="Y415" s="3">
        <f t="shared" ca="1" si="150"/>
        <v>-0.28824464464141503</v>
      </c>
      <c r="Z415" s="3">
        <f t="shared" ca="1" si="151"/>
        <v>-5.4460553881595956E-3</v>
      </c>
      <c r="AA415" s="3">
        <f t="shared" ca="1" si="152"/>
        <v>-2.0588903188672502E-3</v>
      </c>
      <c r="AJ415"/>
      <c r="AK415"/>
    </row>
    <row r="416" spans="3:37" s="5" customFormat="1" x14ac:dyDescent="0.2">
      <c r="C416" s="25"/>
      <c r="D416" s="1">
        <f t="shared" si="153"/>
        <v>414</v>
      </c>
      <c r="E416" s="2">
        <f t="shared" si="154"/>
        <v>41.50000000000032</v>
      </c>
      <c r="F416" s="3">
        <f t="shared" ca="1" si="155"/>
        <v>535.30448508708662</v>
      </c>
      <c r="G416" s="3">
        <f t="shared" si="156"/>
        <v>201.44397123085949</v>
      </c>
      <c r="H416" s="3">
        <f t="shared" ca="1" si="141"/>
        <v>571.95328943857839</v>
      </c>
      <c r="I416" s="3">
        <f t="shared" ca="1" si="157"/>
        <v>22161.605682605303</v>
      </c>
      <c r="J416" s="3">
        <f t="shared" si="158"/>
        <v>16425.622123693858</v>
      </c>
      <c r="K416" s="3">
        <f t="shared" ca="1" si="160"/>
        <v>27853.261954189249</v>
      </c>
      <c r="L416" s="3">
        <f t="shared" si="159"/>
        <v>-9.2872084728189392</v>
      </c>
      <c r="M416" s="3">
        <f t="shared" ca="1" si="142"/>
        <v>0.35992446196292865</v>
      </c>
      <c r="N416" s="3">
        <f t="shared" ca="1" si="143"/>
        <v>20.622152613992746</v>
      </c>
      <c r="O416" s="1">
        <f t="shared" ca="1" si="138"/>
        <v>22899139.570972718</v>
      </c>
      <c r="P416" s="1">
        <f t="shared" si="139"/>
        <v>-21356744.774188854</v>
      </c>
      <c r="Q416" s="1">
        <f t="shared" ca="1" si="144"/>
        <v>44255884.345161572</v>
      </c>
      <c r="R416" s="1">
        <f t="shared" ca="1" si="140"/>
        <v>80073.460521400979</v>
      </c>
      <c r="S416" s="3">
        <f t="shared" si="145"/>
        <v>273.51736259437047</v>
      </c>
      <c r="T416" s="13">
        <f t="shared" ca="1" si="146"/>
        <v>2.0911041405689188</v>
      </c>
      <c r="U416" s="13">
        <f t="shared" si="147"/>
        <v>0.17938233641058338</v>
      </c>
      <c r="V416" s="5">
        <v>0.35</v>
      </c>
      <c r="W416" s="3">
        <f t="shared" ca="1" si="148"/>
        <v>0.81225174276015721</v>
      </c>
      <c r="X416" s="3">
        <f t="shared" ca="1" si="149"/>
        <v>-0.76020543801069917</v>
      </c>
      <c r="Y416" s="3">
        <f t="shared" ca="1" si="150"/>
        <v>-0.28607793629686595</v>
      </c>
      <c r="Z416" s="3">
        <f t="shared" ca="1" si="151"/>
        <v>-5.4300388429335657E-3</v>
      </c>
      <c r="AA416" s="3">
        <f t="shared" ca="1" si="152"/>
        <v>-2.0434138306918998E-3</v>
      </c>
      <c r="AJ416"/>
      <c r="AK416"/>
    </row>
    <row r="417" spans="3:37" s="5" customFormat="1" x14ac:dyDescent="0.2">
      <c r="C417" s="25"/>
      <c r="D417" s="1">
        <f t="shared" si="153"/>
        <v>415</v>
      </c>
      <c r="E417" s="2">
        <f t="shared" si="154"/>
        <v>41.600000000000321</v>
      </c>
      <c r="F417" s="3">
        <f t="shared" ca="1" si="155"/>
        <v>535.30448508708662</v>
      </c>
      <c r="G417" s="3">
        <f t="shared" si="156"/>
        <v>200.51525038357761</v>
      </c>
      <c r="H417" s="3">
        <f t="shared" ca="1" si="141"/>
        <v>571.62685153055895</v>
      </c>
      <c r="I417" s="3">
        <f t="shared" ca="1" si="157"/>
        <v>22215.13613111401</v>
      </c>
      <c r="J417" s="3">
        <f t="shared" si="158"/>
        <v>16445.720084774581</v>
      </c>
      <c r="K417" s="3">
        <f t="shared" ca="1" si="160"/>
        <v>27910.440944711518</v>
      </c>
      <c r="L417" s="3">
        <f t="shared" si="159"/>
        <v>-9.2866018743664309</v>
      </c>
      <c r="M417" s="3">
        <f t="shared" ca="1" si="142"/>
        <v>0.35840386870428159</v>
      </c>
      <c r="N417" s="3">
        <f t="shared" ca="1" si="143"/>
        <v>20.535029037916225</v>
      </c>
      <c r="O417" s="1">
        <f t="shared" ca="1" si="138"/>
        <v>22873008.017351776</v>
      </c>
      <c r="P417" s="1">
        <f t="shared" si="139"/>
        <v>-21381479.69504026</v>
      </c>
      <c r="Q417" s="1">
        <f t="shared" ca="1" si="144"/>
        <v>44254487.712392032</v>
      </c>
      <c r="R417" s="1">
        <f t="shared" ca="1" si="140"/>
        <v>80027.759214278252</v>
      </c>
      <c r="S417" s="3">
        <f t="shared" si="145"/>
        <v>273.43564910812688</v>
      </c>
      <c r="T417" s="13">
        <f t="shared" ca="1" si="146"/>
        <v>2.0905352078086787</v>
      </c>
      <c r="U417" s="13">
        <f t="shared" si="147"/>
        <v>0.17885684766943064</v>
      </c>
      <c r="V417" s="5">
        <v>0.35</v>
      </c>
      <c r="W417" s="3">
        <f t="shared" ca="1" si="148"/>
        <v>0.80941007642876228</v>
      </c>
      <c r="X417" s="3">
        <f t="shared" ca="1" si="149"/>
        <v>-0.75797846624396181</v>
      </c>
      <c r="Y417" s="3">
        <f t="shared" ca="1" si="150"/>
        <v>-0.28392484310969685</v>
      </c>
      <c r="Z417" s="3">
        <f t="shared" ca="1" si="151"/>
        <v>-5.4141319017425842E-3</v>
      </c>
      <c r="AA417" s="3">
        <f t="shared" ca="1" si="152"/>
        <v>-2.0280345936406919E-3</v>
      </c>
      <c r="AJ417"/>
      <c r="AK417"/>
    </row>
    <row r="418" spans="3:37" s="5" customFormat="1" x14ac:dyDescent="0.2">
      <c r="C418" s="25"/>
      <c r="D418" s="1">
        <f t="shared" si="153"/>
        <v>416</v>
      </c>
      <c r="E418" s="2">
        <f t="shared" si="154"/>
        <v>41.700000000000323</v>
      </c>
      <c r="F418" s="3">
        <f t="shared" ca="1" si="155"/>
        <v>535.30448508708662</v>
      </c>
      <c r="G418" s="3">
        <f t="shared" si="156"/>
        <v>199.58659019614097</v>
      </c>
      <c r="H418" s="3">
        <f t="shared" ca="1" si="141"/>
        <v>571.30175804076885</v>
      </c>
      <c r="I418" s="3">
        <f t="shared" ca="1" si="157"/>
        <v>22268.666579622717</v>
      </c>
      <c r="J418" s="3">
        <f t="shared" si="158"/>
        <v>16465.725176803568</v>
      </c>
      <c r="K418" s="3">
        <f t="shared" ca="1" si="160"/>
        <v>27967.587358637778</v>
      </c>
      <c r="L418" s="3">
        <f t="shared" si="159"/>
        <v>-9.2859980788959184</v>
      </c>
      <c r="M418" s="3">
        <f t="shared" ca="1" si="142"/>
        <v>0.35688164074112766</v>
      </c>
      <c r="N418" s="3">
        <f t="shared" ca="1" si="143"/>
        <v>20.447811800170708</v>
      </c>
      <c r="O418" s="1">
        <f t="shared" ca="1" si="138"/>
        <v>22846998.911833122</v>
      </c>
      <c r="P418" s="1">
        <f t="shared" si="139"/>
        <v>-21406096.930319652</v>
      </c>
      <c r="Q418" s="1">
        <f t="shared" ca="1" si="144"/>
        <v>44253095.842152774</v>
      </c>
      <c r="R418" s="1">
        <f t="shared" ca="1" si="140"/>
        <v>79982.246125707636</v>
      </c>
      <c r="S418" s="3">
        <f t="shared" si="145"/>
        <v>273.35431320515914</v>
      </c>
      <c r="T418" s="13">
        <f t="shared" ca="1" si="146"/>
        <v>2.0899679662709136</v>
      </c>
      <c r="U418" s="13">
        <f t="shared" si="147"/>
        <v>0.17833496130424581</v>
      </c>
      <c r="V418" s="5">
        <v>0.35</v>
      </c>
      <c r="W418" s="3">
        <f t="shared" ca="1" si="148"/>
        <v>0.80658931740857598</v>
      </c>
      <c r="X418" s="3">
        <f t="shared" ca="1" si="149"/>
        <v>-0.75576676100711504</v>
      </c>
      <c r="Y418" s="3">
        <f t="shared" ca="1" si="150"/>
        <v>-0.28178525496279405</v>
      </c>
      <c r="Z418" s="3">
        <f t="shared" ca="1" si="151"/>
        <v>-5.3983340071936791E-3</v>
      </c>
      <c r="AA418" s="3">
        <f t="shared" ca="1" si="152"/>
        <v>-2.0127518211628145E-3</v>
      </c>
      <c r="AJ418"/>
      <c r="AK418"/>
    </row>
    <row r="419" spans="3:37" s="5" customFormat="1" x14ac:dyDescent="0.2">
      <c r="C419" s="25"/>
      <c r="D419" s="1">
        <f t="shared" si="153"/>
        <v>417</v>
      </c>
      <c r="E419" s="2">
        <f t="shared" si="154"/>
        <v>41.800000000000324</v>
      </c>
      <c r="F419" s="3">
        <f t="shared" ca="1" si="155"/>
        <v>535.30448508708662</v>
      </c>
      <c r="G419" s="3">
        <f t="shared" si="156"/>
        <v>198.65799038825139</v>
      </c>
      <c r="H419" s="3">
        <f t="shared" ca="1" si="141"/>
        <v>570.97801087209086</v>
      </c>
      <c r="I419" s="3">
        <f t="shared" ca="1" si="157"/>
        <v>22322.197028131424</v>
      </c>
      <c r="J419" s="3">
        <f t="shared" si="158"/>
        <v>16485.637405832789</v>
      </c>
      <c r="K419" s="3">
        <f t="shared" ca="1" si="160"/>
        <v>28024.70133050505</v>
      </c>
      <c r="L419" s="3">
        <f t="shared" si="159"/>
        <v>-9.2853970862247408</v>
      </c>
      <c r="M419" s="3">
        <f t="shared" ca="1" si="142"/>
        <v>0.35535778205140406</v>
      </c>
      <c r="N419" s="3">
        <f t="shared" ca="1" si="143"/>
        <v>20.36050112867521</v>
      </c>
      <c r="O419" s="1">
        <f t="shared" ca="1" si="138"/>
        <v>22821112.222961463</v>
      </c>
      <c r="P419" s="1">
        <f t="shared" si="139"/>
        <v>-21430596.534574833</v>
      </c>
      <c r="Q419" s="1">
        <f t="shared" ca="1" si="144"/>
        <v>44251708.757536292</v>
      </c>
      <c r="R419" s="1">
        <f t="shared" ca="1" si="140"/>
        <v>79936.921522092714</v>
      </c>
      <c r="S419" s="3">
        <f t="shared" si="145"/>
        <v>273.27335486086128</v>
      </c>
      <c r="T419" s="13">
        <f t="shared" ca="1" si="146"/>
        <v>2.0894024269684386</v>
      </c>
      <c r="U419" s="13">
        <f t="shared" si="147"/>
        <v>0.17781665903199398</v>
      </c>
      <c r="V419" s="5">
        <v>0.35</v>
      </c>
      <c r="W419" s="3">
        <f t="shared" ca="1" si="148"/>
        <v>0.80378934125461932</v>
      </c>
      <c r="X419" s="3">
        <f t="shared" ca="1" si="149"/>
        <v>-0.75357024481837898</v>
      </c>
      <c r="Y419" s="3">
        <f t="shared" ca="1" si="150"/>
        <v>-0.27965906250093758</v>
      </c>
      <c r="Z419" s="3">
        <f t="shared" ca="1" si="151"/>
        <v>-5.3826446058455645E-3</v>
      </c>
      <c r="AA419" s="3">
        <f t="shared" ca="1" si="152"/>
        <v>-1.9975647321495544E-3</v>
      </c>
      <c r="AJ419"/>
      <c r="AK419"/>
    </row>
    <row r="420" spans="3:37" s="5" customFormat="1" x14ac:dyDescent="0.2">
      <c r="C420" s="25"/>
      <c r="D420" s="1">
        <f t="shared" si="153"/>
        <v>418</v>
      </c>
      <c r="E420" s="2">
        <f t="shared" si="154"/>
        <v>41.900000000000325</v>
      </c>
      <c r="F420" s="3">
        <f t="shared" ca="1" si="155"/>
        <v>535.30448508708662</v>
      </c>
      <c r="G420" s="3">
        <f t="shared" si="156"/>
        <v>197.72945067962891</v>
      </c>
      <c r="H420" s="3">
        <f t="shared" ca="1" si="141"/>
        <v>570.65561192405596</v>
      </c>
      <c r="I420" s="3">
        <f t="shared" ca="1" si="157"/>
        <v>22375.727476640131</v>
      </c>
      <c r="J420" s="3">
        <f t="shared" si="158"/>
        <v>16505.456777886182</v>
      </c>
      <c r="K420" s="3">
        <f t="shared" ca="1" si="160"/>
        <v>28081.78299504047</v>
      </c>
      <c r="L420" s="3">
        <f t="shared" si="159"/>
        <v>-9.2847988961710826</v>
      </c>
      <c r="M420" s="3">
        <f t="shared" ca="1" si="142"/>
        <v>0.35383229665081645</v>
      </c>
      <c r="N420" s="3">
        <f t="shared" ca="1" si="143"/>
        <v>20.273097253512717</v>
      </c>
      <c r="O420" s="1">
        <f t="shared" ca="1" si="138"/>
        <v>22795347.91942931</v>
      </c>
      <c r="P420" s="1">
        <f t="shared" si="139"/>
        <v>-21454978.562096398</v>
      </c>
      <c r="Q420" s="1">
        <f t="shared" ca="1" si="144"/>
        <v>44250326.481525704</v>
      </c>
      <c r="R420" s="1">
        <f t="shared" ca="1" si="140"/>
        <v>79891.785669367833</v>
      </c>
      <c r="S420" s="3">
        <f t="shared" si="145"/>
        <v>273.19277405074149</v>
      </c>
      <c r="T420" s="13">
        <f t="shared" ca="1" si="146"/>
        <v>2.08883860089969</v>
      </c>
      <c r="U420" s="13">
        <f t="shared" si="147"/>
        <v>0.17730192269949172</v>
      </c>
      <c r="V420" s="5">
        <v>0.35</v>
      </c>
      <c r="W420" s="3">
        <f t="shared" ca="1" si="148"/>
        <v>0.80101002448954683</v>
      </c>
      <c r="X420" s="3">
        <f t="shared" ca="1" si="149"/>
        <v>-0.7513888407462731</v>
      </c>
      <c r="Y420" s="3">
        <f t="shared" ca="1" si="150"/>
        <v>-0.27754615712474962</v>
      </c>
      <c r="Z420" s="3">
        <f t="shared" ca="1" si="151"/>
        <v>-5.3670631481876653E-3</v>
      </c>
      <c r="AA420" s="3">
        <f t="shared" ca="1" si="152"/>
        <v>-1.9824725508910688E-3</v>
      </c>
      <c r="AJ420"/>
      <c r="AK420"/>
    </row>
    <row r="421" spans="3:37" s="5" customFormat="1" x14ac:dyDescent="0.2">
      <c r="C421" s="25"/>
      <c r="D421" s="1">
        <f t="shared" si="153"/>
        <v>419</v>
      </c>
      <c r="E421" s="2">
        <f t="shared" si="154"/>
        <v>42.000000000000327</v>
      </c>
      <c r="F421" s="3">
        <f t="shared" ca="1" si="155"/>
        <v>535.30448508708662</v>
      </c>
      <c r="G421" s="3">
        <f t="shared" si="156"/>
        <v>196.8009707900118</v>
      </c>
      <c r="H421" s="3">
        <f t="shared" ca="1" si="141"/>
        <v>570.33456309278858</v>
      </c>
      <c r="I421" s="3">
        <f t="shared" ca="1" si="157"/>
        <v>22429.257925148839</v>
      </c>
      <c r="J421" s="3">
        <f t="shared" si="158"/>
        <v>16525.183298959662</v>
      </c>
      <c r="K421" s="3">
        <f t="shared" ca="1" si="160"/>
        <v>28138.832487160958</v>
      </c>
      <c r="L421" s="3">
        <f t="shared" si="159"/>
        <v>-9.2842035085539774</v>
      </c>
      <c r="M421" s="3">
        <f t="shared" ca="1" si="142"/>
        <v>0.3523051885928819</v>
      </c>
      <c r="N421" s="3">
        <f t="shared" ca="1" si="143"/>
        <v>20.185600406932647</v>
      </c>
      <c r="O421" s="1">
        <f t="shared" ca="1" si="138"/>
        <v>22769705.970076941</v>
      </c>
      <c r="P421" s="1">
        <f t="shared" si="139"/>
        <v>-21479243.066917844</v>
      </c>
      <c r="Q421" s="1">
        <f t="shared" ca="1" si="144"/>
        <v>44248949.036994785</v>
      </c>
      <c r="R421" s="1">
        <f t="shared" ca="1" si="140"/>
        <v>79846.838832990397</v>
      </c>
      <c r="S421" s="3">
        <f t="shared" si="145"/>
        <v>273.11257075042181</v>
      </c>
      <c r="T421" s="13">
        <f t="shared" ca="1" si="146"/>
        <v>2.0882764990483609</v>
      </c>
      <c r="U421" s="13">
        <f t="shared" si="147"/>
        <v>0.17679073428271794</v>
      </c>
      <c r="V421" s="5">
        <v>0.35</v>
      </c>
      <c r="W421" s="3">
        <f t="shared" ca="1" si="148"/>
        <v>0.79825124459746322</v>
      </c>
      <c r="X421" s="3">
        <f t="shared" ca="1" si="149"/>
        <v>-0.74922247240669471</v>
      </c>
      <c r="Y421" s="3">
        <f t="shared" ca="1" si="150"/>
        <v>-0.27544643098468091</v>
      </c>
      <c r="Z421" s="3">
        <f t="shared" ca="1" si="151"/>
        <v>-5.3515890886192477E-3</v>
      </c>
      <c r="AA421" s="3">
        <f t="shared" ca="1" si="152"/>
        <v>-1.9674745070334351E-3</v>
      </c>
      <c r="AJ421"/>
      <c r="AK421"/>
    </row>
    <row r="422" spans="3:37" s="5" customFormat="1" x14ac:dyDescent="0.2">
      <c r="C422" s="25"/>
      <c r="D422" s="1">
        <f t="shared" si="153"/>
        <v>420</v>
      </c>
      <c r="E422" s="2">
        <f t="shared" si="154"/>
        <v>42.100000000000328</v>
      </c>
      <c r="F422" s="3">
        <f t="shared" ca="1" si="155"/>
        <v>535.30448508708662</v>
      </c>
      <c r="G422" s="3">
        <f t="shared" si="156"/>
        <v>195.87255043915641</v>
      </c>
      <c r="H422" s="3">
        <f t="shared" ca="1" si="141"/>
        <v>570.01486627095153</v>
      </c>
      <c r="I422" s="3">
        <f t="shared" ca="1" si="157"/>
        <v>22482.788373657546</v>
      </c>
      <c r="J422" s="3">
        <f t="shared" si="158"/>
        <v>16544.816975021124</v>
      </c>
      <c r="K422" s="3">
        <f t="shared" ca="1" si="160"/>
        <v>28195.849941972883</v>
      </c>
      <c r="L422" s="3">
        <f t="shared" si="159"/>
        <v>-9.2836109231932973</v>
      </c>
      <c r="M422" s="3">
        <f t="shared" ca="1" si="142"/>
        <v>0.35077646196897011</v>
      </c>
      <c r="N422" s="3">
        <f t="shared" ca="1" si="143"/>
        <v>20.098010823353217</v>
      </c>
      <c r="O422" s="1">
        <f t="shared" ca="1" si="138"/>
        <v>22744186.343892355</v>
      </c>
      <c r="P422" s="1">
        <f t="shared" si="139"/>
        <v>-21503390.102815598</v>
      </c>
      <c r="Q422" s="1">
        <f t="shared" ca="1" si="144"/>
        <v>44247576.446707949</v>
      </c>
      <c r="R422" s="1">
        <f t="shared" ca="1" si="140"/>
        <v>79802.081277933219</v>
      </c>
      <c r="S422" s="3">
        <f t="shared" si="145"/>
        <v>273.03274493563811</v>
      </c>
      <c r="T422" s="13">
        <f t="shared" ca="1" si="146"/>
        <v>2.0877161323830258</v>
      </c>
      <c r="U422" s="13">
        <f t="shared" si="147"/>
        <v>0.17628307588612999</v>
      </c>
      <c r="V422" s="5">
        <v>0.35</v>
      </c>
      <c r="W422" s="3">
        <f t="shared" ca="1" si="148"/>
        <v>0.79551288001778986</v>
      </c>
      <c r="X422" s="3">
        <f t="shared" ca="1" si="149"/>
        <v>-0.7470710639600201</v>
      </c>
      <c r="Y422" s="3">
        <f t="shared" ca="1" si="150"/>
        <v>-0.27335977697503744</v>
      </c>
      <c r="Z422" s="3">
        <f t="shared" ca="1" si="151"/>
        <v>-5.3362218854287151E-3</v>
      </c>
      <c r="AA422" s="3">
        <f t="shared" ca="1" si="152"/>
        <v>-1.9525698355359817E-3</v>
      </c>
      <c r="AJ422"/>
      <c r="AK422"/>
    </row>
    <row r="423" spans="3:37" s="5" customFormat="1" x14ac:dyDescent="0.2">
      <c r="C423" s="25"/>
      <c r="D423" s="1">
        <f t="shared" si="153"/>
        <v>421</v>
      </c>
      <c r="E423" s="2">
        <f t="shared" si="154"/>
        <v>42.20000000000033</v>
      </c>
      <c r="F423" s="3">
        <f t="shared" ca="1" si="155"/>
        <v>535.30448508708662</v>
      </c>
      <c r="G423" s="3">
        <f t="shared" si="156"/>
        <v>194.94418934683708</v>
      </c>
      <c r="H423" s="3">
        <f t="shared" ca="1" si="141"/>
        <v>569.69652334769114</v>
      </c>
      <c r="I423" s="3">
        <f t="shared" ca="1" si="157"/>
        <v>22536.318822166253</v>
      </c>
      <c r="J423" s="3">
        <f t="shared" si="158"/>
        <v>16564.357812010425</v>
      </c>
      <c r="K423" s="3">
        <f t="shared" ca="1" si="160"/>
        <v>28252.835494771691</v>
      </c>
      <c r="L423" s="3">
        <f t="shared" si="159"/>
        <v>-9.2830211399097671</v>
      </c>
      <c r="M423" s="3">
        <f t="shared" ca="1" si="142"/>
        <v>0.34924612090834312</v>
      </c>
      <c r="N423" s="3">
        <f t="shared" ca="1" si="143"/>
        <v>20.010328739363718</v>
      </c>
      <c r="O423" s="1">
        <f t="shared" ca="1" si="138"/>
        <v>22718789.010011248</v>
      </c>
      <c r="P423" s="1">
        <f t="shared" si="139"/>
        <v>-21527419.723309118</v>
      </c>
      <c r="Q423" s="1">
        <f t="shared" ca="1" si="144"/>
        <v>44246208.73332037</v>
      </c>
      <c r="R423" s="1">
        <f t="shared" ca="1" si="140"/>
        <v>79757.513268676761</v>
      </c>
      <c r="S423" s="3">
        <f t="shared" si="145"/>
        <v>272.95329658224051</v>
      </c>
      <c r="T423" s="13">
        <f t="shared" ca="1" si="146"/>
        <v>2.0871575118567662</v>
      </c>
      <c r="U423" s="13">
        <f t="shared" si="147"/>
        <v>0.17577892974198356</v>
      </c>
      <c r="V423" s="5">
        <v>0.35</v>
      </c>
      <c r="W423" s="3">
        <f t="shared" ca="1" si="148"/>
        <v>0.79279481013917563</v>
      </c>
      <c r="X423" s="3">
        <f t="shared" ca="1" si="149"/>
        <v>-0.74493454010822324</v>
      </c>
      <c r="Y423" s="3">
        <f t="shared" ca="1" si="150"/>
        <v>-0.27128608872804622</v>
      </c>
      <c r="Z423" s="3">
        <f t="shared" ca="1" si="151"/>
        <v>-5.3209610007730231E-3</v>
      </c>
      <c r="AA423" s="3">
        <f t="shared" ca="1" si="152"/>
        <v>-1.9377577766289016E-3</v>
      </c>
      <c r="AJ423"/>
      <c r="AK423"/>
    </row>
    <row r="424" spans="3:37" s="5" customFormat="1" x14ac:dyDescent="0.2">
      <c r="C424" s="25"/>
      <c r="D424" s="1">
        <f t="shared" si="153"/>
        <v>422</v>
      </c>
      <c r="E424" s="2">
        <f t="shared" si="154"/>
        <v>42.300000000000331</v>
      </c>
      <c r="F424" s="3">
        <f t="shared" ca="1" si="155"/>
        <v>535.30448508708662</v>
      </c>
      <c r="G424" s="3">
        <f t="shared" si="156"/>
        <v>194.0158872328461</v>
      </c>
      <c r="H424" s="3">
        <f t="shared" ca="1" si="141"/>
        <v>569.3795362085815</v>
      </c>
      <c r="I424" s="3">
        <f t="shared" ca="1" si="157"/>
        <v>22589.84927067496</v>
      </c>
      <c r="J424" s="3">
        <f t="shared" si="158"/>
        <v>16583.805815839409</v>
      </c>
      <c r="K424" s="3">
        <f t="shared" ca="1" si="160"/>
        <v>28309.789281041572</v>
      </c>
      <c r="L424" s="3">
        <f t="shared" si="159"/>
        <v>-9.282434158524957</v>
      </c>
      <c r="M424" s="3">
        <f t="shared" ca="1" si="142"/>
        <v>0.34771416957819329</v>
      </c>
      <c r="N424" s="3">
        <f t="shared" ca="1" si="143"/>
        <v>19.922554393726681</v>
      </c>
      <c r="O424" s="1">
        <f t="shared" ca="1" si="138"/>
        <v>22693513.937716953</v>
      </c>
      <c r="P424" s="1">
        <f t="shared" si="139"/>
        <v>-21551331.981660958</v>
      </c>
      <c r="Q424" s="1">
        <f t="shared" ca="1" si="144"/>
        <v>44244845.919377908</v>
      </c>
      <c r="R424" s="1">
        <f t="shared" ca="1" si="140"/>
        <v>79713.135069201409</v>
      </c>
      <c r="S424" s="3">
        <f t="shared" si="145"/>
        <v>272.87422566619279</v>
      </c>
      <c r="T424" s="13">
        <f t="shared" ca="1" si="146"/>
        <v>2.0866006484068005</v>
      </c>
      <c r="U424" s="13">
        <f t="shared" si="147"/>
        <v>0.17527827820965761</v>
      </c>
      <c r="V424" s="5">
        <v>0.35</v>
      </c>
      <c r="W424" s="3">
        <f t="shared" ca="1" si="148"/>
        <v>0.7900969152934525</v>
      </c>
      <c r="X424" s="3">
        <f t="shared" ca="1" si="149"/>
        <v>-0.74281282609201471</v>
      </c>
      <c r="Y424" s="3">
        <f t="shared" ca="1" si="150"/>
        <v>-0.26922526060795871</v>
      </c>
      <c r="Z424" s="3">
        <f t="shared" ca="1" si="151"/>
        <v>-5.3058059006572478E-3</v>
      </c>
      <c r="AA424" s="3">
        <f t="shared" ca="1" si="152"/>
        <v>-1.9230375757711335E-3</v>
      </c>
      <c r="AJ424"/>
      <c r="AK424"/>
    </row>
    <row r="425" spans="3:37" s="5" customFormat="1" x14ac:dyDescent="0.2">
      <c r="C425" s="25"/>
      <c r="D425" s="1">
        <f t="shared" si="153"/>
        <v>423</v>
      </c>
      <c r="E425" s="2">
        <f t="shared" si="154"/>
        <v>42.400000000000333</v>
      </c>
      <c r="F425" s="3">
        <f t="shared" ca="1" si="155"/>
        <v>535.30448508708662</v>
      </c>
      <c r="G425" s="3">
        <f t="shared" si="156"/>
        <v>193.08764381699359</v>
      </c>
      <c r="H425" s="3">
        <f t="shared" ca="1" si="141"/>
        <v>569.06390673556962</v>
      </c>
      <c r="I425" s="3">
        <f t="shared" ca="1" si="157"/>
        <v>22643.379719183667</v>
      </c>
      <c r="J425" s="3">
        <f t="shared" si="158"/>
        <v>16603.160992391902</v>
      </c>
      <c r="K425" s="3">
        <f t="shared" ca="1" si="160"/>
        <v>28366.711436455098</v>
      </c>
      <c r="L425" s="3">
        <f t="shared" si="159"/>
        <v>-9.2818499788612758</v>
      </c>
      <c r="M425" s="3">
        <f t="shared" ca="1" si="142"/>
        <v>0.34618061218367946</v>
      </c>
      <c r="N425" s="3">
        <f t="shared" ca="1" si="143"/>
        <v>19.834688027379958</v>
      </c>
      <c r="O425" s="1">
        <f t="shared" ca="1" si="138"/>
        <v>22668361.096440434</v>
      </c>
      <c r="P425" s="1">
        <f t="shared" si="139"/>
        <v>-21575126.93087684</v>
      </c>
      <c r="Q425" s="1">
        <f t="shared" ca="1" si="144"/>
        <v>44243488.027317271</v>
      </c>
      <c r="R425" s="1">
        <f t="shared" ca="1" si="140"/>
        <v>79668.946942979746</v>
      </c>
      <c r="S425" s="3">
        <f t="shared" si="145"/>
        <v>272.79553216357272</v>
      </c>
      <c r="T425" s="13">
        <f t="shared" ca="1" si="146"/>
        <v>2.086045552954106</v>
      </c>
      <c r="U425" s="13">
        <f t="shared" si="147"/>
        <v>0.17478110377498363</v>
      </c>
      <c r="V425" s="5">
        <v>0.35</v>
      </c>
      <c r="W425" s="3">
        <f t="shared" ca="1" si="148"/>
        <v>0.78741907674963829</v>
      </c>
      <c r="X425" s="3">
        <f t="shared" ca="1" si="149"/>
        <v>-0.74070584768799852</v>
      </c>
      <c r="Y425" s="3">
        <f t="shared" ca="1" si="150"/>
        <v>-0.26717718770519366</v>
      </c>
      <c r="Z425" s="3">
        <f t="shared" ca="1" si="151"/>
        <v>-5.2907560549142751E-3</v>
      </c>
      <c r="AA425" s="3">
        <f t="shared" ca="1" si="152"/>
        <v>-1.9084084836085262E-3</v>
      </c>
      <c r="AJ425"/>
      <c r="AK425"/>
    </row>
    <row r="426" spans="3:37" s="5" customFormat="1" x14ac:dyDescent="0.2">
      <c r="C426" s="25"/>
      <c r="D426" s="1">
        <f t="shared" si="153"/>
        <v>424</v>
      </c>
      <c r="E426" s="2">
        <f t="shared" si="154"/>
        <v>42.500000000000334</v>
      </c>
      <c r="F426" s="3">
        <f t="shared" ca="1" si="155"/>
        <v>535.30448508708662</v>
      </c>
      <c r="G426" s="3">
        <f t="shared" si="156"/>
        <v>192.15945881910747</v>
      </c>
      <c r="H426" s="3">
        <f t="shared" ca="1" si="141"/>
        <v>568.74963680691985</v>
      </c>
      <c r="I426" s="3">
        <f t="shared" ca="1" si="157"/>
        <v>22696.910167692375</v>
      </c>
      <c r="J426" s="3">
        <f t="shared" si="158"/>
        <v>16622.423347523705</v>
      </c>
      <c r="K426" s="3">
        <f t="shared" ca="1" si="160"/>
        <v>28423.602096872841</v>
      </c>
      <c r="L426" s="3">
        <f t="shared" si="159"/>
        <v>-9.2812686007419885</v>
      </c>
      <c r="M426" s="3">
        <f t="shared" ca="1" si="142"/>
        <v>0.34464545296796123</v>
      </c>
      <c r="N426" s="3">
        <f t="shared" ca="1" si="143"/>
        <v>19.74672988343869</v>
      </c>
      <c r="O426" s="1">
        <f t="shared" ca="1" si="138"/>
        <v>22643330.455760226</v>
      </c>
      <c r="P426" s="1">
        <f t="shared" si="139"/>
        <v>-21598804.623705722</v>
      </c>
      <c r="Q426" s="1">
        <f t="shared" ca="1" si="144"/>
        <v>44242135.079465948</v>
      </c>
      <c r="R426" s="1">
        <f t="shared" ca="1" si="140"/>
        <v>79624.94915296878</v>
      </c>
      <c r="S426" s="3">
        <f t="shared" si="145"/>
        <v>272.71721605057201</v>
      </c>
      <c r="T426" s="13">
        <f t="shared" ca="1" si="146"/>
        <v>2.085492236403045</v>
      </c>
      <c r="U426" s="13">
        <f t="shared" si="147"/>
        <v>0.17428738904957961</v>
      </c>
      <c r="V426" s="5">
        <v>0.35</v>
      </c>
      <c r="W426" s="3">
        <f t="shared" ca="1" si="148"/>
        <v>0.78476117670798495</v>
      </c>
      <c r="X426" s="3">
        <f t="shared" ca="1" si="149"/>
        <v>-0.7386135312058506</v>
      </c>
      <c r="Y426" s="3">
        <f t="shared" ca="1" si="150"/>
        <v>-0.26514176583051774</v>
      </c>
      <c r="Z426" s="3">
        <f t="shared" ca="1" si="151"/>
        <v>-5.2758109371846473E-3</v>
      </c>
      <c r="AA426" s="3">
        <f t="shared" ca="1" si="152"/>
        <v>-1.8938697559322695E-3</v>
      </c>
      <c r="AJ426"/>
      <c r="AK426"/>
    </row>
    <row r="427" spans="3:37" s="5" customFormat="1" x14ac:dyDescent="0.2">
      <c r="C427" s="25"/>
      <c r="D427" s="1">
        <f t="shared" si="153"/>
        <v>425</v>
      </c>
      <c r="E427" s="2">
        <f t="shared" si="154"/>
        <v>42.600000000000335</v>
      </c>
      <c r="F427" s="3">
        <f t="shared" ca="1" si="155"/>
        <v>535.30448508708662</v>
      </c>
      <c r="G427" s="3">
        <f t="shared" si="156"/>
        <v>191.23133195903327</v>
      </c>
      <c r="H427" s="3">
        <f t="shared" ca="1" si="141"/>
        <v>568.43672829715786</v>
      </c>
      <c r="I427" s="3">
        <f t="shared" ca="1" si="157"/>
        <v>22750.440616201082</v>
      </c>
      <c r="J427" s="3">
        <f t="shared" si="158"/>
        <v>16641.592887062612</v>
      </c>
      <c r="K427" s="3">
        <f t="shared" ca="1" si="160"/>
        <v>28480.461398343024</v>
      </c>
      <c r="L427" s="3">
        <f t="shared" si="159"/>
        <v>-9.2806900239911982</v>
      </c>
      <c r="M427" s="3">
        <f t="shared" ca="1" si="142"/>
        <v>0.34310869621223178</v>
      </c>
      <c r="N427" s="3">
        <f t="shared" ca="1" si="143"/>
        <v>19.658680207197175</v>
      </c>
      <c r="O427" s="1">
        <f t="shared" ca="1" si="138"/>
        <v>22618421.985402379</v>
      </c>
      <c r="P427" s="1">
        <f t="shared" si="139"/>
        <v>-21622365.112639882</v>
      </c>
      <c r="Q427" s="1">
        <f t="shared" ca="1" si="144"/>
        <v>44240787.098042265</v>
      </c>
      <c r="R427" s="1">
        <f t="shared" ca="1" si="140"/>
        <v>79581.141961602101</v>
      </c>
      <c r="S427" s="3">
        <f t="shared" si="145"/>
        <v>272.63927730349633</v>
      </c>
      <c r="T427" s="13">
        <f t="shared" ca="1" si="146"/>
        <v>2.0849407096409882</v>
      </c>
      <c r="U427" s="13">
        <f t="shared" si="147"/>
        <v>0.17379711677018775</v>
      </c>
      <c r="V427" s="5">
        <v>0.35</v>
      </c>
      <c r="W427" s="3">
        <f t="shared" ca="1" si="148"/>
        <v>0.78212309829406645</v>
      </c>
      <c r="X427" s="3">
        <f t="shared" ca="1" si="149"/>
        <v>-0.73653580348551062</v>
      </c>
      <c r="Y427" s="3">
        <f t="shared" ca="1" si="150"/>
        <v>-0.26311889150926288</v>
      </c>
      <c r="Z427" s="3">
        <f t="shared" ca="1" si="151"/>
        <v>-5.2609700248965044E-3</v>
      </c>
      <c r="AA427" s="3">
        <f t="shared" ca="1" si="152"/>
        <v>-1.8794206536375919E-3</v>
      </c>
      <c r="AJ427"/>
      <c r="AK427"/>
    </row>
    <row r="428" spans="3:37" s="5" customFormat="1" x14ac:dyDescent="0.2">
      <c r="C428" s="25"/>
      <c r="D428" s="1">
        <f t="shared" si="153"/>
        <v>426</v>
      </c>
      <c r="E428" s="2">
        <f t="shared" si="154"/>
        <v>42.700000000000337</v>
      </c>
      <c r="F428" s="3">
        <f t="shared" ca="1" si="155"/>
        <v>535.30448508708662</v>
      </c>
      <c r="G428" s="3">
        <f t="shared" si="156"/>
        <v>190.30326295663414</v>
      </c>
      <c r="H428" s="3">
        <f t="shared" ca="1" si="141"/>
        <v>568.12518307701578</v>
      </c>
      <c r="I428" s="3">
        <f t="shared" ca="1" si="157"/>
        <v>22803.971064709789</v>
      </c>
      <c r="J428" s="3">
        <f t="shared" si="158"/>
        <v>16660.669616808394</v>
      </c>
      <c r="K428" s="3">
        <f t="shared" ca="1" si="160"/>
        <v>28537.289477101127</v>
      </c>
      <c r="L428" s="3">
        <f t="shared" si="159"/>
        <v>-9.2801142484338541</v>
      </c>
      <c r="M428" s="3">
        <f t="shared" ca="1" si="142"/>
        <v>0.34157034623574889</v>
      </c>
      <c r="N428" s="3">
        <f t="shared" ca="1" si="143"/>
        <v>19.570539246130657</v>
      </c>
      <c r="O428" s="1">
        <f t="shared" ca="1" si="138"/>
        <v>22593635.655240487</v>
      </c>
      <c r="P428" s="1">
        <f t="shared" si="139"/>
        <v>-21645808.449914958</v>
      </c>
      <c r="Q428" s="1">
        <f t="shared" ca="1" si="144"/>
        <v>44239444.105155446</v>
      </c>
      <c r="R428" s="1">
        <f t="shared" ca="1" si="140"/>
        <v>79537.525630782213</v>
      </c>
      <c r="S428" s="3">
        <f t="shared" si="145"/>
        <v>272.5617158987651</v>
      </c>
      <c r="T428" s="13">
        <f t="shared" ca="1" si="146"/>
        <v>2.0843909835379408</v>
      </c>
      <c r="U428" s="13">
        <f t="shared" si="147"/>
        <v>0.17331026979801803</v>
      </c>
      <c r="V428" s="5">
        <v>0.35</v>
      </c>
      <c r="W428" s="3">
        <f t="shared" ca="1" si="148"/>
        <v>0.77950472555292161</v>
      </c>
      <c r="X428" s="3">
        <f t="shared" ca="1" si="149"/>
        <v>-0.73447259189440195</v>
      </c>
      <c r="Y428" s="3">
        <f t="shared" ca="1" si="150"/>
        <v>-0.26110846197558379</v>
      </c>
      <c r="Z428" s="3">
        <f t="shared" ca="1" si="151"/>
        <v>-5.2462327992457286E-3</v>
      </c>
      <c r="AA428" s="3">
        <f t="shared" ca="1" si="152"/>
        <v>-1.8650604426827414E-3</v>
      </c>
      <c r="AJ428"/>
      <c r="AK428"/>
    </row>
    <row r="429" spans="3:37" s="5" customFormat="1" x14ac:dyDescent="0.2">
      <c r="C429" s="25"/>
      <c r="D429" s="1">
        <f t="shared" si="153"/>
        <v>427</v>
      </c>
      <c r="E429" s="2">
        <f t="shared" si="154"/>
        <v>42.800000000000338</v>
      </c>
      <c r="F429" s="3">
        <f t="shared" ca="1" si="155"/>
        <v>535.30448508708662</v>
      </c>
      <c r="G429" s="3">
        <f t="shared" si="156"/>
        <v>189.37525153179075</v>
      </c>
      <c r="H429" s="3">
        <f t="shared" ca="1" si="141"/>
        <v>567.81500301337576</v>
      </c>
      <c r="I429" s="3">
        <f t="shared" ca="1" si="157"/>
        <v>22857.501513218496</v>
      </c>
      <c r="J429" s="3">
        <f t="shared" si="158"/>
        <v>16679.653542532815</v>
      </c>
      <c r="K429" s="3">
        <f t="shared" ca="1" si="160"/>
        <v>28594.086469569509</v>
      </c>
      <c r="L429" s="3">
        <f t="shared" si="159"/>
        <v>-9.2795412738957541</v>
      </c>
      <c r="M429" s="3">
        <f t="shared" ca="1" si="142"/>
        <v>0.34003040739586377</v>
      </c>
      <c r="N429" s="3">
        <f t="shared" ca="1" si="143"/>
        <v>19.482307249896966</v>
      </c>
      <c r="O429" s="1">
        <f t="shared" ca="1" si="138"/>
        <v>22568971.435295597</v>
      </c>
      <c r="P429" s="1">
        <f t="shared" si="139"/>
        <v>-21669134.687510069</v>
      </c>
      <c r="Q429" s="1">
        <f t="shared" ca="1" si="144"/>
        <v>44238106.12280567</v>
      </c>
      <c r="R429" s="1">
        <f t="shared" ca="1" si="140"/>
        <v>79494.100421872601</v>
      </c>
      <c r="S429" s="3">
        <f t="shared" si="145"/>
        <v>272.48453181291177</v>
      </c>
      <c r="T429" s="13">
        <f t="shared" ca="1" si="146"/>
        <v>2.0838430689461607</v>
      </c>
      <c r="U429" s="13">
        <f t="shared" si="147"/>
        <v>0.1728268311180943</v>
      </c>
      <c r="V429" s="5">
        <v>0.35</v>
      </c>
      <c r="W429" s="3">
        <f t="shared" ca="1" si="148"/>
        <v>0.77690594344322816</v>
      </c>
      <c r="X429" s="3">
        <f t="shared" ca="1" si="149"/>
        <v>-0.73242382432465902</v>
      </c>
      <c r="Y429" s="3">
        <f t="shared" ca="1" si="150"/>
        <v>-0.25911037516674901</v>
      </c>
      <c r="Z429" s="3">
        <f t="shared" ca="1" si="151"/>
        <v>-5.2315987451761357E-3</v>
      </c>
      <c r="AA429" s="3">
        <f t="shared" ca="1" si="152"/>
        <v>-1.8507883940482072E-3</v>
      </c>
      <c r="AJ429"/>
      <c r="AK429"/>
    </row>
    <row r="430" spans="3:37" s="5" customFormat="1" x14ac:dyDescent="0.2">
      <c r="C430" s="25"/>
      <c r="D430" s="1">
        <f t="shared" si="153"/>
        <v>428</v>
      </c>
      <c r="E430" s="2">
        <f t="shared" si="154"/>
        <v>42.90000000000034</v>
      </c>
      <c r="F430" s="3">
        <f t="shared" ca="1" si="155"/>
        <v>535.30448508708662</v>
      </c>
      <c r="G430" s="3">
        <f t="shared" si="156"/>
        <v>188.44729740440118</v>
      </c>
      <c r="H430" s="3">
        <f t="shared" ca="1" si="141"/>
        <v>567.50618996921412</v>
      </c>
      <c r="I430" s="3">
        <f t="shared" ca="1" si="157"/>
        <v>22911.031961727203</v>
      </c>
      <c r="J430" s="3">
        <f t="shared" si="158"/>
        <v>16698.544669979623</v>
      </c>
      <c r="K430" s="3">
        <f t="shared" ca="1" si="160"/>
        <v>28650.852512357033</v>
      </c>
      <c r="L430" s="3">
        <f t="shared" si="159"/>
        <v>-9.27897110020354</v>
      </c>
      <c r="M430" s="3">
        <f t="shared" ca="1" si="142"/>
        <v>0.33848888408804884</v>
      </c>
      <c r="N430" s="3">
        <f t="shared" ca="1" si="143"/>
        <v>19.393984470338125</v>
      </c>
      <c r="O430" s="1">
        <f t="shared" ca="1" si="138"/>
        <v>22544429.29573616</v>
      </c>
      <c r="P430" s="1">
        <f t="shared" si="139"/>
        <v>-21692343.877147827</v>
      </c>
      <c r="Q430" s="1">
        <f t="shared" ca="1" si="144"/>
        <v>44236773.172883987</v>
      </c>
      <c r="R430" s="1">
        <f t="shared" ca="1" si="140"/>
        <v>79450.866595689979</v>
      </c>
      <c r="S430" s="3">
        <f t="shared" si="145"/>
        <v>272.40772502258369</v>
      </c>
      <c r="T430" s="13">
        <f t="shared" ca="1" si="146"/>
        <v>2.0832969766997818</v>
      </c>
      <c r="U430" s="13">
        <f t="shared" si="147"/>
        <v>0.17234678383860763</v>
      </c>
      <c r="V430" s="5">
        <v>0.35</v>
      </c>
      <c r="W430" s="3">
        <f t="shared" ca="1" si="148"/>
        <v>0.77432663783153655</v>
      </c>
      <c r="X430" s="3">
        <f t="shared" ca="1" si="149"/>
        <v>-0.73038942919038707</v>
      </c>
      <c r="Y430" s="3">
        <f t="shared" ca="1" si="150"/>
        <v>-0.2571245297174739</v>
      </c>
      <c r="Z430" s="3">
        <f t="shared" ca="1" si="151"/>
        <v>-5.2170673513599079E-3</v>
      </c>
      <c r="AA430" s="3">
        <f t="shared" ca="1" si="152"/>
        <v>-1.8366037836962423E-3</v>
      </c>
      <c r="AJ430"/>
      <c r="AK430"/>
    </row>
    <row r="431" spans="3:37" s="5" customFormat="1" x14ac:dyDescent="0.2">
      <c r="C431" s="25"/>
      <c r="D431" s="1">
        <f t="shared" si="153"/>
        <v>429</v>
      </c>
      <c r="E431" s="2">
        <f t="shared" si="154"/>
        <v>43.000000000000341</v>
      </c>
      <c r="F431" s="3">
        <f t="shared" ca="1" si="155"/>
        <v>535.30448508708662</v>
      </c>
      <c r="G431" s="3">
        <f t="shared" si="156"/>
        <v>187.51940029438083</v>
      </c>
      <c r="H431" s="3">
        <f t="shared" ca="1" si="141"/>
        <v>567.19874580354553</v>
      </c>
      <c r="I431" s="3">
        <f t="shared" ca="1" si="157"/>
        <v>22964.562410235911</v>
      </c>
      <c r="J431" s="3">
        <f t="shared" si="158"/>
        <v>16717.343004864564</v>
      </c>
      <c r="K431" s="3">
        <f t="shared" ca="1" si="160"/>
        <v>28707.587742258653</v>
      </c>
      <c r="L431" s="3">
        <f t="shared" si="159"/>
        <v>-9.2784037271846973</v>
      </c>
      <c r="M431" s="3">
        <f t="shared" ca="1" si="142"/>
        <v>0.33694578074592285</v>
      </c>
      <c r="N431" s="3">
        <f t="shared" ca="1" si="143"/>
        <v>19.305571161481776</v>
      </c>
      <c r="O431" s="1">
        <f t="shared" ca="1" si="138"/>
        <v>22520009.206878055</v>
      </c>
      <c r="P431" s="1">
        <f t="shared" si="139"/>
        <v>-21715436.070294455</v>
      </c>
      <c r="Q431" s="1">
        <f t="shared" ca="1" si="144"/>
        <v>44235445.277172506</v>
      </c>
      <c r="R431" s="1">
        <f t="shared" ca="1" si="140"/>
        <v>79407.824412496382</v>
      </c>
      <c r="S431" s="3">
        <f t="shared" si="145"/>
        <v>272.33129550454186</v>
      </c>
      <c r="T431" s="13">
        <f t="shared" ca="1" si="146"/>
        <v>2.0827527176144396</v>
      </c>
      <c r="U431" s="13">
        <f t="shared" si="147"/>
        <v>0.17187011119026965</v>
      </c>
      <c r="V431" s="5">
        <v>0.35</v>
      </c>
      <c r="W431" s="3">
        <f t="shared" ca="1" si="148"/>
        <v>0.77176669548652765</v>
      </c>
      <c r="X431" s="3">
        <f t="shared" ca="1" si="149"/>
        <v>-0.72836933542492244</v>
      </c>
      <c r="Y431" s="3">
        <f t="shared" ca="1" si="150"/>
        <v>-0.25515082495428359</v>
      </c>
      <c r="Z431" s="3">
        <f t="shared" ca="1" si="151"/>
        <v>-5.2026381101780176E-3</v>
      </c>
      <c r="AA431" s="3">
        <f t="shared" ca="1" si="152"/>
        <v>-1.822505892530597E-3</v>
      </c>
      <c r="AJ431"/>
      <c r="AK431"/>
    </row>
    <row r="432" spans="3:37" s="5" customFormat="1" x14ac:dyDescent="0.2">
      <c r="C432" s="25"/>
      <c r="D432" s="1">
        <f t="shared" si="153"/>
        <v>430</v>
      </c>
      <c r="E432" s="2">
        <f t="shared" si="154"/>
        <v>43.100000000000342</v>
      </c>
      <c r="F432" s="3">
        <f t="shared" ca="1" si="155"/>
        <v>535.30448508708662</v>
      </c>
      <c r="G432" s="3">
        <f t="shared" si="156"/>
        <v>186.59155992166237</v>
      </c>
      <c r="H432" s="3">
        <f t="shared" ca="1" si="141"/>
        <v>566.89267237136721</v>
      </c>
      <c r="I432" s="3">
        <f t="shared" ca="1" si="157"/>
        <v>23018.092858744618</v>
      </c>
      <c r="J432" s="3">
        <f t="shared" si="158"/>
        <v>16736.048552875363</v>
      </c>
      <c r="K432" s="3">
        <f t="shared" ca="1" si="160"/>
        <v>28764.292296255026</v>
      </c>
      <c r="L432" s="3">
        <f t="shared" si="159"/>
        <v>-9.2778391546675607</v>
      </c>
      <c r="M432" s="3">
        <f t="shared" ca="1" si="142"/>
        <v>0.33540110184127486</v>
      </c>
      <c r="N432" s="3">
        <f t="shared" ca="1" si="143"/>
        <v>19.217067579542555</v>
      </c>
      <c r="O432" s="1">
        <f t="shared" ca="1" si="138"/>
        <v>22495711.13918452</v>
      </c>
      <c r="P432" s="1">
        <f t="shared" si="139"/>
        <v>-21738411.318159819</v>
      </c>
      <c r="Q432" s="1">
        <f t="shared" ca="1" si="144"/>
        <v>44234122.457344338</v>
      </c>
      <c r="R432" s="1">
        <f t="shared" ca="1" si="140"/>
        <v>79364.974131991403</v>
      </c>
      <c r="S432" s="3">
        <f t="shared" si="145"/>
        <v>272.25524323566151</v>
      </c>
      <c r="T432" s="13">
        <f t="shared" ca="1" si="146"/>
        <v>2.0822103024868852</v>
      </c>
      <c r="U432" s="13">
        <f t="shared" si="147"/>
        <v>0.17139679652567605</v>
      </c>
      <c r="V432" s="5">
        <v>0.35</v>
      </c>
      <c r="W432" s="3">
        <f t="shared" ca="1" si="148"/>
        <v>0.76922600407333852</v>
      </c>
      <c r="X432" s="3">
        <f t="shared" ca="1" si="149"/>
        <v>-0.72636347247813449</v>
      </c>
      <c r="Y432" s="3">
        <f t="shared" ca="1" si="150"/>
        <v>-0.25318916088992083</v>
      </c>
      <c r="Z432" s="3">
        <f t="shared" ca="1" si="151"/>
        <v>-5.1883105177009609E-3</v>
      </c>
      <c r="AA432" s="3">
        <f t="shared" ca="1" si="152"/>
        <v>-1.8084940063565773E-3</v>
      </c>
      <c r="AJ432"/>
      <c r="AK432"/>
    </row>
    <row r="433" spans="3:37" s="5" customFormat="1" x14ac:dyDescent="0.2">
      <c r="C433" s="25"/>
      <c r="D433" s="1">
        <f t="shared" si="153"/>
        <v>431</v>
      </c>
      <c r="E433" s="2">
        <f t="shared" si="154"/>
        <v>43.200000000000344</v>
      </c>
      <c r="F433" s="3">
        <f t="shared" ca="1" si="155"/>
        <v>535.30448508708662</v>
      </c>
      <c r="G433" s="3">
        <f t="shared" si="156"/>
        <v>185.6637760061956</v>
      </c>
      <c r="H433" s="3">
        <f t="shared" ca="1" si="141"/>
        <v>566.58797152360171</v>
      </c>
      <c r="I433" s="3">
        <f t="shared" ca="1" si="157"/>
        <v>23071.623307253325</v>
      </c>
      <c r="J433" s="3">
        <f t="shared" si="158"/>
        <v>16754.661319671755</v>
      </c>
      <c r="K433" s="3">
        <f t="shared" ca="1" si="160"/>
        <v>28820.966311512111</v>
      </c>
      <c r="L433" s="3">
        <f t="shared" si="159"/>
        <v>-9.2772773824813051</v>
      </c>
      <c r="M433" s="3">
        <f t="shared" ca="1" si="142"/>
        <v>0.33385485188408592</v>
      </c>
      <c r="N433" s="3">
        <f t="shared" ca="1" si="143"/>
        <v>19.128473982923342</v>
      </c>
      <c r="O433" s="1">
        <f t="shared" ca="1" si="138"/>
        <v>22471535.06326608</v>
      </c>
      <c r="P433" s="1">
        <f t="shared" si="139"/>
        <v>-21761269.67169752</v>
      </c>
      <c r="Q433" s="1">
        <f t="shared" ca="1" si="144"/>
        <v>44232804.734963596</v>
      </c>
      <c r="R433" s="1">
        <f t="shared" ca="1" si="140"/>
        <v>79322.31601330424</v>
      </c>
      <c r="S433" s="3">
        <f t="shared" si="145"/>
        <v>272.17956819293136</v>
      </c>
      <c r="T433" s="13">
        <f t="shared" ca="1" si="146"/>
        <v>2.08166974209461</v>
      </c>
      <c r="U433" s="13">
        <f t="shared" si="147"/>
        <v>0.17092682331866865</v>
      </c>
      <c r="V433" s="5">
        <v>0.35</v>
      </c>
      <c r="W433" s="3">
        <f t="shared" ca="1" si="148"/>
        <v>0.76670445214790672</v>
      </c>
      <c r="X433" s="3">
        <f t="shared" ca="1" si="149"/>
        <v>-0.72437177031372191</v>
      </c>
      <c r="Y433" s="3">
        <f t="shared" ca="1" si="150"/>
        <v>-0.25123943821778116</v>
      </c>
      <c r="Z433" s="3">
        <f t="shared" ca="1" si="151"/>
        <v>-5.1740840736694419E-3</v>
      </c>
      <c r="AA433" s="3">
        <f t="shared" ca="1" si="152"/>
        <v>-1.7945674158412941E-3</v>
      </c>
      <c r="AJ433"/>
      <c r="AK433"/>
    </row>
    <row r="434" spans="3:37" s="5" customFormat="1" x14ac:dyDescent="0.2">
      <c r="C434" s="25"/>
      <c r="D434" s="1">
        <f t="shared" si="153"/>
        <v>432</v>
      </c>
      <c r="E434" s="2">
        <f t="shared" si="154"/>
        <v>43.300000000000345</v>
      </c>
      <c r="F434" s="3">
        <f t="shared" ca="1" si="155"/>
        <v>535.30448508708662</v>
      </c>
      <c r="G434" s="3">
        <f t="shared" si="156"/>
        <v>184.73604826794747</v>
      </c>
      <c r="H434" s="3">
        <f t="shared" ca="1" si="141"/>
        <v>566.2846451070418</v>
      </c>
      <c r="I434" s="3">
        <f t="shared" ca="1" si="157"/>
        <v>23125.153755762032</v>
      </c>
      <c r="J434" s="3">
        <f t="shared" si="158"/>
        <v>16773.181310885462</v>
      </c>
      <c r="K434" s="3">
        <f t="shared" ca="1" si="160"/>
        <v>28877.609925380748</v>
      </c>
      <c r="L434" s="3">
        <f t="shared" si="159"/>
        <v>-9.2767184104559526</v>
      </c>
      <c r="M434" s="3">
        <f t="shared" ca="1" si="142"/>
        <v>0.3323070354225493</v>
      </c>
      <c r="N434" s="3">
        <f t="shared" ca="1" si="143"/>
        <v>19.039790632216423</v>
      </c>
      <c r="O434" s="1">
        <f t="shared" ca="1" si="138"/>
        <v>22447480.949880578</v>
      </c>
      <c r="P434" s="1">
        <f t="shared" si="139"/>
        <v>-21784011.181604963</v>
      </c>
      <c r="Q434" s="1">
        <f t="shared" ca="1" si="144"/>
        <v>44231492.131485537</v>
      </c>
      <c r="R434" s="1">
        <f t="shared" ca="1" si="140"/>
        <v>79279.850314985844</v>
      </c>
      <c r="S434" s="3">
        <f t="shared" si="145"/>
        <v>272.10427035345435</v>
      </c>
      <c r="T434" s="13">
        <f t="shared" ca="1" si="146"/>
        <v>2.0811310471954627</v>
      </c>
      <c r="U434" s="13">
        <f t="shared" si="147"/>
        <v>0.17046017516370601</v>
      </c>
      <c r="V434" s="5">
        <v>0.35</v>
      </c>
      <c r="W434" s="3">
        <f t="shared" ca="1" si="148"/>
        <v>0.76420192915137619</v>
      </c>
      <c r="X434" s="3">
        <f t="shared" ca="1" si="149"/>
        <v>-0.72239415940654594</v>
      </c>
      <c r="Y434" s="3">
        <f t="shared" ca="1" si="150"/>
        <v>-0.24930155830639111</v>
      </c>
      <c r="Z434" s="3">
        <f t="shared" ca="1" si="151"/>
        <v>-5.1599582814753284E-3</v>
      </c>
      <c r="AA434" s="3">
        <f t="shared" ca="1" si="152"/>
        <v>-1.7807254164742222E-3</v>
      </c>
      <c r="AJ434"/>
      <c r="AK434"/>
    </row>
    <row r="435" spans="3:37" s="5" customFormat="1" x14ac:dyDescent="0.2">
      <c r="C435" s="25"/>
      <c r="D435" s="1">
        <f t="shared" si="153"/>
        <v>433</v>
      </c>
      <c r="E435" s="2">
        <f t="shared" si="154"/>
        <v>43.400000000000347</v>
      </c>
      <c r="F435" s="3">
        <f t="shared" ca="1" si="155"/>
        <v>535.30448508708662</v>
      </c>
      <c r="G435" s="3">
        <f t="shared" si="156"/>
        <v>183.80837642690187</v>
      </c>
      <c r="H435" s="3">
        <f t="shared" ca="1" si="141"/>
        <v>565.9826949642935</v>
      </c>
      <c r="I435" s="3">
        <f t="shared" ca="1" si="157"/>
        <v>23178.684204270739</v>
      </c>
      <c r="J435" s="3">
        <f t="shared" si="158"/>
        <v>16791.608532120204</v>
      </c>
      <c r="K435" s="3">
        <f t="shared" ca="1" si="160"/>
        <v>28934.223275396249</v>
      </c>
      <c r="L435" s="3">
        <f t="shared" si="159"/>
        <v>-9.2761622384223763</v>
      </c>
      <c r="M435" s="3">
        <f t="shared" ca="1" si="142"/>
        <v>0.33075765704308868</v>
      </c>
      <c r="N435" s="3">
        <f t="shared" ca="1" si="143"/>
        <v>18.95101779020451</v>
      </c>
      <c r="O435" s="1">
        <f t="shared" ca="1" si="138"/>
        <v>22423548.769933116</v>
      </c>
      <c r="P435" s="1">
        <f t="shared" si="139"/>
        <v>-21806635.898323417</v>
      </c>
      <c r="Q435" s="1">
        <f t="shared" ca="1" si="144"/>
        <v>44230184.668256536</v>
      </c>
      <c r="R435" s="1">
        <f t="shared" ca="1" si="140"/>
        <v>79237.577295001087</v>
      </c>
      <c r="S435" s="3">
        <f t="shared" si="145"/>
        <v>272.02934969444698</v>
      </c>
      <c r="T435" s="13">
        <f t="shared" ca="1" si="146"/>
        <v>2.0805942285272723</v>
      </c>
      <c r="U435" s="13">
        <f t="shared" si="147"/>
        <v>0.16999683577523672</v>
      </c>
      <c r="V435" s="5">
        <v>0.35</v>
      </c>
      <c r="W435" s="3">
        <f t="shared" ca="1" si="148"/>
        <v>0.76171832540453954</v>
      </c>
      <c r="X435" s="3">
        <f t="shared" ca="1" si="149"/>
        <v>-0.72043057073997452</v>
      </c>
      <c r="Y435" s="3">
        <f t="shared" ca="1" si="150"/>
        <v>-0.24737542319391911</v>
      </c>
      <c r="Z435" s="3">
        <f t="shared" ca="1" si="151"/>
        <v>-5.1459326481426747E-3</v>
      </c>
      <c r="AA435" s="3">
        <f t="shared" ca="1" si="152"/>
        <v>-1.7669673085279937E-3</v>
      </c>
      <c r="AJ435"/>
      <c r="AK435"/>
    </row>
    <row r="436" spans="3:37" s="5" customFormat="1" x14ac:dyDescent="0.2">
      <c r="C436" s="25"/>
      <c r="D436" s="1">
        <f t="shared" si="153"/>
        <v>434</v>
      </c>
      <c r="E436" s="2">
        <f t="shared" si="154"/>
        <v>43.500000000000348</v>
      </c>
      <c r="F436" s="3">
        <f t="shared" ca="1" si="155"/>
        <v>535.30448508708662</v>
      </c>
      <c r="G436" s="3">
        <f t="shared" si="156"/>
        <v>182.88076020305962</v>
      </c>
      <c r="H436" s="3">
        <f t="shared" ca="1" si="141"/>
        <v>565.6821229337196</v>
      </c>
      <c r="I436" s="3">
        <f t="shared" ca="1" si="157"/>
        <v>23232.214652779447</v>
      </c>
      <c r="J436" s="3">
        <f t="shared" si="158"/>
        <v>16809.942988951701</v>
      </c>
      <c r="K436" s="3">
        <f t="shared" ca="1" si="160"/>
        <v>28990.806499277973</v>
      </c>
      <c r="L436" s="3">
        <f t="shared" si="159"/>
        <v>-9.2756088662122842</v>
      </c>
      <c r="M436" s="3">
        <f t="shared" ca="1" si="142"/>
        <v>0.32920672137037404</v>
      </c>
      <c r="N436" s="3">
        <f t="shared" ca="1" si="143"/>
        <v>18.862155721861679</v>
      </c>
      <c r="O436" s="1">
        <f t="shared" ca="1" si="138"/>
        <v>22399738.494475991</v>
      </c>
      <c r="P436" s="1">
        <f t="shared" si="139"/>
        <v>-21829143.872038078</v>
      </c>
      <c r="Q436" s="1">
        <f t="shared" ca="1" si="144"/>
        <v>44228882.366514072</v>
      </c>
      <c r="R436" s="1">
        <f t="shared" ca="1" si="140"/>
        <v>79195.497210720743</v>
      </c>
      <c r="S436" s="3">
        <f t="shared" si="145"/>
        <v>271.95480619323973</v>
      </c>
      <c r="T436" s="13">
        <f t="shared" ca="1" si="146"/>
        <v>2.0800592968074612</v>
      </c>
      <c r="U436" s="13">
        <f t="shared" si="147"/>
        <v>0.16953678898707628</v>
      </c>
      <c r="V436" s="5">
        <v>0.35</v>
      </c>
      <c r="W436" s="3">
        <f t="shared" ca="1" si="148"/>
        <v>0.75925353210231794</v>
      </c>
      <c r="X436" s="3">
        <f t="shared" ca="1" si="149"/>
        <v>-0.71848093580324124</v>
      </c>
      <c r="Y436" s="3">
        <f t="shared" ca="1" si="150"/>
        <v>-0.24546093558271992</v>
      </c>
      <c r="Z436" s="3">
        <f t="shared" ca="1" si="151"/>
        <v>-5.1320066843088662E-3</v>
      </c>
      <c r="AA436" s="3">
        <f t="shared" ca="1" si="152"/>
        <v>-1.753292397019428E-3</v>
      </c>
      <c r="AJ436"/>
      <c r="AK436"/>
    </row>
    <row r="437" spans="3:37" s="5" customFormat="1" x14ac:dyDescent="0.2">
      <c r="C437" s="25"/>
      <c r="D437" s="1">
        <f t="shared" si="153"/>
        <v>435</v>
      </c>
      <c r="E437" s="2">
        <f t="shared" si="154"/>
        <v>43.60000000000035</v>
      </c>
      <c r="F437" s="3">
        <f t="shared" ca="1" si="155"/>
        <v>535.30448508708662</v>
      </c>
      <c r="G437" s="3">
        <f t="shared" si="156"/>
        <v>181.9531993164384</v>
      </c>
      <c r="H437" s="3">
        <f t="shared" ca="1" si="141"/>
        <v>565.38293084938323</v>
      </c>
      <c r="I437" s="3">
        <f t="shared" ca="1" si="157"/>
        <v>23285.745101288154</v>
      </c>
      <c r="J437" s="3">
        <f t="shared" si="158"/>
        <v>16828.184686927674</v>
      </c>
      <c r="K437" s="3">
        <f t="shared" ca="1" si="160"/>
        <v>29047.359734928905</v>
      </c>
      <c r="L437" s="3">
        <f t="shared" si="159"/>
        <v>-9.2750582936582369</v>
      </c>
      <c r="M437" s="3">
        <f t="shared" ca="1" si="142"/>
        <v>0.32765423306733682</v>
      </c>
      <c r="N437" s="3">
        <f t="shared" ca="1" si="143"/>
        <v>18.773204694354217</v>
      </c>
      <c r="O437" s="1">
        <f t="shared" ca="1" si="138"/>
        <v>22376050.094708692</v>
      </c>
      <c r="P437" s="1">
        <f t="shared" si="139"/>
        <v>-21851535.152678151</v>
      </c>
      <c r="Q437" s="1">
        <f t="shared" ca="1" si="144"/>
        <v>44227585.247386843</v>
      </c>
      <c r="R437" s="1">
        <f t="shared" ca="1" si="140"/>
        <v>79153.610318913648</v>
      </c>
      <c r="S437" s="3">
        <f t="shared" si="145"/>
        <v>271.88063982727692</v>
      </c>
      <c r="T437" s="13">
        <f t="shared" ca="1" si="146"/>
        <v>2.0795262627326663</v>
      </c>
      <c r="U437" s="13">
        <f t="shared" si="147"/>
        <v>0.16908001875179038</v>
      </c>
      <c r="V437" s="5">
        <v>0.35</v>
      </c>
      <c r="W437" s="3">
        <f t="shared" ca="1" si="148"/>
        <v>0.75680744130829403</v>
      </c>
      <c r="X437" s="3">
        <f t="shared" ca="1" si="149"/>
        <v>-0.71654518658883171</v>
      </c>
      <c r="Y437" s="3">
        <f t="shared" ca="1" si="150"/>
        <v>-0.24355799883391893</v>
      </c>
      <c r="Z437" s="3">
        <f t="shared" ca="1" si="151"/>
        <v>-5.1181799042059406E-3</v>
      </c>
      <c r="AA437" s="3">
        <f t="shared" ca="1" si="152"/>
        <v>-1.7396999916708495E-3</v>
      </c>
      <c r="AJ437"/>
      <c r="AK437"/>
    </row>
    <row r="438" spans="3:37" s="5" customFormat="1" x14ac:dyDescent="0.2">
      <c r="C438" s="25"/>
      <c r="D438" s="1">
        <f t="shared" si="153"/>
        <v>436</v>
      </c>
      <c r="E438" s="2">
        <f t="shared" si="154"/>
        <v>43.700000000000351</v>
      </c>
      <c r="F438" s="3">
        <f t="shared" ca="1" si="155"/>
        <v>535.30448508708662</v>
      </c>
      <c r="G438" s="3">
        <f t="shared" si="156"/>
        <v>181.02569348707257</v>
      </c>
      <c r="H438" s="3">
        <f t="shared" ca="1" si="141"/>
        <v>565.08512054099106</v>
      </c>
      <c r="I438" s="3">
        <f t="shared" ca="1" si="157"/>
        <v>23339.275549796861</v>
      </c>
      <c r="J438" s="3">
        <f t="shared" si="158"/>
        <v>16846.33363156785</v>
      </c>
      <c r="K438" s="3">
        <f t="shared" ca="1" si="160"/>
        <v>29103.883120435221</v>
      </c>
      <c r="L438" s="3">
        <f t="shared" si="159"/>
        <v>-9.2745105205936369</v>
      </c>
      <c r="M438" s="3">
        <f t="shared" ca="1" si="142"/>
        <v>0.3261001968351816</v>
      </c>
      <c r="N438" s="3">
        <f t="shared" ca="1" si="143"/>
        <v>18.684164977041309</v>
      </c>
      <c r="O438" s="1">
        <f t="shared" ca="1" si="138"/>
        <v>22352483.541977845</v>
      </c>
      <c r="P438" s="1">
        <f t="shared" si="139"/>
        <v>-21873809.789916899</v>
      </c>
      <c r="Q438" s="1">
        <f t="shared" ca="1" si="144"/>
        <v>44226293.33189474</v>
      </c>
      <c r="R438" s="1">
        <f t="shared" ca="1" si="140"/>
        <v>79111.916875738752</v>
      </c>
      <c r="S438" s="3">
        <f t="shared" si="145"/>
        <v>271.80685057411671</v>
      </c>
      <c r="T438" s="13">
        <f t="shared" ca="1" si="146"/>
        <v>2.0789951369783553</v>
      </c>
      <c r="U438" s="13">
        <f t="shared" si="147"/>
        <v>0.16862650914007973</v>
      </c>
      <c r="V438" s="5">
        <v>0.35</v>
      </c>
      <c r="W438" s="3">
        <f t="shared" ca="1" si="148"/>
        <v>0.7543799459492746</v>
      </c>
      <c r="X438" s="3">
        <f t="shared" ca="1" si="149"/>
        <v>-0.71462325558987616</v>
      </c>
      <c r="Y438" s="3">
        <f t="shared" ca="1" si="150"/>
        <v>-0.24166651696202565</v>
      </c>
      <c r="Z438" s="3">
        <f t="shared" ca="1" si="151"/>
        <v>-5.1044518256419726E-3</v>
      </c>
      <c r="AA438" s="3">
        <f t="shared" ca="1" si="152"/>
        <v>-1.7261894068716119E-3</v>
      </c>
      <c r="AJ438"/>
      <c r="AK438"/>
    </row>
    <row r="439" spans="3:37" s="5" customFormat="1" x14ac:dyDescent="0.2">
      <c r="C439" s="25"/>
      <c r="D439" s="1">
        <f t="shared" si="153"/>
        <v>437</v>
      </c>
      <c r="E439" s="2">
        <f t="shared" si="154"/>
        <v>43.800000000000352</v>
      </c>
      <c r="F439" s="3">
        <f t="shared" ca="1" si="155"/>
        <v>535.30448508708662</v>
      </c>
      <c r="G439" s="3">
        <f t="shared" si="156"/>
        <v>180.09824243501322</v>
      </c>
      <c r="H439" s="3">
        <f t="shared" ca="1" si="141"/>
        <v>564.7886938338371</v>
      </c>
      <c r="I439" s="3">
        <f t="shared" ca="1" si="157"/>
        <v>23392.805998305568</v>
      </c>
      <c r="J439" s="3">
        <f t="shared" si="158"/>
        <v>16864.389828363954</v>
      </c>
      <c r="K439" s="3">
        <f t="shared" ca="1" si="160"/>
        <v>29160.37679406584</v>
      </c>
      <c r="L439" s="3">
        <f t="shared" si="159"/>
        <v>-9.2739655468527324</v>
      </c>
      <c r="M439" s="3">
        <f t="shared" ca="1" si="142"/>
        <v>0.32454461741339724</v>
      </c>
      <c r="N439" s="3">
        <f t="shared" ca="1" si="143"/>
        <v>18.595036841475665</v>
      </c>
      <c r="O439" s="1">
        <f t="shared" ca="1" si="138"/>
        <v>22329038.807777226</v>
      </c>
      <c r="P439" s="1">
        <f t="shared" si="139"/>
        <v>-21895967.833171736</v>
      </c>
      <c r="Q439" s="1">
        <f t="shared" ca="1" si="144"/>
        <v>44225006.640948966</v>
      </c>
      <c r="R439" s="1">
        <f t="shared" ca="1" si="140"/>
        <v>79070.417136737189</v>
      </c>
      <c r="S439" s="3">
        <f t="shared" si="145"/>
        <v>271.733438411431</v>
      </c>
      <c r="T439" s="13">
        <f t="shared" ca="1" si="146"/>
        <v>2.0784659301984463</v>
      </c>
      <c r="U439" s="13">
        <f t="shared" si="147"/>
        <v>0.1681762443401722</v>
      </c>
      <c r="V439" s="5">
        <v>0.35</v>
      </c>
      <c r="W439" s="3">
        <f t="shared" ca="1" si="148"/>
        <v>0.75197093980990981</v>
      </c>
      <c r="X439" s="3">
        <f t="shared" ca="1" si="149"/>
        <v>-0.71271507579757465</v>
      </c>
      <c r="Y439" s="3">
        <f t="shared" ca="1" si="150"/>
        <v>-0.23978639462958776</v>
      </c>
      <c r="Z439" s="3">
        <f t="shared" ca="1" si="151"/>
        <v>-5.0908219699826764E-3</v>
      </c>
      <c r="AA439" s="3">
        <f t="shared" ca="1" si="152"/>
        <v>-1.7127599616399126E-3</v>
      </c>
      <c r="AJ439"/>
      <c r="AK439"/>
    </row>
    <row r="440" spans="3:37" s="5" customFormat="1" x14ac:dyDescent="0.2">
      <c r="C440" s="25"/>
      <c r="D440" s="1">
        <f t="shared" si="153"/>
        <v>438</v>
      </c>
      <c r="E440" s="2">
        <f t="shared" si="154"/>
        <v>43.900000000000354</v>
      </c>
      <c r="F440" s="3">
        <f t="shared" ca="1" si="155"/>
        <v>535.30448508708662</v>
      </c>
      <c r="G440" s="3">
        <f t="shared" si="156"/>
        <v>179.17084588032796</v>
      </c>
      <c r="H440" s="3">
        <f t="shared" ca="1" si="141"/>
        <v>564.49365254874499</v>
      </c>
      <c r="I440" s="3">
        <f t="shared" ca="1" si="157"/>
        <v>23446.336446814275</v>
      </c>
      <c r="J440" s="3">
        <f t="shared" si="158"/>
        <v>16882.353282779721</v>
      </c>
      <c r="K440" s="3">
        <f t="shared" ca="1" si="160"/>
        <v>29216.840894271994</v>
      </c>
      <c r="L440" s="3">
        <f t="shared" si="159"/>
        <v>-9.2734233722706154</v>
      </c>
      <c r="M440" s="3">
        <f t="shared" ca="1" si="142"/>
        <v>0.3229874995797653</v>
      </c>
      <c r="N440" s="3">
        <f t="shared" ca="1" si="143"/>
        <v>18.505820561404001</v>
      </c>
      <c r="O440" s="1">
        <f t="shared" ca="1" si="138"/>
        <v>22305715.863747627</v>
      </c>
      <c r="P440" s="1">
        <f t="shared" si="139"/>
        <v>-21918009.331604261</v>
      </c>
      <c r="Q440" s="1">
        <f t="shared" ca="1" si="144"/>
        <v>44223725.195351884</v>
      </c>
      <c r="R440" s="1">
        <f t="shared" ca="1" si="140"/>
        <v>79029.111356824302</v>
      </c>
      <c r="S440" s="3">
        <f t="shared" si="145"/>
        <v>271.66040331700555</v>
      </c>
      <c r="T440" s="13">
        <f t="shared" ca="1" si="146"/>
        <v>2.07793865302492</v>
      </c>
      <c r="U440" s="13">
        <f t="shared" si="147"/>
        <v>0.16772920865721638</v>
      </c>
      <c r="V440" s="5">
        <v>0.35</v>
      </c>
      <c r="W440" s="3">
        <f t="shared" ca="1" si="148"/>
        <v>0.74958031752733933</v>
      </c>
      <c r="X440" s="3">
        <f t="shared" ca="1" si="149"/>
        <v>-0.71082058069862597</v>
      </c>
      <c r="Y440" s="3">
        <f t="shared" ca="1" si="150"/>
        <v>-0.23791753714187414</v>
      </c>
      <c r="Z440" s="3">
        <f t="shared" ca="1" si="151"/>
        <v>-5.0772898621330425E-3</v>
      </c>
      <c r="AA440" s="3">
        <f t="shared" ca="1" si="152"/>
        <v>-1.6994109795848153E-3</v>
      </c>
      <c r="AJ440"/>
      <c r="AK440"/>
    </row>
    <row r="441" spans="3:37" s="5" customFormat="1" x14ac:dyDescent="0.2">
      <c r="C441" s="25"/>
      <c r="D441" s="1">
        <f t="shared" si="153"/>
        <v>439</v>
      </c>
      <c r="E441" s="2">
        <f t="shared" si="154"/>
        <v>44.000000000000355</v>
      </c>
      <c r="F441" s="3">
        <f t="shared" ca="1" si="155"/>
        <v>535.30448508708662</v>
      </c>
      <c r="G441" s="3">
        <f t="shared" si="156"/>
        <v>178.2435035431009</v>
      </c>
      <c r="H441" s="3">
        <f t="shared" ca="1" si="141"/>
        <v>564.19999850201202</v>
      </c>
      <c r="I441" s="3">
        <f t="shared" ca="1" si="157"/>
        <v>23499.866895322983</v>
      </c>
      <c r="J441" s="3">
        <f t="shared" si="158"/>
        <v>16900.224000250892</v>
      </c>
      <c r="K441" s="3">
        <f t="shared" ca="1" si="160"/>
        <v>29273.275559686772</v>
      </c>
      <c r="L441" s="3">
        <f t="shared" si="159"/>
        <v>-9.2728839966832268</v>
      </c>
      <c r="M441" s="3">
        <f t="shared" ca="1" si="142"/>
        <v>0.32142884815036699</v>
      </c>
      <c r="N441" s="3">
        <f t="shared" ca="1" si="143"/>
        <v>18.416516412767447</v>
      </c>
      <c r="O441" s="1">
        <f t="shared" ca="1" si="138"/>
        <v>22282514.681676928</v>
      </c>
      <c r="P441" s="1">
        <f t="shared" si="139"/>
        <v>-21939934.334120359</v>
      </c>
      <c r="Q441" s="1">
        <f t="shared" ca="1" si="144"/>
        <v>44222449.015797287</v>
      </c>
      <c r="R441" s="1">
        <f t="shared" ca="1" si="140"/>
        <v>78987.999790281683</v>
      </c>
      <c r="S441" s="3">
        <f t="shared" si="145"/>
        <v>271.58774526873992</v>
      </c>
      <c r="T441" s="13">
        <f t="shared" ca="1" si="146"/>
        <v>2.0774133160674393</v>
      </c>
      <c r="U441" s="13">
        <f t="shared" si="147"/>
        <v>0.16728538651268091</v>
      </c>
      <c r="V441" s="5">
        <v>0.35</v>
      </c>
      <c r="W441" s="3">
        <f t="shared" ca="1" si="148"/>
        <v>0.74720797458588839</v>
      </c>
      <c r="X441" s="3">
        <f t="shared" ca="1" si="149"/>
        <v>-0.70893970427268171</v>
      </c>
      <c r="Y441" s="3">
        <f t="shared" ca="1" si="150"/>
        <v>-0.23605985044159494</v>
      </c>
      <c r="Z441" s="3">
        <f t="shared" ca="1" si="151"/>
        <v>-5.0638550305191548E-3</v>
      </c>
      <c r="AA441" s="3">
        <f t="shared" ca="1" si="152"/>
        <v>-1.6861417888685353E-3</v>
      </c>
      <c r="AJ441"/>
      <c r="AK441"/>
    </row>
    <row r="442" spans="3:37" s="5" customFormat="1" x14ac:dyDescent="0.2">
      <c r="C442" s="25"/>
      <c r="D442" s="1">
        <f t="shared" si="153"/>
        <v>440</v>
      </c>
      <c r="E442" s="2">
        <f t="shared" si="154"/>
        <v>44.100000000000357</v>
      </c>
      <c r="F442" s="3">
        <f t="shared" ca="1" si="155"/>
        <v>535.30448508708662</v>
      </c>
      <c r="G442" s="3">
        <f t="shared" si="156"/>
        <v>177.31621514343257</v>
      </c>
      <c r="H442" s="3">
        <f t="shared" ca="1" si="141"/>
        <v>563.90773350535187</v>
      </c>
      <c r="I442" s="3">
        <f t="shared" ca="1" si="157"/>
        <v>23553.39734383169</v>
      </c>
      <c r="J442" s="3">
        <f t="shared" si="158"/>
        <v>16918.001986185216</v>
      </c>
      <c r="K442" s="3">
        <f t="shared" ca="1" si="160"/>
        <v>29329.680929124657</v>
      </c>
      <c r="L442" s="3">
        <f t="shared" si="159"/>
        <v>-9.2723474199273479</v>
      </c>
      <c r="M442" s="3">
        <f t="shared" ca="1" si="142"/>
        <v>0.31986866797958768</v>
      </c>
      <c r="N442" s="3">
        <f t="shared" ca="1" si="143"/>
        <v>18.327124673701793</v>
      </c>
      <c r="O442" s="1">
        <f t="shared" ca="1" si="138"/>
        <v>22259435.233500004</v>
      </c>
      <c r="P442" s="1">
        <f t="shared" si="139"/>
        <v>-21961742.889370233</v>
      </c>
      <c r="Q442" s="1">
        <f t="shared" ca="1" si="144"/>
        <v>44221178.122870237</v>
      </c>
      <c r="R442" s="1">
        <f t="shared" ca="1" si="140"/>
        <v>78947.082690749259</v>
      </c>
      <c r="S442" s="3">
        <f t="shared" si="145"/>
        <v>271.5154642446476</v>
      </c>
      <c r="T442" s="13">
        <f t="shared" ca="1" si="146"/>
        <v>2.0768899299129635</v>
      </c>
      <c r="U442" s="13">
        <f t="shared" si="147"/>
        <v>0.1668447624437582</v>
      </c>
      <c r="V442" s="5">
        <v>0.35</v>
      </c>
      <c r="W442" s="3">
        <f t="shared" ca="1" si="148"/>
        <v>0.74485380731180661</v>
      </c>
      <c r="X442" s="3">
        <f t="shared" ca="1" si="149"/>
        <v>-0.70707238098982106</v>
      </c>
      <c r="Y442" s="3">
        <f t="shared" ca="1" si="150"/>
        <v>-0.23421324110365596</v>
      </c>
      <c r="Z442" s="3">
        <f t="shared" ca="1" si="151"/>
        <v>-5.05051700707015E-3</v>
      </c>
      <c r="AA442" s="3">
        <f t="shared" ca="1" si="152"/>
        <v>-1.6729517221689711E-3</v>
      </c>
      <c r="AJ442"/>
      <c r="AK442"/>
    </row>
    <row r="443" spans="3:37" s="5" customFormat="1" x14ac:dyDescent="0.2">
      <c r="C443" s="25"/>
      <c r="D443" s="1">
        <f t="shared" si="153"/>
        <v>441</v>
      </c>
      <c r="E443" s="2">
        <f t="shared" si="154"/>
        <v>44.200000000000358</v>
      </c>
      <c r="F443" s="3">
        <f t="shared" ca="1" si="155"/>
        <v>535.30448508708662</v>
      </c>
      <c r="G443" s="3">
        <f t="shared" si="156"/>
        <v>176.38898040143982</v>
      </c>
      <c r="H443" s="3">
        <f t="shared" ca="1" si="141"/>
        <v>563.61685936583774</v>
      </c>
      <c r="I443" s="3">
        <f t="shared" ca="1" si="157"/>
        <v>23606.927792340397</v>
      </c>
      <c r="J443" s="3">
        <f t="shared" si="158"/>
        <v>16935.687245962461</v>
      </c>
      <c r="K443" s="3">
        <f t="shared" ca="1" si="160"/>
        <v>29386.057141581081</v>
      </c>
      <c r="L443" s="3">
        <f t="shared" si="159"/>
        <v>-9.2718136418406054</v>
      </c>
      <c r="M443" s="3">
        <f t="shared" ca="1" si="142"/>
        <v>0.31830696396012004</v>
      </c>
      <c r="N443" s="3">
        <f t="shared" ca="1" si="143"/>
        <v>18.237645624537677</v>
      </c>
      <c r="O443" s="1">
        <f t="shared" ca="1" si="138"/>
        <v>22236477.491298735</v>
      </c>
      <c r="P443" s="1">
        <f t="shared" si="139"/>
        <v>-21983435.045748498</v>
      </c>
      <c r="Q443" s="1">
        <f t="shared" ca="1" si="144"/>
        <v>44219912.537047237</v>
      </c>
      <c r="R443" s="1">
        <f t="shared" ca="1" si="140"/>
        <v>78906.360311217286</v>
      </c>
      <c r="S443" s="3">
        <f t="shared" si="145"/>
        <v>271.44356022285569</v>
      </c>
      <c r="T443" s="13">
        <f t="shared" ca="1" si="146"/>
        <v>2.0763685051253646</v>
      </c>
      <c r="U443" s="13">
        <f t="shared" si="147"/>
        <v>0.16640732110277071</v>
      </c>
      <c r="V443" s="5">
        <v>0.35</v>
      </c>
      <c r="W443" s="3">
        <f t="shared" ca="1" si="148"/>
        <v>0.74251771286803814</v>
      </c>
      <c r="X443" s="3">
        <f t="shared" ca="1" si="149"/>
        <v>-0.70521854580803245</v>
      </c>
      <c r="Y443" s="3">
        <f t="shared" ca="1" si="150"/>
        <v>-0.23237761632994339</v>
      </c>
      <c r="Z443" s="3">
        <f t="shared" ca="1" si="151"/>
        <v>-5.0372753272002321E-3</v>
      </c>
      <c r="AA443" s="3">
        <f t="shared" ca="1" si="152"/>
        <v>-1.6598401166424527E-3</v>
      </c>
      <c r="AJ443"/>
      <c r="AK443"/>
    </row>
    <row r="444" spans="3:37" s="5" customFormat="1" x14ac:dyDescent="0.2">
      <c r="C444" s="25"/>
      <c r="D444" s="1">
        <f t="shared" si="153"/>
        <v>442</v>
      </c>
      <c r="E444" s="2">
        <f t="shared" si="154"/>
        <v>44.30000000000036</v>
      </c>
      <c r="F444" s="3">
        <f t="shared" ca="1" si="155"/>
        <v>535.30448508708662</v>
      </c>
      <c r="G444" s="3">
        <f t="shared" si="156"/>
        <v>175.46179903725576</v>
      </c>
      <c r="H444" s="3">
        <f t="shared" ca="1" si="141"/>
        <v>563.32737788584461</v>
      </c>
      <c r="I444" s="3">
        <f t="shared" ca="1" si="157"/>
        <v>23660.458240849104</v>
      </c>
      <c r="J444" s="3">
        <f t="shared" si="158"/>
        <v>16953.279784934395</v>
      </c>
      <c r="K444" s="3">
        <f t="shared" ca="1" si="160"/>
        <v>29442.404336231946</v>
      </c>
      <c r="L444" s="3">
        <f t="shared" si="159"/>
        <v>-9.2712826622614717</v>
      </c>
      <c r="M444" s="3">
        <f t="shared" ca="1" si="142"/>
        <v>0.31674374102296465</v>
      </c>
      <c r="N444" s="3">
        <f t="shared" ca="1" si="143"/>
        <v>18.148079547800631</v>
      </c>
      <c r="O444" s="1">
        <f t="shared" ca="1" si="138"/>
        <v>22213641.427301884</v>
      </c>
      <c r="P444" s="1">
        <f t="shared" si="139"/>
        <v>-22005010.851394221</v>
      </c>
      <c r="Q444" s="1">
        <f t="shared" ca="1" si="144"/>
        <v>44218652.278696105</v>
      </c>
      <c r="R444" s="1">
        <f t="shared" ca="1" si="140"/>
        <v>78865.832904018243</v>
      </c>
      <c r="S444" s="3">
        <f t="shared" si="145"/>
        <v>271.37203318160516</v>
      </c>
      <c r="T444" s="13">
        <f t="shared" ca="1" si="146"/>
        <v>2.0758490522450401</v>
      </c>
      <c r="U444" s="13">
        <f t="shared" si="147"/>
        <v>0.16597304725658371</v>
      </c>
      <c r="V444" s="5">
        <v>0.35</v>
      </c>
      <c r="W444" s="3">
        <f t="shared" ca="1" si="148"/>
        <v>0.74019958924904505</v>
      </c>
      <c r="X444" s="3">
        <f t="shared" ca="1" si="149"/>
        <v>-0.70337813417072625</v>
      </c>
      <c r="Y444" s="3">
        <f t="shared" ca="1" si="150"/>
        <v>-0.23055288394414597</v>
      </c>
      <c r="Z444" s="3">
        <f t="shared" ca="1" si="151"/>
        <v>-5.0241295297909017E-3</v>
      </c>
      <c r="AA444" s="3">
        <f t="shared" ca="1" si="152"/>
        <v>-1.6468063138867569E-3</v>
      </c>
      <c r="AJ444"/>
      <c r="AK444"/>
    </row>
    <row r="445" spans="3:37" s="5" customFormat="1" x14ac:dyDescent="0.2">
      <c r="C445" s="25"/>
      <c r="D445" s="1">
        <f t="shared" si="153"/>
        <v>443</v>
      </c>
      <c r="E445" s="2">
        <f t="shared" si="154"/>
        <v>44.400000000000361</v>
      </c>
      <c r="F445" s="3">
        <f t="shared" ca="1" si="155"/>
        <v>535.30448508708662</v>
      </c>
      <c r="G445" s="3">
        <f t="shared" si="156"/>
        <v>174.53467077102962</v>
      </c>
      <c r="H445" s="3">
        <f t="shared" ca="1" si="141"/>
        <v>563.03929086299354</v>
      </c>
      <c r="I445" s="3">
        <f t="shared" ca="1" si="157"/>
        <v>23713.988689357811</v>
      </c>
      <c r="J445" s="3">
        <f t="shared" si="158"/>
        <v>16970.779608424811</v>
      </c>
      <c r="K445" s="3">
        <f t="shared" ca="1" si="160"/>
        <v>29498.722652433153</v>
      </c>
      <c r="L445" s="3">
        <f t="shared" si="159"/>
        <v>-9.2707544810292646</v>
      </c>
      <c r="M445" s="3">
        <f t="shared" ca="1" si="142"/>
        <v>0.31517900413742894</v>
      </c>
      <c r="N445" s="3">
        <f t="shared" ca="1" si="143"/>
        <v>18.058426728210989</v>
      </c>
      <c r="O445" s="1">
        <f t="shared" ca="1" si="138"/>
        <v>22190927.013885185</v>
      </c>
      <c r="P445" s="1">
        <f t="shared" si="139"/>
        <v>-22026470.354191013</v>
      </c>
      <c r="Q445" s="1">
        <f t="shared" ca="1" si="144"/>
        <v>44217397.368076198</v>
      </c>
      <c r="R445" s="1">
        <f t="shared" ca="1" si="140"/>
        <v>78825.500720819095</v>
      </c>
      <c r="S445" s="3">
        <f t="shared" si="145"/>
        <v>271.30088309925077</v>
      </c>
      <c r="T445" s="13">
        <f t="shared" ca="1" si="146"/>
        <v>2.0753315817885314</v>
      </c>
      <c r="U445" s="13">
        <f t="shared" si="147"/>
        <v>0.16554192578602012</v>
      </c>
      <c r="V445" s="5">
        <v>0.35</v>
      </c>
      <c r="W445" s="3">
        <f t="shared" ca="1" si="148"/>
        <v>0.73789933527566198</v>
      </c>
      <c r="X445" s="3">
        <f t="shared" ca="1" si="149"/>
        <v>-0.70155108200425531</v>
      </c>
      <c r="Y445" s="3">
        <f t="shared" ca="1" si="150"/>
        <v>-0.22873895238660702</v>
      </c>
      <c r="Z445" s="3">
        <f t="shared" ca="1" si="151"/>
        <v>-5.0110791571732526E-3</v>
      </c>
      <c r="AA445" s="3">
        <f t="shared" ca="1" si="152"/>
        <v>-1.6338496599043358E-3</v>
      </c>
      <c r="AJ445"/>
      <c r="AK445"/>
    </row>
    <row r="446" spans="3:37" s="5" customFormat="1" x14ac:dyDescent="0.2">
      <c r="C446" s="25"/>
      <c r="D446" s="1">
        <f t="shared" si="153"/>
        <v>444</v>
      </c>
      <c r="E446" s="2">
        <f t="shared" si="154"/>
        <v>44.500000000000362</v>
      </c>
      <c r="F446" s="3">
        <f t="shared" ca="1" si="155"/>
        <v>535.30448508708662</v>
      </c>
      <c r="G446" s="3">
        <f t="shared" si="156"/>
        <v>173.6075953229267</v>
      </c>
      <c r="H446" s="3">
        <f t="shared" ca="1" si="141"/>
        <v>562.75260009009287</v>
      </c>
      <c r="I446" s="3">
        <f t="shared" ca="1" si="157"/>
        <v>23767.519137866519</v>
      </c>
      <c r="J446" s="3">
        <f t="shared" si="158"/>
        <v>16988.186721729508</v>
      </c>
      <c r="K446" s="3">
        <f t="shared" ca="1" si="160"/>
        <v>29555.012229720123</v>
      </c>
      <c r="L446" s="3">
        <f t="shared" si="159"/>
        <v>-9.2702290979841457</v>
      </c>
      <c r="M446" s="3">
        <f t="shared" ca="1" si="142"/>
        <v>0.31361275831112401</v>
      </c>
      <c r="N446" s="3">
        <f t="shared" ca="1" si="143"/>
        <v>17.968687452683739</v>
      </c>
      <c r="O446" s="1">
        <f t="shared" ca="1" si="138"/>
        <v>22168334.2235712</v>
      </c>
      <c r="P446" s="1">
        <f t="shared" si="139"/>
        <v>-22047813.601767067</v>
      </c>
      <c r="Q446" s="1">
        <f t="shared" ca="1" si="144"/>
        <v>44216147.825338267</v>
      </c>
      <c r="R446" s="1">
        <f t="shared" ca="1" si="140"/>
        <v>78785.364012613005</v>
      </c>
      <c r="S446" s="3">
        <f t="shared" si="145"/>
        <v>271.23010995426102</v>
      </c>
      <c r="T446" s="13">
        <f t="shared" ca="1" si="146"/>
        <v>2.0748161042481339</v>
      </c>
      <c r="U446" s="13">
        <f t="shared" si="147"/>
        <v>0.16511394168528079</v>
      </c>
      <c r="V446" s="5">
        <v>0.35</v>
      </c>
      <c r="W446" s="3">
        <f t="shared" ca="1" si="148"/>
        <v>0.73561685058999426</v>
      </c>
      <c r="X446" s="3">
        <f t="shared" ca="1" si="149"/>
        <v>-0.69973732571545622</v>
      </c>
      <c r="Y446" s="3">
        <f t="shared" ca="1" si="150"/>
        <v>-0.22693573070921089</v>
      </c>
      <c r="Z446" s="3">
        <f t="shared" ca="1" si="151"/>
        <v>-4.9981237551104014E-3</v>
      </c>
      <c r="AA446" s="3">
        <f t="shared" ca="1" si="152"/>
        <v>-1.620969505065792E-3</v>
      </c>
      <c r="AJ446"/>
      <c r="AK446"/>
    </row>
    <row r="447" spans="3:37" s="5" customFormat="1" x14ac:dyDescent="0.2">
      <c r="C447" s="25"/>
      <c r="D447" s="1">
        <f t="shared" si="153"/>
        <v>445</v>
      </c>
      <c r="E447" s="2">
        <f t="shared" si="154"/>
        <v>44.600000000000364</v>
      </c>
      <c r="F447" s="3">
        <f t="shared" ca="1" si="155"/>
        <v>535.30448508708662</v>
      </c>
      <c r="G447" s="3">
        <f t="shared" si="156"/>
        <v>172.68057241312829</v>
      </c>
      <c r="H447" s="3">
        <f t="shared" ca="1" si="141"/>
        <v>562.46730735508231</v>
      </c>
      <c r="I447" s="3">
        <f t="shared" ca="1" si="157"/>
        <v>23821.049586375226</v>
      </c>
      <c r="J447" s="3">
        <f t="shared" si="158"/>
        <v>17005.50113011631</v>
      </c>
      <c r="K447" s="3">
        <f t="shared" ca="1" si="160"/>
        <v>29611.273207807324</v>
      </c>
      <c r="L447" s="3">
        <f t="shared" si="159"/>
        <v>-9.2697065129671206</v>
      </c>
      <c r="M447" s="3">
        <f t="shared" ca="1" si="142"/>
        <v>0.31204500858995954</v>
      </c>
      <c r="N447" s="3">
        <f t="shared" ca="1" si="143"/>
        <v>17.878862010328202</v>
      </c>
      <c r="O447" s="1">
        <f t="shared" ca="1" si="138"/>
        <v>22145863.029029366</v>
      </c>
      <c r="P447" s="1">
        <f t="shared" si="139"/>
        <v>-22069040.641495246</v>
      </c>
      <c r="Q447" s="1">
        <f t="shared" ca="1" si="144"/>
        <v>44214903.670524612</v>
      </c>
      <c r="R447" s="1">
        <f t="shared" ca="1" si="140"/>
        <v>78745.423029711528</v>
      </c>
      <c r="S447" s="3">
        <f t="shared" si="145"/>
        <v>271.15971372521835</v>
      </c>
      <c r="T447" s="13">
        <f t="shared" ca="1" si="146"/>
        <v>2.0743026300915135</v>
      </c>
      <c r="U447" s="13">
        <f t="shared" si="147"/>
        <v>0.16468908006136829</v>
      </c>
      <c r="V447" s="5">
        <v>0.35</v>
      </c>
      <c r="W447" s="3">
        <f t="shared" ca="1" si="148"/>
        <v>0.73335203565035767</v>
      </c>
      <c r="X447" s="3">
        <f t="shared" ca="1" si="149"/>
        <v>-0.69793680218920984</v>
      </c>
      <c r="Y447" s="3">
        <f t="shared" ca="1" si="150"/>
        <v>-0.22514312857030158</v>
      </c>
      <c r="Z447" s="3">
        <f t="shared" ca="1" si="151"/>
        <v>-4.9852628727800703E-3</v>
      </c>
      <c r="AA447" s="3">
        <f t="shared" ca="1" si="152"/>
        <v>-1.6081652040735826E-3</v>
      </c>
      <c r="AJ447"/>
      <c r="AK447"/>
    </row>
    <row r="448" spans="3:37" s="5" customFormat="1" x14ac:dyDescent="0.2">
      <c r="C448" s="25"/>
      <c r="D448" s="1">
        <f t="shared" si="153"/>
        <v>446</v>
      </c>
      <c r="E448" s="2">
        <f t="shared" si="154"/>
        <v>44.700000000000365</v>
      </c>
      <c r="F448" s="3">
        <f t="shared" ca="1" si="155"/>
        <v>535.30448508708662</v>
      </c>
      <c r="G448" s="3">
        <f t="shared" si="156"/>
        <v>171.75360176183159</v>
      </c>
      <c r="H448" s="3">
        <f t="shared" ca="1" si="141"/>
        <v>562.18341444097473</v>
      </c>
      <c r="I448" s="3">
        <f t="shared" ca="1" si="157"/>
        <v>23874.580034883933</v>
      </c>
      <c r="J448" s="3">
        <f t="shared" si="158"/>
        <v>17022.722838825059</v>
      </c>
      <c r="K448" s="3">
        <f t="shared" ca="1" si="160"/>
        <v>29667.505726587762</v>
      </c>
      <c r="L448" s="3">
        <f t="shared" si="159"/>
        <v>-9.26918672582004</v>
      </c>
      <c r="M448" s="3">
        <f t="shared" ca="1" si="142"/>
        <v>0.31047576005813676</v>
      </c>
      <c r="N448" s="3">
        <f t="shared" ca="1" si="143"/>
        <v>17.788950692447656</v>
      </c>
      <c r="O448" s="1">
        <f t="shared" ca="1" si="138"/>
        <v>22123513.403075892</v>
      </c>
      <c r="P448" s="1">
        <f t="shared" si="139"/>
        <v>-22090151.52049312</v>
      </c>
      <c r="Q448" s="1">
        <f t="shared" ca="1" si="144"/>
        <v>44213664.923569009</v>
      </c>
      <c r="R448" s="1">
        <f t="shared" ca="1" si="140"/>
        <v>78705.678021736458</v>
      </c>
      <c r="S448" s="3">
        <f t="shared" si="145"/>
        <v>271.08969439081864</v>
      </c>
      <c r="T448" s="13">
        <f t="shared" ca="1" si="146"/>
        <v>2.0737911697613209</v>
      </c>
      <c r="U448" s="13">
        <f t="shared" si="147"/>
        <v>0.16426732613351433</v>
      </c>
      <c r="V448" s="5">
        <v>0.35</v>
      </c>
      <c r="W448" s="3">
        <f t="shared" ca="1" si="148"/>
        <v>0.73110479172625165</v>
      </c>
      <c r="X448" s="3">
        <f t="shared" ca="1" si="149"/>
        <v>-0.69614944878601226</v>
      </c>
      <c r="Y448" s="3">
        <f t="shared" ca="1" si="150"/>
        <v>-0.2233610562296327</v>
      </c>
      <c r="Z448" s="3">
        <f t="shared" ca="1" si="151"/>
        <v>-4.9724960627572307E-3</v>
      </c>
      <c r="AA448" s="3">
        <f t="shared" ca="1" si="152"/>
        <v>-1.5954361159259479E-3</v>
      </c>
      <c r="AJ448"/>
      <c r="AK448"/>
    </row>
    <row r="449" spans="3:37" s="5" customFormat="1" x14ac:dyDescent="0.2">
      <c r="C449" s="25"/>
      <c r="D449" s="1">
        <f t="shared" si="153"/>
        <v>447</v>
      </c>
      <c r="E449" s="2">
        <f t="shared" si="154"/>
        <v>44.800000000000367</v>
      </c>
      <c r="F449" s="3">
        <f t="shared" ca="1" si="155"/>
        <v>535.30448508708662</v>
      </c>
      <c r="G449" s="3">
        <f t="shared" si="156"/>
        <v>170.8266830892496</v>
      </c>
      <c r="H449" s="3">
        <f t="shared" ca="1" si="141"/>
        <v>561.90092312579964</v>
      </c>
      <c r="I449" s="3">
        <f t="shared" ca="1" si="157"/>
        <v>23928.11048339264</v>
      </c>
      <c r="J449" s="3">
        <f t="shared" si="158"/>
        <v>17039.851853067616</v>
      </c>
      <c r="K449" s="3">
        <f t="shared" ca="1" si="160"/>
        <v>29723.709926132502</v>
      </c>
      <c r="L449" s="3">
        <f t="shared" si="159"/>
        <v>-9.2686697363856005</v>
      </c>
      <c r="M449" s="3">
        <f t="shared" ca="1" si="142"/>
        <v>0.30890501783813884</v>
      </c>
      <c r="N449" s="3">
        <f t="shared" ca="1" si="143"/>
        <v>17.698953792538767</v>
      </c>
      <c r="O449" s="1">
        <f t="shared" ca="1" si="138"/>
        <v>22101285.318673808</v>
      </c>
      <c r="P449" s="1">
        <f t="shared" si="139"/>
        <v>-22111146.285623066</v>
      </c>
      <c r="Q449" s="1">
        <f t="shared" ca="1" si="144"/>
        <v>44212431.604296878</v>
      </c>
      <c r="R449" s="1">
        <f t="shared" ca="1" si="140"/>
        <v>78666.129237611953</v>
      </c>
      <c r="S449" s="3">
        <f t="shared" si="145"/>
        <v>271.02005192987184</v>
      </c>
      <c r="T449" s="13">
        <f t="shared" ca="1" si="146"/>
        <v>2.0732817336748024</v>
      </c>
      <c r="U449" s="13">
        <f t="shared" si="147"/>
        <v>0.16384866523261291</v>
      </c>
      <c r="V449" s="5">
        <v>0.35</v>
      </c>
      <c r="W449" s="3">
        <f t="shared" ca="1" si="148"/>
        <v>0.72887502089338341</v>
      </c>
      <c r="X449" s="3">
        <f t="shared" ca="1" si="149"/>
        <v>-0.69437520333957503</v>
      </c>
      <c r="Y449" s="3">
        <f t="shared" ca="1" si="150"/>
        <v>-0.22158942454335195</v>
      </c>
      <c r="Z449" s="3">
        <f t="shared" ca="1" si="151"/>
        <v>-4.9598228809969646E-3</v>
      </c>
      <c r="AA449" s="3">
        <f t="shared" ca="1" si="152"/>
        <v>-1.5827816038810854E-3</v>
      </c>
      <c r="AJ449"/>
      <c r="AK449"/>
    </row>
    <row r="450" spans="3:37" s="5" customFormat="1" x14ac:dyDescent="0.2">
      <c r="C450" s="25"/>
      <c r="D450" s="1">
        <f t="shared" si="153"/>
        <v>448</v>
      </c>
      <c r="E450" s="2">
        <f t="shared" si="154"/>
        <v>44.900000000000368</v>
      </c>
      <c r="F450" s="3">
        <f t="shared" ca="1" si="155"/>
        <v>535.30448508708662</v>
      </c>
      <c r="G450" s="3">
        <f t="shared" si="156"/>
        <v>169.89981611561103</v>
      </c>
      <c r="H450" s="3">
        <f t="shared" ca="1" si="141"/>
        <v>561.61983518254533</v>
      </c>
      <c r="I450" s="3">
        <f t="shared" ca="1" si="157"/>
        <v>23981.640931901347</v>
      </c>
      <c r="J450" s="3">
        <f t="shared" si="158"/>
        <v>17056.888178027861</v>
      </c>
      <c r="K450" s="3">
        <f t="shared" ca="1" si="160"/>
        <v>29779.885946690159</v>
      </c>
      <c r="L450" s="3">
        <f t="shared" si="159"/>
        <v>-9.2681555445073371</v>
      </c>
      <c r="M450" s="3">
        <f t="shared" ca="1" si="142"/>
        <v>0.30733278709072009</v>
      </c>
      <c r="N450" s="3">
        <f t="shared" ca="1" si="143"/>
        <v>17.608871606290972</v>
      </c>
      <c r="O450" s="1">
        <f t="shared" ref="O450:O514" ca="1" si="161">(0.5)*($B$11)*(H450^2)</f>
        <v>22079178.748932857</v>
      </c>
      <c r="P450" s="1">
        <f t="shared" ref="P450:P514" si="162">($B$11)*L450*J450</f>
        <v>-22132024.983492278</v>
      </c>
      <c r="Q450" s="1">
        <f t="shared" ca="1" si="144"/>
        <v>44211203.732425138</v>
      </c>
      <c r="R450" s="1">
        <f t="shared" ref="R450:R514" ca="1" si="163" xml:space="preserve"> ($B$11)*H450</f>
        <v>78626.776925556347</v>
      </c>
      <c r="S450" s="3">
        <f t="shared" si="145"/>
        <v>270.95078632130145</v>
      </c>
      <c r="T450" s="13">
        <f t="shared" ca="1" si="146"/>
        <v>2.0727743322234167</v>
      </c>
      <c r="U450" s="13">
        <f t="shared" si="147"/>
        <v>0.16343308280065616</v>
      </c>
      <c r="V450" s="5">
        <v>0.35</v>
      </c>
      <c r="W450" s="3">
        <f t="shared" ca="1" si="148"/>
        <v>0.72666262602872234</v>
      </c>
      <c r="X450" s="3">
        <f t="shared" ca="1" si="149"/>
        <v>-0.69261400415443297</v>
      </c>
      <c r="Y450" s="3">
        <f t="shared" ca="1" si="150"/>
        <v>-0.21982814495901551</v>
      </c>
      <c r="Z450" s="3">
        <f t="shared" ca="1" si="151"/>
        <v>-4.9472428868173783E-3</v>
      </c>
      <c r="AA450" s="3">
        <f t="shared" ca="1" si="152"/>
        <v>-1.5702010354215394E-3</v>
      </c>
      <c r="AJ450"/>
      <c r="AK450"/>
    </row>
    <row r="451" spans="3:37" s="5" customFormat="1" x14ac:dyDescent="0.2">
      <c r="C451" s="25"/>
      <c r="D451" s="1">
        <f t="shared" si="153"/>
        <v>449</v>
      </c>
      <c r="E451" s="2">
        <f t="shared" si="154"/>
        <v>45.000000000000369</v>
      </c>
      <c r="F451" s="3">
        <f t="shared" ca="1" si="155"/>
        <v>535.30448508708662</v>
      </c>
      <c r="G451" s="3">
        <f t="shared" si="156"/>
        <v>168.97300056116029</v>
      </c>
      <c r="H451" s="3">
        <f t="shared" ref="H451:H514" ca="1" si="164">SQRT(F451^2 + G451^2)</f>
        <v>561.34015237910137</v>
      </c>
      <c r="I451" s="3">
        <f t="shared" ca="1" si="157"/>
        <v>24035.171380410055</v>
      </c>
      <c r="J451" s="3">
        <f t="shared" si="158"/>
        <v>17073.831818861698</v>
      </c>
      <c r="K451" s="3">
        <f t="shared" ca="1" si="160"/>
        <v>29836.033928686393</v>
      </c>
      <c r="L451" s="3">
        <f t="shared" si="159"/>
        <v>-9.2676441500296391</v>
      </c>
      <c r="M451" s="3">
        <f t="shared" ref="M451:M514" ca="1" si="165">ATAN(G451/F451)</f>
        <v>0.30575907301489247</v>
      </c>
      <c r="N451" s="3">
        <f t="shared" ref="N451:N514" ca="1" si="166">M451*(180/PI())</f>
        <v>17.518704431585718</v>
      </c>
      <c r="O451" s="1">
        <f t="shared" ca="1" si="161"/>
        <v>22057193.667109489</v>
      </c>
      <c r="P451" s="1">
        <f t="shared" si="162"/>
        <v>-22152787.660452895</v>
      </c>
      <c r="Q451" s="1">
        <f t="shared" ref="Q451:Q514" ca="1" si="167" xml:space="preserve"> ABS(O451) + ABS(P451)</f>
        <v>44209981.327562384</v>
      </c>
      <c r="R451" s="1">
        <f t="shared" ca="1" si="163"/>
        <v>78587.621333074188</v>
      </c>
      <c r="S451" s="3">
        <f t="shared" ref="S451:S514" si="168">IF(J451&lt;30000,( (-0.00406576*J451)+340.3), "")</f>
        <v>270.88189754414486</v>
      </c>
      <c r="T451" s="13">
        <f t="shared" ref="T451:T514" ca="1" si="169" xml:space="preserve"> IF(J451&lt;30000, H451/S451, "")</f>
        <v>2.0722689757724448</v>
      </c>
      <c r="U451" s="13">
        <f t="shared" ref="U451:U514" si="170" xml:space="preserve"> IF(J451&lt;30000, (( 359.01*(1 - (2.25577*10^(-5))*(J451))^(5.25588) ) / (298.15 - 0.0074545*J451)), "")</f>
        <v>0.16302056439017351</v>
      </c>
      <c r="V451" s="5">
        <v>0.35</v>
      </c>
      <c r="W451" s="3">
        <f t="shared" ref="W451:W514" ca="1" si="171">(0.5)*(U451)*(H451)*(V451)*($B$13)</f>
        <v>0.72446751080559113</v>
      </c>
      <c r="X451" s="3">
        <f t="shared" ref="X451:X514" ca="1" si="172" xml:space="preserve"> -W451*COS(M451)</f>
        <v>-0.69086579000356652</v>
      </c>
      <c r="Y451" s="3">
        <f t="shared" ref="Y451:Y514" ca="1" si="173">-W451*SIN(M451)</f>
        <v>-0.2180771295106326</v>
      </c>
      <c r="Z451" s="3">
        <f t="shared" ref="Z451:Z514" ca="1" si="174" xml:space="preserve"> X451/($B$11)</f>
        <v>-4.9347556428826177E-3</v>
      </c>
      <c r="AA451" s="3">
        <f t="shared" ref="AA451:AA514" ca="1" si="175">Y451/($B$11)</f>
        <v>-1.5576937822188042E-3</v>
      </c>
      <c r="AJ451"/>
      <c r="AK451"/>
    </row>
    <row r="452" spans="3:37" s="5" customFormat="1" x14ac:dyDescent="0.2">
      <c r="C452" s="25"/>
      <c r="D452" s="1">
        <f t="shared" ref="D452:D514" si="176">D451 + 1</f>
        <v>450</v>
      </c>
      <c r="E452" s="2">
        <f t="shared" ref="E452:E514" si="177" xml:space="preserve"> E451 + $B$2</f>
        <v>45.100000000000371</v>
      </c>
      <c r="F452" s="3">
        <f t="shared" ref="F452:F514" ca="1" si="178">INDIRECT(ADDRESS(ROW()-1,COLUMN()))</f>
        <v>535.30448508708662</v>
      </c>
      <c r="G452" s="3">
        <f t="shared" ref="G452:G514" si="179">G451 + L451*$B$2</f>
        <v>168.04623614615733</v>
      </c>
      <c r="H452" s="3">
        <f t="shared" ca="1" si="164"/>
        <v>561.06187647820184</v>
      </c>
      <c r="I452" s="3">
        <f t="shared" ref="I452:I514" ca="1" si="180">I451 + F451*($B$2)</f>
        <v>24088.701828918762</v>
      </c>
      <c r="J452" s="3">
        <f t="shared" ref="J452:J514" si="181" xml:space="preserve"> J451 + G451*($B$2) + (0.5)*(L451)*($B$2)^2</f>
        <v>17090.682780697065</v>
      </c>
      <c r="K452" s="3">
        <f t="shared" ca="1" si="160"/>
        <v>29892.154012723397</v>
      </c>
      <c r="L452" s="3">
        <f t="shared" ref="L452:L515" si="182" xml:space="preserve"> -(9.780327 * (1 + 0.0053024 * ((SIN($B$7))^2) - (5.8*10^(-6)) * (SIN(2*($B$7))^2) - (3.086*10^(-6)) * J452))</f>
        <v>-9.2671355527977344</v>
      </c>
      <c r="M452" s="3">
        <f t="shared" ca="1" si="165"/>
        <v>0.30418388084791032</v>
      </c>
      <c r="N452" s="3">
        <f t="shared" ca="1" si="166"/>
        <v>17.428452568495572</v>
      </c>
      <c r="O452" s="1">
        <f t="shared" ca="1" si="161"/>
        <v>22035330.046606872</v>
      </c>
      <c r="P452" s="1">
        <f t="shared" si="162"/>
        <v>-22173434.362602014</v>
      </c>
      <c r="Q452" s="1">
        <f t="shared" ca="1" si="167"/>
        <v>44208764.409208886</v>
      </c>
      <c r="R452" s="1">
        <f t="shared" ca="1" si="163"/>
        <v>78548.662706948264</v>
      </c>
      <c r="S452" s="3">
        <f t="shared" si="168"/>
        <v>270.81338557755311</v>
      </c>
      <c r="T452" s="13">
        <f t="shared" ca="1" si="169"/>
        <v>2.0717656746606048</v>
      </c>
      <c r="U452" s="13">
        <f t="shared" si="170"/>
        <v>0.1626110956636776</v>
      </c>
      <c r="V452" s="5">
        <v>0.35</v>
      </c>
      <c r="W452" s="3">
        <f t="shared" ca="1" si="171"/>
        <v>0.72228957968880991</v>
      </c>
      <c r="X452" s="3">
        <f t="shared" ca="1" si="172"/>
        <v>-0.68913050012605581</v>
      </c>
      <c r="Y452" s="3">
        <f t="shared" ca="1" si="173"/>
        <v>-0.21633629081374628</v>
      </c>
      <c r="Z452" s="3">
        <f t="shared" ca="1" si="174"/>
        <v>-4.9223607151861132E-3</v>
      </c>
      <c r="AA452" s="3">
        <f t="shared" ca="1" si="175"/>
        <v>-1.5452592200981877E-3</v>
      </c>
      <c r="AJ452"/>
      <c r="AK452"/>
    </row>
    <row r="453" spans="3:37" s="5" customFormat="1" x14ac:dyDescent="0.2">
      <c r="C453" s="25"/>
      <c r="D453" s="1">
        <f t="shared" si="176"/>
        <v>451</v>
      </c>
      <c r="E453" s="2">
        <f t="shared" si="177"/>
        <v>45.200000000000372</v>
      </c>
      <c r="F453" s="3">
        <f t="shared" ca="1" si="178"/>
        <v>535.30448508708662</v>
      </c>
      <c r="G453" s="3">
        <f t="shared" si="179"/>
        <v>167.11952259087755</v>
      </c>
      <c r="H453" s="3">
        <f t="shared" ca="1" si="164"/>
        <v>560.78500923736692</v>
      </c>
      <c r="I453" s="3">
        <f t="shared" ca="1" si="180"/>
        <v>24142.232277427469</v>
      </c>
      <c r="J453" s="3">
        <f t="shared" si="181"/>
        <v>17107.441068633914</v>
      </c>
      <c r="K453" s="3">
        <f t="shared" ref="K453:K514" ca="1" si="183">K452+ SQRT( (I453-I452)^2 + (J453-J452)^2 )</f>
        <v>29948.246339579375</v>
      </c>
      <c r="L453" s="3">
        <f t="shared" si="182"/>
        <v>-9.2666297526576908</v>
      </c>
      <c r="M453" s="3">
        <f t="shared" ca="1" si="165"/>
        <v>0.30260721586525269</v>
      </c>
      <c r="N453" s="3">
        <f t="shared" ca="1" si="166"/>
        <v>17.338116319283223</v>
      </c>
      <c r="O453" s="1">
        <f t="shared" ca="1" si="161"/>
        <v>22013587.860974759</v>
      </c>
      <c r="P453" s="1">
        <f t="shared" si="162"/>
        <v>-22193965.135781754</v>
      </c>
      <c r="Q453" s="1">
        <f t="shared" ca="1" si="167"/>
        <v>44207552.996756509</v>
      </c>
      <c r="R453" s="1">
        <f t="shared" ca="1" si="163"/>
        <v>78509.901293231364</v>
      </c>
      <c r="S453" s="3">
        <f t="shared" si="168"/>
        <v>270.74525040079101</v>
      </c>
      <c r="T453" s="13">
        <f t="shared" ca="1" si="169"/>
        <v>2.0712644391996635</v>
      </c>
      <c r="U453" s="13">
        <f t="shared" si="170"/>
        <v>0.16220466239311093</v>
      </c>
      <c r="V453" s="5">
        <v>0.35</v>
      </c>
      <c r="W453" s="3">
        <f t="shared" ca="1" si="171"/>
        <v>0.72012873792986143</v>
      </c>
      <c r="X453" s="3">
        <f t="shared" ca="1" si="172"/>
        <v>-0.68740807422473382</v>
      </c>
      <c r="Y453" s="3">
        <f t="shared" ca="1" si="173"/>
        <v>-0.21460554206053917</v>
      </c>
      <c r="Z453" s="3">
        <f t="shared" ca="1" si="174"/>
        <v>-4.9100576730338134E-3</v>
      </c>
      <c r="AA453" s="3">
        <f t="shared" ca="1" si="175"/>
        <v>-1.5328967290038512E-3</v>
      </c>
      <c r="AJ453"/>
      <c r="AK453"/>
    </row>
    <row r="454" spans="3:37" s="5" customFormat="1" x14ac:dyDescent="0.2">
      <c r="C454" s="25"/>
      <c r="D454" s="1">
        <f t="shared" si="176"/>
        <v>452</v>
      </c>
      <c r="E454" s="2">
        <f t="shared" si="177"/>
        <v>45.300000000000374</v>
      </c>
      <c r="F454" s="3">
        <f t="shared" ca="1" si="178"/>
        <v>535.30448508708662</v>
      </c>
      <c r="G454" s="3">
        <f t="shared" si="179"/>
        <v>166.19285961561178</v>
      </c>
      <c r="H454" s="3">
        <f t="shared" ca="1" si="164"/>
        <v>560.50955240884639</v>
      </c>
      <c r="I454" s="3">
        <f t="shared" ca="1" si="180"/>
        <v>24195.762725936176</v>
      </c>
      <c r="J454" s="3">
        <f t="shared" si="181"/>
        <v>17124.106687744239</v>
      </c>
      <c r="K454" s="3">
        <f t="shared" ca="1" si="183"/>
        <v>30004.31105020802</v>
      </c>
      <c r="L454" s="3">
        <f t="shared" si="182"/>
        <v>-9.2661267494564292</v>
      </c>
      <c r="M454" s="3">
        <f t="shared" ca="1" si="165"/>
        <v>0.30102908338060419</v>
      </c>
      <c r="N454" s="3">
        <f t="shared" ca="1" si="166"/>
        <v>17.247695988400373</v>
      </c>
      <c r="O454" s="1">
        <f t="shared" ca="1" si="161"/>
        <v>21991967.083909575</v>
      </c>
      <c r="P454" s="1">
        <f t="shared" si="162"/>
        <v>-22214380.025579371</v>
      </c>
      <c r="Q454" s="1">
        <f t="shared" ca="1" si="167"/>
        <v>44206347.109488949</v>
      </c>
      <c r="R454" s="1">
        <f t="shared" ca="1" si="163"/>
        <v>78471.337337238496</v>
      </c>
      <c r="S454" s="3">
        <f t="shared" si="168"/>
        <v>270.67749199323703</v>
      </c>
      <c r="T454" s="13">
        <f t="shared" ca="1" si="169"/>
        <v>2.0707652796740517</v>
      </c>
      <c r="U454" s="13">
        <f t="shared" si="170"/>
        <v>0.16180125045929927</v>
      </c>
      <c r="V454" s="5">
        <v>0.35</v>
      </c>
      <c r="W454" s="3">
        <f t="shared" ca="1" si="171"/>
        <v>0.71798489156210954</v>
      </c>
      <c r="X454" s="3">
        <f t="shared" ca="1" si="172"/>
        <v>-0.68569845246387062</v>
      </c>
      <c r="Y454" s="3">
        <f t="shared" ca="1" si="173"/>
        <v>-0.21288479701497529</v>
      </c>
      <c r="Z454" s="3">
        <f t="shared" ca="1" si="174"/>
        <v>-4.8978460890276472E-3</v>
      </c>
      <c r="AA454" s="3">
        <f t="shared" ca="1" si="175"/>
        <v>-1.5206056929641092E-3</v>
      </c>
      <c r="AJ454"/>
      <c r="AK454"/>
    </row>
    <row r="455" spans="3:37" s="5" customFormat="1" x14ac:dyDescent="0.2">
      <c r="C455" s="25"/>
      <c r="D455" s="1">
        <f t="shared" si="176"/>
        <v>453</v>
      </c>
      <c r="E455" s="2">
        <f t="shared" si="177"/>
        <v>45.400000000000375</v>
      </c>
      <c r="F455" s="3">
        <f t="shared" ca="1" si="178"/>
        <v>535.30448508708662</v>
      </c>
      <c r="G455" s="3">
        <f t="shared" si="179"/>
        <v>165.26624694066615</v>
      </c>
      <c r="H455" s="3">
        <f t="shared" ca="1" si="164"/>
        <v>560.2355077395614</v>
      </c>
      <c r="I455" s="3">
        <f t="shared" ca="1" si="180"/>
        <v>24249.293174444883</v>
      </c>
      <c r="J455" s="3">
        <f t="shared" si="181"/>
        <v>17140.679643072053</v>
      </c>
      <c r="K455" s="3">
        <f t="shared" ca="1" si="183"/>
        <v>30060.348285737986</v>
      </c>
      <c r="L455" s="3">
        <f t="shared" si="182"/>
        <v>-9.2656265430417104</v>
      </c>
      <c r="M455" s="3">
        <f t="shared" ca="1" si="165"/>
        <v>0.29944948874583299</v>
      </c>
      <c r="N455" s="3">
        <f t="shared" ca="1" si="166"/>
        <v>17.157191882486472</v>
      </c>
      <c r="O455" s="1">
        <f t="shared" ca="1" si="161"/>
        <v>21970467.689254291</v>
      </c>
      <c r="P455" s="1">
        <f t="shared" si="162"/>
        <v>-22234679.07732724</v>
      </c>
      <c r="Q455" s="1">
        <f t="shared" ca="1" si="167"/>
        <v>44205146.766581535</v>
      </c>
      <c r="R455" s="1">
        <f t="shared" ca="1" si="163"/>
        <v>78432.971083538592</v>
      </c>
      <c r="S455" s="3">
        <f t="shared" si="168"/>
        <v>270.61011033438336</v>
      </c>
      <c r="T455" s="13">
        <f t="shared" ca="1" si="169"/>
        <v>2.0702682063404731</v>
      </c>
      <c r="U455" s="13">
        <f t="shared" si="170"/>
        <v>0.16140084585140704</v>
      </c>
      <c r="V455" s="5">
        <v>0.35</v>
      </c>
      <c r="W455" s="3">
        <f t="shared" ca="1" si="171"/>
        <v>0.71585794739604602</v>
      </c>
      <c r="X455" s="3">
        <f t="shared" ca="1" si="172"/>
        <v>-0.68400157546686513</v>
      </c>
      <c r="Y455" s="3">
        <f t="shared" ca="1" si="173"/>
        <v>-0.21117397000796886</v>
      </c>
      <c r="Z455" s="3">
        <f t="shared" ca="1" si="174"/>
        <v>-4.8857255390490368E-3</v>
      </c>
      <c r="AA455" s="3">
        <f t="shared" ca="1" si="175"/>
        <v>-1.5083855000569205E-3</v>
      </c>
      <c r="AJ455"/>
      <c r="AK455"/>
    </row>
    <row r="456" spans="3:37" s="5" customFormat="1" x14ac:dyDescent="0.2">
      <c r="C456" s="25"/>
      <c r="D456" s="1">
        <f t="shared" si="176"/>
        <v>454</v>
      </c>
      <c r="E456" s="2">
        <f t="shared" si="177"/>
        <v>45.500000000000377</v>
      </c>
      <c r="F456" s="3">
        <f t="shared" ca="1" si="178"/>
        <v>535.30448508708662</v>
      </c>
      <c r="G456" s="3">
        <f t="shared" si="179"/>
        <v>164.33968428636197</v>
      </c>
      <c r="H456" s="3">
        <f t="shared" ca="1" si="164"/>
        <v>559.96287697104708</v>
      </c>
      <c r="I456" s="3">
        <f t="shared" ca="1" si="180"/>
        <v>24302.823622953591</v>
      </c>
      <c r="J456" s="3">
        <f t="shared" si="181"/>
        <v>17157.159939633406</v>
      </c>
      <c r="K456" s="3">
        <f t="shared" ca="1" si="183"/>
        <v>30116.358187472353</v>
      </c>
      <c r="L456" s="3">
        <f t="shared" si="182"/>
        <v>-9.265129133262139</v>
      </c>
      <c r="M456" s="3">
        <f t="shared" ca="1" si="165"/>
        <v>0.29786843735096735</v>
      </c>
      <c r="N456" s="3">
        <f t="shared" ca="1" si="166"/>
        <v>17.066604310367399</v>
      </c>
      <c r="O456" s="1">
        <f t="shared" ca="1" si="161"/>
        <v>21949089.65099844</v>
      </c>
      <c r="P456" s="1">
        <f t="shared" si="162"/>
        <v>-22254862.336102977</v>
      </c>
      <c r="Q456" s="1">
        <f t="shared" ca="1" si="167"/>
        <v>44203951.987101421</v>
      </c>
      <c r="R456" s="1">
        <f t="shared" ca="1" si="163"/>
        <v>78394.802775946591</v>
      </c>
      <c r="S456" s="3">
        <f t="shared" si="168"/>
        <v>270.54310540383608</v>
      </c>
      <c r="T456" s="13">
        <f t="shared" ca="1" si="169"/>
        <v>2.0697732294275175</v>
      </c>
      <c r="U456" s="13">
        <f t="shared" si="170"/>
        <v>0.16100343466639763</v>
      </c>
      <c r="V456" s="5">
        <v>0.35</v>
      </c>
      <c r="W456" s="3">
        <f t="shared" ca="1" si="171"/>
        <v>0.71374781301457968</v>
      </c>
      <c r="X456" s="3">
        <f t="shared" ca="1" si="172"/>
        <v>-0.68231738431395839</v>
      </c>
      <c r="Y456" s="3">
        <f t="shared" ca="1" si="173"/>
        <v>-0.20947297593258526</v>
      </c>
      <c r="Z456" s="3">
        <f t="shared" ca="1" si="174"/>
        <v>-4.8736956022425596E-3</v>
      </c>
      <c r="AA456" s="3">
        <f t="shared" ca="1" si="175"/>
        <v>-1.4962355423756091E-3</v>
      </c>
      <c r="AJ456"/>
      <c r="AK456"/>
    </row>
    <row r="457" spans="3:37" s="5" customFormat="1" x14ac:dyDescent="0.2">
      <c r="C457" s="25"/>
      <c r="D457" s="1">
        <f t="shared" si="176"/>
        <v>455</v>
      </c>
      <c r="E457" s="2">
        <f t="shared" si="177"/>
        <v>45.600000000000378</v>
      </c>
      <c r="F457" s="3">
        <f t="shared" ca="1" si="178"/>
        <v>535.30448508708662</v>
      </c>
      <c r="G457" s="3">
        <f t="shared" si="179"/>
        <v>163.41317137303577</v>
      </c>
      <c r="H457" s="3">
        <f t="shared" ca="1" si="164"/>
        <v>559.69166183939535</v>
      </c>
      <c r="I457" s="3">
        <f t="shared" ca="1" si="180"/>
        <v>24356.354071462298</v>
      </c>
      <c r="J457" s="3">
        <f t="shared" si="181"/>
        <v>17173.547582416373</v>
      </c>
      <c r="K457" s="3">
        <f t="shared" ca="1" si="183"/>
        <v>30172.340896888079</v>
      </c>
      <c r="L457" s="3">
        <f t="shared" si="182"/>
        <v>-9.2646345199671636</v>
      </c>
      <c r="M457" s="3">
        <f t="shared" ca="1" si="165"/>
        <v>0.29628593462416963</v>
      </c>
      <c r="N457" s="3">
        <f t="shared" ca="1" si="166"/>
        <v>16.975933583053948</v>
      </c>
      <c r="O457" s="1">
        <f t="shared" ca="1" si="161"/>
        <v>21927832.943278085</v>
      </c>
      <c r="P457" s="1">
        <f t="shared" si="162"/>
        <v>-22274929.846729469</v>
      </c>
      <c r="Q457" s="1">
        <f t="shared" ca="1" si="167"/>
        <v>44202762.790007554</v>
      </c>
      <c r="R457" s="1">
        <f t="shared" ca="1" si="163"/>
        <v>78356.832657515348</v>
      </c>
      <c r="S457" s="3">
        <f t="shared" si="168"/>
        <v>270.47647718131481</v>
      </c>
      <c r="T457" s="13">
        <f t="shared" ca="1" si="169"/>
        <v>2.0692803591352757</v>
      </c>
      <c r="U457" s="13">
        <f t="shared" si="170"/>
        <v>0.16060900310849821</v>
      </c>
      <c r="V457" s="5">
        <v>0.35</v>
      </c>
      <c r="W457" s="3">
        <f t="shared" ca="1" si="171"/>
        <v>0.71165439676836728</v>
      </c>
      <c r="X457" s="3">
        <f t="shared" ca="1" si="172"/>
        <v>-0.68064582053996536</v>
      </c>
      <c r="Y457" s="3">
        <f t="shared" ca="1" si="173"/>
        <v>-0.20778173023927288</v>
      </c>
      <c r="Z457" s="3">
        <f t="shared" ca="1" si="174"/>
        <v>-4.861755860999753E-3</v>
      </c>
      <c r="AA457" s="3">
        <f t="shared" ca="1" si="175"/>
        <v>-1.4841552159948063E-3</v>
      </c>
      <c r="AJ457"/>
      <c r="AK457"/>
    </row>
    <row r="458" spans="3:37" s="5" customFormat="1" x14ac:dyDescent="0.2">
      <c r="C458" s="25"/>
      <c r="D458" s="1">
        <f t="shared" si="176"/>
        <v>456</v>
      </c>
      <c r="E458" s="2">
        <f t="shared" si="177"/>
        <v>45.700000000000379</v>
      </c>
      <c r="F458" s="3">
        <f t="shared" ca="1" si="178"/>
        <v>535.30448508708662</v>
      </c>
      <c r="G458" s="3">
        <f t="shared" si="179"/>
        <v>162.48670792103906</v>
      </c>
      <c r="H458" s="3">
        <f t="shared" ca="1" si="164"/>
        <v>559.42186407519682</v>
      </c>
      <c r="I458" s="3">
        <f t="shared" ca="1" si="180"/>
        <v>24409.884519971005</v>
      </c>
      <c r="J458" s="3">
        <f t="shared" si="181"/>
        <v>17189.842576381077</v>
      </c>
      <c r="K458" s="3">
        <f t="shared" ca="1" si="183"/>
        <v>30228.296555635457</v>
      </c>
      <c r="L458" s="3">
        <f t="shared" si="182"/>
        <v>-9.2641427030070798</v>
      </c>
      <c r="M458" s="3">
        <f t="shared" ca="1" si="165"/>
        <v>0.29470198603170855</v>
      </c>
      <c r="N458" s="3">
        <f t="shared" ca="1" si="166"/>
        <v>16.885180013740239</v>
      </c>
      <c r="O458" s="1">
        <f t="shared" ca="1" si="161"/>
        <v>21906697.540375762</v>
      </c>
      <c r="P458" s="1">
        <f t="shared" si="162"/>
        <v>-22294881.653774962</v>
      </c>
      <c r="Q458" s="1">
        <f t="shared" ca="1" si="167"/>
        <v>44201579.194150724</v>
      </c>
      <c r="R458" s="1">
        <f t="shared" ca="1" si="163"/>
        <v>78319.060970527556</v>
      </c>
      <c r="S458" s="3">
        <f t="shared" si="168"/>
        <v>270.41022564665286</v>
      </c>
      <c r="T458" s="13">
        <f t="shared" ca="1" si="169"/>
        <v>2.06878960563495</v>
      </c>
      <c r="U458" s="13">
        <f t="shared" si="170"/>
        <v>0.1602175374886663</v>
      </c>
      <c r="V458" s="5">
        <v>0.35</v>
      </c>
      <c r="W458" s="3">
        <f t="shared" ca="1" si="171"/>
        <v>0.70957760777116963</v>
      </c>
      <c r="X458" s="3">
        <f t="shared" ca="1" si="172"/>
        <v>-0.67898682613201367</v>
      </c>
      <c r="Y458" s="3">
        <f t="shared" ca="1" si="173"/>
        <v>-0.20610014893112144</v>
      </c>
      <c r="Z458" s="3">
        <f t="shared" ca="1" si="174"/>
        <v>-4.8499059009429546E-3</v>
      </c>
      <c r="AA458" s="3">
        <f t="shared" ca="1" si="175"/>
        <v>-1.4721439209365817E-3</v>
      </c>
      <c r="AJ458"/>
      <c r="AK458"/>
    </row>
    <row r="459" spans="3:37" s="5" customFormat="1" x14ac:dyDescent="0.2">
      <c r="C459" s="25"/>
      <c r="D459" s="1">
        <f t="shared" si="176"/>
        <v>457</v>
      </c>
      <c r="E459" s="2">
        <f t="shared" si="177"/>
        <v>45.800000000000381</v>
      </c>
      <c r="F459" s="3">
        <f t="shared" ca="1" si="178"/>
        <v>535.30448508708662</v>
      </c>
      <c r="G459" s="3">
        <f t="shared" si="179"/>
        <v>161.56029365073834</v>
      </c>
      <c r="H459" s="3">
        <f t="shared" ca="1" si="164"/>
        <v>559.15348540348361</v>
      </c>
      <c r="I459" s="3">
        <f t="shared" ca="1" si="180"/>
        <v>24463.414968479712</v>
      </c>
      <c r="J459" s="3">
        <f t="shared" si="181"/>
        <v>17206.044926459668</v>
      </c>
      <c r="K459" s="3">
        <f t="shared" ca="1" si="183"/>
        <v>30284.225305537566</v>
      </c>
      <c r="L459" s="3">
        <f t="shared" si="182"/>
        <v>-9.2636536822330218</v>
      </c>
      <c r="M459" s="3">
        <f t="shared" ca="1" si="165"/>
        <v>0.29311659707792881</v>
      </c>
      <c r="N459" s="3">
        <f t="shared" ca="1" si="166"/>
        <v>16.794343917801999</v>
      </c>
      <c r="O459" s="1">
        <f t="shared" ca="1" si="161"/>
        <v>21885683.416720461</v>
      </c>
      <c r="P459" s="1">
        <f t="shared" si="162"/>
        <v>-22314717.801553085</v>
      </c>
      <c r="Q459" s="1">
        <f t="shared" ca="1" si="167"/>
        <v>44200401.21827355</v>
      </c>
      <c r="R459" s="1">
        <f t="shared" ca="1" si="163"/>
        <v>78281.487956487705</v>
      </c>
      <c r="S459" s="3">
        <f t="shared" si="168"/>
        <v>270.34435077979737</v>
      </c>
      <c r="T459" s="13">
        <f t="shared" ca="1" si="169"/>
        <v>2.0683009790684657</v>
      </c>
      <c r="U459" s="13">
        <f t="shared" si="170"/>
        <v>0.15982902422406337</v>
      </c>
      <c r="V459" s="5">
        <v>0.35</v>
      </c>
      <c r="W459" s="3">
        <f t="shared" ca="1" si="171"/>
        <v>0.70751735589526255</v>
      </c>
      <c r="X459" s="3">
        <f t="shared" ca="1" si="172"/>
        <v>-0.67734034352731398</v>
      </c>
      <c r="Y459" s="3">
        <f t="shared" ca="1" si="173"/>
        <v>-0.20442814855915487</v>
      </c>
      <c r="Z459" s="3">
        <f t="shared" ca="1" si="174"/>
        <v>-4.8381453109093853E-3</v>
      </c>
      <c r="AA459" s="3">
        <f t="shared" ca="1" si="175"/>
        <v>-1.4602010611368204E-3</v>
      </c>
      <c r="AJ459"/>
      <c r="AK459"/>
    </row>
    <row r="460" spans="3:37" s="5" customFormat="1" x14ac:dyDescent="0.2">
      <c r="C460" s="25"/>
      <c r="D460" s="1">
        <f t="shared" si="176"/>
        <v>458</v>
      </c>
      <c r="E460" s="2">
        <f t="shared" si="177"/>
        <v>45.900000000000382</v>
      </c>
      <c r="F460" s="3">
        <f t="shared" ca="1" si="178"/>
        <v>535.30448508708662</v>
      </c>
      <c r="G460" s="3">
        <f t="shared" si="179"/>
        <v>160.63392828251503</v>
      </c>
      <c r="H460" s="3">
        <f t="shared" ca="1" si="164"/>
        <v>558.88652754367149</v>
      </c>
      <c r="I460" s="3">
        <f t="shared" ca="1" si="180"/>
        <v>24516.945416988419</v>
      </c>
      <c r="J460" s="3">
        <f t="shared" si="181"/>
        <v>17222.15463755633</v>
      </c>
      <c r="K460" s="3">
        <f t="shared" ca="1" si="183"/>
        <v>30340.127288589701</v>
      </c>
      <c r="L460" s="3">
        <f t="shared" si="182"/>
        <v>-9.2631674574969711</v>
      </c>
      <c r="M460" s="3">
        <f t="shared" ca="1" si="165"/>
        <v>0.29152977330521879</v>
      </c>
      <c r="N460" s="3">
        <f t="shared" ca="1" si="166"/>
        <v>16.703425612794689</v>
      </c>
      <c r="O460" s="1">
        <f t="shared" ca="1" si="161"/>
        <v>21864790.546887614</v>
      </c>
      <c r="P460" s="1">
        <f t="shared" si="162"/>
        <v>-22334438.33412293</v>
      </c>
      <c r="Q460" s="1">
        <f t="shared" ca="1" si="167"/>
        <v>44199228.881010547</v>
      </c>
      <c r="R460" s="1">
        <f t="shared" ca="1" si="163"/>
        <v>78244.113856114011</v>
      </c>
      <c r="S460" s="3">
        <f t="shared" si="168"/>
        <v>270.27885256080901</v>
      </c>
      <c r="T460" s="13">
        <f t="shared" ca="1" si="169"/>
        <v>2.0678144895480854</v>
      </c>
      <c r="U460" s="13">
        <f t="shared" si="170"/>
        <v>0.15944344983752914</v>
      </c>
      <c r="V460" s="5">
        <v>0.35</v>
      </c>
      <c r="W460" s="3">
        <f t="shared" ca="1" si="171"/>
        <v>0.70547355176686743</v>
      </c>
      <c r="X460" s="3">
        <f t="shared" ca="1" si="172"/>
        <v>-0.67570631561093042</v>
      </c>
      <c r="Y460" s="3">
        <f t="shared" ca="1" si="173"/>
        <v>-0.20276564621764845</v>
      </c>
      <c r="Z460" s="3">
        <f t="shared" ca="1" si="174"/>
        <v>-4.8264736829352175E-3</v>
      </c>
      <c r="AA460" s="3">
        <f t="shared" ca="1" si="175"/>
        <v>-1.4483260444117746E-3</v>
      </c>
      <c r="AJ460"/>
      <c r="AK460"/>
    </row>
    <row r="461" spans="3:37" s="5" customFormat="1" x14ac:dyDescent="0.2">
      <c r="C461" s="25"/>
      <c r="D461" s="1">
        <f t="shared" si="176"/>
        <v>459</v>
      </c>
      <c r="E461" s="2">
        <f t="shared" si="177"/>
        <v>46.000000000000384</v>
      </c>
      <c r="F461" s="3">
        <f t="shared" ca="1" si="178"/>
        <v>535.30448508708662</v>
      </c>
      <c r="G461" s="3">
        <f t="shared" si="179"/>
        <v>159.70761153676534</v>
      </c>
      <c r="H461" s="3">
        <f t="shared" ca="1" si="164"/>
        <v>558.62099220950267</v>
      </c>
      <c r="I461" s="3">
        <f t="shared" ca="1" si="180"/>
        <v>24570.475865497127</v>
      </c>
      <c r="J461" s="3">
        <f t="shared" si="181"/>
        <v>17238.171714547294</v>
      </c>
      <c r="K461" s="3">
        <f t="shared" ca="1" si="183"/>
        <v>30396.002646958823</v>
      </c>
      <c r="L461" s="3">
        <f t="shared" si="182"/>
        <v>-9.2626840286517584</v>
      </c>
      <c r="M461" s="3">
        <f t="shared" ca="1" si="165"/>
        <v>0.28994152029397657</v>
      </c>
      <c r="N461" s="3">
        <f t="shared" ca="1" si="166"/>
        <v>16.612425418451565</v>
      </c>
      <c r="O461" s="1">
        <f t="shared" ca="1" si="161"/>
        <v>21844018.90559905</v>
      </c>
      <c r="P461" s="1">
        <f t="shared" si="162"/>
        <v>-22354043.295289118</v>
      </c>
      <c r="Q461" s="1">
        <f t="shared" ca="1" si="167"/>
        <v>44198062.200888172</v>
      </c>
      <c r="R461" s="1">
        <f t="shared" ca="1" si="163"/>
        <v>78206.938909330376</v>
      </c>
      <c r="S461" s="3">
        <f t="shared" si="168"/>
        <v>270.21373096986224</v>
      </c>
      <c r="T461" s="13">
        <f t="shared" ca="1" si="169"/>
        <v>2.0673301471560208</v>
      </c>
      <c r="U461" s="13">
        <f t="shared" si="170"/>
        <v>0.15906080095706215</v>
      </c>
      <c r="V461" s="5">
        <v>0.35</v>
      </c>
      <c r="W461" s="3">
        <f t="shared" ca="1" si="171"/>
        <v>0.70344610676163311</v>
      </c>
      <c r="X461" s="3">
        <f t="shared" ca="1" si="172"/>
        <v>-0.6740846857135816</v>
      </c>
      <c r="Y461" s="3">
        <f t="shared" ca="1" si="173"/>
        <v>-0.20111255953947973</v>
      </c>
      <c r="Z461" s="3">
        <f t="shared" ca="1" si="174"/>
        <v>-4.8148906122398687E-3</v>
      </c>
      <c r="AA461" s="3">
        <f t="shared" ca="1" si="175"/>
        <v>-1.4365182824248553E-3</v>
      </c>
      <c r="AJ461"/>
      <c r="AK461"/>
    </row>
    <row r="462" spans="3:37" s="5" customFormat="1" x14ac:dyDescent="0.2">
      <c r="C462" s="25"/>
      <c r="D462" s="1">
        <f t="shared" si="176"/>
        <v>460</v>
      </c>
      <c r="E462" s="2">
        <f t="shared" si="177"/>
        <v>46.100000000000385</v>
      </c>
      <c r="F462" s="3">
        <f t="shared" ca="1" si="178"/>
        <v>535.30448508708662</v>
      </c>
      <c r="G462" s="3">
        <f t="shared" si="179"/>
        <v>158.78134313390018</v>
      </c>
      <c r="H462" s="3">
        <f t="shared" ca="1" si="164"/>
        <v>558.35688110898775</v>
      </c>
      <c r="I462" s="3">
        <f t="shared" ca="1" si="180"/>
        <v>24624.006314005834</v>
      </c>
      <c r="J462" s="3">
        <f t="shared" si="181"/>
        <v>17254.096162280828</v>
      </c>
      <c r="K462" s="3">
        <f t="shared" ca="1" si="183"/>
        <v>30451.851522982979</v>
      </c>
      <c r="L462" s="3">
        <f t="shared" si="182"/>
        <v>-9.2622033955510439</v>
      </c>
      <c r="M462" s="3">
        <f t="shared" ca="1" si="165"/>
        <v>0.28835184366257294</v>
      </c>
      <c r="N462" s="3">
        <f t="shared" ca="1" si="166"/>
        <v>16.521343656681562</v>
      </c>
      <c r="O462" s="1">
        <f t="shared" ca="1" si="161"/>
        <v>21823368.467722937</v>
      </c>
      <c r="P462" s="1">
        <f t="shared" si="162"/>
        <v>-22373532.728601843</v>
      </c>
      <c r="Q462" s="1">
        <f t="shared" ca="1" si="167"/>
        <v>44196901.196324781</v>
      </c>
      <c r="R462" s="1">
        <f t="shared" ca="1" si="163"/>
        <v>78169.963355258282</v>
      </c>
      <c r="S462" s="3">
        <f t="shared" si="168"/>
        <v>270.14898598724511</v>
      </c>
      <c r="T462" s="13">
        <f t="shared" ca="1" si="169"/>
        <v>2.0668479619440445</v>
      </c>
      <c r="U462" s="13">
        <f t="shared" si="170"/>
        <v>0.15868106431530363</v>
      </c>
      <c r="V462" s="5">
        <v>0.35</v>
      </c>
      <c r="W462" s="3">
        <f t="shared" ca="1" si="171"/>
        <v>0.70143493300014814</v>
      </c>
      <c r="X462" s="3">
        <f t="shared" ca="1" si="172"/>
        <v>-0.67247539760945085</v>
      </c>
      <c r="Y462" s="3">
        <f t="shared" ca="1" si="173"/>
        <v>-0.19946880669150588</v>
      </c>
      <c r="Z462" s="3">
        <f t="shared" ca="1" si="174"/>
        <v>-4.8033956972103635E-3</v>
      </c>
      <c r="AA462" s="3">
        <f t="shared" ca="1" si="175"/>
        <v>-1.4247771906536135E-3</v>
      </c>
      <c r="AJ462"/>
      <c r="AK462"/>
    </row>
    <row r="463" spans="3:37" s="5" customFormat="1" x14ac:dyDescent="0.2">
      <c r="C463" s="25"/>
      <c r="D463" s="1">
        <f t="shared" si="176"/>
        <v>461</v>
      </c>
      <c r="E463" s="2">
        <f t="shared" si="177"/>
        <v>46.200000000000387</v>
      </c>
      <c r="F463" s="3">
        <f t="shared" ca="1" si="178"/>
        <v>535.30448508708662</v>
      </c>
      <c r="G463" s="3">
        <f t="shared" si="179"/>
        <v>157.85512279434508</v>
      </c>
      <c r="H463" s="3">
        <f t="shared" ca="1" si="164"/>
        <v>558.09419594434837</v>
      </c>
      <c r="I463" s="3">
        <f t="shared" ca="1" si="180"/>
        <v>24677.536762514541</v>
      </c>
      <c r="J463" s="3">
        <f t="shared" si="181"/>
        <v>17269.92798557724</v>
      </c>
      <c r="K463" s="3">
        <f t="shared" ca="1" si="183"/>
        <v>30507.674059170724</v>
      </c>
      <c r="L463" s="3">
        <f t="shared" si="182"/>
        <v>-9.2617255580493492</v>
      </c>
      <c r="M463" s="3">
        <f t="shared" ca="1" si="165"/>
        <v>0.28676074906731264</v>
      </c>
      <c r="N463" s="3">
        <f t="shared" ca="1" si="166"/>
        <v>16.430180651567071</v>
      </c>
      <c r="O463" s="1">
        <f t="shared" ca="1" si="161"/>
        <v>21802839.208273809</v>
      </c>
      <c r="P463" s="1">
        <f t="shared" si="162"/>
        <v>-22392906.67735694</v>
      </c>
      <c r="Q463" s="1">
        <f t="shared" ca="1" si="167"/>
        <v>44195745.885630749</v>
      </c>
      <c r="R463" s="1">
        <f t="shared" ca="1" si="163"/>
        <v>78133.187432208768</v>
      </c>
      <c r="S463" s="3">
        <f t="shared" si="168"/>
        <v>270.0846175933595</v>
      </c>
      <c r="T463" s="13">
        <f t="shared" ca="1" si="169"/>
        <v>2.066367943933102</v>
      </c>
      <c r="U463" s="13">
        <f t="shared" si="170"/>
        <v>0.15830422674902345</v>
      </c>
      <c r="V463" s="5">
        <v>0.35</v>
      </c>
      <c r="W463" s="3">
        <f t="shared" ca="1" si="171"/>
        <v>0.69943994334348536</v>
      </c>
      <c r="X463" s="3">
        <f t="shared" ca="1" si="172"/>
        <v>-0.67087839551400918</v>
      </c>
      <c r="Y463" s="3">
        <f t="shared" ca="1" si="173"/>
        <v>-0.19783430636996885</v>
      </c>
      <c r="Z463" s="3">
        <f t="shared" ca="1" si="174"/>
        <v>-4.7919885393857796E-3</v>
      </c>
      <c r="AA463" s="3">
        <f t="shared" ca="1" si="175"/>
        <v>-1.4131021883569204E-3</v>
      </c>
      <c r="AJ463"/>
      <c r="AK463"/>
    </row>
    <row r="464" spans="3:37" s="5" customFormat="1" x14ac:dyDescent="0.2">
      <c r="C464" s="25"/>
      <c r="D464" s="1">
        <f t="shared" si="176"/>
        <v>462</v>
      </c>
      <c r="E464" s="2">
        <f t="shared" si="177"/>
        <v>46.300000000000388</v>
      </c>
      <c r="F464" s="3">
        <f t="shared" ca="1" si="178"/>
        <v>535.30448508708662</v>
      </c>
      <c r="G464" s="3">
        <f t="shared" si="179"/>
        <v>156.92895023854015</v>
      </c>
      <c r="H464" s="3">
        <f t="shared" ca="1" si="164"/>
        <v>557.83293841195962</v>
      </c>
      <c r="I464" s="3">
        <f t="shared" ca="1" si="180"/>
        <v>24731.067211023248</v>
      </c>
      <c r="J464" s="3">
        <f t="shared" si="181"/>
        <v>17285.667189228887</v>
      </c>
      <c r="K464" s="3">
        <f t="shared" ca="1" si="183"/>
        <v>30563.470398200552</v>
      </c>
      <c r="L464" s="3">
        <f t="shared" si="182"/>
        <v>-9.2612505160020255</v>
      </c>
      <c r="M464" s="3">
        <f t="shared" ca="1" si="165"/>
        <v>0.28516824220239378</v>
      </c>
      <c r="N464" s="3">
        <f t="shared" ca="1" si="166"/>
        <v>16.338936729361613</v>
      </c>
      <c r="O464" s="1">
        <f t="shared" ca="1" si="161"/>
        <v>21782431.102412481</v>
      </c>
      <c r="P464" s="1">
        <f t="shared" si="162"/>
        <v>-22412165.184595942</v>
      </c>
      <c r="Q464" s="1">
        <f t="shared" ca="1" si="167"/>
        <v>44194596.28700842</v>
      </c>
      <c r="R464" s="1">
        <f t="shared" ca="1" si="163"/>
        <v>78096.611377674344</v>
      </c>
      <c r="S464" s="3">
        <f t="shared" si="168"/>
        <v>270.02062576872078</v>
      </c>
      <c r="T464" s="13">
        <f t="shared" ca="1" si="169"/>
        <v>2.0658901031129271</v>
      </c>
      <c r="U464" s="13">
        <f t="shared" si="170"/>
        <v>0.15793027519861275</v>
      </c>
      <c r="V464" s="5">
        <v>0.35</v>
      </c>
      <c r="W464" s="3">
        <f t="shared" ca="1" si="171"/>
        <v>0.69746105138879388</v>
      </c>
      <c r="X464" s="3">
        <f t="shared" ca="1" si="172"/>
        <v>-0.66929362408186521</v>
      </c>
      <c r="Y464" s="3">
        <f t="shared" ca="1" si="173"/>
        <v>-0.19620897779593241</v>
      </c>
      <c r="Z464" s="3">
        <f t="shared" ca="1" si="174"/>
        <v>-4.7806687434418941E-3</v>
      </c>
      <c r="AA464" s="3">
        <f t="shared" ca="1" si="175"/>
        <v>-1.4014926985423744E-3</v>
      </c>
      <c r="AJ464"/>
      <c r="AK464"/>
    </row>
    <row r="465" spans="3:37" s="5" customFormat="1" x14ac:dyDescent="0.2">
      <c r="C465" s="25"/>
      <c r="D465" s="1">
        <f t="shared" si="176"/>
        <v>463</v>
      </c>
      <c r="E465" s="2">
        <f t="shared" si="177"/>
        <v>46.400000000000389</v>
      </c>
      <c r="F465" s="3">
        <f t="shared" ca="1" si="178"/>
        <v>535.30448508708662</v>
      </c>
      <c r="G465" s="3">
        <f t="shared" si="179"/>
        <v>156.00282518693996</v>
      </c>
      <c r="H465" s="3">
        <f t="shared" ca="1" si="164"/>
        <v>557.57311020229247</v>
      </c>
      <c r="I465" s="3">
        <f t="shared" ca="1" si="180"/>
        <v>24784.597659531955</v>
      </c>
      <c r="J465" s="3">
        <f t="shared" si="181"/>
        <v>17301.31377800016</v>
      </c>
      <c r="K465" s="3">
        <f t="shared" ca="1" si="183"/>
        <v>30619.240682920292</v>
      </c>
      <c r="L465" s="3">
        <f t="shared" si="182"/>
        <v>-9.2607782692652751</v>
      </c>
      <c r="M465" s="3">
        <f t="shared" ca="1" si="165"/>
        <v>0.28357432879986449</v>
      </c>
      <c r="N465" s="3">
        <f t="shared" ca="1" si="166"/>
        <v>16.247612218487347</v>
      </c>
      <c r="O465" s="1">
        <f t="shared" ca="1" si="161"/>
        <v>21762144.125446044</v>
      </c>
      <c r="P465" s="1">
        <f t="shared" si="162"/>
        <v>-22431308.293106131</v>
      </c>
      <c r="Q465" s="1">
        <f t="shared" ca="1" si="167"/>
        <v>44193452.418552175</v>
      </c>
      <c r="R465" s="1">
        <f t="shared" ca="1" si="163"/>
        <v>78060.235428320942</v>
      </c>
      <c r="S465" s="3">
        <f t="shared" si="168"/>
        <v>269.95701049395808</v>
      </c>
      <c r="T465" s="13">
        <f t="shared" ca="1" si="169"/>
        <v>2.0654144494416511</v>
      </c>
      <c r="U465" s="13">
        <f t="shared" si="170"/>
        <v>0.15755919670757856</v>
      </c>
      <c r="V465" s="5">
        <v>0.35</v>
      </c>
      <c r="W465" s="3">
        <f t="shared" ca="1" si="171"/>
        <v>0.69549817146491877</v>
      </c>
      <c r="X465" s="3">
        <f t="shared" ca="1" si="172"/>
        <v>-0.66772102840462233</v>
      </c>
      <c r="Y465" s="3">
        <f t="shared" ca="1" si="173"/>
        <v>-0.19459274071074456</v>
      </c>
      <c r="Z465" s="3">
        <f t="shared" ca="1" si="174"/>
        <v>-4.7694359171758741E-3</v>
      </c>
      <c r="AA465" s="3">
        <f t="shared" ca="1" si="175"/>
        <v>-1.3899481479338898E-3</v>
      </c>
      <c r="AJ465"/>
      <c r="AK465"/>
    </row>
    <row r="466" spans="3:37" s="5" customFormat="1" x14ac:dyDescent="0.2">
      <c r="C466" s="25"/>
      <c r="D466" s="1">
        <f t="shared" si="176"/>
        <v>464</v>
      </c>
      <c r="E466" s="2">
        <f t="shared" si="177"/>
        <v>46.500000000000391</v>
      </c>
      <c r="F466" s="3">
        <f t="shared" ca="1" si="178"/>
        <v>535.30448508708662</v>
      </c>
      <c r="G466" s="3">
        <f t="shared" si="179"/>
        <v>155.07674736001343</v>
      </c>
      <c r="H466" s="3">
        <f t="shared" ca="1" si="164"/>
        <v>557.3147129998564</v>
      </c>
      <c r="I466" s="3">
        <f t="shared" ca="1" si="180"/>
        <v>24838.128108040662</v>
      </c>
      <c r="J466" s="3">
        <f t="shared" si="181"/>
        <v>17316.867756627507</v>
      </c>
      <c r="K466" s="3">
        <f t="shared" ca="1" si="183"/>
        <v>30674.985056346526</v>
      </c>
      <c r="L466" s="3">
        <f t="shared" si="182"/>
        <v>-9.2603088176961439</v>
      </c>
      <c r="M466" s="3">
        <f t="shared" ca="1" si="165"/>
        <v>0.28197901462957736</v>
      </c>
      <c r="N466" s="3">
        <f t="shared" ca="1" si="166"/>
        <v>16.156207449532481</v>
      </c>
      <c r="O466" s="1">
        <f t="shared" ca="1" si="161"/>
        <v>21741978.252827864</v>
      </c>
      <c r="P466" s="1">
        <f t="shared" si="162"/>
        <v>-22450336.045420606</v>
      </c>
      <c r="Q466" s="1">
        <f t="shared" ca="1" si="167"/>
        <v>44192314.29824847</v>
      </c>
      <c r="R466" s="1">
        <f t="shared" ca="1" si="163"/>
        <v>78024.059819979899</v>
      </c>
      <c r="S466" s="3">
        <f t="shared" si="168"/>
        <v>269.89377174981416</v>
      </c>
      <c r="T466" s="13">
        <f t="shared" ca="1" si="169"/>
        <v>2.0649409928454201</v>
      </c>
      <c r="U466" s="13">
        <f t="shared" si="170"/>
        <v>0.15719097842204244</v>
      </c>
      <c r="V466" s="5">
        <v>0.35</v>
      </c>
      <c r="W466" s="3">
        <f t="shared" ca="1" si="171"/>
        <v>0.69355121862805946</v>
      </c>
      <c r="X466" s="3">
        <f t="shared" ca="1" si="172"/>
        <v>-0.66616055400875518</v>
      </c>
      <c r="Y466" s="3">
        <f t="shared" ca="1" si="173"/>
        <v>-0.19298551537152889</v>
      </c>
      <c r="Z466" s="3">
        <f t="shared" ca="1" si="174"/>
        <v>-4.7582896714911081E-3</v>
      </c>
      <c r="AA466" s="3">
        <f t="shared" ca="1" si="175"/>
        <v>-1.378467966939492E-3</v>
      </c>
      <c r="AJ466"/>
      <c r="AK466"/>
    </row>
    <row r="467" spans="3:37" s="5" customFormat="1" x14ac:dyDescent="0.2">
      <c r="C467" s="25"/>
      <c r="D467" s="1">
        <f t="shared" si="176"/>
        <v>465</v>
      </c>
      <c r="E467" s="2">
        <f t="shared" si="177"/>
        <v>46.600000000000392</v>
      </c>
      <c r="F467" s="3">
        <f t="shared" ca="1" si="178"/>
        <v>535.30448508708662</v>
      </c>
      <c r="G467" s="3">
        <f t="shared" si="179"/>
        <v>154.15071647824382</v>
      </c>
      <c r="H467" s="3">
        <f t="shared" ca="1" si="164"/>
        <v>557.05774848314138</v>
      </c>
      <c r="I467" s="3">
        <f t="shared" ca="1" si="180"/>
        <v>24891.65855654937</v>
      </c>
      <c r="J467" s="3">
        <f t="shared" si="181"/>
        <v>17332.32912981942</v>
      </c>
      <c r="K467" s="3">
        <f t="shared" ca="1" si="183"/>
        <v>30730.703661663985</v>
      </c>
      <c r="L467" s="3">
        <f t="shared" si="182"/>
        <v>-9.2598421611525161</v>
      </c>
      <c r="M467" s="3">
        <f t="shared" ca="1" si="165"/>
        <v>0.28038230549914245</v>
      </c>
      <c r="N467" s="3">
        <f t="shared" ca="1" si="166"/>
        <v>16.064722755248557</v>
      </c>
      <c r="O467" s="1">
        <f t="shared" ca="1" si="161"/>
        <v>21721933.460157476</v>
      </c>
      <c r="P467" s="1">
        <f t="shared" si="162"/>
        <v>-22469248.48381833</v>
      </c>
      <c r="Q467" s="1">
        <f t="shared" ca="1" si="167"/>
        <v>44191181.943975806</v>
      </c>
      <c r="R467" s="1">
        <f t="shared" ca="1" si="163"/>
        <v>77988.084787639789</v>
      </c>
      <c r="S467" s="3">
        <f t="shared" si="168"/>
        <v>269.83090951714541</v>
      </c>
      <c r="T467" s="13">
        <f t="shared" ca="1" si="169"/>
        <v>2.064469743218003</v>
      </c>
      <c r="U467" s="13">
        <f t="shared" si="170"/>
        <v>0.15682560759024294</v>
      </c>
      <c r="V467" s="5">
        <v>0.35</v>
      </c>
      <c r="W467" s="3">
        <f t="shared" ca="1" si="171"/>
        <v>0.6916201086574626</v>
      </c>
      <c r="X467" s="3">
        <f t="shared" ca="1" si="172"/>
        <v>-0.66461214685350045</v>
      </c>
      <c r="Y467" s="3">
        <f t="shared" ca="1" si="173"/>
        <v>-0.19138722254670376</v>
      </c>
      <c r="Z467" s="3">
        <f t="shared" ca="1" si="174"/>
        <v>-4.7472296203821462E-3</v>
      </c>
      <c r="AA467" s="3">
        <f t="shared" ca="1" si="175"/>
        <v>-1.3670515896193126E-3</v>
      </c>
      <c r="AJ467"/>
      <c r="AK467"/>
    </row>
    <row r="468" spans="3:37" s="5" customFormat="1" x14ac:dyDescent="0.2">
      <c r="C468" s="25"/>
      <c r="D468" s="1">
        <f t="shared" si="176"/>
        <v>466</v>
      </c>
      <c r="E468" s="2">
        <f t="shared" si="177"/>
        <v>46.700000000000394</v>
      </c>
      <c r="F468" s="3">
        <f t="shared" ca="1" si="178"/>
        <v>535.30448508708662</v>
      </c>
      <c r="G468" s="3">
        <f t="shared" si="179"/>
        <v>153.22473226212858</v>
      </c>
      <c r="H468" s="3">
        <f t="shared" ca="1" si="164"/>
        <v>556.80221832456084</v>
      </c>
      <c r="I468" s="3">
        <f t="shared" ca="1" si="180"/>
        <v>24945.189005058077</v>
      </c>
      <c r="J468" s="3">
        <f t="shared" si="181"/>
        <v>17347.697902256441</v>
      </c>
      <c r="K468" s="3">
        <f t="shared" ca="1" si="183"/>
        <v>30786.396642224954</v>
      </c>
      <c r="L468" s="3">
        <f t="shared" si="182"/>
        <v>-9.2593782994931271</v>
      </c>
      <c r="M468" s="3">
        <f t="shared" ca="1" si="165"/>
        <v>0.27878420725387693</v>
      </c>
      <c r="N468" s="3">
        <f t="shared" ca="1" si="166"/>
        <v>15.973158470547578</v>
      </c>
      <c r="O468" s="1">
        <f t="shared" ca="1" si="161"/>
        <v>21702009.723180633</v>
      </c>
      <c r="P468" s="1">
        <f t="shared" si="162"/>
        <v>-22488045.650324203</v>
      </c>
      <c r="Q468" s="1">
        <f t="shared" ca="1" si="167"/>
        <v>44190055.373504832</v>
      </c>
      <c r="R468" s="1">
        <f t="shared" ca="1" si="163"/>
        <v>77952.310565438514</v>
      </c>
      <c r="S468" s="3">
        <f t="shared" si="168"/>
        <v>269.76842377692185</v>
      </c>
      <c r="T468" s="13">
        <f t="shared" ca="1" si="169"/>
        <v>2.0640007104204097</v>
      </c>
      <c r="U468" s="13">
        <f t="shared" si="170"/>
        <v>0.15646307156204281</v>
      </c>
      <c r="V468" s="5">
        <v>0.35</v>
      </c>
      <c r="W468" s="3">
        <f t="shared" ca="1" si="171"/>
        <v>0.68970475805115572</v>
      </c>
      <c r="X468" s="3">
        <f t="shared" ca="1" si="172"/>
        <v>-0.66307575332876845</v>
      </c>
      <c r="Y468" s="3">
        <f t="shared" ca="1" si="173"/>
        <v>-0.18979778351152973</v>
      </c>
      <c r="Z468" s="3">
        <f t="shared" ca="1" si="174"/>
        <v>-4.7362553809197749E-3</v>
      </c>
      <c r="AA468" s="3">
        <f t="shared" ca="1" si="175"/>
        <v>-1.3556984536537838E-3</v>
      </c>
      <c r="AJ468"/>
      <c r="AK468"/>
    </row>
    <row r="469" spans="3:37" s="5" customFormat="1" x14ac:dyDescent="0.2">
      <c r="C469" s="25"/>
      <c r="D469" s="1">
        <f t="shared" si="176"/>
        <v>467</v>
      </c>
      <c r="E469" s="2">
        <f t="shared" si="177"/>
        <v>46.800000000000395</v>
      </c>
      <c r="F469" s="3">
        <f t="shared" ca="1" si="178"/>
        <v>535.30448508708662</v>
      </c>
      <c r="G469" s="3">
        <f t="shared" si="179"/>
        <v>152.29879443217928</v>
      </c>
      <c r="H469" s="3">
        <f t="shared" ca="1" si="164"/>
        <v>556.54812419039388</v>
      </c>
      <c r="I469" s="3">
        <f t="shared" ca="1" si="180"/>
        <v>24998.719453566784</v>
      </c>
      <c r="J469" s="3">
        <f t="shared" si="181"/>
        <v>17362.974078591156</v>
      </c>
      <c r="K469" s="3">
        <f t="shared" ca="1" si="183"/>
        <v>30842.064141548643</v>
      </c>
      <c r="L469" s="3">
        <f t="shared" si="182"/>
        <v>-9.2589172325775486</v>
      </c>
      <c r="M469" s="3">
        <f t="shared" ca="1" si="165"/>
        <v>0.27718472577675357</v>
      </c>
      <c r="N469" s="3">
        <f t="shared" ca="1" si="166"/>
        <v>15.881514932499059</v>
      </c>
      <c r="O469" s="1">
        <f t="shared" ca="1" si="161"/>
        <v>21682207.017789226</v>
      </c>
      <c r="P469" s="1">
        <f t="shared" si="162"/>
        <v>-22506727.586709093</v>
      </c>
      <c r="Q469" s="1">
        <f t="shared" ca="1" si="167"/>
        <v>44188934.604498319</v>
      </c>
      <c r="R469" s="1">
        <f t="shared" ca="1" si="163"/>
        <v>77916.73738665515</v>
      </c>
      <c r="S469" s="3">
        <f t="shared" si="168"/>
        <v>269.70631451022723</v>
      </c>
      <c r="T469" s="13">
        <f t="shared" ca="1" si="169"/>
        <v>2.0635339042805008</v>
      </c>
      <c r="U469" s="13">
        <f t="shared" si="170"/>
        <v>0.15610335778843804</v>
      </c>
      <c r="V469" s="5">
        <v>0.35</v>
      </c>
      <c r="W469" s="3">
        <f t="shared" ca="1" si="171"/>
        <v>0.68780508402170748</v>
      </c>
      <c r="X469" s="3">
        <f t="shared" ca="1" si="172"/>
        <v>-0.66155132025306251</v>
      </c>
      <c r="Y469" s="3">
        <f t="shared" ca="1" si="173"/>
        <v>-0.18821712004368274</v>
      </c>
      <c r="Z469" s="3">
        <f t="shared" ca="1" si="174"/>
        <v>-4.7253665732361607E-3</v>
      </c>
      <c r="AA469" s="3">
        <f t="shared" ca="1" si="175"/>
        <v>-1.3444080003120196E-3</v>
      </c>
      <c r="AJ469"/>
      <c r="AK469"/>
    </row>
    <row r="470" spans="3:37" s="5" customFormat="1" x14ac:dyDescent="0.2">
      <c r="C470" s="25"/>
      <c r="D470" s="1">
        <f t="shared" si="176"/>
        <v>468</v>
      </c>
      <c r="E470" s="2">
        <f t="shared" si="177"/>
        <v>46.900000000000396</v>
      </c>
      <c r="F470" s="3">
        <f t="shared" ca="1" si="178"/>
        <v>535.30448508708662</v>
      </c>
      <c r="G470" s="3">
        <f t="shared" si="179"/>
        <v>151.37290270892152</v>
      </c>
      <c r="H470" s="3">
        <f t="shared" ca="1" si="164"/>
        <v>556.29546774072821</v>
      </c>
      <c r="I470" s="3">
        <f t="shared" ca="1" si="180"/>
        <v>25052.249902075491</v>
      </c>
      <c r="J470" s="3">
        <f t="shared" si="181"/>
        <v>17378.157663448212</v>
      </c>
      <c r="K470" s="3">
        <f t="shared" ca="1" si="183"/>
        <v>30897.706303320581</v>
      </c>
      <c r="L470" s="3">
        <f t="shared" si="182"/>
        <v>-9.2584589602662017</v>
      </c>
      <c r="M470" s="3">
        <f t="shared" ca="1" si="165"/>
        <v>0.27558386698834636</v>
      </c>
      <c r="N470" s="3">
        <f t="shared" ca="1" si="166"/>
        <v>15.789792480326899</v>
      </c>
      <c r="O470" s="1">
        <f t="shared" ca="1" si="161"/>
        <v>21662525.32002129</v>
      </c>
      <c r="P470" s="1">
        <f t="shared" si="162"/>
        <v>-22525294.334489919</v>
      </c>
      <c r="Q470" s="1">
        <f t="shared" ca="1" si="167"/>
        <v>44187819.654511213</v>
      </c>
      <c r="R470" s="1">
        <f t="shared" ca="1" si="163"/>
        <v>77881.365483701957</v>
      </c>
      <c r="S470" s="3">
        <f t="shared" si="168"/>
        <v>269.64458169825883</v>
      </c>
      <c r="T470" s="13">
        <f t="shared" ca="1" si="169"/>
        <v>2.0630693345926052</v>
      </c>
      <c r="U470" s="13">
        <f t="shared" si="170"/>
        <v>0.15574645382107272</v>
      </c>
      <c r="V470" s="5">
        <v>0.35</v>
      </c>
      <c r="W470" s="3">
        <f t="shared" ca="1" si="171"/>
        <v>0.68592100449203319</v>
      </c>
      <c r="X470" s="3">
        <f t="shared" ca="1" si="172"/>
        <v>-0.66003879487142347</v>
      </c>
      <c r="Y470" s="3">
        <f t="shared" ca="1" si="173"/>
        <v>-0.1866451544188566</v>
      </c>
      <c r="Z470" s="3">
        <f t="shared" ca="1" si="174"/>
        <v>-4.7145628205101679E-3</v>
      </c>
      <c r="AA470" s="3">
        <f t="shared" ca="1" si="175"/>
        <v>-1.3331796744204042E-3</v>
      </c>
      <c r="AJ470"/>
      <c r="AK470"/>
    </row>
    <row r="471" spans="3:37" s="5" customFormat="1" x14ac:dyDescent="0.2">
      <c r="C471" s="25"/>
      <c r="D471" s="1">
        <f t="shared" si="176"/>
        <v>469</v>
      </c>
      <c r="E471" s="2">
        <f t="shared" si="177"/>
        <v>47.000000000000398</v>
      </c>
      <c r="F471" s="3">
        <f t="shared" ca="1" si="178"/>
        <v>535.30448508708662</v>
      </c>
      <c r="G471" s="3">
        <f t="shared" si="179"/>
        <v>150.44705681289489</v>
      </c>
      <c r="H471" s="3">
        <f t="shared" ca="1" si="164"/>
        <v>556.04425062940209</v>
      </c>
      <c r="I471" s="3">
        <f t="shared" ca="1" si="180"/>
        <v>25105.780350584198</v>
      </c>
      <c r="J471" s="3">
        <f t="shared" si="181"/>
        <v>17393.248661424303</v>
      </c>
      <c r="K471" s="3">
        <f t="shared" ca="1" si="183"/>
        <v>30953.323271392004</v>
      </c>
      <c r="L471" s="3">
        <f t="shared" si="182"/>
        <v>-9.2580034824203477</v>
      </c>
      <c r="M471" s="3">
        <f t="shared" ca="1" si="165"/>
        <v>0.27398163684677396</v>
      </c>
      <c r="N471" s="3">
        <f t="shared" ca="1" si="166"/>
        <v>15.697991455406152</v>
      </c>
      <c r="O471" s="1">
        <f t="shared" ca="1" si="161"/>
        <v>21642964.606060933</v>
      </c>
      <c r="P471" s="1">
        <f t="shared" si="162"/>
        <v>-22543745.934929695</v>
      </c>
      <c r="Q471" s="1">
        <f t="shared" ca="1" si="167"/>
        <v>44186710.540990628</v>
      </c>
      <c r="R471" s="1">
        <f t="shared" ca="1" si="163"/>
        <v>77846.195088116292</v>
      </c>
      <c r="S471" s="3">
        <f t="shared" si="168"/>
        <v>269.58322532232751</v>
      </c>
      <c r="T471" s="13">
        <f t="shared" ca="1" si="169"/>
        <v>2.0626070111171315</v>
      </c>
      <c r="U471" s="13">
        <f t="shared" si="170"/>
        <v>0.15539234731175583</v>
      </c>
      <c r="V471" s="5">
        <v>0.35</v>
      </c>
      <c r="W471" s="3">
        <f t="shared" ca="1" si="171"/>
        <v>0.6840524380912264</v>
      </c>
      <c r="X471" s="3">
        <f t="shared" ca="1" si="172"/>
        <v>-0.65853812485338137</v>
      </c>
      <c r="Y471" s="3">
        <f t="shared" ca="1" si="173"/>
        <v>-0.18508180940639007</v>
      </c>
      <c r="Z471" s="3">
        <f t="shared" ca="1" si="174"/>
        <v>-4.7038437489527237E-3</v>
      </c>
      <c r="AA471" s="3">
        <f t="shared" ca="1" si="175"/>
        <v>-1.3220129243313578E-3</v>
      </c>
      <c r="AJ471"/>
      <c r="AK471"/>
    </row>
    <row r="472" spans="3:37" s="5" customFormat="1" x14ac:dyDescent="0.2">
      <c r="C472" s="25"/>
      <c r="D472" s="1">
        <f t="shared" si="176"/>
        <v>470</v>
      </c>
      <c r="E472" s="2">
        <f t="shared" si="177"/>
        <v>47.100000000000399</v>
      </c>
      <c r="F472" s="3">
        <f t="shared" ca="1" si="178"/>
        <v>535.30448508708662</v>
      </c>
      <c r="G472" s="3">
        <f t="shared" si="179"/>
        <v>149.52125646465285</v>
      </c>
      <c r="H472" s="3">
        <f t="shared" ca="1" si="164"/>
        <v>555.79447450394775</v>
      </c>
      <c r="I472" s="3">
        <f t="shared" ca="1" si="180"/>
        <v>25159.310799092906</v>
      </c>
      <c r="J472" s="3">
        <f t="shared" si="181"/>
        <v>17408.247077088177</v>
      </c>
      <c r="K472" s="3">
        <f t="shared" ca="1" si="183"/>
        <v>31008.915189779211</v>
      </c>
      <c r="L472" s="3">
        <f t="shared" si="182"/>
        <v>-9.2575507989020913</v>
      </c>
      <c r="M472" s="3">
        <f t="shared" ca="1" si="165"/>
        <v>0.2723780413476411</v>
      </c>
      <c r="N472" s="3">
        <f t="shared" ca="1" si="166"/>
        <v>15.606112201259664</v>
      </c>
      <c r="O472" s="1">
        <f t="shared" ca="1" si="161"/>
        <v>21623524.852238361</v>
      </c>
      <c r="P472" s="1">
        <f t="shared" si="162"/>
        <v>-22562082.429037571</v>
      </c>
      <c r="Q472" s="1">
        <f t="shared" ca="1" si="167"/>
        <v>44185607.281275928</v>
      </c>
      <c r="R472" s="1">
        <f t="shared" ca="1" si="163"/>
        <v>77811.226430552691</v>
      </c>
      <c r="S472" s="3">
        <f t="shared" si="168"/>
        <v>269.52224536385802</v>
      </c>
      <c r="T472" s="13">
        <f t="shared" ca="1" si="169"/>
        <v>2.0621469435801822</v>
      </c>
      <c r="U472" s="13">
        <f t="shared" si="170"/>
        <v>0.15504102601198319</v>
      </c>
      <c r="V472" s="5">
        <v>0.35</v>
      </c>
      <c r="W472" s="3">
        <f t="shared" ca="1" si="171"/>
        <v>0.68219930415043251</v>
      </c>
      <c r="X472" s="3">
        <f t="shared" ca="1" si="172"/>
        <v>-0.65704925829092997</v>
      </c>
      <c r="Y472" s="3">
        <f t="shared" ca="1" si="173"/>
        <v>-0.18352700826492294</v>
      </c>
      <c r="Z472" s="3">
        <f t="shared" ca="1" si="174"/>
        <v>-4.6932089877923565E-3</v>
      </c>
      <c r="AA472" s="3">
        <f t="shared" ca="1" si="175"/>
        <v>-1.3109072018923067E-3</v>
      </c>
      <c r="AJ472"/>
      <c r="AK472"/>
    </row>
    <row r="473" spans="3:37" s="5" customFormat="1" x14ac:dyDescent="0.2">
      <c r="C473" s="25"/>
      <c r="D473" s="1">
        <f t="shared" si="176"/>
        <v>471</v>
      </c>
      <c r="E473" s="2">
        <f t="shared" si="177"/>
        <v>47.200000000000401</v>
      </c>
      <c r="F473" s="3">
        <f t="shared" ca="1" si="178"/>
        <v>535.30448508708662</v>
      </c>
      <c r="G473" s="3">
        <f t="shared" si="179"/>
        <v>148.59550138476263</v>
      </c>
      <c r="H473" s="3">
        <f t="shared" ca="1" si="164"/>
        <v>555.54614100553329</v>
      </c>
      <c r="I473" s="3">
        <f t="shared" ca="1" si="180"/>
        <v>25212.841247601613</v>
      </c>
      <c r="J473" s="3">
        <f t="shared" si="181"/>
        <v>17423.152914980648</v>
      </c>
      <c r="K473" s="3">
        <f t="shared" ca="1" si="183"/>
        <v>31064.482202662934</v>
      </c>
      <c r="L473" s="3">
        <f t="shared" si="182"/>
        <v>-9.2571009095743833</v>
      </c>
      <c r="M473" s="3">
        <f t="shared" ca="1" si="165"/>
        <v>0.2707730865239778</v>
      </c>
      <c r="N473" s="3">
        <f t="shared" ca="1" si="166"/>
        <v>15.514155063554595</v>
      </c>
      <c r="O473" s="1">
        <f t="shared" ca="1" si="161"/>
        <v>21604206.035029791</v>
      </c>
      <c r="P473" s="1">
        <f t="shared" si="162"/>
        <v>-22580303.857568927</v>
      </c>
      <c r="Q473" s="1">
        <f t="shared" ca="1" si="167"/>
        <v>44184509.892598718</v>
      </c>
      <c r="R473" s="1">
        <f t="shared" ca="1" si="163"/>
        <v>77776.459740774662</v>
      </c>
      <c r="S473" s="3">
        <f t="shared" si="168"/>
        <v>269.46164180438831</v>
      </c>
      <c r="T473" s="13">
        <f t="shared" ca="1" si="169"/>
        <v>2.0616891416731731</v>
      </c>
      <c r="U473" s="13">
        <f t="shared" si="170"/>
        <v>0.15469247777246189</v>
      </c>
      <c r="V473" s="5">
        <v>0.35</v>
      </c>
      <c r="W473" s="3">
        <f t="shared" ca="1" si="171"/>
        <v>0.68036152269875128</v>
      </c>
      <c r="X473" s="3">
        <f t="shared" ca="1" si="172"/>
        <v>-0.65557214369651018</v>
      </c>
      <c r="Y473" s="3">
        <f t="shared" ca="1" si="173"/>
        <v>-0.18198067473807647</v>
      </c>
      <c r="Z473" s="3">
        <f t="shared" ca="1" si="174"/>
        <v>-4.6826581692607869E-3</v>
      </c>
      <c r="AA473" s="3">
        <f t="shared" ca="1" si="175"/>
        <v>-1.2998619624148319E-3</v>
      </c>
      <c r="AJ473"/>
      <c r="AK473"/>
    </row>
    <row r="474" spans="3:37" s="5" customFormat="1" x14ac:dyDescent="0.2">
      <c r="C474" s="25"/>
      <c r="D474" s="1">
        <f t="shared" si="176"/>
        <v>472</v>
      </c>
      <c r="E474" s="2">
        <f t="shared" si="177"/>
        <v>47.300000000000402</v>
      </c>
      <c r="F474" s="3">
        <f t="shared" ca="1" si="178"/>
        <v>535.30448508708662</v>
      </c>
      <c r="G474" s="3">
        <f t="shared" si="179"/>
        <v>147.66979129380519</v>
      </c>
      <c r="H474" s="3">
        <f t="shared" ca="1" si="164"/>
        <v>555.29925176890606</v>
      </c>
      <c r="I474" s="3">
        <f t="shared" ca="1" si="180"/>
        <v>25266.37169611032</v>
      </c>
      <c r="J474" s="3">
        <f t="shared" si="181"/>
        <v>17437.966179614577</v>
      </c>
      <c r="K474" s="3">
        <f t="shared" ca="1" si="183"/>
        <v>31120.024454387709</v>
      </c>
      <c r="L474" s="3">
        <f t="shared" si="182"/>
        <v>-9.2566538143010142</v>
      </c>
      <c r="M474" s="3">
        <f t="shared" ca="1" si="165"/>
        <v>0.26916677844617565</v>
      </c>
      <c r="N474" s="3">
        <f t="shared" ca="1" si="166"/>
        <v>15.42212039009876</v>
      </c>
      <c r="O474" s="1">
        <f t="shared" ca="1" si="161"/>
        <v>21585008.131057486</v>
      </c>
      <c r="P474" s="1">
        <f t="shared" si="162"/>
        <v>-22598410.261025388</v>
      </c>
      <c r="Q474" s="1">
        <f t="shared" ca="1" si="167"/>
        <v>44183418.39208287</v>
      </c>
      <c r="R474" s="1">
        <f t="shared" ca="1" si="163"/>
        <v>77741.895247646855</v>
      </c>
      <c r="S474" s="3">
        <f t="shared" si="168"/>
        <v>269.40141462557028</v>
      </c>
      <c r="T474" s="13">
        <f t="shared" ca="1" si="169"/>
        <v>2.061233615052442</v>
      </c>
      <c r="U474" s="13">
        <f t="shared" si="170"/>
        <v>0.15434669054263966</v>
      </c>
      <c r="V474" s="5">
        <v>0.35</v>
      </c>
      <c r="W474" s="3">
        <f t="shared" ca="1" si="171"/>
        <v>0.67853901445918108</v>
      </c>
      <c r="X474" s="3">
        <f t="shared" ca="1" si="172"/>
        <v>-0.65410673000101804</v>
      </c>
      <c r="Y474" s="3">
        <f t="shared" ca="1" si="173"/>
        <v>-0.18044273305016223</v>
      </c>
      <c r="Z474" s="3">
        <f t="shared" ca="1" si="174"/>
        <v>-4.6721909285787006E-3</v>
      </c>
      <c r="AA474" s="3">
        <f t="shared" ca="1" si="175"/>
        <v>-1.2888766646440158E-3</v>
      </c>
      <c r="AJ474"/>
      <c r="AK474"/>
    </row>
    <row r="475" spans="3:37" s="5" customFormat="1" x14ac:dyDescent="0.2">
      <c r="C475" s="25"/>
      <c r="D475" s="1">
        <f t="shared" si="176"/>
        <v>473</v>
      </c>
      <c r="E475" s="2">
        <f t="shared" si="177"/>
        <v>47.400000000000404</v>
      </c>
      <c r="F475" s="3">
        <f t="shared" ca="1" si="178"/>
        <v>535.30448508708662</v>
      </c>
      <c r="G475" s="3">
        <f t="shared" si="179"/>
        <v>146.7441259123751</v>
      </c>
      <c r="H475" s="3">
        <f t="shared" ca="1" si="164"/>
        <v>555.05380842233478</v>
      </c>
      <c r="I475" s="3">
        <f t="shared" ca="1" si="180"/>
        <v>25319.902144619027</v>
      </c>
      <c r="J475" s="3">
        <f t="shared" si="181"/>
        <v>17452.686875474887</v>
      </c>
      <c r="K475" s="3">
        <f t="shared" ca="1" si="183"/>
        <v>31175.542089461214</v>
      </c>
      <c r="L475" s="3">
        <f t="shared" si="182"/>
        <v>-9.2562095129466204</v>
      </c>
      <c r="M475" s="3">
        <f t="shared" ca="1" si="165"/>
        <v>0.26755912322192288</v>
      </c>
      <c r="N475" s="3">
        <f t="shared" ca="1" si="166"/>
        <v>15.330008530836917</v>
      </c>
      <c r="O475" s="1">
        <f t="shared" ca="1" si="161"/>
        <v>21565931.117089655</v>
      </c>
      <c r="P475" s="1">
        <f t="shared" si="162"/>
        <v>-22616401.679654896</v>
      </c>
      <c r="Q475" s="1">
        <f t="shared" ca="1" si="167"/>
        <v>44182332.796744555</v>
      </c>
      <c r="R475" s="1">
        <f t="shared" ca="1" si="163"/>
        <v>77707.533179126869</v>
      </c>
      <c r="S475" s="3">
        <f t="shared" si="168"/>
        <v>269.34156380916926</v>
      </c>
      <c r="T475" s="13">
        <f t="shared" ca="1" si="169"/>
        <v>2.0607803733388694</v>
      </c>
      <c r="U475" s="13">
        <f t="shared" si="170"/>
        <v>0.15400365237023614</v>
      </c>
      <c r="V475" s="5">
        <v>0.35</v>
      </c>
      <c r="W475" s="3">
        <f t="shared" ca="1" si="171"/>
        <v>0.67673170084458578</v>
      </c>
      <c r="X475" s="3">
        <f t="shared" ca="1" si="172"/>
        <v>-0.6526529665518146</v>
      </c>
      <c r="Y475" s="3">
        <f t="shared" ca="1" si="173"/>
        <v>-0.17891310790191431</v>
      </c>
      <c r="Z475" s="3">
        <f t="shared" ca="1" si="174"/>
        <v>-4.6618069039415328E-3</v>
      </c>
      <c r="AA475" s="3">
        <f t="shared" ca="1" si="175"/>
        <v>-1.2779507707279595E-3</v>
      </c>
      <c r="AJ475"/>
      <c r="AK475"/>
    </row>
    <row r="476" spans="3:37" s="5" customFormat="1" x14ac:dyDescent="0.2">
      <c r="C476" s="25"/>
      <c r="D476" s="1">
        <f t="shared" si="176"/>
        <v>474</v>
      </c>
      <c r="E476" s="2">
        <f t="shared" si="177"/>
        <v>47.500000000000405</v>
      </c>
      <c r="F476" s="3">
        <f t="shared" ca="1" si="178"/>
        <v>535.30448508708662</v>
      </c>
      <c r="G476" s="3">
        <f t="shared" si="179"/>
        <v>145.81850496108044</v>
      </c>
      <c r="H476" s="3">
        <f t="shared" ca="1" si="164"/>
        <v>554.80981258755287</v>
      </c>
      <c r="I476" s="3">
        <f t="shared" ca="1" si="180"/>
        <v>25373.432593127734</v>
      </c>
      <c r="J476" s="3">
        <f t="shared" si="181"/>
        <v>17467.315007018558</v>
      </c>
      <c r="K476" s="3">
        <f t="shared" ca="1" si="183"/>
        <v>31231.035252553636</v>
      </c>
      <c r="L476" s="3">
        <f t="shared" si="182"/>
        <v>-9.2557680053766802</v>
      </c>
      <c r="M476" s="3">
        <f t="shared" ca="1" si="165"/>
        <v>0.26595012699613624</v>
      </c>
      <c r="N476" s="3">
        <f t="shared" ca="1" si="166"/>
        <v>15.237819837846864</v>
      </c>
      <c r="O476" s="1">
        <f t="shared" ca="1" si="161"/>
        <v>21546974.970040489</v>
      </c>
      <c r="P476" s="1">
        <f t="shared" si="162"/>
        <v>-22634278.153451763</v>
      </c>
      <c r="Q476" s="1">
        <f t="shared" ca="1" si="167"/>
        <v>44181253.123492256</v>
      </c>
      <c r="R476" s="1">
        <f t="shared" ca="1" si="163"/>
        <v>77673.373762257397</v>
      </c>
      <c r="S476" s="3">
        <f t="shared" si="168"/>
        <v>269.28208933706424</v>
      </c>
      <c r="T476" s="13">
        <f t="shared" ca="1" si="169"/>
        <v>2.0603294261174923</v>
      </c>
      <c r="U476" s="13">
        <f t="shared" si="170"/>
        <v>0.15366335140078033</v>
      </c>
      <c r="V476" s="5">
        <v>0.35</v>
      </c>
      <c r="W476" s="3">
        <f t="shared" ca="1" si="171"/>
        <v>0.67493950395371249</v>
      </c>
      <c r="X476" s="3">
        <f t="shared" ca="1" si="172"/>
        <v>-0.65121080311076929</v>
      </c>
      <c r="Y476" s="3">
        <f t="shared" ca="1" si="173"/>
        <v>-0.17739172446625109</v>
      </c>
      <c r="Z476" s="3">
        <f t="shared" ca="1" si="174"/>
        <v>-4.6515057365054948E-3</v>
      </c>
      <c r="AA476" s="3">
        <f t="shared" ca="1" si="175"/>
        <v>-1.2670837461875078E-3</v>
      </c>
      <c r="AJ476"/>
      <c r="AK476"/>
    </row>
    <row r="477" spans="3:37" s="5" customFormat="1" x14ac:dyDescent="0.2">
      <c r="C477" s="25"/>
      <c r="D477" s="1">
        <f t="shared" si="176"/>
        <v>475</v>
      </c>
      <c r="E477" s="2">
        <f t="shared" si="177"/>
        <v>47.600000000000406</v>
      </c>
      <c r="F477" s="3">
        <f t="shared" ca="1" si="178"/>
        <v>535.30448508708662</v>
      </c>
      <c r="G477" s="3">
        <f t="shared" si="179"/>
        <v>144.89292816054277</v>
      </c>
      <c r="H477" s="3">
        <f t="shared" ca="1" si="164"/>
        <v>554.56726587970115</v>
      </c>
      <c r="I477" s="3">
        <f t="shared" ca="1" si="180"/>
        <v>25426.963041636442</v>
      </c>
      <c r="J477" s="3">
        <f t="shared" si="181"/>
        <v>17481.850578674643</v>
      </c>
      <c r="K477" s="3">
        <f t="shared" ca="1" si="183"/>
        <v>31286.504088497008</v>
      </c>
      <c r="L477" s="3">
        <f t="shared" si="182"/>
        <v>-9.2553292914575174</v>
      </c>
      <c r="M477" s="3">
        <f t="shared" ca="1" si="165"/>
        <v>0.26433979595089108</v>
      </c>
      <c r="N477" s="3">
        <f t="shared" ca="1" si="166"/>
        <v>15.145554665335426</v>
      </c>
      <c r="O477" s="1">
        <f t="shared" ca="1" si="161"/>
        <v>21528139.666970104</v>
      </c>
      <c r="P477" s="1">
        <f t="shared" si="162"/>
        <v>-22652039.722156737</v>
      </c>
      <c r="Q477" s="1">
        <f t="shared" ca="1" si="167"/>
        <v>44180179.389126837</v>
      </c>
      <c r="R477" s="1">
        <f t="shared" ca="1" si="163"/>
        <v>77639.417223158162</v>
      </c>
      <c r="S477" s="3">
        <f t="shared" si="168"/>
        <v>269.22299119124779</v>
      </c>
      <c r="T477" s="13">
        <f t="shared" ca="1" si="169"/>
        <v>2.0598807829371211</v>
      </c>
      <c r="U477" s="13">
        <f t="shared" si="170"/>
        <v>0.15332577587714857</v>
      </c>
      <c r="V477" s="5">
        <v>0.35</v>
      </c>
      <c r="W477" s="3">
        <f t="shared" ca="1" si="171"/>
        <v>0.67316234656722473</v>
      </c>
      <c r="X477" s="3">
        <f t="shared" ca="1" si="172"/>
        <v>-0.64978018985230002</v>
      </c>
      <c r="Y477" s="3">
        <f t="shared" ca="1" si="173"/>
        <v>-0.17587850838405822</v>
      </c>
      <c r="Z477" s="3">
        <f t="shared" ca="1" si="174"/>
        <v>-4.6412870703735716E-3</v>
      </c>
      <c r="AA477" s="3">
        <f t="shared" ca="1" si="175"/>
        <v>-1.2562750598861302E-3</v>
      </c>
      <c r="AJ477"/>
      <c r="AK477"/>
    </row>
    <row r="478" spans="3:37" s="5" customFormat="1" x14ac:dyDescent="0.2">
      <c r="C478" s="25"/>
      <c r="D478" s="1">
        <f t="shared" si="176"/>
        <v>476</v>
      </c>
      <c r="E478" s="2">
        <f t="shared" si="177"/>
        <v>47.700000000000408</v>
      </c>
      <c r="F478" s="3">
        <f t="shared" ca="1" si="178"/>
        <v>535.30448508708662</v>
      </c>
      <c r="G478" s="3">
        <f t="shared" si="179"/>
        <v>143.96739523139701</v>
      </c>
      <c r="H478" s="3">
        <f t="shared" ca="1" si="164"/>
        <v>554.32616990727058</v>
      </c>
      <c r="I478" s="3">
        <f t="shared" ca="1" si="180"/>
        <v>25480.493490145149</v>
      </c>
      <c r="J478" s="3">
        <f t="shared" si="181"/>
        <v>17496.293594844239</v>
      </c>
      <c r="K478" s="3">
        <f t="shared" ca="1" si="183"/>
        <v>31341.948742284534</v>
      </c>
      <c r="L478" s="3">
        <f t="shared" si="182"/>
        <v>-9.2548933710562959</v>
      </c>
      <c r="M478" s="3">
        <f t="shared" ca="1" si="165"/>
        <v>0.26272813630534914</v>
      </c>
      <c r="N478" s="3">
        <f t="shared" ca="1" si="166"/>
        <v>15.053213369634323</v>
      </c>
      <c r="O478" s="1">
        <f t="shared" ca="1" si="161"/>
        <v>21509425.185084492</v>
      </c>
      <c r="P478" s="1">
        <f t="shared" si="162"/>
        <v>-22669686.425257016</v>
      </c>
      <c r="Q478" s="1">
        <f t="shared" ca="1" si="167"/>
        <v>44179111.610341504</v>
      </c>
      <c r="R478" s="1">
        <f t="shared" ca="1" si="163"/>
        <v>77605.663787017882</v>
      </c>
      <c r="S478" s="3">
        <f t="shared" si="168"/>
        <v>269.16426935382611</v>
      </c>
      <c r="T478" s="13">
        <f t="shared" ca="1" si="169"/>
        <v>2.0594344533099558</v>
      </c>
      <c r="U478" s="13">
        <f t="shared" si="170"/>
        <v>0.15299091413910934</v>
      </c>
      <c r="V478" s="5">
        <v>0.35</v>
      </c>
      <c r="W478" s="3">
        <f t="shared" ca="1" si="171"/>
        <v>0.67140015214378612</v>
      </c>
      <c r="X478" s="3">
        <f t="shared" ca="1" si="172"/>
        <v>-0.64836107736144444</v>
      </c>
      <c r="Y478" s="3">
        <f t="shared" ca="1" si="173"/>
        <v>-0.17437338576000133</v>
      </c>
      <c r="Z478" s="3">
        <f t="shared" ca="1" si="174"/>
        <v>-4.6311505525817457E-3</v>
      </c>
      <c r="AA478" s="3">
        <f t="shared" ca="1" si="175"/>
        <v>-1.2455241840000095E-3</v>
      </c>
      <c r="AJ478"/>
      <c r="AK478"/>
    </row>
    <row r="479" spans="3:37" s="5" customFormat="1" x14ac:dyDescent="0.2">
      <c r="C479" s="25"/>
      <c r="D479" s="1">
        <f t="shared" si="176"/>
        <v>477</v>
      </c>
      <c r="E479" s="2">
        <f t="shared" si="177"/>
        <v>47.800000000000409</v>
      </c>
      <c r="F479" s="3">
        <f t="shared" ca="1" si="178"/>
        <v>535.30448508708662</v>
      </c>
      <c r="G479" s="3">
        <f t="shared" si="179"/>
        <v>143.04190589429138</v>
      </c>
      <c r="H479" s="3">
        <f t="shared" ca="1" si="164"/>
        <v>554.08652627204549</v>
      </c>
      <c r="I479" s="3">
        <f t="shared" ca="1" si="180"/>
        <v>25534.023938653856</v>
      </c>
      <c r="J479" s="3">
        <f t="shared" si="181"/>
        <v>17510.644059900525</v>
      </c>
      <c r="K479" s="3">
        <f t="shared" ca="1" si="183"/>
        <v>31397.36935906994</v>
      </c>
      <c r="L479" s="3">
        <f t="shared" si="182"/>
        <v>-9.2544602440410255</v>
      </c>
      <c r="M479" s="3">
        <f t="shared" ca="1" si="165"/>
        <v>0.26111515431568366</v>
      </c>
      <c r="N479" s="3">
        <f t="shared" ca="1" si="166"/>
        <v>14.960796309195878</v>
      </c>
      <c r="O479" s="1">
        <f t="shared" ca="1" si="161"/>
        <v>21490831.501735549</v>
      </c>
      <c r="P479" s="1">
        <f t="shared" si="162"/>
        <v>-22687218.301986359</v>
      </c>
      <c r="Q479" s="1">
        <f t="shared" ca="1" si="167"/>
        <v>44178049.803721905</v>
      </c>
      <c r="R479" s="1">
        <f t="shared" ca="1" si="163"/>
        <v>77572.113678086374</v>
      </c>
      <c r="S479" s="3">
        <f t="shared" si="168"/>
        <v>269.10592380701883</v>
      </c>
      <c r="T479" s="13">
        <f t="shared" ca="1" si="169"/>
        <v>2.0589904467112059</v>
      </c>
      <c r="U479" s="13">
        <f t="shared" si="170"/>
        <v>0.15265875462286871</v>
      </c>
      <c r="V479" s="5">
        <v>0.35</v>
      </c>
      <c r="W479" s="3">
        <f t="shared" ca="1" si="171"/>
        <v>0.66965284481616372</v>
      </c>
      <c r="X479" s="3">
        <f t="shared" ca="1" si="172"/>
        <v>-0.64695341663193306</v>
      </c>
      <c r="Y479" s="3">
        <f t="shared" ca="1" si="173"/>
        <v>-0.17287628315835996</v>
      </c>
      <c r="Z479" s="3">
        <f t="shared" ca="1" si="174"/>
        <v>-4.6210958330852358E-3</v>
      </c>
      <c r="AA479" s="3">
        <f t="shared" ca="1" si="175"/>
        <v>-1.2348305939882853E-3</v>
      </c>
      <c r="AJ479"/>
      <c r="AK479"/>
    </row>
    <row r="480" spans="3:37" s="5" customFormat="1" x14ac:dyDescent="0.2">
      <c r="C480" s="25"/>
      <c r="D480" s="1">
        <f t="shared" si="176"/>
        <v>478</v>
      </c>
      <c r="E480" s="2">
        <f t="shared" si="177"/>
        <v>47.900000000000411</v>
      </c>
      <c r="F480" s="3">
        <f t="shared" ca="1" si="178"/>
        <v>535.30448508708662</v>
      </c>
      <c r="G480" s="3">
        <f t="shared" si="179"/>
        <v>142.11645986988728</v>
      </c>
      <c r="H480" s="3">
        <f t="shared" ca="1" si="164"/>
        <v>553.84833656904686</v>
      </c>
      <c r="I480" s="3">
        <f t="shared" ca="1" si="180"/>
        <v>25587.554387162563</v>
      </c>
      <c r="J480" s="3">
        <f t="shared" si="181"/>
        <v>17524.901978188733</v>
      </c>
      <c r="K480" s="3">
        <f t="shared" ca="1" si="183"/>
        <v>31452.766084166797</v>
      </c>
      <c r="L480" s="3">
        <f t="shared" si="182"/>
        <v>-9.2540299102805559</v>
      </c>
      <c r="M480" s="3">
        <f t="shared" ca="1" si="165"/>
        <v>0.25950085627500263</v>
      </c>
      <c r="N480" s="3">
        <f t="shared" ca="1" si="166"/>
        <v>14.868303844588617</v>
      </c>
      <c r="O480" s="1">
        <f t="shared" ca="1" si="161"/>
        <v>21472358.594421014</v>
      </c>
      <c r="P480" s="1">
        <f t="shared" si="162"/>
        <v>-22704635.391325079</v>
      </c>
      <c r="Q480" s="1">
        <f t="shared" ca="1" si="167"/>
        <v>44176993.985746093</v>
      </c>
      <c r="R480" s="1">
        <f t="shared" ca="1" si="163"/>
        <v>77538.767119666561</v>
      </c>
      <c r="S480" s="3">
        <f t="shared" si="168"/>
        <v>269.04795453315938</v>
      </c>
      <c r="T480" s="13">
        <f t="shared" ca="1" si="169"/>
        <v>2.0585487725787064</v>
      </c>
      <c r="U480" s="13">
        <f t="shared" si="170"/>
        <v>0.15232928586062217</v>
      </c>
      <c r="V480" s="5">
        <v>0.35</v>
      </c>
      <c r="W480" s="3">
        <f t="shared" ca="1" si="171"/>
        <v>0.66792034938737854</v>
      </c>
      <c r="X480" s="3">
        <f t="shared" ca="1" si="172"/>
        <v>-0.6455571590642919</v>
      </c>
      <c r="Y480" s="3">
        <f t="shared" ca="1" si="173"/>
        <v>-0.17138712759889047</v>
      </c>
      <c r="Z480" s="3">
        <f t="shared" ca="1" si="174"/>
        <v>-4.6111225647449423E-3</v>
      </c>
      <c r="AA480" s="3">
        <f t="shared" ca="1" si="175"/>
        <v>-1.2241937685635034E-3</v>
      </c>
      <c r="AJ480"/>
      <c r="AK480"/>
    </row>
    <row r="481" spans="3:37" s="5" customFormat="1" x14ac:dyDescent="0.2">
      <c r="C481" s="25"/>
      <c r="D481" s="1">
        <f t="shared" si="176"/>
        <v>479</v>
      </c>
      <c r="E481" s="2">
        <f t="shared" si="177"/>
        <v>48.000000000000412</v>
      </c>
      <c r="F481" s="3">
        <f t="shared" ca="1" si="178"/>
        <v>535.30448508708662</v>
      </c>
      <c r="G481" s="3">
        <f t="shared" si="179"/>
        <v>141.19105687885923</v>
      </c>
      <c r="H481" s="3">
        <f t="shared" ca="1" si="164"/>
        <v>553.61160238647471</v>
      </c>
      <c r="I481" s="3">
        <f t="shared" ca="1" si="180"/>
        <v>25641.08483567127</v>
      </c>
      <c r="J481" s="3">
        <f t="shared" si="181"/>
        <v>17539.067354026171</v>
      </c>
      <c r="K481" s="3">
        <f t="shared" ca="1" si="183"/>
        <v>31508.139063047827</v>
      </c>
      <c r="L481" s="3">
        <f t="shared" si="182"/>
        <v>-9.2536023696445842</v>
      </c>
      <c r="M481" s="3">
        <f t="shared" ca="1" si="165"/>
        <v>0.2578852485132696</v>
      </c>
      <c r="N481" s="3">
        <f t="shared" ca="1" si="166"/>
        <v>14.775736338492736</v>
      </c>
      <c r="O481" s="1">
        <f t="shared" ca="1" si="161"/>
        <v>21454006.440784413</v>
      </c>
      <c r="P481" s="1">
        <f t="shared" si="162"/>
        <v>-22721937.732000157</v>
      </c>
      <c r="Q481" s="1">
        <f t="shared" ca="1" si="167"/>
        <v>44175944.172784567</v>
      </c>
      <c r="R481" s="1">
        <f t="shared" ca="1" si="163"/>
        <v>77505.624334106455</v>
      </c>
      <c r="S481" s="3">
        <f t="shared" si="168"/>
        <v>268.99036151469454</v>
      </c>
      <c r="T481" s="13">
        <f t="shared" ca="1" si="169"/>
        <v>2.0581094403125362</v>
      </c>
      <c r="U481" s="13">
        <f t="shared" si="170"/>
        <v>0.15200249648010736</v>
      </c>
      <c r="V481" s="5">
        <v>0.35</v>
      </c>
      <c r="W481" s="3">
        <f t="shared" ca="1" si="171"/>
        <v>0.66620259132687398</v>
      </c>
      <c r="X481" s="3">
        <f t="shared" ca="1" si="172"/>
        <v>-0.64417225646394383</v>
      </c>
      <c r="Y481" s="3">
        <f t="shared" ca="1" si="173"/>
        <v>-0.16990584655270963</v>
      </c>
      <c r="Z481" s="3">
        <f t="shared" ca="1" si="174"/>
        <v>-4.6012304033138844E-3</v>
      </c>
      <c r="AA481" s="3">
        <f t="shared" ca="1" si="175"/>
        <v>-1.2136131896622116E-3</v>
      </c>
      <c r="AJ481"/>
      <c r="AK481"/>
    </row>
    <row r="482" spans="3:37" s="5" customFormat="1" x14ac:dyDescent="0.2">
      <c r="C482" s="25"/>
      <c r="D482" s="1">
        <f t="shared" si="176"/>
        <v>480</v>
      </c>
      <c r="E482" s="2">
        <f t="shared" si="177"/>
        <v>48.100000000000414</v>
      </c>
      <c r="F482" s="3">
        <f t="shared" ca="1" si="178"/>
        <v>535.30448508708662</v>
      </c>
      <c r="G482" s="3">
        <f t="shared" si="179"/>
        <v>140.26569664189478</v>
      </c>
      <c r="H482" s="3">
        <f t="shared" ca="1" si="164"/>
        <v>553.37632530565213</v>
      </c>
      <c r="I482" s="3">
        <f t="shared" ca="1" si="180"/>
        <v>25694.615284179978</v>
      </c>
      <c r="J482" s="3">
        <f t="shared" si="181"/>
        <v>17553.140191702209</v>
      </c>
      <c r="K482" s="3">
        <f t="shared" ca="1" si="183"/>
        <v>31563.488441344241</v>
      </c>
      <c r="L482" s="3">
        <f t="shared" si="182"/>
        <v>-9.2531776220036477</v>
      </c>
      <c r="M482" s="3">
        <f t="shared" ca="1" si="165"/>
        <v>0.25626833739722205</v>
      </c>
      <c r="N482" s="3">
        <f t="shared" ca="1" si="166"/>
        <v>14.683094155695423</v>
      </c>
      <c r="O482" s="1">
        <f t="shared" ca="1" si="161"/>
        <v>21435775.018615086</v>
      </c>
      <c r="P482" s="1">
        <f t="shared" si="162"/>
        <v>-22739125.362485237</v>
      </c>
      <c r="Q482" s="1">
        <f t="shared" ca="1" si="167"/>
        <v>44174900.381100327</v>
      </c>
      <c r="R482" s="1">
        <f t="shared" ca="1" si="163"/>
        <v>77472.685542791296</v>
      </c>
      <c r="S482" s="3">
        <f t="shared" si="168"/>
        <v>268.93314473418485</v>
      </c>
      <c r="T482" s="13">
        <f t="shared" ca="1" si="169"/>
        <v>2.0576724592746372</v>
      </c>
      <c r="U482" s="13">
        <f t="shared" si="170"/>
        <v>0.15167837520416236</v>
      </c>
      <c r="V482" s="5">
        <v>0.35</v>
      </c>
      <c r="W482" s="3">
        <f t="shared" ca="1" si="171"/>
        <v>0.66449949676673148</v>
      </c>
      <c r="X482" s="3">
        <f t="shared" ca="1" si="172"/>
        <v>-0.6427986610393398</v>
      </c>
      <c r="Y482" s="3">
        <f t="shared" ca="1" si="173"/>
        <v>-0.16843236793820621</v>
      </c>
      <c r="Z482" s="3">
        <f t="shared" ca="1" si="174"/>
        <v>-4.591419007423856E-3</v>
      </c>
      <c r="AA482" s="3">
        <f t="shared" ca="1" si="175"/>
        <v>-1.2030883424157587E-3</v>
      </c>
      <c r="AJ482"/>
      <c r="AK482"/>
    </row>
    <row r="483" spans="3:37" s="5" customFormat="1" x14ac:dyDescent="0.2">
      <c r="C483" s="25"/>
      <c r="D483" s="1">
        <f t="shared" si="176"/>
        <v>481</v>
      </c>
      <c r="E483" s="2">
        <f t="shared" si="177"/>
        <v>48.200000000000415</v>
      </c>
      <c r="F483" s="3">
        <f t="shared" ca="1" si="178"/>
        <v>535.30448508708662</v>
      </c>
      <c r="G483" s="3">
        <f t="shared" si="179"/>
        <v>139.34037887969441</v>
      </c>
      <c r="H483" s="3">
        <f t="shared" ca="1" si="164"/>
        <v>553.14250690096821</v>
      </c>
      <c r="I483" s="3">
        <f t="shared" ca="1" si="180"/>
        <v>25748.145732688685</v>
      </c>
      <c r="J483" s="3">
        <f t="shared" si="181"/>
        <v>17567.120495478288</v>
      </c>
      <c r="K483" s="3">
        <f t="shared" ca="1" si="183"/>
        <v>31618.814364845028</v>
      </c>
      <c r="L483" s="3">
        <f t="shared" si="182"/>
        <v>-9.252755667229124</v>
      </c>
      <c r="M483" s="3">
        <f t="shared" ca="1" si="165"/>
        <v>0.25465012933028747</v>
      </c>
      <c r="N483" s="3">
        <f t="shared" ca="1" si="166"/>
        <v>14.590377663086048</v>
      </c>
      <c r="O483" s="1">
        <f t="shared" ca="1" si="161"/>
        <v>21417664.305848137</v>
      </c>
      <c r="P483" s="1">
        <f t="shared" si="162"/>
        <v>-22756198.32100071</v>
      </c>
      <c r="Q483" s="1">
        <f t="shared" ca="1" si="167"/>
        <v>44173862.626848847</v>
      </c>
      <c r="R483" s="1">
        <f t="shared" ca="1" si="163"/>
        <v>77439.950966135555</v>
      </c>
      <c r="S483" s="3">
        <f t="shared" si="168"/>
        <v>268.87630417430421</v>
      </c>
      <c r="T483" s="13">
        <f t="shared" ca="1" si="169"/>
        <v>2.057237838788438</v>
      </c>
      <c r="U483" s="13">
        <f t="shared" si="170"/>
        <v>0.15135691085028627</v>
      </c>
      <c r="V483" s="5">
        <v>0.35</v>
      </c>
      <c r="W483" s="3">
        <f t="shared" ca="1" si="171"/>
        <v>0.6628109924979082</v>
      </c>
      <c r="X483" s="3">
        <f t="shared" ca="1" si="172"/>
        <v>-0.64143632540009465</v>
      </c>
      <c r="Y483" s="3">
        <f t="shared" ca="1" si="173"/>
        <v>-0.1669666201169743</v>
      </c>
      <c r="Z483" s="3">
        <f t="shared" ca="1" si="174"/>
        <v>-4.5816880385721043E-3</v>
      </c>
      <c r="AA483" s="3">
        <f t="shared" ca="1" si="175"/>
        <v>-1.1926187151212451E-3</v>
      </c>
      <c r="AJ483"/>
      <c r="AK483"/>
    </row>
    <row r="484" spans="3:37" s="5" customFormat="1" x14ac:dyDescent="0.2">
      <c r="C484" s="25"/>
      <c r="D484" s="1">
        <f t="shared" si="176"/>
        <v>482</v>
      </c>
      <c r="E484" s="2">
        <f t="shared" si="177"/>
        <v>48.300000000000416</v>
      </c>
      <c r="F484" s="3">
        <f t="shared" ca="1" si="178"/>
        <v>535.30448508708662</v>
      </c>
      <c r="G484" s="3">
        <f t="shared" si="179"/>
        <v>138.4151033129715</v>
      </c>
      <c r="H484" s="3">
        <f t="shared" ca="1" si="164"/>
        <v>552.91014873982147</v>
      </c>
      <c r="I484" s="3">
        <f t="shared" ca="1" si="180"/>
        <v>25801.676181197392</v>
      </c>
      <c r="J484" s="3">
        <f t="shared" si="181"/>
        <v>17581.008269587921</v>
      </c>
      <c r="K484" s="3">
        <f t="shared" ca="1" si="183"/>
        <v>31674.116979496266</v>
      </c>
      <c r="L484" s="3">
        <f t="shared" si="182"/>
        <v>-9.2523365051932416</v>
      </c>
      <c r="M484" s="3">
        <f t="shared" ca="1" si="165"/>
        <v>0.25303063075249754</v>
      </c>
      <c r="N484" s="3">
        <f t="shared" ca="1" si="166"/>
        <v>14.497587229651247</v>
      </c>
      <c r="O484" s="1">
        <f t="shared" ca="1" si="161"/>
        <v>21399674.280564405</v>
      </c>
      <c r="P484" s="1">
        <f t="shared" si="162"/>
        <v>-22773156.645513762</v>
      </c>
      <c r="Q484" s="1">
        <f t="shared" ca="1" si="167"/>
        <v>44172830.926078171</v>
      </c>
      <c r="R484" s="1">
        <f t="shared" ca="1" si="163"/>
        <v>77407.420823575012</v>
      </c>
      <c r="S484" s="3">
        <f t="shared" si="168"/>
        <v>268.81983981784026</v>
      </c>
      <c r="T484" s="13">
        <f t="shared" ca="1" si="169"/>
        <v>2.056805588138467</v>
      </c>
      <c r="U484" s="13">
        <f t="shared" si="170"/>
        <v>0.15103809233020538</v>
      </c>
      <c r="V484" s="5">
        <v>0.35</v>
      </c>
      <c r="W484" s="3">
        <f t="shared" ca="1" si="171"/>
        <v>0.66113700596652047</v>
      </c>
      <c r="X484" s="3">
        <f t="shared" ca="1" si="172"/>
        <v>-0.64008520255514934</v>
      </c>
      <c r="Y484" s="3">
        <f t="shared" ca="1" si="173"/>
        <v>-0.16550853188977427</v>
      </c>
      <c r="Z484" s="3">
        <f t="shared" ca="1" si="174"/>
        <v>-4.5720371611082094E-3</v>
      </c>
      <c r="AA484" s="3">
        <f t="shared" ca="1" si="175"/>
        <v>-1.1822037992126734E-3</v>
      </c>
      <c r="AJ484"/>
      <c r="AK484"/>
    </row>
    <row r="485" spans="3:37" s="5" customFormat="1" x14ac:dyDescent="0.2">
      <c r="C485" s="25"/>
      <c r="D485" s="1">
        <f t="shared" si="176"/>
        <v>483</v>
      </c>
      <c r="E485" s="2">
        <f t="shared" si="177"/>
        <v>48.400000000000418</v>
      </c>
      <c r="F485" s="3">
        <f t="shared" ca="1" si="178"/>
        <v>535.30448508708662</v>
      </c>
      <c r="G485" s="3">
        <f t="shared" si="179"/>
        <v>137.48986966245218</v>
      </c>
      <c r="H485" s="3">
        <f t="shared" ca="1" si="164"/>
        <v>552.67925238256328</v>
      </c>
      <c r="I485" s="3">
        <f t="shared" ca="1" si="180"/>
        <v>25855.206629706099</v>
      </c>
      <c r="J485" s="3">
        <f t="shared" si="181"/>
        <v>17594.803518236695</v>
      </c>
      <c r="K485" s="3">
        <f t="shared" ca="1" si="183"/>
        <v>31729.39643140043</v>
      </c>
      <c r="L485" s="3">
        <f t="shared" si="182"/>
        <v>-9.2519201357690637</v>
      </c>
      <c r="M485" s="3">
        <f t="shared" ca="1" si="165"/>
        <v>0.25140984814039913</v>
      </c>
      <c r="N485" s="3">
        <f t="shared" ca="1" si="166"/>
        <v>14.404723226469818</v>
      </c>
      <c r="O485" s="1">
        <f t="shared" ca="1" si="161"/>
        <v>21381804.920990437</v>
      </c>
      <c r="P485" s="1">
        <f t="shared" si="162"/>
        <v>-22790000.373738423</v>
      </c>
      <c r="Q485" s="1">
        <f t="shared" ca="1" si="167"/>
        <v>44171805.29472886</v>
      </c>
      <c r="R485" s="1">
        <f t="shared" ca="1" si="163"/>
        <v>77375.095333558857</v>
      </c>
      <c r="S485" s="3">
        <f t="shared" si="168"/>
        <v>268.76375164769399</v>
      </c>
      <c r="T485" s="13">
        <f t="shared" ca="1" si="169"/>
        <v>2.0563757165699816</v>
      </c>
      <c r="U485" s="13">
        <f t="shared" si="170"/>
        <v>0.15072190864943907</v>
      </c>
      <c r="V485" s="5">
        <v>0.35</v>
      </c>
      <c r="W485" s="3">
        <f t="shared" ca="1" si="171"/>
        <v>0.65947746527014095</v>
      </c>
      <c r="X485" s="3">
        <f t="shared" ca="1" si="172"/>
        <v>-0.63874524591093107</v>
      </c>
      <c r="Y485" s="3">
        <f t="shared" ca="1" si="173"/>
        <v>-0.16405803249251238</v>
      </c>
      <c r="Z485" s="3">
        <f t="shared" ca="1" si="174"/>
        <v>-4.5624660422209362E-3</v>
      </c>
      <c r="AA485" s="3">
        <f t="shared" ca="1" si="175"/>
        <v>-1.1718430892322313E-3</v>
      </c>
      <c r="AJ485"/>
      <c r="AK485"/>
    </row>
    <row r="486" spans="3:37" s="5" customFormat="1" x14ac:dyDescent="0.2">
      <c r="C486" s="25"/>
      <c r="D486" s="1">
        <f t="shared" si="176"/>
        <v>484</v>
      </c>
      <c r="E486" s="2">
        <f t="shared" si="177"/>
        <v>48.500000000000419</v>
      </c>
      <c r="F486" s="3">
        <f t="shared" ca="1" si="178"/>
        <v>535.30448508708662</v>
      </c>
      <c r="G486" s="3">
        <f t="shared" si="179"/>
        <v>136.56467764887526</v>
      </c>
      <c r="H486" s="3">
        <f t="shared" ca="1" si="164"/>
        <v>552.44981938244143</v>
      </c>
      <c r="I486" s="3">
        <f t="shared" ca="1" si="180"/>
        <v>25908.737078214806</v>
      </c>
      <c r="J486" s="3">
        <f t="shared" si="181"/>
        <v>17608.506245602261</v>
      </c>
      <c r="K486" s="3">
        <f t="shared" ca="1" si="183"/>
        <v>31784.652866815668</v>
      </c>
      <c r="L486" s="3">
        <f t="shared" si="182"/>
        <v>-9.2515065588305028</v>
      </c>
      <c r="M486" s="3">
        <f t="shared" ca="1" si="165"/>
        <v>0.24978778800696386</v>
      </c>
      <c r="N486" s="3">
        <f t="shared" ca="1" si="166"/>
        <v>14.31178602670755</v>
      </c>
      <c r="O486" s="1">
        <f t="shared" ca="1" si="161"/>
        <v>21364056.205498453</v>
      </c>
      <c r="P486" s="1">
        <f t="shared" si="162"/>
        <v>-22806729.543135606</v>
      </c>
      <c r="Q486" s="1">
        <f t="shared" ca="1" si="167"/>
        <v>44170785.748634055</v>
      </c>
      <c r="R486" s="1">
        <f t="shared" ca="1" si="163"/>
        <v>77342.9747135418</v>
      </c>
      <c r="S486" s="3">
        <f t="shared" si="168"/>
        <v>268.70803964688014</v>
      </c>
      <c r="T486" s="13">
        <f t="shared" ca="1" si="169"/>
        <v>2.0559482332885817</v>
      </c>
      <c r="U486" s="13">
        <f t="shared" si="170"/>
        <v>0.15040834890687327</v>
      </c>
      <c r="V486" s="5">
        <v>0.35</v>
      </c>
      <c r="W486" s="3">
        <f t="shared" ca="1" si="171"/>
        <v>0.65783229915414632</v>
      </c>
      <c r="X486" s="3">
        <f t="shared" ca="1" si="172"/>
        <v>-0.63741640926954524</v>
      </c>
      <c r="Y486" s="3">
        <f t="shared" ca="1" si="173"/>
        <v>-0.1626150515922492</v>
      </c>
      <c r="Z486" s="3">
        <f t="shared" ca="1" si="174"/>
        <v>-4.5529743519253235E-3</v>
      </c>
      <c r="AA486" s="3">
        <f t="shared" ca="1" si="175"/>
        <v>-1.1615360828017801E-3</v>
      </c>
      <c r="AJ486"/>
      <c r="AK486"/>
    </row>
    <row r="487" spans="3:37" s="5" customFormat="1" x14ac:dyDescent="0.2">
      <c r="C487" s="25"/>
      <c r="D487" s="1">
        <f t="shared" si="176"/>
        <v>485</v>
      </c>
      <c r="E487" s="2">
        <f t="shared" si="177"/>
        <v>48.600000000000421</v>
      </c>
      <c r="F487" s="3">
        <f t="shared" ca="1" si="178"/>
        <v>535.30448508708662</v>
      </c>
      <c r="G487" s="3">
        <f t="shared" si="179"/>
        <v>135.63952699299222</v>
      </c>
      <c r="H487" s="3">
        <f t="shared" ca="1" si="164"/>
        <v>552.22185128554406</v>
      </c>
      <c r="I487" s="3">
        <f t="shared" ca="1" si="180"/>
        <v>25962.267526723514</v>
      </c>
      <c r="J487" s="3">
        <f t="shared" si="181"/>
        <v>17622.116455834352</v>
      </c>
      <c r="K487" s="3">
        <f t="shared" ca="1" si="183"/>
        <v>31839.886432155097</v>
      </c>
      <c r="L487" s="3">
        <f t="shared" si="182"/>
        <v>-9.2510957742523079</v>
      </c>
      <c r="M487" s="3">
        <f t="shared" ca="1" si="165"/>
        <v>0.24816445690149494</v>
      </c>
      <c r="N487" s="3">
        <f t="shared" ca="1" si="166"/>
        <v>14.218776005611875</v>
      </c>
      <c r="O487" s="1">
        <f t="shared" ca="1" si="161"/>
        <v>21346428.112606347</v>
      </c>
      <c r="P487" s="1">
        <f t="shared" si="162"/>
        <v>-22823344.190913174</v>
      </c>
      <c r="Q487" s="1">
        <f t="shared" ca="1" si="167"/>
        <v>44169772.303519517</v>
      </c>
      <c r="R487" s="1">
        <f t="shared" ca="1" si="163"/>
        <v>77311.059179976175</v>
      </c>
      <c r="S487" s="3">
        <f t="shared" si="168"/>
        <v>268.65270379852694</v>
      </c>
      <c r="T487" s="13">
        <f t="shared" ca="1" si="169"/>
        <v>2.0555231474598394</v>
      </c>
      <c r="U487" s="13">
        <f t="shared" si="170"/>
        <v>0.15009740229433505</v>
      </c>
      <c r="V487" s="5">
        <v>0.35</v>
      </c>
      <c r="W487" s="3">
        <f t="shared" ca="1" si="171"/>
        <v>0.65620143700808831</v>
      </c>
      <c r="X487" s="3">
        <f t="shared" ca="1" si="172"/>
        <v>-0.63609864682697381</v>
      </c>
      <c r="Y487" s="3">
        <f t="shared" ca="1" si="173"/>
        <v>-0.16117951928322918</v>
      </c>
      <c r="Z487" s="3">
        <f t="shared" ca="1" si="174"/>
        <v>-4.5435617630498132E-3</v>
      </c>
      <c r="AA487" s="3">
        <f t="shared" ca="1" si="175"/>
        <v>-1.1512822805944943E-3</v>
      </c>
      <c r="AJ487"/>
      <c r="AK487"/>
    </row>
    <row r="488" spans="3:37" s="5" customFormat="1" x14ac:dyDescent="0.2">
      <c r="C488" s="25"/>
      <c r="D488" s="1">
        <f t="shared" si="176"/>
        <v>486</v>
      </c>
      <c r="E488" s="2">
        <f t="shared" si="177"/>
        <v>48.700000000000422</v>
      </c>
      <c r="F488" s="3">
        <f t="shared" ca="1" si="178"/>
        <v>535.30448508708662</v>
      </c>
      <c r="G488" s="3">
        <f t="shared" si="179"/>
        <v>134.714417415567</v>
      </c>
      <c r="H488" s="3">
        <f t="shared" ca="1" si="164"/>
        <v>551.99534963074336</v>
      </c>
      <c r="I488" s="3">
        <f t="shared" ca="1" si="180"/>
        <v>26015.797975232221</v>
      </c>
      <c r="J488" s="3">
        <f t="shared" si="181"/>
        <v>17635.63415305478</v>
      </c>
      <c r="K488" s="3">
        <f t="shared" ca="1" si="183"/>
        <v>31895.097273986088</v>
      </c>
      <c r="L488" s="3">
        <f t="shared" si="182"/>
        <v>-9.2506877819100772</v>
      </c>
      <c r="M488" s="3">
        <f t="shared" ca="1" si="165"/>
        <v>0.24653986140953141</v>
      </c>
      <c r="N488" s="3">
        <f t="shared" ca="1" si="166"/>
        <v>14.125693540506385</v>
      </c>
      <c r="O488" s="1">
        <f t="shared" ca="1" si="161"/>
        <v>21328920.620977663</v>
      </c>
      <c r="P488" s="1">
        <f t="shared" si="162"/>
        <v>-22839844.35402599</v>
      </c>
      <c r="Q488" s="1">
        <f t="shared" ca="1" si="167"/>
        <v>44168764.975003652</v>
      </c>
      <c r="R488" s="1">
        <f t="shared" ca="1" si="163"/>
        <v>77279.348948304076</v>
      </c>
      <c r="S488" s="3">
        <f t="shared" si="168"/>
        <v>268.597744085876</v>
      </c>
      <c r="T488" s="13">
        <f t="shared" ca="1" si="169"/>
        <v>2.0551004682089196</v>
      </c>
      <c r="U488" s="13">
        <f t="shared" si="170"/>
        <v>0.14978905809617135</v>
      </c>
      <c r="V488" s="5">
        <v>0.35</v>
      </c>
      <c r="W488" s="3">
        <f t="shared" ca="1" si="171"/>
        <v>0.65458480886209758</v>
      </c>
      <c r="X488" s="3">
        <f t="shared" ca="1" si="172"/>
        <v>-0.63479191317128902</v>
      </c>
      <c r="Y488" s="3">
        <f t="shared" ca="1" si="173"/>
        <v>-0.1597513660829335</v>
      </c>
      <c r="Z488" s="3">
        <f t="shared" ca="1" si="174"/>
        <v>-4.5342279512234933E-3</v>
      </c>
      <c r="AA488" s="3">
        <f t="shared" ca="1" si="175"/>
        <v>-1.1410811863066677E-3</v>
      </c>
      <c r="AJ488"/>
      <c r="AK488"/>
    </row>
    <row r="489" spans="3:37" s="5" customFormat="1" x14ac:dyDescent="0.2">
      <c r="C489" s="25"/>
      <c r="D489" s="1">
        <f t="shared" si="176"/>
        <v>487</v>
      </c>
      <c r="E489" s="2">
        <f t="shared" si="177"/>
        <v>48.800000000000423</v>
      </c>
      <c r="F489" s="3">
        <f t="shared" ca="1" si="178"/>
        <v>535.30448508708662</v>
      </c>
      <c r="G489" s="3">
        <f t="shared" si="179"/>
        <v>133.78934863737598</v>
      </c>
      <c r="H489" s="3">
        <f t="shared" ca="1" si="164"/>
        <v>551.77031594963887</v>
      </c>
      <c r="I489" s="3">
        <f t="shared" ca="1" si="180"/>
        <v>26069.328423740928</v>
      </c>
      <c r="J489" s="3">
        <f t="shared" si="181"/>
        <v>17649.059341357428</v>
      </c>
      <c r="K489" s="3">
        <f t="shared" ca="1" si="183"/>
        <v>31950.285539029526</v>
      </c>
      <c r="L489" s="3">
        <f t="shared" si="182"/>
        <v>-9.2502825816802474</v>
      </c>
      <c r="M489" s="3">
        <f t="shared" ca="1" si="165"/>
        <v>0.2449140081527505</v>
      </c>
      <c r="N489" s="3">
        <f t="shared" ca="1" si="166"/>
        <v>14.032539010785239</v>
      </c>
      <c r="O489" s="1">
        <f t="shared" ca="1" si="161"/>
        <v>21311533.709421504</v>
      </c>
      <c r="P489" s="1">
        <f t="shared" si="162"/>
        <v>-22856230.069175955</v>
      </c>
      <c r="Q489" s="1">
        <f t="shared" ca="1" si="167"/>
        <v>44167763.778597459</v>
      </c>
      <c r="R489" s="1">
        <f t="shared" ca="1" si="163"/>
        <v>77247.844232949443</v>
      </c>
      <c r="S489" s="3">
        <f t="shared" si="168"/>
        <v>268.54316049228265</v>
      </c>
      <c r="T489" s="13">
        <f t="shared" ca="1" si="169"/>
        <v>2.0546802046202011</v>
      </c>
      <c r="U489" s="13">
        <f t="shared" si="170"/>
        <v>0.1494833056888307</v>
      </c>
      <c r="V489" s="5">
        <v>0.35</v>
      </c>
      <c r="W489" s="3">
        <f t="shared" ca="1" si="171"/>
        <v>0.65298234538331845</v>
      </c>
      <c r="X489" s="3">
        <f t="shared" ca="1" si="172"/>
        <v>-0.63349616328088054</v>
      </c>
      <c r="Y489" s="3">
        <f t="shared" ca="1" si="173"/>
        <v>-0.15833052292815614</v>
      </c>
      <c r="Z489" s="3">
        <f t="shared" ca="1" si="174"/>
        <v>-4.5249725948634323E-3</v>
      </c>
      <c r="AA489" s="3">
        <f t="shared" ca="1" si="175"/>
        <v>-1.1309323066296868E-3</v>
      </c>
      <c r="AJ489"/>
      <c r="AK489"/>
    </row>
    <row r="490" spans="3:37" s="5" customFormat="1" x14ac:dyDescent="0.2">
      <c r="C490" s="25"/>
      <c r="D490" s="1">
        <f t="shared" si="176"/>
        <v>488</v>
      </c>
      <c r="E490" s="2">
        <f t="shared" si="177"/>
        <v>48.900000000000425</v>
      </c>
      <c r="F490" s="3">
        <f t="shared" ca="1" si="178"/>
        <v>535.30448508708662</v>
      </c>
      <c r="G490" s="3">
        <f t="shared" si="179"/>
        <v>132.86432037920795</v>
      </c>
      <c r="H490" s="3">
        <f t="shared" ca="1" si="164"/>
        <v>551.54675176650233</v>
      </c>
      <c r="I490" s="3">
        <f t="shared" ca="1" si="180"/>
        <v>26122.858872249635</v>
      </c>
      <c r="J490" s="3">
        <f t="shared" si="181"/>
        <v>17662.392024808258</v>
      </c>
      <c r="K490" s="3">
        <f t="shared" ca="1" si="183"/>
        <v>32005.4513741591</v>
      </c>
      <c r="L490" s="3">
        <f t="shared" si="182"/>
        <v>-9.2498801734400988</v>
      </c>
      <c r="M490" s="3">
        <f t="shared" ca="1" si="165"/>
        <v>0.24328690378886758</v>
      </c>
      <c r="N490" s="3">
        <f t="shared" ca="1" si="166"/>
        <v>13.93931279790743</v>
      </c>
      <c r="O490" s="1">
        <f t="shared" ca="1" si="161"/>
        <v>21294267.356892582</v>
      </c>
      <c r="P490" s="1">
        <f t="shared" si="162"/>
        <v>-22872501.372812059</v>
      </c>
      <c r="Q490" s="1">
        <f t="shared" ca="1" si="167"/>
        <v>44166768.729704641</v>
      </c>
      <c r="R490" s="1">
        <f t="shared" ca="1" si="163"/>
        <v>77216.545247310321</v>
      </c>
      <c r="S490" s="3">
        <f t="shared" si="168"/>
        <v>268.48895300121558</v>
      </c>
      <c r="T490" s="13">
        <f t="shared" ca="1" si="169"/>
        <v>2.054262365736907</v>
      </c>
      <c r="U490" s="13">
        <f t="shared" si="170"/>
        <v>0.14918013454044976</v>
      </c>
      <c r="V490" s="5">
        <v>0.35</v>
      </c>
      <c r="W490" s="3">
        <f t="shared" ca="1" si="171"/>
        <v>0.65139397787238218</v>
      </c>
      <c r="X490" s="3">
        <f t="shared" ca="1" si="172"/>
        <v>-0.63221135252270422</v>
      </c>
      <c r="Y490" s="3">
        <f t="shared" ca="1" si="173"/>
        <v>-0.15691692117110431</v>
      </c>
      <c r="Z490" s="3">
        <f t="shared" ca="1" si="174"/>
        <v>-4.5157953751621726E-3</v>
      </c>
      <c r="AA490" s="3">
        <f t="shared" ca="1" si="175"/>
        <v>-1.1208351512221736E-3</v>
      </c>
      <c r="AJ490"/>
      <c r="AK490"/>
    </row>
    <row r="491" spans="3:37" s="5" customFormat="1" x14ac:dyDescent="0.2">
      <c r="C491" s="25"/>
      <c r="D491" s="1">
        <f t="shared" si="176"/>
        <v>489</v>
      </c>
      <c r="E491" s="2">
        <f t="shared" si="177"/>
        <v>49.000000000000426</v>
      </c>
      <c r="F491" s="3">
        <f t="shared" ca="1" si="178"/>
        <v>535.30448508708662</v>
      </c>
      <c r="G491" s="3">
        <f t="shared" si="179"/>
        <v>131.93933236186393</v>
      </c>
      <c r="H491" s="3">
        <f t="shared" ca="1" si="164"/>
        <v>551.32465859822139</v>
      </c>
      <c r="I491" s="3">
        <f t="shared" ca="1" si="180"/>
        <v>26176.389320758342</v>
      </c>
      <c r="J491" s="3">
        <f t="shared" si="181"/>
        <v>17675.632207445309</v>
      </c>
      <c r="K491" s="3">
        <f t="shared" ca="1" si="183"/>
        <v>32060.594926400554</v>
      </c>
      <c r="L491" s="3">
        <f t="shared" si="182"/>
        <v>-9.2494805570677556</v>
      </c>
      <c r="M491" s="3">
        <f t="shared" ca="1" si="165"/>
        <v>0.24165855501153335</v>
      </c>
      <c r="N491" s="3">
        <f t="shared" ca="1" si="166"/>
        <v>13.846015285390891</v>
      </c>
      <c r="O491" s="1">
        <f t="shared" ca="1" si="161"/>
        <v>21277121.542491175</v>
      </c>
      <c r="P491" s="1">
        <f t="shared" si="162"/>
        <v>-22888658.301130444</v>
      </c>
      <c r="Q491" s="1">
        <f t="shared" ca="1" si="167"/>
        <v>44165779.843621619</v>
      </c>
      <c r="R491" s="1">
        <f t="shared" ca="1" si="163"/>
        <v>77185.452203750989</v>
      </c>
      <c r="S491" s="3">
        <f t="shared" si="168"/>
        <v>268.4351215962572</v>
      </c>
      <c r="T491" s="13">
        <f t="shared" ca="1" si="169"/>
        <v>2.0538469605607248</v>
      </c>
      <c r="U491" s="13">
        <f t="shared" si="170"/>
        <v>0.1488795342104417</v>
      </c>
      <c r="V491" s="5">
        <v>0.35</v>
      </c>
      <c r="W491" s="3">
        <f t="shared" ca="1" si="171"/>
        <v>0.64981963825990263</v>
      </c>
      <c r="X491" s="3">
        <f t="shared" ca="1" si="172"/>
        <v>-0.6309374366505367</v>
      </c>
      <c r="Y491" s="3">
        <f t="shared" ca="1" si="173"/>
        <v>-0.15551049257551941</v>
      </c>
      <c r="Z491" s="3">
        <f t="shared" ca="1" si="174"/>
        <v>-4.5066959760752621E-3</v>
      </c>
      <c r="AA491" s="3">
        <f t="shared" ca="1" si="175"/>
        <v>-1.1107892326822815E-3</v>
      </c>
      <c r="AJ491"/>
      <c r="AK491"/>
    </row>
    <row r="492" spans="3:37" s="5" customFormat="1" x14ac:dyDescent="0.2">
      <c r="C492" s="25"/>
      <c r="D492" s="1">
        <f t="shared" si="176"/>
        <v>490</v>
      </c>
      <c r="E492" s="2">
        <f t="shared" si="177"/>
        <v>49.100000000000428</v>
      </c>
      <c r="F492" s="3">
        <f t="shared" ca="1" si="178"/>
        <v>535.30448508708662</v>
      </c>
      <c r="G492" s="3">
        <f t="shared" si="179"/>
        <v>131.01438430615715</v>
      </c>
      <c r="H492" s="3">
        <f t="shared" ca="1" si="164"/>
        <v>551.10403795424361</v>
      </c>
      <c r="I492" s="3">
        <f t="shared" ca="1" si="180"/>
        <v>26229.91976926705</v>
      </c>
      <c r="J492" s="3">
        <f t="shared" si="181"/>
        <v>17688.779893278712</v>
      </c>
      <c r="K492" s="3">
        <f t="shared" ca="1" si="183"/>
        <v>32115.716342930948</v>
      </c>
      <c r="L492" s="3">
        <f t="shared" si="182"/>
        <v>-9.249083732442184</v>
      </c>
      <c r="M492" s="3">
        <f t="shared" ca="1" si="165"/>
        <v>0.24002896855022934</v>
      </c>
      <c r="N492" s="3">
        <f t="shared" ca="1" si="166"/>
        <v>13.752646858806511</v>
      </c>
      <c r="O492" s="1">
        <f t="shared" ca="1" si="161"/>
        <v>21260096.245463066</v>
      </c>
      <c r="P492" s="1">
        <f t="shared" si="162"/>
        <v>-22904700.890074432</v>
      </c>
      <c r="Q492" s="1">
        <f t="shared" ca="1" si="167"/>
        <v>44164797.135537498</v>
      </c>
      <c r="R492" s="1">
        <f t="shared" ca="1" si="163"/>
        <v>77154.56531359411</v>
      </c>
      <c r="S492" s="3">
        <f t="shared" si="168"/>
        <v>268.38166626110319</v>
      </c>
      <c r="T492" s="13">
        <f t="shared" ca="1" si="169"/>
        <v>2.0534339980514371</v>
      </c>
      <c r="U492" s="13">
        <f t="shared" si="170"/>
        <v>0.1485814943490886</v>
      </c>
      <c r="V492" s="5">
        <v>0.35</v>
      </c>
      <c r="W492" s="3">
        <f t="shared" ca="1" si="171"/>
        <v>0.6482592591030083</v>
      </c>
      <c r="X492" s="3">
        <f t="shared" ca="1" si="172"/>
        <v>-0.62967437180324881</v>
      </c>
      <c r="Y492" s="3">
        <f t="shared" ca="1" si="173"/>
        <v>-0.15411116931282184</v>
      </c>
      <c r="Z492" s="3">
        <f t="shared" ca="1" si="174"/>
        <v>-4.4976740843089202E-3</v>
      </c>
      <c r="AA492" s="3">
        <f t="shared" ca="1" si="175"/>
        <v>-1.1007940665201561E-3</v>
      </c>
      <c r="AJ492"/>
      <c r="AK492"/>
    </row>
    <row r="493" spans="3:37" s="5" customFormat="1" x14ac:dyDescent="0.2">
      <c r="C493" s="25"/>
      <c r="D493" s="1">
        <f t="shared" si="176"/>
        <v>491</v>
      </c>
      <c r="E493" s="2">
        <f t="shared" si="177"/>
        <v>49.200000000000429</v>
      </c>
      <c r="F493" s="3">
        <f t="shared" ca="1" si="178"/>
        <v>535.30448508708662</v>
      </c>
      <c r="G493" s="3">
        <f t="shared" si="179"/>
        <v>130.08947593291293</v>
      </c>
      <c r="H493" s="3">
        <f t="shared" ca="1" si="164"/>
        <v>550.88489133652126</v>
      </c>
      <c r="I493" s="3">
        <f t="shared" ca="1" si="180"/>
        <v>26283.450217775757</v>
      </c>
      <c r="J493" s="3">
        <f t="shared" si="181"/>
        <v>17701.835086290663</v>
      </c>
      <c r="K493" s="3">
        <f t="shared" ca="1" si="183"/>
        <v>32170.815771077912</v>
      </c>
      <c r="L493" s="3">
        <f t="shared" si="182"/>
        <v>-9.248689699443192</v>
      </c>
      <c r="M493" s="3">
        <f t="shared" ca="1" si="165"/>
        <v>0.23839815117016028</v>
      </c>
      <c r="N493" s="3">
        <f t="shared" ca="1" si="166"/>
        <v>13.659207905771972</v>
      </c>
      <c r="O493" s="1">
        <f t="shared" ca="1" si="161"/>
        <v>21243191.44519956</v>
      </c>
      <c r="P493" s="1">
        <f t="shared" si="162"/>
        <v>-22920629.175334599</v>
      </c>
      <c r="Q493" s="1">
        <f t="shared" ca="1" si="167"/>
        <v>44163820.620534159</v>
      </c>
      <c r="R493" s="1">
        <f t="shared" ca="1" si="163"/>
        <v>77123.884787112984</v>
      </c>
      <c r="S493" s="3">
        <f t="shared" si="168"/>
        <v>268.32858697956289</v>
      </c>
      <c r="T493" s="13">
        <f t="shared" ca="1" si="169"/>
        <v>2.0530234871265471</v>
      </c>
      <c r="U493" s="13">
        <f t="shared" si="170"/>
        <v>0.14828600469713768</v>
      </c>
      <c r="V493" s="5">
        <v>0.35</v>
      </c>
      <c r="W493" s="3">
        <f t="shared" ca="1" si="171"/>
        <v>0.64671277358190604</v>
      </c>
      <c r="X493" s="3">
        <f t="shared" ca="1" si="172"/>
        <v>-0.62842211450309393</v>
      </c>
      <c r="Y493" s="3">
        <f t="shared" ca="1" si="173"/>
        <v>-0.1527188839582779</v>
      </c>
      <c r="Z493" s="3">
        <f t="shared" ca="1" si="174"/>
        <v>-4.4887293893078137E-3</v>
      </c>
      <c r="AA493" s="3">
        <f t="shared" ca="1" si="175"/>
        <v>-1.0908491711305564E-3</v>
      </c>
      <c r="AJ493"/>
      <c r="AK493"/>
    </row>
    <row r="494" spans="3:37" s="5" customFormat="1" x14ac:dyDescent="0.2">
      <c r="C494" s="25"/>
      <c r="D494" s="1">
        <f t="shared" si="176"/>
        <v>492</v>
      </c>
      <c r="E494" s="2">
        <f t="shared" si="177"/>
        <v>49.300000000000431</v>
      </c>
      <c r="F494" s="3">
        <f t="shared" ca="1" si="178"/>
        <v>535.30448508708662</v>
      </c>
      <c r="G494" s="3">
        <f t="shared" si="179"/>
        <v>129.16460696296861</v>
      </c>
      <c r="H494" s="3">
        <f t="shared" ca="1" si="164"/>
        <v>550.66722023945556</v>
      </c>
      <c r="I494" s="3">
        <f t="shared" ca="1" si="180"/>
        <v>26336.980666284464</v>
      </c>
      <c r="J494" s="3">
        <f t="shared" si="181"/>
        <v>17714.797790435456</v>
      </c>
      <c r="K494" s="3">
        <f t="shared" ca="1" si="183"/>
        <v>32225.893358318903</v>
      </c>
      <c r="L494" s="3">
        <f t="shared" si="182"/>
        <v>-9.2482984579514316</v>
      </c>
      <c r="M494" s="3">
        <f t="shared" ca="1" si="165"/>
        <v>0.23676610967214498</v>
      </c>
      <c r="N494" s="3">
        <f t="shared" ca="1" si="166"/>
        <v>13.565698815945487</v>
      </c>
      <c r="O494" s="1">
        <f t="shared" ca="1" si="161"/>
        <v>21226407.121237434</v>
      </c>
      <c r="P494" s="1">
        <f t="shared" si="162"/>
        <v>-22936443.192348793</v>
      </c>
      <c r="Q494" s="1">
        <f t="shared" ca="1" si="167"/>
        <v>44162850.313586228</v>
      </c>
      <c r="R494" s="1">
        <f t="shared" ca="1" si="163"/>
        <v>77093.410833523783</v>
      </c>
      <c r="S494" s="3">
        <f t="shared" si="168"/>
        <v>268.27588373555915</v>
      </c>
      <c r="T494" s="13">
        <f t="shared" ca="1" si="169"/>
        <v>2.0526154366609073</v>
      </c>
      <c r="U494" s="13">
        <f t="shared" si="170"/>
        <v>0.1479930550854007</v>
      </c>
      <c r="V494" s="5">
        <v>0.35</v>
      </c>
      <c r="W494" s="3">
        <f t="shared" ca="1" si="171"/>
        <v>0.64518011549647525</v>
      </c>
      <c r="X494" s="3">
        <f t="shared" ca="1" si="172"/>
        <v>-0.62718062165401067</v>
      </c>
      <c r="Y494" s="3">
        <f t="shared" ca="1" si="173"/>
        <v>-0.1513335694871891</v>
      </c>
      <c r="Z494" s="3">
        <f t="shared" ca="1" si="174"/>
        <v>-4.479861583242933E-3</v>
      </c>
      <c r="AA494" s="3">
        <f t="shared" ca="1" si="175"/>
        <v>-1.0809540677656365E-3</v>
      </c>
      <c r="AJ494"/>
      <c r="AK494"/>
    </row>
    <row r="495" spans="3:37" s="5" customFormat="1" x14ac:dyDescent="0.2">
      <c r="C495" s="25"/>
      <c r="D495" s="1">
        <f t="shared" si="176"/>
        <v>493</v>
      </c>
      <c r="E495" s="2">
        <f t="shared" si="177"/>
        <v>49.400000000000432</v>
      </c>
      <c r="F495" s="3">
        <f t="shared" ca="1" si="178"/>
        <v>535.30448508708662</v>
      </c>
      <c r="G495" s="3">
        <f t="shared" si="179"/>
        <v>128.23977711717347</v>
      </c>
      <c r="H495" s="3">
        <f t="shared" ca="1" si="164"/>
        <v>550.45102614984125</v>
      </c>
      <c r="I495" s="3">
        <f t="shared" ca="1" si="180"/>
        <v>26390.511114793171</v>
      </c>
      <c r="J495" s="3">
        <f t="shared" si="181"/>
        <v>17727.668009639463</v>
      </c>
      <c r="K495" s="3">
        <f t="shared" ca="1" si="183"/>
        <v>32280.949252280425</v>
      </c>
      <c r="L495" s="3">
        <f t="shared" si="182"/>
        <v>-9.2479100078483967</v>
      </c>
      <c r="M495" s="3">
        <f t="shared" ca="1" si="165"/>
        <v>0.23513285089250405</v>
      </c>
      <c r="N495" s="3">
        <f t="shared" ca="1" si="166"/>
        <v>13.472119981019373</v>
      </c>
      <c r="O495" s="1">
        <f t="shared" ca="1" si="161"/>
        <v>21209743.253258925</v>
      </c>
      <c r="P495" s="1">
        <f t="shared" si="162"/>
        <v>-22952142.976302214</v>
      </c>
      <c r="Q495" s="1">
        <f t="shared" ca="1" si="167"/>
        <v>44161886.229561135</v>
      </c>
      <c r="R495" s="1">
        <f t="shared" ca="1" si="163"/>
        <v>77063.143660977774</v>
      </c>
      <c r="S495" s="3">
        <f t="shared" si="168"/>
        <v>268.2235565131283</v>
      </c>
      <c r="T495" s="13">
        <f t="shared" ca="1" si="169"/>
        <v>2.0522098554863479</v>
      </c>
      <c r="U495" s="13">
        <f t="shared" si="170"/>
        <v>0.14770263543435602</v>
      </c>
      <c r="V495" s="5">
        <v>0.35</v>
      </c>
      <c r="W495" s="3">
        <f t="shared" ca="1" si="171"/>
        <v>0.64366121926288999</v>
      </c>
      <c r="X495" s="3">
        <f t="shared" ca="1" si="172"/>
        <v>-0.62594985053993624</v>
      </c>
      <c r="Y495" s="3">
        <f t="shared" ca="1" si="173"/>
        <v>-0.14995515927110228</v>
      </c>
      <c r="Z495" s="3">
        <f t="shared" ca="1" si="174"/>
        <v>-4.4710703609995442E-3</v>
      </c>
      <c r="AA495" s="3">
        <f t="shared" ca="1" si="175"/>
        <v>-1.0711082805078735E-3</v>
      </c>
      <c r="AJ495"/>
      <c r="AK495"/>
    </row>
    <row r="496" spans="3:37" s="5" customFormat="1" x14ac:dyDescent="0.2">
      <c r="C496" s="25"/>
      <c r="D496" s="1">
        <f t="shared" si="176"/>
        <v>494</v>
      </c>
      <c r="E496" s="2">
        <f t="shared" si="177"/>
        <v>49.500000000000433</v>
      </c>
      <c r="F496" s="3">
        <f t="shared" ca="1" si="178"/>
        <v>535.30448508708662</v>
      </c>
      <c r="G496" s="3">
        <f t="shared" si="179"/>
        <v>127.31498611638864</v>
      </c>
      <c r="H496" s="3">
        <f t="shared" ca="1" si="164"/>
        <v>550.23631054681152</v>
      </c>
      <c r="I496" s="3">
        <f t="shared" ca="1" si="180"/>
        <v>26444.041563301878</v>
      </c>
      <c r="J496" s="3">
        <f t="shared" si="181"/>
        <v>17740.445747801139</v>
      </c>
      <c r="K496" s="3">
        <f t="shared" ca="1" si="183"/>
        <v>32335.983600737291</v>
      </c>
      <c r="L496" s="3">
        <f t="shared" si="182"/>
        <v>-9.2475243490164232</v>
      </c>
      <c r="M496" s="3">
        <f t="shared" ca="1" si="165"/>
        <v>0.23349838170294582</v>
      </c>
      <c r="N496" s="3">
        <f t="shared" ca="1" si="166"/>
        <v>13.378471794713519</v>
      </c>
      <c r="O496" s="1">
        <f t="shared" ca="1" si="161"/>
        <v>21193199.821091704</v>
      </c>
      <c r="P496" s="1">
        <f t="shared" si="162"/>
        <v>-22967728.562127426</v>
      </c>
      <c r="Q496" s="1">
        <f t="shared" ca="1" si="167"/>
        <v>44160928.38321913</v>
      </c>
      <c r="R496" s="1">
        <f t="shared" ca="1" si="163"/>
        <v>77033.083476553613</v>
      </c>
      <c r="S496" s="3">
        <f t="shared" si="168"/>
        <v>268.17160529642007</v>
      </c>
      <c r="T496" s="13">
        <f t="shared" ca="1" si="169"/>
        <v>2.0518067523913088</v>
      </c>
      <c r="U496" s="13">
        <f t="shared" si="170"/>
        <v>0.1474147357537558</v>
      </c>
      <c r="V496" s="5">
        <v>0.35</v>
      </c>
      <c r="W496" s="3">
        <f t="shared" ca="1" si="171"/>
        <v>0.64215601991027893</v>
      </c>
      <c r="X496" s="3">
        <f t="shared" ca="1" si="172"/>
        <v>-0.62472975882314163</v>
      </c>
      <c r="Y496" s="3">
        <f t="shared" ca="1" si="173"/>
        <v>-0.14858358707404337</v>
      </c>
      <c r="Z496" s="3">
        <f t="shared" ca="1" si="174"/>
        <v>-4.462355420165297E-3</v>
      </c>
      <c r="AA496" s="3">
        <f t="shared" ca="1" si="175"/>
        <v>-1.0613113362431669E-3</v>
      </c>
      <c r="AJ496"/>
      <c r="AK496"/>
    </row>
    <row r="497" spans="3:37" s="5" customFormat="1" x14ac:dyDescent="0.2">
      <c r="C497" s="25"/>
      <c r="D497" s="1">
        <f t="shared" si="176"/>
        <v>495</v>
      </c>
      <c r="E497" s="2">
        <f t="shared" si="177"/>
        <v>49.600000000000435</v>
      </c>
      <c r="F497" s="3">
        <f t="shared" ca="1" si="178"/>
        <v>535.30448508708662</v>
      </c>
      <c r="G497" s="3">
        <f t="shared" si="179"/>
        <v>126.39023368148699</v>
      </c>
      <c r="H497" s="3">
        <f t="shared" ca="1" si="164"/>
        <v>550.02307490178248</v>
      </c>
      <c r="I497" s="3">
        <f t="shared" ca="1" si="180"/>
        <v>26497.572011810586</v>
      </c>
      <c r="J497" s="3">
        <f t="shared" si="181"/>
        <v>17753.131008791035</v>
      </c>
      <c r="K497" s="3">
        <f t="shared" ca="1" si="183"/>
        <v>32390.996551611835</v>
      </c>
      <c r="L497" s="3">
        <f t="shared" si="182"/>
        <v>-9.2471414813386907</v>
      </c>
      <c r="M497" s="3">
        <f t="shared" ca="1" si="165"/>
        <v>0.23186270901044964</v>
      </c>
      <c r="N497" s="3">
        <f t="shared" ca="1" si="166"/>
        <v>13.284754652768688</v>
      </c>
      <c r="O497" s="1">
        <f t="shared" ca="1" si="161"/>
        <v>21176776.804708827</v>
      </c>
      <c r="P497" s="1">
        <f t="shared" si="162"/>
        <v>-22983199.984504446</v>
      </c>
      <c r="Q497" s="1">
        <f t="shared" ca="1" si="167"/>
        <v>44159976.78921327</v>
      </c>
      <c r="R497" s="1">
        <f t="shared" ca="1" si="163"/>
        <v>77003.230486249551</v>
      </c>
      <c r="S497" s="3">
        <f t="shared" si="168"/>
        <v>268.1200300696978</v>
      </c>
      <c r="T497" s="13">
        <f t="shared" ca="1" si="169"/>
        <v>2.0514061361204678</v>
      </c>
      <c r="U497" s="13">
        <f t="shared" si="170"/>
        <v>0.14712934614223372</v>
      </c>
      <c r="V497" s="5">
        <v>0.35</v>
      </c>
      <c r="W497" s="3">
        <f t="shared" ca="1" si="171"/>
        <v>0.64066445307740405</v>
      </c>
      <c r="X497" s="3">
        <f t="shared" ca="1" si="172"/>
        <v>-0.62352030454256913</v>
      </c>
      <c r="Y497" s="3">
        <f t="shared" ca="1" si="173"/>
        <v>-0.14721878704876992</v>
      </c>
      <c r="Z497" s="3">
        <f t="shared" ca="1" si="174"/>
        <v>-4.453716461018351E-3</v>
      </c>
      <c r="AA497" s="3">
        <f t="shared" ca="1" si="175"/>
        <v>-1.0515627646340709E-3</v>
      </c>
      <c r="AJ497"/>
      <c r="AK497"/>
    </row>
    <row r="498" spans="3:37" s="5" customFormat="1" x14ac:dyDescent="0.2">
      <c r="C498" s="25"/>
      <c r="D498" s="1">
        <f t="shared" si="176"/>
        <v>496</v>
      </c>
      <c r="E498" s="2">
        <f t="shared" si="177"/>
        <v>49.700000000000436</v>
      </c>
      <c r="F498" s="3">
        <f t="shared" ca="1" si="178"/>
        <v>535.30448508708662</v>
      </c>
      <c r="G498" s="3">
        <f t="shared" si="179"/>
        <v>125.46551953335312</v>
      </c>
      <c r="H498" s="3">
        <f t="shared" ca="1" si="164"/>
        <v>549.81132067839883</v>
      </c>
      <c r="I498" s="3">
        <f t="shared" ca="1" si="180"/>
        <v>26551.102460319293</v>
      </c>
      <c r="J498" s="3">
        <f t="shared" si="181"/>
        <v>17765.723796451777</v>
      </c>
      <c r="K498" s="3">
        <f t="shared" ca="1" si="183"/>
        <v>32445.988252973148</v>
      </c>
      <c r="L498" s="3">
        <f t="shared" si="182"/>
        <v>-9.2467614046992193</v>
      </c>
      <c r="M498" s="3">
        <f t="shared" ca="1" si="165"/>
        <v>0.230225839757147</v>
      </c>
      <c r="N498" s="3">
        <f t="shared" ca="1" si="166"/>
        <v>13.190968952939716</v>
      </c>
      <c r="O498" s="1">
        <f t="shared" ca="1" si="161"/>
        <v>21160474.184228759</v>
      </c>
      <c r="P498" s="1">
        <f t="shared" si="162"/>
        <v>-22998557.27786075</v>
      </c>
      <c r="Q498" s="1">
        <f t="shared" ca="1" si="167"/>
        <v>44159031.462089509</v>
      </c>
      <c r="R498" s="1">
        <f t="shared" ca="1" si="163"/>
        <v>76973.584894975837</v>
      </c>
      <c r="S498" s="3">
        <f t="shared" si="168"/>
        <v>268.06883081733827</v>
      </c>
      <c r="T498" s="13">
        <f t="shared" ca="1" si="169"/>
        <v>2.0510080153743777</v>
      </c>
      <c r="U498" s="13">
        <f t="shared" si="170"/>
        <v>0.14684645678691985</v>
      </c>
      <c r="V498" s="5">
        <v>0.35</v>
      </c>
      <c r="W498" s="3">
        <f t="shared" ca="1" si="171"/>
        <v>0.63918645500938742</v>
      </c>
      <c r="X498" s="3">
        <f t="shared" ca="1" si="172"/>
        <v>-0.62232144611220119</v>
      </c>
      <c r="Y498" s="3">
        <f t="shared" ca="1" si="173"/>
        <v>-0.14586069373304883</v>
      </c>
      <c r="Z498" s="3">
        <f t="shared" ca="1" si="174"/>
        <v>-4.4451531865157224E-3</v>
      </c>
      <c r="AA498" s="3">
        <f t="shared" ca="1" si="175"/>
        <v>-1.0418620980932058E-3</v>
      </c>
      <c r="AJ498"/>
      <c r="AK498"/>
    </row>
    <row r="499" spans="3:37" s="5" customFormat="1" x14ac:dyDescent="0.2">
      <c r="C499" s="25"/>
      <c r="D499" s="1">
        <f t="shared" si="176"/>
        <v>497</v>
      </c>
      <c r="E499" s="2">
        <f t="shared" si="177"/>
        <v>49.800000000000438</v>
      </c>
      <c r="F499" s="3">
        <f t="shared" ca="1" si="178"/>
        <v>535.30448508708662</v>
      </c>
      <c r="G499" s="3">
        <f t="shared" si="179"/>
        <v>124.54084339288319</v>
      </c>
      <c r="H499" s="3">
        <f t="shared" ca="1" si="164"/>
        <v>549.60104933247862</v>
      </c>
      <c r="I499" s="3">
        <f t="shared" ca="1" si="180"/>
        <v>26604.632908828</v>
      </c>
      <c r="J499" s="3">
        <f t="shared" si="181"/>
        <v>17778.224114598088</v>
      </c>
      <c r="K499" s="3">
        <f t="shared" ca="1" si="183"/>
        <v>32500.958853036293</v>
      </c>
      <c r="L499" s="3">
        <f t="shared" si="182"/>
        <v>-9.2463841189828742</v>
      </c>
      <c r="M499" s="3">
        <f t="shared" ca="1" si="165"/>
        <v>0.22858778092019999</v>
      </c>
      <c r="N499" s="3">
        <f t="shared" ca="1" si="166"/>
        <v>13.097115094988546</v>
      </c>
      <c r="O499" s="1">
        <f t="shared" ca="1" si="161"/>
        <v>21144291.939915311</v>
      </c>
      <c r="P499" s="1">
        <f t="shared" si="162"/>
        <v>-23013800.47637134</v>
      </c>
      <c r="Q499" s="1">
        <f t="shared" ca="1" si="167"/>
        <v>44158092.416286647</v>
      </c>
      <c r="R499" s="1">
        <f t="shared" ca="1" si="163"/>
        <v>76944.146906547001</v>
      </c>
      <c r="S499" s="3">
        <f t="shared" si="168"/>
        <v>268.01800752383167</v>
      </c>
      <c r="T499" s="13">
        <f t="shared" ca="1" si="169"/>
        <v>2.0506123988090952</v>
      </c>
      <c r="U499" s="13">
        <f t="shared" si="170"/>
        <v>0.14656605796305514</v>
      </c>
      <c r="V499" s="5">
        <v>0.35</v>
      </c>
      <c r="W499" s="3">
        <f t="shared" ca="1" si="171"/>
        <v>0.63772196255444924</v>
      </c>
      <c r="X499" s="3">
        <f t="shared" ca="1" si="172"/>
        <v>-0.62113314231942507</v>
      </c>
      <c r="Y499" s="3">
        <f t="shared" ca="1" si="173"/>
        <v>-0.14450924204595095</v>
      </c>
      <c r="Z499" s="3">
        <f t="shared" ca="1" si="174"/>
        <v>-4.436665302281608E-3</v>
      </c>
      <c r="AA499" s="3">
        <f t="shared" ca="1" si="175"/>
        <v>-1.0322088717567926E-3</v>
      </c>
      <c r="AJ499"/>
      <c r="AK499"/>
    </row>
    <row r="500" spans="3:37" s="5" customFormat="1" x14ac:dyDescent="0.2">
      <c r="C500" s="25"/>
      <c r="D500" s="1">
        <f t="shared" si="176"/>
        <v>498</v>
      </c>
      <c r="E500" s="2">
        <f t="shared" si="177"/>
        <v>49.900000000000439</v>
      </c>
      <c r="F500" s="3">
        <f t="shared" ca="1" si="178"/>
        <v>535.30448508708662</v>
      </c>
      <c r="G500" s="3">
        <f t="shared" si="179"/>
        <v>123.6162049809849</v>
      </c>
      <c r="H500" s="3">
        <f t="shared" ca="1" si="164"/>
        <v>549.39226231195846</v>
      </c>
      <c r="I500" s="3">
        <f t="shared" ca="1" si="180"/>
        <v>26658.163357336707</v>
      </c>
      <c r="J500" s="3">
        <f t="shared" si="181"/>
        <v>17790.631967016783</v>
      </c>
      <c r="K500" s="3">
        <f t="shared" ca="1" si="183"/>
        <v>32555.908500161524</v>
      </c>
      <c r="L500" s="3">
        <f t="shared" si="182"/>
        <v>-9.2460096240753611</v>
      </c>
      <c r="M500" s="3">
        <f t="shared" ca="1" si="165"/>
        <v>0.22694853951167773</v>
      </c>
      <c r="N500" s="3">
        <f t="shared" ca="1" si="166"/>
        <v>13.003193480677139</v>
      </c>
      <c r="O500" s="1">
        <f t="shared" ca="1" si="161"/>
        <v>21128230.052177623</v>
      </c>
      <c r="P500" s="1">
        <f t="shared" si="162"/>
        <v>-23028929.613958795</v>
      </c>
      <c r="Q500" s="1">
        <f t="shared" ca="1" si="167"/>
        <v>44157159.666136414</v>
      </c>
      <c r="R500" s="1">
        <f t="shared" ca="1" si="163"/>
        <v>76914.916723674178</v>
      </c>
      <c r="S500" s="3">
        <f t="shared" si="168"/>
        <v>267.96756017378186</v>
      </c>
      <c r="T500" s="13">
        <f t="shared" ca="1" si="169"/>
        <v>2.0502192950358151</v>
      </c>
      <c r="U500" s="13">
        <f t="shared" si="170"/>
        <v>0.14628814003361174</v>
      </c>
      <c r="V500" s="5">
        <v>0.35</v>
      </c>
      <c r="W500" s="3">
        <f t="shared" ca="1" si="171"/>
        <v>0.63627091316068995</v>
      </c>
      <c r="X500" s="3">
        <f t="shared" ca="1" si="172"/>
        <v>-0.61995535232342458</v>
      </c>
      <c r="Y500" s="3">
        <f t="shared" ca="1" si="173"/>
        <v>-0.14316436728416998</v>
      </c>
      <c r="Z500" s="3">
        <f t="shared" ca="1" si="174"/>
        <v>-4.4282525165958899E-3</v>
      </c>
      <c r="AA500" s="3">
        <f t="shared" ca="1" si="175"/>
        <v>-1.022602623458357E-3</v>
      </c>
      <c r="AJ500"/>
      <c r="AK500"/>
    </row>
    <row r="501" spans="3:37" s="5" customFormat="1" x14ac:dyDescent="0.2">
      <c r="C501" s="25"/>
      <c r="D501" s="1">
        <f t="shared" si="176"/>
        <v>499</v>
      </c>
      <c r="E501" s="2">
        <f t="shared" si="177"/>
        <v>50.000000000000441</v>
      </c>
      <c r="F501" s="3">
        <f t="shared" ca="1" si="178"/>
        <v>535.30448508708662</v>
      </c>
      <c r="G501" s="3">
        <f t="shared" si="179"/>
        <v>122.69160401857737</v>
      </c>
      <c r="H501" s="3">
        <f t="shared" ca="1" si="164"/>
        <v>549.18496105683948</v>
      </c>
      <c r="I501" s="3">
        <f t="shared" ca="1" si="180"/>
        <v>26711.693805845414</v>
      </c>
      <c r="J501" s="3">
        <f t="shared" si="181"/>
        <v>17802.947357466761</v>
      </c>
      <c r="K501" s="3">
        <f t="shared" ca="1" si="183"/>
        <v>32610.837342853491</v>
      </c>
      <c r="L501" s="3">
        <f t="shared" si="182"/>
        <v>-9.2456379198632259</v>
      </c>
      <c r="M501" s="3">
        <f t="shared" ca="1" si="165"/>
        <v>0.22530812257843028</v>
      </c>
      <c r="N501" s="3">
        <f t="shared" ca="1" si="166"/>
        <v>12.909204513760265</v>
      </c>
      <c r="O501" s="1">
        <f t="shared" ca="1" si="161"/>
        <v>21112288.501570161</v>
      </c>
      <c r="P501" s="1">
        <f t="shared" si="162"/>
        <v>-23043944.724293292</v>
      </c>
      <c r="Q501" s="1">
        <f t="shared" ca="1" si="167"/>
        <v>44156233.225863457</v>
      </c>
      <c r="R501" s="1">
        <f t="shared" ca="1" si="163"/>
        <v>76885.894547957534</v>
      </c>
      <c r="S501" s="3">
        <f t="shared" si="168"/>
        <v>267.91748875190592</v>
      </c>
      <c r="T501" s="13">
        <f t="shared" ca="1" si="169"/>
        <v>2.0498287126205108</v>
      </c>
      <c r="U501" s="13">
        <f t="shared" si="170"/>
        <v>0.14601269344891538</v>
      </c>
      <c r="V501" s="5">
        <v>0.35</v>
      </c>
      <c r="W501" s="3">
        <f t="shared" ca="1" si="171"/>
        <v>0.63483324487289583</v>
      </c>
      <c r="X501" s="3">
        <f t="shared" ca="1" si="172"/>
        <v>-0.61878803565358065</v>
      </c>
      <c r="Y501" s="3">
        <f t="shared" ca="1" si="173"/>
        <v>-0.14182600511836044</v>
      </c>
      <c r="Z501" s="3">
        <f t="shared" ca="1" si="174"/>
        <v>-4.4199145403827191E-3</v>
      </c>
      <c r="AA501" s="3">
        <f t="shared" ca="1" si="175"/>
        <v>-1.0130428937025746E-3</v>
      </c>
      <c r="AJ501"/>
      <c r="AK501"/>
    </row>
    <row r="502" spans="3:37" s="5" customFormat="1" x14ac:dyDescent="0.2">
      <c r="C502" s="25"/>
      <c r="D502" s="1">
        <f t="shared" si="176"/>
        <v>500</v>
      </c>
      <c r="E502" s="2">
        <f t="shared" si="177"/>
        <v>50.100000000000442</v>
      </c>
      <c r="F502" s="3">
        <f t="shared" ca="1" si="178"/>
        <v>535.30448508708662</v>
      </c>
      <c r="G502" s="3">
        <f t="shared" si="179"/>
        <v>121.76704022659105</v>
      </c>
      <c r="H502" s="3">
        <f t="shared" ca="1" si="164"/>
        <v>548.97914699913258</v>
      </c>
      <c r="I502" s="3">
        <f t="shared" ca="1" si="180"/>
        <v>26765.224254354122</v>
      </c>
      <c r="J502" s="3">
        <f t="shared" si="181"/>
        <v>17815.170289679019</v>
      </c>
      <c r="K502" s="3">
        <f t="shared" ca="1" si="183"/>
        <v>32665.745529760443</v>
      </c>
      <c r="L502" s="3">
        <f t="shared" si="182"/>
        <v>-9.2452690062338654</v>
      </c>
      <c r="M502" s="3">
        <f t="shared" ca="1" si="165"/>
        <v>0.2236665372019602</v>
      </c>
      <c r="N502" s="3">
        <f t="shared" ca="1" si="166"/>
        <v>12.815148599978137</v>
      </c>
      <c r="O502" s="1">
        <f t="shared" ca="1" si="161"/>
        <v>21096467.268792666</v>
      </c>
      <c r="P502" s="1">
        <f t="shared" si="162"/>
        <v>-23058845.840792697</v>
      </c>
      <c r="Q502" s="1">
        <f t="shared" ca="1" si="167"/>
        <v>44155313.10958536</v>
      </c>
      <c r="R502" s="1">
        <f t="shared" ca="1" si="163"/>
        <v>76857.080579878559</v>
      </c>
      <c r="S502" s="3">
        <f t="shared" si="168"/>
        <v>267.86779324303461</v>
      </c>
      <c r="T502" s="13">
        <f t="shared" ca="1" si="169"/>
        <v>2.0494406600835644</v>
      </c>
      <c r="U502" s="13">
        <f t="shared" si="170"/>
        <v>0.14573970874627179</v>
      </c>
      <c r="V502" s="5">
        <v>0.35</v>
      </c>
      <c r="W502" s="3">
        <f t="shared" ca="1" si="171"/>
        <v>0.63340889632937669</v>
      </c>
      <c r="X502" s="3">
        <f t="shared" ca="1" si="172"/>
        <v>-0.61763115220788634</v>
      </c>
      <c r="Y502" s="3">
        <f t="shared" ca="1" si="173"/>
        <v>-0.14049409158949661</v>
      </c>
      <c r="Z502" s="3">
        <f t="shared" ca="1" si="174"/>
        <v>-4.4116510871991879E-3</v>
      </c>
      <c r="AA502" s="3">
        <f t="shared" ca="1" si="175"/>
        <v>-1.0035292256392614E-3</v>
      </c>
      <c r="AJ502"/>
      <c r="AK502"/>
    </row>
    <row r="503" spans="3:37" s="5" customFormat="1" x14ac:dyDescent="0.2">
      <c r="C503" s="25"/>
      <c r="D503" s="1">
        <f t="shared" si="176"/>
        <v>501</v>
      </c>
      <c r="E503" s="2">
        <f t="shared" si="177"/>
        <v>50.200000000000443</v>
      </c>
      <c r="F503" s="3">
        <f t="shared" ca="1" si="178"/>
        <v>535.30448508708662</v>
      </c>
      <c r="G503" s="3">
        <f t="shared" si="179"/>
        <v>120.84251332596766</v>
      </c>
      <c r="H503" s="3">
        <f t="shared" ca="1" si="164"/>
        <v>548.77482156280416</v>
      </c>
      <c r="I503" s="3">
        <f t="shared" ca="1" si="180"/>
        <v>26818.754702862829</v>
      </c>
      <c r="J503" s="3">
        <f t="shared" si="181"/>
        <v>17827.300767356646</v>
      </c>
      <c r="K503" s="3">
        <f t="shared" ca="1" si="183"/>
        <v>32720.633209673433</v>
      </c>
      <c r="L503" s="3">
        <f t="shared" si="182"/>
        <v>-9.2449028830755058</v>
      </c>
      <c r="M503" s="3">
        <f t="shared" ca="1" si="165"/>
        <v>0.22202379049829163</v>
      </c>
      <c r="N503" s="3">
        <f t="shared" ca="1" si="166"/>
        <v>12.721026147048899</v>
      </c>
      <c r="O503" s="1">
        <f t="shared" ca="1" si="161"/>
        <v>21080766.334690128</v>
      </c>
      <c r="P503" s="1">
        <f t="shared" si="162"/>
        <v>-23073632.996622548</v>
      </c>
      <c r="Q503" s="1">
        <f t="shared" ca="1" si="167"/>
        <v>44154399.331312671</v>
      </c>
      <c r="R503" s="1">
        <f t="shared" ca="1" si="163"/>
        <v>76828.475018792582</v>
      </c>
      <c r="S503" s="3">
        <f t="shared" si="168"/>
        <v>267.81847363211205</v>
      </c>
      <c r="T503" s="13">
        <f t="shared" ca="1" si="169"/>
        <v>2.0490551458994082</v>
      </c>
      <c r="U503" s="13">
        <f t="shared" si="170"/>
        <v>0.14546917654959585</v>
      </c>
      <c r="V503" s="5">
        <v>0.35</v>
      </c>
      <c r="W503" s="3">
        <f t="shared" ca="1" si="171"/>
        <v>0.63199780675883188</v>
      </c>
      <c r="X503" s="3">
        <f t="shared" ca="1" si="172"/>
        <v>-0.6164846622513761</v>
      </c>
      <c r="Y503" s="3">
        <f t="shared" ca="1" si="173"/>
        <v>-0.13916856310525191</v>
      </c>
      <c r="Z503" s="3">
        <f t="shared" ca="1" si="174"/>
        <v>-4.4034618732241154E-3</v>
      </c>
      <c r="AA503" s="3">
        <f t="shared" ca="1" si="175"/>
        <v>-9.9406116503751368E-4</v>
      </c>
      <c r="AJ503"/>
      <c r="AK503"/>
    </row>
    <row r="504" spans="3:37" s="5" customFormat="1" x14ac:dyDescent="0.2">
      <c r="C504" s="25"/>
      <c r="D504" s="1">
        <f t="shared" si="176"/>
        <v>502</v>
      </c>
      <c r="E504" s="2">
        <f t="shared" si="177"/>
        <v>50.300000000000445</v>
      </c>
      <c r="F504" s="3">
        <f t="shared" ca="1" si="178"/>
        <v>535.30448508708662</v>
      </c>
      <c r="G504" s="3">
        <f t="shared" si="179"/>
        <v>119.91802303766011</v>
      </c>
      <c r="H504" s="3">
        <f t="shared" ca="1" si="164"/>
        <v>548.57198616372284</v>
      </c>
      <c r="I504" s="3">
        <f t="shared" ca="1" si="180"/>
        <v>26872.285151371536</v>
      </c>
      <c r="J504" s="3">
        <f t="shared" si="181"/>
        <v>17839.338794174826</v>
      </c>
      <c r="K504" s="3">
        <f t="shared" ca="1" si="183"/>
        <v>32775.500531525504</v>
      </c>
      <c r="L504" s="3">
        <f t="shared" si="182"/>
        <v>-9.2445395502772261</v>
      </c>
      <c r="M504" s="3">
        <f t="shared" ca="1" si="165"/>
        <v>0.22037988961783742</v>
      </c>
      <c r="N504" s="3">
        <f t="shared" ca="1" si="166"/>
        <v>12.626837564661033</v>
      </c>
      <c r="O504" s="1">
        <f t="shared" ca="1" si="161"/>
        <v>21065185.68025282</v>
      </c>
      <c r="P504" s="1">
        <f t="shared" si="162"/>
        <v>-23088306.224696159</v>
      </c>
      <c r="Q504" s="1">
        <f t="shared" ca="1" si="167"/>
        <v>44153491.90494898</v>
      </c>
      <c r="R504" s="1">
        <f t="shared" ca="1" si="163"/>
        <v>76800.078062921195</v>
      </c>
      <c r="S504" s="3">
        <f t="shared" si="168"/>
        <v>267.76952990419579</v>
      </c>
      <c r="T504" s="13">
        <f t="shared" ca="1" si="169"/>
        <v>2.0486721784961652</v>
      </c>
      <c r="U504" s="13">
        <f t="shared" si="170"/>
        <v>0.14520108756904468</v>
      </c>
      <c r="V504" s="5">
        <v>0.35</v>
      </c>
      <c r="W504" s="3">
        <f t="shared" ca="1" si="171"/>
        <v>0.63059991597724985</v>
      </c>
      <c r="X504" s="3">
        <f t="shared" ca="1" si="172"/>
        <v>-0.61534852641457194</v>
      </c>
      <c r="Y504" s="3">
        <f t="shared" ca="1" si="173"/>
        <v>-0.13784935643639901</v>
      </c>
      <c r="Z504" s="3">
        <f t="shared" ca="1" si="174"/>
        <v>-4.3953466172469424E-3</v>
      </c>
      <c r="AA504" s="3">
        <f t="shared" ca="1" si="175"/>
        <v>-9.8463826025999295E-4</v>
      </c>
      <c r="AJ504"/>
      <c r="AK504"/>
    </row>
    <row r="505" spans="3:37" s="5" customFormat="1" x14ac:dyDescent="0.2">
      <c r="C505" s="25"/>
      <c r="D505" s="1">
        <f t="shared" si="176"/>
        <v>503</v>
      </c>
      <c r="E505" s="2">
        <f t="shared" si="177"/>
        <v>50.400000000000446</v>
      </c>
      <c r="F505" s="3">
        <f t="shared" ca="1" si="178"/>
        <v>535.30448508708662</v>
      </c>
      <c r="G505" s="3">
        <f t="shared" si="179"/>
        <v>118.99356908263238</v>
      </c>
      <c r="H505" s="3">
        <f t="shared" ca="1" si="164"/>
        <v>548.37064220960451</v>
      </c>
      <c r="I505" s="3">
        <f t="shared" ca="1" si="180"/>
        <v>26925.815599880243</v>
      </c>
      <c r="J505" s="3">
        <f t="shared" si="181"/>
        <v>17851.28437378084</v>
      </c>
      <c r="K505" s="3">
        <f t="shared" ca="1" si="183"/>
        <v>32830.34764439088</v>
      </c>
      <c r="L505" s="3">
        <f t="shared" si="182"/>
        <v>-9.2441790077289436</v>
      </c>
      <c r="M505" s="3">
        <f t="shared" ca="1" si="165"/>
        <v>0.21873484174526331</v>
      </c>
      <c r="N505" s="3">
        <f t="shared" ca="1" si="166"/>
        <v>12.532583264465561</v>
      </c>
      <c r="O505" s="1">
        <f t="shared" ca="1" si="161"/>
        <v>21049725.286616184</v>
      </c>
      <c r="P505" s="1">
        <f t="shared" si="162"/>
        <v>-23102865.557674635</v>
      </c>
      <c r="Q505" s="1">
        <f t="shared" ca="1" si="167"/>
        <v>44152590.844290823</v>
      </c>
      <c r="R505" s="1">
        <f t="shared" ca="1" si="163"/>
        <v>76771.889909344638</v>
      </c>
      <c r="S505" s="3">
        <f t="shared" si="168"/>
        <v>267.72096204445683</v>
      </c>
      <c r="T505" s="13">
        <f t="shared" ca="1" si="169"/>
        <v>2.0482917662552849</v>
      </c>
      <c r="U505" s="13">
        <f t="shared" si="170"/>
        <v>0.14493543260065292</v>
      </c>
      <c r="V505" s="5">
        <v>0.35</v>
      </c>
      <c r="W505" s="3">
        <f t="shared" ca="1" si="171"/>
        <v>0.62921516438482927</v>
      </c>
      <c r="X505" s="3">
        <f t="shared" ca="1" si="172"/>
        <v>-0.61422270569193549</v>
      </c>
      <c r="Y505" s="3">
        <f t="shared" ca="1" si="173"/>
        <v>-0.13653640871322834</v>
      </c>
      <c r="Z505" s="3">
        <f t="shared" ca="1" si="174"/>
        <v>-4.3873050406566822E-3</v>
      </c>
      <c r="AA505" s="3">
        <f t="shared" ca="1" si="175"/>
        <v>-9.7526006223734531E-4</v>
      </c>
      <c r="AJ505"/>
      <c r="AK505"/>
    </row>
    <row r="506" spans="3:37" s="5" customFormat="1" x14ac:dyDescent="0.2">
      <c r="C506" s="25"/>
      <c r="D506" s="1">
        <f t="shared" si="176"/>
        <v>504</v>
      </c>
      <c r="E506" s="2">
        <f t="shared" si="177"/>
        <v>50.500000000000448</v>
      </c>
      <c r="F506" s="3">
        <f t="shared" ca="1" si="178"/>
        <v>535.30448508708662</v>
      </c>
      <c r="G506" s="3">
        <f t="shared" si="179"/>
        <v>118.06915118185948</v>
      </c>
      <c r="H506" s="3">
        <f t="shared" ca="1" si="164"/>
        <v>548.17079109995973</v>
      </c>
      <c r="I506" s="3">
        <f t="shared" ca="1" si="180"/>
        <v>26979.34604838895</v>
      </c>
      <c r="J506" s="3">
        <f t="shared" si="181"/>
        <v>17863.137509794065</v>
      </c>
      <c r="K506" s="3">
        <f t="shared" ca="1" si="183"/>
        <v>32885.174697484144</v>
      </c>
      <c r="L506" s="3">
        <f t="shared" si="182"/>
        <v>-9.2438212553214179</v>
      </c>
      <c r="M506" s="3">
        <f t="shared" ca="1" si="165"/>
        <v>0.21708865409935027</v>
      </c>
      <c r="N506" s="3">
        <f t="shared" ca="1" si="166"/>
        <v>12.438263660068168</v>
      </c>
      <c r="O506" s="1">
        <f t="shared" ca="1" si="161"/>
        <v>21034385.135060895</v>
      </c>
      <c r="P506" s="1">
        <f t="shared" si="162"/>
        <v>-23117311.027966913</v>
      </c>
      <c r="Q506" s="1">
        <f t="shared" ca="1" si="167"/>
        <v>44151696.163027808</v>
      </c>
      <c r="R506" s="1">
        <f t="shared" ca="1" si="163"/>
        <v>76743.910753994365</v>
      </c>
      <c r="S506" s="3">
        <f t="shared" si="168"/>
        <v>267.67277003817969</v>
      </c>
      <c r="T506" s="13">
        <f t="shared" ca="1" si="169"/>
        <v>2.0479139175111873</v>
      </c>
      <c r="U506" s="13">
        <f t="shared" si="170"/>
        <v>0.14467220252597235</v>
      </c>
      <c r="V506" s="5">
        <v>0.35</v>
      </c>
      <c r="W506" s="3">
        <f t="shared" ca="1" si="171"/>
        <v>0.62784349296293784</v>
      </c>
      <c r="X506" s="3">
        <f t="shared" ca="1" si="172"/>
        <v>-0.61310716144034261</v>
      </c>
      <c r="Y506" s="3">
        <f t="shared" ca="1" si="173"/>
        <v>-0.13522965742198825</v>
      </c>
      <c r="Z506" s="3">
        <f t="shared" ca="1" si="174"/>
        <v>-4.3793368674310187E-3</v>
      </c>
      <c r="AA506" s="3">
        <f t="shared" ca="1" si="175"/>
        <v>-9.6592612444277323E-4</v>
      </c>
      <c r="AJ506"/>
      <c r="AK506"/>
    </row>
    <row r="507" spans="3:37" s="5" customFormat="1" x14ac:dyDescent="0.2">
      <c r="C507" s="25"/>
      <c r="D507" s="1">
        <f t="shared" si="176"/>
        <v>505</v>
      </c>
      <c r="E507" s="2">
        <f t="shared" si="177"/>
        <v>50.600000000000449</v>
      </c>
      <c r="F507" s="3">
        <f t="shared" ca="1" si="178"/>
        <v>535.30448508708662</v>
      </c>
      <c r="G507" s="3">
        <f t="shared" si="179"/>
        <v>117.14476905632733</v>
      </c>
      <c r="H507" s="3">
        <f t="shared" ca="1" si="164"/>
        <v>547.97243422603947</v>
      </c>
      <c r="I507" s="3">
        <f t="shared" ca="1" si="180"/>
        <v>27032.876496897657</v>
      </c>
      <c r="J507" s="3">
        <f t="shared" si="181"/>
        <v>17874.898205805974</v>
      </c>
      <c r="K507" s="3">
        <f t="shared" ca="1" si="183"/>
        <v>32939.981840159417</v>
      </c>
      <c r="L507" s="3">
        <f t="shared" si="182"/>
        <v>-9.2434662929462501</v>
      </c>
      <c r="M507" s="3">
        <f t="shared" ca="1" si="165"/>
        <v>0.21544133393285414</v>
      </c>
      <c r="N507" s="3">
        <f t="shared" ca="1" si="166"/>
        <v>12.343879167021152</v>
      </c>
      <c r="O507" s="1">
        <f t="shared" ca="1" si="161"/>
        <v>21019165.20701278</v>
      </c>
      <c r="P507" s="1">
        <f t="shared" si="162"/>
        <v>-23131642.66772981</v>
      </c>
      <c r="Q507" s="1">
        <f t="shared" ca="1" si="167"/>
        <v>44150807.87474259</v>
      </c>
      <c r="R507" s="1">
        <f t="shared" ca="1" si="163"/>
        <v>76716.140791645521</v>
      </c>
      <c r="S507" s="3">
        <f t="shared" si="168"/>
        <v>267.62495387076228</v>
      </c>
      <c r="T507" s="13">
        <f t="shared" ca="1" si="169"/>
        <v>2.047538640550906</v>
      </c>
      <c r="U507" s="13">
        <f t="shared" si="170"/>
        <v>0.14441138831171446</v>
      </c>
      <c r="V507" s="5">
        <v>0.35</v>
      </c>
      <c r="W507" s="3">
        <f t="shared" ca="1" si="171"/>
        <v>0.62648484327109633</v>
      </c>
      <c r="X507" s="3">
        <f t="shared" ca="1" si="172"/>
        <v>-0.61200185537756768</v>
      </c>
      <c r="Y507" s="3">
        <f t="shared" ca="1" si="173"/>
        <v>-0.13392904040134387</v>
      </c>
      <c r="Z507" s="3">
        <f t="shared" ca="1" si="174"/>
        <v>-4.3714418241254833E-3</v>
      </c>
      <c r="AA507" s="3">
        <f t="shared" ca="1" si="175"/>
        <v>-9.5663600286674197E-4</v>
      </c>
      <c r="AJ507"/>
      <c r="AK507"/>
    </row>
    <row r="508" spans="3:37" s="5" customFormat="1" x14ac:dyDescent="0.2">
      <c r="C508" s="25"/>
      <c r="D508" s="1">
        <f t="shared" si="176"/>
        <v>506</v>
      </c>
      <c r="E508" s="2">
        <f t="shared" si="177"/>
        <v>50.70000000000045</v>
      </c>
      <c r="F508" s="3">
        <f t="shared" ca="1" si="178"/>
        <v>535.30448508708662</v>
      </c>
      <c r="G508" s="3">
        <f t="shared" si="179"/>
        <v>116.22042242703272</v>
      </c>
      <c r="H508" s="3">
        <f t="shared" ca="1" si="164"/>
        <v>547.77557297078226</v>
      </c>
      <c r="I508" s="3">
        <f t="shared" ca="1" si="180"/>
        <v>27086.406945406365</v>
      </c>
      <c r="J508" s="3">
        <f t="shared" si="181"/>
        <v>17886.56646538014</v>
      </c>
      <c r="K508" s="3">
        <f t="shared" ca="1" si="183"/>
        <v>32994.769221909541</v>
      </c>
      <c r="L508" s="3">
        <f t="shared" si="182"/>
        <v>-9.2431141204958838</v>
      </c>
      <c r="M508" s="3">
        <f t="shared" ca="1" si="165"/>
        <v>0.21379288853236317</v>
      </c>
      <c r="N508" s="3">
        <f t="shared" ca="1" si="166"/>
        <v>12.249430202815267</v>
      </c>
      <c r="O508" s="1">
        <f t="shared" ca="1" si="161"/>
        <v>21004065.484042816</v>
      </c>
      <c r="P508" s="1">
        <f t="shared" si="162"/>
        <v>-23145860.508868061</v>
      </c>
      <c r="Q508" s="1">
        <f t="shared" ca="1" si="167"/>
        <v>44149925.992910877</v>
      </c>
      <c r="R508" s="1">
        <f t="shared" ca="1" si="163"/>
        <v>76688.580215909518</v>
      </c>
      <c r="S508" s="3">
        <f t="shared" si="168"/>
        <v>267.57751352771606</v>
      </c>
      <c r="T508" s="13">
        <f t="shared" ca="1" si="169"/>
        <v>2.0471659436137291</v>
      </c>
      <c r="U508" s="13">
        <f t="shared" si="170"/>
        <v>0.14415298100939622</v>
      </c>
      <c r="V508" s="5">
        <v>0.35</v>
      </c>
      <c r="W508" s="3">
        <f t="shared" ca="1" si="171"/>
        <v>0.62513915744399262</v>
      </c>
      <c r="X508" s="3">
        <f t="shared" ca="1" si="172"/>
        <v>-0.61090674958078306</v>
      </c>
      <c r="Y508" s="3">
        <f t="shared" ca="1" si="173"/>
        <v>-0.13263449583885589</v>
      </c>
      <c r="Z508" s="3">
        <f t="shared" ca="1" si="174"/>
        <v>-4.3636196398627357E-3</v>
      </c>
      <c r="AA508" s="3">
        <f t="shared" ca="1" si="175"/>
        <v>-9.4738925599182776E-4</v>
      </c>
      <c r="AJ508"/>
      <c r="AK508"/>
    </row>
    <row r="509" spans="3:37" s="5" customFormat="1" x14ac:dyDescent="0.2">
      <c r="C509" s="25"/>
      <c r="D509" s="1">
        <f t="shared" si="176"/>
        <v>507</v>
      </c>
      <c r="E509" s="2">
        <f t="shared" si="177"/>
        <v>50.800000000000452</v>
      </c>
      <c r="F509" s="3">
        <f t="shared" ca="1" si="178"/>
        <v>535.30448508708662</v>
      </c>
      <c r="G509" s="3">
        <f t="shared" si="179"/>
        <v>115.29611101498313</v>
      </c>
      <c r="H509" s="3">
        <f t="shared" ca="1" si="164"/>
        <v>547.58020870876101</v>
      </c>
      <c r="I509" s="3">
        <f t="shared" ca="1" si="180"/>
        <v>27139.937393915072</v>
      </c>
      <c r="J509" s="3">
        <f t="shared" si="181"/>
        <v>17898.142292052242</v>
      </c>
      <c r="K509" s="3">
        <f t="shared" ca="1" si="183"/>
        <v>33049.536992365218</v>
      </c>
      <c r="L509" s="3">
        <f t="shared" si="182"/>
        <v>-9.2427647378636042</v>
      </c>
      <c r="M509" s="3">
        <f t="shared" ca="1" si="165"/>
        <v>0.21214332521815291</v>
      </c>
      <c r="N509" s="3">
        <f t="shared" ca="1" si="166"/>
        <v>12.154917186871407</v>
      </c>
      <c r="O509" s="1">
        <f t="shared" ca="1" si="161"/>
        <v>20989085.947867122</v>
      </c>
      <c r="P509" s="1">
        <f t="shared" si="162"/>
        <v>-23159964.5830344</v>
      </c>
      <c r="Q509" s="1">
        <f t="shared" ca="1" si="167"/>
        <v>44149050.530901521</v>
      </c>
      <c r="R509" s="1">
        <f t="shared" ca="1" si="163"/>
        <v>76661.229219226545</v>
      </c>
      <c r="S509" s="3">
        <f t="shared" si="168"/>
        <v>267.53044899466568</v>
      </c>
      <c r="T509" s="13">
        <f t="shared" ca="1" si="169"/>
        <v>2.046795834890851</v>
      </c>
      <c r="U509" s="13">
        <f t="shared" si="170"/>
        <v>0.14389697175498828</v>
      </c>
      <c r="V509" s="5">
        <v>0.35</v>
      </c>
      <c r="W509" s="3">
        <f t="shared" ca="1" si="171"/>
        <v>0.62380637818852158</v>
      </c>
      <c r="X509" s="3">
        <f t="shared" ca="1" si="172"/>
        <v>-0.60982180648506756</v>
      </c>
      <c r="Y509" s="3">
        <f t="shared" ca="1" si="173"/>
        <v>-0.13134596226747744</v>
      </c>
      <c r="Z509" s="3">
        <f t="shared" ca="1" si="174"/>
        <v>-4.3558700463219111E-3</v>
      </c>
      <c r="AA509" s="3">
        <f t="shared" ca="1" si="175"/>
        <v>-9.38185444767696E-4</v>
      </c>
      <c r="AJ509"/>
      <c r="AK509"/>
    </row>
    <row r="510" spans="3:37" s="5" customFormat="1" x14ac:dyDescent="0.2">
      <c r="C510" s="25"/>
      <c r="D510" s="1">
        <f t="shared" si="176"/>
        <v>508</v>
      </c>
      <c r="E510" s="2">
        <f t="shared" si="177"/>
        <v>50.900000000000453</v>
      </c>
      <c r="F510" s="3">
        <f t="shared" ca="1" si="178"/>
        <v>535.30448508708662</v>
      </c>
      <c r="G510" s="3">
        <f t="shared" si="179"/>
        <v>114.37183454119676</v>
      </c>
      <c r="H510" s="3">
        <f t="shared" ca="1" si="164"/>
        <v>547.38634280612973</v>
      </c>
      <c r="I510" s="3">
        <f t="shared" ca="1" si="180"/>
        <v>27193.467842423779</v>
      </c>
      <c r="J510" s="3">
        <f t="shared" si="181"/>
        <v>17909.625689330049</v>
      </c>
      <c r="K510" s="3">
        <f t="shared" ca="1" si="183"/>
        <v>33104.2853012942</v>
      </c>
      <c r="L510" s="3">
        <f t="shared" si="182"/>
        <v>-9.2424181449435423</v>
      </c>
      <c r="M510" s="3">
        <f t="shared" ca="1" si="165"/>
        <v>0.21049265134403902</v>
      </c>
      <c r="N510" s="3">
        <f t="shared" ca="1" si="166"/>
        <v>12.060340540532172</v>
      </c>
      <c r="O510" s="1">
        <f t="shared" ca="1" si="161"/>
        <v>20974226.580346882</v>
      </c>
      <c r="P510" s="1">
        <f t="shared" si="162"/>
        <v>-23173954.921629544</v>
      </c>
      <c r="Q510" s="1">
        <f t="shared" ca="1" si="167"/>
        <v>44148181.50197643</v>
      </c>
      <c r="R510" s="1">
        <f t="shared" ca="1" si="163"/>
        <v>76634.087992858156</v>
      </c>
      <c r="S510" s="3">
        <f t="shared" si="168"/>
        <v>267.48376025734945</v>
      </c>
      <c r="T510" s="13">
        <f t="shared" ca="1" si="169"/>
        <v>2.0464283225250108</v>
      </c>
      <c r="U510" s="13">
        <f t="shared" si="170"/>
        <v>0.14364335176856807</v>
      </c>
      <c r="V510" s="5">
        <v>0.35</v>
      </c>
      <c r="W510" s="3">
        <f t="shared" ca="1" si="171"/>
        <v>0.62248644878085935</v>
      </c>
      <c r="X510" s="3">
        <f t="shared" ca="1" si="172"/>
        <v>-0.60874698888193657</v>
      </c>
      <c r="Y510" s="3">
        <f t="shared" ca="1" si="173"/>
        <v>-0.13006337856207167</v>
      </c>
      <c r="Z510" s="3">
        <f t="shared" ca="1" si="174"/>
        <v>-4.3481927777281187E-3</v>
      </c>
      <c r="AA510" s="3">
        <f t="shared" ca="1" si="175"/>
        <v>-9.2902413258622626E-4</v>
      </c>
      <c r="AJ510"/>
      <c r="AK510"/>
    </row>
    <row r="511" spans="3:37" s="5" customFormat="1" x14ac:dyDescent="0.2">
      <c r="C511" s="25"/>
      <c r="D511" s="1">
        <f t="shared" si="176"/>
        <v>509</v>
      </c>
      <c r="E511" s="2">
        <f t="shared" si="177"/>
        <v>51.000000000000455</v>
      </c>
      <c r="F511" s="3">
        <f t="shared" ca="1" si="178"/>
        <v>535.30448508708662</v>
      </c>
      <c r="G511" s="3">
        <f t="shared" si="179"/>
        <v>113.44759272670241</v>
      </c>
      <c r="H511" s="3">
        <f t="shared" ca="1" si="164"/>
        <v>547.19397662057168</v>
      </c>
      <c r="I511" s="3">
        <f t="shared" ca="1" si="180"/>
        <v>27246.998290932486</v>
      </c>
      <c r="J511" s="3">
        <f t="shared" si="181"/>
        <v>17921.016660693444</v>
      </c>
      <c r="K511" s="3">
        <f t="shared" ca="1" si="183"/>
        <v>33159.014298600428</v>
      </c>
      <c r="L511" s="3">
        <f t="shared" si="182"/>
        <v>-9.2420743416306674</v>
      </c>
      <c r="M511" s="3">
        <f t="shared" ca="1" si="165"/>
        <v>0.20884087429722767</v>
      </c>
      <c r="N511" s="3">
        <f t="shared" ca="1" si="166"/>
        <v>11.965700687053298</v>
      </c>
      <c r="O511" s="1">
        <f t="shared" ca="1" si="161"/>
        <v>20959487.363488432</v>
      </c>
      <c r="P511" s="1">
        <f t="shared" si="162"/>
        <v>-23187831.555802282</v>
      </c>
      <c r="Q511" s="1">
        <f t="shared" ca="1" si="167"/>
        <v>44147318.919290714</v>
      </c>
      <c r="R511" s="1">
        <f t="shared" ca="1" si="163"/>
        <v>76607.156726880028</v>
      </c>
      <c r="S511" s="3">
        <f t="shared" si="168"/>
        <v>267.43744730161904</v>
      </c>
      <c r="T511" s="13">
        <f t="shared" ca="1" si="169"/>
        <v>2.046063414610146</v>
      </c>
      <c r="U511" s="13">
        <f t="shared" si="170"/>
        <v>0.14339211235397409</v>
      </c>
      <c r="V511" s="5">
        <v>0.35</v>
      </c>
      <c r="W511" s="3">
        <f t="shared" ca="1" si="171"/>
        <v>0.62117931306356011</v>
      </c>
      <c r="X511" s="3">
        <f t="shared" ca="1" si="172"/>
        <v>-0.60768225991787761</v>
      </c>
      <c r="Y511" s="3">
        <f t="shared" ca="1" si="173"/>
        <v>-0.12878668393594703</v>
      </c>
      <c r="Z511" s="3">
        <f t="shared" ca="1" si="174"/>
        <v>-4.340587570841983E-3</v>
      </c>
      <c r="AA511" s="3">
        <f t="shared" ca="1" si="175"/>
        <v>-9.1990488525676452E-4</v>
      </c>
      <c r="AJ511"/>
      <c r="AK511"/>
    </row>
    <row r="512" spans="3:37" s="5" customFormat="1" x14ac:dyDescent="0.2">
      <c r="C512" s="25"/>
      <c r="D512" s="1">
        <f t="shared" si="176"/>
        <v>510</v>
      </c>
      <c r="E512" s="2">
        <f t="shared" si="177"/>
        <v>51.100000000000456</v>
      </c>
      <c r="F512" s="3">
        <f t="shared" ca="1" si="178"/>
        <v>535.30448508708662</v>
      </c>
      <c r="G512" s="3">
        <f t="shared" si="179"/>
        <v>112.52338529253934</v>
      </c>
      <c r="H512" s="3">
        <f t="shared" ca="1" si="164"/>
        <v>547.0031115012456</v>
      </c>
      <c r="I512" s="3">
        <f t="shared" ca="1" si="180"/>
        <v>27300.528739441193</v>
      </c>
      <c r="J512" s="3">
        <f t="shared" si="181"/>
        <v>17932.315209594406</v>
      </c>
      <c r="K512" s="3">
        <f t="shared" ca="1" si="183"/>
        <v>33213.72413432318</v>
      </c>
      <c r="L512" s="3">
        <f t="shared" si="182"/>
        <v>-9.2417333278207892</v>
      </c>
      <c r="M512" s="3">
        <f t="shared" ca="1" si="165"/>
        <v>0.20718800149816349</v>
      </c>
      <c r="N512" s="3">
        <f t="shared" ca="1" si="166"/>
        <v>11.870998051594945</v>
      </c>
      <c r="O512" s="1">
        <f t="shared" ca="1" si="161"/>
        <v>20944868.279443085</v>
      </c>
      <c r="P512" s="1">
        <f t="shared" si="162"/>
        <v>-23201594.516449474</v>
      </c>
      <c r="Q512" s="1">
        <f t="shared" ca="1" si="167"/>
        <v>44146462.795892559</v>
      </c>
      <c r="R512" s="1">
        <f t="shared" ca="1" si="163"/>
        <v>76580.435610174391</v>
      </c>
      <c r="S512" s="3">
        <f t="shared" si="168"/>
        <v>267.39151011343949</v>
      </c>
      <c r="T512" s="13">
        <f t="shared" ca="1" si="169"/>
        <v>2.0457011191910404</v>
      </c>
      <c r="U512" s="13">
        <f t="shared" si="170"/>
        <v>0.14314324489846619</v>
      </c>
      <c r="V512" s="5">
        <v>0.35</v>
      </c>
      <c r="W512" s="3">
        <f t="shared" ca="1" si="171"/>
        <v>0.6198849154426902</v>
      </c>
      <c r="X512" s="3">
        <f t="shared" ca="1" si="172"/>
        <v>-0.60662758309290876</v>
      </c>
      <c r="Y512" s="3">
        <f t="shared" ca="1" si="173"/>
        <v>-0.12751581793741254</v>
      </c>
      <c r="Z512" s="3">
        <f t="shared" ca="1" si="174"/>
        <v>-4.3330541649493487E-3</v>
      </c>
      <c r="AA512" s="3">
        <f t="shared" ca="1" si="175"/>
        <v>-9.1082727098151816E-4</v>
      </c>
      <c r="AJ512"/>
      <c r="AK512"/>
    </row>
    <row r="513" spans="3:37" s="5" customFormat="1" x14ac:dyDescent="0.2">
      <c r="C513" s="25"/>
      <c r="D513" s="1">
        <f t="shared" si="176"/>
        <v>511</v>
      </c>
      <c r="E513" s="2">
        <f t="shared" si="177"/>
        <v>51.200000000000458</v>
      </c>
      <c r="F513" s="3">
        <f t="shared" ca="1" si="178"/>
        <v>535.30448508708662</v>
      </c>
      <c r="G513" s="3">
        <f t="shared" si="179"/>
        <v>111.59921195975727</v>
      </c>
      <c r="H513" s="3">
        <f t="shared" ca="1" si="164"/>
        <v>546.81374878873498</v>
      </c>
      <c r="I513" s="3">
        <f t="shared" ca="1" si="180"/>
        <v>27354.059187949901</v>
      </c>
      <c r="J513" s="3">
        <f t="shared" si="181"/>
        <v>17943.521339457024</v>
      </c>
      <c r="K513" s="3">
        <f t="shared" ca="1" si="183"/>
        <v>33268.414958636233</v>
      </c>
      <c r="L513" s="3">
        <f t="shared" si="182"/>
        <v>-9.2413951034105626</v>
      </c>
      <c r="M513" s="3">
        <f t="shared" ca="1" si="165"/>
        <v>0.20553404040037512</v>
      </c>
      <c r="N513" s="3">
        <f t="shared" ca="1" si="166"/>
        <v>11.776233061212848</v>
      </c>
      <c r="O513" s="1">
        <f t="shared" ca="1" si="161"/>
        <v>20930369.310507286</v>
      </c>
      <c r="P513" s="1">
        <f t="shared" si="162"/>
        <v>-23215243.834216151</v>
      </c>
      <c r="Q513" s="1">
        <f t="shared" ca="1" si="167"/>
        <v>44145613.144723438</v>
      </c>
      <c r="R513" s="1">
        <f t="shared" ca="1" si="163"/>
        <v>76553.924830422897</v>
      </c>
      <c r="S513" s="3">
        <f t="shared" si="168"/>
        <v>267.34594867888921</v>
      </c>
      <c r="T513" s="13">
        <f t="shared" ca="1" si="169"/>
        <v>2.0453414442629771</v>
      </c>
      <c r="U513" s="13">
        <f t="shared" si="170"/>
        <v>0.14289674087238483</v>
      </c>
      <c r="V513" s="5">
        <v>0.35</v>
      </c>
      <c r="W513" s="3">
        <f t="shared" ca="1" si="171"/>
        <v>0.61860320088497633</v>
      </c>
      <c r="X513" s="3">
        <f t="shared" ca="1" si="172"/>
        <v>-0.60558292225913724</v>
      </c>
      <c r="Y513" s="3">
        <f t="shared" ca="1" si="173"/>
        <v>-0.12625072044634916</v>
      </c>
      <c r="Z513" s="3">
        <f t="shared" ca="1" si="174"/>
        <v>-4.3255923018509805E-3</v>
      </c>
      <c r="AA513" s="3">
        <f t="shared" ca="1" si="175"/>
        <v>-9.0179086033106547E-4</v>
      </c>
      <c r="AJ513"/>
      <c r="AK513"/>
    </row>
    <row r="514" spans="3:37" s="5" customFormat="1" x14ac:dyDescent="0.2">
      <c r="C514" s="25"/>
      <c r="D514" s="1">
        <f t="shared" si="176"/>
        <v>512</v>
      </c>
      <c r="E514" s="2">
        <f t="shared" si="177"/>
        <v>51.300000000000459</v>
      </c>
      <c r="F514" s="3">
        <f t="shared" ca="1" si="178"/>
        <v>535.30448508708662</v>
      </c>
      <c r="G514" s="3">
        <f t="shared" si="179"/>
        <v>110.67507244941622</v>
      </c>
      <c r="H514" s="3">
        <f t="shared" ca="1" si="164"/>
        <v>546.62588981499448</v>
      </c>
      <c r="I514" s="3">
        <f t="shared" ca="1" si="180"/>
        <v>27407.589636458608</v>
      </c>
      <c r="J514" s="3">
        <f t="shared" si="181"/>
        <v>17954.635053677484</v>
      </c>
      <c r="K514" s="3">
        <f t="shared" ca="1" si="183"/>
        <v>33323.086921846982</v>
      </c>
      <c r="L514" s="3">
        <f t="shared" si="182"/>
        <v>-9.2410596682974848</v>
      </c>
      <c r="M514" s="3">
        <f t="shared" ca="1" si="165"/>
        <v>0.20387899849031874</v>
      </c>
      <c r="N514" s="3">
        <f t="shared" ca="1" si="166"/>
        <v>11.681406144849346</v>
      </c>
      <c r="O514" s="1">
        <f t="shared" ca="1" si="161"/>
        <v>20915990.439122416</v>
      </c>
      <c r="P514" s="1">
        <f t="shared" si="162"/>
        <v>-23228779.539495494</v>
      </c>
      <c r="Q514" s="1">
        <f t="shared" ca="1" si="167"/>
        <v>44144769.978617907</v>
      </c>
      <c r="R514" s="1">
        <f t="shared" ca="1" si="163"/>
        <v>76527.624574099231</v>
      </c>
      <c r="S514" s="3">
        <f t="shared" si="168"/>
        <v>267.30076298416026</v>
      </c>
      <c r="T514" s="13">
        <f t="shared" ca="1" si="169"/>
        <v>2.0449843977713842</v>
      </c>
      <c r="U514" s="13">
        <f t="shared" si="170"/>
        <v>0.14265259182881815</v>
      </c>
      <c r="V514" s="5">
        <v>0.35</v>
      </c>
      <c r="W514" s="3">
        <f t="shared" ca="1" si="171"/>
        <v>0.61733411491499801</v>
      </c>
      <c r="X514" s="3">
        <f t="shared" ca="1" si="172"/>
        <v>-0.60454824161934617</v>
      </c>
      <c r="Y514" s="3">
        <f t="shared" ca="1" si="173"/>
        <v>-0.12499133167080273</v>
      </c>
      <c r="Z514" s="3">
        <f t="shared" ca="1" si="174"/>
        <v>-4.3182017258524726E-3</v>
      </c>
      <c r="AA514" s="3">
        <f t="shared" ca="1" si="175"/>
        <v>-8.9279522622001954E-4</v>
      </c>
      <c r="AJ514"/>
      <c r="AK514"/>
    </row>
    <row r="515" spans="3:37" s="5" customFormat="1" x14ac:dyDescent="0.2">
      <c r="C515" s="25"/>
      <c r="D515" s="1">
        <f>D514 + 1</f>
        <v>513</v>
      </c>
      <c r="E515" s="2">
        <f xml:space="preserve"> E514 + $B$2</f>
        <v>51.40000000000046</v>
      </c>
      <c r="F515" s="3">
        <f ca="1">INDIRECT(ADDRESS(ROW()-1,COLUMN()))</f>
        <v>535.30448508708662</v>
      </c>
      <c r="G515" s="3">
        <f>G514 + L514*$B$2</f>
        <v>109.75096648258648</v>
      </c>
      <c r="H515" s="3">
        <f t="shared" ref="H515:H578" ca="1" si="184">SQRT(F515^2 + G515^2)</f>
        <v>546.43953590329897</v>
      </c>
      <c r="I515" s="3">
        <f ca="1">I514 + F514*($B$2)</f>
        <v>27461.120084967315</v>
      </c>
      <c r="J515" s="3">
        <f xml:space="preserve"> J514 + G514*($B$2) + (0.5)*(L514)*($B$2)^2</f>
        <v>17965.656355624084</v>
      </c>
      <c r="K515" s="3">
        <f ca="1">K514+ SQRT( (I515-I514)^2 + (J515-J514)^2 )</f>
        <v>33377.740174395585</v>
      </c>
      <c r="L515" s="3">
        <f t="shared" si="182"/>
        <v>-9.2407270223798914</v>
      </c>
      <c r="M515" s="3">
        <f t="shared" ref="M515:M578" ca="1" si="185">ATAN(G515/F515)</f>
        <v>0.20222288328721896</v>
      </c>
      <c r="N515" s="3">
        <f t="shared" ref="N515:N578" ca="1" si="186">M515*(180/PI())</f>
        <v>11.586517733324278</v>
      </c>
      <c r="O515" s="1">
        <f ca="1">(0.5)*($B$11)*(H515^2)</f>
        <v>20901731.647874895</v>
      </c>
      <c r="P515" s="1">
        <f>($B$11)*L515*J515</f>
        <v>-23242201.662428912</v>
      </c>
      <c r="Q515" s="1">
        <f t="shared" ref="Q515:Q578" ca="1" si="187" xml:space="preserve"> ABS(O515) + ABS(P515)</f>
        <v>44143933.310303807</v>
      </c>
      <c r="R515" s="1">
        <f ca="1" xml:space="preserve"> ($B$11)*H515</f>
        <v>76501.535026461861</v>
      </c>
      <c r="S515" s="3">
        <f t="shared" ref="S515:S578" si="188">IF(J515&lt;30000,( (-0.00406576*J515)+340.3), "")</f>
        <v>267.25595301555785</v>
      </c>
      <c r="T515" s="13">
        <f t="shared" ref="T515:T578" ca="1" si="189" xml:space="preserve"> IF(J515&lt;30000, H515/S515, "")</f>
        <v>2.0446299876114975</v>
      </c>
      <c r="U515" s="13">
        <f t="shared" ref="U515:U578" si="190" xml:space="preserve"> IF(J515&lt;30000, (( 359.01*(1 - (2.25577*10^(-5))*(J515))^(5.25588) ) / (298.15 - 0.0074545*J515)), "")</f>
        <v>0.14241078940326926</v>
      </c>
      <c r="V515" s="5">
        <v>0.35</v>
      </c>
      <c r="W515" s="3">
        <f t="shared" ref="W515:W578" ca="1" si="191">(0.5)*(U515)*(H515)*(V515)*($B$13)</f>
        <v>0.61607760361239872</v>
      </c>
      <c r="X515" s="3">
        <f t="shared" ref="X515:X578" ca="1" si="192" xml:space="preserve"> -W515*COS(M515)</f>
        <v>-0.60352350572558622</v>
      </c>
      <c r="Y515" s="3">
        <f t="shared" ref="Y515:Y578" ca="1" si="193">-W515*SIN(M515)</f>
        <v>-0.12373759214359285</v>
      </c>
      <c r="Z515" s="3">
        <f t="shared" ref="Z515:Z578" ca="1" si="194" xml:space="preserve"> X515/($B$11)</f>
        <v>-4.3108821837541875E-3</v>
      </c>
      <c r="AA515" s="3">
        <f t="shared" ref="AA515:AA578" ca="1" si="195">Y515/($B$11)</f>
        <v>-8.8383994388280609E-4</v>
      </c>
      <c r="AJ515"/>
      <c r="AK515"/>
    </row>
    <row r="516" spans="3:37" s="5" customFormat="1" x14ac:dyDescent="0.2">
      <c r="C516" s="25"/>
      <c r="D516" s="1">
        <f t="shared" ref="D516:D579" si="196">D515 + 1</f>
        <v>514</v>
      </c>
      <c r="E516" s="2">
        <f t="shared" ref="E516:E579" si="197" xml:space="preserve"> E515 + $B$2</f>
        <v>51.500000000000462</v>
      </c>
      <c r="F516" s="3">
        <f t="shared" ref="F516:F579" ca="1" si="198">INDIRECT(ADDRESS(ROW()-1,COLUMN()))</f>
        <v>535.30448508708662</v>
      </c>
      <c r="G516" s="3">
        <f t="shared" ref="G516:G579" si="199">G515 + L515*$B$2</f>
        <v>108.82689378034848</v>
      </c>
      <c r="H516" s="3">
        <f t="shared" ca="1" si="184"/>
        <v>546.25468836819164</v>
      </c>
      <c r="I516" s="3">
        <f t="shared" ref="I516:I579" ca="1" si="200">I515 + F515*($B$2)</f>
        <v>27514.650533476022</v>
      </c>
      <c r="J516" s="3">
        <f t="shared" ref="J516:J579" si="201" xml:space="preserve"> J515 + G515*($B$2) + (0.5)*(L515)*($B$2)^2</f>
        <v>17976.585248637228</v>
      </c>
      <c r="K516" s="3">
        <f t="shared" ref="K516:K579" ca="1" si="202">K515+ SQRT( (I516-I515)^2 + (J516-J515)^2 )</f>
        <v>33432.374866854094</v>
      </c>
      <c r="L516" s="3">
        <f t="shared" ref="L516:L579" si="203" xml:space="preserve"> -(9.780327 * (1 + 0.0053024 * ((SIN($B$7))^2) - (5.8*10^(-6)) * (SIN(2*($B$7))^2) - (3.086*10^(-6)) * J516))</f>
        <v>-9.2403971655569634</v>
      </c>
      <c r="M516" s="3">
        <f t="shared" ca="1" si="185"/>
        <v>0.20056570234290741</v>
      </c>
      <c r="N516" s="3">
        <f t="shared" ca="1" si="186"/>
        <v>11.491568259325721</v>
      </c>
      <c r="O516" s="1">
        <f t="shared" ref="O516:O579" ca="1" si="204">(0.5)*($B$11)*(H516^2)</f>
        <v>20887592.919496112</v>
      </c>
      <c r="P516" s="1">
        <f t="shared" ref="P516:P579" si="205">($B$11)*L516*J516</f>
        <v>-23255510.232906077</v>
      </c>
      <c r="Q516" s="1">
        <f t="shared" ca="1" si="187"/>
        <v>44143103.152402192</v>
      </c>
      <c r="R516" s="1">
        <f t="shared" ref="R516:R579" ca="1" si="206" xml:space="preserve"> ($B$11)*H516</f>
        <v>76475.656371546822</v>
      </c>
      <c r="S516" s="3">
        <f t="shared" si="188"/>
        <v>267.21151875950073</v>
      </c>
      <c r="T516" s="13">
        <f t="shared" ca="1" si="189"/>
        <v>2.0442782216280095</v>
      </c>
      <c r="U516" s="13">
        <f t="shared" si="190"/>
        <v>0.1421713253133268</v>
      </c>
      <c r="V516" s="5">
        <v>0.35</v>
      </c>
      <c r="W516" s="3">
        <f t="shared" ca="1" si="191"/>
        <v>0.61483361360912325</v>
      </c>
      <c r="X516" s="3">
        <f t="shared" ca="1" si="192"/>
        <v>-0.60250867947777831</v>
      </c>
      <c r="Y516" s="3">
        <f t="shared" ca="1" si="193"/>
        <v>-0.12248944271893973</v>
      </c>
      <c r="Z516" s="3">
        <f t="shared" ca="1" si="194"/>
        <v>-4.3036334248412736E-3</v>
      </c>
      <c r="AA516" s="3">
        <f t="shared" ca="1" si="195"/>
        <v>-8.7492459084956948E-4</v>
      </c>
      <c r="AJ516"/>
      <c r="AK516"/>
    </row>
    <row r="517" spans="3:37" s="5" customFormat="1" x14ac:dyDescent="0.2">
      <c r="C517" s="25"/>
      <c r="D517" s="1">
        <f t="shared" si="196"/>
        <v>515</v>
      </c>
      <c r="E517" s="2">
        <f t="shared" si="197"/>
        <v>51.600000000000463</v>
      </c>
      <c r="F517" s="3">
        <f t="shared" ca="1" si="198"/>
        <v>535.30448508708662</v>
      </c>
      <c r="G517" s="3">
        <f t="shared" si="199"/>
        <v>107.90285406379279</v>
      </c>
      <c r="H517" s="3">
        <f t="shared" ca="1" si="184"/>
        <v>546.07134851543265</v>
      </c>
      <c r="I517" s="3">
        <f t="shared" ca="1" si="200"/>
        <v>27568.180981984729</v>
      </c>
      <c r="J517" s="3">
        <f t="shared" si="201"/>
        <v>17987.421736029435</v>
      </c>
      <c r="K517" s="3">
        <f t="shared" ca="1" si="202"/>
        <v>33486.991149925583</v>
      </c>
      <c r="L517" s="3">
        <f t="shared" si="203"/>
        <v>-9.2400700977287222</v>
      </c>
      <c r="M517" s="3">
        <f t="shared" ca="1" si="185"/>
        <v>0.19890746324165914</v>
      </c>
      <c r="N517" s="3">
        <f t="shared" ca="1" si="186"/>
        <v>11.39655815740063</v>
      </c>
      <c r="O517" s="1">
        <f t="shared" ca="1" si="204"/>
        <v>20873574.236862417</v>
      </c>
      <c r="P517" s="1">
        <f t="shared" si="205"/>
        <v>-23268705.280564971</v>
      </c>
      <c r="Q517" s="1">
        <f t="shared" ca="1" si="187"/>
        <v>44142279.517427385</v>
      </c>
      <c r="R517" s="1">
        <f t="shared" ca="1" si="206"/>
        <v>76449.98879216057</v>
      </c>
      <c r="S517" s="3">
        <f t="shared" si="188"/>
        <v>267.16746020252094</v>
      </c>
      <c r="T517" s="13">
        <f t="shared" ca="1" si="189"/>
        <v>2.0439291076147303</v>
      </c>
      <c r="U517" s="13">
        <f t="shared" si="190"/>
        <v>0.14193419135834009</v>
      </c>
      <c r="V517" s="5">
        <v>0.35</v>
      </c>
      <c r="W517" s="3">
        <f t="shared" ca="1" si="191"/>
        <v>0.61360209208669114</v>
      </c>
      <c r="X517" s="3">
        <f t="shared" ca="1" si="192"/>
        <v>-0.6015037281223381</v>
      </c>
      <c r="Y517" s="3">
        <f t="shared" ca="1" si="193"/>
        <v>-0.12124682456911035</v>
      </c>
      <c r="Z517" s="3">
        <f t="shared" ca="1" si="194"/>
        <v>-4.2964552008738438E-3</v>
      </c>
      <c r="AA517" s="3">
        <f t="shared" ca="1" si="195"/>
        <v>-8.660487469222168E-4</v>
      </c>
      <c r="AJ517"/>
      <c r="AK517"/>
    </row>
    <row r="518" spans="3:37" s="5" customFormat="1" x14ac:dyDescent="0.2">
      <c r="C518" s="25"/>
      <c r="D518" s="1">
        <f t="shared" si="196"/>
        <v>516</v>
      </c>
      <c r="E518" s="2">
        <f t="shared" si="197"/>
        <v>51.700000000000465</v>
      </c>
      <c r="F518" s="3">
        <f t="shared" ca="1" si="198"/>
        <v>535.30448508708662</v>
      </c>
      <c r="G518" s="3">
        <f t="shared" si="199"/>
        <v>106.97884705401991</v>
      </c>
      <c r="H518" s="3">
        <f t="shared" ca="1" si="184"/>
        <v>545.88951764194769</v>
      </c>
      <c r="I518" s="3">
        <f t="shared" ca="1" si="200"/>
        <v>27621.711430493437</v>
      </c>
      <c r="J518" s="3">
        <f t="shared" si="201"/>
        <v>17998.165821085327</v>
      </c>
      <c r="K518" s="3">
        <f t="shared" ca="1" si="202"/>
        <v>33541.589174443252</v>
      </c>
      <c r="L518" s="3">
        <f t="shared" si="203"/>
        <v>-9.2397458187960311</v>
      </c>
      <c r="M518" s="3">
        <f t="shared" ca="1" si="185"/>
        <v>0.19724817360002661</v>
      </c>
      <c r="N518" s="3">
        <f t="shared" ca="1" si="186"/>
        <v>11.30148786394531</v>
      </c>
      <c r="O518" s="1">
        <f t="shared" ca="1" si="204"/>
        <v>20859675.582995079</v>
      </c>
      <c r="P518" s="1">
        <f t="shared" si="205"/>
        <v>-23281786.83479191</v>
      </c>
      <c r="Q518" s="1">
        <f t="shared" ca="1" si="187"/>
        <v>44141462.417786986</v>
      </c>
      <c r="R518" s="1">
        <f t="shared" ca="1" si="206"/>
        <v>76424.532469872676</v>
      </c>
      <c r="S518" s="3">
        <f t="shared" si="188"/>
        <v>267.12377733126414</v>
      </c>
      <c r="T518" s="13">
        <f t="shared" ca="1" si="189"/>
        <v>2.0435826533142425</v>
      </c>
      <c r="U518" s="13">
        <f t="shared" si="190"/>
        <v>0.1416993794190966</v>
      </c>
      <c r="V518" s="5">
        <v>0.35</v>
      </c>
      <c r="W518" s="3">
        <f t="shared" ca="1" si="191"/>
        <v>0.6123829867734919</v>
      </c>
      <c r="X518" s="3">
        <f t="shared" ca="1" si="192"/>
        <v>-0.6005086172508074</v>
      </c>
      <c r="Y518" s="3">
        <f t="shared" ca="1" si="193"/>
        <v>-0.12000967918108117</v>
      </c>
      <c r="Z518" s="3">
        <f t="shared" ca="1" si="194"/>
        <v>-4.2893472660771956E-3</v>
      </c>
      <c r="AA518" s="3">
        <f t="shared" ca="1" si="195"/>
        <v>-8.5721199415057976E-4</v>
      </c>
      <c r="AJ518"/>
      <c r="AK518"/>
    </row>
    <row r="519" spans="3:37" s="5" customFormat="1" x14ac:dyDescent="0.2">
      <c r="C519" s="25"/>
      <c r="D519" s="1">
        <f t="shared" si="196"/>
        <v>517</v>
      </c>
      <c r="E519" s="2">
        <f t="shared" si="197"/>
        <v>51.800000000000466</v>
      </c>
      <c r="F519" s="3">
        <f t="shared" ca="1" si="198"/>
        <v>535.30448508708662</v>
      </c>
      <c r="G519" s="3">
        <f t="shared" si="199"/>
        <v>106.0548724721403</v>
      </c>
      <c r="H519" s="3">
        <f t="shared" ca="1" si="184"/>
        <v>545.70919703577738</v>
      </c>
      <c r="I519" s="3">
        <f t="shared" ca="1" si="200"/>
        <v>27675.241879002144</v>
      </c>
      <c r="J519" s="3">
        <f t="shared" si="201"/>
        <v>18008.817507061634</v>
      </c>
      <c r="K519" s="3">
        <f t="shared" ca="1" si="202"/>
        <v>33596.169091369549</v>
      </c>
      <c r="L519" s="3">
        <f t="shared" si="203"/>
        <v>-9.2394243286605953</v>
      </c>
      <c r="M519" s="3">
        <f t="shared" ca="1" si="185"/>
        <v>0.19558784106667129</v>
      </c>
      <c r="N519" s="3">
        <f t="shared" ca="1" si="186"/>
        <v>11.206357817195787</v>
      </c>
      <c r="O519" s="1">
        <f t="shared" ca="1" si="204"/>
        <v>20845896.941060305</v>
      </c>
      <c r="P519" s="1">
        <f t="shared" si="205"/>
        <v>-23294754.924721576</v>
      </c>
      <c r="Q519" s="1">
        <f t="shared" ca="1" si="187"/>
        <v>44140651.865781881</v>
      </c>
      <c r="R519" s="1">
        <f t="shared" ca="1" si="206"/>
        <v>76399.287585008831</v>
      </c>
      <c r="S519" s="3">
        <f t="shared" si="188"/>
        <v>267.0804701324891</v>
      </c>
      <c r="T519" s="13">
        <f t="shared" ca="1" si="189"/>
        <v>2.0432388664175649</v>
      </c>
      <c r="U519" s="13">
        <f t="shared" si="190"/>
        <v>0.141466881457502</v>
      </c>
      <c r="V519" s="5">
        <v>0.35</v>
      </c>
      <c r="W519" s="3">
        <f t="shared" ca="1" si="191"/>
        <v>0.61117624594210807</v>
      </c>
      <c r="X519" s="3">
        <f t="shared" ca="1" si="192"/>
        <v>-0.59952331279850024</v>
      </c>
      <c r="Y519" s="3">
        <f t="shared" ca="1" si="193"/>
        <v>-0.11877794835321819</v>
      </c>
      <c r="Z519" s="3">
        <f t="shared" ca="1" si="194"/>
        <v>-4.2823093771321447E-3</v>
      </c>
      <c r="AA519" s="3">
        <f t="shared" ca="1" si="195"/>
        <v>-8.4841391680870134E-4</v>
      </c>
      <c r="AJ519"/>
      <c r="AK519"/>
    </row>
    <row r="520" spans="3:37" s="5" customFormat="1" x14ac:dyDescent="0.2">
      <c r="C520" s="25"/>
      <c r="D520" s="1">
        <f t="shared" si="196"/>
        <v>518</v>
      </c>
      <c r="E520" s="2">
        <f t="shared" si="197"/>
        <v>51.900000000000468</v>
      </c>
      <c r="F520" s="3">
        <f t="shared" ca="1" si="198"/>
        <v>535.30448508708662</v>
      </c>
      <c r="G520" s="3">
        <f t="shared" si="199"/>
        <v>105.13093003927425</v>
      </c>
      <c r="H520" s="3">
        <f t="shared" ca="1" si="184"/>
        <v>545.53038797602619</v>
      </c>
      <c r="I520" s="3">
        <f t="shared" ca="1" si="200"/>
        <v>27728.772327510851</v>
      </c>
      <c r="J520" s="3">
        <f t="shared" si="201"/>
        <v>18019.376797187204</v>
      </c>
      <c r="K520" s="3">
        <f t="shared" ca="1" si="202"/>
        <v>33650.731051795279</v>
      </c>
      <c r="L520" s="3">
        <f t="shared" si="203"/>
        <v>-9.2391056272249603</v>
      </c>
      <c r="M520" s="3">
        <f t="shared" ca="1" si="185"/>
        <v>0.19392647332219315</v>
      </c>
      <c r="N520" s="3">
        <f t="shared" ca="1" si="186"/>
        <v>11.111168457218019</v>
      </c>
      <c r="O520" s="1">
        <f t="shared" ca="1" si="204"/>
        <v>20832238.294369157</v>
      </c>
      <c r="P520" s="1">
        <f t="shared" si="205"/>
        <v>-23307609.579237085</v>
      </c>
      <c r="Q520" s="1">
        <f t="shared" ca="1" si="187"/>
        <v>44139847.873606242</v>
      </c>
      <c r="R520" s="1">
        <f t="shared" ca="1" si="206"/>
        <v>76374.254316643666</v>
      </c>
      <c r="S520" s="3">
        <f t="shared" si="188"/>
        <v>267.03753859306818</v>
      </c>
      <c r="T520" s="13">
        <f t="shared" ca="1" si="189"/>
        <v>2.0428977545638118</v>
      </c>
      <c r="U520" s="13">
        <f t="shared" si="190"/>
        <v>0.1412366895162645</v>
      </c>
      <c r="V520" s="5">
        <v>0.35</v>
      </c>
      <c r="W520" s="3">
        <f t="shared" ca="1" si="191"/>
        <v>0.60998181840666887</v>
      </c>
      <c r="X520" s="3">
        <f t="shared" ca="1" si="192"/>
        <v>-0.59854778104316364</v>
      </c>
      <c r="Y520" s="3">
        <f t="shared" ca="1" si="193"/>
        <v>-0.11755157419197508</v>
      </c>
      <c r="Z520" s="3">
        <f t="shared" ca="1" si="194"/>
        <v>-4.2753412931654548E-3</v>
      </c>
      <c r="AA520" s="3">
        <f t="shared" ca="1" si="195"/>
        <v>-8.3965410137125059E-4</v>
      </c>
      <c r="AJ520"/>
      <c r="AK520"/>
    </row>
    <row r="521" spans="3:37" s="5" customFormat="1" x14ac:dyDescent="0.2">
      <c r="C521" s="25"/>
      <c r="D521" s="1">
        <f t="shared" si="196"/>
        <v>519</v>
      </c>
      <c r="E521" s="2">
        <f t="shared" si="197"/>
        <v>52.000000000000469</v>
      </c>
      <c r="F521" s="3">
        <f t="shared" ca="1" si="198"/>
        <v>535.30448508708662</v>
      </c>
      <c r="G521" s="3">
        <f t="shared" si="199"/>
        <v>104.20701947655175</v>
      </c>
      <c r="H521" s="3">
        <f t="shared" ca="1" si="184"/>
        <v>545.35309173281246</v>
      </c>
      <c r="I521" s="3">
        <f t="shared" ca="1" si="200"/>
        <v>27782.302776019558</v>
      </c>
      <c r="J521" s="3">
        <f t="shared" si="201"/>
        <v>18029.843694662995</v>
      </c>
      <c r="K521" s="3">
        <f t="shared" ca="1" si="202"/>
        <v>33705.275206938721</v>
      </c>
      <c r="L521" s="3">
        <f t="shared" si="203"/>
        <v>-9.2387897143925155</v>
      </c>
      <c r="M521" s="3">
        <f t="shared" ca="1" si="185"/>
        <v>0.19226407807895748</v>
      </c>
      <c r="N521" s="3">
        <f t="shared" ca="1" si="186"/>
        <v>11.015920225897993</v>
      </c>
      <c r="O521" s="1">
        <f t="shared" ca="1" si="204"/>
        <v>20818699.626377616</v>
      </c>
      <c r="P521" s="1">
        <f t="shared" si="205"/>
        <v>-23320350.826970011</v>
      </c>
      <c r="Q521" s="1">
        <f t="shared" ca="1" si="187"/>
        <v>44139050.453347623</v>
      </c>
      <c r="R521" s="1">
        <f t="shared" ca="1" si="206"/>
        <v>76349.432842593742</v>
      </c>
      <c r="S521" s="3">
        <f t="shared" si="188"/>
        <v>266.99498269998696</v>
      </c>
      <c r="T521" s="13">
        <f t="shared" ca="1" si="189"/>
        <v>2.042559325339858</v>
      </c>
      <c r="U521" s="13">
        <f t="shared" si="190"/>
        <v>0.14100879571858119</v>
      </c>
      <c r="V521" s="5">
        <v>0.35</v>
      </c>
      <c r="W521" s="3">
        <f t="shared" ca="1" si="191"/>
        <v>0.60879965352022813</v>
      </c>
      <c r="X521" s="3">
        <f t="shared" ca="1" si="192"/>
        <v>-0.59758198860364931</v>
      </c>
      <c r="Y521" s="3">
        <f t="shared" ca="1" si="193"/>
        <v>-0.11633049910860765</v>
      </c>
      <c r="Z521" s="3">
        <f t="shared" ca="1" si="194"/>
        <v>-4.2684427757403521E-3</v>
      </c>
      <c r="AA521" s="3">
        <f t="shared" ca="1" si="195"/>
        <v>-8.3093213649005466E-4</v>
      </c>
      <c r="AJ521"/>
      <c r="AK521"/>
    </row>
    <row r="522" spans="3:37" s="5" customFormat="1" x14ac:dyDescent="0.2">
      <c r="C522" s="25"/>
      <c r="D522" s="1">
        <f t="shared" si="196"/>
        <v>520</v>
      </c>
      <c r="E522" s="2">
        <f t="shared" si="197"/>
        <v>52.10000000000047</v>
      </c>
      <c r="F522" s="3">
        <f t="shared" ca="1" si="198"/>
        <v>535.30448508708662</v>
      </c>
      <c r="G522" s="3">
        <f t="shared" si="199"/>
        <v>103.2831405051125</v>
      </c>
      <c r="H522" s="3">
        <f t="shared" ca="1" si="184"/>
        <v>545.17730956721755</v>
      </c>
      <c r="I522" s="3">
        <f t="shared" ca="1" si="200"/>
        <v>27835.833224528265</v>
      </c>
      <c r="J522" s="3">
        <f t="shared" si="201"/>
        <v>18040.218202662079</v>
      </c>
      <c r="K522" s="3">
        <f t="shared" ca="1" si="202"/>
        <v>33759.801708144703</v>
      </c>
      <c r="L522" s="3">
        <f t="shared" si="203"/>
        <v>-9.2384765900674903</v>
      </c>
      <c r="M522" s="3">
        <f t="shared" ca="1" si="185"/>
        <v>0.19060066308091991</v>
      </c>
      <c r="N522" s="3">
        <f t="shared" ca="1" si="186"/>
        <v>10.920613566931678</v>
      </c>
      <c r="O522" s="1">
        <f t="shared" ca="1" si="204"/>
        <v>20805280.920686483</v>
      </c>
      <c r="P522" s="1">
        <f t="shared" si="205"/>
        <v>-23332978.696300428</v>
      </c>
      <c r="Q522" s="1">
        <f t="shared" ca="1" si="187"/>
        <v>44138259.616986915</v>
      </c>
      <c r="R522" s="1">
        <f t="shared" ca="1" si="206"/>
        <v>76324.823339410461</v>
      </c>
      <c r="S522" s="3">
        <f t="shared" si="188"/>
        <v>266.95280244034461</v>
      </c>
      <c r="T522" s="13">
        <f t="shared" ca="1" si="189"/>
        <v>2.0422235862800022</v>
      </c>
      <c r="U522" s="13">
        <f t="shared" si="190"/>
        <v>0.14078319226782779</v>
      </c>
      <c r="V522" s="5">
        <v>0.35</v>
      </c>
      <c r="W522" s="3">
        <f t="shared" ca="1" si="191"/>
        <v>0.60762970117216886</v>
      </c>
      <c r="X522" s="3">
        <f t="shared" ca="1" si="192"/>
        <v>-0.59662590243859814</v>
      </c>
      <c r="Y522" s="3">
        <f t="shared" ca="1" si="193"/>
        <v>-0.11511466581590536</v>
      </c>
      <c r="Z522" s="3">
        <f t="shared" ca="1" si="194"/>
        <v>-4.2616135888471299E-3</v>
      </c>
      <c r="AA522" s="3">
        <f t="shared" ca="1" si="195"/>
        <v>-8.2224761297075262E-4</v>
      </c>
      <c r="AJ522"/>
      <c r="AK522"/>
    </row>
    <row r="523" spans="3:37" s="5" customFormat="1" x14ac:dyDescent="0.2">
      <c r="C523" s="25"/>
      <c r="D523" s="1">
        <f t="shared" si="196"/>
        <v>521</v>
      </c>
      <c r="E523" s="2">
        <f t="shared" si="197"/>
        <v>52.200000000000472</v>
      </c>
      <c r="F523" s="3">
        <f t="shared" ca="1" si="198"/>
        <v>535.30448508708662</v>
      </c>
      <c r="G523" s="3">
        <f t="shared" si="199"/>
        <v>102.35929284610575</v>
      </c>
      <c r="H523" s="3">
        <f t="shared" ca="1" si="184"/>
        <v>545.00304273123629</v>
      </c>
      <c r="I523" s="3">
        <f t="shared" ca="1" si="200"/>
        <v>27889.363673036973</v>
      </c>
      <c r="J523" s="3">
        <f t="shared" si="201"/>
        <v>18050.500324329641</v>
      </c>
      <c r="K523" s="3">
        <f t="shared" ca="1" si="202"/>
        <v>33814.31070688372</v>
      </c>
      <c r="L523" s="3">
        <f t="shared" si="203"/>
        <v>-9.2381662541549563</v>
      </c>
      <c r="M523" s="3">
        <f t="shared" ca="1" si="185"/>
        <v>0.18893623610344862</v>
      </c>
      <c r="N523" s="3">
        <f t="shared" ca="1" si="186"/>
        <v>10.825248925814856</v>
      </c>
      <c r="O523" s="1">
        <f t="shared" ca="1" si="204"/>
        <v>20791982.161041405</v>
      </c>
      <c r="P523" s="1">
        <f t="shared" si="205"/>
        <v>-23345493.215356927</v>
      </c>
      <c r="Q523" s="1">
        <f t="shared" ca="1" si="187"/>
        <v>44137475.376398332</v>
      </c>
      <c r="R523" s="1">
        <f t="shared" ca="1" si="206"/>
        <v>76300.425982373083</v>
      </c>
      <c r="S523" s="3">
        <f t="shared" si="188"/>
        <v>266.91099780135352</v>
      </c>
      <c r="T523" s="13">
        <f t="shared" ca="1" si="189"/>
        <v>2.0418905448656361</v>
      </c>
      <c r="U523" s="13">
        <f t="shared" si="190"/>
        <v>0.1405598714472524</v>
      </c>
      <c r="V523" s="5">
        <v>0.35</v>
      </c>
      <c r="W523" s="3">
        <f t="shared" ca="1" si="191"/>
        <v>0.60647191178564075</v>
      </c>
      <c r="X523" s="3">
        <f t="shared" ca="1" si="192"/>
        <v>-0.59567948984514285</v>
      </c>
      <c r="Y523" s="3">
        <f t="shared" ca="1" si="193"/>
        <v>-0.11390401732494047</v>
      </c>
      <c r="Z523" s="3">
        <f t="shared" ca="1" si="194"/>
        <v>-4.2548534988938779E-3</v>
      </c>
      <c r="AA523" s="3">
        <f t="shared" ca="1" si="195"/>
        <v>-8.1360012374957476E-4</v>
      </c>
      <c r="AJ523"/>
      <c r="AK523"/>
    </row>
    <row r="524" spans="3:37" s="5" customFormat="1" x14ac:dyDescent="0.2">
      <c r="C524" s="25"/>
      <c r="D524" s="1">
        <f t="shared" si="196"/>
        <v>522</v>
      </c>
      <c r="E524" s="2">
        <f t="shared" si="197"/>
        <v>52.300000000000473</v>
      </c>
      <c r="F524" s="3">
        <f t="shared" ca="1" si="198"/>
        <v>535.30448508708662</v>
      </c>
      <c r="G524" s="3">
        <f t="shared" si="199"/>
        <v>101.43547622069025</v>
      </c>
      <c r="H524" s="3">
        <f t="shared" ca="1" si="184"/>
        <v>544.83029246772719</v>
      </c>
      <c r="I524" s="3">
        <f t="shared" ca="1" si="200"/>
        <v>27942.89412154568</v>
      </c>
      <c r="J524" s="3">
        <f t="shared" si="201"/>
        <v>18060.690062782982</v>
      </c>
      <c r="K524" s="3">
        <f t="shared" ca="1" si="202"/>
        <v>33868.802354750995</v>
      </c>
      <c r="L524" s="3">
        <f t="shared" si="203"/>
        <v>-9.2378587065608269</v>
      </c>
      <c r="M524" s="3">
        <f t="shared" ca="1" si="185"/>
        <v>0.18727080495314455</v>
      </c>
      <c r="N524" s="3">
        <f t="shared" ca="1" si="186"/>
        <v>10.729826749832815</v>
      </c>
      <c r="O524" s="1">
        <f t="shared" ca="1" si="204"/>
        <v>20778803.33133284</v>
      </c>
      <c r="P524" s="1">
        <f t="shared" si="205"/>
        <v>-23357894.412016694</v>
      </c>
      <c r="Q524" s="1">
        <f t="shared" ca="1" si="187"/>
        <v>44136697.743349537</v>
      </c>
      <c r="R524" s="1">
        <f t="shared" ca="1" si="206"/>
        <v>76276.240945481812</v>
      </c>
      <c r="S524" s="3">
        <f t="shared" si="188"/>
        <v>266.86956877033947</v>
      </c>
      <c r="T524" s="13">
        <f t="shared" ca="1" si="189"/>
        <v>2.0415602085249107</v>
      </c>
      <c r="U524" s="13">
        <f t="shared" si="190"/>
        <v>0.14033882561967076</v>
      </c>
      <c r="V524" s="5">
        <v>0.35</v>
      </c>
      <c r="W524" s="3">
        <f t="shared" ca="1" si="191"/>
        <v>0.60532623631501659</v>
      </c>
      <c r="X524" s="3">
        <f t="shared" ca="1" si="192"/>
        <v>-0.59474271845761606</v>
      </c>
      <c r="Y524" s="3">
        <f t="shared" ca="1" si="193"/>
        <v>-0.11269849694183236</v>
      </c>
      <c r="Z524" s="3">
        <f t="shared" ca="1" si="194"/>
        <v>-4.2481622746972578E-3</v>
      </c>
      <c r="AA524" s="3">
        <f t="shared" ca="1" si="195"/>
        <v>-8.049892638702311E-4</v>
      </c>
      <c r="AJ524"/>
      <c r="AK524"/>
    </row>
    <row r="525" spans="3:37" s="5" customFormat="1" x14ac:dyDescent="0.2">
      <c r="C525" s="25"/>
      <c r="D525" s="1">
        <f t="shared" si="196"/>
        <v>523</v>
      </c>
      <c r="E525" s="2">
        <f t="shared" si="197"/>
        <v>52.400000000000475</v>
      </c>
      <c r="F525" s="3">
        <f t="shared" ca="1" si="198"/>
        <v>535.30448508708662</v>
      </c>
      <c r="G525" s="3">
        <f t="shared" si="199"/>
        <v>100.51169035003417</v>
      </c>
      <c r="H525" s="3">
        <f t="shared" ca="1" si="184"/>
        <v>544.65906001036285</v>
      </c>
      <c r="I525" s="3">
        <f t="shared" ca="1" si="200"/>
        <v>27996.424570054387</v>
      </c>
      <c r="J525" s="3">
        <f t="shared" si="201"/>
        <v>18070.787421111516</v>
      </c>
      <c r="K525" s="3">
        <f t="shared" ca="1" si="202"/>
        <v>33923.276803465582</v>
      </c>
      <c r="L525" s="3">
        <f t="shared" si="203"/>
        <v>-9.2375539471918593</v>
      </c>
      <c r="M525" s="3">
        <f t="shared" ca="1" si="185"/>
        <v>0.1856043774676594</v>
      </c>
      <c r="N525" s="3">
        <f t="shared" ca="1" si="186"/>
        <v>10.634347488049917</v>
      </c>
      <c r="O525" s="1">
        <f t="shared" ca="1" si="204"/>
        <v>20765744.415596046</v>
      </c>
      <c r="P525" s="1">
        <f t="shared" si="205"/>
        <v>-23370182.313905519</v>
      </c>
      <c r="Q525" s="1">
        <f t="shared" ca="1" si="187"/>
        <v>44135926.72950156</v>
      </c>
      <c r="R525" s="1">
        <f t="shared" ca="1" si="206"/>
        <v>76252.268401450798</v>
      </c>
      <c r="S525" s="3">
        <f t="shared" si="188"/>
        <v>266.82851533474167</v>
      </c>
      <c r="T525" s="13">
        <f t="shared" ca="1" si="189"/>
        <v>2.0412325846324082</v>
      </c>
      <c r="U525" s="13">
        <f t="shared" si="190"/>
        <v>0.14012004722716573</v>
      </c>
      <c r="V525" s="5">
        <v>0.35</v>
      </c>
      <c r="W525" s="3">
        <f t="shared" ca="1" si="191"/>
        <v>0.60419262624338177</v>
      </c>
      <c r="X525" s="3">
        <f t="shared" ca="1" si="192"/>
        <v>-0.59381555624627713</v>
      </c>
      <c r="Y525" s="3">
        <f t="shared" ca="1" si="193"/>
        <v>-0.1114980482645295</v>
      </c>
      <c r="Z525" s="3">
        <f t="shared" ca="1" si="194"/>
        <v>-4.241539687473408E-3</v>
      </c>
      <c r="AA525" s="3">
        <f t="shared" ca="1" si="195"/>
        <v>-7.9641463046092496E-4</v>
      </c>
      <c r="AJ525"/>
      <c r="AK525"/>
    </row>
    <row r="526" spans="3:37" s="5" customFormat="1" x14ac:dyDescent="0.2">
      <c r="C526" s="25"/>
      <c r="D526" s="1">
        <f t="shared" si="196"/>
        <v>524</v>
      </c>
      <c r="E526" s="2">
        <f t="shared" si="197"/>
        <v>52.500000000000476</v>
      </c>
      <c r="F526" s="3">
        <f t="shared" ca="1" si="198"/>
        <v>535.30448508708662</v>
      </c>
      <c r="G526" s="3">
        <f t="shared" si="199"/>
        <v>99.587934955314992</v>
      </c>
      <c r="H526" s="3">
        <f t="shared" ca="1" si="184"/>
        <v>544.48934658358098</v>
      </c>
      <c r="I526" s="3">
        <f t="shared" ca="1" si="200"/>
        <v>28049.955018563094</v>
      </c>
      <c r="J526" s="3">
        <f t="shared" si="201"/>
        <v>18080.792402376785</v>
      </c>
      <c r="K526" s="3">
        <f t="shared" ca="1" si="202"/>
        <v>33977.734204869448</v>
      </c>
      <c r="L526" s="3">
        <f t="shared" si="203"/>
        <v>-9.2372519759556475</v>
      </c>
      <c r="M526" s="3">
        <f t="shared" ca="1" si="185"/>
        <v>0.18393696151551098</v>
      </c>
      <c r="N526" s="3">
        <f t="shared" ca="1" si="186"/>
        <v>10.538811591299025</v>
      </c>
      <c r="O526" s="1">
        <f t="shared" ca="1" si="204"/>
        <v>20752805.398011047</v>
      </c>
      <c r="P526" s="1">
        <f t="shared" si="205"/>
        <v>-23382356.948397834</v>
      </c>
      <c r="Q526" s="1">
        <f t="shared" ca="1" si="187"/>
        <v>44135162.346408881</v>
      </c>
      <c r="R526" s="1">
        <f t="shared" ca="1" si="206"/>
        <v>76228.50852170134</v>
      </c>
      <c r="S526" s="3">
        <f t="shared" si="188"/>
        <v>266.78783748211259</v>
      </c>
      <c r="T526" s="13">
        <f t="shared" ca="1" si="189"/>
        <v>2.0409076805088144</v>
      </c>
      <c r="U526" s="13">
        <f t="shared" si="190"/>
        <v>0.13990352879078907</v>
      </c>
      <c r="V526" s="5">
        <v>0.35</v>
      </c>
      <c r="W526" s="3">
        <f t="shared" ca="1" si="191"/>
        <v>0.60307103358004632</v>
      </c>
      <c r="X526" s="3">
        <f t="shared" ca="1" si="192"/>
        <v>-0.59289797151604839</v>
      </c>
      <c r="Y526" s="3">
        <f t="shared" ca="1" si="193"/>
        <v>-0.11030261517960671</v>
      </c>
      <c r="Z526" s="3">
        <f t="shared" ca="1" si="194"/>
        <v>-4.2349855108289175E-3</v>
      </c>
      <c r="AA526" s="3">
        <f t="shared" ca="1" si="195"/>
        <v>-7.8787582271147647E-4</v>
      </c>
      <c r="AJ526"/>
      <c r="AK526"/>
    </row>
    <row r="527" spans="3:37" s="5" customFormat="1" x14ac:dyDescent="0.2">
      <c r="C527" s="25"/>
      <c r="D527" s="1">
        <f t="shared" si="196"/>
        <v>525</v>
      </c>
      <c r="E527" s="2">
        <f t="shared" si="197"/>
        <v>52.600000000000477</v>
      </c>
      <c r="F527" s="3">
        <f t="shared" ca="1" si="198"/>
        <v>535.30448508708662</v>
      </c>
      <c r="G527" s="3">
        <f t="shared" si="199"/>
        <v>98.664209757719433</v>
      </c>
      <c r="H527" s="3">
        <f t="shared" ca="1" si="184"/>
        <v>544.32115340253517</v>
      </c>
      <c r="I527" s="3">
        <f t="shared" ca="1" si="200"/>
        <v>28103.485467071801</v>
      </c>
      <c r="J527" s="3">
        <f t="shared" si="201"/>
        <v>18090.705009612437</v>
      </c>
      <c r="K527" s="3">
        <f t="shared" ca="1" si="202"/>
        <v>34032.174710926534</v>
      </c>
      <c r="L527" s="3">
        <f t="shared" si="203"/>
        <v>-9.2369527927606292</v>
      </c>
      <c r="M527" s="3">
        <f t="shared" ca="1" si="185"/>
        <v>0.18226856499589658</v>
      </c>
      <c r="N527" s="3">
        <f t="shared" ca="1" si="186"/>
        <v>10.443219512170804</v>
      </c>
      <c r="O527" s="1">
        <f t="shared" ca="1" si="204"/>
        <v>20739986.262902636</v>
      </c>
      <c r="P527" s="1">
        <f t="shared" si="205"/>
        <v>-23394418.342616763</v>
      </c>
      <c r="Q527" s="1">
        <f t="shared" ca="1" si="187"/>
        <v>44134404.605519399</v>
      </c>
      <c r="R527" s="1">
        <f t="shared" ca="1" si="206"/>
        <v>76204.961476354918</v>
      </c>
      <c r="S527" s="3">
        <f t="shared" si="188"/>
        <v>266.74753520011814</v>
      </c>
      <c r="T527" s="13">
        <f t="shared" ca="1" si="189"/>
        <v>2.040585503420592</v>
      </c>
      <c r="U527" s="13">
        <f t="shared" si="190"/>
        <v>0.1396892629102674</v>
      </c>
      <c r="V527" s="5">
        <v>0.35</v>
      </c>
      <c r="W527" s="3">
        <f t="shared" ca="1" si="191"/>
        <v>0.60196141085808819</v>
      </c>
      <c r="X527" s="3">
        <f t="shared" ca="1" si="192"/>
        <v>-0.59198993290526836</v>
      </c>
      <c r="Y527" s="3">
        <f t="shared" ca="1" si="193"/>
        <v>-0.10911214185907939</v>
      </c>
      <c r="Z527" s="3">
        <f t="shared" ca="1" si="194"/>
        <v>-4.2284995207519166E-3</v>
      </c>
      <c r="AA527" s="3">
        <f t="shared" ca="1" si="195"/>
        <v>-7.7937244185056706E-4</v>
      </c>
      <c r="AJ527"/>
      <c r="AK527"/>
    </row>
    <row r="528" spans="3:37" s="5" customFormat="1" x14ac:dyDescent="0.2">
      <c r="C528" s="25"/>
      <c r="D528" s="1">
        <f t="shared" si="196"/>
        <v>526</v>
      </c>
      <c r="E528" s="2">
        <f t="shared" si="197"/>
        <v>52.700000000000479</v>
      </c>
      <c r="F528" s="3">
        <f t="shared" ca="1" si="198"/>
        <v>535.30448508708662</v>
      </c>
      <c r="G528" s="3">
        <f t="shared" si="199"/>
        <v>97.740514478443373</v>
      </c>
      <c r="H528" s="3">
        <f t="shared" ca="1" si="184"/>
        <v>544.15448167304635</v>
      </c>
      <c r="I528" s="3">
        <f t="shared" ca="1" si="200"/>
        <v>28157.015915580509</v>
      </c>
      <c r="J528" s="3">
        <f t="shared" si="201"/>
        <v>18100.525245824247</v>
      </c>
      <c r="K528" s="3">
        <f t="shared" ca="1" si="202"/>
        <v>34086.598473721831</v>
      </c>
      <c r="L528" s="3">
        <f t="shared" si="203"/>
        <v>-9.2366563975160858</v>
      </c>
      <c r="M528" s="3">
        <f t="shared" ca="1" si="185"/>
        <v>0.1805991958385042</v>
      </c>
      <c r="N528" s="3">
        <f t="shared" ca="1" si="186"/>
        <v>10.347571705002911</v>
      </c>
      <c r="O528" s="1">
        <f t="shared" ca="1" si="204"/>
        <v>20727286.994740322</v>
      </c>
      <c r="P528" s="1">
        <f t="shared" si="205"/>
        <v>-23406366.523434155</v>
      </c>
      <c r="Q528" s="1">
        <f t="shared" ca="1" si="187"/>
        <v>44133653.518174477</v>
      </c>
      <c r="R528" s="1">
        <f t="shared" ca="1" si="206"/>
        <v>76181.627434226495</v>
      </c>
      <c r="S528" s="3">
        <f t="shared" si="188"/>
        <v>266.70760847653764</v>
      </c>
      <c r="T528" s="13">
        <f t="shared" ca="1" si="189"/>
        <v>2.0402660605796545</v>
      </c>
      <c r="U528" s="13">
        <f t="shared" si="190"/>
        <v>0.13947724226370939</v>
      </c>
      <c r="V528" s="5">
        <v>0.35</v>
      </c>
      <c r="W528" s="3">
        <f t="shared" ca="1" si="191"/>
        <v>0.60086371113191717</v>
      </c>
      <c r="X528" s="3">
        <f t="shared" ca="1" si="192"/>
        <v>-0.59109140938445193</v>
      </c>
      <c r="Y528" s="3">
        <f t="shared" ca="1" si="193"/>
        <v>-0.10792657275723284</v>
      </c>
      <c r="Z528" s="3">
        <f t="shared" ca="1" si="194"/>
        <v>-4.2220814956032277E-3</v>
      </c>
      <c r="AA528" s="3">
        <f t="shared" ca="1" si="195"/>
        <v>-7.709040911230917E-4</v>
      </c>
      <c r="AJ528"/>
      <c r="AK528"/>
    </row>
    <row r="529" spans="3:37" s="5" customFormat="1" x14ac:dyDescent="0.2">
      <c r="C529" s="25"/>
      <c r="D529" s="1">
        <f t="shared" si="196"/>
        <v>527</v>
      </c>
      <c r="E529" s="2">
        <f t="shared" si="197"/>
        <v>52.80000000000048</v>
      </c>
      <c r="F529" s="3">
        <f t="shared" ca="1" si="198"/>
        <v>535.30448508708662</v>
      </c>
      <c r="G529" s="3">
        <f t="shared" si="199"/>
        <v>96.816848838691769</v>
      </c>
      <c r="H529" s="3">
        <f t="shared" ca="1" si="184"/>
        <v>543.98933259155456</v>
      </c>
      <c r="I529" s="3">
        <f t="shared" ca="1" si="200"/>
        <v>28210.546364089216</v>
      </c>
      <c r="J529" s="3">
        <f t="shared" si="201"/>
        <v>18110.2531139901</v>
      </c>
      <c r="K529" s="3">
        <f t="shared" ca="1" si="202"/>
        <v>34141.005645460449</v>
      </c>
      <c r="L529" s="3">
        <f t="shared" si="203"/>
        <v>-9.2363627901321355</v>
      </c>
      <c r="M529" s="3">
        <f t="shared" ca="1" si="185"/>
        <v>0.178928862003321</v>
      </c>
      <c r="N529" s="3">
        <f t="shared" ca="1" si="186"/>
        <v>10.251868625869013</v>
      </c>
      <c r="O529" s="1">
        <f t="shared" ca="1" si="204"/>
        <v>20714707.578138348</v>
      </c>
      <c r="P529" s="1">
        <f t="shared" si="205"/>
        <v>-23418201.517470591</v>
      </c>
      <c r="Q529" s="1">
        <f t="shared" ca="1" si="187"/>
        <v>44132909.095608935</v>
      </c>
      <c r="R529" s="1">
        <f t="shared" ca="1" si="206"/>
        <v>76158.506562817638</v>
      </c>
      <c r="S529" s="3">
        <f t="shared" si="188"/>
        <v>266.66805729926364</v>
      </c>
      <c r="T529" s="13">
        <f t="shared" ca="1" si="189"/>
        <v>2.0399493591430482</v>
      </c>
      <c r="U529" s="13">
        <f t="shared" si="190"/>
        <v>0.13926745960731823</v>
      </c>
      <c r="V529" s="5">
        <v>0.35</v>
      </c>
      <c r="W529" s="3">
        <f t="shared" ca="1" si="191"/>
        <v>0.59977788797487219</v>
      </c>
      <c r="X529" s="3">
        <f t="shared" ca="1" si="192"/>
        <v>-0.59020237025507027</v>
      </c>
      <c r="Y529" s="3">
        <f t="shared" ca="1" si="193"/>
        <v>-0.10674585260746806</v>
      </c>
      <c r="Z529" s="3">
        <f t="shared" ca="1" si="194"/>
        <v>-4.2157312161076451E-3</v>
      </c>
      <c r="AA529" s="3">
        <f t="shared" ca="1" si="195"/>
        <v>-7.6247037576762905E-4</v>
      </c>
      <c r="AJ529"/>
      <c r="AK529"/>
    </row>
    <row r="530" spans="3:37" s="5" customFormat="1" x14ac:dyDescent="0.2">
      <c r="C530" s="25"/>
      <c r="D530" s="1">
        <f t="shared" si="196"/>
        <v>528</v>
      </c>
      <c r="E530" s="2">
        <f t="shared" si="197"/>
        <v>52.900000000000482</v>
      </c>
      <c r="F530" s="3">
        <f t="shared" ca="1" si="198"/>
        <v>535.30448508708662</v>
      </c>
      <c r="G530" s="3">
        <f t="shared" si="199"/>
        <v>95.89321255967856</v>
      </c>
      <c r="H530" s="3">
        <f t="shared" ca="1" si="184"/>
        <v>543.82570734507078</v>
      </c>
      <c r="I530" s="3">
        <f t="shared" ca="1" si="200"/>
        <v>28264.076812597923</v>
      </c>
      <c r="J530" s="3">
        <f t="shared" si="201"/>
        <v>18119.888617060016</v>
      </c>
      <c r="K530" s="3">
        <f t="shared" ca="1" si="202"/>
        <v>34195.39637846667</v>
      </c>
      <c r="L530" s="3">
        <f t="shared" si="203"/>
        <v>-9.2360719705197436</v>
      </c>
      <c r="M530" s="3">
        <f t="shared" ca="1" si="185"/>
        <v>0.17725757148044013</v>
      </c>
      <c r="N530" s="3">
        <f t="shared" ca="1" si="186"/>
        <v>10.156110732567727</v>
      </c>
      <c r="O530" s="1">
        <f t="shared" ca="1" si="204"/>
        <v>20702247.99785566</v>
      </c>
      <c r="P530" s="1">
        <f t="shared" si="205"/>
        <v>-23429923.35109549</v>
      </c>
      <c r="Q530" s="1">
        <f t="shared" ca="1" si="187"/>
        <v>44132171.348951146</v>
      </c>
      <c r="R530" s="1">
        <f t="shared" ca="1" si="206"/>
        <v>76135.599028309909</v>
      </c>
      <c r="S530" s="3">
        <f t="shared" si="188"/>
        <v>266.6288816563021</v>
      </c>
      <c r="T530" s="13">
        <f t="shared" ca="1" si="189"/>
        <v>2.0396354062126294</v>
      </c>
      <c r="U530" s="13">
        <f t="shared" si="190"/>
        <v>0.1390599077751046</v>
      </c>
      <c r="V530" s="5">
        <v>0.35</v>
      </c>
      <c r="W530" s="3">
        <f t="shared" ca="1" si="191"/>
        <v>0.59870389547683711</v>
      </c>
      <c r="X530" s="3">
        <f t="shared" ca="1" si="192"/>
        <v>-0.58932278514833636</v>
      </c>
      <c r="Y530" s="3">
        <f t="shared" ca="1" si="193"/>
        <v>-0.10556992641916213</v>
      </c>
      <c r="Z530" s="3">
        <f t="shared" ca="1" si="194"/>
        <v>-4.2094484653452599E-3</v>
      </c>
      <c r="AA530" s="3">
        <f t="shared" ca="1" si="195"/>
        <v>-7.540709029940152E-4</v>
      </c>
      <c r="AJ530"/>
      <c r="AK530"/>
    </row>
    <row r="531" spans="3:37" s="5" customFormat="1" x14ac:dyDescent="0.2">
      <c r="C531" s="25"/>
      <c r="D531" s="1">
        <f t="shared" si="196"/>
        <v>529</v>
      </c>
      <c r="E531" s="2">
        <f t="shared" si="197"/>
        <v>53.000000000000483</v>
      </c>
      <c r="F531" s="3">
        <f t="shared" ca="1" si="198"/>
        <v>535.30448508708662</v>
      </c>
      <c r="G531" s="3">
        <f t="shared" si="199"/>
        <v>94.969605362626581</v>
      </c>
      <c r="H531" s="3">
        <f t="shared" ca="1" si="184"/>
        <v>543.66360711112895</v>
      </c>
      <c r="I531" s="3">
        <f t="shared" ca="1" si="200"/>
        <v>28317.60726110663</v>
      </c>
      <c r="J531" s="3">
        <f t="shared" si="201"/>
        <v>18129.431757956132</v>
      </c>
      <c r="K531" s="3">
        <f t="shared" ca="1" si="202"/>
        <v>34249.770825182997</v>
      </c>
      <c r="L531" s="3">
        <f t="shared" si="203"/>
        <v>-9.2357839385907141</v>
      </c>
      <c r="M531" s="3">
        <f t="shared" ca="1" si="185"/>
        <v>0.17558533228986475</v>
      </c>
      <c r="N531" s="3">
        <f t="shared" ca="1" si="186"/>
        <v>10.060298484611385</v>
      </c>
      <c r="O531" s="1">
        <f t="shared" ca="1" si="204"/>
        <v>20689908.238795877</v>
      </c>
      <c r="P531" s="1">
        <f t="shared" si="205"/>
        <v>-23441532.050427072</v>
      </c>
      <c r="Q531" s="1">
        <f t="shared" ca="1" si="187"/>
        <v>44131440.289222948</v>
      </c>
      <c r="R531" s="1">
        <f t="shared" ca="1" si="206"/>
        <v>76112.904995558056</v>
      </c>
      <c r="S531" s="3">
        <f t="shared" si="188"/>
        <v>266.5900815357723</v>
      </c>
      <c r="T531" s="13">
        <f t="shared" ca="1" si="189"/>
        <v>2.0393242088347447</v>
      </c>
      <c r="U531" s="13">
        <f t="shared" si="190"/>
        <v>0.13885457967860426</v>
      </c>
      <c r="V531" s="5">
        <v>0.35</v>
      </c>
      <c r="W531" s="3">
        <f t="shared" ca="1" si="191"/>
        <v>0.5976416882418869</v>
      </c>
      <c r="X531" s="3">
        <f t="shared" ca="1" si="192"/>
        <v>-0.58845262402400667</v>
      </c>
      <c r="Y531" s="3">
        <f t="shared" ca="1" si="193"/>
        <v>-0.10439873947454456</v>
      </c>
      <c r="Z531" s="3">
        <f t="shared" ca="1" si="194"/>
        <v>-4.2032330287429046E-3</v>
      </c>
      <c r="AA531" s="3">
        <f t="shared" ca="1" si="195"/>
        <v>-7.4570528196103258E-4</v>
      </c>
      <c r="AJ531"/>
      <c r="AK531"/>
    </row>
    <row r="532" spans="3:37" s="5" customFormat="1" x14ac:dyDescent="0.2">
      <c r="C532" s="25"/>
      <c r="D532" s="1">
        <f t="shared" si="196"/>
        <v>530</v>
      </c>
      <c r="E532" s="2">
        <f t="shared" si="197"/>
        <v>53.100000000000485</v>
      </c>
      <c r="F532" s="3">
        <f t="shared" ca="1" si="198"/>
        <v>535.30448508708662</v>
      </c>
      <c r="G532" s="3">
        <f t="shared" si="199"/>
        <v>94.046026968767507</v>
      </c>
      <c r="H532" s="3">
        <f t="shared" ca="1" si="184"/>
        <v>543.50303305773832</v>
      </c>
      <c r="I532" s="3">
        <f t="shared" ca="1" si="200"/>
        <v>28371.137709615337</v>
      </c>
      <c r="J532" s="3">
        <f t="shared" si="201"/>
        <v>18138.882539572704</v>
      </c>
      <c r="K532" s="3">
        <f t="shared" ca="1" si="202"/>
        <v>34304.129138169214</v>
      </c>
      <c r="L532" s="3">
        <f t="shared" si="203"/>
        <v>-9.2354986942576911</v>
      </c>
      <c r="M532" s="3">
        <f t="shared" ca="1" si="185"/>
        <v>0.17391215248131037</v>
      </c>
      <c r="N532" s="3">
        <f t="shared" ca="1" si="186"/>
        <v>9.9644323432147122</v>
      </c>
      <c r="O532" s="1">
        <f t="shared" ca="1" si="204"/>
        <v>20677688.28600727</v>
      </c>
      <c r="P532" s="1">
        <f t="shared" si="205"/>
        <v>-23453027.641332425</v>
      </c>
      <c r="Q532" s="1">
        <f t="shared" ca="1" si="187"/>
        <v>44130715.927339695</v>
      </c>
      <c r="R532" s="1">
        <f t="shared" ca="1" si="206"/>
        <v>76090.424628083361</v>
      </c>
      <c r="S532" s="3">
        <f t="shared" si="188"/>
        <v>266.55165692590691</v>
      </c>
      <c r="T532" s="13">
        <f t="shared" ca="1" si="189"/>
        <v>2.0390157739999166</v>
      </c>
      <c r="U532" s="13">
        <f t="shared" si="190"/>
        <v>0.1386514683065993</v>
      </c>
      <c r="V532" s="5">
        <v>0.35</v>
      </c>
      <c r="W532" s="3">
        <f t="shared" ca="1" si="191"/>
        <v>0.5965912213859641</v>
      </c>
      <c r="X532" s="3">
        <f t="shared" ca="1" si="192"/>
        <v>-0.58759185716920004</v>
      </c>
      <c r="Y532" s="3">
        <f t="shared" ca="1" si="193"/>
        <v>-0.1032322373255898</v>
      </c>
      <c r="Z532" s="3">
        <f t="shared" ca="1" si="194"/>
        <v>-4.1970846940657149E-3</v>
      </c>
      <c r="AA532" s="3">
        <f t="shared" ca="1" si="195"/>
        <v>-7.3737312375421287E-4</v>
      </c>
      <c r="AJ532"/>
      <c r="AK532"/>
    </row>
    <row r="533" spans="3:37" s="5" customFormat="1" x14ac:dyDescent="0.2">
      <c r="C533" s="25"/>
      <c r="D533" s="1">
        <f t="shared" si="196"/>
        <v>531</v>
      </c>
      <c r="E533" s="2">
        <f t="shared" si="197"/>
        <v>53.200000000000486</v>
      </c>
      <c r="F533" s="3">
        <f t="shared" ca="1" si="198"/>
        <v>535.30448508708662</v>
      </c>
      <c r="G533" s="3">
        <f t="shared" si="199"/>
        <v>93.122477099341737</v>
      </c>
      <c r="H533" s="3">
        <f t="shared" ca="1" si="184"/>
        <v>543.34398634333695</v>
      </c>
      <c r="I533" s="3">
        <f t="shared" ca="1" si="200"/>
        <v>28424.668158124045</v>
      </c>
      <c r="J533" s="3">
        <f t="shared" si="201"/>
        <v>18148.240964776109</v>
      </c>
      <c r="K533" s="3">
        <f t="shared" ca="1" si="202"/>
        <v>34358.471470101431</v>
      </c>
      <c r="L533" s="3">
        <f t="shared" si="203"/>
        <v>-9.2352162374341589</v>
      </c>
      <c r="M533" s="3">
        <f t="shared" ca="1" si="185"/>
        <v>0.1722380401340044</v>
      </c>
      <c r="N533" s="3">
        <f t="shared" ca="1" si="186"/>
        <v>9.8685127712833403</v>
      </c>
      <c r="O533" s="1">
        <f t="shared" ca="1" si="204"/>
        <v>20665588.124682784</v>
      </c>
      <c r="P533" s="1">
        <f t="shared" si="205"/>
        <v>-23464410.149427533</v>
      </c>
      <c r="Q533" s="1">
        <f t="shared" ca="1" si="187"/>
        <v>44129998.274110317</v>
      </c>
      <c r="R533" s="1">
        <f t="shared" ca="1" si="206"/>
        <v>76068.158088067168</v>
      </c>
      <c r="S533" s="3">
        <f t="shared" si="188"/>
        <v>266.5136078150519</v>
      </c>
      <c r="T533" s="13">
        <f t="shared" ca="1" si="189"/>
        <v>2.0387101086425297</v>
      </c>
      <c r="U533" s="13">
        <f t="shared" si="190"/>
        <v>0.13845056672484043</v>
      </c>
      <c r="V533" s="5">
        <v>0.35</v>
      </c>
      <c r="W533" s="3">
        <f t="shared" ca="1" si="191"/>
        <v>0.59555245053457351</v>
      </c>
      <c r="X533" s="3">
        <f t="shared" ca="1" si="192"/>
        <v>-0.58674045519722162</v>
      </c>
      <c r="Y533" s="3">
        <f t="shared" ca="1" si="193"/>
        <v>-0.10207036579092299</v>
      </c>
      <c r="Z533" s="3">
        <f t="shared" ca="1" si="194"/>
        <v>-4.1910032514087259E-3</v>
      </c>
      <c r="AA533" s="3">
        <f t="shared" ca="1" si="195"/>
        <v>-7.2907404136373559E-4</v>
      </c>
      <c r="AJ533"/>
      <c r="AK533"/>
    </row>
    <row r="534" spans="3:37" s="5" customFormat="1" x14ac:dyDescent="0.2">
      <c r="C534" s="25"/>
      <c r="D534" s="1">
        <f t="shared" si="196"/>
        <v>532</v>
      </c>
      <c r="E534" s="2">
        <f t="shared" si="197"/>
        <v>53.300000000000487</v>
      </c>
      <c r="F534" s="3">
        <f t="shared" ca="1" si="198"/>
        <v>535.30448508708662</v>
      </c>
      <c r="G534" s="3">
        <f t="shared" si="199"/>
        <v>92.198955475598325</v>
      </c>
      <c r="H534" s="3">
        <f t="shared" ca="1" si="184"/>
        <v>543.18646811674375</v>
      </c>
      <c r="I534" s="3">
        <f t="shared" ca="1" si="200"/>
        <v>28478.198606632752</v>
      </c>
      <c r="J534" s="3">
        <f t="shared" si="201"/>
        <v>18157.507036404855</v>
      </c>
      <c r="K534" s="3">
        <f t="shared" ca="1" si="202"/>
        <v>34412.797973771114</v>
      </c>
      <c r="L534" s="3">
        <f t="shared" si="203"/>
        <v>-9.2349365680344491</v>
      </c>
      <c r="M534" s="3">
        <f t="shared" ca="1" si="185"/>
        <v>0.17056300335648392</v>
      </c>
      <c r="N534" s="3">
        <f t="shared" ca="1" si="186"/>
        <v>9.7725402334022231</v>
      </c>
      <c r="O534" s="1">
        <f t="shared" ca="1" si="204"/>
        <v>20653607.740159962</v>
      </c>
      <c r="P534" s="1">
        <f t="shared" si="205"/>
        <v>-23475679.600077324</v>
      </c>
      <c r="Q534" s="1">
        <f t="shared" ca="1" si="187"/>
        <v>44129287.34023729</v>
      </c>
      <c r="R534" s="1">
        <f t="shared" ca="1" si="206"/>
        <v>76046.105536344126</v>
      </c>
      <c r="S534" s="3">
        <f t="shared" si="188"/>
        <v>266.47593419166662</v>
      </c>
      <c r="T534" s="13">
        <f t="shared" ca="1" si="189"/>
        <v>2.0384072196405141</v>
      </c>
      <c r="U534" s="13">
        <f t="shared" si="190"/>
        <v>0.13825186807577339</v>
      </c>
      <c r="V534" s="5">
        <v>0.35</v>
      </c>
      <c r="W534" s="3">
        <f t="shared" ca="1" si="191"/>
        <v>0.59452533182050649</v>
      </c>
      <c r="X534" s="3">
        <f t="shared" ca="1" si="192"/>
        <v>-0.58589838904640301</v>
      </c>
      <c r="Y534" s="3">
        <f t="shared" ca="1" si="193"/>
        <v>-0.10091307095274182</v>
      </c>
      <c r="Z534" s="3">
        <f t="shared" ca="1" si="194"/>
        <v>-4.184988493188593E-3</v>
      </c>
      <c r="AA534" s="3">
        <f t="shared" ca="1" si="195"/>
        <v>-7.2080764966244164E-4</v>
      </c>
      <c r="AJ534"/>
      <c r="AK534"/>
    </row>
    <row r="535" spans="3:37" s="5" customFormat="1" x14ac:dyDescent="0.2">
      <c r="C535" s="25"/>
      <c r="D535" s="1">
        <f t="shared" si="196"/>
        <v>533</v>
      </c>
      <c r="E535" s="2">
        <f t="shared" si="197"/>
        <v>53.400000000000489</v>
      </c>
      <c r="F535" s="3">
        <f t="shared" ca="1" si="198"/>
        <v>535.30448508708662</v>
      </c>
      <c r="G535" s="3">
        <f t="shared" si="199"/>
        <v>91.275461818794881</v>
      </c>
      <c r="H535" s="3">
        <f t="shared" ca="1" si="184"/>
        <v>543.03047951711255</v>
      </c>
      <c r="I535" s="3">
        <f t="shared" ca="1" si="200"/>
        <v>28531.729055141459</v>
      </c>
      <c r="J535" s="3">
        <f t="shared" si="201"/>
        <v>18166.680757269576</v>
      </c>
      <c r="K535" s="3">
        <f t="shared" ca="1" si="202"/>
        <v>34467.108802084142</v>
      </c>
      <c r="L535" s="3">
        <f t="shared" si="203"/>
        <v>-9.23465968597373</v>
      </c>
      <c r="M535" s="3">
        <f t="shared" ca="1" si="185"/>
        <v>0.16888705028639098</v>
      </c>
      <c r="N535" s="3">
        <f t="shared" ca="1" si="186"/>
        <v>9.6765151958239048</v>
      </c>
      <c r="O535" s="1">
        <f t="shared" ca="1" si="204"/>
        <v>20641747.117920965</v>
      </c>
      <c r="P535" s="1">
        <f t="shared" si="205"/>
        <v>-23486836.018395688</v>
      </c>
      <c r="Q535" s="1">
        <f t="shared" ca="1" si="187"/>
        <v>44128583.136316657</v>
      </c>
      <c r="R535" s="1">
        <f t="shared" ca="1" si="206"/>
        <v>76024.267132395762</v>
      </c>
      <c r="S535" s="3">
        <f t="shared" si="188"/>
        <v>266.43863604432363</v>
      </c>
      <c r="T535" s="13">
        <f t="shared" ca="1" si="189"/>
        <v>2.0381071138150411</v>
      </c>
      <c r="U535" s="13">
        <f t="shared" si="190"/>
        <v>0.13805536557826728</v>
      </c>
      <c r="V535" s="5">
        <v>0.35</v>
      </c>
      <c r="W535" s="3">
        <f t="shared" ca="1" si="191"/>
        <v>0.59350982188158574</v>
      </c>
      <c r="X535" s="3">
        <f t="shared" ca="1" si="192"/>
        <v>-0.58506562997894995</v>
      </c>
      <c r="Y535" s="3">
        <f t="shared" ca="1" si="193"/>
        <v>-9.9760299153751772E-2</v>
      </c>
      <c r="Z535" s="3">
        <f t="shared" ca="1" si="194"/>
        <v>-4.1790402141353572E-3</v>
      </c>
      <c r="AA535" s="3">
        <f t="shared" ca="1" si="195"/>
        <v>-7.1257356538394125E-4</v>
      </c>
      <c r="AJ535"/>
      <c r="AK535"/>
    </row>
    <row r="536" spans="3:37" s="5" customFormat="1" x14ac:dyDescent="0.2">
      <c r="C536" s="25"/>
      <c r="D536" s="1">
        <f t="shared" si="196"/>
        <v>534</v>
      </c>
      <c r="E536" s="2">
        <f t="shared" si="197"/>
        <v>53.50000000000049</v>
      </c>
      <c r="F536" s="3">
        <f t="shared" ca="1" si="198"/>
        <v>535.30448508708662</v>
      </c>
      <c r="G536" s="3">
        <f t="shared" si="199"/>
        <v>90.351995850197511</v>
      </c>
      <c r="H536" s="3">
        <f t="shared" ca="1" si="184"/>
        <v>542.87602167388548</v>
      </c>
      <c r="I536" s="3">
        <f t="shared" ca="1" si="200"/>
        <v>28585.259503650166</v>
      </c>
      <c r="J536" s="3">
        <f t="shared" si="201"/>
        <v>18175.762130153027</v>
      </c>
      <c r="K536" s="3">
        <f t="shared" ca="1" si="202"/>
        <v>34521.404108059811</v>
      </c>
      <c r="L536" s="3">
        <f t="shared" si="203"/>
        <v>-9.2343855911680119</v>
      </c>
      <c r="M536" s="3">
        <f t="shared" ca="1" si="185"/>
        <v>0.16721018909026589</v>
      </c>
      <c r="N536" s="3">
        <f t="shared" ca="1" si="186"/>
        <v>9.5804381264566771</v>
      </c>
      <c r="O536" s="1">
        <f t="shared" ca="1" si="204"/>
        <v>20630006.243592545</v>
      </c>
      <c r="P536" s="1">
        <f t="shared" si="205"/>
        <v>-23497879.429245524</v>
      </c>
      <c r="Q536" s="1">
        <f t="shared" ca="1" si="187"/>
        <v>44127885.672838069</v>
      </c>
      <c r="R536" s="1">
        <f t="shared" ca="1" si="206"/>
        <v>76002.643034343972</v>
      </c>
      <c r="S536" s="3">
        <f t="shared" si="188"/>
        <v>266.40171336170903</v>
      </c>
      <c r="T536" s="13">
        <f t="shared" ca="1" si="189"/>
        <v>2.0378097979302079</v>
      </c>
      <c r="U536" s="13">
        <f t="shared" si="190"/>
        <v>0.13786105252734876</v>
      </c>
      <c r="V536" s="5">
        <v>0.35</v>
      </c>
      <c r="W536" s="3">
        <f t="shared" ca="1" si="191"/>
        <v>0.59250587785845099</v>
      </c>
      <c r="X536" s="3">
        <f t="shared" ca="1" si="192"/>
        <v>-0.58424214957981724</v>
      </c>
      <c r="Y536" s="3">
        <f t="shared" ca="1" si="193"/>
        <v>-9.8611996994118836E-2</v>
      </c>
      <c r="Z536" s="3">
        <f t="shared" ca="1" si="194"/>
        <v>-4.173158211284409E-3</v>
      </c>
      <c r="AA536" s="3">
        <f t="shared" ca="1" si="195"/>
        <v>-7.0437140710084888E-4</v>
      </c>
      <c r="AJ536"/>
      <c r="AK536"/>
    </row>
    <row r="537" spans="3:37" s="5" customFormat="1" x14ac:dyDescent="0.2">
      <c r="C537" s="25"/>
      <c r="D537" s="1">
        <f t="shared" si="196"/>
        <v>535</v>
      </c>
      <c r="E537" s="2">
        <f t="shared" si="197"/>
        <v>53.600000000000492</v>
      </c>
      <c r="F537" s="3">
        <f t="shared" ca="1" si="198"/>
        <v>535.30448508708662</v>
      </c>
      <c r="G537" s="3">
        <f t="shared" si="199"/>
        <v>89.428557291080708</v>
      </c>
      <c r="H537" s="3">
        <f t="shared" ca="1" si="184"/>
        <v>542.72309570674713</v>
      </c>
      <c r="I537" s="3">
        <f t="shared" ca="1" si="200"/>
        <v>28638.789952158873</v>
      </c>
      <c r="J537" s="3">
        <f t="shared" si="201"/>
        <v>18184.751157810093</v>
      </c>
      <c r="K537" s="3">
        <f t="shared" ca="1" si="202"/>
        <v>34575.684044829883</v>
      </c>
      <c r="L537" s="3">
        <f t="shared" si="203"/>
        <v>-9.2341142835341472</v>
      </c>
      <c r="M537" s="3">
        <f t="shared" ca="1" si="185"/>
        <v>0.16553242796333822</v>
      </c>
      <c r="N537" s="3">
        <f t="shared" ca="1" si="186"/>
        <v>9.4843094948526101</v>
      </c>
      <c r="O537" s="1">
        <f t="shared" ca="1" si="204"/>
        <v>20618385.10294605</v>
      </c>
      <c r="P537" s="1">
        <f t="shared" si="205"/>
        <v>-23508809.857238762</v>
      </c>
      <c r="Q537" s="1">
        <f t="shared" ca="1" si="187"/>
        <v>44127194.960184813</v>
      </c>
      <c r="R537" s="1">
        <f t="shared" ca="1" si="206"/>
        <v>75981.233398944605</v>
      </c>
      <c r="S537" s="3">
        <f t="shared" si="188"/>
        <v>266.36516613262205</v>
      </c>
      <c r="T537" s="13">
        <f t="shared" ca="1" si="189"/>
        <v>2.0375152786927391</v>
      </c>
      <c r="U537" s="13">
        <f t="shared" si="190"/>
        <v>0.13766892229393551</v>
      </c>
      <c r="V537" s="5">
        <v>0.35</v>
      </c>
      <c r="W537" s="3">
        <f t="shared" ca="1" si="191"/>
        <v>0.5915134573923525</v>
      </c>
      <c r="X537" s="3">
        <f t="shared" ca="1" si="192"/>
        <v>-0.58342791975557917</v>
      </c>
      <c r="Y537" s="3">
        <f t="shared" ca="1" si="193"/>
        <v>-9.7468111328433374E-2</v>
      </c>
      <c r="Z537" s="3">
        <f t="shared" ca="1" si="194"/>
        <v>-4.1673422839684227E-3</v>
      </c>
      <c r="AA537" s="3">
        <f t="shared" ca="1" si="195"/>
        <v>-6.9620079520309555E-4</v>
      </c>
      <c r="AJ537"/>
      <c r="AK537"/>
    </row>
    <row r="538" spans="3:37" s="5" customFormat="1" x14ac:dyDescent="0.2">
      <c r="C538" s="25"/>
      <c r="D538" s="1">
        <f t="shared" si="196"/>
        <v>536</v>
      </c>
      <c r="E538" s="2">
        <f t="shared" si="197"/>
        <v>53.700000000000493</v>
      </c>
      <c r="F538" s="3">
        <f t="shared" ca="1" si="198"/>
        <v>535.30448508708662</v>
      </c>
      <c r="G538" s="3">
        <f t="shared" si="199"/>
        <v>88.505145862727289</v>
      </c>
      <c r="H538" s="3">
        <f t="shared" ca="1" si="184"/>
        <v>542.57170272557858</v>
      </c>
      <c r="I538" s="3">
        <f t="shared" ca="1" si="200"/>
        <v>28692.320400667581</v>
      </c>
      <c r="J538" s="3">
        <f t="shared" si="201"/>
        <v>18193.647842967781</v>
      </c>
      <c r="K538" s="3">
        <f t="shared" ca="1" si="202"/>
        <v>34629.948765637586</v>
      </c>
      <c r="L538" s="3">
        <f t="shared" si="203"/>
        <v>-9.2338457629898265</v>
      </c>
      <c r="M538" s="3">
        <f t="shared" ca="1" si="185"/>
        <v>0.16385377512931548</v>
      </c>
      <c r="N538" s="3">
        <f t="shared" ca="1" si="186"/>
        <v>9.3881297721954322</v>
      </c>
      <c r="O538" s="1">
        <f t="shared" ca="1" si="204"/>
        <v>20606883.681897353</v>
      </c>
      <c r="P538" s="1">
        <f t="shared" si="205"/>
        <v>-23519627.326736383</v>
      </c>
      <c r="Q538" s="1">
        <f t="shared" ca="1" si="187"/>
        <v>44126511.008633733</v>
      </c>
      <c r="R538" s="1">
        <f t="shared" ca="1" si="206"/>
        <v>75960.038381581006</v>
      </c>
      <c r="S538" s="3">
        <f t="shared" si="188"/>
        <v>266.32899434597533</v>
      </c>
      <c r="T538" s="13">
        <f t="shared" ca="1" si="189"/>
        <v>2.037223562751675</v>
      </c>
      <c r="U538" s="13">
        <f t="shared" si="190"/>
        <v>0.13747896832457426</v>
      </c>
      <c r="V538" s="5">
        <v>0.35</v>
      </c>
      <c r="W538" s="3">
        <f t="shared" ca="1" si="191"/>
        <v>0.59053251862297595</v>
      </c>
      <c r="X538" s="3">
        <f t="shared" ca="1" si="192"/>
        <v>-0.58262291273331812</v>
      </c>
      <c r="Y538" s="3">
        <f t="shared" ca="1" si="193"/>
        <v>-9.6328589262689279E-2</v>
      </c>
      <c r="Z538" s="3">
        <f t="shared" ca="1" si="194"/>
        <v>-4.161592233809415E-3</v>
      </c>
      <c r="AA538" s="3">
        <f t="shared" ca="1" si="195"/>
        <v>-6.8806135187635196E-4</v>
      </c>
      <c r="AJ538"/>
      <c r="AK538"/>
    </row>
    <row r="539" spans="3:37" s="5" customFormat="1" x14ac:dyDescent="0.2">
      <c r="C539" s="25"/>
      <c r="D539" s="1">
        <f t="shared" si="196"/>
        <v>537</v>
      </c>
      <c r="E539" s="2">
        <f t="shared" si="197"/>
        <v>53.800000000000495</v>
      </c>
      <c r="F539" s="3">
        <f t="shared" ca="1" si="198"/>
        <v>535.30448508708662</v>
      </c>
      <c r="G539" s="3">
        <f t="shared" si="199"/>
        <v>87.581761286428303</v>
      </c>
      <c r="H539" s="3">
        <f t="shared" ca="1" si="184"/>
        <v>542.42184383041194</v>
      </c>
      <c r="I539" s="3">
        <f t="shared" ca="1" si="200"/>
        <v>28745.850849176288</v>
      </c>
      <c r="J539" s="3">
        <f t="shared" si="201"/>
        <v>18202.452188325238</v>
      </c>
      <c r="K539" s="3">
        <f t="shared" ca="1" si="202"/>
        <v>34684.198423836664</v>
      </c>
      <c r="L539" s="3">
        <f t="shared" si="203"/>
        <v>-9.2335800294535861</v>
      </c>
      <c r="M539" s="3">
        <f t="shared" ca="1" si="185"/>
        <v>0.1621742388401701</v>
      </c>
      <c r="N539" s="3">
        <f t="shared" ca="1" si="186"/>
        <v>9.2918994312883374</v>
      </c>
      <c r="O539" s="1">
        <f t="shared" ca="1" si="204"/>
        <v>20595501.966506869</v>
      </c>
      <c r="P539" s="1">
        <f t="shared" si="205"/>
        <v>-23530331.861848511</v>
      </c>
      <c r="Q539" s="1">
        <f t="shared" ca="1" si="187"/>
        <v>44125833.828355379</v>
      </c>
      <c r="R539" s="1">
        <f t="shared" ca="1" si="206"/>
        <v>75939.058136257678</v>
      </c>
      <c r="S539" s="3">
        <f t="shared" si="188"/>
        <v>266.29319799079479</v>
      </c>
      <c r="T539" s="13">
        <f t="shared" ca="1" si="189"/>
        <v>2.0369346566980742</v>
      </c>
      <c r="U539" s="13">
        <f t="shared" si="190"/>
        <v>0.13729118414118247</v>
      </c>
      <c r="V539" s="5">
        <v>0.35</v>
      </c>
      <c r="W539" s="3">
        <f t="shared" ca="1" si="191"/>
        <v>0.58956302018629803</v>
      </c>
      <c r="X539" s="3">
        <f t="shared" ca="1" si="192"/>
        <v>-0.58182710105953039</v>
      </c>
      <c r="Y539" s="3">
        <f t="shared" ca="1" si="193"/>
        <v>-9.5193378151278374E-2</v>
      </c>
      <c r="Z539" s="3">
        <f t="shared" ca="1" si="194"/>
        <v>-4.1559078647109317E-3</v>
      </c>
      <c r="AA539" s="3">
        <f t="shared" ca="1" si="195"/>
        <v>-6.7995270108055976E-4</v>
      </c>
      <c r="AJ539"/>
      <c r="AK539"/>
    </row>
    <row r="540" spans="3:37" s="5" customFormat="1" x14ac:dyDescent="0.2">
      <c r="C540" s="25"/>
      <c r="D540" s="1">
        <f t="shared" si="196"/>
        <v>538</v>
      </c>
      <c r="E540" s="2">
        <f t="shared" si="197"/>
        <v>53.900000000000496</v>
      </c>
      <c r="F540" s="3">
        <f t="shared" ca="1" si="198"/>
        <v>535.30448508708662</v>
      </c>
      <c r="G540" s="3">
        <f t="shared" si="199"/>
        <v>86.65840328348294</v>
      </c>
      <c r="H540" s="3">
        <f t="shared" ca="1" si="184"/>
        <v>542.27352011138589</v>
      </c>
      <c r="I540" s="3">
        <f t="shared" ca="1" si="200"/>
        <v>28799.381297684995</v>
      </c>
      <c r="J540" s="3">
        <f t="shared" si="201"/>
        <v>18211.164196553735</v>
      </c>
      <c r="K540" s="3">
        <f t="shared" ca="1" si="202"/>
        <v>34738.433172890356</v>
      </c>
      <c r="L540" s="3">
        <f t="shared" si="203"/>
        <v>-9.2333170828448026</v>
      </c>
      <c r="M540" s="3">
        <f t="shared" ca="1" si="185"/>
        <v>0.1604938273759236</v>
      </c>
      <c r="N540" s="3">
        <f t="shared" ca="1" si="186"/>
        <v>9.1956189465416145</v>
      </c>
      <c r="O540" s="1">
        <f t="shared" ca="1" si="204"/>
        <v>20584239.942979552</v>
      </c>
      <c r="P540" s="1">
        <f t="shared" si="205"/>
        <v>-23540923.486434374</v>
      </c>
      <c r="Q540" s="1">
        <f t="shared" ca="1" si="187"/>
        <v>44125163.42941393</v>
      </c>
      <c r="R540" s="1">
        <f t="shared" ca="1" si="206"/>
        <v>75918.292815594032</v>
      </c>
      <c r="S540" s="3">
        <f t="shared" si="188"/>
        <v>266.25777705621971</v>
      </c>
      <c r="T540" s="13">
        <f t="shared" ca="1" si="189"/>
        <v>2.0366485670647139</v>
      </c>
      <c r="U540" s="13">
        <f t="shared" si="190"/>
        <v>0.13710556334079202</v>
      </c>
      <c r="V540" s="5">
        <v>0.35</v>
      </c>
      <c r="W540" s="3">
        <f t="shared" ca="1" si="191"/>
        <v>0.58860492121246244</v>
      </c>
      <c r="X540" s="3">
        <f t="shared" ca="1" si="192"/>
        <v>-0.58104045759904088</v>
      </c>
      <c r="Y540" s="3">
        <f t="shared" ca="1" si="193"/>
        <v>-9.4062425593997356E-2</v>
      </c>
      <c r="Z540" s="3">
        <f t="shared" ca="1" si="194"/>
        <v>-4.1502889828502918E-3</v>
      </c>
      <c r="AA540" s="3">
        <f t="shared" ca="1" si="195"/>
        <v>-6.7187446852855258E-4</v>
      </c>
      <c r="AJ540"/>
      <c r="AK540"/>
    </row>
    <row r="541" spans="3:37" s="5" customFormat="1" x14ac:dyDescent="0.2">
      <c r="C541" s="25"/>
      <c r="D541" s="1">
        <f t="shared" si="196"/>
        <v>539</v>
      </c>
      <c r="E541" s="2">
        <f t="shared" si="197"/>
        <v>54.000000000000497</v>
      </c>
      <c r="F541" s="3">
        <f t="shared" ca="1" si="198"/>
        <v>535.30448508708662</v>
      </c>
      <c r="G541" s="3">
        <f t="shared" si="199"/>
        <v>85.735071575198461</v>
      </c>
      <c r="H541" s="3">
        <f t="shared" ca="1" si="184"/>
        <v>542.12673264870023</v>
      </c>
      <c r="I541" s="3">
        <f t="shared" ca="1" si="200"/>
        <v>28852.911746193702</v>
      </c>
      <c r="J541" s="3">
        <f t="shared" si="201"/>
        <v>18219.783870296669</v>
      </c>
      <c r="K541" s="3">
        <f t="shared" ca="1" si="202"/>
        <v>34792.653166370415</v>
      </c>
      <c r="L541" s="3">
        <f t="shared" si="203"/>
        <v>-9.2330569230836907</v>
      </c>
      <c r="M541" s="3">
        <f t="shared" ca="1" si="185"/>
        <v>0.15881254904442924</v>
      </c>
      <c r="N541" s="3">
        <f t="shared" ca="1" si="186"/>
        <v>9.0992887939601896</v>
      </c>
      <c r="O541" s="1">
        <f t="shared" ca="1" si="204"/>
        <v>20573097.59766487</v>
      </c>
      <c r="P541" s="1">
        <f t="shared" si="205"/>
        <v>-23551402.22410237</v>
      </c>
      <c r="Q541" s="1">
        <f t="shared" ca="1" si="187"/>
        <v>44124499.821767241</v>
      </c>
      <c r="R541" s="1">
        <f t="shared" ca="1" si="206"/>
        <v>75897.742570818038</v>
      </c>
      <c r="S541" s="3">
        <f t="shared" si="188"/>
        <v>266.22273153150263</v>
      </c>
      <c r="T541" s="13">
        <f t="shared" ca="1" si="189"/>
        <v>2.0363653003257891</v>
      </c>
      <c r="U541" s="13">
        <f t="shared" si="190"/>
        <v>0.13692209959529536</v>
      </c>
      <c r="V541" s="5">
        <v>0.35</v>
      </c>
      <c r="W541" s="3">
        <f t="shared" ca="1" si="191"/>
        <v>0.58765818132367809</v>
      </c>
      <c r="X541" s="3">
        <f t="shared" ca="1" si="192"/>
        <v>-0.58026295553392593</v>
      </c>
      <c r="Y541" s="3">
        <f t="shared" ca="1" si="193"/>
        <v>-9.2935679433068616E-2</v>
      </c>
      <c r="Z541" s="3">
        <f t="shared" ca="1" si="194"/>
        <v>-4.1447353966708993E-3</v>
      </c>
      <c r="AA541" s="3">
        <f t="shared" ca="1" si="195"/>
        <v>-6.6382628166477588E-4</v>
      </c>
      <c r="AJ541"/>
      <c r="AK541"/>
    </row>
    <row r="542" spans="3:37" s="5" customFormat="1" x14ac:dyDescent="0.2">
      <c r="C542" s="25"/>
      <c r="D542" s="1">
        <f t="shared" si="196"/>
        <v>540</v>
      </c>
      <c r="E542" s="2">
        <f t="shared" si="197"/>
        <v>54.100000000000499</v>
      </c>
      <c r="F542" s="3">
        <f t="shared" ca="1" si="198"/>
        <v>535.30448508708662</v>
      </c>
      <c r="G542" s="3">
        <f t="shared" si="199"/>
        <v>84.811765882890086</v>
      </c>
      <c r="H542" s="3">
        <f t="shared" ca="1" si="184"/>
        <v>541.98148251257169</v>
      </c>
      <c r="I542" s="3">
        <f t="shared" ca="1" si="200"/>
        <v>28906.442194702409</v>
      </c>
      <c r="J542" s="3">
        <f t="shared" si="201"/>
        <v>18228.31121216957</v>
      </c>
      <c r="K542" s="3">
        <f t="shared" ca="1" si="202"/>
        <v>34846.858557956133</v>
      </c>
      <c r="L542" s="3">
        <f t="shared" si="203"/>
        <v>-9.2327995500913094</v>
      </c>
      <c r="M542" s="3">
        <f t="shared" ca="1" si="185"/>
        <v>0.15713041218115203</v>
      </c>
      <c r="N542" s="3">
        <f t="shared" ca="1" si="186"/>
        <v>9.0029094511310319</v>
      </c>
      <c r="O542" s="1">
        <f t="shared" ca="1" si="204"/>
        <v>20562074.917056751</v>
      </c>
      <c r="P542" s="1">
        <f t="shared" si="205"/>
        <v>-23561768.0982101</v>
      </c>
      <c r="Q542" s="1">
        <f t="shared" ca="1" si="187"/>
        <v>44123843.015266851</v>
      </c>
      <c r="R542" s="1">
        <f t="shared" ca="1" si="206"/>
        <v>75877.407551760043</v>
      </c>
      <c r="S542" s="3">
        <f t="shared" si="188"/>
        <v>266.18806140600947</v>
      </c>
      <c r="T542" s="13">
        <f t="shared" ca="1" si="189"/>
        <v>2.0360848628966193</v>
      </c>
      <c r="U542" s="13">
        <f t="shared" si="190"/>
        <v>0.13674078665119649</v>
      </c>
      <c r="V542" s="5">
        <v>0.35</v>
      </c>
      <c r="W542" s="3">
        <f t="shared" ca="1" si="191"/>
        <v>0.58672276063215234</v>
      </c>
      <c r="X542" s="3">
        <f t="shared" ca="1" si="192"/>
        <v>-0.57949456836245883</v>
      </c>
      <c r="Y542" s="3">
        <f t="shared" ca="1" si="193"/>
        <v>-9.1813087750175715E-2</v>
      </c>
      <c r="Z542" s="3">
        <f t="shared" ca="1" si="194"/>
        <v>-4.1392469168747056E-3</v>
      </c>
      <c r="AA542" s="3">
        <f t="shared" ca="1" si="195"/>
        <v>-6.5580776964411223E-4</v>
      </c>
      <c r="AJ542"/>
      <c r="AK542"/>
    </row>
    <row r="543" spans="3:37" s="5" customFormat="1" x14ac:dyDescent="0.2">
      <c r="C543" s="25"/>
      <c r="D543" s="1">
        <f t="shared" si="196"/>
        <v>541</v>
      </c>
      <c r="E543" s="2">
        <f t="shared" si="197"/>
        <v>54.2000000000005</v>
      </c>
      <c r="F543" s="3">
        <f t="shared" ca="1" si="198"/>
        <v>535.30448508708662</v>
      </c>
      <c r="G543" s="3">
        <f t="shared" si="199"/>
        <v>83.88848592788095</v>
      </c>
      <c r="H543" s="3">
        <f t="shared" ca="1" si="184"/>
        <v>541.83777076318995</v>
      </c>
      <c r="I543" s="3">
        <f t="shared" ca="1" si="200"/>
        <v>28959.972643211117</v>
      </c>
      <c r="J543" s="3">
        <f t="shared" si="201"/>
        <v>18236.746224760107</v>
      </c>
      <c r="K543" s="3">
        <f t="shared" ca="1" si="202"/>
        <v>34901.049501433306</v>
      </c>
      <c r="L543" s="3">
        <f t="shared" si="203"/>
        <v>-9.2325449637895556</v>
      </c>
      <c r="M543" s="3">
        <f t="shared" ca="1" si="185"/>
        <v>0.15544742514894697</v>
      </c>
      <c r="N543" s="3">
        <f t="shared" ca="1" si="186"/>
        <v>8.9064813972104329</v>
      </c>
      <c r="O543" s="1">
        <f t="shared" ca="1" si="204"/>
        <v>20551171.887793623</v>
      </c>
      <c r="P543" s="1">
        <f t="shared" si="205"/>
        <v>-23572021.131864399</v>
      </c>
      <c r="Q543" s="1">
        <f t="shared" ca="1" si="187"/>
        <v>44123193.019658022</v>
      </c>
      <c r="R543" s="1">
        <f t="shared" ca="1" si="206"/>
        <v>75857.287906846599</v>
      </c>
      <c r="S543" s="3">
        <f t="shared" si="188"/>
        <v>266.15376666921935</v>
      </c>
      <c r="T543" s="13">
        <f t="shared" ca="1" si="189"/>
        <v>2.0358072611333569</v>
      </c>
      <c r="U543" s="13">
        <f t="shared" si="190"/>
        <v>0.13656161832936195</v>
      </c>
      <c r="V543" s="5">
        <v>0.35</v>
      </c>
      <c r="W543" s="3">
        <f t="shared" ca="1" si="191"/>
        <v>0.58579861973803471</v>
      </c>
      <c r="X543" s="3">
        <f t="shared" ca="1" si="192"/>
        <v>-0.57873526989805413</v>
      </c>
      <c r="Y543" s="3">
        <f t="shared" ca="1" si="193"/>
        <v>-9.0694598863510376E-2</v>
      </c>
      <c r="Z543" s="3">
        <f t="shared" ca="1" si="194"/>
        <v>-4.1338233564146721E-3</v>
      </c>
      <c r="AA543" s="3">
        <f t="shared" ca="1" si="195"/>
        <v>-6.4781856331078841E-4</v>
      </c>
      <c r="AJ543"/>
      <c r="AK543"/>
    </row>
    <row r="544" spans="3:37" s="5" customFormat="1" x14ac:dyDescent="0.2">
      <c r="C544" s="25"/>
      <c r="D544" s="1">
        <f t="shared" si="196"/>
        <v>542</v>
      </c>
      <c r="E544" s="2">
        <f t="shared" si="197"/>
        <v>54.300000000000502</v>
      </c>
      <c r="F544" s="3">
        <f t="shared" ca="1" si="198"/>
        <v>535.30448508708662</v>
      </c>
      <c r="G544" s="3">
        <f t="shared" si="199"/>
        <v>82.965231431501991</v>
      </c>
      <c r="H544" s="3">
        <f t="shared" ca="1" si="184"/>
        <v>541.69559845067374</v>
      </c>
      <c r="I544" s="3">
        <f t="shared" ca="1" si="200"/>
        <v>29013.503091719824</v>
      </c>
      <c r="J544" s="3">
        <f t="shared" si="201"/>
        <v>18245.088910628077</v>
      </c>
      <c r="K544" s="3">
        <f t="shared" ca="1" si="202"/>
        <v>34955.226150693248</v>
      </c>
      <c r="L544" s="3">
        <f t="shared" si="203"/>
        <v>-9.2322931641011738</v>
      </c>
      <c r="M544" s="3">
        <f t="shared" ca="1" si="185"/>
        <v>0.15376359633783501</v>
      </c>
      <c r="N544" s="3">
        <f t="shared" ca="1" si="186"/>
        <v>8.8100051129111883</v>
      </c>
      <c r="O544" s="1">
        <f t="shared" ca="1" si="204"/>
        <v>20540388.496658348</v>
      </c>
      <c r="P544" s="1">
        <f t="shared" si="205"/>
        <v>-23582161.347921364</v>
      </c>
      <c r="Q544" s="1">
        <f t="shared" ca="1" si="187"/>
        <v>44122549.844579712</v>
      </c>
      <c r="R544" s="1">
        <f t="shared" ca="1" si="206"/>
        <v>75837.383783094323</v>
      </c>
      <c r="S544" s="3">
        <f t="shared" si="188"/>
        <v>266.11984731072482</v>
      </c>
      <c r="T544" s="13">
        <f t="shared" ca="1" si="189"/>
        <v>2.0355325013326917</v>
      </c>
      <c r="U544" s="13">
        <f t="shared" si="190"/>
        <v>0.13638458852477775</v>
      </c>
      <c r="V544" s="5">
        <v>0.35</v>
      </c>
      <c r="W544" s="3">
        <f t="shared" ca="1" si="191"/>
        <v>0.58488571972740089</v>
      </c>
      <c r="X544" s="3">
        <f t="shared" ca="1" si="192"/>
        <v>-0.577985034268238</v>
      </c>
      <c r="Y544" s="3">
        <f t="shared" ca="1" si="193"/>
        <v>-8.9580161324835025E-2</v>
      </c>
      <c r="Z544" s="3">
        <f t="shared" ca="1" si="194"/>
        <v>-4.1284645304874145E-3</v>
      </c>
      <c r="AA544" s="3">
        <f t="shared" ca="1" si="195"/>
        <v>-6.3985829517739304E-4</v>
      </c>
      <c r="AJ544"/>
      <c r="AK544"/>
    </row>
    <row r="545" spans="3:37" s="5" customFormat="1" x14ac:dyDescent="0.2">
      <c r="C545" s="25"/>
      <c r="D545" s="1">
        <f t="shared" si="196"/>
        <v>543</v>
      </c>
      <c r="E545" s="2">
        <f t="shared" si="197"/>
        <v>54.400000000000503</v>
      </c>
      <c r="F545" s="3">
        <f t="shared" ca="1" si="198"/>
        <v>535.30448508708662</v>
      </c>
      <c r="G545" s="3">
        <f t="shared" si="199"/>
        <v>82.042002115091876</v>
      </c>
      <c r="H545" s="3">
        <f t="shared" ca="1" si="184"/>
        <v>541.55496661502764</v>
      </c>
      <c r="I545" s="3">
        <f t="shared" ca="1" si="200"/>
        <v>29067.033540228531</v>
      </c>
      <c r="J545" s="3">
        <f t="shared" si="201"/>
        <v>18253.339272305409</v>
      </c>
      <c r="K545" s="3">
        <f t="shared" ca="1" si="202"/>
        <v>35009.388659731791</v>
      </c>
      <c r="L545" s="3">
        <f t="shared" si="203"/>
        <v>-9.2320441509497382</v>
      </c>
      <c r="M545" s="3">
        <f t="shared" ca="1" si="185"/>
        <v>0.15207893416477708</v>
      </c>
      <c r="N545" s="3">
        <f t="shared" ca="1" si="186"/>
        <v>8.7134810804896308</v>
      </c>
      <c r="O545" s="1">
        <f t="shared" ca="1" si="204"/>
        <v>20529724.730578259</v>
      </c>
      <c r="P545" s="1">
        <f t="shared" si="205"/>
        <v>-23592188.768986363</v>
      </c>
      <c r="Q545" s="1">
        <f t="shared" ca="1" si="187"/>
        <v>44121913.499564618</v>
      </c>
      <c r="R545" s="1">
        <f t="shared" ca="1" si="206"/>
        <v>75817.695326103873</v>
      </c>
      <c r="S545" s="3">
        <f t="shared" si="188"/>
        <v>266.08630332023159</v>
      </c>
      <c r="T545" s="13">
        <f t="shared" ca="1" si="189"/>
        <v>2.035260589731569</v>
      </c>
      <c r="U545" s="13">
        <f t="shared" si="190"/>
        <v>0.13620969120630722</v>
      </c>
      <c r="V545" s="5">
        <v>0.35</v>
      </c>
      <c r="W545" s="3">
        <f t="shared" ca="1" si="191"/>
        <v>0.58398402217025069</v>
      </c>
      <c r="X545" s="3">
        <f t="shared" ca="1" si="192"/>
        <v>-0.57724383591362161</v>
      </c>
      <c r="Y545" s="3">
        <f t="shared" ca="1" si="193"/>
        <v>-8.8469723916556692E-2</v>
      </c>
      <c r="Z545" s="3">
        <f t="shared" ca="1" si="194"/>
        <v>-4.1231702565258689E-3</v>
      </c>
      <c r="AA545" s="3">
        <f t="shared" ca="1" si="195"/>
        <v>-6.3192659940397632E-4</v>
      </c>
      <c r="AJ545"/>
      <c r="AK545"/>
    </row>
    <row r="546" spans="3:37" s="5" customFormat="1" x14ac:dyDescent="0.2">
      <c r="C546" s="25"/>
      <c r="D546" s="1">
        <f t="shared" si="196"/>
        <v>544</v>
      </c>
      <c r="E546" s="2">
        <f t="shared" si="197"/>
        <v>54.500000000000504</v>
      </c>
      <c r="F546" s="3">
        <f t="shared" ca="1" si="198"/>
        <v>535.30448508708662</v>
      </c>
      <c r="G546" s="3">
        <f t="shared" si="199"/>
        <v>81.118797699996904</v>
      </c>
      <c r="H546" s="3">
        <f t="shared" ca="1" si="184"/>
        <v>541.41587628609852</v>
      </c>
      <c r="I546" s="3">
        <f t="shared" ca="1" si="200"/>
        <v>29120.563988737238</v>
      </c>
      <c r="J546" s="3">
        <f t="shared" si="201"/>
        <v>18261.497312296164</v>
      </c>
      <c r="K546" s="3">
        <f t="shared" ca="1" si="202"/>
        <v>35063.537182648244</v>
      </c>
      <c r="L546" s="3">
        <f t="shared" si="203"/>
        <v>-9.231797924259677</v>
      </c>
      <c r="M546" s="3">
        <f t="shared" ca="1" si="185"/>
        <v>0.15039344707344554</v>
      </c>
      <c r="N546" s="3">
        <f t="shared" ca="1" si="186"/>
        <v>8.6169097837325523</v>
      </c>
      <c r="O546" s="1">
        <f t="shared" ca="1" si="204"/>
        <v>20519180.576625075</v>
      </c>
      <c r="P546" s="1">
        <f t="shared" si="205"/>
        <v>-23602103.417414114</v>
      </c>
      <c r="Q546" s="1">
        <f t="shared" ca="1" si="187"/>
        <v>44121283.994039193</v>
      </c>
      <c r="R546" s="1">
        <f t="shared" ca="1" si="206"/>
        <v>75798.22268005379</v>
      </c>
      <c r="S546" s="3">
        <f t="shared" si="188"/>
        <v>266.05313468755878</v>
      </c>
      <c r="T546" s="13">
        <f t="shared" ca="1" si="189"/>
        <v>2.0349915325068948</v>
      </c>
      <c r="U546" s="13">
        <f t="shared" si="190"/>
        <v>0.13603692041645174</v>
      </c>
      <c r="V546" s="5">
        <v>0.35</v>
      </c>
      <c r="W546" s="3">
        <f t="shared" ca="1" si="191"/>
        <v>0.58309348911853209</v>
      </c>
      <c r="X546" s="3">
        <f t="shared" ca="1" si="192"/>
        <v>-0.57651164958688694</v>
      </c>
      <c r="Y546" s="3">
        <f t="shared" ca="1" si="193"/>
        <v>-8.7363235648814E-2</v>
      </c>
      <c r="Z546" s="3">
        <f t="shared" ca="1" si="194"/>
        <v>-4.1179403541920494E-3</v>
      </c>
      <c r="AA546" s="3">
        <f t="shared" ca="1" si="195"/>
        <v>-6.2402311177724287E-4</v>
      </c>
      <c r="AJ546"/>
      <c r="AK546"/>
    </row>
    <row r="547" spans="3:37" s="5" customFormat="1" x14ac:dyDescent="0.2">
      <c r="C547" s="25"/>
      <c r="D547" s="1">
        <f t="shared" si="196"/>
        <v>545</v>
      </c>
      <c r="E547" s="2">
        <f t="shared" si="197"/>
        <v>54.600000000000506</v>
      </c>
      <c r="F547" s="3">
        <f t="shared" ca="1" si="198"/>
        <v>535.30448508708662</v>
      </c>
      <c r="G547" s="3">
        <f t="shared" si="199"/>
        <v>80.195617907570934</v>
      </c>
      <c r="H547" s="3">
        <f t="shared" ca="1" si="184"/>
        <v>541.27832848353353</v>
      </c>
      <c r="I547" s="3">
        <f t="shared" ca="1" si="200"/>
        <v>29174.094437245945</v>
      </c>
      <c r="J547" s="3">
        <f t="shared" si="201"/>
        <v>18269.563033076542</v>
      </c>
      <c r="K547" s="3">
        <f t="shared" ca="1" si="202"/>
        <v>35117.671873644409</v>
      </c>
      <c r="L547" s="3">
        <f t="shared" si="203"/>
        <v>-9.2315544839562502</v>
      </c>
      <c r="M547" s="3">
        <f t="shared" ca="1" si="185"/>
        <v>0.14870714353399439</v>
      </c>
      <c r="N547" s="3">
        <f t="shared" ca="1" si="186"/>
        <v>8.520291707944029</v>
      </c>
      <c r="O547" s="1">
        <f t="shared" ca="1" si="204"/>
        <v>20508756.022014964</v>
      </c>
      <c r="P547" s="1">
        <f t="shared" si="205"/>
        <v>-23611905.315308671</v>
      </c>
      <c r="Q547" s="1">
        <f t="shared" ca="1" si="187"/>
        <v>44120661.337323636</v>
      </c>
      <c r="R547" s="1">
        <f t="shared" ca="1" si="206"/>
        <v>75778.965987694697</v>
      </c>
      <c r="S547" s="3">
        <f t="shared" si="188"/>
        <v>266.02034140263873</v>
      </c>
      <c r="T547" s="13">
        <f t="shared" ca="1" si="189"/>
        <v>2.0347253357752604</v>
      </c>
      <c r="U547" s="13">
        <f t="shared" si="190"/>
        <v>0.1358662702711155</v>
      </c>
      <c r="V547" s="5">
        <v>0.35</v>
      </c>
      <c r="W547" s="3">
        <f t="shared" ca="1" si="191"/>
        <v>0.58221408310419487</v>
      </c>
      <c r="X547" s="3">
        <f t="shared" ca="1" si="192"/>
        <v>-0.5757884503517906</v>
      </c>
      <c r="Y547" s="3">
        <f t="shared" ca="1" si="193"/>
        <v>-8.6260645756578019E-2</v>
      </c>
      <c r="Z547" s="3">
        <f t="shared" ca="1" si="194"/>
        <v>-4.1127746453699333E-3</v>
      </c>
      <c r="AA547" s="3">
        <f t="shared" ca="1" si="195"/>
        <v>-6.1614746968984295E-4</v>
      </c>
      <c r="AJ547"/>
      <c r="AK547"/>
    </row>
    <row r="548" spans="3:37" s="5" customFormat="1" x14ac:dyDescent="0.2">
      <c r="C548" s="25"/>
      <c r="D548" s="1">
        <f t="shared" si="196"/>
        <v>546</v>
      </c>
      <c r="E548" s="2">
        <f t="shared" si="197"/>
        <v>54.700000000000507</v>
      </c>
      <c r="F548" s="3">
        <f t="shared" ca="1" si="198"/>
        <v>535.30448508708662</v>
      </c>
      <c r="G548" s="3">
        <f t="shared" si="199"/>
        <v>79.272462459175316</v>
      </c>
      <c r="H548" s="3">
        <f t="shared" ca="1" si="184"/>
        <v>541.14232421673717</v>
      </c>
      <c r="I548" s="3">
        <f t="shared" ca="1" si="200"/>
        <v>29227.624885754652</v>
      </c>
      <c r="J548" s="3">
        <f t="shared" si="201"/>
        <v>18277.536437094877</v>
      </c>
      <c r="K548" s="3">
        <f t="shared" ca="1" si="202"/>
        <v>35171.792887023526</v>
      </c>
      <c r="L548" s="3">
        <f t="shared" si="203"/>
        <v>-9.231313829965563</v>
      </c>
      <c r="M548" s="3">
        <f t="shared" ca="1" si="185"/>
        <v>0.1470200320428266</v>
      </c>
      <c r="N548" s="3">
        <f t="shared" ca="1" si="186"/>
        <v>8.4236273399320911</v>
      </c>
      <c r="O548" s="1">
        <f t="shared" ca="1" si="204"/>
        <v>20498451.054108463</v>
      </c>
      <c r="P548" s="1">
        <f t="shared" si="205"/>
        <v>-23621594.484523483</v>
      </c>
      <c r="Q548" s="1">
        <f t="shared" ca="1" si="187"/>
        <v>44120045.538631946</v>
      </c>
      <c r="R548" s="1">
        <f t="shared" ca="1" si="206"/>
        <v>75759.925390343196</v>
      </c>
      <c r="S548" s="3">
        <f t="shared" si="188"/>
        <v>265.98792345551715</v>
      </c>
      <c r="T548" s="13">
        <f t="shared" ca="1" si="189"/>
        <v>2.0344620055926557</v>
      </c>
      <c r="U548" s="13">
        <f t="shared" si="190"/>
        <v>0.13569773495937262</v>
      </c>
      <c r="V548" s="5">
        <v>0.35</v>
      </c>
      <c r="W548" s="3">
        <f t="shared" ca="1" si="191"/>
        <v>0.58134576713726549</v>
      </c>
      <c r="X548" s="3">
        <f t="shared" ca="1" si="192"/>
        <v>-0.57507421358217636</v>
      </c>
      <c r="Y548" s="3">
        <f t="shared" ca="1" si="193"/>
        <v>-8.516190369676499E-2</v>
      </c>
      <c r="Z548" s="3">
        <f t="shared" ca="1" si="194"/>
        <v>-4.1076729541584022E-3</v>
      </c>
      <c r="AA548" s="3">
        <f t="shared" ca="1" si="195"/>
        <v>-6.0829931211974994E-4</v>
      </c>
      <c r="AJ548"/>
      <c r="AK548"/>
    </row>
    <row r="549" spans="3:37" s="5" customFormat="1" x14ac:dyDescent="0.2">
      <c r="C549" s="25"/>
      <c r="D549" s="1">
        <f t="shared" si="196"/>
        <v>547</v>
      </c>
      <c r="E549" s="2">
        <f t="shared" si="197"/>
        <v>54.800000000000509</v>
      </c>
      <c r="F549" s="3">
        <f t="shared" ca="1" si="198"/>
        <v>535.30448508708662</v>
      </c>
      <c r="G549" s="3">
        <f t="shared" si="199"/>
        <v>78.349331076178757</v>
      </c>
      <c r="H549" s="3">
        <f t="shared" ca="1" si="184"/>
        <v>541.00786448482938</v>
      </c>
      <c r="I549" s="3">
        <f t="shared" ca="1" si="200"/>
        <v>29281.15533426336</v>
      </c>
      <c r="J549" s="3">
        <f t="shared" si="201"/>
        <v>18285.417526771642</v>
      </c>
      <c r="K549" s="3">
        <f t="shared" ca="1" si="202"/>
        <v>35225.900377189275</v>
      </c>
      <c r="L549" s="3">
        <f t="shared" si="203"/>
        <v>-9.2310759622145611</v>
      </c>
      <c r="M549" s="3">
        <f t="shared" ca="1" si="185"/>
        <v>0.14533212112235999</v>
      </c>
      <c r="N549" s="3">
        <f t="shared" ca="1" si="186"/>
        <v>8.3269171679953118</v>
      </c>
      <c r="O549" s="1">
        <f t="shared" ca="1" si="204"/>
        <v>20488265.660410486</v>
      </c>
      <c r="P549" s="1">
        <f t="shared" si="205"/>
        <v>-23631170.946661394</v>
      </c>
      <c r="Q549" s="1">
        <f t="shared" ca="1" si="187"/>
        <v>44119436.607071877</v>
      </c>
      <c r="R549" s="1">
        <f t="shared" ca="1" si="206"/>
        <v>75741.10102787611</v>
      </c>
      <c r="S549" s="3">
        <f t="shared" si="188"/>
        <v>265.95588083635295</v>
      </c>
      <c r="T549" s="13">
        <f t="shared" ca="1" si="189"/>
        <v>2.0342015479541904</v>
      </c>
      <c r="U549" s="13">
        <f t="shared" si="190"/>
        <v>0.1355313087432363</v>
      </c>
      <c r="V549" s="5">
        <v>0.35</v>
      </c>
      <c r="W549" s="3">
        <f t="shared" ca="1" si="191"/>
        <v>0.58048850470394353</v>
      </c>
      <c r="X549" s="3">
        <f t="shared" ca="1" si="192"/>
        <v>-0.57436891496099651</v>
      </c>
      <c r="Y549" s="3">
        <f t="shared" ca="1" si="193"/>
        <v>-8.4066959145361109E-2</v>
      </c>
      <c r="Z549" s="3">
        <f t="shared" ca="1" si="194"/>
        <v>-4.1026351068642608E-3</v>
      </c>
      <c r="AA549" s="3">
        <f t="shared" ca="1" si="195"/>
        <v>-6.004782796097222E-4</v>
      </c>
      <c r="AJ549"/>
      <c r="AK549"/>
    </row>
    <row r="550" spans="3:37" s="5" customFormat="1" x14ac:dyDescent="0.2">
      <c r="C550" s="25"/>
      <c r="D550" s="1">
        <f t="shared" si="196"/>
        <v>548</v>
      </c>
      <c r="E550" s="2">
        <f t="shared" si="197"/>
        <v>54.90000000000051</v>
      </c>
      <c r="F550" s="3">
        <f t="shared" ca="1" si="198"/>
        <v>535.30448508708662</v>
      </c>
      <c r="G550" s="3">
        <f t="shared" si="199"/>
        <v>77.426223479957301</v>
      </c>
      <c r="H550" s="3">
        <f t="shared" ca="1" si="184"/>
        <v>540.8749502766043</v>
      </c>
      <c r="I550" s="3">
        <f t="shared" ca="1" si="200"/>
        <v>29334.685782772067</v>
      </c>
      <c r="J550" s="3">
        <f t="shared" si="201"/>
        <v>18293.206304499447</v>
      </c>
      <c r="K550" s="3">
        <f t="shared" ca="1" si="202"/>
        <v>35279.994498644723</v>
      </c>
      <c r="L550" s="3">
        <f t="shared" si="203"/>
        <v>-9.2308408806310283</v>
      </c>
      <c r="M550" s="3">
        <f t="shared" ca="1" si="185"/>
        <v>0.14364341932079067</v>
      </c>
      <c r="N550" s="3">
        <f t="shared" ca="1" si="186"/>
        <v>8.2301616819092516</v>
      </c>
      <c r="O550" s="1">
        <f t="shared" ca="1" si="204"/>
        <v>20478199.828570344</v>
      </c>
      <c r="P550" s="1">
        <f t="shared" si="205"/>
        <v>-23640634.723074708</v>
      </c>
      <c r="Q550" s="1">
        <f t="shared" ca="1" si="187"/>
        <v>44118834.551645055</v>
      </c>
      <c r="R550" s="1">
        <f t="shared" ca="1" si="206"/>
        <v>75722.493038724599</v>
      </c>
      <c r="S550" s="3">
        <f t="shared" si="188"/>
        <v>265.92421353541835</v>
      </c>
      <c r="T550" s="13">
        <f t="shared" ca="1" si="189"/>
        <v>2.033943968793821</v>
      </c>
      <c r="U550" s="13">
        <f t="shared" si="190"/>
        <v>0.13536698595743218</v>
      </c>
      <c r="V550" s="5">
        <v>0.35</v>
      </c>
      <c r="W550" s="3">
        <f t="shared" ca="1" si="191"/>
        <v>0.57964225976472927</v>
      </c>
      <c r="X550" s="3">
        <f t="shared" ca="1" si="192"/>
        <v>-0.57367253047935274</v>
      </c>
      <c r="Y550" s="3">
        <f t="shared" ca="1" si="193"/>
        <v>-8.2975761994560734E-2</v>
      </c>
      <c r="Z550" s="3">
        <f t="shared" ca="1" si="194"/>
        <v>-4.0976609319953771E-3</v>
      </c>
      <c r="AA550" s="3">
        <f t="shared" ca="1" si="195"/>
        <v>-5.9268401424686238E-4</v>
      </c>
      <c r="AJ550"/>
      <c r="AK550"/>
    </row>
    <row r="551" spans="3:37" s="5" customFormat="1" x14ac:dyDescent="0.2">
      <c r="C551" s="25"/>
      <c r="D551" s="1">
        <f t="shared" si="196"/>
        <v>549</v>
      </c>
      <c r="E551" s="2">
        <f t="shared" si="197"/>
        <v>55.000000000000512</v>
      </c>
      <c r="F551" s="3">
        <f t="shared" ca="1" si="198"/>
        <v>535.30448508708662</v>
      </c>
      <c r="G551" s="3">
        <f t="shared" si="199"/>
        <v>76.503139391894194</v>
      </c>
      <c r="H551" s="3">
        <f t="shared" ca="1" si="184"/>
        <v>540.74358257048834</v>
      </c>
      <c r="I551" s="3">
        <f t="shared" ca="1" si="200"/>
        <v>29388.216231280774</v>
      </c>
      <c r="J551" s="3">
        <f t="shared" si="201"/>
        <v>18300.902772643039</v>
      </c>
      <c r="K551" s="3">
        <f t="shared" ca="1" si="202"/>
        <v>35334.075405991294</v>
      </c>
      <c r="L551" s="3">
        <f t="shared" si="203"/>
        <v>-9.2306085851435942</v>
      </c>
      <c r="M551" s="3">
        <f t="shared" ca="1" si="185"/>
        <v>0.14195393521185468</v>
      </c>
      <c r="N551" s="3">
        <f t="shared" ca="1" si="186"/>
        <v>8.1333613729127983</v>
      </c>
      <c r="O551" s="1">
        <f t="shared" ca="1" si="204"/>
        <v>20468253.54638166</v>
      </c>
      <c r="P551" s="1">
        <f t="shared" si="205"/>
        <v>-23649985.834865186</v>
      </c>
      <c r="Q551" s="1">
        <f t="shared" ca="1" si="187"/>
        <v>44118239.38124685</v>
      </c>
      <c r="R551" s="1">
        <f t="shared" ca="1" si="206"/>
        <v>75704.101559868373</v>
      </c>
      <c r="S551" s="3">
        <f t="shared" si="188"/>
        <v>265.89292154309885</v>
      </c>
      <c r="T551" s="13">
        <f t="shared" ca="1" si="189"/>
        <v>2.0336892739840713</v>
      </c>
      <c r="U551" s="13">
        <f t="shared" si="190"/>
        <v>0.13520476100917311</v>
      </c>
      <c r="V551" s="5">
        <v>0.35</v>
      </c>
      <c r="W551" s="3">
        <f t="shared" ca="1" si="191"/>
        <v>0.57880699675256631</v>
      </c>
      <c r="X551" s="3">
        <f t="shared" ca="1" si="192"/>
        <v>-0.57298503643553966</v>
      </c>
      <c r="Y551" s="3">
        <f t="shared" ca="1" si="193"/>
        <v>-8.1888262349915308E-2</v>
      </c>
      <c r="Z551" s="3">
        <f t="shared" ca="1" si="194"/>
        <v>-4.092750260253855E-3</v>
      </c>
      <c r="AA551" s="3">
        <f t="shared" ca="1" si="195"/>
        <v>-5.8491615964225221E-4</v>
      </c>
      <c r="AJ551"/>
      <c r="AK551"/>
    </row>
    <row r="552" spans="3:37" s="5" customFormat="1" x14ac:dyDescent="0.2">
      <c r="C552" s="25"/>
      <c r="D552" s="1">
        <f t="shared" si="196"/>
        <v>550</v>
      </c>
      <c r="E552" s="2">
        <f t="shared" si="197"/>
        <v>55.100000000000513</v>
      </c>
      <c r="F552" s="3">
        <f t="shared" ca="1" si="198"/>
        <v>535.30448508708662</v>
      </c>
      <c r="G552" s="3">
        <f t="shared" si="199"/>
        <v>75.580078533379833</v>
      </c>
      <c r="H552" s="3">
        <f t="shared" ca="1" si="184"/>
        <v>540.6137623344996</v>
      </c>
      <c r="I552" s="3">
        <f t="shared" ca="1" si="200"/>
        <v>29441.746679789481</v>
      </c>
      <c r="J552" s="3">
        <f t="shared" si="201"/>
        <v>18308.506933539302</v>
      </c>
      <c r="K552" s="3">
        <f t="shared" ca="1" si="202"/>
        <v>35388.143253927752</v>
      </c>
      <c r="L552" s="3">
        <f t="shared" si="203"/>
        <v>-9.230379075681725</v>
      </c>
      <c r="M552" s="3">
        <f t="shared" ca="1" si="185"/>
        <v>0.14026367739458759</v>
      </c>
      <c r="N552" s="3">
        <f t="shared" ca="1" si="186"/>
        <v>8.0365167336944001</v>
      </c>
      <c r="O552" s="1">
        <f t="shared" ca="1" si="204"/>
        <v>20458426.801782396</v>
      </c>
      <c r="P552" s="1">
        <f t="shared" si="205"/>
        <v>-23659224.302884091</v>
      </c>
      <c r="Q552" s="1">
        <f t="shared" ca="1" si="187"/>
        <v>44117651.104666486</v>
      </c>
      <c r="R552" s="1">
        <f t="shared" ca="1" si="206"/>
        <v>75685.926726829945</v>
      </c>
      <c r="S552" s="3">
        <f t="shared" si="188"/>
        <v>265.86200484989325</v>
      </c>
      <c r="T552" s="13">
        <f t="shared" ca="1" si="189"/>
        <v>2.0334374693357642</v>
      </c>
      <c r="U552" s="13">
        <f t="shared" si="190"/>
        <v>0.1350446283779386</v>
      </c>
      <c r="V552" s="5">
        <v>0.35</v>
      </c>
      <c r="W552" s="3">
        <f t="shared" ca="1" si="191"/>
        <v>0.57798268057101965</v>
      </c>
      <c r="X552" s="3">
        <f t="shared" ca="1" si="192"/>
        <v>-0.57230640943411182</v>
      </c>
      <c r="Y552" s="3">
        <f t="shared" ca="1" si="193"/>
        <v>-8.0804410527495998E-2</v>
      </c>
      <c r="Z552" s="3">
        <f t="shared" ca="1" si="194"/>
        <v>-4.0879029245293698E-3</v>
      </c>
      <c r="AA552" s="3">
        <f t="shared" ca="1" si="195"/>
        <v>-5.7717436091068574E-4</v>
      </c>
      <c r="AJ552"/>
      <c r="AK552"/>
    </row>
    <row r="553" spans="3:37" s="5" customFormat="1" x14ac:dyDescent="0.2">
      <c r="C553" s="25"/>
      <c r="D553" s="1">
        <f t="shared" si="196"/>
        <v>551</v>
      </c>
      <c r="E553" s="2">
        <f t="shared" si="197"/>
        <v>55.200000000000514</v>
      </c>
      <c r="F553" s="3">
        <f t="shared" ca="1" si="198"/>
        <v>535.30448508708662</v>
      </c>
      <c r="G553" s="3">
        <f t="shared" si="199"/>
        <v>74.657040625811661</v>
      </c>
      <c r="H553" s="3">
        <f t="shared" ca="1" si="184"/>
        <v>540.4854905262074</v>
      </c>
      <c r="I553" s="3">
        <f t="shared" ca="1" si="200"/>
        <v>29495.277128298188</v>
      </c>
      <c r="J553" s="3">
        <f t="shared" si="201"/>
        <v>18316.018789497262</v>
      </c>
      <c r="K553" s="3">
        <f t="shared" ca="1" si="202"/>
        <v>35442.198197249119</v>
      </c>
      <c r="L553" s="3">
        <f t="shared" si="203"/>
        <v>-9.2301523521757307</v>
      </c>
      <c r="M553" s="3">
        <f t="shared" ca="1" si="185"/>
        <v>0.13857265449308209</v>
      </c>
      <c r="N553" s="3">
        <f t="shared" ca="1" si="186"/>
        <v>7.9396282583781677</v>
      </c>
      <c r="O553" s="1">
        <f t="shared" ca="1" si="204"/>
        <v>20448719.582854852</v>
      </c>
      <c r="P553" s="1">
        <f t="shared" si="205"/>
        <v>-23668350.147732224</v>
      </c>
      <c r="Q553" s="1">
        <f t="shared" ca="1" si="187"/>
        <v>44117069.73058708</v>
      </c>
      <c r="R553" s="1">
        <f t="shared" ca="1" si="206"/>
        <v>75667.968673669035</v>
      </c>
      <c r="S553" s="3">
        <f t="shared" si="188"/>
        <v>265.83146344641364</v>
      </c>
      <c r="T553" s="13">
        <f t="shared" ca="1" si="189"/>
        <v>2.0331885605977509</v>
      </c>
      <c r="U553" s="13">
        <f t="shared" si="190"/>
        <v>0.13488658261525469</v>
      </c>
      <c r="V553" s="5">
        <v>0.35</v>
      </c>
      <c r="W553" s="3">
        <f t="shared" ca="1" si="191"/>
        <v>0.57716927659246553</v>
      </c>
      <c r="X553" s="3">
        <f t="shared" ca="1" si="192"/>
        <v>-0.57163662638494994</v>
      </c>
      <c r="Y553" s="3">
        <f t="shared" ca="1" si="193"/>
        <v>-7.9724157051066405E-2</v>
      </c>
      <c r="Z553" s="3">
        <f t="shared" ca="1" si="194"/>
        <v>-4.0831187598924998E-3</v>
      </c>
      <c r="AA553" s="3">
        <f t="shared" ca="1" si="195"/>
        <v>-5.6945826465047429E-4</v>
      </c>
      <c r="AJ553"/>
      <c r="AK553"/>
    </row>
    <row r="554" spans="3:37" s="5" customFormat="1" x14ac:dyDescent="0.2">
      <c r="C554" s="25"/>
      <c r="D554" s="1">
        <f t="shared" si="196"/>
        <v>552</v>
      </c>
      <c r="E554" s="2">
        <f t="shared" si="197"/>
        <v>55.300000000000516</v>
      </c>
      <c r="F554" s="3">
        <f t="shared" ca="1" si="198"/>
        <v>535.30448508708662</v>
      </c>
      <c r="G554" s="3">
        <f t="shared" si="199"/>
        <v>73.734025390594084</v>
      </c>
      <c r="H554" s="3">
        <f t="shared" ca="1" si="184"/>
        <v>540.358768092692</v>
      </c>
      <c r="I554" s="3">
        <f t="shared" ca="1" si="200"/>
        <v>29548.807576806896</v>
      </c>
      <c r="J554" s="3">
        <f t="shared" si="201"/>
        <v>18323.438342798083</v>
      </c>
      <c r="K554" s="3">
        <f t="shared" ca="1" si="202"/>
        <v>35496.240390845669</v>
      </c>
      <c r="L554" s="3">
        <f t="shared" si="203"/>
        <v>-9.2299284145567597</v>
      </c>
      <c r="M554" s="3">
        <f t="shared" ca="1" si="185"/>
        <v>0.13688087515624367</v>
      </c>
      <c r="N554" s="3">
        <f t="shared" ca="1" si="186"/>
        <v>7.8426964425098848</v>
      </c>
      <c r="O554" s="1">
        <f t="shared" ca="1" si="204"/>
        <v>20439131.877825618</v>
      </c>
      <c r="P554" s="1">
        <f t="shared" si="205"/>
        <v>-23677363.389759917</v>
      </c>
      <c r="Q554" s="1">
        <f t="shared" ca="1" si="187"/>
        <v>44116495.267585531</v>
      </c>
      <c r="R554" s="1">
        <f t="shared" ca="1" si="206"/>
        <v>75650.227532976874</v>
      </c>
      <c r="S554" s="3">
        <f t="shared" si="188"/>
        <v>265.80129732338526</v>
      </c>
      <c r="T554" s="13">
        <f t="shared" ca="1" si="189"/>
        <v>2.0329425534566461</v>
      </c>
      <c r="U554" s="13">
        <f t="shared" si="190"/>
        <v>0.13473061834447889</v>
      </c>
      <c r="V554" s="5">
        <v>0.35</v>
      </c>
      <c r="W554" s="3">
        <f t="shared" ca="1" si="191"/>
        <v>0.57636675065631504</v>
      </c>
      <c r="X554" s="3">
        <f t="shared" ca="1" si="192"/>
        <v>-0.57097566450234982</v>
      </c>
      <c r="Y554" s="3">
        <f t="shared" ca="1" si="193"/>
        <v>-7.8647452649268312E-2</v>
      </c>
      <c r="Z554" s="3">
        <f t="shared" ca="1" si="194"/>
        <v>-4.0783976035882134E-3</v>
      </c>
      <c r="AA554" s="3">
        <f t="shared" ca="1" si="195"/>
        <v>-5.6176751892334507E-4</v>
      </c>
      <c r="AJ554"/>
      <c r="AK554"/>
    </row>
    <row r="555" spans="3:37" s="5" customFormat="1" x14ac:dyDescent="0.2">
      <c r="C555" s="25"/>
      <c r="D555" s="1">
        <f t="shared" si="196"/>
        <v>553</v>
      </c>
      <c r="E555" s="2">
        <f t="shared" si="197"/>
        <v>55.400000000000517</v>
      </c>
      <c r="F555" s="3">
        <f t="shared" ca="1" si="198"/>
        <v>535.30448508708662</v>
      </c>
      <c r="G555" s="3">
        <f t="shared" si="199"/>
        <v>72.811032549138403</v>
      </c>
      <c r="H555" s="3">
        <f t="shared" ca="1" si="184"/>
        <v>540.23359597050478</v>
      </c>
      <c r="I555" s="3">
        <f t="shared" ca="1" si="200"/>
        <v>29602.338025315603</v>
      </c>
      <c r="J555" s="3">
        <f t="shared" si="201"/>
        <v>18330.765595695069</v>
      </c>
      <c r="K555" s="3">
        <f t="shared" ca="1" si="202"/>
        <v>35550.269989701846</v>
      </c>
      <c r="L555" s="3">
        <f t="shared" si="203"/>
        <v>-9.2297072627568024</v>
      </c>
      <c r="M555" s="3">
        <f t="shared" ca="1" si="185"/>
        <v>0.13518834805754407</v>
      </c>
      <c r="N555" s="3">
        <f t="shared" ca="1" si="186"/>
        <v>7.7457217830428755</v>
      </c>
      <c r="O555" s="1">
        <f t="shared" ca="1" si="204"/>
        <v>20429663.675065581</v>
      </c>
      <c r="P555" s="1">
        <f t="shared" si="205"/>
        <v>-23686264.049067102</v>
      </c>
      <c r="Q555" s="1">
        <f t="shared" ca="1" si="187"/>
        <v>44115927.724132687</v>
      </c>
      <c r="R555" s="1">
        <f t="shared" ca="1" si="206"/>
        <v>75632.703435870673</v>
      </c>
      <c r="S555" s="3">
        <f t="shared" si="188"/>
        <v>265.77150647164683</v>
      </c>
      <c r="T555" s="13">
        <f t="shared" ca="1" si="189"/>
        <v>2.0326994535365599</v>
      </c>
      <c r="U555" s="13">
        <f t="shared" si="190"/>
        <v>0.13457673026058684</v>
      </c>
      <c r="V555" s="5">
        <v>0.35</v>
      </c>
      <c r="W555" s="3">
        <f t="shared" ca="1" si="191"/>
        <v>0.57557506906725775</v>
      </c>
      <c r="X555" s="3">
        <f t="shared" ca="1" si="192"/>
        <v>-0.57032350130411824</v>
      </c>
      <c r="Y555" s="3">
        <f t="shared" ca="1" si="193"/>
        <v>-7.757424825281832E-2</v>
      </c>
      <c r="Z555" s="3">
        <f t="shared" ca="1" si="194"/>
        <v>-4.0737392950294157E-3</v>
      </c>
      <c r="AA555" s="3">
        <f t="shared" ca="1" si="195"/>
        <v>-5.5410177323441659E-4</v>
      </c>
      <c r="AJ555"/>
      <c r="AK555"/>
    </row>
    <row r="556" spans="3:37" s="5" customFormat="1" x14ac:dyDescent="0.2">
      <c r="C556" s="25"/>
      <c r="D556" s="1">
        <f t="shared" si="196"/>
        <v>554</v>
      </c>
      <c r="E556" s="2">
        <f t="shared" si="197"/>
        <v>55.500000000000519</v>
      </c>
      <c r="F556" s="3">
        <f t="shared" ca="1" si="198"/>
        <v>535.30448508708662</v>
      </c>
      <c r="G556" s="3">
        <f t="shared" si="199"/>
        <v>71.888061822862724</v>
      </c>
      <c r="H556" s="3">
        <f t="shared" ca="1" si="184"/>
        <v>540.10997508562889</v>
      </c>
      <c r="I556" s="3">
        <f t="shared" ca="1" si="200"/>
        <v>29655.86847382431</v>
      </c>
      <c r="J556" s="3">
        <f t="shared" si="201"/>
        <v>18338.000550413672</v>
      </c>
      <c r="K556" s="3">
        <f t="shared" ca="1" si="202"/>
        <v>35604.28714889523</v>
      </c>
      <c r="L556" s="3">
        <f t="shared" si="203"/>
        <v>-9.229488896708693</v>
      </c>
      <c r="M556" s="3">
        <f t="shared" ca="1" si="185"/>
        <v>0.1334950818947733</v>
      </c>
      <c r="N556" s="3">
        <f t="shared" ca="1" si="186"/>
        <v>7.6487047783237987</v>
      </c>
      <c r="O556" s="1">
        <f t="shared" ca="1" si="204"/>
        <v>20420314.963089906</v>
      </c>
      <c r="P556" s="1">
        <f t="shared" si="205"/>
        <v>-23695052.145503324</v>
      </c>
      <c r="Q556" s="1">
        <f t="shared" ca="1" si="187"/>
        <v>44115367.108593225</v>
      </c>
      <c r="R556" s="1">
        <f t="shared" ca="1" si="206"/>
        <v>75615.396511988045</v>
      </c>
      <c r="S556" s="3">
        <f t="shared" si="188"/>
        <v>265.74209088215014</v>
      </c>
      <c r="T556" s="13">
        <f t="shared" ca="1" si="189"/>
        <v>2.0324592663988406</v>
      </c>
      <c r="U556" s="13">
        <f t="shared" si="190"/>
        <v>0.13442491312996113</v>
      </c>
      <c r="V556" s="5">
        <v>0.35</v>
      </c>
      <c r="W556" s="3">
        <f t="shared" ca="1" si="191"/>
        <v>0.57479419859352476</v>
      </c>
      <c r="X556" s="3">
        <f t="shared" ca="1" si="192"/>
        <v>-0.56968011461067769</v>
      </c>
      <c r="Y556" s="3">
        <f t="shared" ca="1" si="193"/>
        <v>-7.6504494991715619E-2</v>
      </c>
      <c r="Z556" s="3">
        <f t="shared" ca="1" si="194"/>
        <v>-4.0691436757905554E-3</v>
      </c>
      <c r="AA556" s="3">
        <f t="shared" ca="1" si="195"/>
        <v>-5.4646067851225443E-4</v>
      </c>
      <c r="AJ556"/>
      <c r="AK556"/>
    </row>
    <row r="557" spans="3:37" s="5" customFormat="1" x14ac:dyDescent="0.2">
      <c r="C557" s="25"/>
      <c r="D557" s="1">
        <f t="shared" si="196"/>
        <v>555</v>
      </c>
      <c r="E557" s="2">
        <f t="shared" si="197"/>
        <v>55.60000000000052</v>
      </c>
      <c r="F557" s="3">
        <f t="shared" ca="1" si="198"/>
        <v>535.30448508708662</v>
      </c>
      <c r="G557" s="3">
        <f t="shared" si="199"/>
        <v>70.965112933191861</v>
      </c>
      <c r="H557" s="3">
        <f t="shared" ca="1" si="184"/>
        <v>539.98790635344017</v>
      </c>
      <c r="I557" s="3">
        <f t="shared" ca="1" si="200"/>
        <v>29709.398922333017</v>
      </c>
      <c r="J557" s="3">
        <f t="shared" si="201"/>
        <v>18345.143209151476</v>
      </c>
      <c r="K557" s="3">
        <f t="shared" ca="1" si="202"/>
        <v>35658.292023595466</v>
      </c>
      <c r="L557" s="3">
        <f t="shared" si="203"/>
        <v>-9.2292733163461005</v>
      </c>
      <c r="M557" s="3">
        <f t="shared" ca="1" si="185"/>
        <v>0.13180108538978916</v>
      </c>
      <c r="N557" s="3">
        <f t="shared" ca="1" si="186"/>
        <v>7.5516459280782957</v>
      </c>
      <c r="O557" s="1">
        <f t="shared" ca="1" si="204"/>
        <v>20411085.730558015</v>
      </c>
      <c r="P557" s="1">
        <f t="shared" si="205"/>
        <v>-23703727.698667746</v>
      </c>
      <c r="Q557" s="1">
        <f t="shared" ca="1" si="187"/>
        <v>44114813.429225758</v>
      </c>
      <c r="R557" s="1">
        <f t="shared" ca="1" si="206"/>
        <v>75598.306889481624</v>
      </c>
      <c r="S557" s="3">
        <f t="shared" si="188"/>
        <v>265.7130505459603</v>
      </c>
      <c r="T557" s="13">
        <f t="shared" ca="1" si="189"/>
        <v>2.032221997541813</v>
      </c>
      <c r="U557" s="13">
        <f t="shared" si="190"/>
        <v>0.13427516179018492</v>
      </c>
      <c r="V557" s="5">
        <v>0.35</v>
      </c>
      <c r="W557" s="3">
        <f t="shared" ca="1" si="191"/>
        <v>0.57402410646518598</v>
      </c>
      <c r="X557" s="3">
        <f t="shared" ca="1" si="192"/>
        <v>-0.56904548254419218</v>
      </c>
      <c r="Y557" s="3">
        <f t="shared" ca="1" si="193"/>
        <v>-7.5438144192461976E-2</v>
      </c>
      <c r="Z557" s="3">
        <f t="shared" ca="1" si="194"/>
        <v>-4.0646105896013727E-3</v>
      </c>
      <c r="AA557" s="3">
        <f t="shared" ca="1" si="195"/>
        <v>-5.3884388708901412E-4</v>
      </c>
      <c r="AJ557"/>
      <c r="AK557"/>
    </row>
    <row r="558" spans="3:37" s="5" customFormat="1" x14ac:dyDescent="0.2">
      <c r="C558" s="25"/>
      <c r="D558" s="1">
        <f t="shared" si="196"/>
        <v>556</v>
      </c>
      <c r="E558" s="2">
        <f t="shared" si="197"/>
        <v>55.700000000000522</v>
      </c>
      <c r="F558" s="3">
        <f t="shared" ca="1" si="198"/>
        <v>535.30448508708662</v>
      </c>
      <c r="G558" s="3">
        <f t="shared" si="199"/>
        <v>70.04218560155725</v>
      </c>
      <c r="H558" s="3">
        <f t="shared" ca="1" si="184"/>
        <v>539.86739067866836</v>
      </c>
      <c r="I558" s="3">
        <f t="shared" ca="1" si="200"/>
        <v>29762.929370841724</v>
      </c>
      <c r="J558" s="3">
        <f t="shared" si="201"/>
        <v>18352.193574078214</v>
      </c>
      <c r="K558" s="3">
        <f t="shared" ca="1" si="202"/>
        <v>35712.284769063197</v>
      </c>
      <c r="L558" s="3">
        <f t="shared" si="203"/>
        <v>-9.2290605216035395</v>
      </c>
      <c r="M558" s="3">
        <f t="shared" ca="1" si="185"/>
        <v>0.1301063672882653</v>
      </c>
      <c r="N558" s="3">
        <f t="shared" ca="1" si="186"/>
        <v>7.4545457333965555</v>
      </c>
      <c r="O558" s="1">
        <f t="shared" ca="1" si="204"/>
        <v>20401975.966273576</v>
      </c>
      <c r="P558" s="1">
        <f t="shared" si="205"/>
        <v>-23712290.727909196</v>
      </c>
      <c r="Q558" s="1">
        <f t="shared" ca="1" si="187"/>
        <v>44114266.694182768</v>
      </c>
      <c r="R558" s="1">
        <f t="shared" ca="1" si="206"/>
        <v>75581.434695013566</v>
      </c>
      <c r="S558" s="3">
        <f t="shared" si="188"/>
        <v>265.68438545425579</v>
      </c>
      <c r="T558" s="13">
        <f t="shared" ca="1" si="189"/>
        <v>2.0319876524005211</v>
      </c>
      <c r="U558" s="13">
        <f t="shared" si="190"/>
        <v>0.13412747114983653</v>
      </c>
      <c r="V558" s="5">
        <v>0.35</v>
      </c>
      <c r="W558" s="3">
        <f t="shared" ca="1" si="191"/>
        <v>0.57326476037246177</v>
      </c>
      <c r="X558" s="3">
        <f t="shared" ca="1" si="192"/>
        <v>-0.56841958352769617</v>
      </c>
      <c r="Y558" s="3">
        <f t="shared" ca="1" si="193"/>
        <v>-7.4375147375291842E-2</v>
      </c>
      <c r="Z558" s="3">
        <f t="shared" ca="1" si="194"/>
        <v>-4.0601398823406866E-3</v>
      </c>
      <c r="AA558" s="3">
        <f t="shared" ca="1" si="195"/>
        <v>-5.3125105268065601E-4</v>
      </c>
      <c r="AJ558"/>
      <c r="AK558"/>
    </row>
    <row r="559" spans="3:37" s="5" customFormat="1" x14ac:dyDescent="0.2">
      <c r="C559" s="25"/>
      <c r="D559" s="1">
        <f t="shared" si="196"/>
        <v>557</v>
      </c>
      <c r="E559" s="2">
        <f t="shared" si="197"/>
        <v>55.800000000000523</v>
      </c>
      <c r="F559" s="3">
        <f t="shared" ca="1" si="198"/>
        <v>535.30448508708662</v>
      </c>
      <c r="G559" s="3">
        <f t="shared" si="199"/>
        <v>69.119279549396893</v>
      </c>
      <c r="H559" s="3">
        <f t="shared" ca="1" si="184"/>
        <v>539.74842895535937</v>
      </c>
      <c r="I559" s="3">
        <f t="shared" ca="1" si="200"/>
        <v>29816.459819350432</v>
      </c>
      <c r="J559" s="3">
        <f t="shared" si="201"/>
        <v>18359.151647335762</v>
      </c>
      <c r="K559" s="3">
        <f t="shared" ca="1" si="202"/>
        <v>35766.265540649023</v>
      </c>
      <c r="L559" s="3">
        <f t="shared" si="203"/>
        <v>-9.2288505124163613</v>
      </c>
      <c r="M559" s="3">
        <f t="shared" ca="1" si="185"/>
        <v>0.12841093635943701</v>
      </c>
      <c r="N559" s="3">
        <f t="shared" ca="1" si="186"/>
        <v>7.3574046967187492</v>
      </c>
      <c r="O559" s="1">
        <f t="shared" ca="1" si="204"/>
        <v>20392985.659184504</v>
      </c>
      <c r="P559" s="1">
        <f t="shared" si="205"/>
        <v>-23720741.252326209</v>
      </c>
      <c r="Q559" s="1">
        <f t="shared" ca="1" si="187"/>
        <v>44113726.911510713</v>
      </c>
      <c r="R559" s="1">
        <f t="shared" ca="1" si="206"/>
        <v>75564.780053750306</v>
      </c>
      <c r="S559" s="3">
        <f t="shared" si="188"/>
        <v>265.65609559832819</v>
      </c>
      <c r="T559" s="13">
        <f t="shared" ca="1" si="189"/>
        <v>2.0317562363464776</v>
      </c>
      <c r="U559" s="13">
        <f t="shared" si="190"/>
        <v>0.13398183618828668</v>
      </c>
      <c r="V559" s="5">
        <v>0.35</v>
      </c>
      <c r="W559" s="3">
        <f t="shared" ca="1" si="191"/>
        <v>0.57251612846405797</v>
      </c>
      <c r="X559" s="3">
        <f t="shared" ca="1" si="192"/>
        <v>-0.56780239628423623</v>
      </c>
      <c r="Y559" s="3">
        <f t="shared" ca="1" si="193"/>
        <v>-7.3315456251413183E-2</v>
      </c>
      <c r="Z559" s="3">
        <f t="shared" ca="1" si="194"/>
        <v>-4.0557314020302588E-3</v>
      </c>
      <c r="AA559" s="3">
        <f t="shared" ca="1" si="195"/>
        <v>-5.2368183036723701E-4</v>
      </c>
      <c r="AJ559"/>
      <c r="AK559"/>
    </row>
    <row r="560" spans="3:37" s="5" customFormat="1" x14ac:dyDescent="0.2">
      <c r="C560" s="25"/>
      <c r="D560" s="1">
        <f t="shared" si="196"/>
        <v>558</v>
      </c>
      <c r="E560" s="2">
        <f t="shared" si="197"/>
        <v>55.900000000000524</v>
      </c>
      <c r="F560" s="3">
        <f t="shared" ca="1" si="198"/>
        <v>535.30448508708662</v>
      </c>
      <c r="G560" s="3">
        <f t="shared" si="199"/>
        <v>68.196394498155257</v>
      </c>
      <c r="H560" s="3">
        <f t="shared" ca="1" si="184"/>
        <v>539.63102206683686</v>
      </c>
      <c r="I560" s="3">
        <f t="shared" ca="1" si="200"/>
        <v>29869.990267859139</v>
      </c>
      <c r="J560" s="3">
        <f t="shared" si="201"/>
        <v>18366.017431038141</v>
      </c>
      <c r="K560" s="3">
        <f t="shared" ca="1" si="202"/>
        <v>35820.234493792392</v>
      </c>
      <c r="L560" s="3">
        <f t="shared" si="203"/>
        <v>-9.2286432887207646</v>
      </c>
      <c r="M560" s="3">
        <f t="shared" ca="1" si="185"/>
        <v>0.12671480139584562</v>
      </c>
      <c r="N560" s="3">
        <f t="shared" ca="1" si="186"/>
        <v>7.2602233218203871</v>
      </c>
      <c r="O560" s="1">
        <f t="shared" ca="1" si="204"/>
        <v>20384114.798382927</v>
      </c>
      <c r="P560" s="1">
        <f t="shared" si="205"/>
        <v>-23729079.290767018</v>
      </c>
      <c r="Q560" s="1">
        <f t="shared" ca="1" si="187"/>
        <v>44113194.089149944</v>
      </c>
      <c r="R560" s="1">
        <f t="shared" ca="1" si="206"/>
        <v>75548.343089357164</v>
      </c>
      <c r="S560" s="3">
        <f t="shared" si="188"/>
        <v>265.62818096958239</v>
      </c>
      <c r="T560" s="13">
        <f t="shared" ca="1" si="189"/>
        <v>2.0315277546874104</v>
      </c>
      <c r="U560" s="13">
        <f t="shared" si="190"/>
        <v>0.13383825195550048</v>
      </c>
      <c r="V560" s="5">
        <v>0.35</v>
      </c>
      <c r="W560" s="3">
        <f t="shared" ca="1" si="191"/>
        <v>0.57177817934553254</v>
      </c>
      <c r="X560" s="3">
        <f t="shared" ca="1" si="192"/>
        <v>-0.56719389983603041</v>
      </c>
      <c r="Y560" s="3">
        <f t="shared" ca="1" si="193"/>
        <v>-7.2259022720260399E-2</v>
      </c>
      <c r="Z560" s="3">
        <f t="shared" ca="1" si="194"/>
        <v>-4.0513849988287887E-3</v>
      </c>
      <c r="AA560" s="3">
        <f t="shared" ca="1" si="195"/>
        <v>-5.161358765732886E-4</v>
      </c>
      <c r="AJ560"/>
      <c r="AK560"/>
    </row>
    <row r="561" spans="3:37" s="5" customFormat="1" x14ac:dyDescent="0.2">
      <c r="C561" s="25"/>
      <c r="D561" s="1">
        <f t="shared" si="196"/>
        <v>559</v>
      </c>
      <c r="E561" s="2">
        <f t="shared" si="197"/>
        <v>56.000000000000526</v>
      </c>
      <c r="F561" s="3">
        <f t="shared" ca="1" si="198"/>
        <v>535.30448508708662</v>
      </c>
      <c r="G561" s="3">
        <f t="shared" si="199"/>
        <v>67.273530169283177</v>
      </c>
      <c r="H561" s="3">
        <f t="shared" ca="1" si="184"/>
        <v>539.51517088566504</v>
      </c>
      <c r="I561" s="3">
        <f t="shared" ca="1" si="200"/>
        <v>29923.520716367846</v>
      </c>
      <c r="J561" s="3">
        <f t="shared" si="201"/>
        <v>18372.790927271511</v>
      </c>
      <c r="K561" s="3">
        <f t="shared" ca="1" si="202"/>
        <v>35874.191784020557</v>
      </c>
      <c r="L561" s="3">
        <f t="shared" si="203"/>
        <v>-9.2284388504537826</v>
      </c>
      <c r="M561" s="3">
        <f t="shared" ca="1" si="185"/>
        <v>0.12501797121308034</v>
      </c>
      <c r="N561" s="3">
        <f t="shared" ca="1" si="186"/>
        <v>7.1630021137975239</v>
      </c>
      <c r="O561" s="1">
        <f t="shared" ca="1" si="204"/>
        <v>20375363.373105183</v>
      </c>
      <c r="P561" s="1">
        <f t="shared" si="205"/>
        <v>-23737304.861829605</v>
      </c>
      <c r="Q561" s="1">
        <f t="shared" ca="1" si="187"/>
        <v>44112668.234934792</v>
      </c>
      <c r="R561" s="1">
        <f t="shared" ca="1" si="206"/>
        <v>75532.123923993102</v>
      </c>
      <c r="S561" s="3">
        <f t="shared" si="188"/>
        <v>265.6006415595366</v>
      </c>
      <c r="T561" s="13">
        <f t="shared" ca="1" si="189"/>
        <v>2.0313022126670135</v>
      </c>
      <c r="U561" s="13">
        <f t="shared" si="190"/>
        <v>0.13369671357184029</v>
      </c>
      <c r="V561" s="5">
        <v>0.35</v>
      </c>
      <c r="W561" s="3">
        <f t="shared" ca="1" si="191"/>
        <v>0.57105088207767918</v>
      </c>
      <c r="X561" s="3">
        <f t="shared" ca="1" si="192"/>
        <v>-0.56659407350363489</v>
      </c>
      <c r="Y561" s="3">
        <f t="shared" ca="1" si="193"/>
        <v>-7.1205798866756667E-2</v>
      </c>
      <c r="Z561" s="3">
        <f t="shared" ca="1" si="194"/>
        <v>-4.0471005250259633E-3</v>
      </c>
      <c r="AA561" s="3">
        <f t="shared" ca="1" si="195"/>
        <v>-5.086128490482619E-4</v>
      </c>
      <c r="AJ561"/>
      <c r="AK561"/>
    </row>
    <row r="562" spans="3:37" s="5" customFormat="1" x14ac:dyDescent="0.2">
      <c r="C562" s="25"/>
      <c r="D562" s="1">
        <f t="shared" si="196"/>
        <v>560</v>
      </c>
      <c r="E562" s="2">
        <f t="shared" si="197"/>
        <v>56.100000000000527</v>
      </c>
      <c r="F562" s="3">
        <f t="shared" ca="1" si="198"/>
        <v>535.30448508708662</v>
      </c>
      <c r="G562" s="3">
        <f t="shared" si="199"/>
        <v>66.350686284237796</v>
      </c>
      <c r="H562" s="3">
        <f t="shared" ca="1" si="184"/>
        <v>539.40087627361174</v>
      </c>
      <c r="I562" s="3">
        <f t="shared" ca="1" si="200"/>
        <v>29977.051164876553</v>
      </c>
      <c r="J562" s="3">
        <f t="shared" si="201"/>
        <v>18379.472138094188</v>
      </c>
      <c r="K562" s="3">
        <f t="shared" ca="1" si="202"/>
        <v>35928.137566947495</v>
      </c>
      <c r="L562" s="3">
        <f t="shared" si="203"/>
        <v>-9.2282371975532893</v>
      </c>
      <c r="M562" s="3">
        <f t="shared" ca="1" si="185"/>
        <v>0.12332045464951905</v>
      </c>
      <c r="N562" s="3">
        <f t="shared" ca="1" si="186"/>
        <v>7.0657415790519114</v>
      </c>
      <c r="O562" s="1">
        <f t="shared" ca="1" si="204"/>
        <v>20366731.372731812</v>
      </c>
      <c r="P562" s="1">
        <f t="shared" si="205"/>
        <v>-23745417.983861711</v>
      </c>
      <c r="Q562" s="1">
        <f t="shared" ca="1" si="187"/>
        <v>44112149.356593519</v>
      </c>
      <c r="R562" s="1">
        <f t="shared" ca="1" si="206"/>
        <v>75516.122678305648</v>
      </c>
      <c r="S562" s="3">
        <f t="shared" si="188"/>
        <v>265.57347735982216</v>
      </c>
      <c r="T562" s="13">
        <f t="shared" ca="1" si="189"/>
        <v>2.0310796154647037</v>
      </c>
      <c r="U562" s="13">
        <f t="shared" si="190"/>
        <v>0.13355721622787187</v>
      </c>
      <c r="V562" s="5">
        <v>0.35</v>
      </c>
      <c r="W562" s="3">
        <f t="shared" ca="1" si="191"/>
        <v>0.57033420617493247</v>
      </c>
      <c r="X562" s="3">
        <f t="shared" ca="1" si="192"/>
        <v>-0.56600289690512007</v>
      </c>
      <c r="Y562" s="3">
        <f t="shared" ca="1" si="193"/>
        <v>-7.0155736958586817E-2</v>
      </c>
      <c r="Z562" s="3">
        <f t="shared" ca="1" si="194"/>
        <v>-4.0428778350365723E-3</v>
      </c>
      <c r="AA562" s="3">
        <f t="shared" ca="1" si="195"/>
        <v>-5.0111240684704874E-4</v>
      </c>
      <c r="AJ562"/>
      <c r="AK562"/>
    </row>
    <row r="563" spans="3:37" s="5" customFormat="1" x14ac:dyDescent="0.2">
      <c r="C563" s="25"/>
      <c r="D563" s="1">
        <f t="shared" si="196"/>
        <v>561</v>
      </c>
      <c r="E563" s="2">
        <f t="shared" si="197"/>
        <v>56.200000000000529</v>
      </c>
      <c r="F563" s="3">
        <f t="shared" ca="1" si="198"/>
        <v>535.30448508708662</v>
      </c>
      <c r="G563" s="3">
        <f t="shared" si="199"/>
        <v>65.427862564482467</v>
      </c>
      <c r="H563" s="3">
        <f t="shared" ca="1" si="184"/>
        <v>539.28813908161169</v>
      </c>
      <c r="I563" s="3">
        <f t="shared" ca="1" si="200"/>
        <v>30030.58161338526</v>
      </c>
      <c r="J563" s="3">
        <f t="shared" si="201"/>
        <v>18386.061065536625</v>
      </c>
      <c r="K563" s="3">
        <f t="shared" ca="1" si="202"/>
        <v>35982.071998272811</v>
      </c>
      <c r="L563" s="3">
        <f t="shared" si="203"/>
        <v>-9.228038329958002</v>
      </c>
      <c r="M563" s="3">
        <f t="shared" ca="1" si="185"/>
        <v>0.12162226056606655</v>
      </c>
      <c r="N563" s="3">
        <f t="shared" ca="1" si="186"/>
        <v>6.9684422252759957</v>
      </c>
      <c r="O563" s="1">
        <f t="shared" ca="1" si="204"/>
        <v>20358218.78678754</v>
      </c>
      <c r="P563" s="1">
        <f t="shared" si="205"/>
        <v>-23753418.674960859</v>
      </c>
      <c r="Q563" s="1">
        <f t="shared" ca="1" si="187"/>
        <v>44111637.461748399</v>
      </c>
      <c r="R563" s="1">
        <f t="shared" ca="1" si="206"/>
        <v>75500.339471425643</v>
      </c>
      <c r="S563" s="3">
        <f t="shared" si="188"/>
        <v>265.54668836218383</v>
      </c>
      <c r="T563" s="13">
        <f t="shared" ca="1" si="189"/>
        <v>2.0308599681953745</v>
      </c>
      <c r="U563" s="13">
        <f t="shared" si="190"/>
        <v>0.13341975518417401</v>
      </c>
      <c r="V563" s="5">
        <v>0.35</v>
      </c>
      <c r="W563" s="3">
        <f t="shared" ca="1" si="191"/>
        <v>0.56962812160380438</v>
      </c>
      <c r="X563" s="3">
        <f t="shared" ca="1" si="192"/>
        <v>-0.56542034995526569</v>
      </c>
      <c r="Y563" s="3">
        <f t="shared" ca="1" si="193"/>
        <v>-6.9108789443481408E-2</v>
      </c>
      <c r="Z563" s="3">
        <f t="shared" ca="1" si="194"/>
        <v>-4.0387167853947548E-3</v>
      </c>
      <c r="AA563" s="3">
        <f t="shared" ca="1" si="195"/>
        <v>-4.9363421031058151E-4</v>
      </c>
      <c r="AJ563"/>
      <c r="AK563"/>
    </row>
    <row r="564" spans="3:37" s="5" customFormat="1" x14ac:dyDescent="0.2">
      <c r="C564" s="25"/>
      <c r="D564" s="1">
        <f t="shared" si="196"/>
        <v>562</v>
      </c>
      <c r="E564" s="2">
        <f t="shared" si="197"/>
        <v>56.30000000000053</v>
      </c>
      <c r="F564" s="3">
        <f t="shared" ca="1" si="198"/>
        <v>535.30448508708662</v>
      </c>
      <c r="G564" s="3">
        <f t="shared" si="199"/>
        <v>64.50505873148667</v>
      </c>
      <c r="H564" s="3">
        <f t="shared" ca="1" si="184"/>
        <v>539.17696014972989</v>
      </c>
      <c r="I564" s="3">
        <f t="shared" ca="1" si="200"/>
        <v>30084.112061893968</v>
      </c>
      <c r="J564" s="3">
        <f t="shared" si="201"/>
        <v>18392.557711601421</v>
      </c>
      <c r="K564" s="3">
        <f t="shared" ca="1" si="202"/>
        <v>36035.995233780654</v>
      </c>
      <c r="L564" s="3">
        <f t="shared" si="203"/>
        <v>-9.2278422476074802</v>
      </c>
      <c r="M564" s="3">
        <f t="shared" ca="1" si="185"/>
        <v>0.1199233978458915</v>
      </c>
      <c r="N564" s="3">
        <f t="shared" ca="1" si="186"/>
        <v>6.8711045614378508</v>
      </c>
      <c r="O564" s="1">
        <f t="shared" ca="1" si="204"/>
        <v>20349825.604941238</v>
      </c>
      <c r="P564" s="1">
        <f t="shared" si="205"/>
        <v>-23761306.952974409</v>
      </c>
      <c r="Q564" s="1">
        <f t="shared" ca="1" si="187"/>
        <v>44111132.557915643</v>
      </c>
      <c r="R564" s="1">
        <f t="shared" ca="1" si="206"/>
        <v>75484.774420962189</v>
      </c>
      <c r="S564" s="3">
        <f t="shared" si="188"/>
        <v>265.5202745584794</v>
      </c>
      <c r="T564" s="13">
        <f t="shared" ca="1" si="189"/>
        <v>2.0306432759091591</v>
      </c>
      <c r="U564" s="13">
        <f t="shared" si="190"/>
        <v>0.13328432577114921</v>
      </c>
      <c r="V564" s="5">
        <v>0.35</v>
      </c>
      <c r="W564" s="3">
        <f t="shared" ca="1" si="191"/>
        <v>0.56893259878133251</v>
      </c>
      <c r="X564" s="3">
        <f t="shared" ca="1" si="192"/>
        <v>-0.56484641286475745</v>
      </c>
      <c r="Y564" s="3">
        <f t="shared" ca="1" si="193"/>
        <v>-6.8064908946509572E-2</v>
      </c>
      <c r="Z564" s="3">
        <f t="shared" ca="1" si="194"/>
        <v>-4.0346172347482676E-3</v>
      </c>
      <c r="AA564" s="3">
        <f t="shared" ca="1" si="195"/>
        <v>-4.8617792104649696E-4</v>
      </c>
      <c r="AJ564"/>
      <c r="AK564"/>
    </row>
    <row r="565" spans="3:37" s="5" customFormat="1" x14ac:dyDescent="0.2">
      <c r="C565" s="25"/>
      <c r="D565" s="1">
        <f t="shared" si="196"/>
        <v>563</v>
      </c>
      <c r="E565" s="2">
        <f t="shared" si="197"/>
        <v>56.400000000000531</v>
      </c>
      <c r="F565" s="3">
        <f t="shared" ca="1" si="198"/>
        <v>535.30448508708662</v>
      </c>
      <c r="G565" s="3">
        <f t="shared" si="199"/>
        <v>63.582274506725923</v>
      </c>
      <c r="H565" s="3">
        <f t="shared" ca="1" si="184"/>
        <v>539.06734030712676</v>
      </c>
      <c r="I565" s="3">
        <f t="shared" ca="1" si="200"/>
        <v>30137.642510402675</v>
      </c>
      <c r="J565" s="3">
        <f t="shared" si="201"/>
        <v>18398.962078263332</v>
      </c>
      <c r="K565" s="3">
        <f t="shared" ca="1" si="202"/>
        <v>36089.907429338651</v>
      </c>
      <c r="L565" s="3">
        <f t="shared" si="203"/>
        <v>-9.2276489504421217</v>
      </c>
      <c r="M565" s="3">
        <f t="shared" ca="1" si="185"/>
        <v>0.11822387539416128</v>
      </c>
      <c r="N565" s="3">
        <f t="shared" ca="1" si="186"/>
        <v>6.7737290977659832</v>
      </c>
      <c r="O565" s="1">
        <f t="shared" ca="1" si="204"/>
        <v>20341551.817005973</v>
      </c>
      <c r="P565" s="1">
        <f t="shared" si="205"/>
        <v>-23769082.835499547</v>
      </c>
      <c r="Q565" s="1">
        <f t="shared" ca="1" si="187"/>
        <v>44110634.652505517</v>
      </c>
      <c r="R565" s="1">
        <f t="shared" ca="1" si="206"/>
        <v>75469.427642997747</v>
      </c>
      <c r="S565" s="3">
        <f t="shared" si="188"/>
        <v>265.49423594068008</v>
      </c>
      <c r="T565" s="13">
        <f t="shared" ca="1" si="189"/>
        <v>2.0304295435911901</v>
      </c>
      <c r="U565" s="13">
        <f t="shared" si="190"/>
        <v>0.13315092338883983</v>
      </c>
      <c r="V565" s="5">
        <v>0.35</v>
      </c>
      <c r="W565" s="3">
        <f t="shared" ca="1" si="191"/>
        <v>0.5682476085735656</v>
      </c>
      <c r="X565" s="3">
        <f t="shared" ca="1" si="192"/>
        <v>-0.56428106613940865</v>
      </c>
      <c r="Y565" s="3">
        <f t="shared" ca="1" si="193"/>
        <v>-6.702404826738366E-2</v>
      </c>
      <c r="Z565" s="3">
        <f t="shared" ca="1" si="194"/>
        <v>-4.030579043852919E-3</v>
      </c>
      <c r="AA565" s="3">
        <f t="shared" ca="1" si="195"/>
        <v>-4.787432019098833E-4</v>
      </c>
      <c r="AJ565"/>
      <c r="AK565"/>
    </row>
    <row r="566" spans="3:37" s="5" customFormat="1" x14ac:dyDescent="0.2">
      <c r="C566" s="25"/>
      <c r="D566" s="1">
        <f t="shared" si="196"/>
        <v>564</v>
      </c>
      <c r="E566" s="2">
        <f t="shared" si="197"/>
        <v>56.500000000000533</v>
      </c>
      <c r="F566" s="3">
        <f t="shared" ca="1" si="198"/>
        <v>535.30448508708662</v>
      </c>
      <c r="G566" s="3">
        <f t="shared" si="199"/>
        <v>62.659509611681713</v>
      </c>
      <c r="H566" s="3">
        <f t="shared" ca="1" si="184"/>
        <v>538.95928037202157</v>
      </c>
      <c r="I566" s="3">
        <f t="shared" ca="1" si="200"/>
        <v>30191.172958911382</v>
      </c>
      <c r="J566" s="3">
        <f t="shared" si="201"/>
        <v>18405.274167469252</v>
      </c>
      <c r="K566" s="3">
        <f t="shared" ca="1" si="202"/>
        <v>36143.808740896784</v>
      </c>
      <c r="L566" s="3">
        <f t="shared" si="203"/>
        <v>-9.2274584384031613</v>
      </c>
      <c r="M566" s="3">
        <f t="shared" ca="1" si="185"/>
        <v>0.11652370213777521</v>
      </c>
      <c r="N566" s="3">
        <f t="shared" ca="1" si="186"/>
        <v>6.6763163457340484</v>
      </c>
      <c r="O566" s="1">
        <f t="shared" ca="1" si="204"/>
        <v>20333397.412938915</v>
      </c>
      <c r="P566" s="1">
        <f t="shared" si="205"/>
        <v>-23776746.339883301</v>
      </c>
      <c r="Q566" s="1">
        <f t="shared" ca="1" si="187"/>
        <v>44110143.75282222</v>
      </c>
      <c r="R566" s="1">
        <f t="shared" ca="1" si="206"/>
        <v>75454.299252083016</v>
      </c>
      <c r="S566" s="3">
        <f t="shared" si="188"/>
        <v>265.46857250087021</v>
      </c>
      <c r="T566" s="13">
        <f t="shared" ca="1" si="189"/>
        <v>2.0302187761613659</v>
      </c>
      <c r="U566" s="13">
        <f t="shared" si="190"/>
        <v>0.13301954350674328</v>
      </c>
      <c r="V566" s="5">
        <v>0.35</v>
      </c>
      <c r="W566" s="3">
        <f t="shared" ca="1" si="191"/>
        <v>0.56757312229405421</v>
      </c>
      <c r="X566" s="3">
        <f t="shared" ca="1" si="192"/>
        <v>-0.56372429057937579</v>
      </c>
      <c r="Y566" s="3">
        <f t="shared" ca="1" si="193"/>
        <v>-6.5986160377771427E-2</v>
      </c>
      <c r="Z566" s="3">
        <f t="shared" ca="1" si="194"/>
        <v>-4.02660207556697E-3</v>
      </c>
      <c r="AA566" s="3">
        <f t="shared" ca="1" si="195"/>
        <v>-4.7132971698408163E-4</v>
      </c>
      <c r="AJ566"/>
      <c r="AK566"/>
    </row>
    <row r="567" spans="3:37" s="5" customFormat="1" x14ac:dyDescent="0.2">
      <c r="C567" s="25"/>
      <c r="D567" s="1">
        <f t="shared" si="196"/>
        <v>565</v>
      </c>
      <c r="E567" s="2">
        <f t="shared" si="197"/>
        <v>56.600000000000534</v>
      </c>
      <c r="F567" s="3">
        <f t="shared" ca="1" si="198"/>
        <v>535.30448508708662</v>
      </c>
      <c r="G567" s="3">
        <f t="shared" si="199"/>
        <v>61.736763767841396</v>
      </c>
      <c r="H567" s="3">
        <f t="shared" ca="1" si="184"/>
        <v>538.85278115165852</v>
      </c>
      <c r="I567" s="3">
        <f t="shared" ca="1" si="200"/>
        <v>30244.703407420089</v>
      </c>
      <c r="J567" s="3">
        <f t="shared" si="201"/>
        <v>18411.493981138228</v>
      </c>
      <c r="K567" s="3">
        <f t="shared" ca="1" si="202"/>
        <v>36197.699324486312</v>
      </c>
      <c r="L567" s="3">
        <f t="shared" si="203"/>
        <v>-9.2272707114326824</v>
      </c>
      <c r="M567" s="3">
        <f t="shared" ca="1" si="185"/>
        <v>0.11482288702509602</v>
      </c>
      <c r="N567" s="3">
        <f t="shared" ca="1" si="186"/>
        <v>6.578866818045463</v>
      </c>
      <c r="O567" s="1">
        <f t="shared" ca="1" si="204"/>
        <v>20325362.382841405</v>
      </c>
      <c r="P567" s="1">
        <f t="shared" si="205"/>
        <v>-23784297.483222626</v>
      </c>
      <c r="Q567" s="1">
        <f t="shared" ca="1" si="187"/>
        <v>44109659.866064027</v>
      </c>
      <c r="R567" s="1">
        <f t="shared" ca="1" si="206"/>
        <v>75439.389361232199</v>
      </c>
      <c r="S567" s="3">
        <f t="shared" si="188"/>
        <v>265.44328423124745</v>
      </c>
      <c r="T567" s="13">
        <f t="shared" ca="1" si="189"/>
        <v>2.0300109784741198</v>
      </c>
      <c r="U567" s="13">
        <f t="shared" si="190"/>
        <v>0.13289018166363412</v>
      </c>
      <c r="V567" s="5">
        <v>0.35</v>
      </c>
      <c r="W567" s="3">
        <f t="shared" ca="1" si="191"/>
        <v>0.56690911170238456</v>
      </c>
      <c r="X567" s="3">
        <f t="shared" ca="1" si="192"/>
        <v>-0.56317606727840597</v>
      </c>
      <c r="Y567" s="3">
        <f t="shared" ca="1" si="193"/>
        <v>-6.4951198418620626E-2</v>
      </c>
      <c r="Z567" s="3">
        <f t="shared" ca="1" si="194"/>
        <v>-4.0226861948457569E-3</v>
      </c>
      <c r="AA567" s="3">
        <f t="shared" ca="1" si="195"/>
        <v>-4.6393713156157591E-4</v>
      </c>
      <c r="AJ567"/>
      <c r="AK567"/>
    </row>
    <row r="568" spans="3:37" s="5" customFormat="1" x14ac:dyDescent="0.2">
      <c r="C568" s="25"/>
      <c r="D568" s="1">
        <f t="shared" si="196"/>
        <v>566</v>
      </c>
      <c r="E568" s="2">
        <f t="shared" si="197"/>
        <v>56.700000000000536</v>
      </c>
      <c r="F568" s="3">
        <f t="shared" ca="1" si="198"/>
        <v>535.30448508708662</v>
      </c>
      <c r="G568" s="3">
        <f t="shared" si="199"/>
        <v>60.814036696698125</v>
      </c>
      <c r="H568" s="3">
        <f t="shared" ca="1" si="184"/>
        <v>538.74784344227146</v>
      </c>
      <c r="I568" s="3">
        <f t="shared" ca="1" si="200"/>
        <v>30298.233855928796</v>
      </c>
      <c r="J568" s="3">
        <f t="shared" si="201"/>
        <v>18417.621521161454</v>
      </c>
      <c r="K568" s="3">
        <f t="shared" ca="1" si="202"/>
        <v>36251.579336218674</v>
      </c>
      <c r="L568" s="3">
        <f t="shared" si="203"/>
        <v>-9.2270857694736019</v>
      </c>
      <c r="M568" s="3">
        <f t="shared" ca="1" si="185"/>
        <v>0.11312143902567945</v>
      </c>
      <c r="N568" s="3">
        <f t="shared" ca="1" si="186"/>
        <v>6.4813810286179159</v>
      </c>
      <c r="O568" s="1">
        <f t="shared" ca="1" si="204"/>
        <v>20317446.716958877</v>
      </c>
      <c r="P568" s="1">
        <f t="shared" si="205"/>
        <v>-23791736.282364346</v>
      </c>
      <c r="Q568" s="1">
        <f t="shared" ca="1" si="187"/>
        <v>44109182.999323219</v>
      </c>
      <c r="R568" s="1">
        <f t="shared" ca="1" si="206"/>
        <v>75424.698081918003</v>
      </c>
      <c r="S568" s="3">
        <f t="shared" si="188"/>
        <v>265.41837112412259</v>
      </c>
      <c r="T568" s="13">
        <f t="shared" ca="1" si="189"/>
        <v>2.0298061553181888</v>
      </c>
      <c r="U568" s="13">
        <f t="shared" si="190"/>
        <v>0.13276283346738532</v>
      </c>
      <c r="V568" s="5">
        <v>0.35</v>
      </c>
      <c r="W568" s="3">
        <f t="shared" ca="1" si="191"/>
        <v>0.56625554900271757</v>
      </c>
      <c r="X568" s="3">
        <f t="shared" ca="1" si="192"/>
        <v>-0.56263637762307894</v>
      </c>
      <c r="Y568" s="3">
        <f t="shared" ca="1" si="193"/>
        <v>-6.39191156974908E-2</v>
      </c>
      <c r="Z568" s="3">
        <f t="shared" ca="1" si="194"/>
        <v>-4.0188312687362785E-3</v>
      </c>
      <c r="AA568" s="3">
        <f t="shared" ca="1" si="195"/>
        <v>-4.5656511212493426E-4</v>
      </c>
      <c r="AJ568"/>
      <c r="AK568"/>
    </row>
    <row r="569" spans="3:37" s="5" customFormat="1" x14ac:dyDescent="0.2">
      <c r="C569" s="25"/>
      <c r="D569" s="1">
        <f t="shared" si="196"/>
        <v>567</v>
      </c>
      <c r="E569" s="2">
        <f t="shared" si="197"/>
        <v>56.800000000000537</v>
      </c>
      <c r="F569" s="3">
        <f t="shared" ca="1" si="198"/>
        <v>535.30448508708662</v>
      </c>
      <c r="G569" s="3">
        <f t="shared" si="199"/>
        <v>59.891328119750767</v>
      </c>
      <c r="H569" s="3">
        <f t="shared" ca="1" si="184"/>
        <v>538.64446802905024</v>
      </c>
      <c r="I569" s="3">
        <f t="shared" ca="1" si="200"/>
        <v>30351.764304437504</v>
      </c>
      <c r="J569" s="3">
        <f t="shared" si="201"/>
        <v>18423.656789402274</v>
      </c>
      <c r="K569" s="3">
        <f t="shared" ca="1" si="202"/>
        <v>36305.44893228438</v>
      </c>
      <c r="L569" s="3">
        <f t="shared" si="203"/>
        <v>-9.2269036124696839</v>
      </c>
      <c r="M569" s="3">
        <f t="shared" ca="1" si="185"/>
        <v>0.11141936713000226</v>
      </c>
      <c r="N569" s="3">
        <f t="shared" ca="1" si="186"/>
        <v>6.3838594925677814</v>
      </c>
      <c r="O569" s="1">
        <f t="shared" ca="1" si="204"/>
        <v>20309650.405680899</v>
      </c>
      <c r="P569" s="1">
        <f t="shared" si="205"/>
        <v>-23799062.753905244</v>
      </c>
      <c r="Q569" s="1">
        <f t="shared" ca="1" si="187"/>
        <v>44108713.159586146</v>
      </c>
      <c r="R569" s="1">
        <f t="shared" ca="1" si="206"/>
        <v>75410.225524067035</v>
      </c>
      <c r="S569" s="3">
        <f t="shared" si="188"/>
        <v>265.39383317191982</v>
      </c>
      <c r="T569" s="13">
        <f t="shared" ca="1" si="189"/>
        <v>2.0296043114163886</v>
      </c>
      <c r="U569" s="13">
        <f t="shared" si="190"/>
        <v>0.13263749459479404</v>
      </c>
      <c r="V569" s="5">
        <v>0.35</v>
      </c>
      <c r="W569" s="3">
        <f t="shared" ca="1" si="191"/>
        <v>0.56561240684236003</v>
      </c>
      <c r="X569" s="3">
        <f t="shared" ca="1" si="192"/>
        <v>-0.56210520329206826</v>
      </c>
      <c r="Y569" s="3">
        <f t="shared" ca="1" si="193"/>
        <v>-6.288986568589576E-2</v>
      </c>
      <c r="Z569" s="3">
        <f t="shared" ca="1" si="194"/>
        <v>-4.0150371663719162E-3</v>
      </c>
      <c r="AA569" s="3">
        <f t="shared" ca="1" si="195"/>
        <v>-4.4921332632782686E-4</v>
      </c>
      <c r="AJ569"/>
      <c r="AK569"/>
    </row>
    <row r="570" spans="3:37" s="5" customFormat="1" x14ac:dyDescent="0.2">
      <c r="C570" s="25"/>
      <c r="D570" s="1">
        <f t="shared" si="196"/>
        <v>568</v>
      </c>
      <c r="E570" s="2">
        <f t="shared" si="197"/>
        <v>56.900000000000539</v>
      </c>
      <c r="F570" s="3">
        <f t="shared" ca="1" si="198"/>
        <v>535.30448508708662</v>
      </c>
      <c r="G570" s="3">
        <f t="shared" si="199"/>
        <v>58.968637758503796</v>
      </c>
      <c r="H570" s="3">
        <f t="shared" ca="1" si="184"/>
        <v>538.54265568610674</v>
      </c>
      <c r="I570" s="3">
        <f t="shared" ca="1" si="200"/>
        <v>30405.294752946211</v>
      </c>
      <c r="J570" s="3">
        <f t="shared" si="201"/>
        <v>18429.599787696185</v>
      </c>
      <c r="K570" s="3">
        <f t="shared" ca="1" si="202"/>
        <v>36359.308268951892</v>
      </c>
      <c r="L570" s="3">
        <f t="shared" si="203"/>
        <v>-9.2267242403655239</v>
      </c>
      <c r="M570" s="3">
        <f t="shared" ca="1" si="185"/>
        <v>0.10971668034918858</v>
      </c>
      <c r="N570" s="3">
        <f t="shared" ca="1" si="186"/>
        <v>6.2863027261944406</v>
      </c>
      <c r="O570" s="1">
        <f t="shared" ca="1" si="204"/>
        <v>20301973.439541116</v>
      </c>
      <c r="P570" s="1">
        <f t="shared" si="205"/>
        <v>-23806276.91419204</v>
      </c>
      <c r="Q570" s="1">
        <f t="shared" ca="1" si="187"/>
        <v>44108250.353733152</v>
      </c>
      <c r="R570" s="1">
        <f t="shared" ca="1" si="206"/>
        <v>75395.971796054946</v>
      </c>
      <c r="S570" s="3">
        <f t="shared" si="188"/>
        <v>265.36967036717635</v>
      </c>
      <c r="T570" s="13">
        <f t="shared" ca="1" si="189"/>
        <v>2.029405451425391</v>
      </c>
      <c r="U570" s="13">
        <f t="shared" si="190"/>
        <v>0.13251416079140999</v>
      </c>
      <c r="V570" s="5">
        <v>0.35</v>
      </c>
      <c r="W570" s="3">
        <f t="shared" ca="1" si="191"/>
        <v>0.5649796583103569</v>
      </c>
      <c r="X570" s="3">
        <f t="shared" ca="1" si="192"/>
        <v>-0.56158252625541449</v>
      </c>
      <c r="Y570" s="3">
        <f t="shared" ca="1" si="193"/>
        <v>-6.1863402016655078E-2</v>
      </c>
      <c r="Z570" s="3">
        <f t="shared" ca="1" si="194"/>
        <v>-4.0113037589672466E-3</v>
      </c>
      <c r="AA570" s="3">
        <f t="shared" ca="1" si="195"/>
        <v>-4.4188144297610771E-4</v>
      </c>
      <c r="AJ570"/>
      <c r="AK570"/>
    </row>
    <row r="571" spans="3:37" s="5" customFormat="1" x14ac:dyDescent="0.2">
      <c r="C571" s="25"/>
      <c r="D571" s="1">
        <f t="shared" si="196"/>
        <v>569</v>
      </c>
      <c r="E571" s="2">
        <f t="shared" si="197"/>
        <v>57.00000000000054</v>
      </c>
      <c r="F571" s="3">
        <f t="shared" ca="1" si="198"/>
        <v>535.30448508708662</v>
      </c>
      <c r="G571" s="3">
        <f t="shared" si="199"/>
        <v>58.04596533446724</v>
      </c>
      <c r="H571" s="3">
        <f t="shared" ca="1" si="184"/>
        <v>538.44240717644175</v>
      </c>
      <c r="I571" s="3">
        <f t="shared" ca="1" si="200"/>
        <v>30458.825201454918</v>
      </c>
      <c r="J571" s="3">
        <f t="shared" si="201"/>
        <v>18435.450517850833</v>
      </c>
      <c r="K571" s="3">
        <f t="shared" ca="1" si="202"/>
        <v>36413.157502566552</v>
      </c>
      <c r="L571" s="3">
        <f t="shared" si="203"/>
        <v>-9.226547653106568</v>
      </c>
      <c r="M571" s="3">
        <f t="shared" ca="1" si="185"/>
        <v>0.10801338771473434</v>
      </c>
      <c r="N571" s="3">
        <f t="shared" ca="1" si="186"/>
        <v>6.1887112469644938</v>
      </c>
      <c r="O571" s="1">
        <f t="shared" ca="1" si="204"/>
        <v>20294415.809217274</v>
      </c>
      <c r="P571" s="1">
        <f t="shared" si="205"/>
        <v>-23813378.779321443</v>
      </c>
      <c r="Q571" s="1">
        <f t="shared" ca="1" si="187"/>
        <v>44107794.588538721</v>
      </c>
      <c r="R571" s="1">
        <f t="shared" ca="1" si="206"/>
        <v>75381.937004701846</v>
      </c>
      <c r="S571" s="3">
        <f t="shared" si="188"/>
        <v>265.34588270254278</v>
      </c>
      <c r="T571" s="13">
        <f t="shared" ca="1" si="189"/>
        <v>2.0292095799355017</v>
      </c>
      <c r="U571" s="13">
        <f t="shared" si="190"/>
        <v>0.13239282787136644</v>
      </c>
      <c r="V571" s="5">
        <v>0.35</v>
      </c>
      <c r="W571" s="3">
        <f t="shared" ca="1" si="191"/>
        <v>0.56435727693610682</v>
      </c>
      <c r="X571" s="3">
        <f t="shared" ca="1" si="192"/>
        <v>-0.56106832877380908</v>
      </c>
      <c r="Y571" s="3">
        <f t="shared" ca="1" si="193"/>
        <v>-6.0839678481254773E-2</v>
      </c>
      <c r="Z571" s="3">
        <f t="shared" ca="1" si="194"/>
        <v>-4.0076309198129219E-3</v>
      </c>
      <c r="AA571" s="3">
        <f t="shared" ca="1" si="195"/>
        <v>-4.3456913200896267E-4</v>
      </c>
      <c r="AJ571"/>
      <c r="AK571"/>
    </row>
    <row r="572" spans="3:37" s="5" customFormat="1" x14ac:dyDescent="0.2">
      <c r="C572" s="25"/>
      <c r="D572" s="1">
        <f t="shared" si="196"/>
        <v>570</v>
      </c>
      <c r="E572" s="2">
        <f t="shared" si="197"/>
        <v>57.100000000000541</v>
      </c>
      <c r="F572" s="3">
        <f t="shared" ca="1" si="198"/>
        <v>535.30448508708662</v>
      </c>
      <c r="G572" s="3">
        <f t="shared" si="199"/>
        <v>57.123310569156587</v>
      </c>
      <c r="H572" s="3">
        <f t="shared" ca="1" si="184"/>
        <v>538.34372325191202</v>
      </c>
      <c r="I572" s="3">
        <f t="shared" ca="1" si="200"/>
        <v>30512.355649963625</v>
      </c>
      <c r="J572" s="3">
        <f t="shared" si="201"/>
        <v>18441.208981646014</v>
      </c>
      <c r="K572" s="3">
        <f t="shared" ca="1" si="202"/>
        <v>36466.996789549419</v>
      </c>
      <c r="L572" s="3">
        <f t="shared" si="203"/>
        <v>-9.2263738506390958</v>
      </c>
      <c r="M572" s="3">
        <f t="shared" ca="1" si="185"/>
        <v>0.10630949827823036</v>
      </c>
      <c r="N572" s="3">
        <f t="shared" ca="1" si="186"/>
        <v>6.0910855734958913</v>
      </c>
      <c r="O572" s="1">
        <f t="shared" ca="1" si="204"/>
        <v>20286977.505531184</v>
      </c>
      <c r="P572" s="1">
        <f t="shared" si="205"/>
        <v>-23820368.365140144</v>
      </c>
      <c r="Q572" s="1">
        <f t="shared" ca="1" si="187"/>
        <v>44107345.870671332</v>
      </c>
      <c r="R572" s="1">
        <f t="shared" ca="1" si="206"/>
        <v>75368.121255267688</v>
      </c>
      <c r="S572" s="3">
        <f t="shared" si="188"/>
        <v>265.32247017078294</v>
      </c>
      <c r="T572" s="13">
        <f t="shared" ca="1" si="189"/>
        <v>2.029016701470443</v>
      </c>
      <c r="U572" s="13">
        <f t="shared" si="190"/>
        <v>0.13227349171721289</v>
      </c>
      <c r="V572" s="5">
        <v>0.35</v>
      </c>
      <c r="W572" s="3">
        <f t="shared" ca="1" si="191"/>
        <v>0.56374523668799492</v>
      </c>
      <c r="X572" s="3">
        <f t="shared" ca="1" si="192"/>
        <v>-0.56056259339788461</v>
      </c>
      <c r="Y572" s="3">
        <f t="shared" ca="1" si="193"/>
        <v>-5.981864902721637E-2</v>
      </c>
      <c r="Z572" s="3">
        <f t="shared" ca="1" si="194"/>
        <v>-4.0040185242706042E-3</v>
      </c>
      <c r="AA572" s="3">
        <f t="shared" ca="1" si="195"/>
        <v>-4.2727606448011692E-4</v>
      </c>
      <c r="AJ572"/>
      <c r="AK572"/>
    </row>
    <row r="573" spans="3:37" s="5" customFormat="1" x14ac:dyDescent="0.2">
      <c r="C573" s="25"/>
      <c r="D573" s="1">
        <f t="shared" si="196"/>
        <v>571</v>
      </c>
      <c r="E573" s="2">
        <f t="shared" si="197"/>
        <v>57.200000000000543</v>
      </c>
      <c r="F573" s="3">
        <f t="shared" ca="1" si="198"/>
        <v>535.30448508708662</v>
      </c>
      <c r="G573" s="3">
        <f t="shared" si="199"/>
        <v>56.200673184092679</v>
      </c>
      <c r="H573" s="3">
        <f t="shared" ca="1" si="184"/>
        <v>538.24660465319812</v>
      </c>
      <c r="I573" s="3">
        <f t="shared" ca="1" si="200"/>
        <v>30565.886098472332</v>
      </c>
      <c r="J573" s="3">
        <f t="shared" si="201"/>
        <v>18446.875180833675</v>
      </c>
      <c r="K573" s="3">
        <f t="shared" ca="1" si="202"/>
        <v>36520.826286396201</v>
      </c>
      <c r="L573" s="3">
        <f t="shared" si="203"/>
        <v>-9.2262028329102304</v>
      </c>
      <c r="M573" s="3">
        <f t="shared" ca="1" si="185"/>
        <v>0.1046050211110835</v>
      </c>
      <c r="N573" s="3">
        <f t="shared" ca="1" si="186"/>
        <v>5.9934262255419615</v>
      </c>
      <c r="O573" s="1">
        <f t="shared" ca="1" si="204"/>
        <v>20279658.519448731</v>
      </c>
      <c r="P573" s="1">
        <f t="shared" si="205"/>
        <v>-23827245.68724487</v>
      </c>
      <c r="Q573" s="1">
        <f t="shared" ca="1" si="187"/>
        <v>44106904.206693605</v>
      </c>
      <c r="R573" s="1">
        <f t="shared" ca="1" si="206"/>
        <v>75354.524651447733</v>
      </c>
      <c r="S573" s="3">
        <f t="shared" si="188"/>
        <v>265.29943276477371</v>
      </c>
      <c r="T573" s="13">
        <f t="shared" ca="1" si="189"/>
        <v>2.0288268204871418</v>
      </c>
      <c r="U573" s="13">
        <f t="shared" si="190"/>
        <v>0.13215614827975269</v>
      </c>
      <c r="V573" s="5">
        <v>0.35</v>
      </c>
      <c r="W573" s="3">
        <f t="shared" ca="1" si="191"/>
        <v>0.56314351197205847</v>
      </c>
      <c r="X573" s="3">
        <f t="shared" ca="1" si="192"/>
        <v>-0.56006530296752743</v>
      </c>
      <c r="Y573" s="3">
        <f t="shared" ca="1" si="193"/>
        <v>-5.8800267755475921E-2</v>
      </c>
      <c r="Z573" s="3">
        <f t="shared" ca="1" si="194"/>
        <v>-4.0004664497680529E-3</v>
      </c>
      <c r="AA573" s="3">
        <f t="shared" ca="1" si="195"/>
        <v>-4.200019125391137E-4</v>
      </c>
      <c r="AJ573"/>
      <c r="AK573"/>
    </row>
    <row r="574" spans="3:37" s="5" customFormat="1" x14ac:dyDescent="0.2">
      <c r="C574" s="25"/>
      <c r="D574" s="1">
        <f t="shared" si="196"/>
        <v>572</v>
      </c>
      <c r="E574" s="2">
        <f t="shared" si="197"/>
        <v>57.300000000000544</v>
      </c>
      <c r="F574" s="3">
        <f t="shared" ca="1" si="198"/>
        <v>535.30448508708662</v>
      </c>
      <c r="G574" s="3">
        <f t="shared" si="199"/>
        <v>55.278052900801654</v>
      </c>
      <c r="H574" s="3">
        <f t="shared" ca="1" si="184"/>
        <v>538.15105210977219</v>
      </c>
      <c r="I574" s="3">
        <f t="shared" ca="1" si="200"/>
        <v>30619.41654698104</v>
      </c>
      <c r="J574" s="3">
        <f t="shared" si="201"/>
        <v>18452.44911713792</v>
      </c>
      <c r="K574" s="3">
        <f t="shared" ca="1" si="202"/>
        <v>36574.646149676104</v>
      </c>
      <c r="L574" s="3">
        <f t="shared" si="203"/>
        <v>-9.2260345998679369</v>
      </c>
      <c r="M574" s="3">
        <f t="shared" ca="1" si="185"/>
        <v>0.10289996530423644</v>
      </c>
      <c r="N574" s="3">
        <f t="shared" ca="1" si="186"/>
        <v>5.8957337239753516</v>
      </c>
      <c r="O574" s="1">
        <f t="shared" ca="1" si="204"/>
        <v>20272458.842079829</v>
      </c>
      <c r="P574" s="1">
        <f t="shared" si="205"/>
        <v>-23834010.760982383</v>
      </c>
      <c r="Q574" s="1">
        <f t="shared" ca="1" si="187"/>
        <v>44106469.603062212</v>
      </c>
      <c r="R574" s="1">
        <f t="shared" ca="1" si="206"/>
        <v>75341.147295368108</v>
      </c>
      <c r="S574" s="3">
        <f t="shared" si="188"/>
        <v>265.27677047750535</v>
      </c>
      <c r="T574" s="13">
        <f t="shared" ca="1" si="189"/>
        <v>2.0286399413755141</v>
      </c>
      <c r="U574" s="13">
        <f t="shared" si="190"/>
        <v>0.13204079357788043</v>
      </c>
      <c r="V574" s="5">
        <v>0.35</v>
      </c>
      <c r="W574" s="3">
        <f t="shared" ca="1" si="191"/>
        <v>0.56255207763066173</v>
      </c>
      <c r="X574" s="3">
        <f t="shared" ca="1" si="192"/>
        <v>-0.55957644061118772</v>
      </c>
      <c r="Y574" s="3">
        <f t="shared" ca="1" si="193"/>
        <v>-5.7784488917770375E-2</v>
      </c>
      <c r="Z574" s="3">
        <f t="shared" ca="1" si="194"/>
        <v>-3.9969745757941983E-3</v>
      </c>
      <c r="AA574" s="3">
        <f t="shared" ca="1" si="195"/>
        <v>-4.1274634941264554E-4</v>
      </c>
      <c r="AJ574"/>
      <c r="AK574"/>
    </row>
    <row r="575" spans="3:37" s="5" customFormat="1" x14ac:dyDescent="0.2">
      <c r="C575" s="25"/>
      <c r="D575" s="1">
        <f t="shared" si="196"/>
        <v>573</v>
      </c>
      <c r="E575" s="2">
        <f t="shared" si="197"/>
        <v>57.400000000000546</v>
      </c>
      <c r="F575" s="3">
        <f t="shared" ca="1" si="198"/>
        <v>535.30448508708662</v>
      </c>
      <c r="G575" s="3">
        <f t="shared" si="199"/>
        <v>54.355449440814859</v>
      </c>
      <c r="H575" s="3">
        <f t="shared" ca="1" si="184"/>
        <v>538.05706633986688</v>
      </c>
      <c r="I575" s="3">
        <f t="shared" ca="1" si="200"/>
        <v>30672.946995489747</v>
      </c>
      <c r="J575" s="3">
        <f t="shared" si="201"/>
        <v>18457.930792255</v>
      </c>
      <c r="K575" s="3">
        <f t="shared" ca="1" si="202"/>
        <v>36628.456536030717</v>
      </c>
      <c r="L575" s="3">
        <f t="shared" si="203"/>
        <v>-9.2258691514610156</v>
      </c>
      <c r="M575" s="3">
        <f t="shared" ca="1" si="185"/>
        <v>0.10119433996788572</v>
      </c>
      <c r="N575" s="3">
        <f t="shared" ca="1" si="186"/>
        <v>5.7980085907718744</v>
      </c>
      <c r="O575" s="1">
        <f t="shared" ca="1" si="204"/>
        <v>20265378.464678474</v>
      </c>
      <c r="P575" s="1">
        <f t="shared" si="205"/>
        <v>-23840663.60144949</v>
      </c>
      <c r="Q575" s="1">
        <f t="shared" ca="1" si="187"/>
        <v>44106042.066127963</v>
      </c>
      <c r="R575" s="1">
        <f t="shared" ca="1" si="206"/>
        <v>75327.989287581368</v>
      </c>
      <c r="S575" s="3">
        <f t="shared" si="188"/>
        <v>265.25448330208133</v>
      </c>
      <c r="T575" s="13">
        <f t="shared" ca="1" si="189"/>
        <v>2.0284560684582593</v>
      </c>
      <c r="U575" s="13">
        <f t="shared" si="190"/>
        <v>0.13192742369842492</v>
      </c>
      <c r="V575" s="5">
        <v>0.35</v>
      </c>
      <c r="W575" s="3">
        <f t="shared" ca="1" si="191"/>
        <v>0.56197090894120649</v>
      </c>
      <c r="X575" s="3">
        <f t="shared" ca="1" si="192"/>
        <v>-0.55909598974521479</v>
      </c>
      <c r="Y575" s="3">
        <f t="shared" ca="1" si="193"/>
        <v>-5.6771266914033697E-2</v>
      </c>
      <c r="Z575" s="3">
        <f t="shared" ca="1" si="194"/>
        <v>-3.9935427838943913E-3</v>
      </c>
      <c r="AA575" s="3">
        <f t="shared" ca="1" si="195"/>
        <v>-4.0550904938595498E-4</v>
      </c>
      <c r="AJ575"/>
      <c r="AK575"/>
    </row>
    <row r="576" spans="3:37" s="5" customFormat="1" x14ac:dyDescent="0.2">
      <c r="C576" s="25"/>
      <c r="D576" s="1">
        <f t="shared" si="196"/>
        <v>574</v>
      </c>
      <c r="E576" s="2">
        <f t="shared" si="197"/>
        <v>57.500000000000547</v>
      </c>
      <c r="F576" s="3">
        <f t="shared" ca="1" si="198"/>
        <v>535.30448508708662</v>
      </c>
      <c r="G576" s="3">
        <f t="shared" si="199"/>
        <v>53.43286252566876</v>
      </c>
      <c r="H576" s="3">
        <f t="shared" ca="1" si="184"/>
        <v>537.96464805044388</v>
      </c>
      <c r="I576" s="3">
        <f t="shared" ca="1" si="200"/>
        <v>30726.477443998454</v>
      </c>
      <c r="J576" s="3">
        <f t="shared" si="201"/>
        <v>18463.320207853325</v>
      </c>
      <c r="K576" s="3">
        <f t="shared" ca="1" si="202"/>
        <v>36682.257602172896</v>
      </c>
      <c r="L576" s="3">
        <f t="shared" si="203"/>
        <v>-9.2257064876391102</v>
      </c>
      <c r="M576" s="3">
        <f t="shared" ca="1" si="185"/>
        <v>9.9488154231198195E-2</v>
      </c>
      <c r="N576" s="3">
        <f t="shared" ca="1" si="186"/>
        <v>5.7002513489942599</v>
      </c>
      <c r="O576" s="1">
        <f t="shared" ca="1" si="204"/>
        <v>20258417.378642656</v>
      </c>
      <c r="P576" s="1">
        <f t="shared" si="205"/>
        <v>-23847204.223493099</v>
      </c>
      <c r="Q576" s="1">
        <f t="shared" ca="1" si="187"/>
        <v>44105621.602135755</v>
      </c>
      <c r="R576" s="1">
        <f t="shared" ca="1" si="206"/>
        <v>75315.050727062146</v>
      </c>
      <c r="S576" s="3">
        <f t="shared" si="188"/>
        <v>265.23257123171828</v>
      </c>
      <c r="T576" s="13">
        <f t="shared" ca="1" si="189"/>
        <v>2.0282752059906528</v>
      </c>
      <c r="U576" s="13">
        <f t="shared" si="190"/>
        <v>0.13181603479599263</v>
      </c>
      <c r="V576" s="5">
        <v>0.35</v>
      </c>
      <c r="W576" s="3">
        <f t="shared" ca="1" si="191"/>
        <v>0.56139998161485505</v>
      </c>
      <c r="X576" s="3">
        <f t="shared" ca="1" si="192"/>
        <v>-0.55862393407319344</v>
      </c>
      <c r="Y576" s="3">
        <f t="shared" ca="1" si="193"/>
        <v>-5.5760556289800547E-2</v>
      </c>
      <c r="Z576" s="3">
        <f t="shared" ca="1" si="194"/>
        <v>-3.9901709576656676E-3</v>
      </c>
      <c r="AA576" s="3">
        <f t="shared" ca="1" si="195"/>
        <v>-3.9828968778428961E-4</v>
      </c>
      <c r="AJ576"/>
      <c r="AK576"/>
    </row>
    <row r="577" spans="3:37" s="5" customFormat="1" x14ac:dyDescent="0.2">
      <c r="C577" s="25"/>
      <c r="D577" s="1">
        <f t="shared" si="196"/>
        <v>575</v>
      </c>
      <c r="E577" s="2">
        <f t="shared" si="197"/>
        <v>57.600000000000549</v>
      </c>
      <c r="F577" s="3">
        <f t="shared" ca="1" si="198"/>
        <v>535.30448508708662</v>
      </c>
      <c r="G577" s="3">
        <f t="shared" si="199"/>
        <v>52.510291876904851</v>
      </c>
      <c r="H577" s="3">
        <f t="shared" ca="1" si="184"/>
        <v>537.87379793716354</v>
      </c>
      <c r="I577" s="3">
        <f t="shared" ca="1" si="200"/>
        <v>30780.007892507161</v>
      </c>
      <c r="J577" s="3">
        <f t="shared" si="201"/>
        <v>18468.617365573453</v>
      </c>
      <c r="K577" s="3">
        <f t="shared" ca="1" si="202"/>
        <v>36736.049504885625</v>
      </c>
      <c r="L577" s="3">
        <f t="shared" si="203"/>
        <v>-9.2255466083527082</v>
      </c>
      <c r="M577" s="3">
        <f t="shared" ca="1" si="185"/>
        <v>9.7781417242025978E-2</v>
      </c>
      <c r="N577" s="3">
        <f t="shared" ca="1" si="186"/>
        <v>5.6024625227758262</v>
      </c>
      <c r="O577" s="1">
        <f t="shared" ca="1" si="204"/>
        <v>20251575.575514406</v>
      </c>
      <c r="P577" s="1">
        <f t="shared" si="205"/>
        <v>-23853632.641710214</v>
      </c>
      <c r="Q577" s="1">
        <f t="shared" ca="1" si="187"/>
        <v>44105208.21722462</v>
      </c>
      <c r="R577" s="1">
        <f t="shared" ca="1" si="206"/>
        <v>75302.331711202889</v>
      </c>
      <c r="S577" s="3">
        <f t="shared" si="188"/>
        <v>265.2110342597461</v>
      </c>
      <c r="T577" s="13">
        <f t="shared" ca="1" si="189"/>
        <v>2.0280973581603439</v>
      </c>
      <c r="U577" s="13">
        <f t="shared" si="190"/>
        <v>0.13170662309281553</v>
      </c>
      <c r="V577" s="5">
        <v>0.35</v>
      </c>
      <c r="W577" s="3">
        <f t="shared" ca="1" si="191"/>
        <v>0.56083927179528192</v>
      </c>
      <c r="X577" s="3">
        <f t="shared" ca="1" si="192"/>
        <v>-0.55816025758529852</v>
      </c>
      <c r="Y577" s="3">
        <f t="shared" ca="1" si="193"/>
        <v>-5.4752311733618719E-2</v>
      </c>
      <c r="Z577" s="3">
        <f t="shared" ca="1" si="194"/>
        <v>-3.9868589827521325E-3</v>
      </c>
      <c r="AA577" s="3">
        <f t="shared" ca="1" si="195"/>
        <v>-3.9108794095441945E-4</v>
      </c>
      <c r="AJ577"/>
      <c r="AK577"/>
    </row>
    <row r="578" spans="3:37" s="5" customFormat="1" x14ac:dyDescent="0.2">
      <c r="C578" s="25"/>
      <c r="D578" s="1">
        <f t="shared" si="196"/>
        <v>576</v>
      </c>
      <c r="E578" s="2">
        <f t="shared" si="197"/>
        <v>57.70000000000055</v>
      </c>
      <c r="F578" s="3">
        <f t="shared" ca="1" si="198"/>
        <v>535.30448508708662</v>
      </c>
      <c r="G578" s="3">
        <f t="shared" si="199"/>
        <v>51.587737216069584</v>
      </c>
      <c r="H578" s="3">
        <f t="shared" ca="1" si="184"/>
        <v>537.78451668435491</v>
      </c>
      <c r="I578" s="3">
        <f t="shared" ca="1" si="200"/>
        <v>30833.538341015868</v>
      </c>
      <c r="J578" s="3">
        <f t="shared" si="201"/>
        <v>18473.822267028099</v>
      </c>
      <c r="K578" s="3">
        <f t="shared" ca="1" si="202"/>
        <v>36789.832401020882</v>
      </c>
      <c r="L578" s="3">
        <f t="shared" si="203"/>
        <v>-9.2253895135531341</v>
      </c>
      <c r="M578" s="3">
        <f t="shared" ca="1" si="185"/>
        <v>9.6074138166619846E-2</v>
      </c>
      <c r="N578" s="3">
        <f t="shared" ca="1" si="186"/>
        <v>5.504642637304058</v>
      </c>
      <c r="O578" s="1">
        <f t="shared" ca="1" si="204"/>
        <v>20244853.046979766</v>
      </c>
      <c r="P578" s="1">
        <f t="shared" si="205"/>
        <v>-23859948.870447956</v>
      </c>
      <c r="Q578" s="1">
        <f t="shared" ca="1" si="187"/>
        <v>44104801.917427719</v>
      </c>
      <c r="R578" s="1">
        <f t="shared" ca="1" si="206"/>
        <v>75289.832335809682</v>
      </c>
      <c r="S578" s="3">
        <f t="shared" si="188"/>
        <v>265.18987237960783</v>
      </c>
      <c r="T578" s="13">
        <f t="shared" ca="1" si="189"/>
        <v>2.0279225290871579</v>
      </c>
      <c r="U578" s="13">
        <f t="shared" si="190"/>
        <v>0.13159918487859928</v>
      </c>
      <c r="V578" s="5">
        <v>0.35</v>
      </c>
      <c r="W578" s="3">
        <f t="shared" ca="1" si="191"/>
        <v>0.56028875605743966</v>
      </c>
      <c r="X578" s="3">
        <f t="shared" ca="1" si="192"/>
        <v>-0.55770494455765229</v>
      </c>
      <c r="Y578" s="3">
        <f t="shared" ca="1" si="193"/>
        <v>-5.3746488074468926E-2</v>
      </c>
      <c r="Z578" s="3">
        <f t="shared" ca="1" si="194"/>
        <v>-3.9836067468403732E-3</v>
      </c>
      <c r="AA578" s="3">
        <f t="shared" ca="1" si="195"/>
        <v>-3.839034862462066E-4</v>
      </c>
      <c r="AJ578"/>
      <c r="AK578"/>
    </row>
    <row r="579" spans="3:37" s="5" customFormat="1" x14ac:dyDescent="0.2">
      <c r="C579" s="25"/>
      <c r="D579" s="1">
        <f t="shared" si="196"/>
        <v>577</v>
      </c>
      <c r="E579" s="2">
        <f t="shared" si="197"/>
        <v>57.800000000000551</v>
      </c>
      <c r="F579" s="3">
        <f t="shared" ca="1" si="198"/>
        <v>535.30448508708662</v>
      </c>
      <c r="G579" s="3">
        <f t="shared" si="199"/>
        <v>50.66519826471427</v>
      </c>
      <c r="H579" s="3">
        <f t="shared" ref="H579:H642" ca="1" si="207">SQRT(F579^2 + G579^2)</f>
        <v>537.69680496498552</v>
      </c>
      <c r="I579" s="3">
        <f t="shared" ca="1" si="200"/>
        <v>30887.068789524576</v>
      </c>
      <c r="J579" s="3">
        <f t="shared" si="201"/>
        <v>18478.934913802139</v>
      </c>
      <c r="K579" s="3">
        <f t="shared" ca="1" si="202"/>
        <v>36843.606447498525</v>
      </c>
      <c r="L579" s="3">
        <f t="shared" si="203"/>
        <v>-9.2252352031925504</v>
      </c>
      <c r="M579" s="3">
        <f t="shared" ref="M579:M642" ca="1" si="208">ATAN(G579/F579)</f>
        <v>9.4366326189341085E-2</v>
      </c>
      <c r="N579" s="3">
        <f t="shared" ref="N579:N642" ca="1" si="209">M579*(180/PI())</f>
        <v>5.4067922188040924</v>
      </c>
      <c r="O579" s="1">
        <f t="shared" ca="1" si="204"/>
        <v>20238249.784868758</v>
      </c>
      <c r="P579" s="1">
        <f t="shared" si="205"/>
        <v>-23866152.923803598</v>
      </c>
      <c r="Q579" s="1">
        <f t="shared" ref="Q579:Q642" ca="1" si="210" xml:space="preserve"> ABS(O579) + ABS(P579)</f>
        <v>44104402.70867236</v>
      </c>
      <c r="R579" s="1">
        <f t="shared" ca="1" si="206"/>
        <v>75277.552695097969</v>
      </c>
      <c r="S579" s="3">
        <f t="shared" ref="S579:S642" si="211">IF(J579&lt;30000,( (-0.00406576*J579)+340.3), "")</f>
        <v>265.16908558485983</v>
      </c>
      <c r="T579" s="13">
        <f t="shared" ref="T579:T642" ca="1" si="212" xml:space="preserve"> IF(J579&lt;30000, H579/S579, "")</f>
        <v>2.0277507228228946</v>
      </c>
      <c r="U579" s="13">
        <f t="shared" ref="U579:U642" si="213" xml:space="preserve"> IF(J579&lt;30000, (( 359.01*(1 - (2.25577*10^(-5))*(J579))^(5.25588) ) / (298.15 - 0.0074545*J579)), "")</f>
        <v>0.13149371651037728</v>
      </c>
      <c r="V579" s="5">
        <v>0.35</v>
      </c>
      <c r="W579" s="3">
        <f t="shared" ref="W579:W642" ca="1" si="214">(0.5)*(U579)*(H579)*(V579)*($B$13)</f>
        <v>0.55974841140635845</v>
      </c>
      <c r="X579" s="3">
        <f t="shared" ref="X579:X642" ca="1" si="215" xml:space="preserve"> -W579*COS(M579)</f>
        <v>-0.55725797955170575</v>
      </c>
      <c r="Y579" s="3">
        <f t="shared" ref="Y579:Y642" ca="1" si="216">-W579*SIN(M579)</f>
        <v>-5.2743040279193708E-2</v>
      </c>
      <c r="Z579" s="3">
        <f t="shared" ref="Z579:Z642" ca="1" si="217" xml:space="preserve"> X579/($B$11)</f>
        <v>-3.9804141396550408E-3</v>
      </c>
      <c r="AA579" s="3">
        <f t="shared" ref="AA579:AA642" ca="1" si="218">Y579/($B$11)</f>
        <v>-3.7673600199424078E-4</v>
      </c>
      <c r="AJ579"/>
      <c r="AK579"/>
    </row>
    <row r="580" spans="3:37" s="5" customFormat="1" x14ac:dyDescent="0.2">
      <c r="C580" s="25"/>
      <c r="D580" s="1">
        <f t="shared" ref="D580:D643" si="219">D579 + 1</f>
        <v>578</v>
      </c>
      <c r="E580" s="2">
        <f t="shared" ref="E580:E643" si="220" xml:space="preserve"> E579 + $B$2</f>
        <v>57.900000000000553</v>
      </c>
      <c r="F580" s="3">
        <f t="shared" ref="F580:F643" ca="1" si="221">INDIRECT(ADDRESS(ROW()-1,COLUMN()))</f>
        <v>535.30448508708662</v>
      </c>
      <c r="G580" s="3">
        <f t="shared" ref="G580:G643" si="222">G579 + L579*$B$2</f>
        <v>49.742674744395018</v>
      </c>
      <c r="H580" s="3">
        <f t="shared" ca="1" si="207"/>
        <v>537.61066344063306</v>
      </c>
      <c r="I580" s="3">
        <f t="shared" ref="I580:I643" ca="1" si="223">I579 + F579*($B$2)</f>
        <v>30940.599238033283</v>
      </c>
      <c r="J580" s="3">
        <f t="shared" ref="J580:J643" si="224" xml:space="preserve"> J579 + G579*($B$2) + (0.5)*(L579)*($B$2)^2</f>
        <v>18483.955307452594</v>
      </c>
      <c r="K580" s="3">
        <f t="shared" ref="K580:K643" ca="1" si="225">K579+ SQRT( (I580-I579)^2 + (J580-J579)^2 )</f>
        <v>36897.371801305126</v>
      </c>
      <c r="L580" s="3">
        <f t="shared" ref="L580:L643" si="226" xml:space="preserve"> -(9.780327 * (1 + 0.0053024 * ((SIN($B$7))^2) - (5.8*10^(-6)) * (SIN(2*($B$7))^2) - (3.086*10^(-6)) * J580))</f>
        <v>-9.2250836772239637</v>
      </c>
      <c r="M580" s="3">
        <f t="shared" ca="1" si="208"/>
        <v>9.2657990512371988E-2</v>
      </c>
      <c r="N580" s="3">
        <f t="shared" ca="1" si="209"/>
        <v>5.3089117945221389</v>
      </c>
      <c r="O580" s="1">
        <f t="shared" ref="O580:O643" ca="1" si="227">(0.5)*($B$11)*(H580^2)</f>
        <v>20231765.781155434</v>
      </c>
      <c r="P580" s="1">
        <f t="shared" ref="P580:P643" si="228">($B$11)*L580*J580</f>
        <v>-23872244.815624546</v>
      </c>
      <c r="Q580" s="1">
        <f t="shared" ca="1" si="210"/>
        <v>44104010.59677998</v>
      </c>
      <c r="R580" s="1">
        <f t="shared" ref="R580:R643" ca="1" si="229" xml:space="preserve"> ($B$11)*H580</f>
        <v>75265.492881688624</v>
      </c>
      <c r="S580" s="3">
        <f t="shared" si="211"/>
        <v>265.14867386917155</v>
      </c>
      <c r="T580" s="13">
        <f t="shared" ca="1" si="212"/>
        <v>2.0275819433511422</v>
      </c>
      <c r="U580" s="13">
        <f t="shared" si="213"/>
        <v>0.13139021441236448</v>
      </c>
      <c r="V580" s="5">
        <v>0.35</v>
      </c>
      <c r="W580" s="3">
        <f t="shared" ca="1" si="214"/>
        <v>0.55921821527595716</v>
      </c>
      <c r="X580" s="3">
        <f t="shared" ca="1" si="215"/>
        <v>-0.55681934741361849</v>
      </c>
      <c r="Y580" s="3">
        <f t="shared" ca="1" si="216"/>
        <v>-5.1741923449933148E-2</v>
      </c>
      <c r="Z580" s="3">
        <f t="shared" ca="1" si="217"/>
        <v>-3.9772810529544178E-3</v>
      </c>
      <c r="AA580" s="3">
        <f t="shared" ca="1" si="218"/>
        <v>-3.6958516749952246E-4</v>
      </c>
      <c r="AJ580"/>
      <c r="AK580"/>
    </row>
    <row r="581" spans="3:37" s="5" customFormat="1" x14ac:dyDescent="0.2">
      <c r="C581" s="25"/>
      <c r="D581" s="1">
        <f t="shared" si="219"/>
        <v>579</v>
      </c>
      <c r="E581" s="2">
        <f t="shared" si="220"/>
        <v>58.000000000000554</v>
      </c>
      <c r="F581" s="3">
        <f t="shared" ca="1" si="221"/>
        <v>535.30448508708662</v>
      </c>
      <c r="G581" s="3">
        <f t="shared" si="222"/>
        <v>48.820166376672624</v>
      </c>
      <c r="H581" s="3">
        <f t="shared" ca="1" si="207"/>
        <v>537.52609276145552</v>
      </c>
      <c r="I581" s="3">
        <f t="shared" ca="1" si="223"/>
        <v>30994.12968654199</v>
      </c>
      <c r="J581" s="3">
        <f t="shared" si="224"/>
        <v>18488.883449508648</v>
      </c>
      <c r="K581" s="3">
        <f t="shared" ca="1" si="225"/>
        <v>36951.128619492847</v>
      </c>
      <c r="L581" s="3">
        <f t="shared" si="226"/>
        <v>-9.2249349356012225</v>
      </c>
      <c r="M581" s="3">
        <f t="shared" ca="1" si="208"/>
        <v>9.0949140355424576E-2</v>
      </c>
      <c r="N581" s="3">
        <f t="shared" ca="1" si="209"/>
        <v>5.2110018927087838</v>
      </c>
      <c r="O581" s="1">
        <f t="shared" ca="1" si="227"/>
        <v>20225401.027957778</v>
      </c>
      <c r="P581" s="1">
        <f t="shared" si="228"/>
        <v>-23878224.559508421</v>
      </c>
      <c r="Q581" s="1">
        <f t="shared" ca="1" si="210"/>
        <v>44103625.587466195</v>
      </c>
      <c r="R581" s="1">
        <f t="shared" ca="1" si="229"/>
        <v>75253.652986603774</v>
      </c>
      <c r="S581" s="3">
        <f t="shared" si="211"/>
        <v>265.12863722632574</v>
      </c>
      <c r="T581" s="13">
        <f t="shared" ca="1" si="212"/>
        <v>2.027416194587079</v>
      </c>
      <c r="U581" s="13">
        <f t="shared" si="213"/>
        <v>0.13128867507581532</v>
      </c>
      <c r="V581" s="5">
        <v>0.35</v>
      </c>
      <c r="W581" s="3">
        <f t="shared" ca="1" si="214"/>
        <v>0.55869814552788133</v>
      </c>
      <c r="X581" s="3">
        <f t="shared" ca="1" si="215"/>
        <v>-0.55638903327365774</v>
      </c>
      <c r="Y581" s="3">
        <f t="shared" ca="1" si="216"/>
        <v>-5.0743092821568574E-2</v>
      </c>
      <c r="Z581" s="3">
        <f t="shared" ca="1" si="217"/>
        <v>-3.9742073805261267E-3</v>
      </c>
      <c r="AA581" s="3">
        <f t="shared" ca="1" si="218"/>
        <v>-3.624506630112041E-4</v>
      </c>
      <c r="AJ581"/>
      <c r="AK581"/>
    </row>
    <row r="582" spans="3:37" s="5" customFormat="1" x14ac:dyDescent="0.2">
      <c r="C582" s="25"/>
      <c r="D582" s="1">
        <f t="shared" si="219"/>
        <v>580</v>
      </c>
      <c r="E582" s="2">
        <f t="shared" si="220"/>
        <v>58.100000000000556</v>
      </c>
      <c r="F582" s="3">
        <f t="shared" ca="1" si="221"/>
        <v>535.30448508708662</v>
      </c>
      <c r="G582" s="3">
        <f t="shared" si="222"/>
        <v>47.897672883112499</v>
      </c>
      <c r="H582" s="3">
        <f t="shared" ca="1" si="207"/>
        <v>537.44309356616407</v>
      </c>
      <c r="I582" s="3">
        <f t="shared" ca="1" si="223"/>
        <v>31047.660135050697</v>
      </c>
      <c r="J582" s="3">
        <f t="shared" si="224"/>
        <v>18493.719341471638</v>
      </c>
      <c r="K582" s="3">
        <f t="shared" ca="1" si="225"/>
        <v>37004.877059178303</v>
      </c>
      <c r="L582" s="3">
        <f t="shared" si="226"/>
        <v>-9.2247889782790118</v>
      </c>
      <c r="M582" s="3">
        <f t="shared" ca="1" si="208"/>
        <v>8.9239784955448195E-2</v>
      </c>
      <c r="N582" s="3">
        <f t="shared" ca="1" si="209"/>
        <v>5.1130630426022412</v>
      </c>
      <c r="O582" s="1">
        <f t="shared" ca="1" si="227"/>
        <v>20219155.517537799</v>
      </c>
      <c r="P582" s="1">
        <f t="shared" si="228"/>
        <v>-23884092.168803014</v>
      </c>
      <c r="Q582" s="1">
        <f t="shared" ca="1" si="210"/>
        <v>44103247.686340809</v>
      </c>
      <c r="R582" s="1">
        <f t="shared" ca="1" si="229"/>
        <v>75242.033099262975</v>
      </c>
      <c r="S582" s="3">
        <f t="shared" si="211"/>
        <v>265.10897565021827</v>
      </c>
      <c r="T582" s="13">
        <f t="shared" ca="1" si="212"/>
        <v>2.027253480377293</v>
      </c>
      <c r="U582" s="13">
        <f t="shared" si="213"/>
        <v>0.1311890950588846</v>
      </c>
      <c r="V582" s="5">
        <v>0.35</v>
      </c>
      <c r="W582" s="3">
        <f t="shared" ca="1" si="214"/>
        <v>0.55818818045036556</v>
      </c>
      <c r="X582" s="3">
        <f t="shared" ca="1" si="215"/>
        <v>-0.55596702254560781</v>
      </c>
      <c r="Y582" s="3">
        <f t="shared" ca="1" si="216"/>
        <v>-4.9746503759174179E-2</v>
      </c>
      <c r="Z582" s="3">
        <f t="shared" ca="1" si="217"/>
        <v>-3.9711930181829131E-3</v>
      </c>
      <c r="AA582" s="3">
        <f t="shared" ca="1" si="218"/>
        <v>-3.5533216970838697E-4</v>
      </c>
      <c r="AJ582"/>
      <c r="AK582"/>
    </row>
    <row r="583" spans="3:37" s="5" customFormat="1" x14ac:dyDescent="0.2">
      <c r="C583" s="25"/>
      <c r="D583" s="1">
        <f t="shared" si="219"/>
        <v>581</v>
      </c>
      <c r="E583" s="2">
        <f t="shared" si="220"/>
        <v>58.200000000000557</v>
      </c>
      <c r="F583" s="3">
        <f t="shared" ca="1" si="221"/>
        <v>535.30448508708662</v>
      </c>
      <c r="G583" s="3">
        <f t="shared" si="222"/>
        <v>46.975193985284598</v>
      </c>
      <c r="H583" s="3">
        <f t="shared" ca="1" si="207"/>
        <v>537.36166648199423</v>
      </c>
      <c r="I583" s="3">
        <f t="shared" ca="1" si="223"/>
        <v>31101.190583559404</v>
      </c>
      <c r="J583" s="3">
        <f t="shared" si="224"/>
        <v>18498.462984815058</v>
      </c>
      <c r="K583" s="3">
        <f t="shared" ca="1" si="225"/>
        <v>37058.617277541394</v>
      </c>
      <c r="L583" s="3">
        <f t="shared" si="226"/>
        <v>-9.224645805212857</v>
      </c>
      <c r="M583" s="3">
        <f t="shared" ca="1" si="208"/>
        <v>8.7529933566335524E-2</v>
      </c>
      <c r="N583" s="3">
        <f t="shared" ca="1" si="209"/>
        <v>5.0150957744115034</v>
      </c>
      <c r="O583" s="1">
        <f t="shared" ca="1" si="227"/>
        <v>20213029.242301419</v>
      </c>
      <c r="P583" s="1">
        <f t="shared" si="228"/>
        <v>-23889847.656606335</v>
      </c>
      <c r="Q583" s="1">
        <f t="shared" ca="1" si="210"/>
        <v>44102876.898907751</v>
      </c>
      <c r="R583" s="1">
        <f t="shared" ca="1" si="229"/>
        <v>75230.633307479191</v>
      </c>
      <c r="S583" s="3">
        <f t="shared" si="211"/>
        <v>265.08968913485836</v>
      </c>
      <c r="T583" s="13">
        <f t="shared" ca="1" si="212"/>
        <v>2.0270938044995921</v>
      </c>
      <c r="U583" s="13">
        <f t="shared" si="213"/>
        <v>0.13109147098648904</v>
      </c>
      <c r="V583" s="5">
        <v>0.35</v>
      </c>
      <c r="W583" s="3">
        <f t="shared" ca="1" si="214"/>
        <v>0.55768829875710801</v>
      </c>
      <c r="X583" s="3">
        <f t="shared" ca="1" si="215"/>
        <v>-0.55555330092618382</v>
      </c>
      <c r="Y583" s="3">
        <f t="shared" ca="1" si="216"/>
        <v>-4.8752111755475065E-2</v>
      </c>
      <c r="Z583" s="3">
        <f t="shared" ca="1" si="217"/>
        <v>-3.9682378637584557E-3</v>
      </c>
      <c r="AA583" s="3">
        <f t="shared" ca="1" si="218"/>
        <v>-3.4822936968196476E-4</v>
      </c>
      <c r="AJ583"/>
      <c r="AK583"/>
    </row>
    <row r="584" spans="3:37" s="5" customFormat="1" x14ac:dyDescent="0.2">
      <c r="C584" s="25"/>
      <c r="D584" s="1">
        <f t="shared" si="219"/>
        <v>582</v>
      </c>
      <c r="E584" s="2">
        <f t="shared" si="220"/>
        <v>58.300000000000558</v>
      </c>
      <c r="F584" s="3">
        <f t="shared" ca="1" si="221"/>
        <v>535.30448508708662</v>
      </c>
      <c r="G584" s="3">
        <f t="shared" si="222"/>
        <v>46.052729404763312</v>
      </c>
      <c r="H584" s="3">
        <f t="shared" ca="1" si="207"/>
        <v>537.28181212467939</v>
      </c>
      <c r="I584" s="3">
        <f t="shared" ca="1" si="223"/>
        <v>31154.721032068112</v>
      </c>
      <c r="J584" s="3">
        <f t="shared" si="224"/>
        <v>18503.11438098456</v>
      </c>
      <c r="K584" s="3">
        <f t="shared" ca="1" si="225"/>
        <v>37112.349431824179</v>
      </c>
      <c r="L584" s="3">
        <f t="shared" si="226"/>
        <v>-9.2245054163591274</v>
      </c>
      <c r="M584" s="3">
        <f t="shared" ca="1" si="208"/>
        <v>8.5819595458627149E-2</v>
      </c>
      <c r="N584" s="3">
        <f t="shared" ca="1" si="209"/>
        <v>4.917100619299422</v>
      </c>
      <c r="O584" s="1">
        <f t="shared" ca="1" si="227"/>
        <v>20207022.194798548</v>
      </c>
      <c r="P584" s="1">
        <f t="shared" si="228"/>
        <v>-23895491.035766635</v>
      </c>
      <c r="Q584" s="1">
        <f t="shared" ca="1" si="210"/>
        <v>44102513.230565183</v>
      </c>
      <c r="R584" s="1">
        <f t="shared" ca="1" si="229"/>
        <v>75219.453697455116</v>
      </c>
      <c r="S584" s="3">
        <f t="shared" si="211"/>
        <v>265.07077767436823</v>
      </c>
      <c r="T584" s="13">
        <f t="shared" ca="1" si="212"/>
        <v>2.0269371706628276</v>
      </c>
      <c r="U584" s="13">
        <f t="shared" si="213"/>
        <v>0.13099579955017454</v>
      </c>
      <c r="V584" s="5">
        <v>0.35</v>
      </c>
      <c r="W584" s="3">
        <f t="shared" ca="1" si="214"/>
        <v>0.55719847958618052</v>
      </c>
      <c r="X584" s="3">
        <f t="shared" ca="1" si="215"/>
        <v>-0.5551478543944689</v>
      </c>
      <c r="Y584" s="3">
        <f t="shared" ca="1" si="216"/>
        <v>-4.7759872428313713E-2</v>
      </c>
      <c r="Z584" s="3">
        <f t="shared" ca="1" si="217"/>
        <v>-3.9653418171033492E-3</v>
      </c>
      <c r="AA584" s="3">
        <f t="shared" ca="1" si="218"/>
        <v>-3.4114194591652652E-4</v>
      </c>
      <c r="AJ584"/>
      <c r="AK584"/>
    </row>
    <row r="585" spans="3:37" s="5" customFormat="1" x14ac:dyDescent="0.2">
      <c r="C585" s="25"/>
      <c r="D585" s="1">
        <f t="shared" si="219"/>
        <v>583</v>
      </c>
      <c r="E585" s="2">
        <f t="shared" si="220"/>
        <v>58.40000000000056</v>
      </c>
      <c r="F585" s="3">
        <f t="shared" ca="1" si="221"/>
        <v>535.30448508708662</v>
      </c>
      <c r="G585" s="3">
        <f t="shared" si="222"/>
        <v>45.130278863127401</v>
      </c>
      <c r="H585" s="3">
        <f t="shared" ca="1" si="207"/>
        <v>537.20353109842324</v>
      </c>
      <c r="I585" s="3">
        <f t="shared" ca="1" si="223"/>
        <v>31208.251480576819</v>
      </c>
      <c r="J585" s="3">
        <f t="shared" si="224"/>
        <v>18507.673531397955</v>
      </c>
      <c r="K585" s="3">
        <f t="shared" ca="1" si="225"/>
        <v>37166.073679329711</v>
      </c>
      <c r="L585" s="3">
        <f t="shared" si="226"/>
        <v>-9.2243678116750303</v>
      </c>
      <c r="M585" s="3">
        <f t="shared" ca="1" si="208"/>
        <v>8.4108779919214893E-2</v>
      </c>
      <c r="N585" s="3">
        <f t="shared" ca="1" si="209"/>
        <v>4.8190781093657025</v>
      </c>
      <c r="O585" s="1">
        <f t="shared" ca="1" si="227"/>
        <v>20201134.367723022</v>
      </c>
      <c r="P585" s="1">
        <f t="shared" si="228"/>
        <v>-23901022.318882413</v>
      </c>
      <c r="Q585" s="1">
        <f t="shared" ca="1" si="210"/>
        <v>44102156.686605439</v>
      </c>
      <c r="R585" s="1">
        <f t="shared" ca="1" si="229"/>
        <v>75208.494353779257</v>
      </c>
      <c r="S585" s="3">
        <f t="shared" si="211"/>
        <v>265.05224126298344</v>
      </c>
      <c r="T585" s="13">
        <f t="shared" ca="1" si="212"/>
        <v>2.0267835825067131</v>
      </c>
      <c r="U585" s="13">
        <f t="shared" si="213"/>
        <v>0.13090207750798347</v>
      </c>
      <c r="V585" s="5">
        <v>0.35</v>
      </c>
      <c r="W585" s="3">
        <f t="shared" ca="1" si="214"/>
        <v>0.55671870249895095</v>
      </c>
      <c r="X585" s="3">
        <f t="shared" ca="1" si="215"/>
        <v>-0.55475066921135252</v>
      </c>
      <c r="Y585" s="3">
        <f t="shared" ca="1" si="216"/>
        <v>-4.676974151812284E-2</v>
      </c>
      <c r="Z585" s="3">
        <f t="shared" ca="1" si="217"/>
        <v>-3.9625047800810895E-3</v>
      </c>
      <c r="AA585" s="3">
        <f t="shared" ca="1" si="218"/>
        <v>-3.3406958227230599E-4</v>
      </c>
      <c r="AJ585"/>
      <c r="AK585"/>
    </row>
    <row r="586" spans="3:37" s="5" customFormat="1" x14ac:dyDescent="0.2">
      <c r="C586" s="25"/>
      <c r="D586" s="1">
        <f t="shared" si="219"/>
        <v>584</v>
      </c>
      <c r="E586" s="2">
        <f t="shared" si="220"/>
        <v>58.500000000000561</v>
      </c>
      <c r="F586" s="3">
        <f t="shared" ca="1" si="221"/>
        <v>535.30448508708662</v>
      </c>
      <c r="G586" s="3">
        <f t="shared" si="222"/>
        <v>44.207842081959896</v>
      </c>
      <c r="H586" s="3">
        <f t="shared" ca="1" si="207"/>
        <v>537.12682399587379</v>
      </c>
      <c r="I586" s="3">
        <f t="shared" ca="1" si="223"/>
        <v>31261.781929085526</v>
      </c>
      <c r="J586" s="3">
        <f t="shared" si="224"/>
        <v>18512.14043744521</v>
      </c>
      <c r="K586" s="3">
        <f t="shared" ca="1" si="225"/>
        <v>37219.79017742088</v>
      </c>
      <c r="L586" s="3">
        <f t="shared" si="226"/>
        <v>-9.2242329911186118</v>
      </c>
      <c r="M586" s="3">
        <f t="shared" ca="1" si="208"/>
        <v>8.2397496251043575E-2</v>
      </c>
      <c r="N586" s="3">
        <f t="shared" ca="1" si="209"/>
        <v>4.7210287776298197</v>
      </c>
      <c r="O586" s="1">
        <f t="shared" ca="1" si="227"/>
        <v>20195365.753912609</v>
      </c>
      <c r="P586" s="1">
        <f t="shared" si="228"/>
        <v>-23906441.518302429</v>
      </c>
      <c r="Q586" s="1">
        <f t="shared" ca="1" si="210"/>
        <v>44101807.272215039</v>
      </c>
      <c r="R586" s="1">
        <f t="shared" ca="1" si="229"/>
        <v>75197.755359422328</v>
      </c>
      <c r="S586" s="3">
        <f t="shared" si="211"/>
        <v>265.03407989505274</v>
      </c>
      <c r="T586" s="13">
        <f t="shared" ca="1" si="212"/>
        <v>2.0266330436016506</v>
      </c>
      <c r="U586" s="13">
        <f t="shared" si="213"/>
        <v>0.13081030168432495</v>
      </c>
      <c r="V586" s="5">
        <v>0.35</v>
      </c>
      <c r="W586" s="3">
        <f t="shared" ca="1" si="214"/>
        <v>0.55624894747902476</v>
      </c>
      <c r="X586" s="3">
        <f t="shared" ca="1" si="215"/>
        <v>-0.55436173191897897</v>
      </c>
      <c r="Y586" s="3">
        <f t="shared" ca="1" si="216"/>
        <v>-4.5781674885404779E-2</v>
      </c>
      <c r="Z586" s="3">
        <f t="shared" ca="1" si="217"/>
        <v>-3.9597266565641357E-3</v>
      </c>
      <c r="AA586" s="3">
        <f t="shared" ca="1" si="218"/>
        <v>-3.2701196346717702E-4</v>
      </c>
      <c r="AJ586"/>
      <c r="AK586"/>
    </row>
    <row r="587" spans="3:37" s="5" customFormat="1" x14ac:dyDescent="0.2">
      <c r="C587" s="25"/>
      <c r="D587" s="1">
        <f t="shared" si="219"/>
        <v>585</v>
      </c>
      <c r="E587" s="2">
        <f t="shared" si="220"/>
        <v>58.600000000000563</v>
      </c>
      <c r="F587" s="3">
        <f t="shared" ca="1" si="221"/>
        <v>535.30448508708662</v>
      </c>
      <c r="G587" s="3">
        <f t="shared" si="222"/>
        <v>43.285418782848033</v>
      </c>
      <c r="H587" s="3">
        <f t="shared" ca="1" si="207"/>
        <v>537.05169139809755</v>
      </c>
      <c r="I587" s="3">
        <f t="shared" ca="1" si="223"/>
        <v>31315.312377594233</v>
      </c>
      <c r="J587" s="3">
        <f t="shared" si="224"/>
        <v>18516.51510048845</v>
      </c>
      <c r="K587" s="3">
        <f t="shared" ca="1" si="225"/>
        <v>37273.499083519266</v>
      </c>
      <c r="L587" s="3">
        <f t="shared" si="226"/>
        <v>-9.2241009546487618</v>
      </c>
      <c r="M587" s="3">
        <f t="shared" ca="1" si="208"/>
        <v>8.0685753772811675E-2</v>
      </c>
      <c r="N587" s="3">
        <f t="shared" ca="1" si="209"/>
        <v>4.6229531580138676</v>
      </c>
      <c r="O587" s="1">
        <f t="shared" ca="1" si="227"/>
        <v>20189716.346349016</v>
      </c>
      <c r="P587" s="1">
        <f t="shared" si="228"/>
        <v>-23911748.646125723</v>
      </c>
      <c r="Q587" s="1">
        <f t="shared" ca="1" si="210"/>
        <v>44101464.992474735</v>
      </c>
      <c r="R587" s="1">
        <f t="shared" ca="1" si="229"/>
        <v>75187.236795733654</v>
      </c>
      <c r="S587" s="3">
        <f t="shared" si="211"/>
        <v>265.0162935650381</v>
      </c>
      <c r="T587" s="13">
        <f t="shared" ca="1" si="212"/>
        <v>2.0264855574485603</v>
      </c>
      <c r="U587" s="13">
        <f t="shared" si="213"/>
        <v>0.13072046896984968</v>
      </c>
      <c r="V587" s="5">
        <v>0.35</v>
      </c>
      <c r="W587" s="3">
        <f t="shared" ca="1" si="214"/>
        <v>0.55578919493122203</v>
      </c>
      <c r="X587" s="3">
        <f t="shared" ca="1" si="215"/>
        <v>-0.55398102934021987</v>
      </c>
      <c r="Y587" s="3">
        <f t="shared" ca="1" si="216"/>
        <v>-4.4795628508219096E-2</v>
      </c>
      <c r="Z587" s="3">
        <f t="shared" ca="1" si="217"/>
        <v>-3.9570073524301417E-3</v>
      </c>
      <c r="AA587" s="3">
        <f t="shared" ca="1" si="218"/>
        <v>-3.1996877505870782E-4</v>
      </c>
      <c r="AJ587"/>
      <c r="AK587"/>
    </row>
    <row r="588" spans="3:37" s="5" customFormat="1" x14ac:dyDescent="0.2">
      <c r="C588" s="25"/>
      <c r="D588" s="1">
        <f t="shared" si="219"/>
        <v>586</v>
      </c>
      <c r="E588" s="2">
        <f t="shared" si="220"/>
        <v>58.700000000000564</v>
      </c>
      <c r="F588" s="3">
        <f t="shared" ca="1" si="221"/>
        <v>535.30448508708662</v>
      </c>
      <c r="G588" s="3">
        <f t="shared" si="222"/>
        <v>42.363008687383157</v>
      </c>
      <c r="H588" s="3">
        <f t="shared" ca="1" si="207"/>
        <v>536.97813387455381</v>
      </c>
      <c r="I588" s="3">
        <f t="shared" ca="1" si="223"/>
        <v>31368.84282610294</v>
      </c>
      <c r="J588" s="3">
        <f t="shared" si="224"/>
        <v>18520.797521861961</v>
      </c>
      <c r="K588" s="3">
        <f t="shared" ca="1" si="225"/>
        <v>37327.200555103977</v>
      </c>
      <c r="L588" s="3">
        <f t="shared" si="226"/>
        <v>-9.2239717022252083</v>
      </c>
      <c r="M588" s="3">
        <f t="shared" ca="1" si="208"/>
        <v>7.8973561818670504E-2</v>
      </c>
      <c r="N588" s="3">
        <f t="shared" ca="1" si="209"/>
        <v>4.5248517853253221</v>
      </c>
      <c r="O588" s="1">
        <f t="shared" ca="1" si="227"/>
        <v>20184186.138157878</v>
      </c>
      <c r="P588" s="1">
        <f t="shared" si="228"/>
        <v>-23916943.714201648</v>
      </c>
      <c r="Q588" s="1">
        <f t="shared" ca="1" si="210"/>
        <v>44101129.852359526</v>
      </c>
      <c r="R588" s="1">
        <f t="shared" ca="1" si="229"/>
        <v>75176.938742437531</v>
      </c>
      <c r="S588" s="3">
        <f t="shared" si="211"/>
        <v>264.99888226751455</v>
      </c>
      <c r="T588" s="13">
        <f t="shared" ca="1" si="212"/>
        <v>2.0263411274787115</v>
      </c>
      <c r="U588" s="13">
        <f t="shared" si="213"/>
        <v>0.13063257632132538</v>
      </c>
      <c r="V588" s="5">
        <v>0.35</v>
      </c>
      <c r="W588" s="3">
        <f t="shared" ca="1" si="214"/>
        <v>0.55533942568056183</v>
      </c>
      <c r="X588" s="3">
        <f t="shared" ca="1" si="215"/>
        <v>-0.55360854857814312</v>
      </c>
      <c r="Y588" s="3">
        <f t="shared" ca="1" si="216"/>
        <v>-4.3811558479675466E-2</v>
      </c>
      <c r="Z588" s="3">
        <f t="shared" ca="1" si="217"/>
        <v>-3.9543467755581655E-3</v>
      </c>
      <c r="AA588" s="3">
        <f t="shared" ca="1" si="218"/>
        <v>-3.1293970342625331E-4</v>
      </c>
      <c r="AJ588"/>
      <c r="AK588"/>
    </row>
    <row r="589" spans="3:37" s="5" customFormat="1" x14ac:dyDescent="0.2">
      <c r="C589" s="25"/>
      <c r="D589" s="1">
        <f t="shared" si="219"/>
        <v>587</v>
      </c>
      <c r="E589" s="2">
        <f t="shared" si="220"/>
        <v>58.800000000000566</v>
      </c>
      <c r="F589" s="3">
        <f t="shared" ca="1" si="221"/>
        <v>535.30448508708662</v>
      </c>
      <c r="G589" s="3">
        <f t="shared" si="222"/>
        <v>41.440611517160633</v>
      </c>
      <c r="H589" s="3">
        <f t="shared" ca="1" si="207"/>
        <v>536.90615198306966</v>
      </c>
      <c r="I589" s="3">
        <f t="shared" ca="1" si="223"/>
        <v>31422.373274611648</v>
      </c>
      <c r="J589" s="3">
        <f t="shared" si="224"/>
        <v>18524.987702872189</v>
      </c>
      <c r="K589" s="3">
        <f t="shared" ca="1" si="225"/>
        <v>37380.894749710489</v>
      </c>
      <c r="L589" s="3">
        <f t="shared" si="226"/>
        <v>-9.2238452338085217</v>
      </c>
      <c r="M589" s="3">
        <f t="shared" ca="1" si="208"/>
        <v>7.7260929737922104E-2</v>
      </c>
      <c r="N589" s="3">
        <f t="shared" ca="1" si="209"/>
        <v>4.4267251952397304</v>
      </c>
      <c r="O589" s="1">
        <f t="shared" ca="1" si="227"/>
        <v>20178775.122608699</v>
      </c>
      <c r="P589" s="1">
        <f t="shared" si="228"/>
        <v>-23922026.734129876</v>
      </c>
      <c r="Q589" s="1">
        <f t="shared" ca="1" si="210"/>
        <v>44100801.856738575</v>
      </c>
      <c r="R589" s="1">
        <f t="shared" ca="1" si="229"/>
        <v>75166.861277629752</v>
      </c>
      <c r="S589" s="3">
        <f t="shared" si="211"/>
        <v>264.98184599717035</v>
      </c>
      <c r="T589" s="13">
        <f t="shared" ca="1" si="212"/>
        <v>2.0261997570535573</v>
      </c>
      <c r="U589" s="13">
        <f t="shared" si="213"/>
        <v>0.1305466207615153</v>
      </c>
      <c r="V589" s="5">
        <v>0.35</v>
      </c>
      <c r="W589" s="3">
        <f t="shared" ca="1" si="214"/>
        <v>0.55489962097127421</v>
      </c>
      <c r="X589" s="3">
        <f t="shared" ca="1" si="215"/>
        <v>-0.55324427701549983</v>
      </c>
      <c r="Y589" s="3">
        <f t="shared" ca="1" si="216"/>
        <v>-4.2829421005433688E-2</v>
      </c>
      <c r="Z589" s="3">
        <f t="shared" ca="1" si="217"/>
        <v>-3.9517448358249987E-3</v>
      </c>
      <c r="AA589" s="3">
        <f t="shared" ca="1" si="218"/>
        <v>-3.0592443575309778E-4</v>
      </c>
      <c r="AJ589"/>
      <c r="AK589"/>
    </row>
    <row r="590" spans="3:37" s="5" customFormat="1" x14ac:dyDescent="0.2">
      <c r="C590" s="25"/>
      <c r="D590" s="1">
        <f t="shared" si="219"/>
        <v>588</v>
      </c>
      <c r="E590" s="2">
        <f t="shared" si="220"/>
        <v>58.900000000000567</v>
      </c>
      <c r="F590" s="3">
        <f t="shared" ca="1" si="221"/>
        <v>535.30448508708662</v>
      </c>
      <c r="G590" s="3">
        <f t="shared" si="222"/>
        <v>40.518226993779784</v>
      </c>
      <c r="H590" s="3">
        <f t="shared" ca="1" si="207"/>
        <v>536.83574626981613</v>
      </c>
      <c r="I590" s="3">
        <f t="shared" ca="1" si="223"/>
        <v>31475.903723120355</v>
      </c>
      <c r="J590" s="3">
        <f t="shared" si="224"/>
        <v>18529.085644797738</v>
      </c>
      <c r="K590" s="3">
        <f t="shared" ca="1" si="225"/>
        <v>37434.581824929468</v>
      </c>
      <c r="L590" s="3">
        <f t="shared" si="226"/>
        <v>-9.223721549360107</v>
      </c>
      <c r="M590" s="3">
        <f t="shared" ca="1" si="208"/>
        <v>7.5547866894716043E-2</v>
      </c>
      <c r="N590" s="3">
        <f t="shared" ca="1" si="209"/>
        <v>4.3285739242833419</v>
      </c>
      <c r="O590" s="1">
        <f t="shared" ca="1" si="227"/>
        <v>20173483.293114927</v>
      </c>
      <c r="P590" s="1">
        <f t="shared" si="228"/>
        <v>-23926997.717260387</v>
      </c>
      <c r="Q590" s="1">
        <f t="shared" ca="1" si="210"/>
        <v>44100481.010375313</v>
      </c>
      <c r="R590" s="1">
        <f t="shared" ca="1" si="229"/>
        <v>75157.004477774259</v>
      </c>
      <c r="S590" s="3">
        <f t="shared" si="211"/>
        <v>264.96518474880713</v>
      </c>
      <c r="T590" s="13">
        <f t="shared" ca="1" si="212"/>
        <v>2.0260614494645712</v>
      </c>
      <c r="U590" s="13">
        <f t="shared" si="213"/>
        <v>0.13046259937905993</v>
      </c>
      <c r="V590" s="5">
        <v>0.35</v>
      </c>
      <c r="W590" s="3">
        <f t="shared" ca="1" si="214"/>
        <v>0.5544697624658349</v>
      </c>
      <c r="X590" s="3">
        <f t="shared" ca="1" si="215"/>
        <v>-0.55288820231422298</v>
      </c>
      <c r="Y590" s="3">
        <f t="shared" ca="1" si="216"/>
        <v>-4.184917240121018E-2</v>
      </c>
      <c r="Z590" s="3">
        <f t="shared" ca="1" si="217"/>
        <v>-3.949201445101593E-3</v>
      </c>
      <c r="AA590" s="3">
        <f t="shared" ca="1" si="218"/>
        <v>-2.9892266000864417E-4</v>
      </c>
      <c r="AJ590"/>
      <c r="AK590"/>
    </row>
    <row r="591" spans="3:37" s="5" customFormat="1" x14ac:dyDescent="0.2">
      <c r="C591" s="25"/>
      <c r="D591" s="1">
        <f t="shared" si="219"/>
        <v>589</v>
      </c>
      <c r="E591" s="2">
        <f t="shared" si="220"/>
        <v>59.000000000000568</v>
      </c>
      <c r="F591" s="3">
        <f t="shared" ca="1" si="221"/>
        <v>535.30448508708662</v>
      </c>
      <c r="G591" s="3">
        <f t="shared" si="222"/>
        <v>39.595854838843771</v>
      </c>
      <c r="H591" s="3">
        <f t="shared" ca="1" si="207"/>
        <v>536.76691726928334</v>
      </c>
      <c r="I591" s="3">
        <f t="shared" ca="1" si="223"/>
        <v>31529.434171629062</v>
      </c>
      <c r="J591" s="3">
        <f t="shared" si="224"/>
        <v>18533.091348889368</v>
      </c>
      <c r="K591" s="3">
        <f t="shared" ca="1" si="225"/>
        <v>37488.261938405623</v>
      </c>
      <c r="L591" s="3">
        <f t="shared" si="226"/>
        <v>-9.2236006488422166</v>
      </c>
      <c r="M591" s="3">
        <f t="shared" ca="1" si="208"/>
        <v>7.3834382667744697E-2</v>
      </c>
      <c r="N591" s="3">
        <f t="shared" ca="1" si="209"/>
        <v>4.2303985098156476</v>
      </c>
      <c r="O591" s="1">
        <f t="shared" ca="1" si="227"/>
        <v>20168310.643233877</v>
      </c>
      <c r="P591" s="1">
        <f t="shared" si="228"/>
        <v>-23931856.674693525</v>
      </c>
      <c r="Q591" s="1">
        <f t="shared" ca="1" si="210"/>
        <v>44100167.317927405</v>
      </c>
      <c r="R591" s="1">
        <f t="shared" ca="1" si="229"/>
        <v>75147.368417699661</v>
      </c>
      <c r="S591" s="3">
        <f t="shared" si="211"/>
        <v>264.94889851733956</v>
      </c>
      <c r="T591" s="13">
        <f t="shared" ca="1" si="212"/>
        <v>2.0259262079330917</v>
      </c>
      <c r="U591" s="13">
        <f t="shared" si="213"/>
        <v>0.13038050932836062</v>
      </c>
      <c r="V591" s="5">
        <v>0.35</v>
      </c>
      <c r="W591" s="3">
        <f t="shared" ca="1" si="214"/>
        <v>0.55404983224401771</v>
      </c>
      <c r="X591" s="3">
        <f t="shared" ca="1" si="215"/>
        <v>-0.55254031241493351</v>
      </c>
      <c r="Y591" s="3">
        <f t="shared" ca="1" si="216"/>
        <v>-4.087076909029036E-2</v>
      </c>
      <c r="Z591" s="3">
        <f t="shared" ca="1" si="217"/>
        <v>-3.9467165172495247E-3</v>
      </c>
      <c r="AA591" s="3">
        <f t="shared" ca="1" si="218"/>
        <v>-2.9193406493064543E-4</v>
      </c>
      <c r="AJ591"/>
      <c r="AK591"/>
    </row>
    <row r="592" spans="3:37" s="5" customFormat="1" x14ac:dyDescent="0.2">
      <c r="C592" s="25"/>
      <c r="D592" s="1">
        <f t="shared" si="219"/>
        <v>590</v>
      </c>
      <c r="E592" s="2">
        <f t="shared" si="220"/>
        <v>59.10000000000057</v>
      </c>
      <c r="F592" s="3">
        <f t="shared" ca="1" si="221"/>
        <v>535.30448508708662</v>
      </c>
      <c r="G592" s="3">
        <f t="shared" si="222"/>
        <v>38.673494773959547</v>
      </c>
      <c r="H592" s="3">
        <f t="shared" ca="1" si="207"/>
        <v>536.69966550425795</v>
      </c>
      <c r="I592" s="3">
        <f t="shared" ca="1" si="223"/>
        <v>31582.964620137769</v>
      </c>
      <c r="J592" s="3">
        <f t="shared" si="224"/>
        <v>18537.004816370008</v>
      </c>
      <c r="K592" s="3">
        <f t="shared" ca="1" si="225"/>
        <v>37541.935247836525</v>
      </c>
      <c r="L592" s="3">
        <f t="shared" si="226"/>
        <v>-9.2234825322179397</v>
      </c>
      <c r="M592" s="3">
        <f t="shared" ca="1" si="208"/>
        <v>7.2120486449937557E-2</v>
      </c>
      <c r="N592" s="3">
        <f t="shared" ca="1" si="209"/>
        <v>4.1321994900118639</v>
      </c>
      <c r="O592" s="1">
        <f t="shared" ca="1" si="227"/>
        <v>20163257.166666765</v>
      </c>
      <c r="P592" s="1">
        <f t="shared" si="228"/>
        <v>-23936603.617280003</v>
      </c>
      <c r="Q592" s="1">
        <f t="shared" ca="1" si="210"/>
        <v>44099860.783946767</v>
      </c>
      <c r="R592" s="1">
        <f t="shared" ca="1" si="229"/>
        <v>75137.953170596113</v>
      </c>
      <c r="S592" s="3">
        <f t="shared" si="211"/>
        <v>264.93298729779548</v>
      </c>
      <c r="T592" s="13">
        <f t="shared" ca="1" si="212"/>
        <v>2.0257940356101658</v>
      </c>
      <c r="U592" s="13">
        <f t="shared" si="213"/>
        <v>0.13030034782946665</v>
      </c>
      <c r="V592" s="5">
        <v>0.35</v>
      </c>
      <c r="W592" s="3">
        <f t="shared" ca="1" si="214"/>
        <v>0.55363981280197327</v>
      </c>
      <c r="X592" s="3">
        <f t="shared" ca="1" si="215"/>
        <v>-0.55220059553646217</v>
      </c>
      <c r="Y592" s="3">
        <f t="shared" ca="1" si="216"/>
        <v>-3.9894167601047609E-2</v>
      </c>
      <c r="Z592" s="3">
        <f t="shared" ca="1" si="217"/>
        <v>-3.9442899681175871E-3</v>
      </c>
      <c r="AA592" s="3">
        <f t="shared" ca="1" si="218"/>
        <v>-2.8495834000748292E-4</v>
      </c>
      <c r="AJ592"/>
      <c r="AK592"/>
    </row>
    <row r="593" spans="3:37" s="5" customFormat="1" x14ac:dyDescent="0.2">
      <c r="C593" s="25"/>
      <c r="D593" s="1">
        <f t="shared" si="219"/>
        <v>591</v>
      </c>
      <c r="E593" s="2">
        <f t="shared" si="220"/>
        <v>59.200000000000571</v>
      </c>
      <c r="F593" s="3">
        <f t="shared" ca="1" si="221"/>
        <v>535.30448508708662</v>
      </c>
      <c r="G593" s="3">
        <f t="shared" si="222"/>
        <v>37.751146520737755</v>
      </c>
      <c r="H593" s="3">
        <f t="shared" ca="1" si="207"/>
        <v>536.63399148579947</v>
      </c>
      <c r="I593" s="3">
        <f t="shared" ca="1" si="223"/>
        <v>31636.495068646476</v>
      </c>
      <c r="J593" s="3">
        <f t="shared" si="224"/>
        <v>18540.826048434745</v>
      </c>
      <c r="K593" s="3">
        <f t="shared" ca="1" si="225"/>
        <v>37595.601910971433</v>
      </c>
      <c r="L593" s="3">
        <f t="shared" si="226"/>
        <v>-9.2233671994512072</v>
      </c>
      <c r="M593" s="3">
        <f t="shared" ca="1" si="208"/>
        <v>7.0406187648154248E-2</v>
      </c>
      <c r="N593" s="3">
        <f t="shared" ca="1" si="209"/>
        <v>4.0339774038453458</v>
      </c>
      <c r="O593" s="1">
        <f t="shared" ca="1" si="227"/>
        <v>20158322.857258677</v>
      </c>
      <c r="P593" s="1">
        <f t="shared" si="228"/>
        <v>-23941238.555620898</v>
      </c>
      <c r="Q593" s="1">
        <f t="shared" ca="1" si="210"/>
        <v>44099561.412879571</v>
      </c>
      <c r="R593" s="1">
        <f t="shared" ca="1" si="229"/>
        <v>75128.758808011931</v>
      </c>
      <c r="S593" s="3">
        <f t="shared" si="211"/>
        <v>264.91745108531597</v>
      </c>
      <c r="T593" s="13">
        <f t="shared" ca="1" si="212"/>
        <v>2.0256649355763954</v>
      </c>
      <c r="U593" s="13">
        <f t="shared" si="213"/>
        <v>0.13022211216796392</v>
      </c>
      <c r="V593" s="5">
        <v>0.35</v>
      </c>
      <c r="W593" s="3">
        <f t="shared" ca="1" si="214"/>
        <v>0.55323968705132442</v>
      </c>
      <c r="X593" s="3">
        <f t="shared" ca="1" si="215"/>
        <v>-0.55186904017537808</v>
      </c>
      <c r="Y593" s="3">
        <f t="shared" ca="1" si="216"/>
        <v>-3.8919324564467742E-2</v>
      </c>
      <c r="Z593" s="3">
        <f t="shared" ca="1" si="217"/>
        <v>-3.9419217155384151E-3</v>
      </c>
      <c r="AA593" s="3">
        <f t="shared" ca="1" si="218"/>
        <v>-2.7799517546048388E-4</v>
      </c>
      <c r="AJ593"/>
      <c r="AK593"/>
    </row>
    <row r="594" spans="3:37" s="5" customFormat="1" x14ac:dyDescent="0.2">
      <c r="C594" s="25"/>
      <c r="D594" s="1">
        <f t="shared" si="219"/>
        <v>592</v>
      </c>
      <c r="E594" s="2">
        <f t="shared" si="220"/>
        <v>59.300000000000573</v>
      </c>
      <c r="F594" s="3">
        <f t="shared" ca="1" si="221"/>
        <v>535.30448508708662</v>
      </c>
      <c r="G594" s="3">
        <f t="shared" si="222"/>
        <v>36.828809800792634</v>
      </c>
      <c r="H594" s="3">
        <f t="shared" ca="1" si="207"/>
        <v>536.56989571321822</v>
      </c>
      <c r="I594" s="3">
        <f t="shared" ca="1" si="223"/>
        <v>31690.025517155183</v>
      </c>
      <c r="J594" s="3">
        <f t="shared" si="224"/>
        <v>18544.555046250822</v>
      </c>
      <c r="K594" s="3">
        <f t="shared" ca="1" si="225"/>
        <v>37649.262085610135</v>
      </c>
      <c r="L594" s="3">
        <f t="shared" si="226"/>
        <v>-9.2232546505067869</v>
      </c>
      <c r="M594" s="3">
        <f t="shared" ca="1" si="208"/>
        <v>6.869149568287633E-2</v>
      </c>
      <c r="N594" s="3">
        <f t="shared" ca="1" si="209"/>
        <v>3.9357327910699285</v>
      </c>
      <c r="O594" s="1">
        <f t="shared" ca="1" si="227"/>
        <v>20153507.708998572</v>
      </c>
      <c r="P594" s="1">
        <f t="shared" si="228"/>
        <v>-23945761.500067677</v>
      </c>
      <c r="Q594" s="1">
        <f t="shared" ca="1" si="210"/>
        <v>44099269.209066249</v>
      </c>
      <c r="R594" s="1">
        <f t="shared" ca="1" si="229"/>
        <v>75119.785399850545</v>
      </c>
      <c r="S594" s="3">
        <f t="shared" si="211"/>
        <v>264.90228987515525</v>
      </c>
      <c r="T594" s="13">
        <f t="shared" ca="1" si="212"/>
        <v>2.0255389108417905</v>
      </c>
      <c r="U594" s="13">
        <f t="shared" si="213"/>
        <v>0.13014579969486698</v>
      </c>
      <c r="V594" s="5">
        <v>0.35</v>
      </c>
      <c r="W594" s="3">
        <f t="shared" ca="1" si="214"/>
        <v>0.55284943831828581</v>
      </c>
      <c r="X594" s="3">
        <f t="shared" ca="1" si="215"/>
        <v>-0.55154563510553012</v>
      </c>
      <c r="Y594" s="3">
        <f t="shared" ca="1" si="216"/>
        <v>-3.7946196711679606E-2</v>
      </c>
      <c r="Z594" s="3">
        <f t="shared" ca="1" si="217"/>
        <v>-3.939611679325215E-3</v>
      </c>
      <c r="AA594" s="3">
        <f t="shared" ca="1" si="218"/>
        <v>-2.7104426222628291E-4</v>
      </c>
      <c r="AJ594"/>
      <c r="AK594"/>
    </row>
    <row r="595" spans="3:37" s="5" customFormat="1" x14ac:dyDescent="0.2">
      <c r="C595" s="25"/>
      <c r="D595" s="1">
        <f t="shared" si="219"/>
        <v>593</v>
      </c>
      <c r="E595" s="2">
        <f t="shared" si="220"/>
        <v>59.400000000000574</v>
      </c>
      <c r="F595" s="3">
        <f t="shared" ca="1" si="221"/>
        <v>535.30448508708662</v>
      </c>
      <c r="G595" s="3">
        <f t="shared" si="222"/>
        <v>35.906484335741958</v>
      </c>
      <c r="H595" s="3">
        <f t="shared" ca="1" si="207"/>
        <v>536.50737867405303</v>
      </c>
      <c r="I595" s="3">
        <f t="shared" ca="1" si="223"/>
        <v>31743.555965663891</v>
      </c>
      <c r="J595" s="3">
        <f t="shared" si="224"/>
        <v>18548.191810957647</v>
      </c>
      <c r="K595" s="3">
        <f t="shared" ca="1" si="225"/>
        <v>37702.915929601746</v>
      </c>
      <c r="L595" s="3">
        <f t="shared" si="226"/>
        <v>-9.2231448853502886</v>
      </c>
      <c r="M595" s="3">
        <f t="shared" ca="1" si="208"/>
        <v>6.6976419987897981E-2</v>
      </c>
      <c r="N595" s="3">
        <f t="shared" ca="1" si="209"/>
        <v>3.8374661922022026</v>
      </c>
      <c r="O595" s="1">
        <f t="shared" ca="1" si="227"/>
        <v>20148811.716019262</v>
      </c>
      <c r="P595" s="1">
        <f t="shared" si="228"/>
        <v>-23950172.460722215</v>
      </c>
      <c r="Q595" s="1">
        <f t="shared" ca="1" si="210"/>
        <v>44098984.176741481</v>
      </c>
      <c r="R595" s="1">
        <f t="shared" ca="1" si="229"/>
        <v>75111.033014367422</v>
      </c>
      <c r="S595" s="3">
        <f t="shared" si="211"/>
        <v>264.88750366268084</v>
      </c>
      <c r="T595" s="13">
        <f t="shared" ca="1" si="212"/>
        <v>2.0254159643456213</v>
      </c>
      <c r="U595" s="13">
        <f t="shared" si="213"/>
        <v>0.13007140782651319</v>
      </c>
      <c r="V595" s="5">
        <v>0.35</v>
      </c>
      <c r="W595" s="3">
        <f t="shared" ca="1" si="214"/>
        <v>0.55246905034280325</v>
      </c>
      <c r="X595" s="3">
        <f t="shared" ca="1" si="215"/>
        <v>-0.55123036937759962</v>
      </c>
      <c r="Y595" s="3">
        <f t="shared" ca="1" si="216"/>
        <v>-3.697474087149117E-2</v>
      </c>
      <c r="Z595" s="3">
        <f t="shared" ca="1" si="217"/>
        <v>-3.9373597812685686E-3</v>
      </c>
      <c r="AA595" s="3">
        <f t="shared" ca="1" si="218"/>
        <v>-2.6410529193922263E-4</v>
      </c>
      <c r="AJ595"/>
      <c r="AK595"/>
    </row>
    <row r="596" spans="3:37" s="5" customFormat="1" x14ac:dyDescent="0.2">
      <c r="C596" s="25"/>
      <c r="D596" s="1">
        <f t="shared" si="219"/>
        <v>594</v>
      </c>
      <c r="E596" s="2">
        <f t="shared" si="220"/>
        <v>59.500000000000576</v>
      </c>
      <c r="F596" s="3">
        <f t="shared" ca="1" si="221"/>
        <v>535.30448508708662</v>
      </c>
      <c r="G596" s="3">
        <f t="shared" si="222"/>
        <v>34.984169847206928</v>
      </c>
      <c r="H596" s="3">
        <f t="shared" ca="1" si="207"/>
        <v>536.44644084405024</v>
      </c>
      <c r="I596" s="3">
        <f t="shared" ca="1" si="223"/>
        <v>31797.086414172598</v>
      </c>
      <c r="J596" s="3">
        <f t="shared" si="224"/>
        <v>18551.736343666795</v>
      </c>
      <c r="K596" s="3">
        <f t="shared" ca="1" si="225"/>
        <v>37756.563600843561</v>
      </c>
      <c r="L596" s="3">
        <f t="shared" si="226"/>
        <v>-9.2230379039481658</v>
      </c>
      <c r="M596" s="3">
        <f t="shared" ca="1" si="208"/>
        <v>6.5260970010015698E-2</v>
      </c>
      <c r="N596" s="3">
        <f t="shared" ca="1" si="209"/>
        <v>3.7391781485037372</v>
      </c>
      <c r="O596" s="1">
        <f t="shared" ca="1" si="227"/>
        <v>20144234.872597437</v>
      </c>
      <c r="P596" s="1">
        <f t="shared" si="228"/>
        <v>-23954471.447436824</v>
      </c>
      <c r="Q596" s="1">
        <f t="shared" ca="1" si="210"/>
        <v>44098706.320034266</v>
      </c>
      <c r="R596" s="1">
        <f t="shared" ca="1" si="229"/>
        <v>75102.501718167041</v>
      </c>
      <c r="S596" s="3">
        <f t="shared" si="211"/>
        <v>264.87309244337331</v>
      </c>
      <c r="T596" s="13">
        <f t="shared" ca="1" si="212"/>
        <v>2.0252960989562805</v>
      </c>
      <c r="U596" s="13">
        <f t="shared" si="213"/>
        <v>0.12999893404445995</v>
      </c>
      <c r="V596" s="5">
        <v>0.35</v>
      </c>
      <c r="W596" s="3">
        <f t="shared" ca="1" si="214"/>
        <v>0.55209850727771692</v>
      </c>
      <c r="X596" s="3">
        <f t="shared" ca="1" si="215"/>
        <v>-0.55092323231866447</v>
      </c>
      <c r="Y596" s="3">
        <f t="shared" ca="1" si="216"/>
        <v>-3.6004913967931457E-2</v>
      </c>
      <c r="Z596" s="3">
        <f t="shared" ca="1" si="217"/>
        <v>-3.935165945133318E-3</v>
      </c>
      <c r="AA596" s="3">
        <f t="shared" ca="1" si="218"/>
        <v>-2.5717795691379612E-4</v>
      </c>
      <c r="AJ596"/>
      <c r="AK596"/>
    </row>
    <row r="597" spans="3:37" s="5" customFormat="1" x14ac:dyDescent="0.2">
      <c r="C597" s="25"/>
      <c r="D597" s="1">
        <f t="shared" si="219"/>
        <v>595</v>
      </c>
      <c r="E597" s="2">
        <f t="shared" si="220"/>
        <v>59.600000000000577</v>
      </c>
      <c r="F597" s="3">
        <f t="shared" ca="1" si="221"/>
        <v>535.30448508708662</v>
      </c>
      <c r="G597" s="3">
        <f t="shared" si="222"/>
        <v>34.061866056812114</v>
      </c>
      <c r="H597" s="3">
        <f t="shared" ca="1" si="207"/>
        <v>536.3870826871422</v>
      </c>
      <c r="I597" s="3">
        <f t="shared" ca="1" si="223"/>
        <v>31850.616862681305</v>
      </c>
      <c r="J597" s="3">
        <f t="shared" si="224"/>
        <v>18555.188645461993</v>
      </c>
      <c r="K597" s="3">
        <f t="shared" ca="1" si="225"/>
        <v>37810.205257279849</v>
      </c>
      <c r="L597" s="3">
        <f t="shared" si="226"/>
        <v>-9.2229337062677068</v>
      </c>
      <c r="M597" s="3">
        <f t="shared" ca="1" si="208"/>
        <v>6.3545155208716605E-2</v>
      </c>
      <c r="N597" s="3">
        <f t="shared" ca="1" si="209"/>
        <v>3.6408692019632212</v>
      </c>
      <c r="O597" s="1">
        <f t="shared" ca="1" si="227"/>
        <v>20139777.173153616</v>
      </c>
      <c r="P597" s="1">
        <f t="shared" si="228"/>
        <v>-23958658.469814215</v>
      </c>
      <c r="Q597" s="1">
        <f t="shared" ca="1" si="210"/>
        <v>44098435.642967835</v>
      </c>
      <c r="R597" s="1">
        <f t="shared" ca="1" si="229"/>
        <v>75094.191576199912</v>
      </c>
      <c r="S597" s="3">
        <f t="shared" si="211"/>
        <v>264.85905621282643</v>
      </c>
      <c r="T597" s="13">
        <f t="shared" ca="1" si="212"/>
        <v>2.0251793174711401</v>
      </c>
      <c r="U597" s="13">
        <f t="shared" si="213"/>
        <v>0.12992837589538442</v>
      </c>
      <c r="V597" s="5">
        <v>0.35</v>
      </c>
      <c r="W597" s="3">
        <f t="shared" ca="1" si="214"/>
        <v>0.55173779368794384</v>
      </c>
      <c r="X597" s="3">
        <f t="shared" ca="1" si="215"/>
        <v>-0.55062421353177338</v>
      </c>
      <c r="Y597" s="3">
        <f t="shared" ca="1" si="216"/>
        <v>-3.5036673017797622E-2</v>
      </c>
      <c r="Z597" s="3">
        <f t="shared" ca="1" si="217"/>
        <v>-3.9330300966555244E-3</v>
      </c>
      <c r="AA597" s="3">
        <f t="shared" ca="1" si="218"/>
        <v>-2.502619501271259E-4</v>
      </c>
      <c r="AJ597"/>
      <c r="AK597"/>
    </row>
    <row r="598" spans="3:37" s="5" customFormat="1" x14ac:dyDescent="0.2">
      <c r="C598" s="25"/>
      <c r="D598" s="1">
        <f t="shared" si="219"/>
        <v>596</v>
      </c>
      <c r="E598" s="2">
        <f t="shared" si="220"/>
        <v>59.700000000000578</v>
      </c>
      <c r="F598" s="3">
        <f t="shared" ca="1" si="221"/>
        <v>535.30448508708662</v>
      </c>
      <c r="G598" s="3">
        <f t="shared" si="222"/>
        <v>33.139572686185346</v>
      </c>
      <c r="H598" s="3">
        <f t="shared" ca="1" si="207"/>
        <v>536.32930465542711</v>
      </c>
      <c r="I598" s="3">
        <f t="shared" ca="1" si="223"/>
        <v>31904.147311190012</v>
      </c>
      <c r="J598" s="3">
        <f t="shared" si="224"/>
        <v>18558.548717399142</v>
      </c>
      <c r="K598" s="3">
        <f t="shared" ca="1" si="225"/>
        <v>37863.841056900681</v>
      </c>
      <c r="L598" s="3">
        <f t="shared" si="226"/>
        <v>-9.2228322922770438</v>
      </c>
      <c r="M598" s="3">
        <f t="shared" ca="1" si="208"/>
        <v>6.1828985055866051E-2</v>
      </c>
      <c r="N598" s="3">
        <f t="shared" ca="1" si="209"/>
        <v>3.5425398952785634</v>
      </c>
      <c r="O598" s="1">
        <f t="shared" ca="1" si="227"/>
        <v>20135438.612252176</v>
      </c>
      <c r="P598" s="1">
        <f t="shared" si="228"/>
        <v>-23962733.537207574</v>
      </c>
      <c r="Q598" s="1">
        <f t="shared" ca="1" si="210"/>
        <v>44098172.149459749</v>
      </c>
      <c r="R598" s="1">
        <f t="shared" ca="1" si="229"/>
        <v>75086.102651759793</v>
      </c>
      <c r="S598" s="3">
        <f t="shared" si="211"/>
        <v>264.84539496674728</v>
      </c>
      <c r="T598" s="13">
        <f t="shared" ca="1" si="212"/>
        <v>2.0250656226164176</v>
      </c>
      <c r="U598" s="13">
        <f t="shared" si="213"/>
        <v>0.12985973099098488</v>
      </c>
      <c r="V598" s="5">
        <v>0.35</v>
      </c>
      <c r="W598" s="3">
        <f t="shared" ca="1" si="214"/>
        <v>0.55138689454967882</v>
      </c>
      <c r="X598" s="3">
        <f t="shared" ca="1" si="215"/>
        <v>-0.55033330289552895</v>
      </c>
      <c r="Y598" s="3">
        <f t="shared" ca="1" si="216"/>
        <v>-3.406997512820726E-2</v>
      </c>
      <c r="Z598" s="3">
        <f t="shared" ca="1" si="217"/>
        <v>-3.9309521635394924E-3</v>
      </c>
      <c r="AA598" s="3">
        <f t="shared" ca="1" si="218"/>
        <v>-2.4335696520148042E-4</v>
      </c>
      <c r="AJ598"/>
      <c r="AK598"/>
    </row>
    <row r="599" spans="3:37" s="5" customFormat="1" x14ac:dyDescent="0.2">
      <c r="C599" s="25"/>
      <c r="D599" s="1">
        <f t="shared" si="219"/>
        <v>597</v>
      </c>
      <c r="E599" s="2">
        <f t="shared" si="220"/>
        <v>59.80000000000058</v>
      </c>
      <c r="F599" s="3">
        <f t="shared" ca="1" si="221"/>
        <v>535.30448508708662</v>
      </c>
      <c r="G599" s="3">
        <f t="shared" si="222"/>
        <v>32.217289456957644</v>
      </c>
      <c r="H599" s="3">
        <f t="shared" ca="1" si="207"/>
        <v>536.27310718914885</v>
      </c>
      <c r="I599" s="3">
        <f t="shared" ca="1" si="223"/>
        <v>31957.677759698719</v>
      </c>
      <c r="J599" s="3">
        <f t="shared" si="224"/>
        <v>18561.8165605063</v>
      </c>
      <c r="K599" s="3">
        <f t="shared" ca="1" si="225"/>
        <v>37917.471157740751</v>
      </c>
      <c r="L599" s="3">
        <f t="shared" si="226"/>
        <v>-9.2227336619451474</v>
      </c>
      <c r="M599" s="3">
        <f t="shared" ca="1" si="208"/>
        <v>6.0112469035393835E-2</v>
      </c>
      <c r="N599" s="3">
        <f t="shared" ca="1" si="209"/>
        <v>3.4441907718389135</v>
      </c>
      <c r="O599" s="1">
        <f t="shared" ca="1" si="227"/>
        <v>20131219.184601303</v>
      </c>
      <c r="P599" s="1">
        <f t="shared" si="228"/>
        <v>-23966696.658720527</v>
      </c>
      <c r="Q599" s="1">
        <f t="shared" ca="1" si="210"/>
        <v>44097915.84332183</v>
      </c>
      <c r="R599" s="1">
        <f t="shared" ca="1" si="229"/>
        <v>75078.235006480842</v>
      </c>
      <c r="S599" s="3">
        <f t="shared" si="211"/>
        <v>264.83210870095593</v>
      </c>
      <c r="T599" s="13">
        <f t="shared" ca="1" si="212"/>
        <v>2.0249550170470441</v>
      </c>
      <c r="U599" s="13">
        <f t="shared" si="213"/>
        <v>0.1297929970078863</v>
      </c>
      <c r="V599" s="5">
        <v>0.35</v>
      </c>
      <c r="W599" s="3">
        <f t="shared" ca="1" si="214"/>
        <v>0.55104579524962305</v>
      </c>
      <c r="X599" s="3">
        <f t="shared" ca="1" si="215"/>
        <v>-0.55005049056368627</v>
      </c>
      <c r="Y599" s="3">
        <f t="shared" ca="1" si="216"/>
        <v>-3.3104777494156148E-2</v>
      </c>
      <c r="Z599" s="3">
        <f t="shared" ca="1" si="217"/>
        <v>-3.9289320754549023E-3</v>
      </c>
      <c r="AA599" s="3">
        <f t="shared" ca="1" si="218"/>
        <v>-2.3646269638682963E-4</v>
      </c>
      <c r="AJ599"/>
      <c r="AK599"/>
    </row>
    <row r="600" spans="3:37" s="5" customFormat="1" x14ac:dyDescent="0.2">
      <c r="C600" s="25"/>
      <c r="D600" s="1">
        <f t="shared" si="219"/>
        <v>598</v>
      </c>
      <c r="E600" s="2">
        <f t="shared" si="220"/>
        <v>59.900000000000581</v>
      </c>
      <c r="F600" s="3">
        <f t="shared" ca="1" si="221"/>
        <v>535.30448508708662</v>
      </c>
      <c r="G600" s="3">
        <f t="shared" si="222"/>
        <v>31.295016090763131</v>
      </c>
      <c r="H600" s="3">
        <f t="shared" ca="1" si="207"/>
        <v>536.21849071667793</v>
      </c>
      <c r="I600" s="3">
        <f t="shared" ca="1" si="223"/>
        <v>32011.208208207427</v>
      </c>
      <c r="J600" s="3">
        <f t="shared" si="224"/>
        <v>18564.992175783689</v>
      </c>
      <c r="K600" s="3">
        <f t="shared" ca="1" si="225"/>
        <v>37971.095717878183</v>
      </c>
      <c r="L600" s="3">
        <f t="shared" si="226"/>
        <v>-9.2226378152418267</v>
      </c>
      <c r="M600" s="3">
        <f t="shared" ca="1" si="208"/>
        <v>5.8395616642979646E-2</v>
      </c>
      <c r="N600" s="3">
        <f t="shared" ca="1" si="209"/>
        <v>3.3458223757066423</v>
      </c>
      <c r="O600" s="1">
        <f t="shared" ca="1" si="227"/>
        <v>20127118.885053042</v>
      </c>
      <c r="P600" s="1">
        <f t="shared" si="228"/>
        <v>-23970547.843207181</v>
      </c>
      <c r="Q600" s="1">
        <f t="shared" ca="1" si="210"/>
        <v>44097666.728260219</v>
      </c>
      <c r="R600" s="1">
        <f t="shared" ca="1" si="229"/>
        <v>75070.588700334905</v>
      </c>
      <c r="S600" s="3">
        <f t="shared" si="211"/>
        <v>264.81919741138574</v>
      </c>
      <c r="T600" s="13">
        <f t="shared" ca="1" si="212"/>
        <v>2.0248475033465363</v>
      </c>
      <c r="U600" s="13">
        <f t="shared" si="213"/>
        <v>0.12972817168754724</v>
      </c>
      <c r="V600" s="5">
        <v>0.35</v>
      </c>
      <c r="W600" s="3">
        <f t="shared" ca="1" si="214"/>
        <v>0.55071448158422909</v>
      </c>
      <c r="X600" s="3">
        <f t="shared" ca="1" si="215"/>
        <v>-0.54977576696475983</v>
      </c>
      <c r="Y600" s="3">
        <f t="shared" ca="1" si="216"/>
        <v>-3.2141037396080749E-2</v>
      </c>
      <c r="Z600" s="3">
        <f t="shared" ca="1" si="217"/>
        <v>-3.926969764033999E-3</v>
      </c>
      <c r="AA600" s="3">
        <f t="shared" ca="1" si="218"/>
        <v>-2.2957883854343391E-4</v>
      </c>
      <c r="AJ600"/>
      <c r="AK600"/>
    </row>
    <row r="601" spans="3:37" s="5" customFormat="1" x14ac:dyDescent="0.2">
      <c r="C601" s="25"/>
      <c r="D601" s="1">
        <f t="shared" si="219"/>
        <v>599</v>
      </c>
      <c r="E601" s="2">
        <f t="shared" si="220"/>
        <v>60.000000000000583</v>
      </c>
      <c r="F601" s="3">
        <f t="shared" ca="1" si="221"/>
        <v>535.30448508708662</v>
      </c>
      <c r="G601" s="3">
        <f t="shared" si="222"/>
        <v>30.372752309238948</v>
      </c>
      <c r="H601" s="3">
        <f t="shared" ca="1" si="207"/>
        <v>536.16545565449223</v>
      </c>
      <c r="I601" s="3">
        <f t="shared" ca="1" si="223"/>
        <v>32064.738656716134</v>
      </c>
      <c r="J601" s="3">
        <f t="shared" si="224"/>
        <v>18568.075564203689</v>
      </c>
      <c r="K601" s="3">
        <f t="shared" ca="1" si="225"/>
        <v>38024.714895433346</v>
      </c>
      <c r="L601" s="3">
        <f t="shared" si="226"/>
        <v>-9.2225447521377379</v>
      </c>
      <c r="M601" s="3">
        <f t="shared" ca="1" si="208"/>
        <v>5.6678437385737392E-2</v>
      </c>
      <c r="N601" s="3">
        <f t="shared" ca="1" si="209"/>
        <v>3.2474352515992515</v>
      </c>
      <c r="O601" s="1">
        <f t="shared" ca="1" si="227"/>
        <v>20123137.708603248</v>
      </c>
      <c r="P601" s="1">
        <f t="shared" si="228"/>
        <v>-23974287.099272121</v>
      </c>
      <c r="Q601" s="1">
        <f t="shared" ca="1" si="210"/>
        <v>44097424.807875365</v>
      </c>
      <c r="R601" s="1">
        <f t="shared" ca="1" si="229"/>
        <v>75063.163791628918</v>
      </c>
      <c r="S601" s="3">
        <f t="shared" si="211"/>
        <v>264.80666109408321</v>
      </c>
      <c r="T601" s="13">
        <f t="shared" ca="1" si="212"/>
        <v>2.0247430840268703</v>
      </c>
      <c r="U601" s="13">
        <f t="shared" si="213"/>
        <v>0.12966525283617003</v>
      </c>
      <c r="V601" s="5">
        <v>0.35</v>
      </c>
      <c r="W601" s="3">
        <f t="shared" ca="1" si="214"/>
        <v>0.55039293975896864</v>
      </c>
      <c r="X601" s="3">
        <f t="shared" ca="1" si="215"/>
        <v>-0.54950912280164177</v>
      </c>
      <c r="Y601" s="3">
        <f t="shared" ca="1" si="216"/>
        <v>-3.1178712197425705E-2</v>
      </c>
      <c r="Z601" s="3">
        <f t="shared" ca="1" si="217"/>
        <v>-3.9250651628688696E-3</v>
      </c>
      <c r="AA601" s="3">
        <f t="shared" ca="1" si="218"/>
        <v>-2.2270508712446933E-4</v>
      </c>
      <c r="AJ601"/>
      <c r="AK601"/>
    </row>
    <row r="602" spans="3:37" s="5" customFormat="1" x14ac:dyDescent="0.2">
      <c r="C602" s="25"/>
      <c r="D602" s="1">
        <f t="shared" si="219"/>
        <v>600</v>
      </c>
      <c r="E602" s="2">
        <f t="shared" si="220"/>
        <v>60.100000000000584</v>
      </c>
      <c r="F602" s="3">
        <f t="shared" ca="1" si="221"/>
        <v>535.30448508708662</v>
      </c>
      <c r="G602" s="3">
        <f t="shared" si="222"/>
        <v>29.450497834025175</v>
      </c>
      <c r="H602" s="3">
        <f t="shared" ca="1" si="207"/>
        <v>536.11400240715864</v>
      </c>
      <c r="I602" s="3">
        <f t="shared" ca="1" si="223"/>
        <v>32118.269105224841</v>
      </c>
      <c r="J602" s="3">
        <f t="shared" si="224"/>
        <v>18571.066726710851</v>
      </c>
      <c r="K602" s="3">
        <f t="shared" ca="1" si="225"/>
        <v>38078.328848567653</v>
      </c>
      <c r="L602" s="3">
        <f t="shared" si="226"/>
        <v>-9.2224544726043671</v>
      </c>
      <c r="M602" s="3">
        <f t="shared" ca="1" si="208"/>
        <v>5.4960940781898573E-2</v>
      </c>
      <c r="N602" s="3">
        <f t="shared" ca="1" si="209"/>
        <v>3.1490299448712351</v>
      </c>
      <c r="O602" s="1">
        <f t="shared" ca="1" si="227"/>
        <v>20119275.650391605</v>
      </c>
      <c r="P602" s="1">
        <f t="shared" si="228"/>
        <v>-23977914.435270406</v>
      </c>
      <c r="Q602" s="1">
        <f t="shared" ca="1" si="210"/>
        <v>44097190.085662007</v>
      </c>
      <c r="R602" s="1">
        <f t="shared" ca="1" si="229"/>
        <v>75055.960337002209</v>
      </c>
      <c r="S602" s="3">
        <f t="shared" si="211"/>
        <v>264.7944997452081</v>
      </c>
      <c r="T602" s="13">
        <f t="shared" ca="1" si="212"/>
        <v>2.0246417615283585</v>
      </c>
      <c r="U602" s="13">
        <f t="shared" si="213"/>
        <v>0.1296042383246126</v>
      </c>
      <c r="V602" s="5">
        <v>0.35</v>
      </c>
      <c r="W602" s="3">
        <f t="shared" ca="1" si="214"/>
        <v>0.55008115638761934</v>
      </c>
      <c r="X602" s="3">
        <f t="shared" ca="1" si="215"/>
        <v>-0.54925054905122894</v>
      </c>
      <c r="Y602" s="3">
        <f t="shared" ca="1" si="216"/>
        <v>-3.021775934221585E-2</v>
      </c>
      <c r="Z602" s="3">
        <f t="shared" ca="1" si="217"/>
        <v>-3.9232182075087784E-3</v>
      </c>
      <c r="AA602" s="3">
        <f t="shared" ca="1" si="218"/>
        <v>-2.1584113815868464E-4</v>
      </c>
      <c r="AJ602"/>
      <c r="AK602"/>
    </row>
    <row r="603" spans="3:37" s="5" customFormat="1" x14ac:dyDescent="0.2">
      <c r="C603" s="25"/>
      <c r="D603" s="1">
        <f t="shared" si="219"/>
        <v>601</v>
      </c>
      <c r="E603" s="2">
        <f t="shared" si="220"/>
        <v>60.200000000000585</v>
      </c>
      <c r="F603" s="3">
        <f t="shared" ca="1" si="221"/>
        <v>535.30448508708662</v>
      </c>
      <c r="G603" s="3">
        <f t="shared" si="222"/>
        <v>28.528252386764738</v>
      </c>
      <c r="H603" s="3">
        <f t="shared" ca="1" si="207"/>
        <v>536.06413136731487</v>
      </c>
      <c r="I603" s="3">
        <f t="shared" ca="1" si="223"/>
        <v>32171.799553733548</v>
      </c>
      <c r="J603" s="3">
        <f t="shared" si="224"/>
        <v>18573.965664221891</v>
      </c>
      <c r="K603" s="3">
        <f t="shared" ca="1" si="225"/>
        <v>38131.937735482381</v>
      </c>
      <c r="L603" s="3">
        <f t="shared" si="226"/>
        <v>-9.2223669766140492</v>
      </c>
      <c r="M603" s="3">
        <f t="shared" ca="1" si="208"/>
        <v>5.3243136360494762E-2</v>
      </c>
      <c r="N603" s="3">
        <f t="shared" ca="1" si="209"/>
        <v>3.0506070014958842</v>
      </c>
      <c r="O603" s="1">
        <f t="shared" ca="1" si="227"/>
        <v>20115532.705701567</v>
      </c>
      <c r="P603" s="1">
        <f t="shared" si="228"/>
        <v>-23981429.859307647</v>
      </c>
      <c r="Q603" s="1">
        <f t="shared" ca="1" si="210"/>
        <v>44096962.565009214</v>
      </c>
      <c r="R603" s="1">
        <f t="shared" ca="1" si="229"/>
        <v>75048.978391424083</v>
      </c>
      <c r="S603" s="3">
        <f t="shared" si="211"/>
        <v>264.78271336103319</v>
      </c>
      <c r="T603" s="13">
        <f t="shared" ca="1" si="212"/>
        <v>2.0245435382195343</v>
      </c>
      <c r="U603" s="13">
        <f t="shared" si="213"/>
        <v>0.12954512608830443</v>
      </c>
      <c r="V603" s="5">
        <v>0.35</v>
      </c>
      <c r="W603" s="3">
        <f t="shared" ca="1" si="214"/>
        <v>0.54977911849157612</v>
      </c>
      <c r="X603" s="3">
        <f t="shared" ca="1" si="215"/>
        <v>-0.54900003696406552</v>
      </c>
      <c r="Y603" s="3">
        <f t="shared" ca="1" si="216"/>
        <v>-2.9258136352633097E-2</v>
      </c>
      <c r="Z603" s="3">
        <f t="shared" ca="1" si="217"/>
        <v>-3.9214288354576105E-3</v>
      </c>
      <c r="AA603" s="3">
        <f t="shared" ca="1" si="218"/>
        <v>-2.0898668823309354E-4</v>
      </c>
      <c r="AJ603"/>
      <c r="AK603"/>
    </row>
    <row r="604" spans="3:37" s="5" customFormat="1" x14ac:dyDescent="0.2">
      <c r="C604" s="25"/>
      <c r="D604" s="1">
        <f t="shared" si="219"/>
        <v>602</v>
      </c>
      <c r="E604" s="2">
        <f t="shared" si="220"/>
        <v>60.300000000000587</v>
      </c>
      <c r="F604" s="3">
        <f t="shared" ca="1" si="221"/>
        <v>535.30448508708662</v>
      </c>
      <c r="G604" s="3">
        <f t="shared" si="222"/>
        <v>27.606015689103334</v>
      </c>
      <c r="H604" s="3">
        <f t="shared" ca="1" si="207"/>
        <v>536.01584291565291</v>
      </c>
      <c r="I604" s="3">
        <f t="shared" ca="1" si="223"/>
        <v>32225.330002242255</v>
      </c>
      <c r="J604" s="3">
        <f t="shared" si="224"/>
        <v>18576.772377625683</v>
      </c>
      <c r="K604" s="3">
        <f t="shared" ca="1" si="225"/>
        <v>38185.541714417479</v>
      </c>
      <c r="L604" s="3">
        <f t="shared" si="226"/>
        <v>-9.2222822641399578</v>
      </c>
      <c r="M604" s="3">
        <f t="shared" ca="1" si="208"/>
        <v>5.1525033661039117E-2</v>
      </c>
      <c r="N604" s="3">
        <f t="shared" ca="1" si="209"/>
        <v>2.9521669680470422</v>
      </c>
      <c r="O604" s="1">
        <f t="shared" ca="1" si="227"/>
        <v>20111908.869960453</v>
      </c>
      <c r="P604" s="1">
        <f t="shared" si="228"/>
        <v>-23984833.379239935</v>
      </c>
      <c r="Q604" s="1">
        <f t="shared" ca="1" si="210"/>
        <v>44096742.249200389</v>
      </c>
      <c r="R604" s="1">
        <f t="shared" ca="1" si="229"/>
        <v>75042.218008191412</v>
      </c>
      <c r="S604" s="3">
        <f t="shared" si="211"/>
        <v>264.7713019379446</v>
      </c>
      <c r="T604" s="13">
        <f t="shared" ca="1" si="212"/>
        <v>2.0244484163970342</v>
      </c>
      <c r="U604" s="13">
        <f t="shared" si="213"/>
        <v>0.12948791412716368</v>
      </c>
      <c r="V604" s="5">
        <v>0.35</v>
      </c>
      <c r="W604" s="3">
        <f t="shared" ca="1" si="214"/>
        <v>0.54948681349918227</v>
      </c>
      <c r="X604" s="3">
        <f t="shared" ca="1" si="215"/>
        <v>-0.54875757806399361</v>
      </c>
      <c r="Y604" s="3">
        <f t="shared" ca="1" si="216"/>
        <v>-2.8299800826597631E-2</v>
      </c>
      <c r="Z604" s="3">
        <f t="shared" ca="1" si="217"/>
        <v>-3.9196969861713827E-3</v>
      </c>
      <c r="AA604" s="3">
        <f t="shared" ca="1" si="218"/>
        <v>-2.0214143447569736E-4</v>
      </c>
    </row>
    <row r="605" spans="3:37" s="5" customFormat="1" x14ac:dyDescent="0.2">
      <c r="C605" s="25"/>
      <c r="D605" s="1">
        <f t="shared" si="219"/>
        <v>603</v>
      </c>
      <c r="E605" s="2">
        <f t="shared" si="220"/>
        <v>60.400000000000588</v>
      </c>
      <c r="F605" s="3">
        <f t="shared" ca="1" si="221"/>
        <v>535.30448508708662</v>
      </c>
      <c r="G605" s="3">
        <f t="shared" si="222"/>
        <v>26.683787462689338</v>
      </c>
      <c r="H605" s="3">
        <f t="shared" ca="1" si="207"/>
        <v>535.96913742090123</v>
      </c>
      <c r="I605" s="3">
        <f t="shared" ca="1" si="223"/>
        <v>32278.860450750963</v>
      </c>
      <c r="J605" s="3">
        <f t="shared" si="224"/>
        <v>18579.486867783271</v>
      </c>
      <c r="K605" s="3">
        <f t="shared" ca="1" si="225"/>
        <v>38239.14094365036</v>
      </c>
      <c r="L605" s="3">
        <f t="shared" si="226"/>
        <v>-9.2222003351560993</v>
      </c>
      <c r="M605" s="3">
        <f t="shared" ca="1" si="208"/>
        <v>4.9806642233207035E-2</v>
      </c>
      <c r="N605" s="3">
        <f t="shared" ca="1" si="209"/>
        <v>2.8537103916808046</v>
      </c>
      <c r="O605" s="1">
        <f t="shared" ca="1" si="227"/>
        <v>20108404.138739344</v>
      </c>
      <c r="P605" s="1">
        <f t="shared" si="228"/>
        <v>-23988125.00267389</v>
      </c>
      <c r="Q605" s="1">
        <f t="shared" ca="1" si="210"/>
        <v>44096529.141413234</v>
      </c>
      <c r="R605" s="1">
        <f t="shared" ca="1" si="229"/>
        <v>75035.679238926168</v>
      </c>
      <c r="S605" s="3">
        <f t="shared" si="211"/>
        <v>264.76026547244152</v>
      </c>
      <c r="T605" s="13">
        <f t="shared" ca="1" si="212"/>
        <v>2.0243563982854877</v>
      </c>
      <c r="U605" s="13">
        <f t="shared" si="213"/>
        <v>0.12943260050551716</v>
      </c>
      <c r="V605" s="5">
        <v>0.35</v>
      </c>
      <c r="W605" s="3">
        <f t="shared" ca="1" si="214"/>
        <v>0.54920422924507739</v>
      </c>
      <c r="X605" s="3">
        <f t="shared" ca="1" si="215"/>
        <v>-0.54852316414781233</v>
      </c>
      <c r="Y605" s="3">
        <f t="shared" ca="1" si="216"/>
        <v>-2.7342710435353249E-2</v>
      </c>
      <c r="Z605" s="3">
        <f t="shared" ca="1" si="217"/>
        <v>-3.9180226010558025E-3</v>
      </c>
      <c r="AA605" s="3">
        <f t="shared" ca="1" si="218"/>
        <v>-1.9530507453823748E-4</v>
      </c>
    </row>
    <row r="606" spans="3:37" s="5" customFormat="1" x14ac:dyDescent="0.2">
      <c r="C606" s="25"/>
      <c r="D606" s="1">
        <f t="shared" si="219"/>
        <v>604</v>
      </c>
      <c r="E606" s="2">
        <f t="shared" si="220"/>
        <v>60.50000000000059</v>
      </c>
      <c r="F606" s="3">
        <f t="shared" ca="1" si="221"/>
        <v>535.30448508708662</v>
      </c>
      <c r="G606" s="3">
        <f t="shared" si="222"/>
        <v>25.761567429173727</v>
      </c>
      <c r="H606" s="3">
        <f t="shared" ca="1" si="207"/>
        <v>535.9240152398088</v>
      </c>
      <c r="I606" s="3">
        <f t="shared" ca="1" si="223"/>
        <v>32332.39089925967</v>
      </c>
      <c r="J606" s="3">
        <f t="shared" si="224"/>
        <v>18582.109135527862</v>
      </c>
      <c r="K606" s="3">
        <f t="shared" ca="1" si="225"/>
        <v>38292.735581494715</v>
      </c>
      <c r="L606" s="3">
        <f t="shared" si="226"/>
        <v>-9.2221211896373312</v>
      </c>
      <c r="M606" s="3">
        <f t="shared" ca="1" si="208"/>
        <v>4.8087971636515917E-2</v>
      </c>
      <c r="N606" s="3">
        <f t="shared" ca="1" si="209"/>
        <v>2.7552378201171726</v>
      </c>
      <c r="O606" s="1">
        <f t="shared" ca="1" si="227"/>
        <v>20105018.507753115</v>
      </c>
      <c r="P606" s="1">
        <f t="shared" si="228"/>
        <v>-23991304.736966692</v>
      </c>
      <c r="Q606" s="1">
        <f t="shared" ca="1" si="210"/>
        <v>44096323.244719803</v>
      </c>
      <c r="R606" s="1">
        <f t="shared" ca="1" si="229"/>
        <v>75029.362133573231</v>
      </c>
      <c r="S606" s="3">
        <f t="shared" si="211"/>
        <v>264.74960396113624</v>
      </c>
      <c r="T606" s="13">
        <f t="shared" ca="1" si="212"/>
        <v>2.0242674860374086</v>
      </c>
      <c r="U606" s="13">
        <f t="shared" si="213"/>
        <v>0.12937918335202325</v>
      </c>
      <c r="V606" s="5">
        <v>0.35</v>
      </c>
      <c r="W606" s="3">
        <f t="shared" ca="1" si="214"/>
        <v>0.54893135396957204</v>
      </c>
      <c r="X606" s="3">
        <f t="shared" ca="1" si="215"/>
        <v>-0.54829678728495246</v>
      </c>
      <c r="Y606" s="3">
        <f t="shared" ca="1" si="216"/>
        <v>-2.6386822921057138E-2</v>
      </c>
      <c r="Z606" s="3">
        <f t="shared" ca="1" si="217"/>
        <v>-3.9164056234639458E-3</v>
      </c>
      <c r="AA606" s="3">
        <f t="shared" ca="1" si="218"/>
        <v>-1.8847730657897956E-4</v>
      </c>
    </row>
    <row r="607" spans="3:37" s="5" customFormat="1" x14ac:dyDescent="0.2">
      <c r="C607" s="25"/>
      <c r="D607" s="1">
        <f t="shared" si="219"/>
        <v>605</v>
      </c>
      <c r="E607" s="2">
        <f t="shared" si="220"/>
        <v>60.600000000000591</v>
      </c>
      <c r="F607" s="3">
        <f t="shared" ca="1" si="221"/>
        <v>535.30448508708662</v>
      </c>
      <c r="G607" s="3">
        <f t="shared" si="222"/>
        <v>24.839355310209996</v>
      </c>
      <c r="H607" s="3">
        <f t="shared" ca="1" si="207"/>
        <v>535.88047671712934</v>
      </c>
      <c r="I607" s="3">
        <f t="shared" ca="1" si="223"/>
        <v>32385.921347768377</v>
      </c>
      <c r="J607" s="3">
        <f t="shared" si="224"/>
        <v>18584.639181664832</v>
      </c>
      <c r="K607" s="3">
        <f t="shared" ca="1" si="225"/>
        <v>38346.325786299312</v>
      </c>
      <c r="L607" s="3">
        <f t="shared" si="226"/>
        <v>-9.2220448275593423</v>
      </c>
      <c r="M607" s="3">
        <f t="shared" ca="1" si="208"/>
        <v>4.6369031440004142E-2</v>
      </c>
      <c r="N607" s="3">
        <f t="shared" ca="1" si="209"/>
        <v>2.6567498016216593</v>
      </c>
      <c r="O607" s="1">
        <f t="shared" ca="1" si="227"/>
        <v>20101751.972860448</v>
      </c>
      <c r="P607" s="1">
        <f t="shared" si="228"/>
        <v>-23994372.589226041</v>
      </c>
      <c r="Q607" s="1">
        <f t="shared" ca="1" si="210"/>
        <v>44096124.562086493</v>
      </c>
      <c r="R607" s="1">
        <f t="shared" ca="1" si="229"/>
        <v>75023.266740398103</v>
      </c>
      <c r="S607" s="3">
        <f t="shared" si="211"/>
        <v>264.73931740075443</v>
      </c>
      <c r="T607" s="13">
        <f t="shared" ca="1" si="212"/>
        <v>2.02418168173309</v>
      </c>
      <c r="U607" s="13">
        <f t="shared" si="213"/>
        <v>0.12932766085959729</v>
      </c>
      <c r="V607" s="5">
        <v>0.35</v>
      </c>
      <c r="W607" s="3">
        <f t="shared" ca="1" si="214"/>
        <v>0.54866817631804088</v>
      </c>
      <c r="X607" s="3">
        <f t="shared" ca="1" si="215"/>
        <v>-0.5480784398171592</v>
      </c>
      <c r="Y607" s="3">
        <f t="shared" ca="1" si="216"/>
        <v>-2.543209609437359E-2</v>
      </c>
      <c r="Z607" s="3">
        <f t="shared" ca="1" si="217"/>
        <v>-3.914845998693994E-3</v>
      </c>
      <c r="AA607" s="3">
        <f t="shared" ca="1" si="218"/>
        <v>-1.8165782924552565E-4</v>
      </c>
    </row>
    <row r="608" spans="3:37" s="5" customFormat="1" x14ac:dyDescent="0.2">
      <c r="C608" s="25"/>
      <c r="D608" s="1">
        <f t="shared" si="219"/>
        <v>606</v>
      </c>
      <c r="E608" s="2">
        <f t="shared" si="220"/>
        <v>60.700000000000593</v>
      </c>
      <c r="F608" s="3">
        <f t="shared" ca="1" si="221"/>
        <v>535.30448508708662</v>
      </c>
      <c r="G608" s="3">
        <f t="shared" si="222"/>
        <v>23.917150827454062</v>
      </c>
      <c r="H608" s="3">
        <f t="shared" ca="1" si="207"/>
        <v>535.83852218560594</v>
      </c>
      <c r="I608" s="3">
        <f t="shared" ca="1" si="223"/>
        <v>32439.451796277084</v>
      </c>
      <c r="J608" s="3">
        <f t="shared" si="224"/>
        <v>18587.077006971715</v>
      </c>
      <c r="K608" s="3">
        <f t="shared" ca="1" si="225"/>
        <v>38399.91171644679</v>
      </c>
      <c r="L608" s="3">
        <f t="shared" si="226"/>
        <v>-9.2219712488986652</v>
      </c>
      <c r="M608" s="3">
        <f t="shared" ca="1" si="208"/>
        <v>4.4649831221909166E-2</v>
      </c>
      <c r="N608" s="3">
        <f t="shared" ca="1" si="209"/>
        <v>2.5582468849868465</v>
      </c>
      <c r="O608" s="1">
        <f t="shared" ca="1" si="227"/>
        <v>20098604.530063789</v>
      </c>
      <c r="P608" s="1">
        <f t="shared" si="228"/>
        <v>-23997328.566310205</v>
      </c>
      <c r="Q608" s="1">
        <f t="shared" ca="1" si="210"/>
        <v>44095933.09637399</v>
      </c>
      <c r="R608" s="1">
        <f t="shared" ca="1" si="229"/>
        <v>75017.393105984826</v>
      </c>
      <c r="S608" s="3">
        <f t="shared" si="211"/>
        <v>264.72940578813473</v>
      </c>
      <c r="T608" s="13">
        <f t="shared" ca="1" si="212"/>
        <v>2.0240989873805035</v>
      </c>
      <c r="U608" s="13">
        <f t="shared" si="213"/>
        <v>0.12927803128533996</v>
      </c>
      <c r="V608" s="5">
        <v>0.35</v>
      </c>
      <c r="W608" s="3">
        <f t="shared" ca="1" si="214"/>
        <v>0.54841468534033921</v>
      </c>
      <c r="X608" s="3">
        <f t="shared" ca="1" si="215"/>
        <v>-0.54786811435818972</v>
      </c>
      <c r="Y608" s="3">
        <f t="shared" ca="1" si="216"/>
        <v>-2.4478487832071735E-2</v>
      </c>
      <c r="Z608" s="3">
        <f t="shared" ca="1" si="217"/>
        <v>-3.9133436739870698E-3</v>
      </c>
      <c r="AA608" s="3">
        <f t="shared" ca="1" si="218"/>
        <v>-1.7484634165765525E-4</v>
      </c>
    </row>
    <row r="609" spans="3:27" s="5" customFormat="1" x14ac:dyDescent="0.2">
      <c r="C609" s="25"/>
      <c r="D609" s="1">
        <f t="shared" si="219"/>
        <v>607</v>
      </c>
      <c r="E609" s="2">
        <f t="shared" si="220"/>
        <v>60.800000000000594</v>
      </c>
      <c r="F609" s="3">
        <f t="shared" ca="1" si="221"/>
        <v>535.30448508708662</v>
      </c>
      <c r="G609" s="3">
        <f t="shared" si="222"/>
        <v>22.994953702564196</v>
      </c>
      <c r="H609" s="3">
        <f t="shared" ca="1" si="207"/>
        <v>535.79815196595632</v>
      </c>
      <c r="I609" s="3">
        <f t="shared" ca="1" si="223"/>
        <v>32492.982244785791</v>
      </c>
      <c r="J609" s="3">
        <f t="shared" si="224"/>
        <v>18589.422612198214</v>
      </c>
      <c r="K609" s="3">
        <f t="shared" ca="1" si="225"/>
        <v>38453.493530352462</v>
      </c>
      <c r="L609" s="3">
        <f t="shared" si="226"/>
        <v>-9.2219004536326743</v>
      </c>
      <c r="M609" s="3">
        <f t="shared" ca="1" si="208"/>
        <v>4.2930380569344881E-2</v>
      </c>
      <c r="N609" s="3">
        <f t="shared" ca="1" si="209"/>
        <v>2.4597296195138978</v>
      </c>
      <c r="O609" s="1">
        <f t="shared" ca="1" si="227"/>
        <v>20095576.175509382</v>
      </c>
      <c r="P609" s="1">
        <f t="shared" si="228"/>
        <v>-24000172.67482803</v>
      </c>
      <c r="Q609" s="1">
        <f t="shared" ca="1" si="210"/>
        <v>44095748.850337416</v>
      </c>
      <c r="R609" s="1">
        <f t="shared" ca="1" si="229"/>
        <v>75011.741275233886</v>
      </c>
      <c r="S609" s="3">
        <f t="shared" si="211"/>
        <v>264.71986912022902</v>
      </c>
      <c r="T609" s="13">
        <f t="shared" ca="1" si="212"/>
        <v>2.0240194049152027</v>
      </c>
      <c r="U609" s="13">
        <f t="shared" si="213"/>
        <v>0.1292302929504664</v>
      </c>
      <c r="V609" s="5">
        <v>0.35</v>
      </c>
      <c r="W609" s="3">
        <f t="shared" ca="1" si="214"/>
        <v>0.54817087049023194</v>
      </c>
      <c r="X609" s="3">
        <f t="shared" ca="1" si="215"/>
        <v>-0.54766580379351182</v>
      </c>
      <c r="Y609" s="3">
        <f t="shared" ca="1" si="216"/>
        <v>-2.3525956074626604E-2</v>
      </c>
      <c r="Z609" s="3">
        <f t="shared" ca="1" si="217"/>
        <v>-3.9118985985250841E-3</v>
      </c>
      <c r="AA609" s="3">
        <f t="shared" ca="1" si="218"/>
        <v>-1.6804254339019002E-4</v>
      </c>
    </row>
    <row r="610" spans="3:27" s="5" customFormat="1" x14ac:dyDescent="0.2">
      <c r="C610" s="25"/>
      <c r="D610" s="1">
        <f t="shared" si="219"/>
        <v>608</v>
      </c>
      <c r="E610" s="2">
        <f t="shared" si="220"/>
        <v>60.900000000000595</v>
      </c>
      <c r="F610" s="3">
        <f t="shared" ca="1" si="221"/>
        <v>535.30448508708662</v>
      </c>
      <c r="G610" s="3">
        <f t="shared" si="222"/>
        <v>22.07276365720093</v>
      </c>
      <c r="H610" s="3">
        <f t="shared" ca="1" si="207"/>
        <v>535.75936636685833</v>
      </c>
      <c r="I610" s="3">
        <f t="shared" ca="1" si="223"/>
        <v>32546.512693294499</v>
      </c>
      <c r="J610" s="3">
        <f t="shared" si="224"/>
        <v>18591.675998066203</v>
      </c>
      <c r="K610" s="3">
        <f t="shared" ca="1" si="225"/>
        <v>38507.071386463111</v>
      </c>
      <c r="L610" s="3">
        <f t="shared" si="226"/>
        <v>-9.2218324417395809</v>
      </c>
      <c r="M610" s="3">
        <f t="shared" ca="1" si="208"/>
        <v>4.1210689077978237E-2</v>
      </c>
      <c r="N610" s="3">
        <f t="shared" ca="1" si="209"/>
        <v>2.3611985549940311</v>
      </c>
      <c r="O610" s="1">
        <f t="shared" ca="1" si="227"/>
        <v>20092666.905487224</v>
      </c>
      <c r="P610" s="1">
        <f t="shared" si="228"/>
        <v>-24002904.92113892</v>
      </c>
      <c r="Q610" s="1">
        <f t="shared" ca="1" si="210"/>
        <v>44095571.826626144</v>
      </c>
      <c r="R610" s="1">
        <f t="shared" ca="1" si="229"/>
        <v>75006.311291360165</v>
      </c>
      <c r="S610" s="3">
        <f t="shared" si="211"/>
        <v>264.71070739410237</v>
      </c>
      <c r="T610" s="13">
        <f t="shared" ca="1" si="212"/>
        <v>2.0239429362002257</v>
      </c>
      <c r="U610" s="13">
        <f t="shared" si="213"/>
        <v>0.12918444424024045</v>
      </c>
      <c r="V610" s="5">
        <v>0.35</v>
      </c>
      <c r="W610" s="3">
        <f t="shared" ca="1" si="214"/>
        <v>0.54793672162485496</v>
      </c>
      <c r="X610" s="3">
        <f t="shared" ca="1" si="215"/>
        <v>-0.54747150128002575</v>
      </c>
      <c r="Y610" s="3">
        <f t="shared" ca="1" si="216"/>
        <v>-2.2574458823824445E-2</v>
      </c>
      <c r="Z610" s="3">
        <f t="shared" ca="1" si="217"/>
        <v>-3.9105107234287551E-3</v>
      </c>
      <c r="AA610" s="3">
        <f t="shared" ca="1" si="218"/>
        <v>-1.6124613445588889E-4</v>
      </c>
    </row>
    <row r="611" spans="3:27" s="5" customFormat="1" x14ac:dyDescent="0.2">
      <c r="C611" s="25"/>
      <c r="D611" s="1">
        <f t="shared" si="219"/>
        <v>609</v>
      </c>
      <c r="E611" s="2">
        <f t="shared" si="220"/>
        <v>61.000000000000597</v>
      </c>
      <c r="F611" s="3">
        <f t="shared" ca="1" si="221"/>
        <v>535.30448508708662</v>
      </c>
      <c r="G611" s="3">
        <f t="shared" si="222"/>
        <v>21.150580413026972</v>
      </c>
      <c r="H611" s="3">
        <f t="shared" ca="1" si="207"/>
        <v>535.72216568493673</v>
      </c>
      <c r="I611" s="3">
        <f t="shared" ca="1" si="223"/>
        <v>32600.043141803206</v>
      </c>
      <c r="J611" s="3">
        <f t="shared" si="224"/>
        <v>18593.837165269713</v>
      </c>
      <c r="K611" s="3">
        <f t="shared" ca="1" si="225"/>
        <v>38560.645443255788</v>
      </c>
      <c r="L611" s="3">
        <f t="shared" si="226"/>
        <v>-9.2217672131984365</v>
      </c>
      <c r="M611" s="3">
        <f t="shared" ca="1" si="208"/>
        <v>3.9490766351705092E-2</v>
      </c>
      <c r="N611" s="3">
        <f t="shared" ca="1" si="209"/>
        <v>2.2626542416899453</v>
      </c>
      <c r="O611" s="1">
        <f t="shared" ca="1" si="227"/>
        <v>20089876.716431115</v>
      </c>
      <c r="P611" s="1">
        <f t="shared" si="228"/>
        <v>-24005525.311352875</v>
      </c>
      <c r="Q611" s="1">
        <f t="shared" ca="1" si="210"/>
        <v>44095402.02778399</v>
      </c>
      <c r="R611" s="1">
        <f t="shared" ca="1" si="229"/>
        <v>75001.103195891148</v>
      </c>
      <c r="S611" s="3">
        <f t="shared" si="211"/>
        <v>264.70192060693302</v>
      </c>
      <c r="T611" s="13">
        <f t="shared" ca="1" si="212"/>
        <v>2.0238695830260069</v>
      </c>
      <c r="U611" s="13">
        <f t="shared" si="213"/>
        <v>0.12914048360390945</v>
      </c>
      <c r="V611" s="5">
        <v>0.35</v>
      </c>
      <c r="W611" s="3">
        <f t="shared" ca="1" si="214"/>
        <v>0.54771222900418925</v>
      </c>
      <c r="X611" s="3">
        <f t="shared" ca="1" si="215"/>
        <v>-0.54728520024578831</v>
      </c>
      <c r="Y611" s="3">
        <f t="shared" ca="1" si="216"/>
        <v>-2.1623954140371073E-2</v>
      </c>
      <c r="Z611" s="3">
        <f t="shared" ca="1" si="217"/>
        <v>-3.9091800017556312E-3</v>
      </c>
      <c r="AA611" s="3">
        <f t="shared" ca="1" si="218"/>
        <v>-1.5445681528836481E-4</v>
      </c>
    </row>
    <row r="612" spans="3:27" s="5" customFormat="1" x14ac:dyDescent="0.2">
      <c r="C612" s="25"/>
      <c r="D612" s="1">
        <f t="shared" si="219"/>
        <v>610</v>
      </c>
      <c r="E612" s="2">
        <f t="shared" si="220"/>
        <v>61.100000000000598</v>
      </c>
      <c r="F612" s="3">
        <f t="shared" ca="1" si="221"/>
        <v>535.30448508708662</v>
      </c>
      <c r="G612" s="3">
        <f t="shared" si="222"/>
        <v>20.228403691707129</v>
      </c>
      <c r="H612" s="3">
        <f t="shared" ca="1" si="207"/>
        <v>535.68655020474944</v>
      </c>
      <c r="I612" s="3">
        <f t="shared" ca="1" si="223"/>
        <v>32653.573590311913</v>
      </c>
      <c r="J612" s="3">
        <f t="shared" si="224"/>
        <v>18595.90611447495</v>
      </c>
      <c r="K612" s="3">
        <f t="shared" ca="1" si="225"/>
        <v>38614.215859236596</v>
      </c>
      <c r="L612" s="3">
        <f t="shared" si="226"/>
        <v>-9.2217047679891362</v>
      </c>
      <c r="M612" s="3">
        <f t="shared" ca="1" si="208"/>
        <v>3.7770622002325366E-2</v>
      </c>
      <c r="N612" s="3">
        <f t="shared" ca="1" si="209"/>
        <v>2.1640972303172101</v>
      </c>
      <c r="O612" s="1">
        <f t="shared" ca="1" si="227"/>
        <v>20087205.604918584</v>
      </c>
      <c r="P612" s="1">
        <f t="shared" si="228"/>
        <v>-24008033.851330478</v>
      </c>
      <c r="Q612" s="1">
        <f t="shared" ca="1" si="210"/>
        <v>44095239.456249058</v>
      </c>
      <c r="R612" s="1">
        <f t="shared" ca="1" si="229"/>
        <v>74996.117028664914</v>
      </c>
      <c r="S612" s="3">
        <f t="shared" si="211"/>
        <v>264.69350875601231</v>
      </c>
      <c r="T612" s="13">
        <f t="shared" ca="1" si="212"/>
        <v>2.0237993471102897</v>
      </c>
      <c r="U612" s="13">
        <f t="shared" si="213"/>
        <v>0.12909840955464277</v>
      </c>
      <c r="V612" s="5">
        <v>0.35</v>
      </c>
      <c r="W612" s="3">
        <f t="shared" ca="1" si="214"/>
        <v>0.54749738329055897</v>
      </c>
      <c r="X612" s="3">
        <f t="shared" ca="1" si="215"/>
        <v>-0.54710689438975113</v>
      </c>
      <c r="Y612" s="3">
        <f t="shared" ca="1" si="216"/>
        <v>-2.0674400141503766E-2</v>
      </c>
      <c r="Z612" s="3">
        <f t="shared" ca="1" si="217"/>
        <v>-3.9079063884982224E-3</v>
      </c>
      <c r="AA612" s="3">
        <f t="shared" ca="1" si="218"/>
        <v>-1.476742867250269E-4</v>
      </c>
    </row>
    <row r="613" spans="3:27" s="5" customFormat="1" x14ac:dyDescent="0.2">
      <c r="C613" s="25"/>
      <c r="D613" s="1">
        <f t="shared" si="219"/>
        <v>611</v>
      </c>
      <c r="E613" s="2">
        <f t="shared" si="220"/>
        <v>61.2000000000006</v>
      </c>
      <c r="F613" s="3">
        <f t="shared" ca="1" si="221"/>
        <v>535.30448508708662</v>
      </c>
      <c r="G613" s="3">
        <f t="shared" si="222"/>
        <v>19.306233214908215</v>
      </c>
      <c r="H613" s="3">
        <f t="shared" ca="1" si="207"/>
        <v>535.65252019877528</v>
      </c>
      <c r="I613" s="3">
        <f t="shared" ca="1" si="223"/>
        <v>32707.10403882062</v>
      </c>
      <c r="J613" s="3">
        <f t="shared" si="224"/>
        <v>18597.882846320281</v>
      </c>
      <c r="K613" s="3">
        <f t="shared" ca="1" si="225"/>
        <v>38667.782792939506</v>
      </c>
      <c r="L613" s="3">
        <f t="shared" si="226"/>
        <v>-9.2216451060924083</v>
      </c>
      <c r="M613" s="3">
        <f t="shared" ca="1" si="208"/>
        <v>3.6050265649217532E-2</v>
      </c>
      <c r="N613" s="3">
        <f t="shared" ca="1" si="209"/>
        <v>2.0655280720256131</v>
      </c>
      <c r="O613" s="1">
        <f t="shared" ca="1" si="227"/>
        <v>20084653.567670956</v>
      </c>
      <c r="P613" s="1">
        <f t="shared" si="228"/>
        <v>-24010430.546682913</v>
      </c>
      <c r="Q613" s="1">
        <f t="shared" ca="1" si="210"/>
        <v>44095084.114353865</v>
      </c>
      <c r="R613" s="1">
        <f t="shared" ca="1" si="229"/>
        <v>74991.352827828538</v>
      </c>
      <c r="S613" s="3">
        <f t="shared" si="211"/>
        <v>264.68547183874489</v>
      </c>
      <c r="T613" s="13">
        <f t="shared" ca="1" si="212"/>
        <v>2.0237322300980405</v>
      </c>
      <c r="U613" s="13">
        <f t="shared" si="213"/>
        <v>0.1290582206694719</v>
      </c>
      <c r="V613" s="5">
        <v>0.35</v>
      </c>
      <c r="W613" s="3">
        <f t="shared" ca="1" si="214"/>
        <v>0.54729217554814791</v>
      </c>
      <c r="X613" s="3">
        <f t="shared" ca="1" si="215"/>
        <v>-0.5469365776815075</v>
      </c>
      <c r="Y613" s="3">
        <f t="shared" ca="1" si="216"/>
        <v>-1.9725754998606258E-2</v>
      </c>
      <c r="Z613" s="3">
        <f t="shared" ca="1" si="217"/>
        <v>-3.9066898405821964E-3</v>
      </c>
      <c r="AA613" s="3">
        <f t="shared" ca="1" si="218"/>
        <v>-1.408982499900447E-4</v>
      </c>
    </row>
    <row r="614" spans="3:27" s="5" customFormat="1" x14ac:dyDescent="0.2">
      <c r="C614" s="25"/>
      <c r="D614" s="1">
        <f t="shared" si="219"/>
        <v>612</v>
      </c>
      <c r="E614" s="2">
        <f t="shared" si="220"/>
        <v>61.300000000000601</v>
      </c>
      <c r="F614" s="3">
        <f t="shared" ca="1" si="221"/>
        <v>535.30448508708662</v>
      </c>
      <c r="G614" s="3">
        <f t="shared" si="222"/>
        <v>18.384068704298972</v>
      </c>
      <c r="H614" s="3">
        <f t="shared" ca="1" si="207"/>
        <v>535.62007592740144</v>
      </c>
      <c r="I614" s="3">
        <f t="shared" ca="1" si="223"/>
        <v>32760.634487329327</v>
      </c>
      <c r="J614" s="3">
        <f t="shared" si="224"/>
        <v>18599.767361416241</v>
      </c>
      <c r="K614" s="3">
        <f t="shared" ca="1" si="225"/>
        <v>38721.346402925112</v>
      </c>
      <c r="L614" s="3">
        <f t="shared" si="226"/>
        <v>-9.2215882274898302</v>
      </c>
      <c r="M614" s="3">
        <f t="shared" ca="1" si="208"/>
        <v>3.4329706919012493E-2</v>
      </c>
      <c r="N614" s="3">
        <f t="shared" ca="1" si="209"/>
        <v>1.9669473183804764</v>
      </c>
      <c r="O614" s="1">
        <f t="shared" ca="1" si="227"/>
        <v>20082220.601553269</v>
      </c>
      <c r="P614" s="1">
        <f t="shared" si="228"/>
        <v>-24012715.40277198</v>
      </c>
      <c r="Q614" s="1">
        <f t="shared" ca="1" si="210"/>
        <v>44094936.004325248</v>
      </c>
      <c r="R614" s="1">
        <f t="shared" ca="1" si="229"/>
        <v>74986.810629836196</v>
      </c>
      <c r="S614" s="3">
        <f t="shared" si="211"/>
        <v>264.67780985264835</v>
      </c>
      <c r="T614" s="13">
        <f t="shared" ca="1" si="212"/>
        <v>2.0236682335613714</v>
      </c>
      <c r="U614" s="13">
        <f t="shared" si="213"/>
        <v>0.12901991558923423</v>
      </c>
      <c r="V614" s="5">
        <v>0.35</v>
      </c>
      <c r="W614" s="3">
        <f t="shared" ca="1" si="214"/>
        <v>0.54709659724254112</v>
      </c>
      <c r="X614" s="3">
        <f t="shared" ca="1" si="215"/>
        <v>-0.54677424436105471</v>
      </c>
      <c r="Y614" s="3">
        <f t="shared" ca="1" si="216"/>
        <v>-1.8777976934827054E-2</v>
      </c>
      <c r="Z614" s="3">
        <f t="shared" ca="1" si="217"/>
        <v>-3.9055303168646764E-3</v>
      </c>
      <c r="AA614" s="3">
        <f t="shared" ca="1" si="218"/>
        <v>-1.3412840667733611E-4</v>
      </c>
    </row>
    <row r="615" spans="3:27" s="5" customFormat="1" x14ac:dyDescent="0.2">
      <c r="C615" s="25"/>
      <c r="D615" s="1">
        <f t="shared" si="219"/>
        <v>613</v>
      </c>
      <c r="E615" s="2">
        <f t="shared" si="220"/>
        <v>61.400000000000603</v>
      </c>
      <c r="F615" s="3">
        <f t="shared" ca="1" si="221"/>
        <v>535.30448508708662</v>
      </c>
      <c r="G615" s="3">
        <f t="shared" si="222"/>
        <v>17.461909881549989</v>
      </c>
      <c r="H615" s="3">
        <f t="shared" ca="1" si="207"/>
        <v>535.58921763891237</v>
      </c>
      <c r="I615" s="3">
        <f t="shared" ca="1" si="223"/>
        <v>32814.164935838038</v>
      </c>
      <c r="J615" s="3">
        <f t="shared" si="224"/>
        <v>18601.559660345534</v>
      </c>
      <c r="K615" s="3">
        <f t="shared" ca="1" si="225"/>
        <v>38774.906847779457</v>
      </c>
      <c r="L615" s="3">
        <f t="shared" si="226"/>
        <v>-9.2215341321638142</v>
      </c>
      <c r="M615" s="3">
        <f t="shared" ca="1" si="208"/>
        <v>3.260895544526677E-2</v>
      </c>
      <c r="N615" s="3">
        <f t="shared" ca="1" si="209"/>
        <v>1.86835552134393</v>
      </c>
      <c r="O615" s="1">
        <f t="shared" ca="1" si="227"/>
        <v>20079906.703574359</v>
      </c>
      <c r="P615" s="1">
        <f t="shared" si="228"/>
        <v>-24014888.424710102</v>
      </c>
      <c r="Q615" s="1">
        <f t="shared" ca="1" si="210"/>
        <v>44094795.128284462</v>
      </c>
      <c r="R615" s="1">
        <f t="shared" ca="1" si="229"/>
        <v>74982.49046944773</v>
      </c>
      <c r="S615" s="3">
        <f t="shared" si="211"/>
        <v>264.67052279535358</v>
      </c>
      <c r="T615" s="13">
        <f t="shared" ca="1" si="212"/>
        <v>2.0236073589994619</v>
      </c>
      <c r="U615" s="13">
        <f t="shared" si="213"/>
        <v>0.12898349301851822</v>
      </c>
      <c r="V615" s="5">
        <v>0.35</v>
      </c>
      <c r="W615" s="3">
        <f t="shared" ca="1" si="214"/>
        <v>0.54691064024028158</v>
      </c>
      <c r="X615" s="3">
        <f t="shared" ca="1" si="215"/>
        <v>-0.54661988893856051</v>
      </c>
      <c r="Y615" s="3">
        <f t="shared" ca="1" si="216"/>
        <v>-1.7831024222700404E-2</v>
      </c>
      <c r="Z615" s="3">
        <f t="shared" ca="1" si="217"/>
        <v>-3.9044277781325751E-3</v>
      </c>
      <c r="AA615" s="3">
        <f t="shared" ca="1" si="218"/>
        <v>-1.273644587335743E-4</v>
      </c>
    </row>
    <row r="616" spans="3:27" s="5" customFormat="1" x14ac:dyDescent="0.2">
      <c r="C616" s="25"/>
      <c r="D616" s="1">
        <f t="shared" si="219"/>
        <v>614</v>
      </c>
      <c r="E616" s="2">
        <f t="shared" si="220"/>
        <v>61.500000000000604</v>
      </c>
      <c r="F616" s="3">
        <f t="shared" ca="1" si="221"/>
        <v>535.30448508708662</v>
      </c>
      <c r="G616" s="3">
        <f t="shared" si="222"/>
        <v>16.539756468333607</v>
      </c>
      <c r="H616" s="3">
        <f t="shared" ca="1" si="207"/>
        <v>535.55994556947837</v>
      </c>
      <c r="I616" s="3">
        <f t="shared" ca="1" si="223"/>
        <v>32867.695384346749</v>
      </c>
      <c r="J616" s="3">
        <f t="shared" si="224"/>
        <v>18603.259743663031</v>
      </c>
      <c r="K616" s="3">
        <f t="shared" ca="1" si="225"/>
        <v>38828.464286112801</v>
      </c>
      <c r="L616" s="3">
        <f t="shared" si="226"/>
        <v>-9.2214828200976111</v>
      </c>
      <c r="M616" s="3">
        <f t="shared" ca="1" si="208"/>
        <v>3.0888020868135139E-2</v>
      </c>
      <c r="N616" s="3">
        <f t="shared" ca="1" si="209"/>
        <v>1.7697532332561565</v>
      </c>
      <c r="O616" s="1">
        <f t="shared" ca="1" si="227"/>
        <v>20077711.870886784</v>
      </c>
      <c r="P616" s="1">
        <f t="shared" si="228"/>
        <v>-24016949.617360298</v>
      </c>
      <c r="Q616" s="1">
        <f t="shared" ca="1" si="210"/>
        <v>44094661.488247082</v>
      </c>
      <c r="R616" s="1">
        <f t="shared" ca="1" si="229"/>
        <v>74978.392379726967</v>
      </c>
      <c r="S616" s="3">
        <f t="shared" si="211"/>
        <v>264.66361066460462</v>
      </c>
      <c r="T616" s="13">
        <f t="shared" ca="1" si="212"/>
        <v>2.0235496078384858</v>
      </c>
      <c r="U616" s="13">
        <f t="shared" si="213"/>
        <v>0.12894895172561202</v>
      </c>
      <c r="V616" s="5">
        <v>0.35</v>
      </c>
      <c r="W616" s="3">
        <f t="shared" ca="1" si="214"/>
        <v>0.54673429680845254</v>
      </c>
      <c r="X616" s="3">
        <f t="shared" ca="1" si="215"/>
        <v>-0.54647350619414636</v>
      </c>
      <c r="Y616" s="3">
        <f t="shared" ca="1" si="216"/>
        <v>-1.6884855181770301E-2</v>
      </c>
      <c r="Z616" s="3">
        <f t="shared" ca="1" si="217"/>
        <v>-3.9033821871010455E-3</v>
      </c>
      <c r="AA616" s="3">
        <f t="shared" ca="1" si="218"/>
        <v>-1.2060610844121643E-4</v>
      </c>
    </row>
    <row r="617" spans="3:27" s="5" customFormat="1" x14ac:dyDescent="0.2">
      <c r="C617" s="25"/>
      <c r="D617" s="1">
        <f t="shared" si="219"/>
        <v>615</v>
      </c>
      <c r="E617" s="2">
        <f t="shared" si="220"/>
        <v>61.600000000000605</v>
      </c>
      <c r="F617" s="3">
        <f t="shared" ca="1" si="221"/>
        <v>535.30448508708662</v>
      </c>
      <c r="G617" s="3">
        <f t="shared" si="222"/>
        <v>15.617608186323846</v>
      </c>
      <c r="H617" s="3">
        <f t="shared" ca="1" si="207"/>
        <v>535.53225994314528</v>
      </c>
      <c r="I617" s="3">
        <f t="shared" ca="1" si="223"/>
        <v>32921.22583285546</v>
      </c>
      <c r="J617" s="3">
        <f t="shared" si="224"/>
        <v>18604.867611895763</v>
      </c>
      <c r="K617" s="3">
        <f t="shared" ca="1" si="225"/>
        <v>38882.018876558417</v>
      </c>
      <c r="L617" s="3">
        <f t="shared" si="226"/>
        <v>-9.2214342912753136</v>
      </c>
      <c r="M617" s="3">
        <f t="shared" ca="1" si="208"/>
        <v>2.9166912834042717E-2</v>
      </c>
      <c r="N617" s="3">
        <f t="shared" ca="1" si="209"/>
        <v>1.6711410068166026</v>
      </c>
      <c r="O617" s="1">
        <f t="shared" ca="1" si="227"/>
        <v>20075636.100786876</v>
      </c>
      <c r="P617" s="1">
        <f t="shared" si="228"/>
        <v>-24018898.985336225</v>
      </c>
      <c r="Q617" s="1">
        <f t="shared" ca="1" si="210"/>
        <v>44094535.086123101</v>
      </c>
      <c r="R617" s="1">
        <f t="shared" ca="1" si="229"/>
        <v>74974.516392040343</v>
      </c>
      <c r="S617" s="3">
        <f t="shared" si="211"/>
        <v>264.65707345825871</v>
      </c>
      <c r="T617" s="13">
        <f t="shared" ca="1" si="212"/>
        <v>2.0234949814315413</v>
      </c>
      <c r="U617" s="13">
        <f t="shared" si="213"/>
        <v>0.12891629054245457</v>
      </c>
      <c r="V617" s="5">
        <v>0.35</v>
      </c>
      <c r="W617" s="3">
        <f t="shared" ca="1" si="214"/>
        <v>0.54656755961427883</v>
      </c>
      <c r="X617" s="3">
        <f t="shared" ca="1" si="215"/>
        <v>-0.54633509117767953</v>
      </c>
      <c r="Y617" s="3">
        <f t="shared" ca="1" si="216"/>
        <v>-1.5939428176217133E-2</v>
      </c>
      <c r="Z617" s="3">
        <f t="shared" ca="1" si="217"/>
        <v>-3.9023935084119966E-3</v>
      </c>
      <c r="AA617" s="3">
        <f t="shared" ca="1" si="218"/>
        <v>-1.1385305840155095E-4</v>
      </c>
    </row>
    <row r="618" spans="3:27" s="5" customFormat="1" x14ac:dyDescent="0.2">
      <c r="C618" s="25"/>
      <c r="D618" s="1">
        <f t="shared" si="219"/>
        <v>616</v>
      </c>
      <c r="E618" s="2">
        <f t="shared" si="220"/>
        <v>61.700000000000607</v>
      </c>
      <c r="F618" s="3">
        <f t="shared" ca="1" si="221"/>
        <v>535.30448508708662</v>
      </c>
      <c r="G618" s="3">
        <f t="shared" si="222"/>
        <v>14.695464757196314</v>
      </c>
      <c r="H618" s="3">
        <f t="shared" ca="1" si="207"/>
        <v>535.50616097182387</v>
      </c>
      <c r="I618" s="3">
        <f t="shared" ca="1" si="223"/>
        <v>32974.756281364171</v>
      </c>
      <c r="J618" s="3">
        <f t="shared" si="224"/>
        <v>18606.38326554294</v>
      </c>
      <c r="K618" s="3">
        <f t="shared" ca="1" si="225"/>
        <v>38935.570777771369</v>
      </c>
      <c r="L618" s="3">
        <f t="shared" si="226"/>
        <v>-9.2213885456818563</v>
      </c>
      <c r="M618" s="3">
        <f t="shared" ca="1" si="208"/>
        <v>2.7445640995356485E-2</v>
      </c>
      <c r="N618" s="3">
        <f t="shared" ca="1" si="209"/>
        <v>1.5725193950651584</v>
      </c>
      <c r="O618" s="1">
        <f t="shared" ca="1" si="227"/>
        <v>20073679.390714664</v>
      </c>
      <c r="P618" s="1">
        <f t="shared" si="228"/>
        <v>-24020736.533002194</v>
      </c>
      <c r="Q618" s="1">
        <f t="shared" ca="1" si="210"/>
        <v>44094415.923716858</v>
      </c>
      <c r="R618" s="1">
        <f t="shared" ca="1" si="229"/>
        <v>74970.862536055341</v>
      </c>
      <c r="S618" s="3">
        <f t="shared" si="211"/>
        <v>264.65091117428614</v>
      </c>
      <c r="T618" s="13">
        <f t="shared" ca="1" si="212"/>
        <v>2.0234434810585848</v>
      </c>
      <c r="U618" s="13">
        <f t="shared" si="213"/>
        <v>0.12888550836458798</v>
      </c>
      <c r="V618" s="5">
        <v>0.35</v>
      </c>
      <c r="W618" s="3">
        <f t="shared" ca="1" si="214"/>
        <v>0.54641042172474441</v>
      </c>
      <c r="X618" s="3">
        <f t="shared" ca="1" si="215"/>
        <v>-0.54620463920857132</v>
      </c>
      <c r="Y618" s="3">
        <f t="shared" ca="1" si="216"/>
        <v>-1.4994701612486675E-2</v>
      </c>
      <c r="Z618" s="3">
        <f t="shared" ca="1" si="217"/>
        <v>-3.9014617086326523E-3</v>
      </c>
      <c r="AA618" s="3">
        <f t="shared" ca="1" si="218"/>
        <v>-1.0710501151776196E-4</v>
      </c>
    </row>
    <row r="619" spans="3:27" s="5" customFormat="1" x14ac:dyDescent="0.2">
      <c r="C619" s="25"/>
      <c r="D619" s="1">
        <f t="shared" si="219"/>
        <v>617</v>
      </c>
      <c r="E619" s="2">
        <f t="shared" si="220"/>
        <v>61.800000000000608</v>
      </c>
      <c r="F619" s="3">
        <f t="shared" ca="1" si="221"/>
        <v>535.30448508708662</v>
      </c>
      <c r="G619" s="3">
        <f t="shared" si="222"/>
        <v>13.773325902628129</v>
      </c>
      <c r="H619" s="3">
        <f t="shared" ca="1" si="207"/>
        <v>535.48164885528138</v>
      </c>
      <c r="I619" s="3">
        <f t="shared" ca="1" si="223"/>
        <v>33028.286729872882</v>
      </c>
      <c r="J619" s="3">
        <f t="shared" si="224"/>
        <v>18607.806705075931</v>
      </c>
      <c r="K619" s="3">
        <f t="shared" ca="1" si="225"/>
        <v>38989.120148427312</v>
      </c>
      <c r="L619" s="3">
        <f t="shared" si="226"/>
        <v>-9.2213455833030125</v>
      </c>
      <c r="M619" s="3">
        <f t="shared" ca="1" si="208"/>
        <v>2.5724215010056294E-2</v>
      </c>
      <c r="N619" s="3">
        <f t="shared" ca="1" si="209"/>
        <v>1.4738889513633082</v>
      </c>
      <c r="O619" s="1">
        <f t="shared" ca="1" si="227"/>
        <v>20071841.738253962</v>
      </c>
      <c r="P619" s="1">
        <f t="shared" si="228"/>
        <v>-24022462.264473137</v>
      </c>
      <c r="Q619" s="1">
        <f t="shared" ca="1" si="210"/>
        <v>44094304.002727099</v>
      </c>
      <c r="R619" s="1">
        <f t="shared" ca="1" si="229"/>
        <v>74967.430839739391</v>
      </c>
      <c r="S619" s="3">
        <f t="shared" si="211"/>
        <v>264.64512381077049</v>
      </c>
      <c r="T619" s="13">
        <f t="shared" ca="1" si="212"/>
        <v>2.0233951079263695</v>
      </c>
      <c r="U619" s="13">
        <f t="shared" si="213"/>
        <v>0.12885660415111408</v>
      </c>
      <c r="V619" s="5">
        <v>0.35</v>
      </c>
      <c r="W619" s="3">
        <f t="shared" ca="1" si="214"/>
        <v>0.54626287660623807</v>
      </c>
      <c r="X619" s="3">
        <f t="shared" ca="1" si="215"/>
        <v>-0.54608214587559323</v>
      </c>
      <c r="Y619" s="3">
        <f t="shared" ca="1" si="216"/>
        <v>-1.4050633936921783E-2</v>
      </c>
      <c r="Z619" s="3">
        <f t="shared" ca="1" si="217"/>
        <v>-3.9005867562542373E-3</v>
      </c>
      <c r="AA619" s="3">
        <f t="shared" ca="1" si="218"/>
        <v>-1.0036167097801273E-4</v>
      </c>
    </row>
    <row r="620" spans="3:27" s="5" customFormat="1" x14ac:dyDescent="0.2">
      <c r="C620" s="25"/>
      <c r="D620" s="1">
        <f t="shared" si="219"/>
        <v>618</v>
      </c>
      <c r="E620" s="2">
        <f t="shared" si="220"/>
        <v>61.90000000000061</v>
      </c>
      <c r="F620" s="3">
        <f t="shared" ca="1" si="221"/>
        <v>535.30448508708662</v>
      </c>
      <c r="G620" s="3">
        <f t="shared" si="222"/>
        <v>12.851191344297828</v>
      </c>
      <c r="H620" s="3">
        <f t="shared" ca="1" si="207"/>
        <v>535.45872378113211</v>
      </c>
      <c r="I620" s="3">
        <f t="shared" ca="1" si="223"/>
        <v>33081.817178381592</v>
      </c>
      <c r="J620" s="3">
        <f t="shared" si="224"/>
        <v>18609.137930938276</v>
      </c>
      <c r="K620" s="3">
        <f t="shared" ca="1" si="225"/>
        <v>39042.667147221269</v>
      </c>
      <c r="L620" s="3">
        <f t="shared" si="226"/>
        <v>-9.2213054041253937</v>
      </c>
      <c r="M620" s="3">
        <f t="shared" ca="1" si="208"/>
        <v>2.4002644541405438E-2</v>
      </c>
      <c r="N620" s="3">
        <f t="shared" ca="1" si="209"/>
        <v>1.3752502293752549</v>
      </c>
      <c r="O620" s="1">
        <f t="shared" ca="1" si="227"/>
        <v>20070123.141132314</v>
      </c>
      <c r="P620" s="1">
        <f t="shared" si="228"/>
        <v>-24024076.183614638</v>
      </c>
      <c r="Q620" s="1">
        <f t="shared" ca="1" si="210"/>
        <v>44094199.324746951</v>
      </c>
      <c r="R620" s="1">
        <f t="shared" ca="1" si="229"/>
        <v>74964.221329358494</v>
      </c>
      <c r="S620" s="3">
        <f t="shared" si="211"/>
        <v>264.6397113659084</v>
      </c>
      <c r="T620" s="13">
        <f t="shared" ca="1" si="212"/>
        <v>2.0233498631683866</v>
      </c>
      <c r="U620" s="13">
        <f t="shared" si="213"/>
        <v>0.12882957692465324</v>
      </c>
      <c r="V620" s="5">
        <v>0.35</v>
      </c>
      <c r="W620" s="3">
        <f t="shared" ca="1" si="214"/>
        <v>0.54612491812421782</v>
      </c>
      <c r="X620" s="3">
        <f t="shared" ca="1" si="215"/>
        <v>-0.54596760703670333</v>
      </c>
      <c r="Y620" s="3">
        <f t="shared" ca="1" si="216"/>
        <v>-1.3107183633396267E-2</v>
      </c>
      <c r="Z620" s="3">
        <f t="shared" ca="1" si="217"/>
        <v>-3.899768621690738E-3</v>
      </c>
      <c r="AA620" s="3">
        <f t="shared" ca="1" si="218"/>
        <v>-9.362274023854477E-5</v>
      </c>
    </row>
    <row r="621" spans="3:27" s="5" customFormat="1" x14ac:dyDescent="0.2">
      <c r="C621" s="25"/>
      <c r="D621" s="1">
        <f t="shared" si="219"/>
        <v>619</v>
      </c>
      <c r="E621" s="2">
        <f t="shared" si="220"/>
        <v>62.000000000000611</v>
      </c>
      <c r="F621" s="3">
        <f t="shared" ca="1" si="221"/>
        <v>535.30448508708662</v>
      </c>
      <c r="G621" s="3">
        <f t="shared" si="222"/>
        <v>11.929060803885289</v>
      </c>
      <c r="H621" s="3">
        <f t="shared" ca="1" si="207"/>
        <v>535.4373859248285</v>
      </c>
      <c r="I621" s="3">
        <f t="shared" ca="1" si="223"/>
        <v>33135.347626890303</v>
      </c>
      <c r="J621" s="3">
        <f t="shared" si="224"/>
        <v>18610.376943545685</v>
      </c>
      <c r="K621" s="3">
        <f t="shared" ca="1" si="225"/>
        <v>39096.211932866419</v>
      </c>
      <c r="L621" s="3">
        <f t="shared" si="226"/>
        <v>-9.2212680081364535</v>
      </c>
      <c r="M621" s="3">
        <f t="shared" ca="1" si="208"/>
        <v>2.2280939257620716E-2</v>
      </c>
      <c r="N621" s="3">
        <f t="shared" ca="1" si="209"/>
        <v>1.2766037830490167</v>
      </c>
      <c r="O621" s="1">
        <f t="shared" ca="1" si="227"/>
        <v>20068523.597220965</v>
      </c>
      <c r="P621" s="1">
        <f t="shared" si="228"/>
        <v>-24025578.294042937</v>
      </c>
      <c r="Q621" s="1">
        <f t="shared" ca="1" si="210"/>
        <v>44094101.891263902</v>
      </c>
      <c r="R621" s="1">
        <f t="shared" ca="1" si="229"/>
        <v>74961.234029475992</v>
      </c>
      <c r="S621" s="3">
        <f t="shared" si="211"/>
        <v>264.63467383800969</v>
      </c>
      <c r="T621" s="13">
        <f t="shared" ca="1" si="212"/>
        <v>2.0233077478448074</v>
      </c>
      <c r="U621" s="13">
        <f t="shared" si="213"/>
        <v>0.12880442577130413</v>
      </c>
      <c r="V621" s="5">
        <v>0.35</v>
      </c>
      <c r="W621" s="3">
        <f t="shared" ca="1" si="214"/>
        <v>0.54599654054288738</v>
      </c>
      <c r="X621" s="3">
        <f t="shared" ca="1" si="215"/>
        <v>-0.54586101881887295</v>
      </c>
      <c r="Y621" s="3">
        <f t="shared" ca="1" si="216"/>
        <v>-1.2164309220950686E-2</v>
      </c>
      <c r="Z621" s="3">
        <f t="shared" ca="1" si="217"/>
        <v>-3.8990072772776638E-3</v>
      </c>
      <c r="AA621" s="3">
        <f t="shared" ca="1" si="218"/>
        <v>-8.6887923006790624E-5</v>
      </c>
    </row>
    <row r="622" spans="3:27" s="5" customFormat="1" x14ac:dyDescent="0.2">
      <c r="C622" s="25"/>
      <c r="D622" s="1">
        <f t="shared" si="219"/>
        <v>620</v>
      </c>
      <c r="E622" s="2">
        <f t="shared" si="220"/>
        <v>62.100000000000612</v>
      </c>
      <c r="F622" s="3">
        <f t="shared" ca="1" si="221"/>
        <v>535.30448508708662</v>
      </c>
      <c r="G622" s="3">
        <f t="shared" si="222"/>
        <v>11.006934003071644</v>
      </c>
      <c r="H622" s="3">
        <f t="shared" ca="1" si="207"/>
        <v>535.41763544965431</v>
      </c>
      <c r="I622" s="3">
        <f t="shared" ca="1" si="223"/>
        <v>33188.878075399014</v>
      </c>
      <c r="J622" s="3">
        <f t="shared" si="224"/>
        <v>18611.523743286034</v>
      </c>
      <c r="K622" s="3">
        <f t="shared" ca="1" si="225"/>
        <v>39149.75466409287</v>
      </c>
      <c r="L622" s="3">
        <f t="shared" si="226"/>
        <v>-9.2212333953244858</v>
      </c>
      <c r="M622" s="3">
        <f t="shared" ca="1" si="208"/>
        <v>2.0559108831542112E-2</v>
      </c>
      <c r="N622" s="3">
        <f t="shared" ca="1" si="209"/>
        <v>1.1779501665975005</v>
      </c>
      <c r="O622" s="1">
        <f t="shared" ca="1" si="227"/>
        <v>20067043.104534924</v>
      </c>
      <c r="P622" s="1">
        <f t="shared" si="228"/>
        <v>-24026968.599124927</v>
      </c>
      <c r="Q622" s="1">
        <f t="shared" ca="1" si="210"/>
        <v>44094011.703659847</v>
      </c>
      <c r="R622" s="1">
        <f t="shared" ca="1" si="229"/>
        <v>74958.468962951607</v>
      </c>
      <c r="S622" s="3">
        <f t="shared" si="211"/>
        <v>264.63001122549736</v>
      </c>
      <c r="T622" s="13">
        <f t="shared" ca="1" si="212"/>
        <v>2.0232687629424335</v>
      </c>
      <c r="U622" s="13">
        <f t="shared" si="213"/>
        <v>0.12878114984060826</v>
      </c>
      <c r="V622" s="5">
        <v>0.35</v>
      </c>
      <c r="W622" s="3">
        <f t="shared" ca="1" si="214"/>
        <v>0.54587773852490695</v>
      </c>
      <c r="X622" s="3">
        <f t="shared" ca="1" si="215"/>
        <v>-0.54576237761793966</v>
      </c>
      <c r="Y622" s="3">
        <f t="shared" ca="1" si="216"/>
        <v>-1.1221969251430508E-2</v>
      </c>
      <c r="Z622" s="3">
        <f t="shared" ca="1" si="217"/>
        <v>-3.8983026972709976E-3</v>
      </c>
      <c r="AA622" s="3">
        <f t="shared" ca="1" si="218"/>
        <v>-8.0156923224503638E-5</v>
      </c>
    </row>
    <row r="623" spans="3:27" s="5" customFormat="1" x14ac:dyDescent="0.2">
      <c r="C623" s="25"/>
      <c r="D623" s="1">
        <f t="shared" si="219"/>
        <v>621</v>
      </c>
      <c r="E623" s="2">
        <f t="shared" si="220"/>
        <v>62.200000000000614</v>
      </c>
      <c r="F623" s="3">
        <f t="shared" ca="1" si="221"/>
        <v>535.30448508708662</v>
      </c>
      <c r="G623" s="3">
        <f t="shared" si="222"/>
        <v>10.084810663539194</v>
      </c>
      <c r="H623" s="3">
        <f t="shared" ca="1" si="207"/>
        <v>535.39947250671651</v>
      </c>
      <c r="I623" s="3">
        <f t="shared" ca="1" si="223"/>
        <v>33242.408523907725</v>
      </c>
      <c r="J623" s="3">
        <f t="shared" si="224"/>
        <v>18612.578330519365</v>
      </c>
      <c r="K623" s="3">
        <f t="shared" ca="1" si="225"/>
        <v>39203.295499646461</v>
      </c>
      <c r="L623" s="3">
        <f t="shared" si="226"/>
        <v>-9.221201565678621</v>
      </c>
      <c r="M623" s="3">
        <f t="shared" ca="1" si="208"/>
        <v>1.8837162940302066E-2</v>
      </c>
      <c r="N623" s="3">
        <f t="shared" ca="1" si="209"/>
        <v>1.0792899344795528</v>
      </c>
      <c r="O623" s="1">
        <f t="shared" ca="1" si="227"/>
        <v>20065681.661232919</v>
      </c>
      <c r="P623" s="1">
        <f t="shared" si="228"/>
        <v>-24028247.10197816</v>
      </c>
      <c r="Q623" s="1">
        <f t="shared" ca="1" si="210"/>
        <v>44093928.763211079</v>
      </c>
      <c r="R623" s="1">
        <f t="shared" ca="1" si="229"/>
        <v>74955.926150940315</v>
      </c>
      <c r="S623" s="3">
        <f t="shared" si="211"/>
        <v>264.62572352690756</v>
      </c>
      <c r="T623" s="13">
        <f t="shared" ca="1" si="212"/>
        <v>2.0232329093746482</v>
      </c>
      <c r="U623" s="13">
        <f t="shared" si="213"/>
        <v>0.12875974834551576</v>
      </c>
      <c r="V623" s="5">
        <v>0.35</v>
      </c>
      <c r="W623" s="3">
        <f t="shared" ca="1" si="214"/>
        <v>0.54576850713111469</v>
      </c>
      <c r="X623" s="3">
        <f t="shared" ca="1" si="215"/>
        <v>-0.54567168009846001</v>
      </c>
      <c r="Y623" s="3">
        <f t="shared" ca="1" si="216"/>
        <v>-1.0280122307125892E-2</v>
      </c>
      <c r="Z623" s="3">
        <f t="shared" ca="1" si="217"/>
        <v>-3.897654857846143E-3</v>
      </c>
      <c r="AA623" s="3">
        <f t="shared" ca="1" si="218"/>
        <v>-7.3429445050899228E-5</v>
      </c>
    </row>
    <row r="624" spans="3:27" s="5" customFormat="1" x14ac:dyDescent="0.2">
      <c r="C624" s="25"/>
      <c r="D624" s="1">
        <f t="shared" si="219"/>
        <v>622</v>
      </c>
      <c r="E624" s="2">
        <f t="shared" si="220"/>
        <v>62.300000000000615</v>
      </c>
      <c r="F624" s="3">
        <f t="shared" ca="1" si="221"/>
        <v>535.30448508708662</v>
      </c>
      <c r="G624" s="3">
        <f t="shared" si="222"/>
        <v>9.162690506971332</v>
      </c>
      <c r="H624" s="3">
        <f t="shared" ca="1" si="207"/>
        <v>535.38289723493915</v>
      </c>
      <c r="I624" s="3">
        <f t="shared" ca="1" si="223"/>
        <v>33295.938972416436</v>
      </c>
      <c r="J624" s="3">
        <f t="shared" si="224"/>
        <v>18613.540705577892</v>
      </c>
      <c r="K624" s="3">
        <f t="shared" ca="1" si="225"/>
        <v>39256.834598287518</v>
      </c>
      <c r="L624" s="3">
        <f t="shared" si="226"/>
        <v>-9.221172519188837</v>
      </c>
      <c r="M624" s="3">
        <f t="shared" ca="1" si="208"/>
        <v>1.7115111264994362E-2</v>
      </c>
      <c r="N624" s="3">
        <f t="shared" ca="1" si="209"/>
        <v>0.98062364138098845</v>
      </c>
      <c r="O624" s="1">
        <f t="shared" ca="1" si="227"/>
        <v>20064439.265617419</v>
      </c>
      <c r="P624" s="1">
        <f t="shared" si="228"/>
        <v>-24029413.805470873</v>
      </c>
      <c r="Q624" s="1">
        <f t="shared" ca="1" si="210"/>
        <v>44093853.071088292</v>
      </c>
      <c r="R624" s="1">
        <f t="shared" ca="1" si="229"/>
        <v>74953.605612891479</v>
      </c>
      <c r="S624" s="3">
        <f t="shared" si="211"/>
        <v>264.62181074088966</v>
      </c>
      <c r="T624" s="13">
        <f t="shared" ca="1" si="212"/>
        <v>2.0232001879813724</v>
      </c>
      <c r="U624" s="13">
        <f t="shared" si="213"/>
        <v>0.12874022056235326</v>
      </c>
      <c r="V624" s="5">
        <v>0.35</v>
      </c>
      <c r="W624" s="3">
        <f t="shared" ca="1" si="214"/>
        <v>0.54566884182027042</v>
      </c>
      <c r="X624" s="3">
        <f t="shared" ca="1" si="215"/>
        <v>-0.54558892319357477</v>
      </c>
      <c r="Y624" s="3">
        <f t="shared" ca="1" si="216"/>
        <v>-9.33872699841325E-3</v>
      </c>
      <c r="Z624" s="3">
        <f t="shared" ca="1" si="217"/>
        <v>-3.8970637370969625E-3</v>
      </c>
      <c r="AA624" s="3">
        <f t="shared" ca="1" si="218"/>
        <v>-6.6705192845808935E-5</v>
      </c>
    </row>
    <row r="625" spans="3:27" s="5" customFormat="1" x14ac:dyDescent="0.2">
      <c r="C625" s="25"/>
      <c r="D625" s="1">
        <f t="shared" si="219"/>
        <v>623</v>
      </c>
      <c r="E625" s="2">
        <f t="shared" si="220"/>
        <v>62.400000000000617</v>
      </c>
      <c r="F625" s="3">
        <f t="shared" ca="1" si="221"/>
        <v>535.30448508708662</v>
      </c>
      <c r="G625" s="3">
        <f t="shared" si="222"/>
        <v>8.240573255052448</v>
      </c>
      <c r="H625" s="3">
        <f t="shared" ca="1" si="207"/>
        <v>535.36790976105658</v>
      </c>
      <c r="I625" s="3">
        <f t="shared" ca="1" si="223"/>
        <v>33349.469420925147</v>
      </c>
      <c r="J625" s="3">
        <f t="shared" si="224"/>
        <v>18614.410868765994</v>
      </c>
      <c r="K625" s="3">
        <f t="shared" ca="1" si="225"/>
        <v>39310.372118789666</v>
      </c>
      <c r="L625" s="3">
        <f t="shared" si="226"/>
        <v>-9.2211462558459427</v>
      </c>
      <c r="M625" s="3">
        <f t="shared" ca="1" si="208"/>
        <v>1.5392963490342701E-2</v>
      </c>
      <c r="N625" s="3">
        <f t="shared" ca="1" si="209"/>
        <v>0.88195184219560152</v>
      </c>
      <c r="O625" s="1">
        <f t="shared" ca="1" si="227"/>
        <v>20063315.916134596</v>
      </c>
      <c r="P625" s="1">
        <f t="shared" si="228"/>
        <v>-24030468.712221939</v>
      </c>
      <c r="Q625" s="1">
        <f t="shared" ca="1" si="210"/>
        <v>44093784.628356531</v>
      </c>
      <c r="R625" s="1">
        <f t="shared" ca="1" si="229"/>
        <v>74951.507366547914</v>
      </c>
      <c r="S625" s="3">
        <f t="shared" si="211"/>
        <v>264.61827286620598</v>
      </c>
      <c r="T625" s="13">
        <f t="shared" ca="1" si="212"/>
        <v>2.0231705995290232</v>
      </c>
      <c r="U625" s="13">
        <f t="shared" si="213"/>
        <v>0.12872256583079636</v>
      </c>
      <c r="V625" s="5">
        <v>0.35</v>
      </c>
      <c r="W625" s="3">
        <f t="shared" ca="1" si="214"/>
        <v>0.54557873844882587</v>
      </c>
      <c r="X625" s="3">
        <f t="shared" ca="1" si="215"/>
        <v>-0.54551410410489121</v>
      </c>
      <c r="Y625" s="3">
        <f t="shared" ca="1" si="216"/>
        <v>-8.3977419613985339E-3</v>
      </c>
      <c r="Z625" s="3">
        <f t="shared" ca="1" si="217"/>
        <v>-3.8965293150349371E-3</v>
      </c>
      <c r="AA625" s="3">
        <f t="shared" ca="1" si="218"/>
        <v>-5.9983871152846669E-5</v>
      </c>
    </row>
    <row r="626" spans="3:27" s="5" customFormat="1" x14ac:dyDescent="0.2">
      <c r="C626" s="25"/>
      <c r="D626" s="1">
        <f t="shared" si="219"/>
        <v>624</v>
      </c>
      <c r="E626" s="2">
        <f t="shared" si="220"/>
        <v>62.500000000000618</v>
      </c>
      <c r="F626" s="3">
        <f t="shared" ca="1" si="221"/>
        <v>535.30448508708662</v>
      </c>
      <c r="G626" s="3">
        <f t="shared" si="222"/>
        <v>7.3184586294678535</v>
      </c>
      <c r="H626" s="3">
        <f t="shared" ca="1" si="207"/>
        <v>535.35451019960794</v>
      </c>
      <c r="I626" s="3">
        <f t="shared" ca="1" si="223"/>
        <v>33402.999869433857</v>
      </c>
      <c r="J626" s="3">
        <f t="shared" si="224"/>
        <v>18615.188820360221</v>
      </c>
      <c r="K626" s="3">
        <f t="shared" ca="1" si="225"/>
        <v>39363.908219938581</v>
      </c>
      <c r="L626" s="3">
        <f t="shared" si="226"/>
        <v>-9.221122775641593</v>
      </c>
      <c r="M626" s="3">
        <f t="shared" ca="1" si="208"/>
        <v>1.3670729304368953E-2</v>
      </c>
      <c r="N626" s="3">
        <f t="shared" ca="1" si="209"/>
        <v>0.78327509200615686</v>
      </c>
      <c r="O626" s="1">
        <f t="shared" ca="1" si="227"/>
        <v>20062311.611374348</v>
      </c>
      <c r="P626" s="1">
        <f t="shared" si="228"/>
        <v>-24031411.824600935</v>
      </c>
      <c r="Q626" s="1">
        <f t="shared" ca="1" si="210"/>
        <v>44093723.435975283</v>
      </c>
      <c r="R626" s="1">
        <f t="shared" ca="1" si="229"/>
        <v>74949.631427945118</v>
      </c>
      <c r="S626" s="3">
        <f t="shared" si="211"/>
        <v>264.61510990173224</v>
      </c>
      <c r="T626" s="13">
        <f t="shared" ca="1" si="212"/>
        <v>2.0231441447104732</v>
      </c>
      <c r="U626" s="13">
        <f t="shared" si="213"/>
        <v>0.12870678355384152</v>
      </c>
      <c r="V626" s="5">
        <v>0.35</v>
      </c>
      <c r="W626" s="3">
        <f t="shared" ca="1" si="214"/>
        <v>0.54549819327070359</v>
      </c>
      <c r="X626" s="3">
        <f t="shared" ca="1" si="215"/>
        <v>-0.54544722030236448</v>
      </c>
      <c r="Y626" s="3">
        <f t="shared" ca="1" si="216"/>
        <v>-7.4571258555617692E-3</v>
      </c>
      <c r="Z626" s="3">
        <f t="shared" ca="1" si="217"/>
        <v>-3.8960515735883177E-3</v>
      </c>
      <c r="AA626" s="3">
        <f t="shared" ca="1" si="218"/>
        <v>-5.3265184682584064E-5</v>
      </c>
    </row>
    <row r="627" spans="3:27" s="5" customFormat="1" x14ac:dyDescent="0.2">
      <c r="C627" s="25"/>
      <c r="D627" s="1">
        <f t="shared" si="219"/>
        <v>625</v>
      </c>
      <c r="E627" s="2">
        <f t="shared" si="220"/>
        <v>62.60000000000062</v>
      </c>
      <c r="F627" s="3">
        <f t="shared" ca="1" si="221"/>
        <v>535.30448508708662</v>
      </c>
      <c r="G627" s="3">
        <f t="shared" si="222"/>
        <v>6.396346351903694</v>
      </c>
      <c r="H627" s="3">
        <f t="shared" ca="1" si="207"/>
        <v>535.34269865293243</v>
      </c>
      <c r="I627" s="3">
        <f t="shared" ca="1" si="223"/>
        <v>33456.530317942568</v>
      </c>
      <c r="J627" s="3">
        <f t="shared" si="224"/>
        <v>18615.874560609289</v>
      </c>
      <c r="K627" s="3">
        <f t="shared" ca="1" si="225"/>
        <v>39417.443060530786</v>
      </c>
      <c r="L627" s="3">
        <f t="shared" si="226"/>
        <v>-9.2211020785682809</v>
      </c>
      <c r="M627" s="3">
        <f t="shared" ca="1" si="208"/>
        <v>1.1948418398061105E-2</v>
      </c>
      <c r="N627" s="3">
        <f t="shared" ca="1" si="209"/>
        <v>0.68459394606536539</v>
      </c>
      <c r="O627" s="1">
        <f t="shared" ca="1" si="227"/>
        <v>20061426.350070309</v>
      </c>
      <c r="P627" s="1">
        <f t="shared" si="228"/>
        <v>-24032243.144728098</v>
      </c>
      <c r="Q627" s="1">
        <f t="shared" ca="1" si="210"/>
        <v>44093669.494798407</v>
      </c>
      <c r="R627" s="1">
        <f t="shared" ca="1" si="229"/>
        <v>74947.977811410543</v>
      </c>
      <c r="S627" s="3">
        <f t="shared" si="211"/>
        <v>264.61232184645718</v>
      </c>
      <c r="T627" s="13">
        <f t="shared" ca="1" si="212"/>
        <v>2.0231208241450225</v>
      </c>
      <c r="U627" s="13">
        <f t="shared" si="213"/>
        <v>0.12869287319778355</v>
      </c>
      <c r="V627" s="5">
        <v>0.35</v>
      </c>
      <c r="W627" s="3">
        <f t="shared" ca="1" si="214"/>
        <v>0.54542720293710978</v>
      </c>
      <c r="X627" s="3">
        <f t="shared" ca="1" si="215"/>
        <v>-0.5453882695242025</v>
      </c>
      <c r="Y627" s="3">
        <f t="shared" ca="1" si="216"/>
        <v>-6.5168373614031506E-3</v>
      </c>
      <c r="Z627" s="3">
        <f t="shared" ca="1" si="217"/>
        <v>-3.8956304966014463E-3</v>
      </c>
      <c r="AA627" s="3">
        <f t="shared" ca="1" si="218"/>
        <v>-4.6548838295736791E-5</v>
      </c>
    </row>
    <row r="628" spans="3:27" s="5" customFormat="1" x14ac:dyDescent="0.2">
      <c r="C628" s="25"/>
      <c r="D628" s="1">
        <f t="shared" si="219"/>
        <v>626</v>
      </c>
      <c r="E628" s="2">
        <f t="shared" si="220"/>
        <v>62.700000000000621</v>
      </c>
      <c r="F628" s="3">
        <f t="shared" ca="1" si="221"/>
        <v>535.30448508708662</v>
      </c>
      <c r="G628" s="3">
        <f t="shared" si="222"/>
        <v>5.4742361440468663</v>
      </c>
      <c r="H628" s="3">
        <f t="shared" ca="1" si="207"/>
        <v>535.33247521116414</v>
      </c>
      <c r="I628" s="3">
        <f t="shared" ca="1" si="223"/>
        <v>33510.060766451279</v>
      </c>
      <c r="J628" s="3">
        <f t="shared" si="224"/>
        <v>18616.468089734088</v>
      </c>
      <c r="K628" s="3">
        <f t="shared" ca="1" si="225"/>
        <v>39470.976799372431</v>
      </c>
      <c r="L628" s="3">
        <f t="shared" si="226"/>
        <v>-9.2210841646193398</v>
      </c>
      <c r="M628" s="3">
        <f t="shared" ca="1" si="208"/>
        <v>1.0226040465040991E-2</v>
      </c>
      <c r="N628" s="3">
        <f t="shared" ca="1" si="209"/>
        <v>0.58590895977684643</v>
      </c>
      <c r="O628" s="1">
        <f t="shared" ca="1" si="227"/>
        <v>20060660.131099816</v>
      </c>
      <c r="P628" s="1">
        <f t="shared" si="228"/>
        <v>-24032962.674474355</v>
      </c>
      <c r="Q628" s="1">
        <f t="shared" ca="1" si="210"/>
        <v>44093622.805574171</v>
      </c>
      <c r="R628" s="1">
        <f t="shared" ca="1" si="229"/>
        <v>74946.546529562984</v>
      </c>
      <c r="S628" s="3">
        <f t="shared" si="211"/>
        <v>264.60990869948273</v>
      </c>
      <c r="T628" s="13">
        <f t="shared" ca="1" si="212"/>
        <v>2.0231006383783638</v>
      </c>
      <c r="U628" s="13">
        <f t="shared" si="213"/>
        <v>0.12868083429219382</v>
      </c>
      <c r="V628" s="5">
        <v>0.35</v>
      </c>
      <c r="W628" s="3">
        <f t="shared" ca="1" si="214"/>
        <v>0.54536576449635876</v>
      </c>
      <c r="X628" s="3">
        <f t="shared" ca="1" si="215"/>
        <v>-0.54533724977677278</v>
      </c>
      <c r="Y628" s="3">
        <f t="shared" ca="1" si="216"/>
        <v>-5.5768351780901958E-3</v>
      </c>
      <c r="Z628" s="3">
        <f t="shared" ca="1" si="217"/>
        <v>-3.8952660698340913E-3</v>
      </c>
      <c r="AA628" s="3">
        <f t="shared" ca="1" si="218"/>
        <v>-3.9834536986358542E-5</v>
      </c>
    </row>
    <row r="629" spans="3:27" s="5" customFormat="1" x14ac:dyDescent="0.2">
      <c r="C629" s="25"/>
      <c r="D629" s="1">
        <f t="shared" si="219"/>
        <v>627</v>
      </c>
      <c r="E629" s="2">
        <f t="shared" si="220"/>
        <v>62.800000000000622</v>
      </c>
      <c r="F629" s="3">
        <f t="shared" ca="1" si="221"/>
        <v>535.30448508708662</v>
      </c>
      <c r="G629" s="3">
        <f t="shared" si="222"/>
        <v>4.5521277275849323</v>
      </c>
      <c r="H629" s="3">
        <f t="shared" ca="1" si="207"/>
        <v>535.32383995222847</v>
      </c>
      <c r="I629" s="3">
        <f t="shared" ca="1" si="223"/>
        <v>33563.59121495999</v>
      </c>
      <c r="J629" s="3">
        <f t="shared" si="224"/>
        <v>18616.969407927667</v>
      </c>
      <c r="K629" s="3">
        <f t="shared" ca="1" si="225"/>
        <v>39524.509595278068</v>
      </c>
      <c r="L629" s="3">
        <f t="shared" si="226"/>
        <v>-9.2210690337889432</v>
      </c>
      <c r="M629" s="3">
        <f t="shared" ca="1" si="208"/>
        <v>8.50360520123177E-3</v>
      </c>
      <c r="N629" s="3">
        <f t="shared" ca="1" si="209"/>
        <v>0.48722068867607554</v>
      </c>
      <c r="O629" s="1">
        <f t="shared" ca="1" si="227"/>
        <v>20060012.953483935</v>
      </c>
      <c r="P629" s="1">
        <f t="shared" si="228"/>
        <v>-24033570.415461302</v>
      </c>
      <c r="Q629" s="1">
        <f t="shared" ca="1" si="210"/>
        <v>44093583.368945241</v>
      </c>
      <c r="R629" s="1">
        <f t="shared" ca="1" si="229"/>
        <v>74945.337593311982</v>
      </c>
      <c r="S629" s="3">
        <f t="shared" si="211"/>
        <v>264.607870460024</v>
      </c>
      <c r="T629" s="13">
        <f t="shared" ca="1" si="212"/>
        <v>2.0230835878825579</v>
      </c>
      <c r="U629" s="13">
        <f t="shared" si="213"/>
        <v>0.12867066642990105</v>
      </c>
      <c r="V629" s="5">
        <v>0.35</v>
      </c>
      <c r="W629" s="3">
        <f t="shared" ca="1" si="214"/>
        <v>0.54531387539371945</v>
      </c>
      <c r="X629" s="3">
        <f t="shared" ca="1" si="215"/>
        <v>-0.54529415933452208</v>
      </c>
      <c r="Y629" s="3">
        <f t="shared" ca="1" si="216"/>
        <v>-4.637078021106E-3</v>
      </c>
      <c r="Z629" s="3">
        <f t="shared" ca="1" si="217"/>
        <v>-3.8949582809608718E-3</v>
      </c>
      <c r="AA629" s="3">
        <f t="shared" ca="1" si="218"/>
        <v>-3.3121985865042858E-5</v>
      </c>
    </row>
    <row r="630" spans="3:27" s="5" customFormat="1" x14ac:dyDescent="0.2">
      <c r="C630" s="25"/>
      <c r="D630" s="1">
        <f t="shared" si="219"/>
        <v>628</v>
      </c>
      <c r="E630" s="2">
        <f t="shared" si="220"/>
        <v>62.900000000000624</v>
      </c>
      <c r="F630" s="3">
        <f t="shared" ca="1" si="221"/>
        <v>535.30448508708662</v>
      </c>
      <c r="G630" s="3">
        <f t="shared" si="222"/>
        <v>3.6300208242060381</v>
      </c>
      <c r="H630" s="3">
        <f t="shared" ca="1" si="207"/>
        <v>535.31679294183846</v>
      </c>
      <c r="I630" s="3">
        <f t="shared" ca="1" si="223"/>
        <v>33617.121663468701</v>
      </c>
      <c r="J630" s="3">
        <f t="shared" si="224"/>
        <v>18617.378515355256</v>
      </c>
      <c r="K630" s="3">
        <f t="shared" ca="1" si="225"/>
        <v>39578.041607069434</v>
      </c>
      <c r="L630" s="3">
        <f t="shared" si="226"/>
        <v>-9.221056686072103</v>
      </c>
      <c r="M630" s="3">
        <f t="shared" ca="1" si="208"/>
        <v>6.7811223045252155E-3</v>
      </c>
      <c r="N630" s="3">
        <f t="shared" ca="1" si="209"/>
        <v>0.38852968841132141</v>
      </c>
      <c r="O630" s="1">
        <f t="shared" ca="1" si="227"/>
        <v>20059484.81638746</v>
      </c>
      <c r="P630" s="1">
        <f t="shared" si="228"/>
        <v>-24034066.369061243</v>
      </c>
      <c r="Q630" s="1">
        <f t="shared" ca="1" si="210"/>
        <v>44093551.185448706</v>
      </c>
      <c r="R630" s="1">
        <f t="shared" ca="1" si="229"/>
        <v>74944.35101185739</v>
      </c>
      <c r="S630" s="3">
        <f t="shared" si="211"/>
        <v>264.60620712740922</v>
      </c>
      <c r="T630" s="13">
        <f t="shared" ca="1" si="212"/>
        <v>2.0230696730560092</v>
      </c>
      <c r="U630" s="13">
        <f t="shared" si="213"/>
        <v>0.12866236926697588</v>
      </c>
      <c r="V630" s="5">
        <v>0.35</v>
      </c>
      <c r="W630" s="3">
        <f t="shared" ca="1" si="214"/>
        <v>0.54527153347128632</v>
      </c>
      <c r="X630" s="3">
        <f t="shared" ca="1" si="215"/>
        <v>-0.54525899673991018</v>
      </c>
      <c r="Y630" s="3">
        <f t="shared" ca="1" si="216"/>
        <v>-3.6975246198984514E-3</v>
      </c>
      <c r="Z630" s="3">
        <f t="shared" ca="1" si="217"/>
        <v>-3.8947071195707872E-3</v>
      </c>
      <c r="AA630" s="3">
        <f t="shared" ca="1" si="218"/>
        <v>-2.6410890142131794E-5</v>
      </c>
    </row>
    <row r="631" spans="3:27" s="5" customFormat="1" x14ac:dyDescent="0.2">
      <c r="C631" s="25"/>
      <c r="D631" s="1">
        <f t="shared" si="219"/>
        <v>629</v>
      </c>
      <c r="E631" s="2">
        <f t="shared" si="220"/>
        <v>63.000000000000625</v>
      </c>
      <c r="F631" s="3">
        <f t="shared" ca="1" si="221"/>
        <v>535.30448508708662</v>
      </c>
      <c r="G631" s="3">
        <f t="shared" si="222"/>
        <v>2.7079151555988279</v>
      </c>
      <c r="H631" s="3">
        <f t="shared" ca="1" si="207"/>
        <v>535.31133423349149</v>
      </c>
      <c r="I631" s="3">
        <f t="shared" ca="1" si="223"/>
        <v>33670.652111977412</v>
      </c>
      <c r="J631" s="3">
        <f t="shared" si="224"/>
        <v>18617.695412154248</v>
      </c>
      <c r="K631" s="3">
        <f t="shared" ca="1" si="225"/>
        <v>39631.57299357422</v>
      </c>
      <c r="L631" s="3">
        <f t="shared" si="226"/>
        <v>-9.2210471214646734</v>
      </c>
      <c r="M631" s="3">
        <f t="shared" ca="1" si="208"/>
        <v>5.0586014744488346E-3</v>
      </c>
      <c r="N631" s="3">
        <f t="shared" ca="1" si="209"/>
        <v>0.28983651472457356</v>
      </c>
      <c r="O631" s="1">
        <f t="shared" ca="1" si="227"/>
        <v>20059075.71911886</v>
      </c>
      <c r="P631" s="1">
        <f t="shared" si="228"/>
        <v>-24034450.536397137</v>
      </c>
      <c r="Q631" s="1">
        <f t="shared" ca="1" si="210"/>
        <v>44093526.255515993</v>
      </c>
      <c r="R631" s="1">
        <f t="shared" ca="1" si="229"/>
        <v>74943.586792688802</v>
      </c>
      <c r="S631" s="3">
        <f t="shared" si="211"/>
        <v>264.60491870107978</v>
      </c>
      <c r="T631" s="13">
        <f t="shared" ca="1" si="212"/>
        <v>2.0230588942234466</v>
      </c>
      <c r="U631" s="13">
        <f t="shared" si="213"/>
        <v>0.1286559425227162</v>
      </c>
      <c r="V631" s="5">
        <v>0.35</v>
      </c>
      <c r="W631" s="3">
        <f t="shared" ca="1" si="214"/>
        <v>0.54523873696786385</v>
      </c>
      <c r="X631" s="3">
        <f t="shared" ca="1" si="215"/>
        <v>-0.54523176080334745</v>
      </c>
      <c r="Y631" s="3">
        <f t="shared" ca="1" si="216"/>
        <v>-2.7581337155301862E-3</v>
      </c>
      <c r="Z631" s="3">
        <f t="shared" ca="1" si="217"/>
        <v>-3.8945125771667677E-3</v>
      </c>
      <c r="AA631" s="3">
        <f t="shared" ca="1" si="218"/>
        <v>-1.9700955110929901E-5</v>
      </c>
    </row>
    <row r="632" spans="3:27" s="5" customFormat="1" x14ac:dyDescent="0.2">
      <c r="C632" s="25"/>
      <c r="D632" s="1">
        <f t="shared" si="219"/>
        <v>630</v>
      </c>
      <c r="E632" s="2">
        <f t="shared" si="220"/>
        <v>63.100000000000627</v>
      </c>
      <c r="F632" s="3">
        <f t="shared" ca="1" si="221"/>
        <v>535.30448508708662</v>
      </c>
      <c r="G632" s="3">
        <f t="shared" si="222"/>
        <v>1.7858104434523605</v>
      </c>
      <c r="H632" s="3">
        <f t="shared" ca="1" si="207"/>
        <v>535.30746386846772</v>
      </c>
      <c r="I632" s="3">
        <f t="shared" ca="1" si="223"/>
        <v>33724.182560486122</v>
      </c>
      <c r="J632" s="3">
        <f t="shared" si="224"/>
        <v>18617.920098434199</v>
      </c>
      <c r="K632" s="3">
        <f t="shared" ca="1" si="225"/>
        <v>39685.103913624858</v>
      </c>
      <c r="L632" s="3">
        <f t="shared" si="226"/>
        <v>-9.2210403399633467</v>
      </c>
      <c r="M632" s="3">
        <f t="shared" ca="1" si="208"/>
        <v>3.3360524118328468E-3</v>
      </c>
      <c r="N632" s="3">
        <f t="shared" ca="1" si="209"/>
        <v>0.1911417234324613</v>
      </c>
      <c r="O632" s="1">
        <f t="shared" ca="1" si="227"/>
        <v>20058785.661130361</v>
      </c>
      <c r="P632" s="1">
        <f t="shared" si="228"/>
        <v>-24034722.918342654</v>
      </c>
      <c r="Q632" s="1">
        <f t="shared" ca="1" si="210"/>
        <v>44093508.579473019</v>
      </c>
      <c r="R632" s="1">
        <f t="shared" ca="1" si="229"/>
        <v>74943.044941585482</v>
      </c>
      <c r="S632" s="3">
        <f t="shared" si="211"/>
        <v>264.60400518059021</v>
      </c>
      <c r="T632" s="13">
        <f t="shared" ca="1" si="212"/>
        <v>2.0230512516359096</v>
      </c>
      <c r="U632" s="13">
        <f t="shared" si="213"/>
        <v>0.12865138597963655</v>
      </c>
      <c r="V632" s="5">
        <v>0.35</v>
      </c>
      <c r="W632" s="3">
        <f t="shared" ca="1" si="214"/>
        <v>0.54521548451887969</v>
      </c>
      <c r="X632" s="3">
        <f t="shared" ca="1" si="215"/>
        <v>-0.5452124506031516</v>
      </c>
      <c r="Y632" s="3">
        <f t="shared" ca="1" si="216"/>
        <v>-1.8188640583292771E-3</v>
      </c>
      <c r="Z632" s="3">
        <f t="shared" ca="1" si="217"/>
        <v>-3.8943746471653685E-3</v>
      </c>
      <c r="AA632" s="3">
        <f t="shared" ca="1" si="218"/>
        <v>-1.2991886130923408E-5</v>
      </c>
    </row>
    <row r="633" spans="3:27" s="5" customFormat="1" x14ac:dyDescent="0.2">
      <c r="C633" s="25"/>
      <c r="D633" s="1">
        <f t="shared" si="219"/>
        <v>631</v>
      </c>
      <c r="E633" s="2">
        <f t="shared" si="220"/>
        <v>63.200000000000628</v>
      </c>
      <c r="F633" s="3">
        <f t="shared" ca="1" si="221"/>
        <v>535.30448508708662</v>
      </c>
      <c r="G633" s="3">
        <f t="shared" si="222"/>
        <v>0.86370640945602584</v>
      </c>
      <c r="H633" s="3">
        <f t="shared" ca="1" si="207"/>
        <v>535.30518187582743</v>
      </c>
      <c r="I633" s="3">
        <f t="shared" ca="1" si="223"/>
        <v>33777.713008994833</v>
      </c>
      <c r="J633" s="3">
        <f t="shared" si="224"/>
        <v>18618.052574276844</v>
      </c>
      <c r="K633" s="3">
        <f t="shared" ca="1" si="225"/>
        <v>39738.6345260573</v>
      </c>
      <c r="L633" s="3">
        <f t="shared" si="226"/>
        <v>-9.2210363415656573</v>
      </c>
      <c r="M633" s="3">
        <f t="shared" ca="1" si="208"/>
        <v>1.6134848184770495E-3</v>
      </c>
      <c r="N633" s="3">
        <f t="shared" ca="1" si="209"/>
        <v>9.2445870407166675E-2</v>
      </c>
      <c r="O633" s="1">
        <f t="shared" ca="1" si="227"/>
        <v>20058614.64201789</v>
      </c>
      <c r="P633" s="1">
        <f t="shared" si="228"/>
        <v>-24034883.515522152</v>
      </c>
      <c r="Q633" s="1">
        <f t="shared" ca="1" si="210"/>
        <v>44093498.157540038</v>
      </c>
      <c r="R633" s="1">
        <f t="shared" ca="1" si="229"/>
        <v>74942.725462615839</v>
      </c>
      <c r="S633" s="3">
        <f t="shared" si="211"/>
        <v>264.60346656560819</v>
      </c>
      <c r="T633" s="13">
        <f t="shared" ca="1" si="212"/>
        <v>2.0230467454707326</v>
      </c>
      <c r="U633" s="13">
        <f t="shared" si="213"/>
        <v>0.12864869948345919</v>
      </c>
      <c r="V633" s="5">
        <v>0.35</v>
      </c>
      <c r="W633" s="3">
        <f t="shared" ca="1" si="214"/>
        <v>0.5452017751563113</v>
      </c>
      <c r="X633" s="3">
        <f t="shared" ca="1" si="215"/>
        <v>-0.54520106548550806</v>
      </c>
      <c r="Y633" s="3">
        <f t="shared" ca="1" si="216"/>
        <v>-8.7967440554039065E-4</v>
      </c>
      <c r="Z633" s="3">
        <f t="shared" ca="1" si="217"/>
        <v>-3.8942933248964861E-3</v>
      </c>
      <c r="AA633" s="3">
        <f t="shared" ca="1" si="218"/>
        <v>-6.2833886110027903E-6</v>
      </c>
    </row>
    <row r="634" spans="3:27" s="5" customFormat="1" x14ac:dyDescent="0.2">
      <c r="C634" s="25"/>
      <c r="D634" s="1">
        <f t="shared" si="219"/>
        <v>632</v>
      </c>
      <c r="E634" s="2">
        <f t="shared" si="220"/>
        <v>63.30000000000063</v>
      </c>
      <c r="F634" s="3">
        <f t="shared" ca="1" si="221"/>
        <v>535.30448508708662</v>
      </c>
      <c r="G634" s="3">
        <f t="shared" si="222"/>
        <v>-5.8397224700539985E-2</v>
      </c>
      <c r="H634" s="3">
        <f t="shared" ca="1" si="207"/>
        <v>535.30448827241003</v>
      </c>
      <c r="I634" s="3">
        <f t="shared" ca="1" si="223"/>
        <v>33831.243457503544</v>
      </c>
      <c r="J634" s="3">
        <f t="shared" si="224"/>
        <v>18618.092839736084</v>
      </c>
      <c r="K634" s="3">
        <f t="shared" ca="1" si="225"/>
        <v>39792.164989709796</v>
      </c>
      <c r="L634" s="3">
        <f t="shared" si="226"/>
        <v>-9.2210351262699799</v>
      </c>
      <c r="M634" s="3">
        <f t="shared" ca="1" si="208"/>
        <v>-1.0909160318239854E-4</v>
      </c>
      <c r="N634" s="3">
        <f t="shared" ca="1" si="209"/>
        <v>-6.2504884426673761E-3</v>
      </c>
      <c r="O634" s="1">
        <f t="shared" ca="1" si="227"/>
        <v>20058562.661521073</v>
      </c>
      <c r="P634" s="1">
        <f t="shared" si="228"/>
        <v>-24034932.328310683</v>
      </c>
      <c r="Q634" s="1">
        <f t="shared" ca="1" si="210"/>
        <v>44093494.989831761</v>
      </c>
      <c r="R634" s="1">
        <f t="shared" ca="1" si="229"/>
        <v>74942.628358137401</v>
      </c>
      <c r="S634" s="3">
        <f t="shared" si="211"/>
        <v>264.60330285591465</v>
      </c>
      <c r="T634" s="13">
        <f t="shared" ca="1" si="212"/>
        <v>2.0230453758315377</v>
      </c>
      <c r="U634" s="13">
        <f t="shared" si="213"/>
        <v>0.12864788294310797</v>
      </c>
      <c r="V634" s="5">
        <v>0.35</v>
      </c>
      <c r="W634" s="3">
        <f t="shared" ca="1" si="214"/>
        <v>0.54519760830863673</v>
      </c>
      <c r="X634" s="3">
        <f t="shared" ca="1" si="215"/>
        <v>-0.54519760506444437</v>
      </c>
      <c r="Y634" s="3">
        <f t="shared" ca="1" si="216"/>
        <v>5.9476481023627164E-5</v>
      </c>
      <c r="Z634" s="3">
        <f t="shared" ca="1" si="217"/>
        <v>-3.8942686076031741E-3</v>
      </c>
      <c r="AA634" s="3">
        <f t="shared" ca="1" si="218"/>
        <v>4.2483200731162263E-7</v>
      </c>
    </row>
    <row r="635" spans="3:27" s="5" customFormat="1" x14ac:dyDescent="0.2">
      <c r="C635" s="25"/>
      <c r="D635" s="1">
        <f t="shared" si="219"/>
        <v>633</v>
      </c>
      <c r="E635" s="2">
        <f t="shared" si="220"/>
        <v>63.400000000000631</v>
      </c>
      <c r="F635" s="3">
        <f t="shared" ca="1" si="221"/>
        <v>535.30448508708662</v>
      </c>
      <c r="G635" s="3">
        <f t="shared" si="222"/>
        <v>-0.98050073732753806</v>
      </c>
      <c r="H635" s="3">
        <f t="shared" ca="1" si="207"/>
        <v>535.30538306283336</v>
      </c>
      <c r="I635" s="3">
        <f t="shared" ca="1" si="223"/>
        <v>33884.773906012255</v>
      </c>
      <c r="J635" s="3">
        <f t="shared" si="224"/>
        <v>18618.040894837981</v>
      </c>
      <c r="K635" s="3">
        <f t="shared" ca="1" si="225"/>
        <v>39845.69546342166</v>
      </c>
      <c r="L635" s="3">
        <f t="shared" si="226"/>
        <v>-9.2210366940755222</v>
      </c>
      <c r="M635" s="3">
        <f t="shared" ca="1" si="208"/>
        <v>-1.8316671504062479E-3</v>
      </c>
      <c r="N635" s="3">
        <f t="shared" ca="1" si="209"/>
        <v>-0.10494679719103218</v>
      </c>
      <c r="O635" s="1">
        <f t="shared" ca="1" si="227"/>
        <v>20058629.71952327</v>
      </c>
      <c r="P635" s="1">
        <f t="shared" si="228"/>
        <v>-24034869.356833957</v>
      </c>
      <c r="Q635" s="1">
        <f t="shared" ca="1" si="210"/>
        <v>44093499.076357231</v>
      </c>
      <c r="R635" s="1">
        <f t="shared" ca="1" si="229"/>
        <v>74942.753628796665</v>
      </c>
      <c r="S635" s="3">
        <f t="shared" si="211"/>
        <v>264.60351405140352</v>
      </c>
      <c r="T635" s="13">
        <f t="shared" ca="1" si="212"/>
        <v>2.0230471427482311</v>
      </c>
      <c r="U635" s="13">
        <f t="shared" si="213"/>
        <v>0.12864893633070454</v>
      </c>
      <c r="V635" s="5">
        <v>0.35</v>
      </c>
      <c r="W635" s="3">
        <f t="shared" ca="1" si="214"/>
        <v>0.5452029838008049</v>
      </c>
      <c r="X635" s="3">
        <f t="shared" ca="1" si="215"/>
        <v>-0.54520206922181502</v>
      </c>
      <c r="Y635" s="3">
        <f t="shared" ca="1" si="216"/>
        <v>9.9862983732991093E-4</v>
      </c>
      <c r="Z635" s="3">
        <f t="shared" ca="1" si="217"/>
        <v>-3.8943004944415357E-3</v>
      </c>
      <c r="AA635" s="3">
        <f t="shared" ca="1" si="218"/>
        <v>7.1330702666422211E-6</v>
      </c>
    </row>
    <row r="636" spans="3:27" s="5" customFormat="1" x14ac:dyDescent="0.2">
      <c r="C636" s="25"/>
      <c r="D636" s="1">
        <f t="shared" si="219"/>
        <v>634</v>
      </c>
      <c r="E636" s="2">
        <f t="shared" si="220"/>
        <v>63.500000000000632</v>
      </c>
      <c r="F636" s="3">
        <f t="shared" ca="1" si="221"/>
        <v>535.30448508708662</v>
      </c>
      <c r="G636" s="3">
        <f t="shared" si="222"/>
        <v>-1.9026044067350902</v>
      </c>
      <c r="H636" s="3">
        <f t="shared" ca="1" si="207"/>
        <v>535.30786623949348</v>
      </c>
      <c r="I636" s="3">
        <f t="shared" ca="1" si="223"/>
        <v>33938.304354520966</v>
      </c>
      <c r="J636" s="3">
        <f t="shared" si="224"/>
        <v>18617.896739580778</v>
      </c>
      <c r="K636" s="3">
        <f t="shared" ca="1" si="225"/>
        <v>39899.226106032052</v>
      </c>
      <c r="L636" s="3">
        <f t="shared" si="226"/>
        <v>-9.2210410449823428</v>
      </c>
      <c r="M636" s="3">
        <f t="shared" ca="1" si="208"/>
        <v>-3.5542321204854559E-3</v>
      </c>
      <c r="N636" s="3">
        <f t="shared" ca="1" si="209"/>
        <v>-0.20364249991364972</v>
      </c>
      <c r="O636" s="1">
        <f t="shared" ca="1" si="227"/>
        <v>20058815.816051561</v>
      </c>
      <c r="P636" s="1">
        <f t="shared" si="228"/>
        <v>-24034694.600968417</v>
      </c>
      <c r="Q636" s="1">
        <f t="shared" ca="1" si="210"/>
        <v>44093510.417019978</v>
      </c>
      <c r="R636" s="1">
        <f t="shared" ca="1" si="229"/>
        <v>74943.101273529086</v>
      </c>
      <c r="S636" s="3">
        <f t="shared" si="211"/>
        <v>264.60410015208208</v>
      </c>
      <c r="T636" s="13">
        <f t="shared" ca="1" si="212"/>
        <v>2.0230520461769999</v>
      </c>
      <c r="U636" s="13">
        <f t="shared" si="213"/>
        <v>0.12865185968156742</v>
      </c>
      <c r="V636" s="5">
        <v>0.35</v>
      </c>
      <c r="W636" s="3">
        <f t="shared" ca="1" si="214"/>
        <v>0.54521790185422681</v>
      </c>
      <c r="X636" s="3">
        <f t="shared" ca="1" si="215"/>
        <v>-0.54521445810729652</v>
      </c>
      <c r="Y636" s="3">
        <f t="shared" ca="1" si="216"/>
        <v>1.9378268994736103E-3</v>
      </c>
      <c r="Z636" s="3">
        <f t="shared" ca="1" si="217"/>
        <v>-3.8943889864806896E-3</v>
      </c>
      <c r="AA636" s="3">
        <f t="shared" ca="1" si="218"/>
        <v>1.3841620710525788E-5</v>
      </c>
    </row>
    <row r="637" spans="3:27" s="5" customFormat="1" x14ac:dyDescent="0.2">
      <c r="C637" s="25"/>
      <c r="D637" s="1">
        <f t="shared" si="219"/>
        <v>635</v>
      </c>
      <c r="E637" s="2">
        <f t="shared" si="220"/>
        <v>63.600000000000634</v>
      </c>
      <c r="F637" s="3">
        <f t="shared" ca="1" si="221"/>
        <v>535.30448508708662</v>
      </c>
      <c r="G637" s="3">
        <f t="shared" si="222"/>
        <v>-2.8247085112333243</v>
      </c>
      <c r="H637" s="3">
        <f t="shared" ca="1" si="207"/>
        <v>535.31193778256466</v>
      </c>
      <c r="I637" s="3">
        <f t="shared" ca="1" si="223"/>
        <v>33991.834803029677</v>
      </c>
      <c r="J637" s="3">
        <f t="shared" si="224"/>
        <v>18617.660373934879</v>
      </c>
      <c r="K637" s="3">
        <f t="shared" ca="1" si="225"/>
        <v>39952.757076378781</v>
      </c>
      <c r="L637" s="3">
        <f t="shared" si="226"/>
        <v>-9.2210481789913334</v>
      </c>
      <c r="M637" s="3">
        <f t="shared" ca="1" si="208"/>
        <v>-5.276776811074484E-3</v>
      </c>
      <c r="N637" s="3">
        <f t="shared" ca="1" si="209"/>
        <v>-0.30233704070706929</v>
      </c>
      <c r="O637" s="1">
        <f t="shared" ca="1" si="227"/>
        <v>20059120.951276705</v>
      </c>
      <c r="P637" s="1">
        <f t="shared" si="228"/>
        <v>-24034408.060341187</v>
      </c>
      <c r="Q637" s="1">
        <f t="shared" ca="1" si="210"/>
        <v>44093529.011617891</v>
      </c>
      <c r="R637" s="1">
        <f t="shared" ca="1" si="229"/>
        <v>74943.671289559046</v>
      </c>
      <c r="S637" s="3">
        <f t="shared" si="211"/>
        <v>264.60506115807055</v>
      </c>
      <c r="T637" s="13">
        <f t="shared" ca="1" si="212"/>
        <v>2.0230600860003145</v>
      </c>
      <c r="U637" s="13">
        <f t="shared" si="213"/>
        <v>0.12865665309421315</v>
      </c>
      <c r="V637" s="5">
        <v>0.35</v>
      </c>
      <c r="W637" s="3">
        <f t="shared" ca="1" si="214"/>
        <v>0.54524236308678531</v>
      </c>
      <c r="X637" s="3">
        <f t="shared" ca="1" si="215"/>
        <v>-0.54523477213839244</v>
      </c>
      <c r="Y637" s="3">
        <f t="shared" ca="1" si="216"/>
        <v>2.8771089060259259E-3</v>
      </c>
      <c r="Z637" s="3">
        <f t="shared" ca="1" si="217"/>
        <v>-3.8945340867028032E-3</v>
      </c>
      <c r="AA637" s="3">
        <f t="shared" ca="1" si="218"/>
        <v>2.0550777900185187E-5</v>
      </c>
    </row>
    <row r="638" spans="3:27" s="5" customFormat="1" x14ac:dyDescent="0.2">
      <c r="C638" s="25"/>
      <c r="D638" s="1">
        <f t="shared" si="219"/>
        <v>636</v>
      </c>
      <c r="E638" s="2">
        <f t="shared" si="220"/>
        <v>63.700000000000635</v>
      </c>
      <c r="F638" s="3">
        <f t="shared" ca="1" si="221"/>
        <v>535.30448508708662</v>
      </c>
      <c r="G638" s="3">
        <f t="shared" si="222"/>
        <v>-3.7468133291324577</v>
      </c>
      <c r="H638" s="3">
        <f t="shared" ca="1" si="207"/>
        <v>535.31759766000062</v>
      </c>
      <c r="I638" s="3">
        <f t="shared" ca="1" si="223"/>
        <v>34045.365251538387</v>
      </c>
      <c r="J638" s="3">
        <f t="shared" si="224"/>
        <v>18617.331797842864</v>
      </c>
      <c r="K638" s="3">
        <f t="shared" ca="1" si="225"/>
        <v>40006.288533297047</v>
      </c>
      <c r="L638" s="3">
        <f t="shared" si="226"/>
        <v>-9.2210580961042261</v>
      </c>
      <c r="M638" s="3">
        <f t="shared" ca="1" si="208"/>
        <v>-6.9992915205245579E-3</v>
      </c>
      <c r="N638" s="3">
        <f t="shared" ca="1" si="209"/>
        <v>-0.40102986370776178</v>
      </c>
      <c r="O638" s="1">
        <f t="shared" ca="1" si="227"/>
        <v>20059545.1255132</v>
      </c>
      <c r="P638" s="1">
        <f t="shared" si="228"/>
        <v>-24034009.734330062</v>
      </c>
      <c r="Q638" s="1">
        <f t="shared" ca="1" si="210"/>
        <v>44093554.859843262</v>
      </c>
      <c r="R638" s="1">
        <f t="shared" ca="1" si="229"/>
        <v>74944.463672400088</v>
      </c>
      <c r="S638" s="3">
        <f t="shared" si="211"/>
        <v>264.60639706960239</v>
      </c>
      <c r="T638" s="13">
        <f t="shared" ca="1" si="212"/>
        <v>2.0230712620269342</v>
      </c>
      <c r="U638" s="13">
        <f t="shared" si="213"/>
        <v>0.12866331673036069</v>
      </c>
      <c r="V638" s="5">
        <v>0.35</v>
      </c>
      <c r="W638" s="3">
        <f t="shared" ca="1" si="214"/>
        <v>0.5452763685128702</v>
      </c>
      <c r="X638" s="3">
        <f t="shared" ca="1" si="215"/>
        <v>-0.5452630120004528</v>
      </c>
      <c r="Y638" s="3">
        <f t="shared" ca="1" si="216"/>
        <v>3.8165171003822994E-3</v>
      </c>
      <c r="Z638" s="3">
        <f t="shared" ca="1" si="217"/>
        <v>-3.8947358000032341E-3</v>
      </c>
      <c r="AA638" s="3">
        <f t="shared" ca="1" si="218"/>
        <v>2.726083643130214E-5</v>
      </c>
    </row>
    <row r="639" spans="3:27" s="5" customFormat="1" x14ac:dyDescent="0.2">
      <c r="C639" s="25"/>
      <c r="D639" s="1">
        <f t="shared" si="219"/>
        <v>637</v>
      </c>
      <c r="E639" s="2">
        <f t="shared" si="220"/>
        <v>63.800000000000637</v>
      </c>
      <c r="F639" s="3">
        <f t="shared" ca="1" si="221"/>
        <v>535.30448508708662</v>
      </c>
      <c r="G639" s="3">
        <f t="shared" si="222"/>
        <v>-4.6689191387428801</v>
      </c>
      <c r="H639" s="3">
        <f t="shared" ca="1" si="207"/>
        <v>535.32484582753591</v>
      </c>
      <c r="I639" s="3">
        <f t="shared" ca="1" si="223"/>
        <v>34098.895700047098</v>
      </c>
      <c r="J639" s="3">
        <f t="shared" si="224"/>
        <v>18616.911011219472</v>
      </c>
      <c r="K639" s="3">
        <f t="shared" ca="1" si="225"/>
        <v>40059.820635618235</v>
      </c>
      <c r="L639" s="3">
        <f t="shared" si="226"/>
        <v>-9.2210707963235947</v>
      </c>
      <c r="M639" s="3">
        <f t="shared" ca="1" si="208"/>
        <v>-8.7217665482168735E-3</v>
      </c>
      <c r="N639" s="3">
        <f t="shared" ca="1" si="209"/>
        <v>-0.49972041311121107</v>
      </c>
      <c r="O639" s="1">
        <f t="shared" ca="1" si="227"/>
        <v>20060088.339219257</v>
      </c>
      <c r="P639" s="1">
        <f t="shared" si="228"/>
        <v>-24033499.622063547</v>
      </c>
      <c r="Q639" s="1">
        <f t="shared" ca="1" si="210"/>
        <v>44093587.961282805</v>
      </c>
      <c r="R639" s="1">
        <f t="shared" ca="1" si="229"/>
        <v>74945.478415855032</v>
      </c>
      <c r="S639" s="3">
        <f t="shared" si="211"/>
        <v>264.60810788702435</v>
      </c>
      <c r="T639" s="13">
        <f t="shared" ca="1" si="212"/>
        <v>2.0230855739919176</v>
      </c>
      <c r="U639" s="13">
        <f t="shared" si="213"/>
        <v>0.12867185081493671</v>
      </c>
      <c r="V639" s="5">
        <v>0.35</v>
      </c>
      <c r="W639" s="3">
        <f t="shared" ca="1" si="214"/>
        <v>0.54531991954342396</v>
      </c>
      <c r="X639" s="3">
        <f t="shared" ca="1" si="215"/>
        <v>-0.54529917864669519</v>
      </c>
      <c r="Y639" s="3">
        <f t="shared" ca="1" si="216"/>
        <v>4.7560927331108315E-3</v>
      </c>
      <c r="Z639" s="3">
        <f t="shared" ca="1" si="217"/>
        <v>-3.89499413319068E-3</v>
      </c>
      <c r="AA639" s="3">
        <f t="shared" ca="1" si="218"/>
        <v>3.3972090950791656E-5</v>
      </c>
    </row>
    <row r="640" spans="3:27" s="5" customFormat="1" x14ac:dyDescent="0.2">
      <c r="C640" s="25"/>
      <c r="D640" s="1">
        <f t="shared" si="219"/>
        <v>638</v>
      </c>
      <c r="E640" s="2">
        <f t="shared" si="220"/>
        <v>63.900000000000638</v>
      </c>
      <c r="F640" s="3">
        <f t="shared" ca="1" si="221"/>
        <v>535.30448508708662</v>
      </c>
      <c r="G640" s="3">
        <f t="shared" si="222"/>
        <v>-5.5910262183752399</v>
      </c>
      <c r="H640" s="3">
        <f t="shared" ca="1" si="207"/>
        <v>535.33368222868762</v>
      </c>
      <c r="I640" s="3">
        <f t="shared" ca="1" si="223"/>
        <v>34152.426148555809</v>
      </c>
      <c r="J640" s="3">
        <f t="shared" si="224"/>
        <v>18616.398013951617</v>
      </c>
      <c r="K640" s="3">
        <f t="shared" ca="1" si="225"/>
        <v>40113.353542168697</v>
      </c>
      <c r="L640" s="3">
        <f t="shared" si="226"/>
        <v>-9.2210862796528517</v>
      </c>
      <c r="M640" s="3">
        <f t="shared" ca="1" si="208"/>
        <v>-1.0444192194895712E-2</v>
      </c>
      <c r="N640" s="3">
        <f t="shared" ca="1" si="209"/>
        <v>-0.59840813319100006</v>
      </c>
      <c r="O640" s="1">
        <f t="shared" ca="1" si="227"/>
        <v>20060750.592996784</v>
      </c>
      <c r="P640" s="1">
        <f t="shared" si="228"/>
        <v>-24032877.722420819</v>
      </c>
      <c r="Q640" s="1">
        <f t="shared" ca="1" si="210"/>
        <v>44093628.315417603</v>
      </c>
      <c r="R640" s="1">
        <f t="shared" ca="1" si="229"/>
        <v>74946.715512016264</v>
      </c>
      <c r="S640" s="3">
        <f t="shared" si="211"/>
        <v>264.6101936107961</v>
      </c>
      <c r="T640" s="13">
        <f t="shared" ca="1" si="212"/>
        <v>2.0231030215566346</v>
      </c>
      <c r="U640" s="13">
        <f t="shared" si="213"/>
        <v>0.1286822556360866</v>
      </c>
      <c r="V640" s="5">
        <v>0.35</v>
      </c>
      <c r="W640" s="3">
        <f t="shared" ca="1" si="214"/>
        <v>0.54537301798602489</v>
      </c>
      <c r="X640" s="3">
        <f t="shared" ca="1" si="215"/>
        <v>-0.54534327329825338</v>
      </c>
      <c r="Y640" s="3">
        <f t="shared" ca="1" si="216"/>
        <v>5.6958770643012148E-3</v>
      </c>
      <c r="Z640" s="3">
        <f t="shared" ca="1" si="217"/>
        <v>-3.8953090949875244E-3</v>
      </c>
      <c r="AA640" s="3">
        <f t="shared" ca="1" si="218"/>
        <v>4.0684836173580103E-5</v>
      </c>
    </row>
    <row r="641" spans="3:27" s="5" customFormat="1" x14ac:dyDescent="0.2">
      <c r="C641" s="25"/>
      <c r="D641" s="1">
        <f t="shared" si="219"/>
        <v>639</v>
      </c>
      <c r="E641" s="2">
        <f t="shared" si="220"/>
        <v>64.000000000000639</v>
      </c>
      <c r="F641" s="3">
        <f t="shared" ca="1" si="221"/>
        <v>535.30448508708662</v>
      </c>
      <c r="G641" s="3">
        <f t="shared" si="222"/>
        <v>-6.5131348463405256</v>
      </c>
      <c r="H641" s="3">
        <f t="shared" ca="1" si="207"/>
        <v>535.3441067947582</v>
      </c>
      <c r="I641" s="3">
        <f t="shared" ca="1" si="223"/>
        <v>34205.95659706452</v>
      </c>
      <c r="J641" s="3">
        <f t="shared" si="224"/>
        <v>18615.792805898378</v>
      </c>
      <c r="K641" s="3">
        <f t="shared" ca="1" si="225"/>
        <v>40166.887411768526</v>
      </c>
      <c r="L641" s="3">
        <f t="shared" si="226"/>
        <v>-9.2211045460962513</v>
      </c>
      <c r="M641" s="3">
        <f t="shared" ca="1" si="208"/>
        <v>-1.2166558763001437E-2</v>
      </c>
      <c r="N641" s="3">
        <f t="shared" ca="1" si="209"/>
        <v>-0.69709246831788996</v>
      </c>
      <c r="O641" s="1">
        <f t="shared" ca="1" si="227"/>
        <v>20061531.887591425</v>
      </c>
      <c r="P641" s="1">
        <f t="shared" si="228"/>
        <v>-24032144.03403176</v>
      </c>
      <c r="Q641" s="1">
        <f t="shared" ca="1" si="210"/>
        <v>44093675.921623185</v>
      </c>
      <c r="R641" s="1">
        <f t="shared" ca="1" si="229"/>
        <v>74948.174951266148</v>
      </c>
      <c r="S641" s="3">
        <f t="shared" si="211"/>
        <v>264.61265424149065</v>
      </c>
      <c r="T641" s="13">
        <f t="shared" ca="1" si="212"/>
        <v>2.0231236043087826</v>
      </c>
      <c r="U641" s="13">
        <f t="shared" si="213"/>
        <v>0.12869453154518365</v>
      </c>
      <c r="V641" s="5">
        <v>0.35</v>
      </c>
      <c r="W641" s="3">
        <f t="shared" ca="1" si="214"/>
        <v>0.5454356660449684</v>
      </c>
      <c r="X641" s="3">
        <f t="shared" ca="1" si="215"/>
        <v>-0.54539529744421344</v>
      </c>
      <c r="Y641" s="3">
        <f t="shared" ca="1" si="216"/>
        <v>6.6359113659140417E-3</v>
      </c>
      <c r="Z641" s="3">
        <f t="shared" ca="1" si="217"/>
        <v>-3.8956806960300959E-3</v>
      </c>
      <c r="AA641" s="3">
        <f t="shared" ca="1" si="218"/>
        <v>4.7399366899386013E-5</v>
      </c>
    </row>
    <row r="642" spans="3:27" s="5" customFormat="1" x14ac:dyDescent="0.2">
      <c r="C642" s="25"/>
      <c r="D642" s="1">
        <f t="shared" si="219"/>
        <v>640</v>
      </c>
      <c r="E642" s="2">
        <f t="shared" si="220"/>
        <v>64.100000000000634</v>
      </c>
      <c r="F642" s="3">
        <f t="shared" ca="1" si="221"/>
        <v>535.30448508708662</v>
      </c>
      <c r="G642" s="3">
        <f t="shared" si="222"/>
        <v>-7.4352453009501511</v>
      </c>
      <c r="H642" s="3">
        <f t="shared" ca="1" si="207"/>
        <v>535.35611944483855</v>
      </c>
      <c r="I642" s="3">
        <f t="shared" ca="1" si="223"/>
        <v>34259.487045573231</v>
      </c>
      <c r="J642" s="3">
        <f t="shared" si="224"/>
        <v>18615.095386891011</v>
      </c>
      <c r="K642" s="3">
        <f t="shared" ca="1" si="225"/>
        <v>40220.422403230332</v>
      </c>
      <c r="L642" s="3">
        <f t="shared" si="226"/>
        <v>-9.2211255956588882</v>
      </c>
      <c r="M642" s="3">
        <f t="shared" ca="1" si="208"/>
        <v>-1.3888856557003353E-2</v>
      </c>
      <c r="N642" s="3">
        <f t="shared" ca="1" si="209"/>
        <v>-0.79577286297889183</v>
      </c>
      <c r="O642" s="1">
        <f t="shared" ca="1" si="227"/>
        <v>20062432.22389254</v>
      </c>
      <c r="P642" s="1">
        <f t="shared" si="228"/>
        <v>-24031298.555276934</v>
      </c>
      <c r="Q642" s="1">
        <f t="shared" ca="1" si="210"/>
        <v>44093730.77916947</v>
      </c>
      <c r="R642" s="1">
        <f t="shared" ca="1" si="229"/>
        <v>74949.8567222774</v>
      </c>
      <c r="S642" s="3">
        <f t="shared" si="211"/>
        <v>264.61548977979402</v>
      </c>
      <c r="T642" s="13">
        <f t="shared" ca="1" si="212"/>
        <v>2.0231473217624099</v>
      </c>
      <c r="U642" s="13">
        <f t="shared" si="213"/>
        <v>0.12870867895684429</v>
      </c>
      <c r="V642" s="5">
        <v>0.35</v>
      </c>
      <c r="W642" s="3">
        <f t="shared" ca="1" si="214"/>
        <v>0.5455078663213877</v>
      </c>
      <c r="X642" s="3">
        <f t="shared" ca="1" si="215"/>
        <v>-0.54545525284168128</v>
      </c>
      <c r="Y642" s="3">
        <f t="shared" ca="1" si="216"/>
        <v>7.5762369241309429E-3</v>
      </c>
      <c r="Z642" s="3">
        <f t="shared" ca="1" si="217"/>
        <v>-3.8961089488691522E-3</v>
      </c>
      <c r="AA642" s="3">
        <f t="shared" ca="1" si="218"/>
        <v>5.4115978029506733E-5</v>
      </c>
    </row>
    <row r="643" spans="3:27" s="5" customFormat="1" x14ac:dyDescent="0.2">
      <c r="C643" s="25"/>
      <c r="D643" s="1">
        <f t="shared" si="219"/>
        <v>641</v>
      </c>
      <c r="E643" s="2">
        <f t="shared" si="220"/>
        <v>64.200000000000628</v>
      </c>
      <c r="F643" s="3">
        <f t="shared" ca="1" si="221"/>
        <v>535.30448508708662</v>
      </c>
      <c r="G643" s="3">
        <f t="shared" si="222"/>
        <v>-8.3573578605160392</v>
      </c>
      <c r="H643" s="3">
        <f t="shared" ref="H643:H706" ca="1" si="230">SQRT(F643^2 + G643^2)</f>
        <v>535.36972008581097</v>
      </c>
      <c r="I643" s="3">
        <f t="shared" ca="1" si="223"/>
        <v>34313.017494081942</v>
      </c>
      <c r="J643" s="3">
        <f t="shared" si="224"/>
        <v>18614.305756732938</v>
      </c>
      <c r="K643" s="3">
        <f t="shared" ca="1" si="225"/>
        <v>40273.958675358022</v>
      </c>
      <c r="L643" s="3">
        <f t="shared" si="226"/>
        <v>-9.2211494283466919</v>
      </c>
      <c r="M643" s="3">
        <f t="shared" ref="M643:M706" ca="1" si="231">ATAN(G643/F643)</f>
        <v>-1.5611075883732364E-2</v>
      </c>
      <c r="N643" s="3">
        <f t="shared" ref="N643:N706" ca="1" si="232">M643*(180/PI())</f>
        <v>-0.89444876179632626</v>
      </c>
      <c r="O643" s="1">
        <f t="shared" ca="1" si="227"/>
        <v>20063451.602933172</v>
      </c>
      <c r="P643" s="1">
        <f t="shared" si="228"/>
        <v>-24030341.284287587</v>
      </c>
      <c r="Q643" s="1">
        <f t="shared" ref="Q643:Q706" ca="1" si="233" xml:space="preserve"> ABS(O643) + ABS(P643)</f>
        <v>44093792.887220755</v>
      </c>
      <c r="R643" s="1">
        <f t="shared" ca="1" si="229"/>
        <v>74951.760812013541</v>
      </c>
      <c r="S643" s="3">
        <f t="shared" ref="S643:S706" si="234">IF(J643&lt;30000,( (-0.00406576*J643)+340.3), "")</f>
        <v>264.6187002265055</v>
      </c>
      <c r="T643" s="13">
        <f t="shared" ref="T643:T706" ca="1" si="235" xml:space="preserve"> IF(J643&lt;30000, H643/S643, "")</f>
        <v>2.0231741733579329</v>
      </c>
      <c r="U643" s="13">
        <f t="shared" ref="U643:U706" si="236" xml:space="preserve"> IF(J643&lt;30000, (( 359.01*(1 - (2.25577*10^(-5))*(J643))^(5.25588) ) / (298.15 - 0.0074545*J643)), "")</f>
        <v>0.12872469834894498</v>
      </c>
      <c r="V643" s="5">
        <v>0.35</v>
      </c>
      <c r="W643" s="3">
        <f t="shared" ref="W643:W706" ca="1" si="237">(0.5)*(U643)*(H643)*(V643)*($B$13)</f>
        <v>0.54558962181338788</v>
      </c>
      <c r="X643" s="3">
        <f t="shared" ref="X643:X706" ca="1" si="238" xml:space="preserve"> -W643*COS(M643)</f>
        <v>-0.54552314151585191</v>
      </c>
      <c r="Y643" s="3">
        <f t="shared" ref="Y643:Y706" ca="1" si="239">-W643*SIN(M643)</f>
        <v>8.5168950417054707E-3</v>
      </c>
      <c r="Z643" s="3">
        <f t="shared" ref="Z643:Z706" ca="1" si="240" xml:space="preserve"> X643/($B$11)</f>
        <v>-3.8965938679703708E-3</v>
      </c>
      <c r="AA643" s="3">
        <f t="shared" ref="AA643:AA706" ca="1" si="241">Y643/($B$11)</f>
        <v>6.0834964583610503E-5</v>
      </c>
    </row>
    <row r="644" spans="3:27" s="5" customFormat="1" x14ac:dyDescent="0.2">
      <c r="C644" s="25"/>
      <c r="D644" s="1">
        <f t="shared" ref="D644:D707" si="242">D643 + 1</f>
        <v>642</v>
      </c>
      <c r="E644" s="2">
        <f t="shared" ref="E644:E707" si="243" xml:space="preserve"> E643 + $B$2</f>
        <v>64.300000000000622</v>
      </c>
      <c r="F644" s="3">
        <f t="shared" ref="F644:F707" ca="1" si="244">INDIRECT(ADDRESS(ROW()-1,COLUMN()))</f>
        <v>535.30448508708662</v>
      </c>
      <c r="G644" s="3">
        <f t="shared" ref="G644:G707" si="245">G643 + L643*$B$2</f>
        <v>-9.2794728033507088</v>
      </c>
      <c r="H644" s="3">
        <f t="shared" ca="1" si="230"/>
        <v>535.38490861235437</v>
      </c>
      <c r="I644" s="3">
        <f t="shared" ref="I644:I707" ca="1" si="246">I643 + F643*($B$2)</f>
        <v>34366.547942590652</v>
      </c>
      <c r="J644" s="3">
        <f t="shared" ref="J644:J707" si="247" xml:space="preserve"> J643 + G643*($B$2) + (0.5)*(L643)*($B$2)^2</f>
        <v>18613.423915199746</v>
      </c>
      <c r="K644" s="3">
        <f t="shared" ref="K644:K707" ca="1" si="248">K643+ SQRT( (I644-I643)^2 + (J644-J643)^2 )</f>
        <v>40327.49638694559</v>
      </c>
      <c r="L644" s="3">
        <f t="shared" ref="L644:L707" si="249" xml:space="preserve"> -(9.780327 * (1 + 0.0053024 * ((SIN($B$7))^2) - (5.8*10^(-6)) * (SIN(2*($B$7))^2) - (3.086*10^(-6)) * J644))</f>
        <v>-9.2211760441664392</v>
      </c>
      <c r="M644" s="3">
        <f t="shared" ca="1" si="231"/>
        <v>-1.7333207052713483E-2</v>
      </c>
      <c r="N644" s="3">
        <f t="shared" ca="1" si="232"/>
        <v>-0.99311960954687517</v>
      </c>
      <c r="O644" s="1">
        <f t="shared" ref="O644:O707" ca="1" si="250">(0.5)*($B$11)*(H644^2)</f>
        <v>20064590.025890134</v>
      </c>
      <c r="P644" s="1">
        <f t="shared" ref="P644:P707" si="251">($B$11)*L644*J644</f>
        <v>-24029272.218945645</v>
      </c>
      <c r="Q644" s="1">
        <f t="shared" ca="1" si="233"/>
        <v>44093862.244835779</v>
      </c>
      <c r="R644" s="1">
        <f t="shared" ref="R644:R707" ca="1" si="252" xml:space="preserve"> ($B$11)*H644</f>
        <v>74953.88720572961</v>
      </c>
      <c r="S644" s="3">
        <f t="shared" si="234"/>
        <v>264.62228558253753</v>
      </c>
      <c r="T644" s="13">
        <f t="shared" ca="1" si="235"/>
        <v>2.0232041584621721</v>
      </c>
      <c r="U644" s="13">
        <f t="shared" si="236"/>
        <v>0.12874259026264034</v>
      </c>
      <c r="V644" s="5">
        <v>0.35</v>
      </c>
      <c r="W644" s="3">
        <f t="shared" ca="1" si="237"/>
        <v>0.54568093591619793</v>
      </c>
      <c r="X644" s="3">
        <f t="shared" ca="1" si="238"/>
        <v>-0.54559896576008804</v>
      </c>
      <c r="Y644" s="3">
        <f t="shared" ca="1" si="239"/>
        <v>9.4579270403149212E-3</v>
      </c>
      <c r="Z644" s="3">
        <f t="shared" ca="1" si="240"/>
        <v>-3.8971354697149145E-3</v>
      </c>
      <c r="AA644" s="3">
        <f t="shared" ca="1" si="241"/>
        <v>6.7556621716535149E-5</v>
      </c>
    </row>
    <row r="645" spans="3:27" s="5" customFormat="1" x14ac:dyDescent="0.2">
      <c r="C645" s="25"/>
      <c r="D645" s="1">
        <f t="shared" si="242"/>
        <v>643</v>
      </c>
      <c r="E645" s="2">
        <f t="shared" si="243"/>
        <v>64.400000000000617</v>
      </c>
      <c r="F645" s="3">
        <f t="shared" ca="1" si="244"/>
        <v>535.30448508708662</v>
      </c>
      <c r="G645" s="3">
        <f t="shared" si="245"/>
        <v>-10.201590407767352</v>
      </c>
      <c r="H645" s="3">
        <f t="shared" ca="1" si="230"/>
        <v>535.40168490694793</v>
      </c>
      <c r="I645" s="3">
        <f t="shared" ca="1" si="246"/>
        <v>34420.078391099363</v>
      </c>
      <c r="J645" s="3">
        <f t="shared" si="247"/>
        <v>18612.44986203919</v>
      </c>
      <c r="K645" s="3">
        <f t="shared" ca="1" si="248"/>
        <v>40381.035696775878</v>
      </c>
      <c r="L645" s="3">
        <f t="shared" si="249"/>
        <v>-9.22120544312574</v>
      </c>
      <c r="M645" s="3">
        <f t="shared" ca="1" si="231"/>
        <v>-1.9055240376498046E-2</v>
      </c>
      <c r="N645" s="3">
        <f t="shared" ca="1" si="232"/>
        <v>-1.0917848511806159</v>
      </c>
      <c r="O645" s="1">
        <f t="shared" ca="1" si="250"/>
        <v>20065847.494083915</v>
      </c>
      <c r="P645" s="1">
        <f t="shared" si="251"/>
        <v>-24028091.356883697</v>
      </c>
      <c r="Q645" s="1">
        <f t="shared" ca="1" si="233"/>
        <v>44093938.850967616</v>
      </c>
      <c r="R645" s="1">
        <f t="shared" ca="1" si="252"/>
        <v>74956.235886972718</v>
      </c>
      <c r="S645" s="3">
        <f t="shared" si="234"/>
        <v>264.62624584891557</v>
      </c>
      <c r="T645" s="13">
        <f t="shared" ca="1" si="235"/>
        <v>2.0232372763683748</v>
      </c>
      <c r="U645" s="13">
        <f t="shared" si="236"/>
        <v>0.12876235530238506</v>
      </c>
      <c r="V645" s="5">
        <v>0.35</v>
      </c>
      <c r="W645" s="3">
        <f t="shared" ca="1" si="237"/>
        <v>0.54578181242234547</v>
      </c>
      <c r="X645" s="3">
        <f t="shared" ca="1" si="238"/>
        <v>-0.54568272813601137</v>
      </c>
      <c r="Y645" s="3">
        <f t="shared" ca="1" si="239"/>
        <v>1.0399374262913206E-2</v>
      </c>
      <c r="Z645" s="3">
        <f t="shared" ca="1" si="240"/>
        <v>-3.8977337724000814E-3</v>
      </c>
      <c r="AA645" s="3">
        <f t="shared" ca="1" si="241"/>
        <v>7.4281244735094335E-5</v>
      </c>
    </row>
    <row r="646" spans="3:27" s="5" customFormat="1" x14ac:dyDescent="0.2">
      <c r="C646" s="25"/>
      <c r="D646" s="1">
        <f t="shared" si="242"/>
        <v>644</v>
      </c>
      <c r="E646" s="2">
        <f t="shared" si="243"/>
        <v>64.500000000000611</v>
      </c>
      <c r="F646" s="3">
        <f t="shared" ca="1" si="244"/>
        <v>535.30448508708662</v>
      </c>
      <c r="G646" s="3">
        <f t="shared" si="245"/>
        <v>-11.123710952079925</v>
      </c>
      <c r="H646" s="3">
        <f t="shared" ca="1" si="230"/>
        <v>535.42004883987704</v>
      </c>
      <c r="I646" s="3">
        <f t="shared" ca="1" si="246"/>
        <v>34473.608839608074</v>
      </c>
      <c r="J646" s="3">
        <f t="shared" si="247"/>
        <v>18611.383596971194</v>
      </c>
      <c r="K646" s="3">
        <f t="shared" ca="1" si="248"/>
        <v>40434.57676361937</v>
      </c>
      <c r="L646" s="3">
        <f t="shared" si="249"/>
        <v>-9.2212376252330497</v>
      </c>
      <c r="M646" s="3">
        <f t="shared" ca="1" si="231"/>
        <v>-2.0777166170995696E-2</v>
      </c>
      <c r="N646" s="3">
        <f t="shared" ca="1" si="232"/>
        <v>-1.1904439318400424</v>
      </c>
      <c r="O646" s="1">
        <f t="shared" ca="1" si="250"/>
        <v>20067224.008978743</v>
      </c>
      <c r="P646" s="1">
        <f t="shared" si="251"/>
        <v>-24026798.695485041</v>
      </c>
      <c r="Q646" s="1">
        <f t="shared" ca="1" si="233"/>
        <v>44094022.70446378</v>
      </c>
      <c r="R646" s="1">
        <f t="shared" ca="1" si="252"/>
        <v>74958.806837582786</v>
      </c>
      <c r="S646" s="3">
        <f t="shared" si="234"/>
        <v>264.63058102677843</v>
      </c>
      <c r="T646" s="13">
        <f t="shared" ca="1" si="235"/>
        <v>2.023273526296256</v>
      </c>
      <c r="U646" s="13">
        <f t="shared" si="236"/>
        <v>0.12878399413595859</v>
      </c>
      <c r="V646" s="5">
        <v>0.35</v>
      </c>
      <c r="W646" s="3">
        <f t="shared" ca="1" si="237"/>
        <v>0.54589225552185627</v>
      </c>
      <c r="X646" s="3">
        <f t="shared" ca="1" si="238"/>
        <v>-0.54577443147360849</v>
      </c>
      <c r="Y646" s="3">
        <f t="shared" ca="1" si="239"/>
        <v>1.1341278076085051E-2</v>
      </c>
      <c r="Z646" s="3">
        <f t="shared" ca="1" si="240"/>
        <v>-3.8983887962400605E-3</v>
      </c>
      <c r="AA646" s="3">
        <f t="shared" ca="1" si="241"/>
        <v>8.1009129114893225E-5</v>
      </c>
    </row>
    <row r="647" spans="3:27" s="5" customFormat="1" x14ac:dyDescent="0.2">
      <c r="C647" s="25"/>
      <c r="D647" s="1">
        <f t="shared" si="242"/>
        <v>645</v>
      </c>
      <c r="E647" s="2">
        <f t="shared" si="243"/>
        <v>64.600000000000605</v>
      </c>
      <c r="F647" s="3">
        <f t="shared" ca="1" si="244"/>
        <v>535.30448508708662</v>
      </c>
      <c r="G647" s="3">
        <f t="shared" si="245"/>
        <v>-12.045834714603231</v>
      </c>
      <c r="H647" s="3">
        <f t="shared" ca="1" si="230"/>
        <v>535.44000026923879</v>
      </c>
      <c r="I647" s="3">
        <f t="shared" ca="1" si="246"/>
        <v>34527.139288116785</v>
      </c>
      <c r="J647" s="3">
        <f t="shared" si="247"/>
        <v>18610.225119687861</v>
      </c>
      <c r="K647" s="3">
        <f t="shared" ca="1" si="248"/>
        <v>40488.119746232966</v>
      </c>
      <c r="L647" s="3">
        <f t="shared" si="249"/>
        <v>-9.2212725904976605</v>
      </c>
      <c r="M647" s="3">
        <f t="shared" ca="1" si="231"/>
        <v>-2.2498974755806121E-2</v>
      </c>
      <c r="N647" s="3">
        <f t="shared" ca="1" si="232"/>
        <v>-1.2890962968790727</v>
      </c>
      <c r="O647" s="1">
        <f t="shared" ca="1" si="250"/>
        <v>20068719.57218257</v>
      </c>
      <c r="P647" s="1">
        <f t="shared" si="251"/>
        <v>-24025394.231883619</v>
      </c>
      <c r="Q647" s="1">
        <f t="shared" ca="1" si="233"/>
        <v>44094113.804066189</v>
      </c>
      <c r="R647" s="1">
        <f t="shared" ca="1" si="252"/>
        <v>74961.600037693424</v>
      </c>
      <c r="S647" s="3">
        <f t="shared" si="234"/>
        <v>264.6352911173779</v>
      </c>
      <c r="T647" s="13">
        <f t="shared" ca="1" si="235"/>
        <v>2.0233129073920324</v>
      </c>
      <c r="U647" s="13">
        <f t="shared" si="236"/>
        <v>0.12880750749449085</v>
      </c>
      <c r="V647" s="5">
        <v>0.35</v>
      </c>
      <c r="W647" s="3">
        <f t="shared" ca="1" si="237"/>
        <v>0.54601226980246553</v>
      </c>
      <c r="X647" s="3">
        <f t="shared" ca="1" si="238"/>
        <v>-0.54587407887133899</v>
      </c>
      <c r="Y647" s="3">
        <f t="shared" ca="1" si="239"/>
        <v>1.2283679872401391E-2</v>
      </c>
      <c r="Z647" s="3">
        <f t="shared" ca="1" si="240"/>
        <v>-3.899100563366707E-3</v>
      </c>
      <c r="AA647" s="3">
        <f t="shared" ca="1" si="241"/>
        <v>8.7740570517152791E-5</v>
      </c>
    </row>
    <row r="648" spans="3:27" s="5" customFormat="1" x14ac:dyDescent="0.2">
      <c r="C648" s="25"/>
      <c r="D648" s="1">
        <f t="shared" si="242"/>
        <v>646</v>
      </c>
      <c r="E648" s="2">
        <f t="shared" si="243"/>
        <v>64.7000000000006</v>
      </c>
      <c r="F648" s="3">
        <f t="shared" ca="1" si="244"/>
        <v>535.30448508708662</v>
      </c>
      <c r="G648" s="3">
        <f t="shared" si="245"/>
        <v>-12.967961973652997</v>
      </c>
      <c r="H648" s="3">
        <f t="shared" ca="1" si="230"/>
        <v>535.46153904094831</v>
      </c>
      <c r="I648" s="3">
        <f t="shared" ca="1" si="246"/>
        <v>34580.669736625496</v>
      </c>
      <c r="J648" s="3">
        <f t="shared" si="247"/>
        <v>18608.97442985345</v>
      </c>
      <c r="K648" s="3">
        <f t="shared" ca="1" si="248"/>
        <v>40541.66480335877</v>
      </c>
      <c r="L648" s="3">
        <f t="shared" si="249"/>
        <v>-9.2213103389297082</v>
      </c>
      <c r="M648" s="3">
        <f t="shared" ca="1" si="231"/>
        <v>-2.422065645455037E-2</v>
      </c>
      <c r="N648" s="3">
        <f t="shared" ca="1" si="232"/>
        <v>-1.3877413918820323</v>
      </c>
      <c r="O648" s="1">
        <f t="shared" ca="1" si="250"/>
        <v>20070334.185447071</v>
      </c>
      <c r="P648" s="1">
        <f t="shared" si="251"/>
        <v>-24023877.962964069</v>
      </c>
      <c r="Q648" s="1">
        <f t="shared" ca="1" si="233"/>
        <v>44094212.14841114</v>
      </c>
      <c r="R648" s="1">
        <f t="shared" ca="1" si="252"/>
        <v>74964.615465732757</v>
      </c>
      <c r="S648" s="3">
        <f t="shared" si="234"/>
        <v>264.64037612207903</v>
      </c>
      <c r="T648" s="13">
        <f t="shared" ca="1" si="235"/>
        <v>2.0233554187284675</v>
      </c>
      <c r="U648" s="13">
        <f t="shared" si="236"/>
        <v>0.12883289617249213</v>
      </c>
      <c r="V648" s="5">
        <v>0.35</v>
      </c>
      <c r="W648" s="3">
        <f t="shared" ca="1" si="237"/>
        <v>0.54614186024985734</v>
      </c>
      <c r="X648" s="3">
        <f t="shared" ca="1" si="238"/>
        <v>-0.54598167369626238</v>
      </c>
      <c r="Y648" s="3">
        <f t="shared" ca="1" si="239"/>
        <v>1.3226621072776341E-2</v>
      </c>
      <c r="Z648" s="3">
        <f t="shared" ca="1" si="240"/>
        <v>-3.8998690978304454E-3</v>
      </c>
      <c r="AA648" s="3">
        <f t="shared" ca="1" si="241"/>
        <v>9.4475864805545297E-5</v>
      </c>
    </row>
    <row r="649" spans="3:27" s="5" customFormat="1" x14ac:dyDescent="0.2">
      <c r="C649" s="25"/>
      <c r="D649" s="1">
        <f t="shared" si="242"/>
        <v>647</v>
      </c>
      <c r="E649" s="2">
        <f t="shared" si="243"/>
        <v>64.800000000000594</v>
      </c>
      <c r="F649" s="3">
        <f t="shared" ca="1" si="244"/>
        <v>535.30448508708662</v>
      </c>
      <c r="G649" s="3">
        <f t="shared" si="245"/>
        <v>-13.890093007545968</v>
      </c>
      <c r="H649" s="3">
        <f t="shared" ca="1" si="230"/>
        <v>535.48466498874575</v>
      </c>
      <c r="I649" s="3">
        <f t="shared" ca="1" si="246"/>
        <v>34634.200185134207</v>
      </c>
      <c r="J649" s="3">
        <f t="shared" si="247"/>
        <v>18607.63152710439</v>
      </c>
      <c r="K649" s="3">
        <f t="shared" ca="1" si="248"/>
        <v>40595.212093722868</v>
      </c>
      <c r="L649" s="3">
        <f t="shared" si="249"/>
        <v>-9.2213508705401619</v>
      </c>
      <c r="M649" s="3">
        <f t="shared" ca="1" si="231"/>
        <v>-2.5942201595201931E-2</v>
      </c>
      <c r="N649" s="3">
        <f t="shared" ca="1" si="232"/>
        <v>-1.4863786626826223</v>
      </c>
      <c r="O649" s="1">
        <f t="shared" ca="1" si="250"/>
        <v>20072067.850667648</v>
      </c>
      <c r="P649" s="1">
        <f t="shared" si="251"/>
        <v>-24022249.885361649</v>
      </c>
      <c r="Q649" s="1">
        <f t="shared" ca="1" si="233"/>
        <v>44094317.736029297</v>
      </c>
      <c r="R649" s="1">
        <f t="shared" ca="1" si="252"/>
        <v>74967.853098424399</v>
      </c>
      <c r="S649" s="3">
        <f t="shared" si="234"/>
        <v>264.64583604236009</v>
      </c>
      <c r="T649" s="13">
        <f t="shared" ca="1" si="235"/>
        <v>2.0234010593049132</v>
      </c>
      <c r="U649" s="13">
        <f t="shared" si="236"/>
        <v>0.12886016102788445</v>
      </c>
      <c r="V649" s="5">
        <v>0.35</v>
      </c>
      <c r="W649" s="3">
        <f t="shared" ca="1" si="237"/>
        <v>0.54628103224792146</v>
      </c>
      <c r="X649" s="3">
        <f t="shared" ca="1" si="238"/>
        <v>-0.54609721958417179</v>
      </c>
      <c r="Y649" s="3">
        <f t="shared" ca="1" si="239"/>
        <v>1.4170143128825774E-2</v>
      </c>
      <c r="Z649" s="3">
        <f t="shared" ca="1" si="240"/>
        <v>-3.9006944256012271E-3</v>
      </c>
      <c r="AA649" s="3">
        <f t="shared" ca="1" si="241"/>
        <v>1.0121530806304125E-4</v>
      </c>
    </row>
    <row r="650" spans="3:27" s="5" customFormat="1" x14ac:dyDescent="0.2">
      <c r="C650" s="25"/>
      <c r="D650" s="1">
        <f t="shared" si="242"/>
        <v>648</v>
      </c>
      <c r="E650" s="2">
        <f t="shared" si="243"/>
        <v>64.900000000000588</v>
      </c>
      <c r="F650" s="3">
        <f t="shared" ca="1" si="244"/>
        <v>535.30448508708662</v>
      </c>
      <c r="G650" s="3">
        <f t="shared" si="245"/>
        <v>-14.812228094599984</v>
      </c>
      <c r="H650" s="3">
        <f t="shared" ca="1" si="230"/>
        <v>535.50937793420326</v>
      </c>
      <c r="I650" s="3">
        <f t="shared" ca="1" si="246"/>
        <v>34687.730633642917</v>
      </c>
      <c r="J650" s="3">
        <f t="shared" si="247"/>
        <v>18606.196411049285</v>
      </c>
      <c r="K650" s="3">
        <f t="shared" ca="1" si="248"/>
        <v>40648.761776034116</v>
      </c>
      <c r="L650" s="3">
        <f t="shared" si="249"/>
        <v>-9.2213941853408379</v>
      </c>
      <c r="M650" s="3">
        <f t="shared" ca="1" si="231"/>
        <v>-2.7663600510417396E-2</v>
      </c>
      <c r="N650" s="3">
        <f t="shared" ca="1" si="232"/>
        <v>-1.5850075553828666</v>
      </c>
      <c r="O650" s="1">
        <f t="shared" ca="1" si="250"/>
        <v>20073920.569883414</v>
      </c>
      <c r="P650" s="1">
        <f t="shared" si="251"/>
        <v>-24020509.995462321</v>
      </c>
      <c r="Q650" s="1">
        <f t="shared" ca="1" si="233"/>
        <v>44094430.565345734</v>
      </c>
      <c r="R650" s="1">
        <f t="shared" ca="1" si="252"/>
        <v>74971.31291078846</v>
      </c>
      <c r="S650" s="3">
        <f t="shared" si="234"/>
        <v>264.65167087981229</v>
      </c>
      <c r="T650" s="13">
        <f t="shared" ca="1" si="235"/>
        <v>2.0234498280473621</v>
      </c>
      <c r="U650" s="13">
        <f t="shared" si="236"/>
        <v>0.12888930298203602</v>
      </c>
      <c r="V650" s="5">
        <v>0.35</v>
      </c>
      <c r="W650" s="3">
        <f t="shared" ca="1" si="237"/>
        <v>0.54642979157903016</v>
      </c>
      <c r="X650" s="3">
        <f t="shared" ca="1" si="238"/>
        <v>-0.54622072043973857</v>
      </c>
      <c r="Y650" s="3">
        <f t="shared" ca="1" si="239"/>
        <v>1.5114287525227607E-2</v>
      </c>
      <c r="Z650" s="3">
        <f t="shared" ca="1" si="240"/>
        <v>-3.9015765745695611E-3</v>
      </c>
      <c r="AA650" s="3">
        <f t="shared" ca="1" si="241"/>
        <v>1.0795919660876861E-4</v>
      </c>
    </row>
    <row r="651" spans="3:27" s="5" customFormat="1" x14ac:dyDescent="0.2">
      <c r="C651" s="25"/>
      <c r="D651" s="1">
        <f t="shared" si="242"/>
        <v>649</v>
      </c>
      <c r="E651" s="2">
        <f t="shared" si="243"/>
        <v>65.000000000000583</v>
      </c>
      <c r="F651" s="3">
        <f t="shared" ca="1" si="244"/>
        <v>535.30448508708662</v>
      </c>
      <c r="G651" s="3">
        <f t="shared" si="245"/>
        <v>-15.734367513134067</v>
      </c>
      <c r="H651" s="3">
        <f t="shared" ca="1" si="230"/>
        <v>535.53567768673383</v>
      </c>
      <c r="I651" s="3">
        <f t="shared" ca="1" si="246"/>
        <v>34741.261082151628</v>
      </c>
      <c r="J651" s="3">
        <f t="shared" si="247"/>
        <v>18604.669081268898</v>
      </c>
      <c r="K651" s="3">
        <f t="shared" ca="1" si="248"/>
        <v>40702.31400898291</v>
      </c>
      <c r="L651" s="3">
        <f t="shared" si="249"/>
        <v>-9.2214402833443874</v>
      </c>
      <c r="M651" s="3">
        <f t="shared" ca="1" si="231"/>
        <v>-2.9384843537866679E-2</v>
      </c>
      <c r="N651" s="3">
        <f t="shared" ca="1" si="232"/>
        <v>-1.6836275163720311</v>
      </c>
      <c r="O651" s="1">
        <f t="shared" ca="1" si="250"/>
        <v>20075892.34527725</v>
      </c>
      <c r="P651" s="1">
        <f t="shared" si="251"/>
        <v>-24018658.289402675</v>
      </c>
      <c r="Q651" s="1">
        <f t="shared" ca="1" si="233"/>
        <v>44094550.634679928</v>
      </c>
      <c r="R651" s="1">
        <f t="shared" ca="1" si="252"/>
        <v>74974.994876142737</v>
      </c>
      <c r="S651" s="3">
        <f t="shared" si="234"/>
        <v>264.65788063614019</v>
      </c>
      <c r="T651" s="13">
        <f t="shared" ca="1" si="235"/>
        <v>2.0235017238084998</v>
      </c>
      <c r="U651" s="13">
        <f t="shared" si="236"/>
        <v>0.12892032301979803</v>
      </c>
      <c r="V651" s="5">
        <v>0.35</v>
      </c>
      <c r="W651" s="3">
        <f t="shared" ca="1" si="237"/>
        <v>0.54658814442433812</v>
      </c>
      <c r="X651" s="3">
        <f t="shared" ca="1" si="238"/>
        <v>-0.54635218043666944</v>
      </c>
      <c r="Y651" s="3">
        <f t="shared" ca="1" si="239"/>
        <v>1.6059095782084025E-2</v>
      </c>
      <c r="Z651" s="3">
        <f t="shared" ca="1" si="240"/>
        <v>-3.9025155745476387E-3</v>
      </c>
      <c r="AA651" s="3">
        <f t="shared" ca="1" si="241"/>
        <v>1.1470782701488589E-4</v>
      </c>
    </row>
    <row r="652" spans="3:27" s="5" customFormat="1" x14ac:dyDescent="0.2">
      <c r="C652" s="25"/>
      <c r="D652" s="1">
        <f t="shared" si="242"/>
        <v>650</v>
      </c>
      <c r="E652" s="2">
        <f t="shared" si="243"/>
        <v>65.100000000000577</v>
      </c>
      <c r="F652" s="3">
        <f t="shared" ca="1" si="244"/>
        <v>535.30448508708662</v>
      </c>
      <c r="G652" s="3">
        <f t="shared" si="245"/>
        <v>-16.656511541468507</v>
      </c>
      <c r="H652" s="3">
        <f t="shared" ca="1" si="230"/>
        <v>535.56356404359883</v>
      </c>
      <c r="I652" s="3">
        <f t="shared" ca="1" si="246"/>
        <v>34794.791530660339</v>
      </c>
      <c r="J652" s="3">
        <f t="shared" si="247"/>
        <v>18603.049537316168</v>
      </c>
      <c r="K652" s="3">
        <f t="shared" ca="1" si="248"/>
        <v>40755.868951239987</v>
      </c>
      <c r="L652" s="3">
        <f t="shared" si="249"/>
        <v>-9.2214891645643053</v>
      </c>
      <c r="M652" s="3">
        <f t="shared" ca="1" si="231"/>
        <v>-3.1105921020562893E-2</v>
      </c>
      <c r="N652" s="3">
        <f t="shared" ca="1" si="232"/>
        <v>-1.7822379923455243</v>
      </c>
      <c r="O652" s="1">
        <f t="shared" ca="1" si="250"/>
        <v>20077983.179175738</v>
      </c>
      <c r="P652" s="1">
        <f t="shared" si="251"/>
        <v>-24016694.763069969</v>
      </c>
      <c r="Q652" s="1">
        <f t="shared" ca="1" si="233"/>
        <v>44094677.942245707</v>
      </c>
      <c r="R652" s="1">
        <f t="shared" ca="1" si="252"/>
        <v>74978.898966103836</v>
      </c>
      <c r="S652" s="3">
        <f t="shared" si="234"/>
        <v>264.66446531316143</v>
      </c>
      <c r="T652" s="13">
        <f t="shared" ca="1" si="235"/>
        <v>2.0235567453677579</v>
      </c>
      <c r="U652" s="13">
        <f t="shared" si="236"/>
        <v>0.12895322218954292</v>
      </c>
      <c r="V652" s="5">
        <v>0.35</v>
      </c>
      <c r="W652" s="3">
        <f t="shared" ca="1" si="237"/>
        <v>0.54675609736409603</v>
      </c>
      <c r="X652" s="3">
        <f t="shared" ca="1" si="238"/>
        <v>-0.54649160401786778</v>
      </c>
      <c r="Y652" s="3">
        <f t="shared" ca="1" si="239"/>
        <v>1.7004609457285564E-2</v>
      </c>
      <c r="Z652" s="3">
        <f t="shared" ca="1" si="240"/>
        <v>-3.9035114572704842E-3</v>
      </c>
      <c r="AA652" s="3">
        <f t="shared" ca="1" si="241"/>
        <v>1.2146149612346831E-4</v>
      </c>
    </row>
    <row r="653" spans="3:27" s="5" customFormat="1" x14ac:dyDescent="0.2">
      <c r="C653" s="25"/>
      <c r="D653" s="1">
        <f t="shared" si="242"/>
        <v>651</v>
      </c>
      <c r="E653" s="2">
        <f t="shared" si="243"/>
        <v>65.200000000000571</v>
      </c>
      <c r="F653" s="3">
        <f t="shared" ca="1" si="244"/>
        <v>535.30448508708662</v>
      </c>
      <c r="G653" s="3">
        <f t="shared" si="245"/>
        <v>-17.578660457924936</v>
      </c>
      <c r="H653" s="3">
        <f t="shared" ca="1" si="230"/>
        <v>535.59303678991751</v>
      </c>
      <c r="I653" s="3">
        <f t="shared" ca="1" si="246"/>
        <v>34848.32197916905</v>
      </c>
      <c r="J653" s="3">
        <f t="shared" si="247"/>
        <v>18601.337778716199</v>
      </c>
      <c r="K653" s="3">
        <f t="shared" ca="1" si="248"/>
        <v>40809.426761455194</v>
      </c>
      <c r="L653" s="3">
        <f t="shared" si="249"/>
        <v>-9.2215408290149252</v>
      </c>
      <c r="M653" s="3">
        <f t="shared" ca="1" si="231"/>
        <v>-3.2826823307191701E-2</v>
      </c>
      <c r="N653" s="3">
        <f t="shared" ca="1" si="232"/>
        <v>-1.8808384303237675</v>
      </c>
      <c r="O653" s="1">
        <f t="shared" ca="1" si="250"/>
        <v>20080193.074049212</v>
      </c>
      <c r="P653" s="1">
        <f t="shared" si="251"/>
        <v>-24014619.412102092</v>
      </c>
      <c r="Q653" s="1">
        <f t="shared" ca="1" si="233"/>
        <v>44094812.486151308</v>
      </c>
      <c r="R653" s="1">
        <f t="shared" ca="1" si="252"/>
        <v>74983.025150588452</v>
      </c>
      <c r="S653" s="3">
        <f t="shared" si="234"/>
        <v>264.67142491280686</v>
      </c>
      <c r="T653" s="13">
        <f t="shared" ca="1" si="235"/>
        <v>2.023614891431377</v>
      </c>
      <c r="U653" s="13">
        <f t="shared" si="236"/>
        <v>0.12898800160320828</v>
      </c>
      <c r="V653" s="5">
        <v>0.35</v>
      </c>
      <c r="W653" s="3">
        <f t="shared" ca="1" si="237"/>
        <v>0.54693365737799871</v>
      </c>
      <c r="X653" s="3">
        <f t="shared" ca="1" si="238"/>
        <v>-0.54663899589562048</v>
      </c>
      <c r="Y653" s="3">
        <f t="shared" ca="1" si="239"/>
        <v>1.7950870148877709E-2</v>
      </c>
      <c r="Z653" s="3">
        <f t="shared" ca="1" si="240"/>
        <v>-3.9045642563972894E-3</v>
      </c>
      <c r="AA653" s="3">
        <f t="shared" ca="1" si="241"/>
        <v>1.2822050106341221E-4</v>
      </c>
    </row>
    <row r="654" spans="3:27" s="5" customFormat="1" x14ac:dyDescent="0.2">
      <c r="C654" s="25"/>
      <c r="D654" s="1">
        <f t="shared" si="242"/>
        <v>652</v>
      </c>
      <c r="E654" s="2">
        <f t="shared" si="243"/>
        <v>65.300000000000566</v>
      </c>
      <c r="F654" s="3">
        <f t="shared" ca="1" si="244"/>
        <v>535.30448508708662</v>
      </c>
      <c r="G654" s="3">
        <f t="shared" si="245"/>
        <v>-18.500814540826429</v>
      </c>
      <c r="H654" s="3">
        <f t="shared" ca="1" si="230"/>
        <v>535.62409569867657</v>
      </c>
      <c r="I654" s="3">
        <f t="shared" ca="1" si="246"/>
        <v>34901.852427677761</v>
      </c>
      <c r="J654" s="3">
        <f t="shared" si="247"/>
        <v>18599.533804966264</v>
      </c>
      <c r="K654" s="3">
        <f t="shared" ca="1" si="248"/>
        <v>40862.987598256295</v>
      </c>
      <c r="L654" s="3">
        <f t="shared" si="249"/>
        <v>-9.2215952767114189</v>
      </c>
      <c r="M654" s="3">
        <f t="shared" ca="1" si="231"/>
        <v>-3.4547540752440195E-2</v>
      </c>
      <c r="N654" s="3">
        <f t="shared" ca="1" si="232"/>
        <v>-1.9794282776710397</v>
      </c>
      <c r="O654" s="1">
        <f t="shared" ca="1" si="250"/>
        <v>20082522.032511752</v>
      </c>
      <c r="P654" s="1">
        <f t="shared" si="251"/>
        <v>-24012432.231887575</v>
      </c>
      <c r="Q654" s="1">
        <f t="shared" ca="1" si="233"/>
        <v>44094954.264399327</v>
      </c>
      <c r="R654" s="1">
        <f t="shared" ca="1" si="252"/>
        <v>74987.373397814721</v>
      </c>
      <c r="S654" s="3">
        <f t="shared" si="234"/>
        <v>264.67875943712039</v>
      </c>
      <c r="T654" s="13">
        <f t="shared" ca="1" si="235"/>
        <v>2.0236761606324687</v>
      </c>
      <c r="U654" s="13">
        <f t="shared" si="236"/>
        <v>0.12902466243633964</v>
      </c>
      <c r="V654" s="5">
        <v>0.35</v>
      </c>
      <c r="W654" s="3">
        <f t="shared" ca="1" si="237"/>
        <v>0.54712083184553895</v>
      </c>
      <c r="X654" s="3">
        <f t="shared" ca="1" si="238"/>
        <v>-0.54679436105177892</v>
      </c>
      <c r="Y654" s="3">
        <f t="shared" ca="1" si="239"/>
        <v>1.8897919497429378E-2</v>
      </c>
      <c r="Z654" s="3">
        <f t="shared" ca="1" si="240"/>
        <v>-3.9056740075127066E-3</v>
      </c>
      <c r="AA654" s="3">
        <f t="shared" ca="1" si="241"/>
        <v>1.3498513926735271E-4</v>
      </c>
    </row>
    <row r="655" spans="3:27" s="5" customFormat="1" x14ac:dyDescent="0.2">
      <c r="C655" s="25"/>
      <c r="D655" s="1">
        <f t="shared" si="242"/>
        <v>653</v>
      </c>
      <c r="E655" s="2">
        <f t="shared" si="243"/>
        <v>65.40000000000056</v>
      </c>
      <c r="F655" s="3">
        <f t="shared" ca="1" si="244"/>
        <v>535.30448508708662</v>
      </c>
      <c r="G655" s="3">
        <f t="shared" si="245"/>
        <v>-19.42297406849757</v>
      </c>
      <c r="H655" s="3">
        <f t="shared" ca="1" si="230"/>
        <v>535.65674053073997</v>
      </c>
      <c r="I655" s="3">
        <f t="shared" ca="1" si="246"/>
        <v>34955.382876186472</v>
      </c>
      <c r="J655" s="3">
        <f t="shared" si="247"/>
        <v>18597.637615535798</v>
      </c>
      <c r="K655" s="3">
        <f t="shared" ca="1" si="248"/>
        <v>40916.551620247737</v>
      </c>
      <c r="L655" s="3">
        <f t="shared" si="249"/>
        <v>-9.2216525076698019</v>
      </c>
      <c r="M655" s="3">
        <f t="shared" ca="1" si="231"/>
        <v>-3.6268063717325286E-2</v>
      </c>
      <c r="N655" s="3">
        <f t="shared" ca="1" si="232"/>
        <v>-2.0780069821142906</v>
      </c>
      <c r="O655" s="1">
        <f t="shared" ca="1" si="250"/>
        <v>20084970.057321154</v>
      </c>
      <c r="P655" s="1">
        <f t="shared" si="251"/>
        <v>-24010133.217565592</v>
      </c>
      <c r="Q655" s="1">
        <f t="shared" ca="1" si="233"/>
        <v>44095103.274886742</v>
      </c>
      <c r="R655" s="1">
        <f t="shared" ca="1" si="252"/>
        <v>74991.943674303591</v>
      </c>
      <c r="S655" s="3">
        <f t="shared" si="234"/>
        <v>264.68646888825918</v>
      </c>
      <c r="T655" s="13">
        <f t="shared" ca="1" si="235"/>
        <v>2.0237405515310809</v>
      </c>
      <c r="U655" s="13">
        <f t="shared" si="236"/>
        <v>0.12906320592813755</v>
      </c>
      <c r="V655" s="5">
        <v>0.35</v>
      </c>
      <c r="W655" s="3">
        <f t="shared" ca="1" si="237"/>
        <v>0.54731762854638766</v>
      </c>
      <c r="X655" s="3">
        <f t="shared" ca="1" si="238"/>
        <v>-0.54695770473795791</v>
      </c>
      <c r="Y655" s="3">
        <f t="shared" ca="1" si="239"/>
        <v>1.9845799188403967E-2</v>
      </c>
      <c r="Z655" s="3">
        <f t="shared" ca="1" si="240"/>
        <v>-3.9068407481282711E-3</v>
      </c>
      <c r="AA655" s="3">
        <f t="shared" ca="1" si="241"/>
        <v>1.4175570848859977E-4</v>
      </c>
    </row>
    <row r="656" spans="3:27" s="5" customFormat="1" x14ac:dyDescent="0.2">
      <c r="C656" s="25"/>
      <c r="D656" s="1">
        <f t="shared" si="242"/>
        <v>654</v>
      </c>
      <c r="E656" s="2">
        <f t="shared" si="243"/>
        <v>65.500000000000554</v>
      </c>
      <c r="F656" s="3">
        <f t="shared" ca="1" si="244"/>
        <v>535.30448508708662</v>
      </c>
      <c r="G656" s="3">
        <f t="shared" si="245"/>
        <v>-20.34513931926455</v>
      </c>
      <c r="H656" s="3">
        <f t="shared" ca="1" si="230"/>
        <v>535.69097103486001</v>
      </c>
      <c r="I656" s="3">
        <f t="shared" ca="1" si="246"/>
        <v>35008.913324695182</v>
      </c>
      <c r="J656" s="3">
        <f t="shared" si="247"/>
        <v>18595.649209866409</v>
      </c>
      <c r="K656" s="3">
        <f t="shared" ca="1" si="248"/>
        <v>40970.11898600946</v>
      </c>
      <c r="L656" s="3">
        <f t="shared" si="249"/>
        <v>-9.2217125219069267</v>
      </c>
      <c r="M656" s="3">
        <f t="shared" ca="1" si="231"/>
        <v>-3.7988382569521528E-2</v>
      </c>
      <c r="N656" s="3">
        <f t="shared" ca="1" si="232"/>
        <v>-2.1765739917619253</v>
      </c>
      <c r="O656" s="1">
        <f t="shared" ca="1" si="250"/>
        <v>20087537.151378985</v>
      </c>
      <c r="P656" s="1">
        <f t="shared" si="251"/>
        <v>-24007722.364025921</v>
      </c>
      <c r="Q656" s="1">
        <f t="shared" ca="1" si="233"/>
        <v>44095259.51540491</v>
      </c>
      <c r="R656" s="1">
        <f t="shared" ca="1" si="252"/>
        <v>74996.735944880405</v>
      </c>
      <c r="S656" s="3">
        <f t="shared" si="234"/>
        <v>264.69455326849356</v>
      </c>
      <c r="T656" s="13">
        <f t="shared" ca="1" si="235"/>
        <v>2.0238080626142714</v>
      </c>
      <c r="U656" s="13">
        <f t="shared" si="236"/>
        <v>0.12910363338150732</v>
      </c>
      <c r="V656" s="5">
        <v>0.35</v>
      </c>
      <c r="W656" s="3">
        <f t="shared" ca="1" si="237"/>
        <v>0.54752405566079743</v>
      </c>
      <c r="X656" s="3">
        <f t="shared" ca="1" si="238"/>
        <v>-0.54712903247574729</v>
      </c>
      <c r="Y656" s="3">
        <f t="shared" ca="1" si="239"/>
        <v>2.0794550954533041E-2</v>
      </c>
      <c r="Z656" s="3">
        <f t="shared" ca="1" si="240"/>
        <v>-3.9080645176839089E-3</v>
      </c>
      <c r="AA656" s="3">
        <f t="shared" ca="1" si="241"/>
        <v>1.4853250681809316E-4</v>
      </c>
    </row>
    <row r="657" spans="3:27" s="5" customFormat="1" x14ac:dyDescent="0.2">
      <c r="C657" s="25"/>
      <c r="D657" s="1">
        <f t="shared" si="242"/>
        <v>655</v>
      </c>
      <c r="E657" s="2">
        <f t="shared" si="243"/>
        <v>65.600000000000549</v>
      </c>
      <c r="F657" s="3">
        <f t="shared" ca="1" si="244"/>
        <v>535.30448508708662</v>
      </c>
      <c r="G657" s="3">
        <f t="shared" si="245"/>
        <v>-21.267310571455244</v>
      </c>
      <c r="H657" s="3">
        <f t="shared" ca="1" si="230"/>
        <v>535.7267869476882</v>
      </c>
      <c r="I657" s="3">
        <f t="shared" ca="1" si="246"/>
        <v>35062.443773203893</v>
      </c>
      <c r="J657" s="3">
        <f t="shared" si="247"/>
        <v>18593.568587371876</v>
      </c>
      <c r="K657" s="3">
        <f t="shared" ca="1" si="248"/>
        <v>41023.689854095654</v>
      </c>
      <c r="L657" s="3">
        <f t="shared" si="249"/>
        <v>-9.2217753194404857</v>
      </c>
      <c r="M657" s="3">
        <f t="shared" ca="1" si="231"/>
        <v>-3.9708487683688405E-2</v>
      </c>
      <c r="N657" s="3">
        <f t="shared" ca="1" si="232"/>
        <v>-2.2751287551225561</v>
      </c>
      <c r="O657" s="1">
        <f t="shared" ca="1" si="250"/>
        <v>20090223.317730561</v>
      </c>
      <c r="P657" s="1">
        <f t="shared" si="251"/>
        <v>-24005199.665908977</v>
      </c>
      <c r="Q657" s="1">
        <f t="shared" ca="1" si="233"/>
        <v>44095422.983639538</v>
      </c>
      <c r="R657" s="1">
        <f t="shared" ca="1" si="252"/>
        <v>75001.750172676344</v>
      </c>
      <c r="S657" s="3">
        <f t="shared" si="234"/>
        <v>264.70301258020692</v>
      </c>
      <c r="T657" s="13">
        <f t="shared" ca="1" si="235"/>
        <v>2.0238786922961789</v>
      </c>
      <c r="U657" s="13">
        <f t="shared" si="236"/>
        <v>0.12914594616311148</v>
      </c>
      <c r="V657" s="5">
        <v>0.35</v>
      </c>
      <c r="W657" s="3">
        <f t="shared" ca="1" si="237"/>
        <v>0.54774012177002629</v>
      </c>
      <c r="X657" s="3">
        <f t="shared" ca="1" si="238"/>
        <v>-0.54730835005693446</v>
      </c>
      <c r="Y657" s="3">
        <f t="shared" ca="1" si="239"/>
        <v>2.1744216578192765E-2</v>
      </c>
      <c r="Z657" s="3">
        <f t="shared" ca="1" si="240"/>
        <v>-3.9093453575495315E-3</v>
      </c>
      <c r="AA657" s="3">
        <f t="shared" ca="1" si="241"/>
        <v>1.553158327013769E-4</v>
      </c>
    </row>
    <row r="658" spans="3:27" s="5" customFormat="1" x14ac:dyDescent="0.2">
      <c r="C658" s="25"/>
      <c r="D658" s="1">
        <f t="shared" si="242"/>
        <v>656</v>
      </c>
      <c r="E658" s="2">
        <f t="shared" si="243"/>
        <v>65.700000000000543</v>
      </c>
      <c r="F658" s="3">
        <f t="shared" ca="1" si="244"/>
        <v>535.30448508708662</v>
      </c>
      <c r="G658" s="3">
        <f t="shared" si="245"/>
        <v>-22.189488103399292</v>
      </c>
      <c r="H658" s="3">
        <f t="shared" ca="1" si="230"/>
        <v>535.76418799378689</v>
      </c>
      <c r="I658" s="3">
        <f t="shared" ca="1" si="246"/>
        <v>35115.974221712604</v>
      </c>
      <c r="J658" s="3">
        <f t="shared" si="247"/>
        <v>18591.395747438131</v>
      </c>
      <c r="K658" s="3">
        <f t="shared" ca="1" si="248"/>
        <v>41077.264383033587</v>
      </c>
      <c r="L658" s="3">
        <f t="shared" si="249"/>
        <v>-9.2218409002890134</v>
      </c>
      <c r="M658" s="3">
        <f t="shared" ca="1" si="231"/>
        <v>-4.1428369441796911E-2</v>
      </c>
      <c r="N658" s="3">
        <f t="shared" ca="1" si="232"/>
        <v>-2.3736707211237134</v>
      </c>
      <c r="O658" s="1">
        <f t="shared" ca="1" si="250"/>
        <v>20093028.559564926</v>
      </c>
      <c r="P658" s="1">
        <f t="shared" si="251"/>
        <v>-24002565.117605787</v>
      </c>
      <c r="Q658" s="1">
        <f t="shared" ca="1" si="233"/>
        <v>44095593.677170709</v>
      </c>
      <c r="R658" s="1">
        <f t="shared" ca="1" si="252"/>
        <v>75006.98631913017</v>
      </c>
      <c r="S658" s="3">
        <f t="shared" si="234"/>
        <v>264.71184682589598</v>
      </c>
      <c r="T658" s="13">
        <f t="shared" ca="1" si="235"/>
        <v>2.0239524389181009</v>
      </c>
      <c r="U658" s="13">
        <f t="shared" si="236"/>
        <v>0.1291901457034231</v>
      </c>
      <c r="V658" s="5">
        <v>0.35</v>
      </c>
      <c r="W658" s="3">
        <f t="shared" ca="1" si="237"/>
        <v>0.5479658358567745</v>
      </c>
      <c r="X658" s="3">
        <f t="shared" ca="1" si="238"/>
        <v>-0.54749566354372925</v>
      </c>
      <c r="Y658" s="3">
        <f t="shared" ca="1" si="239"/>
        <v>2.2694837893782762E-2</v>
      </c>
      <c r="Z658" s="3">
        <f t="shared" ca="1" si="240"/>
        <v>-3.9106833110266375E-3</v>
      </c>
      <c r="AA658" s="3">
        <f t="shared" ca="1" si="241"/>
        <v>1.6210598495559116E-4</v>
      </c>
    </row>
    <row r="659" spans="3:27" s="5" customFormat="1" x14ac:dyDescent="0.2">
      <c r="C659" s="25"/>
      <c r="D659" s="1">
        <f t="shared" si="242"/>
        <v>657</v>
      </c>
      <c r="E659" s="2">
        <f t="shared" si="243"/>
        <v>65.800000000000537</v>
      </c>
      <c r="F659" s="3">
        <f t="shared" ca="1" si="244"/>
        <v>535.30448508708662</v>
      </c>
      <c r="G659" s="3">
        <f t="shared" si="245"/>
        <v>-23.111672193428191</v>
      </c>
      <c r="H659" s="3">
        <f t="shared" ca="1" si="230"/>
        <v>535.80317388564185</v>
      </c>
      <c r="I659" s="3">
        <f t="shared" ca="1" si="246"/>
        <v>35169.504670221315</v>
      </c>
      <c r="J659" s="3">
        <f t="shared" si="247"/>
        <v>18589.130689423291</v>
      </c>
      <c r="K659" s="3">
        <f t="shared" ca="1" si="248"/>
        <v>41130.842731322373</v>
      </c>
      <c r="L659" s="3">
        <f t="shared" si="249"/>
        <v>-9.2219092644718845</v>
      </c>
      <c r="M659" s="3">
        <f t="shared" ca="1" si="231"/>
        <v>-4.3148018233455723E-2</v>
      </c>
      <c r="N659" s="3">
        <f t="shared" ca="1" si="232"/>
        <v>-2.472199339130535</v>
      </c>
      <c r="O659" s="1">
        <f t="shared" ca="1" si="250"/>
        <v>20095952.880214918</v>
      </c>
      <c r="P659" s="1">
        <f t="shared" si="251"/>
        <v>-23999818.71325798</v>
      </c>
      <c r="Q659" s="1">
        <f t="shared" ca="1" si="233"/>
        <v>44095771.593472898</v>
      </c>
      <c r="R659" s="1">
        <f t="shared" ca="1" si="252"/>
        <v>75012.44434398986</v>
      </c>
      <c r="S659" s="3">
        <f t="shared" si="234"/>
        <v>264.72105600817036</v>
      </c>
      <c r="T659" s="13">
        <f t="shared" ca="1" si="235"/>
        <v>2.0240293007485768</v>
      </c>
      <c r="U659" s="13">
        <f t="shared" si="236"/>
        <v>0.12923623349678418</v>
      </c>
      <c r="V659" s="5">
        <v>0.35</v>
      </c>
      <c r="W659" s="3">
        <f t="shared" ca="1" si="237"/>
        <v>0.54820120730565358</v>
      </c>
      <c r="X659" s="3">
        <f t="shared" ca="1" si="238"/>
        <v>-0.54769097926901233</v>
      </c>
      <c r="Y659" s="3">
        <f t="shared" ca="1" si="239"/>
        <v>2.364645679010853E-2</v>
      </c>
      <c r="Z659" s="3">
        <f t="shared" ca="1" si="240"/>
        <v>-3.9120784233500879E-3</v>
      </c>
      <c r="AA659" s="3">
        <f t="shared" ca="1" si="241"/>
        <v>1.6890326278648951E-4</v>
      </c>
    </row>
    <row r="660" spans="3:27" s="5" customFormat="1" x14ac:dyDescent="0.2">
      <c r="C660" s="25"/>
      <c r="D660" s="1">
        <f t="shared" si="242"/>
        <v>658</v>
      </c>
      <c r="E660" s="2">
        <f t="shared" si="243"/>
        <v>65.900000000000531</v>
      </c>
      <c r="F660" s="3">
        <f t="shared" ca="1" si="244"/>
        <v>535.30448508708662</v>
      </c>
      <c r="G660" s="3">
        <f t="shared" si="245"/>
        <v>-24.033863119875381</v>
      </c>
      <c r="H660" s="3">
        <f t="shared" ca="1" si="230"/>
        <v>535.84374432367485</v>
      </c>
      <c r="I660" s="3">
        <f t="shared" ca="1" si="246"/>
        <v>35223.035118730026</v>
      </c>
      <c r="J660" s="3">
        <f t="shared" si="247"/>
        <v>18586.773412657625</v>
      </c>
      <c r="K660" s="3">
        <f t="shared" ca="1" si="248"/>
        <v>41184.42505743177</v>
      </c>
      <c r="L660" s="3">
        <f t="shared" si="249"/>
        <v>-9.2219804120093105</v>
      </c>
      <c r="M660" s="3">
        <f t="shared" ca="1" si="231"/>
        <v>-4.4867424456236475E-2</v>
      </c>
      <c r="N660" s="3">
        <f t="shared" ca="1" si="232"/>
        <v>-2.5707140589644024</v>
      </c>
      <c r="O660" s="1">
        <f t="shared" ca="1" si="250"/>
        <v>20098996.283157106</v>
      </c>
      <c r="P660" s="1">
        <f t="shared" si="251"/>
        <v>-23996960.446757771</v>
      </c>
      <c r="Q660" s="1">
        <f t="shared" ca="1" si="233"/>
        <v>44095956.729914874</v>
      </c>
      <c r="R660" s="1">
        <f t="shared" ca="1" si="252"/>
        <v>75018.124205314482</v>
      </c>
      <c r="S660" s="3">
        <f t="shared" si="234"/>
        <v>264.73064012975317</v>
      </c>
      <c r="T660" s="13">
        <f t="shared" ca="1" si="235"/>
        <v>2.0241092759834687</v>
      </c>
      <c r="U660" s="13">
        <f t="shared" si="236"/>
        <v>0.12928421110146454</v>
      </c>
      <c r="V660" s="5">
        <v>0.35</v>
      </c>
      <c r="W660" s="3">
        <f t="shared" ca="1" si="237"/>
        <v>0.54844624590366775</v>
      </c>
      <c r="X660" s="3">
        <f t="shared" ca="1" si="238"/>
        <v>-0.54789430383658433</v>
      </c>
      <c r="Y660" s="3">
        <f t="shared" ca="1" si="239"/>
        <v>2.4599115212766486E-2</v>
      </c>
      <c r="Z660" s="3">
        <f t="shared" ca="1" si="240"/>
        <v>-3.9135307416898885E-3</v>
      </c>
      <c r="AA660" s="3">
        <f t="shared" ca="1" si="241"/>
        <v>1.7570796580547489E-4</v>
      </c>
    </row>
    <row r="661" spans="3:27" s="5" customFormat="1" x14ac:dyDescent="0.2">
      <c r="C661" s="25"/>
      <c r="D661" s="1">
        <f t="shared" si="242"/>
        <v>659</v>
      </c>
      <c r="E661" s="2">
        <f t="shared" si="243"/>
        <v>66.000000000000526</v>
      </c>
      <c r="F661" s="3">
        <f t="shared" ca="1" si="244"/>
        <v>535.30448508708662</v>
      </c>
      <c r="G661" s="3">
        <f t="shared" si="245"/>
        <v>-24.956061161076313</v>
      </c>
      <c r="H661" s="3">
        <f t="shared" ca="1" si="230"/>
        <v>535.88589899625674</v>
      </c>
      <c r="I661" s="3">
        <f t="shared" ca="1" si="246"/>
        <v>35276.565567238737</v>
      </c>
      <c r="J661" s="3">
        <f t="shared" si="247"/>
        <v>18584.323916443576</v>
      </c>
      <c r="K661" s="3">
        <f t="shared" ca="1" si="248"/>
        <v>41238.011519800973</v>
      </c>
      <c r="L661" s="3">
        <f t="shared" si="249"/>
        <v>-9.2220543429223465</v>
      </c>
      <c r="M661" s="3">
        <f t="shared" ca="1" si="231"/>
        <v>-4.6586578515998539E-2</v>
      </c>
      <c r="N661" s="3">
        <f t="shared" ca="1" si="232"/>
        <v>-2.6692143309215504</v>
      </c>
      <c r="O661" s="1">
        <f t="shared" ca="1" si="250"/>
        <v>20102158.772011839</v>
      </c>
      <c r="P661" s="1">
        <f t="shared" si="251"/>
        <v>-23993990.311747976</v>
      </c>
      <c r="Q661" s="1">
        <f t="shared" ca="1" si="233"/>
        <v>44096149.083759815</v>
      </c>
      <c r="R661" s="1">
        <f t="shared" ca="1" si="252"/>
        <v>75024.025859475951</v>
      </c>
      <c r="S661" s="3">
        <f t="shared" si="234"/>
        <v>264.74059919348036</v>
      </c>
      <c r="T661" s="13">
        <f t="shared" ca="1" si="235"/>
        <v>2.0241923627460525</v>
      </c>
      <c r="U661" s="13">
        <f t="shared" si="236"/>
        <v>0.12933408013972381</v>
      </c>
      <c r="V661" s="5">
        <v>0.35</v>
      </c>
      <c r="W661" s="3">
        <f t="shared" ca="1" si="237"/>
        <v>0.54870096184071693</v>
      </c>
      <c r="X661" s="3">
        <f t="shared" ca="1" si="238"/>
        <v>-0.54810564412142859</v>
      </c>
      <c r="Y661" s="3">
        <f t="shared" ca="1" si="239"/>
        <v>2.5552855166532346E-2</v>
      </c>
      <c r="Z661" s="3">
        <f t="shared" ca="1" si="240"/>
        <v>-3.9150403151530615E-3</v>
      </c>
      <c r="AA661" s="3">
        <f t="shared" ca="1" si="241"/>
        <v>1.8252039404665962E-4</v>
      </c>
    </row>
    <row r="662" spans="3:27" s="5" customFormat="1" x14ac:dyDescent="0.2">
      <c r="C662" s="25"/>
      <c r="D662" s="1">
        <f t="shared" si="242"/>
        <v>660</v>
      </c>
      <c r="E662" s="2">
        <f t="shared" si="243"/>
        <v>66.10000000000052</v>
      </c>
      <c r="F662" s="3">
        <f t="shared" ca="1" si="244"/>
        <v>535.30448508708662</v>
      </c>
      <c r="G662" s="3">
        <f t="shared" si="245"/>
        <v>-25.878266595368547</v>
      </c>
      <c r="H662" s="3">
        <f t="shared" ca="1" si="230"/>
        <v>535.92963757972177</v>
      </c>
      <c r="I662" s="3">
        <f t="shared" ca="1" si="246"/>
        <v>35330.096015747447</v>
      </c>
      <c r="J662" s="3">
        <f t="shared" si="247"/>
        <v>18581.782200055753</v>
      </c>
      <c r="K662" s="3">
        <f t="shared" ca="1" si="248"/>
        <v>41291.602276837424</v>
      </c>
      <c r="L662" s="3">
        <f t="shared" si="249"/>
        <v>-9.2221310572328861</v>
      </c>
      <c r="M662" s="3">
        <f t="shared" ca="1" si="231"/>
        <v>-4.8305470827212982E-2</v>
      </c>
      <c r="N662" s="3">
        <f t="shared" ca="1" si="232"/>
        <v>-2.7676996057916252</v>
      </c>
      <c r="O662" s="1">
        <f t="shared" ca="1" si="250"/>
        <v>20105440.350543234</v>
      </c>
      <c r="P662" s="1">
        <f t="shared" si="251"/>
        <v>-23990908.301621992</v>
      </c>
      <c r="Q662" s="1">
        <f t="shared" ca="1" si="233"/>
        <v>44096348.652165227</v>
      </c>
      <c r="R662" s="1">
        <f t="shared" ca="1" si="252"/>
        <v>75030.149261161045</v>
      </c>
      <c r="S662" s="3">
        <f t="shared" si="234"/>
        <v>264.75093320230133</v>
      </c>
      <c r="T662" s="13">
        <f t="shared" ca="1" si="235"/>
        <v>2.0242785590871084</v>
      </c>
      <c r="U662" s="13">
        <f t="shared" si="236"/>
        <v>0.12938584229787709</v>
      </c>
      <c r="V662" s="5">
        <v>0.35</v>
      </c>
      <c r="W662" s="3">
        <f t="shared" ca="1" si="237"/>
        <v>0.54896536571012744</v>
      </c>
      <c r="X662" s="3">
        <f t="shared" ca="1" si="238"/>
        <v>-0.54832500726998989</v>
      </c>
      <c r="Y662" s="3">
        <f t="shared" ca="1" si="239"/>
        <v>2.6507718717753183E-2</v>
      </c>
      <c r="Z662" s="3">
        <f t="shared" ca="1" si="240"/>
        <v>-3.9166071947856424E-3</v>
      </c>
      <c r="AA662" s="3">
        <f t="shared" ca="1" si="241"/>
        <v>1.8934084798395131E-4</v>
      </c>
    </row>
    <row r="663" spans="3:27" s="5" customFormat="1" x14ac:dyDescent="0.2">
      <c r="C663" s="25"/>
      <c r="D663" s="1">
        <f t="shared" si="242"/>
        <v>661</v>
      </c>
      <c r="E663" s="2">
        <f t="shared" si="243"/>
        <v>66.200000000000514</v>
      </c>
      <c r="F663" s="3">
        <f t="shared" ca="1" si="244"/>
        <v>535.30448508708662</v>
      </c>
      <c r="G663" s="3">
        <f t="shared" si="245"/>
        <v>-26.800479701091835</v>
      </c>
      <c r="H663" s="3">
        <f t="shared" ca="1" si="230"/>
        <v>535.97495973838136</v>
      </c>
      <c r="I663" s="3">
        <f t="shared" ca="1" si="246"/>
        <v>35383.626464256158</v>
      </c>
      <c r="J663" s="3">
        <f t="shared" si="247"/>
        <v>18579.148262740931</v>
      </c>
      <c r="K663" s="3">
        <f t="shared" ca="1" si="248"/>
        <v>41345.197486915582</v>
      </c>
      <c r="L663" s="3">
        <f t="shared" si="249"/>
        <v>-9.2222105549636648</v>
      </c>
      <c r="M663" s="3">
        <f t="shared" ca="1" si="231"/>
        <v>-5.0024091813285876E-2</v>
      </c>
      <c r="N663" s="3">
        <f t="shared" ca="1" si="232"/>
        <v>-2.8661693348762141</v>
      </c>
      <c r="O663" s="1">
        <f t="shared" ca="1" si="250"/>
        <v>20108841.022659164</v>
      </c>
      <c r="P663" s="1">
        <f t="shared" si="251"/>
        <v>-23987714.409523796</v>
      </c>
      <c r="Q663" s="1">
        <f t="shared" ca="1" si="233"/>
        <v>44096555.43218296</v>
      </c>
      <c r="R663" s="1">
        <f t="shared" ca="1" si="252"/>
        <v>75036.494363373393</v>
      </c>
      <c r="S663" s="3">
        <f t="shared" si="234"/>
        <v>264.76164215927844</v>
      </c>
      <c r="T663" s="13">
        <f t="shared" ca="1" si="235"/>
        <v>2.0243678629850135</v>
      </c>
      <c r="U663" s="13">
        <f t="shared" si="236"/>
        <v>0.12943949932636137</v>
      </c>
      <c r="V663" s="5">
        <v>0.35</v>
      </c>
      <c r="W663" s="3">
        <f t="shared" ca="1" si="237"/>
        <v>0.54923946850919314</v>
      </c>
      <c r="X663" s="3">
        <f t="shared" ca="1" si="238"/>
        <v>-0.54855240070045486</v>
      </c>
      <c r="Y663" s="3">
        <f t="shared" ca="1" si="239"/>
        <v>2.7463747996742473E-2</v>
      </c>
      <c r="Z663" s="3">
        <f t="shared" ca="1" si="240"/>
        <v>-3.9182314335746773E-3</v>
      </c>
      <c r="AA663" s="3">
        <f t="shared" ca="1" si="241"/>
        <v>1.9616962854816051E-4</v>
      </c>
    </row>
    <row r="664" spans="3:27" s="5" customFormat="1" x14ac:dyDescent="0.2">
      <c r="C664" s="25"/>
      <c r="D664" s="1">
        <f t="shared" si="242"/>
        <v>662</v>
      </c>
      <c r="E664" s="2">
        <f t="shared" si="243"/>
        <v>66.300000000000509</v>
      </c>
      <c r="F664" s="3">
        <f t="shared" ca="1" si="244"/>
        <v>535.30448508708662</v>
      </c>
      <c r="G664" s="3">
        <f t="shared" si="245"/>
        <v>-27.7227007565882</v>
      </c>
      <c r="H664" s="3">
        <f t="shared" ca="1" si="230"/>
        <v>536.02186512453977</v>
      </c>
      <c r="I664" s="3">
        <f t="shared" ca="1" si="246"/>
        <v>35437.156912764869</v>
      </c>
      <c r="J664" s="3">
        <f t="shared" si="247"/>
        <v>18576.422103718047</v>
      </c>
      <c r="K664" s="3">
        <f t="shared" ca="1" si="248"/>
        <v>41398.797308375746</v>
      </c>
      <c r="L664" s="3">
        <f t="shared" si="249"/>
        <v>-9.222292836138255</v>
      </c>
      <c r="M664" s="3">
        <f t="shared" ca="1" si="231"/>
        <v>-5.174243190688077E-2</v>
      </c>
      <c r="N664" s="3">
        <f t="shared" ca="1" si="232"/>
        <v>-2.9646229700073166</v>
      </c>
      <c r="O664" s="1">
        <f t="shared" ca="1" si="250"/>
        <v>20112360.792411324</v>
      </c>
      <c r="P664" s="1">
        <f t="shared" si="251"/>
        <v>-23984408.628347896</v>
      </c>
      <c r="Q664" s="1">
        <f t="shared" ca="1" si="233"/>
        <v>44096769.420759216</v>
      </c>
      <c r="R664" s="1">
        <f t="shared" ca="1" si="252"/>
        <v>75043.061117435573</v>
      </c>
      <c r="S664" s="3">
        <f t="shared" si="234"/>
        <v>264.77272606758731</v>
      </c>
      <c r="T664" s="13">
        <f t="shared" ca="1" si="235"/>
        <v>2.0244602723458454</v>
      </c>
      <c r="U664" s="13">
        <f t="shared" si="236"/>
        <v>0.12949505303980524</v>
      </c>
      <c r="V664" s="5">
        <v>0.35</v>
      </c>
      <c r="W664" s="3">
        <f t="shared" ca="1" si="237"/>
        <v>0.54952328163974373</v>
      </c>
      <c r="X664" s="3">
        <f t="shared" ca="1" si="238"/>
        <v>-0.54878783210304893</v>
      </c>
      <c r="Y664" s="3">
        <f t="shared" ca="1" si="239"/>
        <v>2.8420985200179126E-2</v>
      </c>
      <c r="Z664" s="3">
        <f t="shared" ca="1" si="240"/>
        <v>-3.9199130864503492E-3</v>
      </c>
      <c r="AA664" s="3">
        <f t="shared" ca="1" si="241"/>
        <v>2.0300703714413662E-4</v>
      </c>
    </row>
    <row r="665" spans="3:27" s="5" customFormat="1" x14ac:dyDescent="0.2">
      <c r="C665" s="25"/>
      <c r="D665" s="1">
        <f t="shared" si="242"/>
        <v>663</v>
      </c>
      <c r="E665" s="2">
        <f t="shared" si="243"/>
        <v>66.400000000000503</v>
      </c>
      <c r="F665" s="3">
        <f t="shared" ca="1" si="244"/>
        <v>535.30448508708662</v>
      </c>
      <c r="G665" s="3">
        <f t="shared" si="245"/>
        <v>-28.644930040202027</v>
      </c>
      <c r="H665" s="3">
        <f t="shared" ca="1" si="230"/>
        <v>536.07035337850846</v>
      </c>
      <c r="I665" s="3">
        <f t="shared" ca="1" si="246"/>
        <v>35490.68736127358</v>
      </c>
      <c r="J665" s="3">
        <f t="shared" si="247"/>
        <v>18573.603722178206</v>
      </c>
      <c r="K665" s="3">
        <f t="shared" ca="1" si="248"/>
        <v>41452.401899522847</v>
      </c>
      <c r="L665" s="3">
        <f t="shared" si="249"/>
        <v>-9.2223779007810691</v>
      </c>
      <c r="M665" s="3">
        <f t="shared" ca="1" si="231"/>
        <v>-5.3460481550240448E-2</v>
      </c>
      <c r="N665" s="3">
        <f t="shared" ca="1" si="232"/>
        <v>-3.0630599635657823</v>
      </c>
      <c r="O665" s="1">
        <f t="shared" ca="1" si="250"/>
        <v>20115999.663995124</v>
      </c>
      <c r="P665" s="1">
        <f t="shared" si="251"/>
        <v>-23980990.950739384</v>
      </c>
      <c r="Q665" s="1">
        <f t="shared" ca="1" si="233"/>
        <v>44096990.614734508</v>
      </c>
      <c r="R665" s="1">
        <f t="shared" ca="1" si="252"/>
        <v>75049.849472991191</v>
      </c>
      <c r="S665" s="3">
        <f t="shared" si="234"/>
        <v>264.78418493051674</v>
      </c>
      <c r="T665" s="13">
        <f t="shared" ca="1" si="235"/>
        <v>2.0245557850034781</v>
      </c>
      <c r="U665" s="13">
        <f t="shared" si="236"/>
        <v>0.12955250531710241</v>
      </c>
      <c r="V665" s="5">
        <v>0.35</v>
      </c>
      <c r="W665" s="3">
        <f t="shared" ca="1" si="237"/>
        <v>0.54981681690873541</v>
      </c>
      <c r="X665" s="3">
        <f t="shared" ca="1" si="238"/>
        <v>-0.54903130944034606</v>
      </c>
      <c r="Y665" s="3">
        <f t="shared" ca="1" si="239"/>
        <v>2.9379472593510338E-2</v>
      </c>
      <c r="Z665" s="3">
        <f t="shared" ca="1" si="240"/>
        <v>-3.9216522102881865E-3</v>
      </c>
      <c r="AA665" s="3">
        <f t="shared" ca="1" si="241"/>
        <v>2.0985337566793098E-4</v>
      </c>
    </row>
    <row r="666" spans="3:27" s="5" customFormat="1" x14ac:dyDescent="0.2">
      <c r="C666" s="25"/>
      <c r="D666" s="1">
        <f t="shared" si="242"/>
        <v>664</v>
      </c>
      <c r="E666" s="2">
        <f t="shared" si="243"/>
        <v>66.500000000000497</v>
      </c>
      <c r="F666" s="3">
        <f t="shared" ca="1" si="244"/>
        <v>535.30448508708662</v>
      </c>
      <c r="G666" s="3">
        <f t="shared" si="245"/>
        <v>-29.567167830280134</v>
      </c>
      <c r="H666" s="3">
        <f t="shared" ca="1" si="230"/>
        <v>536.1204241286232</v>
      </c>
      <c r="I666" s="3">
        <f t="shared" ca="1" si="246"/>
        <v>35544.217809782291</v>
      </c>
      <c r="J666" s="3">
        <f t="shared" si="247"/>
        <v>18570.693117284682</v>
      </c>
      <c r="K666" s="3">
        <f t="shared" ca="1" si="248"/>
        <v>41506.011418625239</v>
      </c>
      <c r="L666" s="3">
        <f t="shared" si="249"/>
        <v>-9.2224657489173651</v>
      </c>
      <c r="M666" s="3">
        <f t="shared" ca="1" si="231"/>
        <v>-5.5178231195507785E-2</v>
      </c>
      <c r="N666" s="3">
        <f t="shared" ca="1" si="232"/>
        <v>-3.1614797684996949</v>
      </c>
      <c r="O666" s="1">
        <f t="shared" ca="1" si="250"/>
        <v>20119757.641749837</v>
      </c>
      <c r="P666" s="1">
        <f t="shared" si="251"/>
        <v>-23977461.36909388</v>
      </c>
      <c r="Q666" s="1">
        <f t="shared" ca="1" si="233"/>
        <v>44097219.010843717</v>
      </c>
      <c r="R666" s="1">
        <f t="shared" ca="1" si="252"/>
        <v>75056.859378007241</v>
      </c>
      <c r="S666" s="3">
        <f t="shared" si="234"/>
        <v>264.79601875146864</v>
      </c>
      <c r="T666" s="13">
        <f t="shared" ca="1" si="235"/>
        <v>2.0246543987196928</v>
      </c>
      <c r="U666" s="13">
        <f t="shared" si="236"/>
        <v>0.12961185810148534</v>
      </c>
      <c r="V666" s="5">
        <v>0.35</v>
      </c>
      <c r="W666" s="3">
        <f t="shared" ca="1" si="237"/>
        <v>0.55012008652885669</v>
      </c>
      <c r="X666" s="3">
        <f t="shared" ca="1" si="238"/>
        <v>-0.54928284094758273</v>
      </c>
      <c r="Y666" s="3">
        <f t="shared" ca="1" si="239"/>
        <v>3.0339252513358086E-2</v>
      </c>
      <c r="Z666" s="3">
        <f t="shared" ca="1" si="240"/>
        <v>-3.9234488639113049E-3</v>
      </c>
      <c r="AA666" s="3">
        <f t="shared" ca="1" si="241"/>
        <v>2.1670894652398633E-4</v>
      </c>
    </row>
    <row r="667" spans="3:27" s="5" customFormat="1" x14ac:dyDescent="0.2">
      <c r="C667" s="25"/>
      <c r="D667" s="1">
        <f t="shared" si="242"/>
        <v>665</v>
      </c>
      <c r="E667" s="2">
        <f t="shared" si="243"/>
        <v>66.600000000000492</v>
      </c>
      <c r="F667" s="3">
        <f t="shared" ca="1" si="244"/>
        <v>535.30448508708662</v>
      </c>
      <c r="G667" s="3">
        <f t="shared" si="245"/>
        <v>-30.489414405171871</v>
      </c>
      <c r="H667" s="3">
        <f t="shared" ca="1" si="230"/>
        <v>536.17207699125959</v>
      </c>
      <c r="I667" s="3">
        <f t="shared" ca="1" si="246"/>
        <v>35597.748258291002</v>
      </c>
      <c r="J667" s="3">
        <f t="shared" si="247"/>
        <v>18567.690288172907</v>
      </c>
      <c r="K667" s="3">
        <f t="shared" ca="1" si="248"/>
        <v>41559.626023913523</v>
      </c>
      <c r="L667" s="3">
        <f t="shared" si="249"/>
        <v>-9.2225563805732342</v>
      </c>
      <c r="M667" s="3">
        <f t="shared" ca="1" si="231"/>
        <v>-5.6895671305045865E-2</v>
      </c>
      <c r="N667" s="3">
        <f t="shared" ca="1" si="232"/>
        <v>-3.2598818383427126</v>
      </c>
      <c r="O667" s="1">
        <f t="shared" ca="1" si="250"/>
        <v>20123634.730158482</v>
      </c>
      <c r="P667" s="1">
        <f t="shared" si="251"/>
        <v>-23973819.875557542</v>
      </c>
      <c r="Q667" s="1">
        <f t="shared" ca="1" si="233"/>
        <v>44097454.60571602</v>
      </c>
      <c r="R667" s="1">
        <f t="shared" ca="1" si="252"/>
        <v>75064.090778776343</v>
      </c>
      <c r="S667" s="3">
        <f t="shared" si="234"/>
        <v>264.80822753395813</v>
      </c>
      <c r="T667" s="13">
        <f t="shared" ca="1" si="235"/>
        <v>2.0247561111842822</v>
      </c>
      <c r="U667" s="13">
        <f t="shared" si="236"/>
        <v>0.12967311340060378</v>
      </c>
      <c r="V667" s="5">
        <v>0.35</v>
      </c>
      <c r="W667" s="3">
        <f t="shared" ca="1" si="237"/>
        <v>0.55043310311916027</v>
      </c>
      <c r="X667" s="3">
        <f t="shared" ca="1" si="238"/>
        <v>-0.54954243513298906</v>
      </c>
      <c r="Y667" s="3">
        <f t="shared" ca="1" si="239"/>
        <v>3.130036736992993E-2</v>
      </c>
      <c r="Z667" s="3">
        <f t="shared" ca="1" si="240"/>
        <v>-3.9253031080927793E-3</v>
      </c>
      <c r="AA667" s="3">
        <f t="shared" ca="1" si="241"/>
        <v>2.2357405264235663E-4</v>
      </c>
    </row>
    <row r="668" spans="3:27" s="5" customFormat="1" x14ac:dyDescent="0.2">
      <c r="C668" s="25"/>
      <c r="D668" s="1">
        <f t="shared" si="242"/>
        <v>666</v>
      </c>
      <c r="E668" s="2">
        <f t="shared" si="243"/>
        <v>66.700000000000486</v>
      </c>
      <c r="F668" s="3">
        <f t="shared" ca="1" si="244"/>
        <v>535.30448508708662</v>
      </c>
      <c r="G668" s="3">
        <f t="shared" si="245"/>
        <v>-31.411670043229194</v>
      </c>
      <c r="H668" s="3">
        <f t="shared" ca="1" si="230"/>
        <v>536.22531157085041</v>
      </c>
      <c r="I668" s="3">
        <f t="shared" ca="1" si="246"/>
        <v>35651.278706799712</v>
      </c>
      <c r="J668" s="3">
        <f t="shared" si="247"/>
        <v>18564.595233950487</v>
      </c>
      <c r="K668" s="3">
        <f t="shared" ca="1" si="248"/>
        <v>41613.245873579326</v>
      </c>
      <c r="L668" s="3">
        <f t="shared" si="249"/>
        <v>-9.2226497957756131</v>
      </c>
      <c r="M668" s="3">
        <f t="shared" ca="1" si="231"/>
        <v>-5.8612792351757141E-2</v>
      </c>
      <c r="N668" s="3">
        <f t="shared" ca="1" si="232"/>
        <v>-3.3582656272323552</v>
      </c>
      <c r="O668" s="1">
        <f t="shared" ca="1" si="250"/>
        <v>20127630.933847893</v>
      </c>
      <c r="P668" s="1">
        <f t="shared" si="251"/>
        <v>-23970066.462027051</v>
      </c>
      <c r="Q668" s="1">
        <f t="shared" ca="1" si="233"/>
        <v>44097697.395874947</v>
      </c>
      <c r="R668" s="1">
        <f t="shared" ca="1" si="252"/>
        <v>75071.543619919059</v>
      </c>
      <c r="S668" s="3">
        <f t="shared" si="234"/>
        <v>264.82081128161349</v>
      </c>
      <c r="T668" s="13">
        <f t="shared" ca="1" si="235"/>
        <v>2.0248609200151657</v>
      </c>
      <c r="U668" s="13">
        <f t="shared" si="236"/>
        <v>0.12973627328660398</v>
      </c>
      <c r="V668" s="5">
        <v>0.35</v>
      </c>
      <c r="W668" s="3">
        <f t="shared" ca="1" si="237"/>
        <v>0.55075587970571138</v>
      </c>
      <c r="X668" s="3">
        <f t="shared" ca="1" si="238"/>
        <v>-0.54981010077812587</v>
      </c>
      <c r="Y668" s="3">
        <f t="shared" ca="1" si="239"/>
        <v>3.2262859649433755E-2</v>
      </c>
      <c r="Z668" s="3">
        <f t="shared" ca="1" si="240"/>
        <v>-3.9272150055580423E-3</v>
      </c>
      <c r="AA668" s="3">
        <f t="shared" ca="1" si="241"/>
        <v>2.304489974959554E-4</v>
      </c>
    </row>
    <row r="669" spans="3:27" s="5" customFormat="1" x14ac:dyDescent="0.2">
      <c r="C669" s="25"/>
      <c r="D669" s="1">
        <f t="shared" si="242"/>
        <v>667</v>
      </c>
      <c r="E669" s="2">
        <f t="shared" si="243"/>
        <v>66.80000000000048</v>
      </c>
      <c r="F669" s="3">
        <f t="shared" ca="1" si="244"/>
        <v>535.30448508708662</v>
      </c>
      <c r="G669" s="3">
        <f t="shared" si="245"/>
        <v>-32.333935022806756</v>
      </c>
      <c r="H669" s="3">
        <f t="shared" ca="1" si="230"/>
        <v>536.28012745990316</v>
      </c>
      <c r="I669" s="3">
        <f t="shared" ca="1" si="246"/>
        <v>35704.809155308423</v>
      </c>
      <c r="J669" s="3">
        <f t="shared" si="247"/>
        <v>18561.407953697184</v>
      </c>
      <c r="K669" s="3">
        <f t="shared" ca="1" si="248"/>
        <v>41666.871125774138</v>
      </c>
      <c r="L669" s="3">
        <f t="shared" si="249"/>
        <v>-9.222745994552275</v>
      </c>
      <c r="M669" s="3">
        <f t="shared" ca="1" si="231"/>
        <v>-6.0329584819401781E-2</v>
      </c>
      <c r="N669" s="3">
        <f t="shared" ca="1" si="232"/>
        <v>-3.4566305899282428</v>
      </c>
      <c r="O669" s="1">
        <f t="shared" ca="1" si="250"/>
        <v>20131746.257588696</v>
      </c>
      <c r="P669" s="1">
        <f t="shared" si="251"/>
        <v>-23966201.120149601</v>
      </c>
      <c r="Q669" s="1">
        <f t="shared" ca="1" si="233"/>
        <v>44097947.377738297</v>
      </c>
      <c r="R669" s="1">
        <f t="shared" ca="1" si="252"/>
        <v>75079.21784438644</v>
      </c>
      <c r="S669" s="3">
        <f t="shared" si="234"/>
        <v>264.83376999817614</v>
      </c>
      <c r="T669" s="13">
        <f t="shared" ca="1" si="235"/>
        <v>2.0249688227585039</v>
      </c>
      <c r="U669" s="13">
        <f t="shared" si="236"/>
        <v>0.1298013398962122</v>
      </c>
      <c r="V669" s="5">
        <v>0.35</v>
      </c>
      <c r="W669" s="3">
        <f t="shared" ca="1" si="237"/>
        <v>0.55108842972226268</v>
      </c>
      <c r="X669" s="3">
        <f t="shared" ca="1" si="238"/>
        <v>-0.5500858469382377</v>
      </c>
      <c r="Y669" s="3">
        <f t="shared" ca="1" si="239"/>
        <v>3.32267719164972E-2</v>
      </c>
      <c r="Z669" s="3">
        <f t="shared" ca="1" si="240"/>
        <v>-3.9291846209874122E-3</v>
      </c>
      <c r="AA669" s="3">
        <f t="shared" ca="1" si="241"/>
        <v>2.3733408511783714E-4</v>
      </c>
    </row>
    <row r="670" spans="3:27" s="5" customFormat="1" x14ac:dyDescent="0.2">
      <c r="C670" s="25"/>
      <c r="D670" s="1">
        <f t="shared" si="242"/>
        <v>668</v>
      </c>
      <c r="E670" s="2">
        <f t="shared" si="243"/>
        <v>66.900000000000475</v>
      </c>
      <c r="F670" s="3">
        <f t="shared" ca="1" si="244"/>
        <v>535.30448508708662</v>
      </c>
      <c r="G670" s="3">
        <f t="shared" si="245"/>
        <v>-33.256209622261984</v>
      </c>
      <c r="H670" s="3">
        <f t="shared" ca="1" si="230"/>
        <v>536.33652423901799</v>
      </c>
      <c r="I670" s="3">
        <f t="shared" ca="1" si="246"/>
        <v>35758.339603817134</v>
      </c>
      <c r="J670" s="3">
        <f t="shared" si="247"/>
        <v>18558.128446464932</v>
      </c>
      <c r="K670" s="3">
        <f t="shared" ca="1" si="248"/>
        <v>41720.501938608089</v>
      </c>
      <c r="L670" s="3">
        <f t="shared" si="249"/>
        <v>-9.2228449769318352</v>
      </c>
      <c r="M670" s="3">
        <f t="shared" ca="1" si="231"/>
        <v>-6.2046039202914981E-2</v>
      </c>
      <c r="N670" s="3">
        <f t="shared" ca="1" si="232"/>
        <v>-3.5549761818302787</v>
      </c>
      <c r="O670" s="1">
        <f t="shared" ca="1" si="250"/>
        <v>20135980.706295352</v>
      </c>
      <c r="P670" s="1">
        <f t="shared" si="251"/>
        <v>-23962223.841322884</v>
      </c>
      <c r="Q670" s="1">
        <f t="shared" ca="1" si="233"/>
        <v>44098204.54761824</v>
      </c>
      <c r="R670" s="1">
        <f t="shared" ca="1" si="252"/>
        <v>75087.113393462525</v>
      </c>
      <c r="S670" s="3">
        <f t="shared" si="234"/>
        <v>264.84710368750075</v>
      </c>
      <c r="T670" s="13">
        <f t="shared" ca="1" si="235"/>
        <v>2.0250798168888187</v>
      </c>
      <c r="U670" s="13">
        <f t="shared" si="236"/>
        <v>0.1298683154308192</v>
      </c>
      <c r="V670" s="5">
        <v>0.35</v>
      </c>
      <c r="W670" s="3">
        <f t="shared" ca="1" si="237"/>
        <v>0.5514307670109434</v>
      </c>
      <c r="X670" s="3">
        <f t="shared" ca="1" si="238"/>
        <v>-0.5503696829426109</v>
      </c>
      <c r="Y670" s="3">
        <f t="shared" ca="1" si="239"/>
        <v>3.4192146816591037E-2</v>
      </c>
      <c r="Z670" s="3">
        <f t="shared" ca="1" si="240"/>
        <v>-3.9312120210186494E-3</v>
      </c>
      <c r="AA670" s="3">
        <f t="shared" ca="1" si="241"/>
        <v>2.4422962011850743E-4</v>
      </c>
    </row>
    <row r="671" spans="3:27" s="5" customFormat="1" x14ac:dyDescent="0.2">
      <c r="C671" s="25"/>
      <c r="D671" s="1">
        <f t="shared" si="242"/>
        <v>669</v>
      </c>
      <c r="E671" s="2">
        <f t="shared" si="243"/>
        <v>67.000000000000469</v>
      </c>
      <c r="F671" s="3">
        <f t="shared" ca="1" si="244"/>
        <v>535.30448508708662</v>
      </c>
      <c r="G671" s="3">
        <f t="shared" si="245"/>
        <v>-34.178494119955168</v>
      </c>
      <c r="H671" s="3">
        <f t="shared" ca="1" si="230"/>
        <v>536.39450147690616</v>
      </c>
      <c r="I671" s="3">
        <f t="shared" ca="1" si="246"/>
        <v>35811.870052325845</v>
      </c>
      <c r="J671" s="3">
        <f t="shared" si="247"/>
        <v>18554.75671127782</v>
      </c>
      <c r="K671" s="3">
        <f t="shared" ca="1" si="248"/>
        <v>41774.138470148784</v>
      </c>
      <c r="L671" s="3">
        <f t="shared" si="249"/>
        <v>-9.2229467429437477</v>
      </c>
      <c r="M671" s="3">
        <f t="shared" ca="1" si="231"/>
        <v>-6.3762146008723458E-2</v>
      </c>
      <c r="N671" s="3">
        <f t="shared" ca="1" si="232"/>
        <v>-3.6533018589967812</v>
      </c>
      <c r="O671" s="1">
        <f t="shared" ca="1" si="250"/>
        <v>20140334.285026107</v>
      </c>
      <c r="P671" s="1">
        <f t="shared" si="251"/>
        <v>-23958134.616695076</v>
      </c>
      <c r="Q671" s="1">
        <f t="shared" ca="1" si="233"/>
        <v>44098468.901721179</v>
      </c>
      <c r="R671" s="1">
        <f t="shared" ca="1" si="252"/>
        <v>75095.230206766864</v>
      </c>
      <c r="S671" s="3">
        <f t="shared" si="234"/>
        <v>264.8608123535551</v>
      </c>
      <c r="T671" s="13">
        <f t="shared" ca="1" si="235"/>
        <v>2.0251938998091137</v>
      </c>
      <c r="U671" s="13">
        <f t="shared" si="236"/>
        <v>0.12993720215656851</v>
      </c>
      <c r="V671" s="5">
        <v>0.35</v>
      </c>
      <c r="W671" s="3">
        <f t="shared" ca="1" si="237"/>
        <v>0.55178290582297629</v>
      </c>
      <c r="X671" s="3">
        <f t="shared" ca="1" si="238"/>
        <v>-0.55066161839494843</v>
      </c>
      <c r="Y671" s="3">
        <f t="shared" ca="1" si="239"/>
        <v>3.5159027078457715E-2</v>
      </c>
      <c r="Z671" s="3">
        <f t="shared" ca="1" si="240"/>
        <v>-3.9332972742496313E-3</v>
      </c>
      <c r="AA671" s="3">
        <f t="shared" ca="1" si="241"/>
        <v>2.5113590770326941E-4</v>
      </c>
    </row>
    <row r="672" spans="3:27" s="5" customFormat="1" x14ac:dyDescent="0.2">
      <c r="C672" s="25"/>
      <c r="D672" s="1">
        <f t="shared" si="242"/>
        <v>670</v>
      </c>
      <c r="E672" s="2">
        <f t="shared" si="243"/>
        <v>67.100000000000463</v>
      </c>
      <c r="F672" s="3">
        <f t="shared" ca="1" si="244"/>
        <v>535.30448508708662</v>
      </c>
      <c r="G672" s="3">
        <f t="shared" si="245"/>
        <v>-35.100788794249546</v>
      </c>
      <c r="H672" s="3">
        <f t="shared" ca="1" si="230"/>
        <v>536.45405873040932</v>
      </c>
      <c r="I672" s="3">
        <f t="shared" ca="1" si="246"/>
        <v>35865.400500834556</v>
      </c>
      <c r="J672" s="3">
        <f t="shared" si="247"/>
        <v>18551.292747132109</v>
      </c>
      <c r="K672" s="3">
        <f t="shared" ca="1" si="248"/>
        <v>41827.780878420097</v>
      </c>
      <c r="L672" s="3">
        <f t="shared" si="249"/>
        <v>-9.2230512926183099</v>
      </c>
      <c r="M672" s="3">
        <f t="shared" ca="1" si="231"/>
        <v>-6.5477895755060939E-2</v>
      </c>
      <c r="N672" s="3">
        <f t="shared" ca="1" si="232"/>
        <v>-3.7516070781625603</v>
      </c>
      <c r="O672" s="1">
        <f t="shared" ca="1" si="250"/>
        <v>20144806.998983059</v>
      </c>
      <c r="P672" s="1">
        <f t="shared" si="251"/>
        <v>-23953933.437164847</v>
      </c>
      <c r="Q672" s="1">
        <f t="shared" ca="1" si="233"/>
        <v>44098740.436147906</v>
      </c>
      <c r="R672" s="1">
        <f t="shared" ca="1" si="252"/>
        <v>75103.568222257309</v>
      </c>
      <c r="S672" s="3">
        <f t="shared" si="234"/>
        <v>264.87489600042016</v>
      </c>
      <c r="T672" s="13">
        <f t="shared" ca="1" si="235"/>
        <v>2.0253110688510034</v>
      </c>
      <c r="U672" s="13">
        <f t="shared" si="236"/>
        <v>0.13000800240444638</v>
      </c>
      <c r="V672" s="5">
        <v>0.35</v>
      </c>
      <c r="W672" s="3">
        <f t="shared" ca="1" si="237"/>
        <v>0.55214486081940939</v>
      </c>
      <c r="X672" s="3">
        <f t="shared" ca="1" si="238"/>
        <v>-0.55096166317375028</v>
      </c>
      <c r="Y672" s="3">
        <f t="shared" ca="1" si="239"/>
        <v>3.6127455516544102E-2</v>
      </c>
      <c r="Z672" s="3">
        <f t="shared" ca="1" si="240"/>
        <v>-3.9354404512410733E-3</v>
      </c>
      <c r="AA672" s="3">
        <f t="shared" ca="1" si="241"/>
        <v>2.5805325368960074E-4</v>
      </c>
    </row>
    <row r="673" spans="3:27" s="5" customFormat="1" x14ac:dyDescent="0.2">
      <c r="C673" s="25"/>
      <c r="D673" s="1">
        <f t="shared" si="242"/>
        <v>671</v>
      </c>
      <c r="E673" s="2">
        <f t="shared" si="243"/>
        <v>67.200000000000458</v>
      </c>
      <c r="F673" s="3">
        <f t="shared" ca="1" si="244"/>
        <v>535.30448508708662</v>
      </c>
      <c r="G673" s="3">
        <f t="shared" si="245"/>
        <v>-36.023093923511375</v>
      </c>
      <c r="H673" s="3">
        <f t="shared" ca="1" si="230"/>
        <v>536.51519554451863</v>
      </c>
      <c r="I673" s="3">
        <f t="shared" ca="1" si="246"/>
        <v>35918.930949343267</v>
      </c>
      <c r="J673" s="3">
        <f t="shared" si="247"/>
        <v>18547.736552996219</v>
      </c>
      <c r="K673" s="3">
        <f t="shared" ca="1" si="248"/>
        <v>41881.429321401003</v>
      </c>
      <c r="L673" s="3">
        <f t="shared" si="249"/>
        <v>-9.2231586259866543</v>
      </c>
      <c r="M673" s="3">
        <f t="shared" ca="1" si="231"/>
        <v>-6.7193278972282486E-2</v>
      </c>
      <c r="N673" s="3">
        <f t="shared" ca="1" si="232"/>
        <v>-3.8498912967569279</v>
      </c>
      <c r="O673" s="1">
        <f t="shared" ca="1" si="250"/>
        <v>20149398.853512116</v>
      </c>
      <c r="P673" s="1">
        <f t="shared" si="251"/>
        <v>-23949620.293381304</v>
      </c>
      <c r="Q673" s="1">
        <f t="shared" ca="1" si="233"/>
        <v>44099019.146893419</v>
      </c>
      <c r="R673" s="1">
        <f t="shared" ca="1" si="252"/>
        <v>75112.127376232602</v>
      </c>
      <c r="S673" s="3">
        <f t="shared" si="234"/>
        <v>264.88935463229012</v>
      </c>
      <c r="T673" s="13">
        <f t="shared" ca="1" si="235"/>
        <v>2.0254313212748385</v>
      </c>
      <c r="U673" s="13">
        <f t="shared" si="236"/>
        <v>0.13008071857037529</v>
      </c>
      <c r="V673" s="5">
        <v>0.35</v>
      </c>
      <c r="W673" s="3">
        <f t="shared" ca="1" si="237"/>
        <v>0.55251664707187476</v>
      </c>
      <c r="X673" s="3">
        <f t="shared" ca="1" si="238"/>
        <v>-0.55126982743271014</v>
      </c>
      <c r="Y673" s="3">
        <f t="shared" ca="1" si="239"/>
        <v>3.7097475033439568E-2</v>
      </c>
      <c r="Z673" s="3">
        <f t="shared" ca="1" si="240"/>
        <v>-3.9376416245193585E-3</v>
      </c>
      <c r="AA673" s="3">
        <f t="shared" ca="1" si="241"/>
        <v>2.6498196452456836E-4</v>
      </c>
    </row>
    <row r="674" spans="3:27" s="5" customFormat="1" x14ac:dyDescent="0.2">
      <c r="C674" s="25"/>
      <c r="D674" s="1">
        <f t="shared" si="242"/>
        <v>672</v>
      </c>
      <c r="E674" s="2">
        <f t="shared" si="243"/>
        <v>67.300000000000452</v>
      </c>
      <c r="F674" s="3">
        <f t="shared" ca="1" si="244"/>
        <v>535.30448508708662</v>
      </c>
      <c r="G674" s="3">
        <f t="shared" si="245"/>
        <v>-36.945409786110041</v>
      </c>
      <c r="H674" s="3">
        <f t="shared" ca="1" si="230"/>
        <v>536.57791145239526</v>
      </c>
      <c r="I674" s="3">
        <f t="shared" ca="1" si="246"/>
        <v>35972.461397851977</v>
      </c>
      <c r="J674" s="3">
        <f t="shared" si="247"/>
        <v>18544.088127810737</v>
      </c>
      <c r="K674" s="3">
        <f t="shared" ca="1" si="248"/>
        <v>41935.083957024384</v>
      </c>
      <c r="L674" s="3">
        <f t="shared" si="249"/>
        <v>-9.2232687430807569</v>
      </c>
      <c r="M674" s="3">
        <f t="shared" ca="1" si="231"/>
        <v>-6.8908286203178154E-2</v>
      </c>
      <c r="N674" s="3">
        <f t="shared" ca="1" si="232"/>
        <v>-3.9481539729216681</v>
      </c>
      <c r="O674" s="1">
        <f t="shared" ca="1" si="250"/>
        <v>20154109.854103018</v>
      </c>
      <c r="P674" s="1">
        <f t="shared" si="251"/>
        <v>-23945195.175744042</v>
      </c>
      <c r="Q674" s="1">
        <f t="shared" ca="1" si="233"/>
        <v>44099305.029847056</v>
      </c>
      <c r="R674" s="1">
        <f t="shared" ca="1" si="252"/>
        <v>75120.907603335334</v>
      </c>
      <c r="S674" s="3">
        <f t="shared" si="234"/>
        <v>264.90418825347223</v>
      </c>
      <c r="T674" s="13">
        <f t="shared" ca="1" si="235"/>
        <v>2.0255546542698428</v>
      </c>
      <c r="U674" s="13">
        <f t="shared" si="236"/>
        <v>0.13015535311530904</v>
      </c>
      <c r="V674" s="5">
        <v>0.35</v>
      </c>
      <c r="W674" s="3">
        <f t="shared" ca="1" si="237"/>
        <v>0.55289828006336406</v>
      </c>
      <c r="X674" s="3">
        <f t="shared" ca="1" si="238"/>
        <v>-0.55158612160111808</v>
      </c>
      <c r="Y674" s="3">
        <f t="shared" ca="1" si="239"/>
        <v>3.8069128622318794E-2</v>
      </c>
      <c r="Z674" s="3">
        <f t="shared" ca="1" si="240"/>
        <v>-3.9399008685794146E-3</v>
      </c>
      <c r="AA674" s="3">
        <f t="shared" ca="1" si="241"/>
        <v>2.7192234730227712E-4</v>
      </c>
    </row>
    <row r="675" spans="3:27" s="5" customFormat="1" x14ac:dyDescent="0.2">
      <c r="C675" s="25"/>
      <c r="D675" s="1">
        <f t="shared" si="242"/>
        <v>673</v>
      </c>
      <c r="E675" s="2">
        <f t="shared" si="243"/>
        <v>67.400000000000446</v>
      </c>
      <c r="F675" s="3">
        <f t="shared" ca="1" si="244"/>
        <v>535.30448508708662</v>
      </c>
      <c r="G675" s="3">
        <f t="shared" si="245"/>
        <v>-37.867736660418117</v>
      </c>
      <c r="H675" s="3">
        <f t="shared" ca="1" si="230"/>
        <v>536.64220597539077</v>
      </c>
      <c r="I675" s="3">
        <f t="shared" ca="1" si="246"/>
        <v>36025.991846360688</v>
      </c>
      <c r="J675" s="3">
        <f t="shared" si="247"/>
        <v>18540.347470488414</v>
      </c>
      <c r="K675" s="3">
        <f t="shared" ca="1" si="248"/>
        <v>41988.744943175843</v>
      </c>
      <c r="L675" s="3">
        <f t="shared" si="249"/>
        <v>-9.2233816439334344</v>
      </c>
      <c r="M675" s="3">
        <f t="shared" ca="1" si="231"/>
        <v>-7.062290800328519E-2</v>
      </c>
      <c r="N675" s="3">
        <f t="shared" ca="1" si="232"/>
        <v>-4.0463945655289253</v>
      </c>
      <c r="O675" s="1">
        <f t="shared" ca="1" si="250"/>
        <v>20158940.006389365</v>
      </c>
      <c r="P675" s="1">
        <f t="shared" si="251"/>
        <v>-23940658.07440307</v>
      </c>
      <c r="Q675" s="1">
        <f t="shared" ca="1" si="233"/>
        <v>44099598.080792435</v>
      </c>
      <c r="R675" s="1">
        <f t="shared" ca="1" si="252"/>
        <v>75129.908836554707</v>
      </c>
      <c r="S675" s="3">
        <f t="shared" si="234"/>
        <v>264.91939686838703</v>
      </c>
      <c r="T675" s="13">
        <f t="shared" ca="1" si="235"/>
        <v>2.025681064954246</v>
      </c>
      <c r="U675" s="13">
        <f t="shared" si="236"/>
        <v>0.13023190856533068</v>
      </c>
      <c r="V675" s="5">
        <v>0.35</v>
      </c>
      <c r="W675" s="3">
        <f t="shared" ca="1" si="237"/>
        <v>0.55328977568902549</v>
      </c>
      <c r="X675" s="3">
        <f t="shared" ca="1" si="238"/>
        <v>-0.55191055638427655</v>
      </c>
      <c r="Y675" s="3">
        <f t="shared" ca="1" si="239"/>
        <v>3.9042459369389652E-2</v>
      </c>
      <c r="Z675" s="3">
        <f t="shared" ca="1" si="240"/>
        <v>-3.9422182598876894E-3</v>
      </c>
      <c r="AA675" s="3">
        <f t="shared" ca="1" si="241"/>
        <v>2.7887470978135465E-4</v>
      </c>
    </row>
    <row r="676" spans="3:27" s="5" customFormat="1" x14ac:dyDescent="0.2">
      <c r="C676" s="25"/>
      <c r="D676" s="1">
        <f t="shared" si="242"/>
        <v>674</v>
      </c>
      <c r="E676" s="2">
        <f t="shared" si="243"/>
        <v>67.500000000000441</v>
      </c>
      <c r="F676" s="3">
        <f t="shared" ca="1" si="244"/>
        <v>535.30448508708662</v>
      </c>
      <c r="G676" s="3">
        <f t="shared" si="245"/>
        <v>-38.790074824811462</v>
      </c>
      <c r="H676" s="3">
        <f t="shared" ca="1" si="230"/>
        <v>536.70807862306799</v>
      </c>
      <c r="I676" s="3">
        <f t="shared" ca="1" si="246"/>
        <v>36079.522294869399</v>
      </c>
      <c r="J676" s="3">
        <f t="shared" si="247"/>
        <v>18536.514579914154</v>
      </c>
      <c r="K676" s="3">
        <f t="shared" ca="1" si="248"/>
        <v>42042.412437692525</v>
      </c>
      <c r="L676" s="3">
        <f t="shared" si="249"/>
        <v>-9.2234973285783415</v>
      </c>
      <c r="M676" s="3">
        <f t="shared" ca="1" si="231"/>
        <v>-7.2337134941199435E-2</v>
      </c>
      <c r="N676" s="3">
        <f t="shared" ca="1" si="232"/>
        <v>-4.1446125341990463</v>
      </c>
      <c r="O676" s="1">
        <f t="shared" ca="1" si="250"/>
        <v>20163889.316148572</v>
      </c>
      <c r="P676" s="1">
        <f t="shared" si="251"/>
        <v>-23936008.979258832</v>
      </c>
      <c r="Q676" s="1">
        <f t="shared" ca="1" si="233"/>
        <v>44099898.2954074</v>
      </c>
      <c r="R676" s="1">
        <f t="shared" ca="1" si="252"/>
        <v>75139.131007229516</v>
      </c>
      <c r="S676" s="3">
        <f t="shared" si="234"/>
        <v>264.93498048156823</v>
      </c>
      <c r="T676" s="13">
        <f t="shared" ca="1" si="235"/>
        <v>2.0258105503754242</v>
      </c>
      <c r="U676" s="13">
        <f t="shared" si="236"/>
        <v>0.13031038751175389</v>
      </c>
      <c r="V676" s="5">
        <v>0.35</v>
      </c>
      <c r="W676" s="3">
        <f t="shared" ca="1" si="237"/>
        <v>0.5536911502569859</v>
      </c>
      <c r="X676" s="3">
        <f t="shared" ca="1" si="238"/>
        <v>-0.55224314276392816</v>
      </c>
      <c r="Y676" s="3">
        <f t="shared" ca="1" si="239"/>
        <v>4.0017510456346765E-2</v>
      </c>
      <c r="Z676" s="3">
        <f t="shared" ca="1" si="240"/>
        <v>-3.9445938768852013E-3</v>
      </c>
      <c r="AA676" s="3">
        <f t="shared" ca="1" si="241"/>
        <v>2.8583936040247688E-4</v>
      </c>
    </row>
    <row r="677" spans="3:27" s="5" customFormat="1" x14ac:dyDescent="0.2">
      <c r="C677" s="25"/>
      <c r="D677" s="1">
        <f t="shared" si="242"/>
        <v>675</v>
      </c>
      <c r="E677" s="2">
        <f t="shared" si="243"/>
        <v>67.600000000000435</v>
      </c>
      <c r="F677" s="3">
        <f t="shared" ca="1" si="244"/>
        <v>535.30448508708662</v>
      </c>
      <c r="G677" s="3">
        <f t="shared" si="245"/>
        <v>-39.712424557669294</v>
      </c>
      <c r="H677" s="3">
        <f t="shared" ca="1" si="230"/>
        <v>536.77552889322317</v>
      </c>
      <c r="I677" s="3">
        <f t="shared" ca="1" si="246"/>
        <v>36133.05274337811</v>
      </c>
      <c r="J677" s="3">
        <f t="shared" si="247"/>
        <v>18532.589454945028</v>
      </c>
      <c r="K677" s="3">
        <f t="shared" ca="1" si="248"/>
        <v>42096.086598361944</v>
      </c>
      <c r="L677" s="3">
        <f t="shared" si="249"/>
        <v>-9.223615797049975</v>
      </c>
      <c r="M677" s="3">
        <f t="shared" ca="1" si="231"/>
        <v>-7.4050957598885581E-2</v>
      </c>
      <c r="N677" s="3">
        <f t="shared" ca="1" si="232"/>
        <v>-4.2428073393183565</v>
      </c>
      <c r="O677" s="1">
        <f t="shared" ca="1" si="250"/>
        <v>20168957.789301962</v>
      </c>
      <c r="P677" s="1">
        <f t="shared" si="251"/>
        <v>-23931247.879962187</v>
      </c>
      <c r="Q677" s="1">
        <f t="shared" ca="1" si="233"/>
        <v>44100205.669264153</v>
      </c>
      <c r="R677" s="1">
        <f t="shared" ca="1" si="252"/>
        <v>75148.574045051238</v>
      </c>
      <c r="S677" s="3">
        <f t="shared" si="234"/>
        <v>264.95093909766274</v>
      </c>
      <c r="T677" s="13">
        <f t="shared" ca="1" si="235"/>
        <v>2.0259431075100438</v>
      </c>
      <c r="U677" s="13">
        <f t="shared" si="236"/>
        <v>0.1303907926112258</v>
      </c>
      <c r="V677" s="5">
        <v>0.35</v>
      </c>
      <c r="W677" s="3">
        <f t="shared" ca="1" si="237"/>
        <v>0.55410242048919056</v>
      </c>
      <c r="X677" s="3">
        <f t="shared" ca="1" si="238"/>
        <v>-0.55258389199869362</v>
      </c>
      <c r="Y677" s="3">
        <f t="shared" ca="1" si="239"/>
        <v>4.0994325162830164E-2</v>
      </c>
      <c r="Z677" s="3">
        <f t="shared" ca="1" si="240"/>
        <v>-3.9470277999906688E-3</v>
      </c>
      <c r="AA677" s="3">
        <f t="shared" ca="1" si="241"/>
        <v>2.9281660830592977E-4</v>
      </c>
    </row>
    <row r="678" spans="3:27" s="5" customFormat="1" x14ac:dyDescent="0.2">
      <c r="C678" s="25"/>
      <c r="D678" s="1">
        <f t="shared" si="242"/>
        <v>676</v>
      </c>
      <c r="E678" s="2">
        <f t="shared" si="243"/>
        <v>67.700000000000429</v>
      </c>
      <c r="F678" s="3">
        <f t="shared" ca="1" si="244"/>
        <v>535.30448508708662</v>
      </c>
      <c r="G678" s="3">
        <f t="shared" si="245"/>
        <v>-40.634786137374292</v>
      </c>
      <c r="H678" s="3">
        <f t="shared" ca="1" si="230"/>
        <v>536.84455627190732</v>
      </c>
      <c r="I678" s="3">
        <f t="shared" ca="1" si="246"/>
        <v>36186.583191886821</v>
      </c>
      <c r="J678" s="3">
        <f t="shared" si="247"/>
        <v>18528.572094410276</v>
      </c>
      <c r="K678" s="3">
        <f t="shared" ca="1" si="248"/>
        <v>42149.767582920816</v>
      </c>
      <c r="L678" s="3">
        <f t="shared" si="249"/>
        <v>-9.2237370493836703</v>
      </c>
      <c r="M678" s="3">
        <f t="shared" ca="1" si="231"/>
        <v>-7.5764366571986139E-2</v>
      </c>
      <c r="N678" s="3">
        <f t="shared" ca="1" si="232"/>
        <v>-4.3409784420568629</v>
      </c>
      <c r="O678" s="1">
        <f t="shared" ca="1" si="250"/>
        <v>20174145.431914676</v>
      </c>
      <c r="P678" s="1">
        <f t="shared" si="251"/>
        <v>-23926374.765914384</v>
      </c>
      <c r="Q678" s="1">
        <f t="shared" ca="1" si="233"/>
        <v>44100520.19782906</v>
      </c>
      <c r="R678" s="1">
        <f t="shared" ca="1" si="252"/>
        <v>75158.237878067026</v>
      </c>
      <c r="S678" s="3">
        <f t="shared" si="234"/>
        <v>264.9672727214305</v>
      </c>
      <c r="T678" s="13">
        <f t="shared" ca="1" si="235"/>
        <v>2.0260787332642058</v>
      </c>
      <c r="U678" s="13">
        <f t="shared" si="236"/>
        <v>0.13047312658583274</v>
      </c>
      <c r="V678" s="5">
        <v>0.35</v>
      </c>
      <c r="W678" s="3">
        <f t="shared" ca="1" si="237"/>
        <v>0.55452360352226293</v>
      </c>
      <c r="X678" s="3">
        <f t="shared" ca="1" si="238"/>
        <v>-0.55293281562451801</v>
      </c>
      <c r="Y678" s="3">
        <f t="shared" ca="1" si="239"/>
        <v>4.1972946868889423E-2</v>
      </c>
      <c r="Z678" s="3">
        <f t="shared" ca="1" si="240"/>
        <v>-3.9495201116037E-3</v>
      </c>
      <c r="AA678" s="3">
        <f t="shared" ca="1" si="241"/>
        <v>2.9980676334921019E-4</v>
      </c>
    </row>
    <row r="679" spans="3:27" s="5" customFormat="1" x14ac:dyDescent="0.2">
      <c r="C679" s="25"/>
      <c r="D679" s="1">
        <f t="shared" si="242"/>
        <v>677</v>
      </c>
      <c r="E679" s="2">
        <f t="shared" si="243"/>
        <v>67.800000000000423</v>
      </c>
      <c r="F679" s="3">
        <f t="shared" ca="1" si="244"/>
        <v>535.30448508708662</v>
      </c>
      <c r="G679" s="3">
        <f t="shared" si="245"/>
        <v>-41.557159842312657</v>
      </c>
      <c r="H679" s="3">
        <f t="shared" ca="1" si="230"/>
        <v>536.91516023344923</v>
      </c>
      <c r="I679" s="3">
        <f t="shared" ca="1" si="246"/>
        <v>36240.113640395532</v>
      </c>
      <c r="J679" s="3">
        <f t="shared" si="247"/>
        <v>18524.46249711129</v>
      </c>
      <c r="K679" s="3">
        <f t="shared" ca="1" si="248"/>
        <v>42203.45554905387</v>
      </c>
      <c r="L679" s="3">
        <f t="shared" si="249"/>
        <v>-9.2238610856156029</v>
      </c>
      <c r="M679" s="3">
        <f t="shared" ca="1" si="231"/>
        <v>-7.7477352470129546E-2</v>
      </c>
      <c r="N679" s="3">
        <f t="shared" ca="1" si="232"/>
        <v>-4.4391253043859065</v>
      </c>
      <c r="O679" s="1">
        <f t="shared" ca="1" si="250"/>
        <v>20179452.250195734</v>
      </c>
      <c r="P679" s="1">
        <f t="shared" si="251"/>
        <v>-23921389.626267064</v>
      </c>
      <c r="Q679" s="1">
        <f t="shared" ca="1" si="233"/>
        <v>44100841.876462802</v>
      </c>
      <c r="R679" s="1">
        <f t="shared" ca="1" si="252"/>
        <v>75168.122432682896</v>
      </c>
      <c r="S679" s="3">
        <f t="shared" si="234"/>
        <v>264.98398135774482</v>
      </c>
      <c r="T679" s="13">
        <f t="shared" ca="1" si="235"/>
        <v>2.0262174244735967</v>
      </c>
      <c r="U679" s="13">
        <f t="shared" si="236"/>
        <v>0.13055739222320917</v>
      </c>
      <c r="V679" s="5">
        <v>0.35</v>
      </c>
      <c r="W679" s="3">
        <f t="shared" ca="1" si="237"/>
        <v>0.55495471690839104</v>
      </c>
      <c r="X679" s="3">
        <f t="shared" ca="1" si="238"/>
        <v>-0.55328992545513356</v>
      </c>
      <c r="Y679" s="3">
        <f t="shared" ca="1" si="239"/>
        <v>4.2953419057453937E-2</v>
      </c>
      <c r="Z679" s="3">
        <f t="shared" ca="1" si="240"/>
        <v>-3.9520708961080968E-3</v>
      </c>
      <c r="AA679" s="3">
        <f t="shared" ca="1" si="241"/>
        <v>3.0681013612467097E-4</v>
      </c>
    </row>
    <row r="680" spans="3:27" s="5" customFormat="1" x14ac:dyDescent="0.2">
      <c r="C680" s="25"/>
      <c r="D680" s="1">
        <f t="shared" si="242"/>
        <v>678</v>
      </c>
      <c r="E680" s="2">
        <f t="shared" si="243"/>
        <v>67.900000000000418</v>
      </c>
      <c r="F680" s="3">
        <f t="shared" ca="1" si="244"/>
        <v>535.30448508708662</v>
      </c>
      <c r="G680" s="3">
        <f t="shared" si="245"/>
        <v>-42.479545950874218</v>
      </c>
      <c r="H680" s="3">
        <f t="shared" ca="1" si="230"/>
        <v>536.98734024047837</v>
      </c>
      <c r="I680" s="3">
        <f t="shared" ca="1" si="246"/>
        <v>36293.644088904242</v>
      </c>
      <c r="J680" s="3">
        <f t="shared" si="247"/>
        <v>18520.26066182163</v>
      </c>
      <c r="K680" s="3">
        <f t="shared" ca="1" si="248"/>
        <v>42257.150654392673</v>
      </c>
      <c r="L680" s="3">
        <f t="shared" si="249"/>
        <v>-9.223987905782792</v>
      </c>
      <c r="M680" s="3">
        <f t="shared" ca="1" si="231"/>
        <v>-7.9189905917236791E-2</v>
      </c>
      <c r="N680" s="3">
        <f t="shared" ca="1" si="232"/>
        <v>-4.5372473890957323</v>
      </c>
      <c r="O680" s="1">
        <f t="shared" ca="1" si="250"/>
        <v>20184878.25049803</v>
      </c>
      <c r="P680" s="1">
        <f t="shared" si="251"/>
        <v>-23916292.449922252</v>
      </c>
      <c r="Q680" s="1">
        <f t="shared" ca="1" si="233"/>
        <v>44101170.700420283</v>
      </c>
      <c r="R680" s="1">
        <f t="shared" ca="1" si="252"/>
        <v>75178.227633666975</v>
      </c>
      <c r="S680" s="3">
        <f t="shared" si="234"/>
        <v>265.00106501159212</v>
      </c>
      <c r="T680" s="13">
        <f t="shared" ca="1" si="235"/>
        <v>2.0263591779036383</v>
      </c>
      <c r="U680" s="13">
        <f t="shared" si="236"/>
        <v>0.13064359237664824</v>
      </c>
      <c r="V680" s="5">
        <v>0.35</v>
      </c>
      <c r="W680" s="3">
        <f t="shared" ca="1" si="237"/>
        <v>0.55539577861622957</v>
      </c>
      <c r="X680" s="3">
        <f t="shared" ca="1" si="238"/>
        <v>-0.55365523358252766</v>
      </c>
      <c r="Y680" s="3">
        <f t="shared" ca="1" si="239"/>
        <v>4.393578531680855E-2</v>
      </c>
      <c r="Z680" s="3">
        <f t="shared" ca="1" si="240"/>
        <v>-3.9546802398751973E-3</v>
      </c>
      <c r="AA680" s="3">
        <f t="shared" ca="1" si="241"/>
        <v>3.1382703797720393E-4</v>
      </c>
    </row>
    <row r="681" spans="3:27" s="5" customFormat="1" x14ac:dyDescent="0.2">
      <c r="C681" s="25"/>
      <c r="D681" s="1">
        <f t="shared" si="242"/>
        <v>679</v>
      </c>
      <c r="E681" s="2">
        <f t="shared" si="243"/>
        <v>68.000000000000412</v>
      </c>
      <c r="F681" s="3">
        <f t="shared" ca="1" si="244"/>
        <v>535.30448508708662</v>
      </c>
      <c r="G681" s="3">
        <f t="shared" si="245"/>
        <v>-43.401944741452496</v>
      </c>
      <c r="H681" s="3">
        <f t="shared" ca="1" si="230"/>
        <v>537.06109574394884</v>
      </c>
      <c r="I681" s="3">
        <f t="shared" ca="1" si="246"/>
        <v>36347.174537412953</v>
      </c>
      <c r="J681" s="3">
        <f t="shared" si="247"/>
        <v>18515.966587287014</v>
      </c>
      <c r="K681" s="3">
        <f t="shared" ca="1" si="248"/>
        <v>42310.853056514483</v>
      </c>
      <c r="L681" s="3">
        <f t="shared" si="249"/>
        <v>-9.2241175099230919</v>
      </c>
      <c r="M681" s="3">
        <f t="shared" ca="1" si="231"/>
        <v>-8.0902017551827035E-2</v>
      </c>
      <c r="N681" s="3">
        <f t="shared" ca="1" si="232"/>
        <v>-4.6353441598129983</v>
      </c>
      <c r="O681" s="1">
        <f t="shared" ca="1" si="250"/>
        <v>20190423.43931837</v>
      </c>
      <c r="P681" s="1">
        <f t="shared" si="251"/>
        <v>-23911083.225532308</v>
      </c>
      <c r="Q681" s="1">
        <f t="shared" ca="1" si="233"/>
        <v>44101506.664850682</v>
      </c>
      <c r="R681" s="1">
        <f t="shared" ca="1" si="252"/>
        <v>75188.553404152844</v>
      </c>
      <c r="S681" s="3">
        <f t="shared" si="234"/>
        <v>265.01852368807198</v>
      </c>
      <c r="T681" s="13">
        <f t="shared" ca="1" si="235"/>
        <v>2.0265039902496484</v>
      </c>
      <c r="U681" s="13">
        <f t="shared" si="236"/>
        <v>0.13073172996521626</v>
      </c>
      <c r="V681" s="5">
        <v>0.35</v>
      </c>
      <c r="W681" s="3">
        <f t="shared" ca="1" si="237"/>
        <v>0.55584680703182954</v>
      </c>
      <c r="X681" s="3">
        <f t="shared" ca="1" si="238"/>
        <v>-0.55402875237742855</v>
      </c>
      <c r="Y681" s="3">
        <f t="shared" ca="1" si="239"/>
        <v>4.4920089343075627E-2</v>
      </c>
      <c r="Z681" s="3">
        <f t="shared" ca="1" si="240"/>
        <v>-3.9573482312673467E-3</v>
      </c>
      <c r="AA681" s="3">
        <f t="shared" ca="1" si="241"/>
        <v>3.2085778102196875E-4</v>
      </c>
    </row>
    <row r="682" spans="3:27" s="5" customFormat="1" x14ac:dyDescent="0.2">
      <c r="C682" s="25"/>
      <c r="D682" s="1">
        <f t="shared" si="242"/>
        <v>680</v>
      </c>
      <c r="E682" s="2">
        <f t="shared" si="243"/>
        <v>68.100000000000406</v>
      </c>
      <c r="F682" s="3">
        <f t="shared" ca="1" si="244"/>
        <v>535.30448508708662</v>
      </c>
      <c r="G682" s="3">
        <f t="shared" si="245"/>
        <v>-44.324356492444807</v>
      </c>
      <c r="H682" s="3">
        <f t="shared" ca="1" si="230"/>
        <v>537.13642618316283</v>
      </c>
      <c r="I682" s="3">
        <f t="shared" ca="1" si="246"/>
        <v>36400.704985921664</v>
      </c>
      <c r="J682" s="3">
        <f t="shared" si="247"/>
        <v>18511.580272225317</v>
      </c>
      <c r="K682" s="3">
        <f t="shared" ca="1" si="248"/>
        <v>42364.562912941066</v>
      </c>
      <c r="L682" s="3">
        <f t="shared" si="249"/>
        <v>-9.2242498980752021</v>
      </c>
      <c r="M682" s="3">
        <f t="shared" ca="1" si="231"/>
        <v>-8.2613678027321974E-2</v>
      </c>
      <c r="N682" s="3">
        <f t="shared" ca="1" si="232"/>
        <v>-4.7334150810182134</v>
      </c>
      <c r="O682" s="1">
        <f t="shared" ca="1" si="250"/>
        <v>20196087.823297422</v>
      </c>
      <c r="P682" s="1">
        <f t="shared" si="251"/>
        <v>-23905761.941499945</v>
      </c>
      <c r="Q682" s="1">
        <f t="shared" ca="1" si="233"/>
        <v>44101849.764797367</v>
      </c>
      <c r="R682" s="1">
        <f t="shared" ca="1" si="252"/>
        <v>75199.099665642789</v>
      </c>
      <c r="S682" s="3">
        <f t="shared" si="234"/>
        <v>265.03635739239724</v>
      </c>
      <c r="T682" s="13">
        <f t="shared" ca="1" si="235"/>
        <v>2.0266518581369959</v>
      </c>
      <c r="U682" s="13">
        <f t="shared" si="236"/>
        <v>0.13082180797386816</v>
      </c>
      <c r="V682" s="5">
        <v>0.35</v>
      </c>
      <c r="W682" s="3">
        <f t="shared" ca="1" si="237"/>
        <v>0.5563078209595812</v>
      </c>
      <c r="X682" s="3">
        <f t="shared" ca="1" si="238"/>
        <v>-0.55441049448979363</v>
      </c>
      <c r="Y682" s="3">
        <f t="shared" ca="1" si="239"/>
        <v>4.5906374942702721E-2</v>
      </c>
      <c r="Z682" s="3">
        <f t="shared" ca="1" si="240"/>
        <v>-3.9600749606413833E-3</v>
      </c>
      <c r="AA682" s="3">
        <f t="shared" ca="1" si="241"/>
        <v>3.2790267816216231E-4</v>
      </c>
    </row>
    <row r="683" spans="3:27" s="5" customFormat="1" x14ac:dyDescent="0.2">
      <c r="C683" s="25"/>
      <c r="D683" s="1">
        <f t="shared" si="242"/>
        <v>681</v>
      </c>
      <c r="E683" s="2">
        <f t="shared" si="243"/>
        <v>68.200000000000401</v>
      </c>
      <c r="F683" s="3">
        <f t="shared" ca="1" si="244"/>
        <v>535.30448508708662</v>
      </c>
      <c r="G683" s="3">
        <f t="shared" si="245"/>
        <v>-45.246781482252324</v>
      </c>
      <c r="H683" s="3">
        <f t="shared" ca="1" si="230"/>
        <v>537.21333098579521</v>
      </c>
      <c r="I683" s="3">
        <f t="shared" ca="1" si="246"/>
        <v>36454.235434430375</v>
      </c>
      <c r="J683" s="3">
        <f t="shared" si="247"/>
        <v>18507.101715326582</v>
      </c>
      <c r="K683" s="3">
        <f t="shared" ca="1" si="248"/>
        <v>42418.280381137542</v>
      </c>
      <c r="L683" s="3">
        <f t="shared" si="249"/>
        <v>-9.2243850702786574</v>
      </c>
      <c r="M683" s="3">
        <f t="shared" ca="1" si="231"/>
        <v>-8.4324878012348947E-2</v>
      </c>
      <c r="N683" s="3">
        <f t="shared" ca="1" si="232"/>
        <v>-4.8314596180631089</v>
      </c>
      <c r="O683" s="1">
        <f t="shared" ca="1" si="250"/>
        <v>20201871.409219749</v>
      </c>
      <c r="P683" s="1">
        <f t="shared" si="251"/>
        <v>-23900328.585978184</v>
      </c>
      <c r="Q683" s="1">
        <f t="shared" ca="1" si="233"/>
        <v>44102199.995197937</v>
      </c>
      <c r="R683" s="1">
        <f t="shared" ca="1" si="252"/>
        <v>75209.866338011328</v>
      </c>
      <c r="S683" s="3">
        <f t="shared" si="234"/>
        <v>265.05456612989383</v>
      </c>
      <c r="T683" s="13">
        <f t="shared" ca="1" si="235"/>
        <v>2.0268027781212643</v>
      </c>
      <c r="U683" s="13">
        <f t="shared" si="236"/>
        <v>0.13091382945356683</v>
      </c>
      <c r="V683" s="5">
        <v>0.35</v>
      </c>
      <c r="W683" s="3">
        <f t="shared" ca="1" si="237"/>
        <v>0.55677883962318631</v>
      </c>
      <c r="X683" s="3">
        <f t="shared" ca="1" si="238"/>
        <v>-0.554800472849316</v>
      </c>
      <c r="Y683" s="3">
        <f t="shared" ca="1" si="239"/>
        <v>4.6894686034957028E-2</v>
      </c>
      <c r="Z683" s="3">
        <f t="shared" ca="1" si="240"/>
        <v>-3.9628605203522573E-3</v>
      </c>
      <c r="AA683" s="3">
        <f t="shared" ca="1" si="241"/>
        <v>3.3496204310683593E-4</v>
      </c>
    </row>
    <row r="684" spans="3:27" s="5" customFormat="1" x14ac:dyDescent="0.2">
      <c r="C684" s="25"/>
      <c r="D684" s="1">
        <f t="shared" si="242"/>
        <v>682</v>
      </c>
      <c r="E684" s="2">
        <f t="shared" si="243"/>
        <v>68.300000000000395</v>
      </c>
      <c r="F684" s="3">
        <f t="shared" ca="1" si="244"/>
        <v>535.30448508708662</v>
      </c>
      <c r="G684" s="3">
        <f t="shared" si="245"/>
        <v>-46.169219989280187</v>
      </c>
      <c r="H684" s="3">
        <f t="shared" ca="1" si="230"/>
        <v>537.29180956791947</v>
      </c>
      <c r="I684" s="3">
        <f t="shared" ca="1" si="246"/>
        <v>36507.765882939086</v>
      </c>
      <c r="J684" s="3">
        <f t="shared" si="247"/>
        <v>18502.530915253006</v>
      </c>
      <c r="K684" s="3">
        <f t="shared" ca="1" si="248"/>
        <v>42472.005618511204</v>
      </c>
      <c r="L684" s="3">
        <f t="shared" si="249"/>
        <v>-9.2245230265738378</v>
      </c>
      <c r="M684" s="3">
        <f t="shared" ca="1" si="231"/>
        <v>-8.6035608191042723E-2</v>
      </c>
      <c r="N684" s="3">
        <f t="shared" ca="1" si="232"/>
        <v>-4.929477237187923</v>
      </c>
      <c r="O684" s="1">
        <f t="shared" ca="1" si="250"/>
        <v>20207774.204013862</v>
      </c>
      <c r="P684" s="1">
        <f t="shared" si="251"/>
        <v>-23894783.146870393</v>
      </c>
      <c r="Q684" s="1">
        <f t="shared" ca="1" si="233"/>
        <v>44102557.350884259</v>
      </c>
      <c r="R684" s="1">
        <f t="shared" ca="1" si="252"/>
        <v>75220.853339508729</v>
      </c>
      <c r="S684" s="3">
        <f t="shared" si="234"/>
        <v>265.07314990600094</v>
      </c>
      <c r="T684" s="13">
        <f t="shared" ca="1" si="235"/>
        <v>2.0269567466884197</v>
      </c>
      <c r="U684" s="13">
        <f t="shared" si="236"/>
        <v>0.13100779752140468</v>
      </c>
      <c r="V684" s="5">
        <v>0.35</v>
      </c>
      <c r="W684" s="3">
        <f t="shared" ca="1" si="237"/>
        <v>0.5572598826666485</v>
      </c>
      <c r="X684" s="3">
        <f t="shared" ca="1" si="238"/>
        <v>-0.55519870066594001</v>
      </c>
      <c r="Y684" s="3">
        <f t="shared" ca="1" si="239"/>
        <v>4.7885066654425948E-2</v>
      </c>
      <c r="Z684" s="3">
        <f t="shared" ca="1" si="240"/>
        <v>-3.965705004756714E-3</v>
      </c>
      <c r="AA684" s="3">
        <f t="shared" ca="1" si="241"/>
        <v>3.4203619038875678E-4</v>
      </c>
    </row>
    <row r="685" spans="3:27" s="5" customFormat="1" x14ac:dyDescent="0.2">
      <c r="C685" s="25"/>
      <c r="D685" s="1">
        <f t="shared" si="242"/>
        <v>683</v>
      </c>
      <c r="E685" s="2">
        <f t="shared" si="243"/>
        <v>68.400000000000389</v>
      </c>
      <c r="F685" s="3">
        <f t="shared" ca="1" si="244"/>
        <v>535.30448508708662</v>
      </c>
      <c r="G685" s="3">
        <f t="shared" si="245"/>
        <v>-47.09167229193757</v>
      </c>
      <c r="H685" s="3">
        <f t="shared" ca="1" si="230"/>
        <v>537.37186133403202</v>
      </c>
      <c r="I685" s="3">
        <f t="shared" ca="1" si="246"/>
        <v>36561.296331447797</v>
      </c>
      <c r="J685" s="3">
        <f t="shared" si="247"/>
        <v>18497.867870638944</v>
      </c>
      <c r="K685" s="3">
        <f t="shared" ca="1" si="248"/>
        <v>42525.738782410386</v>
      </c>
      <c r="L685" s="3">
        <f t="shared" si="249"/>
        <v>-9.2246637670019584</v>
      </c>
      <c r="M685" s="3">
        <f t="shared" ca="1" si="231"/>
        <v>-8.7745859263346063E-2</v>
      </c>
      <c r="N685" s="3">
        <f t="shared" ca="1" si="232"/>
        <v>-5.0274674055386281</v>
      </c>
      <c r="O685" s="1">
        <f t="shared" ca="1" si="250"/>
        <v>20213796.214752153</v>
      </c>
      <c r="P685" s="1">
        <f t="shared" si="251"/>
        <v>-23889125.611830182</v>
      </c>
      <c r="Q685" s="1">
        <f t="shared" ca="1" si="233"/>
        <v>44102921.826582335</v>
      </c>
      <c r="R685" s="1">
        <f t="shared" ca="1" si="252"/>
        <v>75232.060586764477</v>
      </c>
      <c r="S685" s="3">
        <f t="shared" si="234"/>
        <v>265.09210872627102</v>
      </c>
      <c r="T685" s="13">
        <f t="shared" ca="1" si="235"/>
        <v>2.0271137602549754</v>
      </c>
      <c r="U685" s="13">
        <f t="shared" si="236"/>
        <v>0.13110371536072757</v>
      </c>
      <c r="V685" s="5">
        <v>0.35</v>
      </c>
      <c r="W685" s="3">
        <f t="shared" ca="1" si="237"/>
        <v>0.55775097015528385</v>
      </c>
      <c r="X685" s="3">
        <f t="shared" ca="1" si="238"/>
        <v>-0.55560519143038511</v>
      </c>
      <c r="Y685" s="3">
        <f t="shared" ca="1" si="239"/>
        <v>4.8877560953524142E-2</v>
      </c>
      <c r="Z685" s="3">
        <f t="shared" ca="1" si="240"/>
        <v>-3.9686085102170364E-3</v>
      </c>
      <c r="AA685" s="3">
        <f t="shared" ca="1" si="241"/>
        <v>3.4912543538231531E-4</v>
      </c>
    </row>
    <row r="686" spans="3:27" s="5" customFormat="1" x14ac:dyDescent="0.2">
      <c r="C686" s="25"/>
      <c r="D686" s="1">
        <f t="shared" si="242"/>
        <v>684</v>
      </c>
      <c r="E686" s="2">
        <f t="shared" si="243"/>
        <v>68.500000000000384</v>
      </c>
      <c r="F686" s="3">
        <f t="shared" ca="1" si="244"/>
        <v>535.30448508708662</v>
      </c>
      <c r="G686" s="3">
        <f t="shared" si="245"/>
        <v>-48.014138668637763</v>
      </c>
      <c r="H686" s="3">
        <f t="shared" ca="1" si="230"/>
        <v>537.4534856770789</v>
      </c>
      <c r="I686" s="3">
        <f t="shared" ca="1" si="246"/>
        <v>36614.826779956507</v>
      </c>
      <c r="J686" s="3">
        <f t="shared" si="247"/>
        <v>18493.112580090914</v>
      </c>
      <c r="K686" s="3">
        <f t="shared" ca="1" si="248"/>
        <v>42579.48003012329</v>
      </c>
      <c r="L686" s="3">
        <f t="shared" si="249"/>
        <v>-9.2248072916050798</v>
      </c>
      <c r="M686" s="3">
        <f t="shared" ca="1" si="231"/>
        <v>-8.9455621945308941E-2</v>
      </c>
      <c r="N686" s="3">
        <f t="shared" ca="1" si="232"/>
        <v>-5.1254295911840693</v>
      </c>
      <c r="O686" s="1">
        <f t="shared" ca="1" si="250"/>
        <v>20219937.448650941</v>
      </c>
      <c r="P686" s="1">
        <f t="shared" si="251"/>
        <v>-23883355.968261484</v>
      </c>
      <c r="Q686" s="1">
        <f t="shared" ca="1" si="233"/>
        <v>44103293.416912422</v>
      </c>
      <c r="R686" s="1">
        <f t="shared" ca="1" si="252"/>
        <v>75243.487994791052</v>
      </c>
      <c r="S686" s="3">
        <f t="shared" si="234"/>
        <v>265.11144259636956</v>
      </c>
      <c r="T686" s="13">
        <f t="shared" ca="1" si="235"/>
        <v>2.0272738151681682</v>
      </c>
      <c r="U686" s="13">
        <f t="shared" si="236"/>
        <v>0.13120158622126205</v>
      </c>
      <c r="V686" s="5">
        <v>0.35</v>
      </c>
      <c r="W686" s="3">
        <f t="shared" ca="1" si="237"/>
        <v>0.5582521225767576</v>
      </c>
      <c r="X686" s="3">
        <f t="shared" ca="1" si="238"/>
        <v>-0.55601995891468636</v>
      </c>
      <c r="Y686" s="3">
        <f t="shared" ca="1" si="239"/>
        <v>4.9872213205007648E-2</v>
      </c>
      <c r="Z686" s="3">
        <f t="shared" ca="1" si="240"/>
        <v>-3.9715711351049022E-3</v>
      </c>
      <c r="AA686" s="3">
        <f t="shared" ca="1" si="241"/>
        <v>3.5623009432148321E-4</v>
      </c>
    </row>
    <row r="687" spans="3:27" s="5" customFormat="1" x14ac:dyDescent="0.2">
      <c r="C687" s="25"/>
      <c r="D687" s="1">
        <f t="shared" si="242"/>
        <v>685</v>
      </c>
      <c r="E687" s="2">
        <f t="shared" si="243"/>
        <v>68.600000000000378</v>
      </c>
      <c r="F687" s="3">
        <f t="shared" ca="1" si="244"/>
        <v>535.30448508708662</v>
      </c>
      <c r="G687" s="3">
        <f t="shared" si="245"/>
        <v>-48.936619397798268</v>
      </c>
      <c r="H687" s="3">
        <f t="shared" ca="1" si="230"/>
        <v>537.53668197848219</v>
      </c>
      <c r="I687" s="3">
        <f t="shared" ca="1" si="246"/>
        <v>36668.357228465218</v>
      </c>
      <c r="J687" s="3">
        <f t="shared" si="247"/>
        <v>18488.265042187595</v>
      </c>
      <c r="K687" s="3">
        <f t="shared" ca="1" si="248"/>
        <v>42633.22951887684</v>
      </c>
      <c r="L687" s="3">
        <f t="shared" si="249"/>
        <v>-9.224953600426101</v>
      </c>
      <c r="M687" s="3">
        <f t="shared" ca="1" si="231"/>
        <v>-9.1164886969386363E-2</v>
      </c>
      <c r="N687" s="3">
        <f t="shared" ca="1" si="232"/>
        <v>-5.2233632631330327</v>
      </c>
      <c r="O687" s="1">
        <f t="shared" ca="1" si="250"/>
        <v>20226197.913070515</v>
      </c>
      <c r="P687" s="1">
        <f t="shared" si="251"/>
        <v>-23877474.203318469</v>
      </c>
      <c r="Q687" s="1">
        <f t="shared" ca="1" si="233"/>
        <v>44103672.116388984</v>
      </c>
      <c r="R687" s="1">
        <f t="shared" ca="1" si="252"/>
        <v>75255.135476987503</v>
      </c>
      <c r="S687" s="3">
        <f t="shared" si="234"/>
        <v>265.13115152207536</v>
      </c>
      <c r="T687" s="13">
        <f t="shared" ca="1" si="235"/>
        <v>2.0274369077061314</v>
      </c>
      <c r="U687" s="13">
        <f t="shared" si="236"/>
        <v>0.13130141341924367</v>
      </c>
      <c r="V687" s="5">
        <v>0.35</v>
      </c>
      <c r="W687" s="3">
        <f t="shared" ca="1" si="237"/>
        <v>0.55876336084213474</v>
      </c>
      <c r="X687" s="3">
        <f t="shared" ca="1" si="238"/>
        <v>-0.55644301717273748</v>
      </c>
      <c r="Y687" s="3">
        <f t="shared" ca="1" si="239"/>
        <v>5.0869067804494045E-2</v>
      </c>
      <c r="Z687" s="3">
        <f t="shared" ca="1" si="240"/>
        <v>-3.9745929798052681E-3</v>
      </c>
      <c r="AA687" s="3">
        <f t="shared" ca="1" si="241"/>
        <v>3.6335048431781461E-4</v>
      </c>
    </row>
    <row r="688" spans="3:27" s="5" customFormat="1" x14ac:dyDescent="0.2">
      <c r="C688" s="25"/>
      <c r="D688" s="1">
        <f t="shared" si="242"/>
        <v>686</v>
      </c>
      <c r="E688" s="2">
        <f t="shared" si="243"/>
        <v>68.700000000000372</v>
      </c>
      <c r="F688" s="3">
        <f t="shared" ca="1" si="244"/>
        <v>535.30448508708662</v>
      </c>
      <c r="G688" s="3">
        <f t="shared" si="245"/>
        <v>-49.859114757840878</v>
      </c>
      <c r="H688" s="3">
        <f t="shared" ca="1" si="230"/>
        <v>537.6214496081667</v>
      </c>
      <c r="I688" s="3">
        <f t="shared" ca="1" si="246"/>
        <v>36721.887676973929</v>
      </c>
      <c r="J688" s="3">
        <f t="shared" si="247"/>
        <v>18483.325255479813</v>
      </c>
      <c r="K688" s="3">
        <f t="shared" ca="1" si="248"/>
        <v>42686.98740583552</v>
      </c>
      <c r="L688" s="3">
        <f t="shared" si="249"/>
        <v>-9.2251026935087577</v>
      </c>
      <c r="M688" s="3">
        <f t="shared" ca="1" si="231"/>
        <v>-9.2873645084735001E-2</v>
      </c>
      <c r="N688" s="3">
        <f t="shared" ca="1" si="232"/>
        <v>-5.3212678913512388</v>
      </c>
      <c r="O688" s="1">
        <f t="shared" ca="1" si="250"/>
        <v>20232577.615515057</v>
      </c>
      <c r="P688" s="1">
        <f t="shared" si="251"/>
        <v>-23871480.303905539</v>
      </c>
      <c r="Q688" s="1">
        <f t="shared" ca="1" si="233"/>
        <v>44104057.9194206</v>
      </c>
      <c r="R688" s="1">
        <f t="shared" ca="1" si="252"/>
        <v>75267.002945143337</v>
      </c>
      <c r="S688" s="3">
        <f t="shared" si="234"/>
        <v>265.15123550928041</v>
      </c>
      <c r="T688" s="13">
        <f t="shared" ca="1" si="235"/>
        <v>2.0276030340780733</v>
      </c>
      <c r="U688" s="13">
        <f t="shared" si="236"/>
        <v>0.13140320033755118</v>
      </c>
      <c r="V688" s="5">
        <v>0.35</v>
      </c>
      <c r="W688" s="3">
        <f t="shared" ca="1" si="237"/>
        <v>0.55928470628696625</v>
      </c>
      <c r="X688" s="3">
        <f t="shared" ca="1" si="238"/>
        <v>-0.55687438054085991</v>
      </c>
      <c r="Y688" s="3">
        <f t="shared" ca="1" si="239"/>
        <v>5.1868169272990976E-2</v>
      </c>
      <c r="Z688" s="3">
        <f t="shared" ca="1" si="240"/>
        <v>-3.977674146720428E-3</v>
      </c>
      <c r="AA688" s="3">
        <f t="shared" ca="1" si="241"/>
        <v>3.7048692337850696E-4</v>
      </c>
    </row>
    <row r="689" spans="3:27" s="5" customFormat="1" x14ac:dyDescent="0.2">
      <c r="C689" s="25"/>
      <c r="D689" s="1">
        <f t="shared" si="242"/>
        <v>687</v>
      </c>
      <c r="E689" s="2">
        <f t="shared" si="243"/>
        <v>68.800000000000367</v>
      </c>
      <c r="F689" s="3">
        <f t="shared" ca="1" si="244"/>
        <v>535.30448508708662</v>
      </c>
      <c r="G689" s="3">
        <f t="shared" si="245"/>
        <v>-50.781625027191751</v>
      </c>
      <c r="H689" s="3">
        <f t="shared" ca="1" si="230"/>
        <v>537.70778792458759</v>
      </c>
      <c r="I689" s="3">
        <f t="shared" ca="1" si="246"/>
        <v>36775.41812548264</v>
      </c>
      <c r="J689" s="3">
        <f t="shared" si="247"/>
        <v>18478.293218490559</v>
      </c>
      <c r="K689" s="3">
        <f t="shared" ca="1" si="248"/>
        <v>42740.753848100234</v>
      </c>
      <c r="L689" s="3">
        <f t="shared" si="249"/>
        <v>-9.2252545708976328</v>
      </c>
      <c r="M689" s="3">
        <f t="shared" ca="1" si="231"/>
        <v>-9.4581887057508141E-2</v>
      </c>
      <c r="N689" s="3">
        <f t="shared" ca="1" si="232"/>
        <v>-5.4191429467782406</v>
      </c>
      <c r="O689" s="1">
        <f t="shared" ca="1" si="250"/>
        <v>20239076.56363273</v>
      </c>
      <c r="P689" s="1">
        <f t="shared" si="251"/>
        <v>-23865374.256677348</v>
      </c>
      <c r="Q689" s="1">
        <f t="shared" ca="1" si="233"/>
        <v>44104450.820310079</v>
      </c>
      <c r="R689" s="1">
        <f t="shared" ca="1" si="252"/>
        <v>75279.090309442268</v>
      </c>
      <c r="S689" s="3">
        <f t="shared" si="234"/>
        <v>265.17169456398983</v>
      </c>
      <c r="T689" s="13">
        <f t="shared" ca="1" si="235"/>
        <v>2.0277721904244603</v>
      </c>
      <c r="U689" s="13">
        <f t="shared" si="236"/>
        <v>0.13150695042583846</v>
      </c>
      <c r="V689" s="5">
        <v>0.35</v>
      </c>
      <c r="W689" s="3">
        <f t="shared" ca="1" si="237"/>
        <v>0.55981618067237704</v>
      </c>
      <c r="X689" s="3">
        <f t="shared" ca="1" si="238"/>
        <v>-0.55731406363836156</v>
      </c>
      <c r="Y689" s="3">
        <f t="shared" ca="1" si="239"/>
        <v>5.2869562259429848E-2</v>
      </c>
      <c r="Z689" s="3">
        <f t="shared" ca="1" si="240"/>
        <v>-3.9808147402740114E-3</v>
      </c>
      <c r="AA689" s="3">
        <f t="shared" ca="1" si="241"/>
        <v>3.7763973042449891E-4</v>
      </c>
    </row>
    <row r="690" spans="3:27" s="5" customFormat="1" x14ac:dyDescent="0.2">
      <c r="C690" s="25"/>
      <c r="D690" s="1">
        <f t="shared" si="242"/>
        <v>688</v>
      </c>
      <c r="E690" s="2">
        <f t="shared" si="243"/>
        <v>68.900000000000361</v>
      </c>
      <c r="F690" s="3">
        <f t="shared" ca="1" si="244"/>
        <v>535.30448508708662</v>
      </c>
      <c r="G690" s="3">
        <f t="shared" si="245"/>
        <v>-51.704150484281513</v>
      </c>
      <c r="H690" s="3">
        <f t="shared" ca="1" si="230"/>
        <v>537.79569627475837</v>
      </c>
      <c r="I690" s="3">
        <f t="shared" ca="1" si="246"/>
        <v>36828.948573991351</v>
      </c>
      <c r="J690" s="3">
        <f t="shared" si="247"/>
        <v>18473.168929714986</v>
      </c>
      <c r="K690" s="3">
        <f t="shared" ca="1" si="248"/>
        <v>42794.529002707161</v>
      </c>
      <c r="L690" s="3">
        <f t="shared" si="249"/>
        <v>-9.2254092326381443</v>
      </c>
      <c r="M690" s="3">
        <f t="shared" ca="1" si="231"/>
        <v>-9.628960367114954E-2</v>
      </c>
      <c r="N690" s="3">
        <f t="shared" ca="1" si="232"/>
        <v>-5.5169879013442662</v>
      </c>
      <c r="O690" s="1">
        <f t="shared" ca="1" si="250"/>
        <v>20245694.76521565</v>
      </c>
      <c r="P690" s="1">
        <f t="shared" si="251"/>
        <v>-23859156.048038743</v>
      </c>
      <c r="Q690" s="1">
        <f t="shared" ca="1" si="233"/>
        <v>44104850.813254394</v>
      </c>
      <c r="R690" s="1">
        <f t="shared" ca="1" si="252"/>
        <v>75291.39747846617</v>
      </c>
      <c r="S690" s="3">
        <f t="shared" si="234"/>
        <v>265.19252869232201</v>
      </c>
      <c r="T690" s="13">
        <f t="shared" ca="1" si="235"/>
        <v>2.0279443728172004</v>
      </c>
      <c r="U690" s="13">
        <f t="shared" si="236"/>
        <v>0.13161266720067394</v>
      </c>
      <c r="V690" s="5">
        <v>0.35</v>
      </c>
      <c r="W690" s="3">
        <f t="shared" ca="1" si="237"/>
        <v>0.56035780618619546</v>
      </c>
      <c r="X690" s="3">
        <f t="shared" ca="1" si="238"/>
        <v>-0.55776208136812799</v>
      </c>
      <c r="Y690" s="3">
        <f t="shared" ca="1" si="239"/>
        <v>5.3873291543208565E-2</v>
      </c>
      <c r="Z690" s="3">
        <f t="shared" ca="1" si="240"/>
        <v>-3.9840148669152003E-3</v>
      </c>
      <c r="AA690" s="3">
        <f t="shared" ca="1" si="241"/>
        <v>3.848092253086326E-4</v>
      </c>
    </row>
    <row r="691" spans="3:27" s="5" customFormat="1" x14ac:dyDescent="0.2">
      <c r="C691" s="25"/>
      <c r="D691" s="1">
        <f t="shared" si="242"/>
        <v>689</v>
      </c>
      <c r="E691" s="2">
        <f t="shared" si="243"/>
        <v>69.000000000000355</v>
      </c>
      <c r="F691" s="3">
        <f t="shared" ca="1" si="244"/>
        <v>535.30448508708662</v>
      </c>
      <c r="G691" s="3">
        <f t="shared" si="245"/>
        <v>-52.62669140754533</v>
      </c>
      <c r="H691" s="3">
        <f t="shared" ca="1" si="230"/>
        <v>537.88517399427917</v>
      </c>
      <c r="I691" s="3">
        <f t="shared" ca="1" si="246"/>
        <v>36882.479022500062</v>
      </c>
      <c r="J691" s="3">
        <f t="shared" si="247"/>
        <v>18467.952387620393</v>
      </c>
      <c r="K691" s="3">
        <f t="shared" ca="1" si="248"/>
        <v>42848.313026626616</v>
      </c>
      <c r="L691" s="3">
        <f t="shared" si="249"/>
        <v>-9.225566678776552</v>
      </c>
      <c r="M691" s="3">
        <f t="shared" ca="1" si="231"/>
        <v>-9.7996785726685659E-2</v>
      </c>
      <c r="N691" s="3">
        <f t="shared" ca="1" si="232"/>
        <v>-5.6148022279869547</v>
      </c>
      <c r="O691" s="1">
        <f t="shared" ca="1" si="250"/>
        <v>20252432.228199922</v>
      </c>
      <c r="P691" s="1">
        <f t="shared" si="251"/>
        <v>-23852825.664144758</v>
      </c>
      <c r="Q691" s="1">
        <f t="shared" ca="1" si="233"/>
        <v>44105257.892344683</v>
      </c>
      <c r="R691" s="1">
        <f t="shared" ca="1" si="252"/>
        <v>75303.924359199082</v>
      </c>
      <c r="S691" s="3">
        <f t="shared" si="234"/>
        <v>265.21373790050853</v>
      </c>
      <c r="T691" s="13">
        <f t="shared" ca="1" si="235"/>
        <v>2.0281195772598317</v>
      </c>
      <c r="U691" s="13">
        <f t="shared" si="236"/>
        <v>0.1317203542456796</v>
      </c>
      <c r="V691" s="5">
        <v>0.35</v>
      </c>
      <c r="W691" s="3">
        <f t="shared" ca="1" si="237"/>
        <v>0.56090960544409285</v>
      </c>
      <c r="X691" s="3">
        <f t="shared" ca="1" si="238"/>
        <v>-0.55821844891721173</v>
      </c>
      <c r="Y691" s="3">
        <f t="shared" ca="1" si="239"/>
        <v>5.4879402036740722E-2</v>
      </c>
      <c r="Z691" s="3">
        <f t="shared" ca="1" si="240"/>
        <v>-3.9872746351229411E-3</v>
      </c>
      <c r="AA691" s="3">
        <f t="shared" ca="1" si="241"/>
        <v>3.9199572883386231E-4</v>
      </c>
    </row>
    <row r="692" spans="3:27" s="5" customFormat="1" x14ac:dyDescent="0.2">
      <c r="C692" s="25"/>
      <c r="D692" s="1">
        <f t="shared" si="242"/>
        <v>690</v>
      </c>
      <c r="E692" s="2">
        <f t="shared" si="243"/>
        <v>69.10000000000035</v>
      </c>
      <c r="F692" s="3">
        <f t="shared" ca="1" si="244"/>
        <v>535.30448508708662</v>
      </c>
      <c r="G692" s="3">
        <f t="shared" si="245"/>
        <v>-53.549248075422987</v>
      </c>
      <c r="H692" s="3">
        <f t="shared" ca="1" si="230"/>
        <v>537.9762204073653</v>
      </c>
      <c r="I692" s="3">
        <f t="shared" ca="1" si="246"/>
        <v>36936.009471008772</v>
      </c>
      <c r="J692" s="3">
        <f t="shared" si="247"/>
        <v>18462.643590646247</v>
      </c>
      <c r="K692" s="3">
        <f t="shared" ca="1" si="248"/>
        <v>42902.106076761891</v>
      </c>
      <c r="L692" s="3">
        <f t="shared" si="249"/>
        <v>-9.2257269093599561</v>
      </c>
      <c r="M692" s="3">
        <f t="shared" ca="1" si="231"/>
        <v>-9.9703424043016478E-2</v>
      </c>
      <c r="N692" s="3">
        <f t="shared" ca="1" si="232"/>
        <v>-5.712585400668023</v>
      </c>
      <c r="O692" s="1">
        <f t="shared" ca="1" si="250"/>
        <v>20259288.960665587</v>
      </c>
      <c r="P692" s="1">
        <f t="shared" si="251"/>
        <v>-23846383.090900607</v>
      </c>
      <c r="Q692" s="1">
        <f t="shared" ca="1" si="233"/>
        <v>44105672.051566198</v>
      </c>
      <c r="R692" s="1">
        <f t="shared" ca="1" si="252"/>
        <v>75316.670857031146</v>
      </c>
      <c r="S692" s="3">
        <f t="shared" si="234"/>
        <v>265.23532219489414</v>
      </c>
      <c r="T692" s="13">
        <f t="shared" ca="1" si="235"/>
        <v>2.0282977996877127</v>
      </c>
      <c r="U692" s="13">
        <f t="shared" si="236"/>
        <v>0.13183001521167406</v>
      </c>
      <c r="V692" s="5">
        <v>0.35</v>
      </c>
      <c r="W692" s="3">
        <f t="shared" ca="1" si="237"/>
        <v>0.56147160149074937</v>
      </c>
      <c r="X692" s="3">
        <f t="shared" ca="1" si="238"/>
        <v>-0.5586831817574377</v>
      </c>
      <c r="Y692" s="3">
        <f t="shared" ca="1" si="239"/>
        <v>5.5887938788012528E-2</v>
      </c>
      <c r="Z692" s="3">
        <f t="shared" ca="1" si="240"/>
        <v>-3.9905941554102689E-3</v>
      </c>
      <c r="AA692" s="3">
        <f t="shared" ca="1" si="241"/>
        <v>3.9919956277151806E-4</v>
      </c>
    </row>
    <row r="693" spans="3:27" s="5" customFormat="1" x14ac:dyDescent="0.2">
      <c r="C693" s="25"/>
      <c r="D693" s="1">
        <f t="shared" si="242"/>
        <v>691</v>
      </c>
      <c r="E693" s="2">
        <f t="shared" si="243"/>
        <v>69.200000000000344</v>
      </c>
      <c r="F693" s="3">
        <f t="shared" ca="1" si="244"/>
        <v>535.30448508708662</v>
      </c>
      <c r="G693" s="3">
        <f t="shared" si="245"/>
        <v>-54.471820766358981</v>
      </c>
      <c r="H693" s="3">
        <f t="shared" ca="1" si="230"/>
        <v>538.06883482687715</v>
      </c>
      <c r="I693" s="3">
        <f t="shared" ca="1" si="246"/>
        <v>36989.539919517483</v>
      </c>
      <c r="J693" s="3">
        <f t="shared" si="247"/>
        <v>18457.242537204158</v>
      </c>
      <c r="K693" s="3">
        <f t="shared" ca="1" si="248"/>
        <v>42955.908309948143</v>
      </c>
      <c r="L693" s="3">
        <f t="shared" si="249"/>
        <v>-9.2258899244362986</v>
      </c>
      <c r="M693" s="3">
        <f t="shared" ca="1" si="231"/>
        <v>-0.10140950945720481</v>
      </c>
      <c r="N693" s="3">
        <f t="shared" ca="1" si="232"/>
        <v>-5.8103368943898435</v>
      </c>
      <c r="O693" s="1">
        <f t="shared" ca="1" si="250"/>
        <v>20266264.970836725</v>
      </c>
      <c r="P693" s="1">
        <f t="shared" si="251"/>
        <v>-23839828.313961644</v>
      </c>
      <c r="Q693" s="1">
        <f t="shared" ca="1" si="233"/>
        <v>44106093.284798369</v>
      </c>
      <c r="R693" s="1">
        <f t="shared" ca="1" si="252"/>
        <v>75329.636875762808</v>
      </c>
      <c r="S693" s="3">
        <f t="shared" si="234"/>
        <v>265.25728158193681</v>
      </c>
      <c r="T693" s="13">
        <f t="shared" ca="1" si="235"/>
        <v>2.0284790359682172</v>
      </c>
      <c r="U693" s="13">
        <f t="shared" si="236"/>
        <v>0.13194165381681749</v>
      </c>
      <c r="V693" s="5">
        <v>0.35</v>
      </c>
      <c r="W693" s="3">
        <f t="shared" ca="1" si="237"/>
        <v>0.56204381780104029</v>
      </c>
      <c r="X693" s="3">
        <f t="shared" ca="1" si="238"/>
        <v>-0.55915629564601876</v>
      </c>
      <c r="Y693" s="3">
        <f t="shared" ca="1" si="239"/>
        <v>5.6898946983147417E-2</v>
      </c>
      <c r="Z693" s="3">
        <f t="shared" ca="1" si="240"/>
        <v>-3.9939735403287059E-3</v>
      </c>
      <c r="AA693" s="3">
        <f t="shared" ca="1" si="241"/>
        <v>4.0642104987962443E-4</v>
      </c>
    </row>
    <row r="694" spans="3:27" s="5" customFormat="1" x14ac:dyDescent="0.2">
      <c r="C694" s="25"/>
      <c r="D694" s="1">
        <f t="shared" si="242"/>
        <v>692</v>
      </c>
      <c r="E694" s="2">
        <f t="shared" si="243"/>
        <v>69.300000000000338</v>
      </c>
      <c r="F694" s="3">
        <f t="shared" ca="1" si="244"/>
        <v>535.30448508708662</v>
      </c>
      <c r="G694" s="3">
        <f t="shared" si="245"/>
        <v>-55.39440975880261</v>
      </c>
      <c r="H694" s="3">
        <f t="shared" ca="1" si="230"/>
        <v>538.1630165543495</v>
      </c>
      <c r="I694" s="3">
        <f t="shared" ca="1" si="246"/>
        <v>37043.070368026194</v>
      </c>
      <c r="J694" s="3">
        <f t="shared" si="247"/>
        <v>18451.749225677897</v>
      </c>
      <c r="K694" s="3">
        <f t="shared" ca="1" si="248"/>
        <v>43009.719882951249</v>
      </c>
      <c r="L694" s="3">
        <f t="shared" si="249"/>
        <v>-9.2260557240543584</v>
      </c>
      <c r="M694" s="3">
        <f t="shared" ca="1" si="231"/>
        <v>-0.10311503282476424</v>
      </c>
      <c r="N694" s="3">
        <f t="shared" ca="1" si="232"/>
        <v>-5.9080561852119384</v>
      </c>
      <c r="O694" s="1">
        <f t="shared" ca="1" si="250"/>
        <v>20273360.267081395</v>
      </c>
      <c r="P694" s="1">
        <f t="shared" si="251"/>
        <v>-23833161.318733357</v>
      </c>
      <c r="Q694" s="1">
        <f t="shared" ca="1" si="233"/>
        <v>44106521.585814752</v>
      </c>
      <c r="R694" s="1">
        <f t="shared" ca="1" si="252"/>
        <v>75342.822317608923</v>
      </c>
      <c r="S694" s="3">
        <f t="shared" si="234"/>
        <v>265.27961606820782</v>
      </c>
      <c r="T694" s="13">
        <f t="shared" ca="1" si="235"/>
        <v>2.0286632819009314</v>
      </c>
      <c r="U694" s="13">
        <f t="shared" si="236"/>
        <v>0.13205527384675977</v>
      </c>
      <c r="V694" s="5">
        <v>0.35</v>
      </c>
      <c r="W694" s="3">
        <f t="shared" ca="1" si="237"/>
        <v>0.56262627828124545</v>
      </c>
      <c r="X694" s="3">
        <f t="shared" ca="1" si="238"/>
        <v>-0.55963780662618234</v>
      </c>
      <c r="Y694" s="3">
        <f t="shared" ca="1" si="239"/>
        <v>5.7912471948978493E-2</v>
      </c>
      <c r="Z694" s="3">
        <f t="shared" ca="1" si="240"/>
        <v>-3.9974129044727308E-3</v>
      </c>
      <c r="AA694" s="3">
        <f t="shared" ca="1" si="241"/>
        <v>4.1366051392127494E-4</v>
      </c>
    </row>
    <row r="695" spans="3:27" s="5" customFormat="1" x14ac:dyDescent="0.2">
      <c r="C695" s="25"/>
      <c r="D695" s="1">
        <f t="shared" si="242"/>
        <v>693</v>
      </c>
      <c r="E695" s="2">
        <f t="shared" si="243"/>
        <v>69.400000000000333</v>
      </c>
      <c r="F695" s="3">
        <f t="shared" ca="1" si="244"/>
        <v>535.30448508708662</v>
      </c>
      <c r="G695" s="3">
        <f t="shared" si="245"/>
        <v>-56.317015331208047</v>
      </c>
      <c r="H695" s="3">
        <f t="shared" ca="1" si="230"/>
        <v>538.25876488002166</v>
      </c>
      <c r="I695" s="3">
        <f t="shared" ca="1" si="246"/>
        <v>37096.600816534905</v>
      </c>
      <c r="J695" s="3">
        <f t="shared" si="247"/>
        <v>18446.163654423395</v>
      </c>
      <c r="K695" s="3">
        <f t="shared" ca="1" si="248"/>
        <v>43063.540952466661</v>
      </c>
      <c r="L695" s="3">
        <f t="shared" si="249"/>
        <v>-9.2262243082637596</v>
      </c>
      <c r="M695" s="3">
        <f t="shared" ca="1" si="231"/>
        <v>-0.10481998501994537</v>
      </c>
      <c r="N695" s="3">
        <f t="shared" ca="1" si="232"/>
        <v>-6.0057427502673821</v>
      </c>
      <c r="O695" s="1">
        <f t="shared" ca="1" si="250"/>
        <v>20280574.85791165</v>
      </c>
      <c r="P695" s="1">
        <f t="shared" si="251"/>
        <v>-23826382.090371363</v>
      </c>
      <c r="Q695" s="1">
        <f t="shared" ca="1" si="233"/>
        <v>44106956.948283017</v>
      </c>
      <c r="R695" s="1">
        <f t="shared" ca="1" si="252"/>
        <v>75356.227083203034</v>
      </c>
      <c r="S695" s="3">
        <f t="shared" si="234"/>
        <v>265.30232566039155</v>
      </c>
      <c r="T695" s="13">
        <f t="shared" ca="1" si="235"/>
        <v>2.0288505332178524</v>
      </c>
      <c r="U695" s="13">
        <f t="shared" si="236"/>
        <v>0.13217087915479114</v>
      </c>
      <c r="V695" s="5">
        <v>0.35</v>
      </c>
      <c r="W695" s="3">
        <f t="shared" ca="1" si="237"/>
        <v>0.56321900727028029</v>
      </c>
      <c r="X695" s="3">
        <f t="shared" ca="1" si="238"/>
        <v>-0.56012773102780899</v>
      </c>
      <c r="Y695" s="3">
        <f t="shared" ca="1" si="239"/>
        <v>5.8928559155628987E-2</v>
      </c>
      <c r="Z695" s="3">
        <f t="shared" ca="1" si="240"/>
        <v>-4.0009123644843504E-3</v>
      </c>
      <c r="AA695" s="3">
        <f t="shared" ca="1" si="241"/>
        <v>4.2091827968306419E-4</v>
      </c>
    </row>
    <row r="696" spans="3:27" s="5" customFormat="1" x14ac:dyDescent="0.2">
      <c r="C696" s="25"/>
      <c r="D696" s="1">
        <f t="shared" si="242"/>
        <v>694</v>
      </c>
      <c r="E696" s="2">
        <f t="shared" si="243"/>
        <v>69.500000000000327</v>
      </c>
      <c r="F696" s="3">
        <f t="shared" ca="1" si="244"/>
        <v>535.30448508708662</v>
      </c>
      <c r="G696" s="3">
        <f t="shared" si="245"/>
        <v>-57.23963776203442</v>
      </c>
      <c r="H696" s="3">
        <f t="shared" ca="1" si="230"/>
        <v>538.35607908286852</v>
      </c>
      <c r="I696" s="3">
        <f t="shared" ca="1" si="246"/>
        <v>37150.131265043616</v>
      </c>
      <c r="J696" s="3">
        <f t="shared" si="247"/>
        <v>18440.485821768732</v>
      </c>
      <c r="K696" s="3">
        <f t="shared" ca="1" si="248"/>
        <v>43117.371675118302</v>
      </c>
      <c r="L696" s="3">
        <f t="shared" si="249"/>
        <v>-9.2263956771149616</v>
      </c>
      <c r="M696" s="3">
        <f t="shared" ca="1" si="231"/>
        <v>-0.10652435693602068</v>
      </c>
      <c r="N696" s="3">
        <f t="shared" ca="1" si="232"/>
        <v>-6.1033960677791228</v>
      </c>
      <c r="O696" s="1">
        <f t="shared" ca="1" si="250"/>
        <v>20287908.751983587</v>
      </c>
      <c r="P696" s="1">
        <f t="shared" si="251"/>
        <v>-23819490.613781348</v>
      </c>
      <c r="Q696" s="1">
        <f t="shared" ca="1" si="233"/>
        <v>44107399.365764931</v>
      </c>
      <c r="R696" s="1">
        <f t="shared" ca="1" si="252"/>
        <v>75369.851071601588</v>
      </c>
      <c r="S696" s="3">
        <f t="shared" si="234"/>
        <v>265.32541036528556</v>
      </c>
      <c r="T696" s="13">
        <f t="shared" ca="1" si="235"/>
        <v>2.0290407855835944</v>
      </c>
      <c r="U696" s="13">
        <f t="shared" si="236"/>
        <v>0.13228847366199512</v>
      </c>
      <c r="V696" s="5">
        <v>0.35</v>
      </c>
      <c r="W696" s="3">
        <f t="shared" ca="1" si="237"/>
        <v>0.56382202954094829</v>
      </c>
      <c r="X696" s="3">
        <f t="shared" ca="1" si="238"/>
        <v>-0.56062608546808135</v>
      </c>
      <c r="Y696" s="3">
        <f t="shared" ca="1" si="239"/>
        <v>5.9947254219100597E-2</v>
      </c>
      <c r="Z696" s="3">
        <f t="shared" ca="1" si="240"/>
        <v>-4.0044720390577243E-3</v>
      </c>
      <c r="AA696" s="3">
        <f t="shared" ca="1" si="241"/>
        <v>4.281946729935757E-4</v>
      </c>
    </row>
    <row r="697" spans="3:27" s="5" customFormat="1" x14ac:dyDescent="0.2">
      <c r="C697" s="25"/>
      <c r="D697" s="1">
        <f t="shared" si="242"/>
        <v>695</v>
      </c>
      <c r="E697" s="2">
        <f t="shared" si="243"/>
        <v>69.600000000000321</v>
      </c>
      <c r="F697" s="3">
        <f t="shared" ca="1" si="244"/>
        <v>535.30448508708662</v>
      </c>
      <c r="G697" s="3">
        <f t="shared" si="245"/>
        <v>-58.162277329745919</v>
      </c>
      <c r="H697" s="3">
        <f t="shared" ca="1" si="230"/>
        <v>538.45495843063156</v>
      </c>
      <c r="I697" s="3">
        <f t="shared" ca="1" si="246"/>
        <v>37203.661713552327</v>
      </c>
      <c r="J697" s="3">
        <f t="shared" si="247"/>
        <v>18434.715726014143</v>
      </c>
      <c r="K697" s="3">
        <f t="shared" ca="1" si="248"/>
        <v>43171.212207457429</v>
      </c>
      <c r="L697" s="3">
        <f t="shared" si="249"/>
        <v>-9.2265698306592689</v>
      </c>
      <c r="M697" s="3">
        <f t="shared" ca="1" si="231"/>
        <v>-0.10822813948556768</v>
      </c>
      <c r="N697" s="3">
        <f t="shared" ca="1" si="232"/>
        <v>-6.2010156170762052</v>
      </c>
      <c r="O697" s="1">
        <f t="shared" ca="1" si="250"/>
        <v>20295361.95809732</v>
      </c>
      <c r="P697" s="1">
        <f t="shared" si="251"/>
        <v>-23812486.873619091</v>
      </c>
      <c r="Q697" s="1">
        <f t="shared" ca="1" si="233"/>
        <v>44107848.831716411</v>
      </c>
      <c r="R697" s="1">
        <f t="shared" ca="1" si="252"/>
        <v>75383.694180288425</v>
      </c>
      <c r="S697" s="3">
        <f t="shared" si="234"/>
        <v>265.34887018980078</v>
      </c>
      <c r="T697" s="13">
        <f t="shared" ca="1" si="235"/>
        <v>2.0292340345955924</v>
      </c>
      <c r="U697" s="13">
        <f t="shared" si="236"/>
        <v>0.13240806135740479</v>
      </c>
      <c r="V697" s="5">
        <v>0.35</v>
      </c>
      <c r="W697" s="3">
        <f t="shared" ca="1" si="237"/>
        <v>0.56443537030121782</v>
      </c>
      <c r="X697" s="3">
        <f t="shared" ca="1" si="238"/>
        <v>-0.5611328868521458</v>
      </c>
      <c r="Y697" s="3">
        <f t="shared" ca="1" si="239"/>
        <v>6.0968602903870475E-2</v>
      </c>
      <c r="Z697" s="3">
        <f t="shared" ca="1" si="240"/>
        <v>-4.0080920489438988E-3</v>
      </c>
      <c r="AA697" s="3">
        <f t="shared" ca="1" si="241"/>
        <v>4.3549002074193195E-4</v>
      </c>
    </row>
    <row r="698" spans="3:27" s="5" customFormat="1" x14ac:dyDescent="0.2">
      <c r="C698" s="25"/>
      <c r="D698" s="1">
        <f t="shared" si="242"/>
        <v>696</v>
      </c>
      <c r="E698" s="2">
        <f t="shared" si="243"/>
        <v>69.700000000000315</v>
      </c>
      <c r="F698" s="3">
        <f t="shared" ca="1" si="244"/>
        <v>535.30448508708662</v>
      </c>
      <c r="G698" s="3">
        <f t="shared" si="245"/>
        <v>-59.084934312811846</v>
      </c>
      <c r="H698" s="3">
        <f t="shared" ca="1" si="230"/>
        <v>538.55540217985026</v>
      </c>
      <c r="I698" s="3">
        <f t="shared" ca="1" si="246"/>
        <v>37257.192162061037</v>
      </c>
      <c r="J698" s="3">
        <f t="shared" si="247"/>
        <v>18428.853365432013</v>
      </c>
      <c r="K698" s="3">
        <f t="shared" ca="1" si="248"/>
        <v>43225.062705961514</v>
      </c>
      <c r="L698" s="3">
        <f t="shared" si="249"/>
        <v>-9.226746768948825</v>
      </c>
      <c r="M698" s="3">
        <f t="shared" ca="1" si="231"/>
        <v>-0.10993132360075061</v>
      </c>
      <c r="N698" s="3">
        <f t="shared" ca="1" si="232"/>
        <v>-6.2986008786099106</v>
      </c>
      <c r="O698" s="1">
        <f t="shared" ca="1" si="250"/>
        <v>20302934.485197019</v>
      </c>
      <c r="P698" s="1">
        <f t="shared" si="251"/>
        <v>-23805370.854290411</v>
      </c>
      <c r="Q698" s="1">
        <f t="shared" ca="1" si="233"/>
        <v>44108305.339487433</v>
      </c>
      <c r="R698" s="1">
        <f t="shared" ca="1" si="252"/>
        <v>75397.756305179035</v>
      </c>
      <c r="S698" s="3">
        <f t="shared" si="234"/>
        <v>265.37270514096116</v>
      </c>
      <c r="T698" s="13">
        <f t="shared" ca="1" si="235"/>
        <v>2.0294302757843141</v>
      </c>
      <c r="U698" s="13">
        <f t="shared" si="236"/>
        <v>0.13252964629816194</v>
      </c>
      <c r="V698" s="5">
        <v>0.35</v>
      </c>
      <c r="W698" s="3">
        <f t="shared" ca="1" si="237"/>
        <v>0.56505905519552213</v>
      </c>
      <c r="X698" s="3">
        <f t="shared" ca="1" si="238"/>
        <v>-0.56164815237378696</v>
      </c>
      <c r="Y698" s="3">
        <f t="shared" ca="1" si="239"/>
        <v>6.1992651125496567E-2</v>
      </c>
      <c r="Z698" s="3">
        <f t="shared" ca="1" si="240"/>
        <v>-4.0117725169556209E-3</v>
      </c>
      <c r="AA698" s="3">
        <f t="shared" ca="1" si="241"/>
        <v>4.4280465089640403E-4</v>
      </c>
    </row>
    <row r="699" spans="3:27" s="5" customFormat="1" x14ac:dyDescent="0.2">
      <c r="C699" s="25"/>
      <c r="D699" s="1">
        <f t="shared" si="242"/>
        <v>697</v>
      </c>
      <c r="E699" s="2">
        <f t="shared" si="243"/>
        <v>69.80000000000031</v>
      </c>
      <c r="F699" s="3">
        <f t="shared" ca="1" si="244"/>
        <v>535.30448508708662</v>
      </c>
      <c r="G699" s="3">
        <f t="shared" si="245"/>
        <v>-60.007608989706732</v>
      </c>
      <c r="H699" s="3">
        <f t="shared" ca="1" si="230"/>
        <v>538.65740957589401</v>
      </c>
      <c r="I699" s="3">
        <f t="shared" ca="1" si="246"/>
        <v>37310.722610569748</v>
      </c>
      <c r="J699" s="3">
        <f t="shared" si="247"/>
        <v>18422.898738266886</v>
      </c>
      <c r="K699" s="3">
        <f t="shared" ca="1" si="248"/>
        <v>43278.923327033124</v>
      </c>
      <c r="L699" s="3">
        <f t="shared" si="249"/>
        <v>-9.2269264920366094</v>
      </c>
      <c r="M699" s="3">
        <f t="shared" ca="1" si="231"/>
        <v>-0.11163390023360047</v>
      </c>
      <c r="N699" s="3">
        <f t="shared" ca="1" si="232"/>
        <v>-6.3961513339698017</v>
      </c>
      <c r="O699" s="1">
        <f t="shared" ca="1" si="250"/>
        <v>20310626.342370871</v>
      </c>
      <c r="P699" s="1">
        <f t="shared" si="251"/>
        <v>-23798142.539951157</v>
      </c>
      <c r="Q699" s="1">
        <f t="shared" ca="1" si="233"/>
        <v>44108768.882322028</v>
      </c>
      <c r="R699" s="1">
        <f t="shared" ca="1" si="252"/>
        <v>75412.03734062516</v>
      </c>
      <c r="S699" s="3">
        <f t="shared" si="234"/>
        <v>265.39691522590402</v>
      </c>
      <c r="T699" s="13">
        <f t="shared" ca="1" si="235"/>
        <v>2.0296295046134674</v>
      </c>
      <c r="U699" s="13">
        <f t="shared" si="236"/>
        <v>0.13265323260967665</v>
      </c>
      <c r="V699" s="5">
        <v>0.35</v>
      </c>
      <c r="W699" s="3">
        <f t="shared" ca="1" si="237"/>
        <v>0.56569311030607172</v>
      </c>
      <c r="X699" s="3">
        <f t="shared" ca="1" si="238"/>
        <v>-0.56217189951610369</v>
      </c>
      <c r="Y699" s="3">
        <f t="shared" ca="1" si="239"/>
        <v>6.3019444953230502E-2</v>
      </c>
      <c r="Z699" s="3">
        <f t="shared" ca="1" si="240"/>
        <v>-4.0155135679721694E-3</v>
      </c>
      <c r="AA699" s="3">
        <f t="shared" ca="1" si="241"/>
        <v>4.5013889252307502E-4</v>
      </c>
    </row>
    <row r="700" spans="3:27" s="5" customFormat="1" x14ac:dyDescent="0.2">
      <c r="C700" s="25"/>
      <c r="D700" s="1">
        <f t="shared" si="242"/>
        <v>698</v>
      </c>
      <c r="E700" s="2">
        <f t="shared" si="243"/>
        <v>69.900000000000304</v>
      </c>
      <c r="F700" s="3">
        <f t="shared" ca="1" si="244"/>
        <v>535.30448508708662</v>
      </c>
      <c r="G700" s="3">
        <f t="shared" si="245"/>
        <v>-60.930301638910393</v>
      </c>
      <c r="H700" s="3">
        <f t="shared" ca="1" si="230"/>
        <v>538.76097985299521</v>
      </c>
      <c r="I700" s="3">
        <f t="shared" ca="1" si="246"/>
        <v>37364.253059078459</v>
      </c>
      <c r="J700" s="3">
        <f t="shared" si="247"/>
        <v>18416.851842735457</v>
      </c>
      <c r="K700" s="3">
        <f t="shared" ca="1" si="248"/>
        <v>43332.794226998798</v>
      </c>
      <c r="L700" s="3">
        <f t="shared" si="249"/>
        <v>-9.2271089999764513</v>
      </c>
      <c r="M700" s="3">
        <f t="shared" ca="1" si="231"/>
        <v>-0.11333586035629335</v>
      </c>
      <c r="N700" s="3">
        <f t="shared" ca="1" si="232"/>
        <v>-6.4936664658996719</v>
      </c>
      <c r="O700" s="1">
        <f t="shared" ca="1" si="250"/>
        <v>20318437.538851168</v>
      </c>
      <c r="P700" s="1">
        <f t="shared" si="251"/>
        <v>-23790801.914507214</v>
      </c>
      <c r="Q700" s="1">
        <f t="shared" ca="1" si="233"/>
        <v>44109239.453358382</v>
      </c>
      <c r="R700" s="1">
        <f t="shared" ca="1" si="252"/>
        <v>75426.537179419334</v>
      </c>
      <c r="S700" s="3">
        <f t="shared" si="234"/>
        <v>265.42150045187987</v>
      </c>
      <c r="T700" s="13">
        <f t="shared" ca="1" si="235"/>
        <v>2.0298317164802215</v>
      </c>
      <c r="U700" s="13">
        <f t="shared" si="236"/>
        <v>0.13277882448579365</v>
      </c>
      <c r="V700" s="5">
        <v>0.35</v>
      </c>
      <c r="W700" s="3">
        <f t="shared" ca="1" si="237"/>
        <v>0.56633756215420838</v>
      </c>
      <c r="X700" s="3">
        <f t="shared" ca="1" si="238"/>
        <v>-0.56270414605221519</v>
      </c>
      <c r="Y700" s="3">
        <f t="shared" ca="1" si="239"/>
        <v>6.4049030612641222E-2</v>
      </c>
      <c r="Z700" s="3">
        <f t="shared" ca="1" si="240"/>
        <v>-4.0193153289443942E-3</v>
      </c>
      <c r="AA700" s="3">
        <f t="shared" ca="1" si="241"/>
        <v>4.5749307580458017E-4</v>
      </c>
    </row>
    <row r="701" spans="3:27" s="5" customFormat="1" x14ac:dyDescent="0.2">
      <c r="C701" s="25"/>
      <c r="D701" s="1">
        <f t="shared" si="242"/>
        <v>699</v>
      </c>
      <c r="E701" s="2">
        <f t="shared" si="243"/>
        <v>70.000000000000298</v>
      </c>
      <c r="F701" s="3">
        <f t="shared" ca="1" si="244"/>
        <v>535.30448508708662</v>
      </c>
      <c r="G701" s="3">
        <f t="shared" si="245"/>
        <v>-61.85301253890804</v>
      </c>
      <c r="H701" s="3">
        <f t="shared" ca="1" si="230"/>
        <v>538.86611223428145</v>
      </c>
      <c r="I701" s="3">
        <f t="shared" ca="1" si="246"/>
        <v>37417.78350758717</v>
      </c>
      <c r="J701" s="3">
        <f t="shared" si="247"/>
        <v>18410.712677026568</v>
      </c>
      <c r="K701" s="3">
        <f t="shared" ca="1" si="248"/>
        <v>43386.67556210795</v>
      </c>
      <c r="L701" s="3">
        <f t="shared" si="249"/>
        <v>-9.2272942928230126</v>
      </c>
      <c r="M701" s="3">
        <f t="shared" ca="1" si="231"/>
        <v>-0.11503719496142738</v>
      </c>
      <c r="N701" s="3">
        <f t="shared" ca="1" si="232"/>
        <v>-6.5911457583134077</v>
      </c>
      <c r="O701" s="1">
        <f t="shared" ca="1" si="250"/>
        <v>20326368.084014244</v>
      </c>
      <c r="P701" s="1">
        <f t="shared" si="251"/>
        <v>-23783348.961614415</v>
      </c>
      <c r="Q701" s="1">
        <f t="shared" ca="1" si="233"/>
        <v>44109717.045628659</v>
      </c>
      <c r="R701" s="1">
        <f t="shared" ca="1" si="252"/>
        <v>75441.255712799408</v>
      </c>
      <c r="S701" s="3">
        <f t="shared" si="234"/>
        <v>265.44646082625246</v>
      </c>
      <c r="T701" s="13">
        <f t="shared" ca="1" si="235"/>
        <v>2.03003690671542</v>
      </c>
      <c r="U701" s="13">
        <f t="shared" si="236"/>
        <v>0.13290642618895732</v>
      </c>
      <c r="V701" s="5">
        <v>0.35</v>
      </c>
      <c r="W701" s="3">
        <f t="shared" ca="1" si="237"/>
        <v>0.56699243770176133</v>
      </c>
      <c r="X701" s="3">
        <f t="shared" ca="1" si="238"/>
        <v>-0.56324491004595867</v>
      </c>
      <c r="Y701" s="3">
        <f t="shared" ca="1" si="239"/>
        <v>6.5081454488245316E-2</v>
      </c>
      <c r="Z701" s="3">
        <f t="shared" ca="1" si="240"/>
        <v>-4.0231779288997047E-3</v>
      </c>
      <c r="AA701" s="3">
        <f t="shared" ca="1" si="241"/>
        <v>4.6486753205889509E-4</v>
      </c>
    </row>
    <row r="702" spans="3:27" s="5" customFormat="1" x14ac:dyDescent="0.2">
      <c r="C702" s="25"/>
      <c r="D702" s="1">
        <f t="shared" si="242"/>
        <v>700</v>
      </c>
      <c r="E702" s="2">
        <f t="shared" si="243"/>
        <v>70.100000000000293</v>
      </c>
      <c r="F702" s="3">
        <f t="shared" ca="1" si="244"/>
        <v>535.30448508708662</v>
      </c>
      <c r="G702" s="3">
        <f t="shared" si="245"/>
        <v>-62.775741968190339</v>
      </c>
      <c r="H702" s="3">
        <f t="shared" ca="1" si="230"/>
        <v>538.97280593180926</v>
      </c>
      <c r="I702" s="3">
        <f t="shared" ca="1" si="246"/>
        <v>37471.313956095881</v>
      </c>
      <c r="J702" s="3">
        <f t="shared" si="247"/>
        <v>18404.481239301211</v>
      </c>
      <c r="K702" s="3">
        <f t="shared" ca="1" si="248"/>
        <v>43440.567488531757</v>
      </c>
      <c r="L702" s="3">
        <f t="shared" si="249"/>
        <v>-9.2274823706317974</v>
      </c>
      <c r="M702" s="3">
        <f t="shared" ca="1" si="231"/>
        <v>-0.11673789506229765</v>
      </c>
      <c r="N702" s="3">
        <f t="shared" ca="1" si="232"/>
        <v>-6.6885886963107479</v>
      </c>
      <c r="O702" s="1">
        <f t="shared" ca="1" si="250"/>
        <v>20334417.987380542</v>
      </c>
      <c r="P702" s="1">
        <f t="shared" si="251"/>
        <v>-23775783.664678581</v>
      </c>
      <c r="Q702" s="1">
        <f t="shared" ca="1" si="233"/>
        <v>44110201.652059123</v>
      </c>
      <c r="R702" s="1">
        <f t="shared" ca="1" si="252"/>
        <v>75456.192830453292</v>
      </c>
      <c r="S702" s="3">
        <f t="shared" si="234"/>
        <v>265.47179635649871</v>
      </c>
      <c r="T702" s="13">
        <f t="shared" ca="1" si="235"/>
        <v>2.0302450705838049</v>
      </c>
      <c r="U702" s="13">
        <f t="shared" si="236"/>
        <v>0.13303604205038175</v>
      </c>
      <c r="V702" s="5">
        <v>0.35</v>
      </c>
      <c r="W702" s="3">
        <f t="shared" ca="1" si="237"/>
        <v>0.56765776435243975</v>
      </c>
      <c r="X702" s="3">
        <f t="shared" ca="1" si="238"/>
        <v>-0.56379420985261186</v>
      </c>
      <c r="Y702" s="3">
        <f t="shared" ca="1" si="239"/>
        <v>6.6116763126147601E-2</v>
      </c>
      <c r="Z702" s="3">
        <f t="shared" ca="1" si="240"/>
        <v>-4.0271014989472272E-3</v>
      </c>
      <c r="AA702" s="3">
        <f t="shared" ca="1" si="241"/>
        <v>4.7226259375819716E-4</v>
      </c>
    </row>
    <row r="703" spans="3:27" s="5" customFormat="1" x14ac:dyDescent="0.2">
      <c r="C703" s="25"/>
      <c r="D703" s="1">
        <f t="shared" si="242"/>
        <v>701</v>
      </c>
      <c r="E703" s="2">
        <f t="shared" si="243"/>
        <v>70.200000000000287</v>
      </c>
      <c r="F703" s="3">
        <f t="shared" ca="1" si="244"/>
        <v>535.30448508708662</v>
      </c>
      <c r="G703" s="3">
        <f t="shared" si="245"/>
        <v>-63.69849020525352</v>
      </c>
      <c r="H703" s="3">
        <f t="shared" ca="1" si="230"/>
        <v>539.08106014659768</v>
      </c>
      <c r="I703" s="3">
        <f t="shared" ca="1" si="246"/>
        <v>37524.844404604592</v>
      </c>
      <c r="J703" s="3">
        <f t="shared" si="247"/>
        <v>18398.15752769254</v>
      </c>
      <c r="K703" s="3">
        <f t="shared" ca="1" si="248"/>
        <v>43494.470162362035</v>
      </c>
      <c r="L703" s="3">
        <f t="shared" si="249"/>
        <v>-9.2276732334591518</v>
      </c>
      <c r="M703" s="3">
        <f t="shared" ca="1" si="231"/>
        <v>-0.11843795169316973</v>
      </c>
      <c r="N703" s="3">
        <f t="shared" ca="1" si="232"/>
        <v>-6.7859947661929478</v>
      </c>
      <c r="O703" s="1">
        <f t="shared" ca="1" si="250"/>
        <v>20342587.258614577</v>
      </c>
      <c r="P703" s="1">
        <f t="shared" si="251"/>
        <v>-23768106.00685548</v>
      </c>
      <c r="Q703" s="1">
        <f t="shared" ca="1" si="233"/>
        <v>44110693.265470058</v>
      </c>
      <c r="R703" s="1">
        <f t="shared" ca="1" si="252"/>
        <v>75471.348420523675</v>
      </c>
      <c r="S703" s="3">
        <f t="shared" si="234"/>
        <v>265.49750705020881</v>
      </c>
      <c r="T703" s="13">
        <f t="shared" ca="1" si="235"/>
        <v>2.0304562032842397</v>
      </c>
      <c r="U703" s="13">
        <f t="shared" si="236"/>
        <v>0.13316767647022268</v>
      </c>
      <c r="V703" s="5">
        <v>0.35</v>
      </c>
      <c r="W703" s="3">
        <f t="shared" ca="1" si="237"/>
        <v>0.56833356995324069</v>
      </c>
      <c r="X703" s="3">
        <f t="shared" ca="1" si="238"/>
        <v>-0.56435206411961958</v>
      </c>
      <c r="Y703" s="3">
        <f t="shared" ca="1" si="239"/>
        <v>6.7155003236690408E-2</v>
      </c>
      <c r="Z703" s="3">
        <f t="shared" ca="1" si="240"/>
        <v>-4.0310861722829966E-3</v>
      </c>
      <c r="AA703" s="3">
        <f t="shared" ca="1" si="241"/>
        <v>4.7967859454778864E-4</v>
      </c>
    </row>
    <row r="704" spans="3:27" s="5" customFormat="1" x14ac:dyDescent="0.2">
      <c r="C704" s="25"/>
      <c r="D704" s="1">
        <f t="shared" si="242"/>
        <v>702</v>
      </c>
      <c r="E704" s="2">
        <f t="shared" si="243"/>
        <v>70.300000000000281</v>
      </c>
      <c r="F704" s="3">
        <f t="shared" ca="1" si="244"/>
        <v>535.30448508708662</v>
      </c>
      <c r="G704" s="3">
        <f t="shared" si="245"/>
        <v>-64.621257528599429</v>
      </c>
      <c r="H704" s="3">
        <f t="shared" ca="1" si="230"/>
        <v>539.19087406866265</v>
      </c>
      <c r="I704" s="3">
        <f t="shared" ca="1" si="246"/>
        <v>37578.374853113302</v>
      </c>
      <c r="J704" s="3">
        <f t="shared" si="247"/>
        <v>18391.741540305848</v>
      </c>
      <c r="K704" s="3">
        <f t="shared" ca="1" si="248"/>
        <v>43548.383739610166</v>
      </c>
      <c r="L704" s="3">
        <f t="shared" si="249"/>
        <v>-9.227866881362262</v>
      </c>
      <c r="M704" s="3">
        <f t="shared" ca="1" si="231"/>
        <v>-0.12013735590955138</v>
      </c>
      <c r="N704" s="3">
        <f t="shared" ca="1" si="232"/>
        <v>-6.8833634554783538</v>
      </c>
      <c r="O704" s="1">
        <f t="shared" ca="1" si="250"/>
        <v>20350875.907524988</v>
      </c>
      <c r="P704" s="1">
        <f t="shared" si="251"/>
        <v>-23760315.971050803</v>
      </c>
      <c r="Q704" s="1">
        <f t="shared" ca="1" si="233"/>
        <v>44111191.878575787</v>
      </c>
      <c r="R704" s="1">
        <f t="shared" ca="1" si="252"/>
        <v>75486.722369612777</v>
      </c>
      <c r="S704" s="3">
        <f t="shared" si="234"/>
        <v>265.52359291508611</v>
      </c>
      <c r="T704" s="13">
        <f t="shared" ca="1" si="235"/>
        <v>2.0306702999499362</v>
      </c>
      <c r="U704" s="13">
        <f t="shared" si="236"/>
        <v>0.13330133391775226</v>
      </c>
      <c r="V704" s="5">
        <v>0.35</v>
      </c>
      <c r="W704" s="3">
        <f t="shared" ca="1" si="237"/>
        <v>0.56901988279588278</v>
      </c>
      <c r="X704" s="3">
        <f t="shared" ca="1" si="238"/>
        <v>-0.56491849178733611</v>
      </c>
      <c r="Y704" s="3">
        <f t="shared" ca="1" si="239"/>
        <v>6.8196221697112147E-2</v>
      </c>
      <c r="Z704" s="3">
        <f t="shared" ca="1" si="240"/>
        <v>-4.0351320841952578E-3</v>
      </c>
      <c r="AA704" s="3">
        <f t="shared" ca="1" si="241"/>
        <v>4.8711586926508676E-4</v>
      </c>
    </row>
    <row r="705" spans="3:27" s="5" customFormat="1" x14ac:dyDescent="0.2">
      <c r="C705" s="25"/>
      <c r="D705" s="1">
        <f t="shared" si="242"/>
        <v>703</v>
      </c>
      <c r="E705" s="2">
        <f t="shared" si="243"/>
        <v>70.400000000000276</v>
      </c>
      <c r="F705" s="3">
        <f t="shared" ca="1" si="244"/>
        <v>535.30448508708662</v>
      </c>
      <c r="G705" s="3">
        <f t="shared" si="245"/>
        <v>-65.544044216735657</v>
      </c>
      <c r="H705" s="3">
        <f t="shared" ca="1" si="230"/>
        <v>539.30224687705163</v>
      </c>
      <c r="I705" s="3">
        <f t="shared" ca="1" si="246"/>
        <v>37631.905301622013</v>
      </c>
      <c r="J705" s="3">
        <f t="shared" si="247"/>
        <v>18385.233275218579</v>
      </c>
      <c r="K705" s="3">
        <f t="shared" ca="1" si="248"/>
        <v>43602.308376205976</v>
      </c>
      <c r="L705" s="3">
        <f t="shared" si="249"/>
        <v>-9.2280633143991562</v>
      </c>
      <c r="M705" s="3">
        <f t="shared" ca="1" si="231"/>
        <v>-0.12183609878846256</v>
      </c>
      <c r="N705" s="3">
        <f t="shared" ca="1" si="232"/>
        <v>-6.9806942529178677</v>
      </c>
      <c r="O705" s="1">
        <f t="shared" ca="1" si="250"/>
        <v>20359283.944064546</v>
      </c>
      <c r="P705" s="1">
        <f t="shared" si="251"/>
        <v>-23752413.539920129</v>
      </c>
      <c r="Q705" s="1">
        <f t="shared" ca="1" si="233"/>
        <v>44111697.483984679</v>
      </c>
      <c r="R705" s="1">
        <f t="shared" ca="1" si="252"/>
        <v>75502.314562787229</v>
      </c>
      <c r="S705" s="3">
        <f t="shared" si="234"/>
        <v>265.55005395894733</v>
      </c>
      <c r="T705" s="13">
        <f t="shared" ca="1" si="235"/>
        <v>2.0308873556486828</v>
      </c>
      <c r="U705" s="13">
        <f t="shared" si="236"/>
        <v>0.13343701893153717</v>
      </c>
      <c r="V705" s="5">
        <v>0.35</v>
      </c>
      <c r="W705" s="3">
        <f t="shared" ca="1" si="237"/>
        <v>0.56971673161826519</v>
      </c>
      <c r="X705" s="3">
        <f t="shared" ca="1" si="238"/>
        <v>-0.56549351208977972</v>
      </c>
      <c r="Y705" s="3">
        <f t="shared" ca="1" si="239"/>
        <v>6.9240465554215827E-2</v>
      </c>
      <c r="Z705" s="3">
        <f t="shared" ca="1" si="240"/>
        <v>-4.039239372069855E-3</v>
      </c>
      <c r="AA705" s="3">
        <f t="shared" ca="1" si="241"/>
        <v>4.9457475395868445E-4</v>
      </c>
    </row>
    <row r="706" spans="3:27" s="5" customFormat="1" x14ac:dyDescent="0.2">
      <c r="C706" s="25"/>
      <c r="D706" s="1">
        <f t="shared" si="242"/>
        <v>704</v>
      </c>
      <c r="E706" s="2">
        <f t="shared" si="243"/>
        <v>70.50000000000027</v>
      </c>
      <c r="F706" s="3">
        <f t="shared" ca="1" si="244"/>
        <v>535.30448508708662</v>
      </c>
      <c r="G706" s="3">
        <f t="shared" si="245"/>
        <v>-66.466850548175572</v>
      </c>
      <c r="H706" s="3">
        <f t="shared" ca="1" si="230"/>
        <v>539.41517773987823</v>
      </c>
      <c r="I706" s="3">
        <f t="shared" ca="1" si="246"/>
        <v>37685.435750130724</v>
      </c>
      <c r="J706" s="3">
        <f t="shared" si="247"/>
        <v>18378.632730480334</v>
      </c>
      <c r="K706" s="3">
        <f t="shared" ca="1" si="248"/>
        <v>43656.244227996649</v>
      </c>
      <c r="L706" s="3">
        <f t="shared" si="249"/>
        <v>-9.2282625326286993</v>
      </c>
      <c r="M706" s="3">
        <f t="shared" ca="1" si="231"/>
        <v>-0.12353417142870363</v>
      </c>
      <c r="N706" s="3">
        <f t="shared" ca="1" si="232"/>
        <v>-7.0779866485103167</v>
      </c>
      <c r="O706" s="1">
        <f t="shared" ca="1" si="250"/>
        <v>20367811.378330108</v>
      </c>
      <c r="P706" s="1">
        <f t="shared" si="251"/>
        <v>-23744398.695868921</v>
      </c>
      <c r="Q706" s="1">
        <f t="shared" ca="1" si="233"/>
        <v>44112210.074199028</v>
      </c>
      <c r="R706" s="1">
        <f t="shared" ca="1" si="252"/>
        <v>75518.124883582946</v>
      </c>
      <c r="S706" s="3">
        <f t="shared" si="234"/>
        <v>265.57689018972229</v>
      </c>
      <c r="T706" s="13">
        <f t="shared" ca="1" si="235"/>
        <v>2.0311073653830793</v>
      </c>
      <c r="U706" s="13">
        <f t="shared" si="236"/>
        <v>0.13357473611961854</v>
      </c>
      <c r="V706" s="5">
        <v>0.35</v>
      </c>
      <c r="W706" s="3">
        <f t="shared" ca="1" si="237"/>
        <v>0.57042414560594323</v>
      </c>
      <c r="X706" s="3">
        <f t="shared" ca="1" si="238"/>
        <v>-0.56607714455539426</v>
      </c>
      <c r="Y706" s="3">
        <f t="shared" ca="1" si="239"/>
        <v>7.0287782027046233E-2</v>
      </c>
      <c r="Z706" s="3">
        <f t="shared" ca="1" si="240"/>
        <v>-4.0434081753956729E-3</v>
      </c>
      <c r="AA706" s="3">
        <f t="shared" ca="1" si="241"/>
        <v>5.020555859074731E-4</v>
      </c>
    </row>
    <row r="707" spans="3:27" s="5" customFormat="1" x14ac:dyDescent="0.2">
      <c r="C707" s="25"/>
      <c r="D707" s="1">
        <f t="shared" si="242"/>
        <v>705</v>
      </c>
      <c r="E707" s="2">
        <f t="shared" si="243"/>
        <v>70.600000000000264</v>
      </c>
      <c r="F707" s="3">
        <f t="shared" ca="1" si="244"/>
        <v>535.30448508708662</v>
      </c>
      <c r="G707" s="3">
        <f t="shared" si="245"/>
        <v>-67.389676801438441</v>
      </c>
      <c r="H707" s="3">
        <f t="shared" ref="H707:H770" ca="1" si="253">SQRT(F707^2 + G707^2)</f>
        <v>539.5296658143584</v>
      </c>
      <c r="I707" s="3">
        <f t="shared" ca="1" si="246"/>
        <v>37738.966198639435</v>
      </c>
      <c r="J707" s="3">
        <f t="shared" si="247"/>
        <v>18371.939904112856</v>
      </c>
      <c r="K707" s="3">
        <f t="shared" ca="1" si="248"/>
        <v>43710.191450745639</v>
      </c>
      <c r="L707" s="3">
        <f t="shared" si="249"/>
        <v>-9.2284645361106019</v>
      </c>
      <c r="M707" s="3">
        <f t="shared" ref="M707:M770" ca="1" si="254">ATAN(G707/F707)</f>
        <v>-0.12523156495112187</v>
      </c>
      <c r="N707" s="3">
        <f t="shared" ref="N707:N770" ca="1" si="255">M707*(180/PI())</f>
        <v>-7.1752401335177263</v>
      </c>
      <c r="O707" s="1">
        <f t="shared" ca="1" si="250"/>
        <v>20376458.220562726</v>
      </c>
      <c r="P707" s="1">
        <f t="shared" si="251"/>
        <v>-23736271.421052501</v>
      </c>
      <c r="Q707" s="1">
        <f t="shared" ref="Q707:Q770" ca="1" si="256" xml:space="preserve"> ABS(O707) + ABS(P707)</f>
        <v>44112729.641615227</v>
      </c>
      <c r="R707" s="1">
        <f t="shared" ca="1" si="252"/>
        <v>75534.153214010177</v>
      </c>
      <c r="S707" s="3">
        <f t="shared" ref="S707:S770" si="257">IF(J707&lt;30000,( (-0.00406576*J707)+340.3), "")</f>
        <v>265.60410161545411</v>
      </c>
      <c r="T707" s="13">
        <f t="shared" ref="T707:T770" ca="1" si="258" xml:space="preserve"> IF(J707&lt;30000, H707/S707, "")</f>
        <v>2.0313303240907707</v>
      </c>
      <c r="U707" s="13">
        <f t="shared" ref="U707:U770" si="259" xml:space="preserve"> IF(J707&lt;30000, (( 359.01*(1 - (2.25577*10^(-5))*(J707))^(5.25588) ) / (298.15 - 0.0074545*J707)), "")</f>
        <v>0.13371449015969419</v>
      </c>
      <c r="V707" s="5">
        <v>0.35</v>
      </c>
      <c r="W707" s="3">
        <f t="shared" ref="W707:W770" ca="1" si="260">(0.5)*(U707)*(H707)*(V707)*($B$13)</f>
        <v>0.57114215439362803</v>
      </c>
      <c r="X707" s="3">
        <f t="shared" ref="X707:X770" ca="1" si="261" xml:space="preserve"> -W707*COS(M707)</f>
        <v>-0.56666940900782237</v>
      </c>
      <c r="Y707" s="3">
        <f t="shared" ref="Y707:Y770" ca="1" si="262">-W707*SIN(M707)</f>
        <v>7.1338218509577167E-2</v>
      </c>
      <c r="Z707" s="3">
        <f t="shared" ref="Z707:Z770" ca="1" si="263" xml:space="preserve"> X707/($B$11)</f>
        <v>-4.0476386357701597E-3</v>
      </c>
      <c r="AA707" s="3">
        <f t="shared" ref="AA707:AA770" ca="1" si="264">Y707/($B$11)</f>
        <v>5.0955870363983695E-4</v>
      </c>
    </row>
    <row r="708" spans="3:27" s="5" customFormat="1" x14ac:dyDescent="0.2">
      <c r="C708" s="25"/>
      <c r="D708" s="1">
        <f t="shared" ref="D708:D771" si="265">D707 + 1</f>
        <v>706</v>
      </c>
      <c r="E708" s="2">
        <f t="shared" ref="E708:E771" si="266" xml:space="preserve"> E707 + $B$2</f>
        <v>70.700000000000259</v>
      </c>
      <c r="F708" s="3">
        <f t="shared" ref="F708:F771" ca="1" si="267">INDIRECT(ADDRESS(ROW()-1,COLUMN()))</f>
        <v>535.30448508708662</v>
      </c>
      <c r="G708" s="3">
        <f t="shared" ref="G708:G771" si="268">G707 + L707*$B$2</f>
        <v>-68.312523255049499</v>
      </c>
      <c r="H708" s="3">
        <f t="shared" ca="1" si="253"/>
        <v>539.64571024684574</v>
      </c>
      <c r="I708" s="3">
        <f t="shared" ref="I708:I771" ca="1" si="269">I707 + F707*($B$2)</f>
        <v>37792.496647148146</v>
      </c>
      <c r="J708" s="3">
        <f t="shared" ref="J708:J771" si="270" xml:space="preserve"> J707 + G707*($B$2) + (0.5)*(L707)*($B$2)^2</f>
        <v>18365.154794110033</v>
      </c>
      <c r="K708" s="3">
        <f t="shared" ref="K708:K771" ca="1" si="271">K707+ SQRT( (I708-I707)^2 + (J708-J707)^2 )</f>
        <v>43764.150200131575</v>
      </c>
      <c r="L708" s="3">
        <f t="shared" ref="L708:L771" si="272" xml:space="preserve"> -(9.780327 * (1 + 0.0053024 * ((SIN($B$7))^2) - (5.8*10^(-6)) * (SIN(2*($B$7))^2) - (3.086*10^(-6)) * J708))</f>
        <v>-9.2286693249054075</v>
      </c>
      <c r="M708" s="3">
        <f t="shared" ca="1" si="254"/>
        <v>-0.1269282704988762</v>
      </c>
      <c r="N708" s="3">
        <f t="shared" ca="1" si="255"/>
        <v>-7.2724542004804826</v>
      </c>
      <c r="O708" s="1">
        <f t="shared" ref="O708:O771" ca="1" si="273">(0.5)*($B$11)*(H708^2)</f>
        <v>20385224.481147584</v>
      </c>
      <c r="P708" s="1">
        <f t="shared" ref="P708:P771" si="274">($B$11)*L708*J708</f>
        <v>-23728031.697375983</v>
      </c>
      <c r="Q708" s="1">
        <f t="shared" ca="1" si="256"/>
        <v>44113256.17852357</v>
      </c>
      <c r="R708" s="1">
        <f t="shared" ref="R708:R771" ca="1" si="275" xml:space="preserve"> ($B$11)*H708</f>
        <v>75550.399434558407</v>
      </c>
      <c r="S708" s="3">
        <f t="shared" si="257"/>
        <v>265.6316882442992</v>
      </c>
      <c r="T708" s="13">
        <f t="shared" ca="1" si="258"/>
        <v>2.0315562266446849</v>
      </c>
      <c r="U708" s="13">
        <f t="shared" si="259"/>
        <v>0.13385628579930622</v>
      </c>
      <c r="V708" s="5">
        <v>0.35</v>
      </c>
      <c r="W708" s="3">
        <f t="shared" ca="1" si="260"/>
        <v>0.57187078806671854</v>
      </c>
      <c r="X708" s="3">
        <f t="shared" ca="1" si="261"/>
        <v>-0.56727032556669987</v>
      </c>
      <c r="Y708" s="3">
        <f t="shared" ca="1" si="262"/>
        <v>7.2391822573409453E-2</v>
      </c>
      <c r="Z708" s="3">
        <f t="shared" ca="1" si="263"/>
        <v>-4.0519308969049995E-3</v>
      </c>
      <c r="AA708" s="3">
        <f t="shared" ca="1" si="264"/>
        <v>5.1708444695292466E-4</v>
      </c>
    </row>
    <row r="709" spans="3:27" s="5" customFormat="1" x14ac:dyDescent="0.2">
      <c r="C709" s="25"/>
      <c r="D709" s="1">
        <f t="shared" si="265"/>
        <v>707</v>
      </c>
      <c r="E709" s="2">
        <f t="shared" si="266"/>
        <v>70.800000000000253</v>
      </c>
      <c r="F709" s="3">
        <f t="shared" ca="1" si="267"/>
        <v>535.30448508708662</v>
      </c>
      <c r="G709" s="3">
        <f t="shared" si="268"/>
        <v>-69.235390187540034</v>
      </c>
      <c r="H709" s="3">
        <f t="shared" ca="1" si="253"/>
        <v>539.76331017286816</v>
      </c>
      <c r="I709" s="3">
        <f t="shared" ca="1" si="269"/>
        <v>37846.027095656857</v>
      </c>
      <c r="J709" s="3">
        <f t="shared" si="270"/>
        <v>18358.277398437902</v>
      </c>
      <c r="K709" s="3">
        <f t="shared" ca="1" si="271"/>
        <v>43818.120631747181</v>
      </c>
      <c r="L709" s="3">
        <f t="shared" si="272"/>
        <v>-9.2288768990745123</v>
      </c>
      <c r="M709" s="3">
        <f t="shared" ca="1" si="254"/>
        <v>-0.1286242792377002</v>
      </c>
      <c r="N709" s="3">
        <f t="shared" ca="1" si="255"/>
        <v>-7.369628343232403</v>
      </c>
      <c r="O709" s="1">
        <f t="shared" ca="1" si="273"/>
        <v>20394110.17061403</v>
      </c>
      <c r="P709" s="1">
        <f t="shared" si="274"/>
        <v>-23719679.506494343</v>
      </c>
      <c r="Q709" s="1">
        <f t="shared" ca="1" si="256"/>
        <v>44113789.677108377</v>
      </c>
      <c r="R709" s="1">
        <f t="shared" ca="1" si="275"/>
        <v>75566.86342420154</v>
      </c>
      <c r="S709" s="3">
        <f t="shared" si="257"/>
        <v>265.65965008452713</v>
      </c>
      <c r="T709" s="13">
        <f t="shared" ca="1" si="258"/>
        <v>2.0317850678532747</v>
      </c>
      <c r="U709" s="13">
        <f t="shared" si="259"/>
        <v>0.1340001278560275</v>
      </c>
      <c r="V709" s="5">
        <v>0.35</v>
      </c>
      <c r="W709" s="3">
        <f t="shared" ca="1" si="260"/>
        <v>0.57261007716284096</v>
      </c>
      <c r="X709" s="3">
        <f t="shared" ca="1" si="261"/>
        <v>-0.56787991464844689</v>
      </c>
      <c r="Y709" s="3">
        <f t="shared" ca="1" si="262"/>
        <v>7.3448641970477346E-2</v>
      </c>
      <c r="Z709" s="3">
        <f t="shared" ca="1" si="263"/>
        <v>-4.0562851046317639E-3</v>
      </c>
      <c r="AA709" s="3">
        <f t="shared" ca="1" si="264"/>
        <v>5.2463315693198102E-4</v>
      </c>
    </row>
    <row r="710" spans="3:27" s="5" customFormat="1" x14ac:dyDescent="0.2">
      <c r="C710" s="25"/>
      <c r="D710" s="1">
        <f t="shared" si="265"/>
        <v>708</v>
      </c>
      <c r="E710" s="2">
        <f t="shared" si="266"/>
        <v>70.900000000000247</v>
      </c>
      <c r="F710" s="3">
        <f t="shared" ca="1" si="267"/>
        <v>535.30448508708662</v>
      </c>
      <c r="G710" s="3">
        <f t="shared" si="268"/>
        <v>-70.158277877447489</v>
      </c>
      <c r="H710" s="3">
        <f t="shared" ca="1" si="253"/>
        <v>539.88246471716423</v>
      </c>
      <c r="I710" s="3">
        <f t="shared" ca="1" si="269"/>
        <v>37899.557544165567</v>
      </c>
      <c r="J710" s="3">
        <f t="shared" si="270"/>
        <v>18351.307715034654</v>
      </c>
      <c r="K710" s="3">
        <f t="shared" ca="1" si="271"/>
        <v>43872.102901098195</v>
      </c>
      <c r="L710" s="3">
        <f t="shared" si="272"/>
        <v>-9.229087258680142</v>
      </c>
      <c r="M710" s="3">
        <f t="shared" ca="1" si="254"/>
        <v>-0.13031958235616301</v>
      </c>
      <c r="N710" s="3">
        <f t="shared" ca="1" si="255"/>
        <v>-7.4667620569156892</v>
      </c>
      <c r="O710" s="1">
        <f t="shared" ca="1" si="273"/>
        <v>20403115.299635608</v>
      </c>
      <c r="P710" s="1">
        <f t="shared" si="274"/>
        <v>-23711214.829812288</v>
      </c>
      <c r="Q710" s="1">
        <f t="shared" ca="1" si="256"/>
        <v>44114330.129447892</v>
      </c>
      <c r="R710" s="1">
        <f t="shared" ca="1" si="275"/>
        <v>75583.54506040299</v>
      </c>
      <c r="S710" s="3">
        <f t="shared" si="257"/>
        <v>265.68798714452072</v>
      </c>
      <c r="T710" s="13">
        <f t="shared" ca="1" si="258"/>
        <v>2.0320168424607608</v>
      </c>
      <c r="U710" s="13">
        <f t="shared" si="259"/>
        <v>0.13414602121765429</v>
      </c>
      <c r="V710" s="5">
        <v>0.35</v>
      </c>
      <c r="W710" s="3">
        <f t="shared" ca="1" si="260"/>
        <v>0.57336005267342538</v>
      </c>
      <c r="X710" s="3">
        <f t="shared" ca="1" si="261"/>
        <v>-0.56849819696708326</v>
      </c>
      <c r="Y710" s="3">
        <f t="shared" ca="1" si="262"/>
        <v>7.4508724635766493E-2</v>
      </c>
      <c r="Z710" s="3">
        <f t="shared" ca="1" si="263"/>
        <v>-4.0607014069077374E-3</v>
      </c>
      <c r="AA710" s="3">
        <f t="shared" ca="1" si="264"/>
        <v>5.3220517596976069E-4</v>
      </c>
    </row>
    <row r="711" spans="3:27" s="5" customFormat="1" x14ac:dyDescent="0.2">
      <c r="C711" s="25"/>
      <c r="D711" s="1">
        <f t="shared" si="265"/>
        <v>709</v>
      </c>
      <c r="E711" s="2">
        <f t="shared" si="266"/>
        <v>71.000000000000242</v>
      </c>
      <c r="F711" s="3">
        <f t="shared" ca="1" si="267"/>
        <v>535.30448508708662</v>
      </c>
      <c r="G711" s="3">
        <f t="shared" si="268"/>
        <v>-71.081186603315501</v>
      </c>
      <c r="H711" s="3">
        <f t="shared" ca="1" si="253"/>
        <v>540.00317299372068</v>
      </c>
      <c r="I711" s="3">
        <f t="shared" ca="1" si="269"/>
        <v>37953.087992674278</v>
      </c>
      <c r="J711" s="3">
        <f t="shared" si="270"/>
        <v>18344.245741810617</v>
      </c>
      <c r="K711" s="3">
        <f t="shared" ca="1" si="271"/>
        <v>43926.097163602288</v>
      </c>
      <c r="L711" s="3">
        <f t="shared" si="272"/>
        <v>-9.2293004037853663</v>
      </c>
      <c r="M711" s="3">
        <f t="shared" ca="1" si="254"/>
        <v>-0.13201417106592872</v>
      </c>
      <c r="N711" s="3">
        <f t="shared" ca="1" si="255"/>
        <v>-7.563854837995784</v>
      </c>
      <c r="O711" s="1">
        <f t="shared" ca="1" si="273"/>
        <v>20412239.879030034</v>
      </c>
      <c r="P711" s="1">
        <f t="shared" si="274"/>
        <v>-23702637.648484301</v>
      </c>
      <c r="Q711" s="1">
        <f t="shared" ca="1" si="256"/>
        <v>44114877.527514338</v>
      </c>
      <c r="R711" s="1">
        <f t="shared" ca="1" si="275"/>
        <v>75600.444219120895</v>
      </c>
      <c r="S711" s="3">
        <f t="shared" si="257"/>
        <v>265.71669943277607</v>
      </c>
      <c r="T711" s="13">
        <f t="shared" ca="1" si="258"/>
        <v>2.0322515451473784</v>
      </c>
      <c r="U711" s="13">
        <f t="shared" si="259"/>
        <v>0.13429397084239955</v>
      </c>
      <c r="V711" s="5">
        <v>0.35</v>
      </c>
      <c r="W711" s="3">
        <f t="shared" ca="1" si="260"/>
        <v>0.5741207460452965</v>
      </c>
      <c r="X711" s="3">
        <f t="shared" ca="1" si="261"/>
        <v>-0.5691251935350482</v>
      </c>
      <c r="Y711" s="3">
        <f t="shared" ca="1" si="262"/>
        <v>7.557211869004142E-2</v>
      </c>
      <c r="Z711" s="3">
        <f t="shared" ca="1" si="263"/>
        <v>-4.0651799538217728E-3</v>
      </c>
      <c r="AA711" s="3">
        <f t="shared" ca="1" si="264"/>
        <v>5.3980084778601012E-4</v>
      </c>
    </row>
    <row r="712" spans="3:27" s="5" customFormat="1" x14ac:dyDescent="0.2">
      <c r="C712" s="25"/>
      <c r="D712" s="1">
        <f t="shared" si="265"/>
        <v>710</v>
      </c>
      <c r="E712" s="2">
        <f t="shared" si="266"/>
        <v>71.100000000000236</v>
      </c>
      <c r="F712" s="3">
        <f t="shared" ca="1" si="267"/>
        <v>535.30448508708662</v>
      </c>
      <c r="G712" s="3">
        <f t="shared" si="268"/>
        <v>-72.004116643694033</v>
      </c>
      <c r="H712" s="3">
        <f t="shared" ca="1" si="253"/>
        <v>540.12543410580986</v>
      </c>
      <c r="I712" s="3">
        <f t="shared" ca="1" si="269"/>
        <v>38006.618441182989</v>
      </c>
      <c r="J712" s="3">
        <f t="shared" si="270"/>
        <v>18337.091476648264</v>
      </c>
      <c r="K712" s="3">
        <f t="shared" ca="1" si="271"/>
        <v>43980.103574587993</v>
      </c>
      <c r="L712" s="3">
        <f t="shared" si="272"/>
        <v>-9.2295163344540985</v>
      </c>
      <c r="M712" s="3">
        <f t="shared" ca="1" si="254"/>
        <v>-0.13370803660201391</v>
      </c>
      <c r="N712" s="3">
        <f t="shared" ca="1" si="255"/>
        <v>-7.6609061842761301</v>
      </c>
      <c r="O712" s="1">
        <f t="shared" ca="1" si="273"/>
        <v>20421483.919759266</v>
      </c>
      <c r="P712" s="1">
        <f t="shared" si="274"/>
        <v>-23693947.943414588</v>
      </c>
      <c r="Q712" s="1">
        <f t="shared" ca="1" si="256"/>
        <v>44115431.863173857</v>
      </c>
      <c r="R712" s="1">
        <f t="shared" ca="1" si="275"/>
        <v>75617.560774813377</v>
      </c>
      <c r="S712" s="3">
        <f t="shared" si="257"/>
        <v>265.74578695790257</v>
      </c>
      <c r="T712" s="13">
        <f t="shared" ca="1" si="258"/>
        <v>2.0324891705296251</v>
      </c>
      <c r="U712" s="13">
        <f t="shared" si="259"/>
        <v>0.13444398175909014</v>
      </c>
      <c r="V712" s="5">
        <v>0.35</v>
      </c>
      <c r="W712" s="3">
        <f t="shared" ca="1" si="260"/>
        <v>0.57489218918229379</v>
      </c>
      <c r="X712" s="3">
        <f t="shared" ca="1" si="261"/>
        <v>-0.56976092566403636</v>
      </c>
      <c r="Y712" s="3">
        <f t="shared" ca="1" si="262"/>
        <v>7.6638872442584036E-2</v>
      </c>
      <c r="Z712" s="3">
        <f t="shared" ca="1" si="263"/>
        <v>-4.0697208976002595E-3</v>
      </c>
      <c r="AA712" s="3">
        <f t="shared" ca="1" si="264"/>
        <v>5.4742051744702887E-4</v>
      </c>
    </row>
    <row r="713" spans="3:27" s="5" customFormat="1" x14ac:dyDescent="0.2">
      <c r="C713" s="25"/>
      <c r="D713" s="1">
        <f t="shared" si="265"/>
        <v>711</v>
      </c>
      <c r="E713" s="2">
        <f t="shared" si="266"/>
        <v>71.20000000000023</v>
      </c>
      <c r="F713" s="3">
        <f t="shared" ca="1" si="267"/>
        <v>535.30448508708662</v>
      </c>
      <c r="G713" s="3">
        <f t="shared" si="268"/>
        <v>-72.927068277139441</v>
      </c>
      <c r="H713" s="3">
        <f t="shared" ca="1" si="253"/>
        <v>540.24924714602741</v>
      </c>
      <c r="I713" s="3">
        <f t="shared" ca="1" si="269"/>
        <v>38060.1488896917</v>
      </c>
      <c r="J713" s="3">
        <f t="shared" si="270"/>
        <v>18329.844917402221</v>
      </c>
      <c r="K713" s="3">
        <f t="shared" ca="1" si="271"/>
        <v>44034.122289293642</v>
      </c>
      <c r="L713" s="3">
        <f t="shared" si="272"/>
        <v>-9.2297350507510902</v>
      </c>
      <c r="M713" s="3">
        <f t="shared" ca="1" si="254"/>
        <v>-0.13540117022304299</v>
      </c>
      <c r="N713" s="3">
        <f t="shared" ca="1" si="255"/>
        <v>-7.7579155949127987</v>
      </c>
      <c r="O713" s="1">
        <f t="shared" ca="1" si="273"/>
        <v>20430847.432929456</v>
      </c>
      <c r="P713" s="1">
        <f t="shared" si="274"/>
        <v>-23685145.69525706</v>
      </c>
      <c r="Q713" s="1">
        <f t="shared" ca="1" si="256"/>
        <v>44115993.128186516</v>
      </c>
      <c r="R713" s="1">
        <f t="shared" ca="1" si="275"/>
        <v>75634.894600443833</v>
      </c>
      <c r="S713" s="3">
        <f t="shared" si="257"/>
        <v>265.77524972862278</v>
      </c>
      <c r="T713" s="13">
        <f t="shared" ca="1" si="258"/>
        <v>2.032729713160514</v>
      </c>
      <c r="U713" s="13">
        <f t="shared" si="259"/>
        <v>0.13459605906736613</v>
      </c>
      <c r="V713" s="5">
        <v>0.35</v>
      </c>
      <c r="W713" s="3">
        <f t="shared" ca="1" si="260"/>
        <v>0.57567441444691014</v>
      </c>
      <c r="X713" s="3">
        <f t="shared" ca="1" si="261"/>
        <v>-0.57040541496584163</v>
      </c>
      <c r="Y713" s="3">
        <f t="shared" ca="1" si="262"/>
        <v>7.7709034393942292E-2</v>
      </c>
      <c r="Z713" s="3">
        <f t="shared" ca="1" si="263"/>
        <v>-4.0743243926131545E-3</v>
      </c>
      <c r="AA713" s="3">
        <f t="shared" ca="1" si="264"/>
        <v>5.5506453138530205E-4</v>
      </c>
    </row>
    <row r="714" spans="3:27" s="5" customFormat="1" x14ac:dyDescent="0.2">
      <c r="C714" s="25"/>
      <c r="D714" s="1">
        <f t="shared" si="265"/>
        <v>712</v>
      </c>
      <c r="E714" s="2">
        <f t="shared" si="266"/>
        <v>71.300000000000225</v>
      </c>
      <c r="F714" s="3">
        <f t="shared" ca="1" si="267"/>
        <v>535.30448508708662</v>
      </c>
      <c r="G714" s="3">
        <f t="shared" si="268"/>
        <v>-73.850041782214547</v>
      </c>
      <c r="H714" s="3">
        <f t="shared" ca="1" si="253"/>
        <v>540.37461119633087</v>
      </c>
      <c r="I714" s="3">
        <f t="shared" ca="1" si="269"/>
        <v>38113.679338200411</v>
      </c>
      <c r="J714" s="3">
        <f t="shared" si="270"/>
        <v>18322.506061899254</v>
      </c>
      <c r="K714" s="3">
        <f t="shared" ca="1" si="271"/>
        <v>44088.153462866285</v>
      </c>
      <c r="L714" s="3">
        <f t="shared" si="272"/>
        <v>-9.2299565527419354</v>
      </c>
      <c r="M714" s="3">
        <f t="shared" ca="1" si="254"/>
        <v>-0.13709356321150204</v>
      </c>
      <c r="N714" s="3">
        <f t="shared" ca="1" si="255"/>
        <v>-7.8548825704290346</v>
      </c>
      <c r="O714" s="1">
        <f t="shared" ca="1" si="273"/>
        <v>20440330.429791003</v>
      </c>
      <c r="P714" s="1">
        <f t="shared" si="274"/>
        <v>-23676230.884415317</v>
      </c>
      <c r="Q714" s="1">
        <f t="shared" ca="1" si="256"/>
        <v>44116561.314206317</v>
      </c>
      <c r="R714" s="1">
        <f t="shared" ca="1" si="275"/>
        <v>75652.445567486327</v>
      </c>
      <c r="S714" s="3">
        <f t="shared" si="257"/>
        <v>265.80508775377251</v>
      </c>
      <c r="T714" s="13">
        <f t="shared" ca="1" si="258"/>
        <v>2.0329731675298284</v>
      </c>
      <c r="U714" s="13">
        <f t="shared" si="259"/>
        <v>0.13475020793788298</v>
      </c>
      <c r="V714" s="5">
        <v>0.35</v>
      </c>
      <c r="W714" s="3">
        <f t="shared" ca="1" si="260"/>
        <v>0.57646745466195604</v>
      </c>
      <c r="X714" s="3">
        <f t="shared" ca="1" si="261"/>
        <v>-0.5710586833532143</v>
      </c>
      <c r="Y714" s="3">
        <f t="shared" ca="1" si="262"/>
        <v>7.8782653238689729E-2</v>
      </c>
      <c r="Z714" s="3">
        <f t="shared" ca="1" si="263"/>
        <v>-4.0789905953801022E-3</v>
      </c>
      <c r="AA714" s="3">
        <f t="shared" ca="1" si="264"/>
        <v>5.6273323741921238E-4</v>
      </c>
    </row>
    <row r="715" spans="3:27" s="5" customFormat="1" x14ac:dyDescent="0.2">
      <c r="C715" s="25"/>
      <c r="D715" s="1">
        <f t="shared" si="265"/>
        <v>713</v>
      </c>
      <c r="E715" s="2">
        <f t="shared" si="266"/>
        <v>71.400000000000219</v>
      </c>
      <c r="F715" s="3">
        <f t="shared" ca="1" si="267"/>
        <v>535.30448508708662</v>
      </c>
      <c r="G715" s="3">
        <f t="shared" si="268"/>
        <v>-74.773037437488739</v>
      </c>
      <c r="H715" s="3">
        <f t="shared" ca="1" si="253"/>
        <v>540.50152532807806</v>
      </c>
      <c r="I715" s="3">
        <f t="shared" ca="1" si="269"/>
        <v>38167.209786709122</v>
      </c>
      <c r="J715" s="3">
        <f t="shared" si="270"/>
        <v>18315.074907938269</v>
      </c>
      <c r="K715" s="3">
        <f t="shared" ca="1" si="271"/>
        <v>44142.197250360645</v>
      </c>
      <c r="L715" s="3">
        <f t="shared" si="272"/>
        <v>-9.2301808404930643</v>
      </c>
      <c r="M715" s="3">
        <f t="shared" ca="1" si="254"/>
        <v>-0.13878520687399054</v>
      </c>
      <c r="N715" s="3">
        <f t="shared" ca="1" si="255"/>
        <v>-7.9518066127296789</v>
      </c>
      <c r="O715" s="1">
        <f t="shared" ca="1" si="273"/>
        <v>20449932.921738531</v>
      </c>
      <c r="P715" s="1">
        <f t="shared" si="274"/>
        <v>-23667203.491042592</v>
      </c>
      <c r="Q715" s="1">
        <f t="shared" ca="1" si="256"/>
        <v>44117136.412781119</v>
      </c>
      <c r="R715" s="1">
        <f t="shared" ca="1" si="275"/>
        <v>75670.213545930921</v>
      </c>
      <c r="S715" s="3">
        <f t="shared" si="257"/>
        <v>265.8353010423009</v>
      </c>
      <c r="T715" s="13">
        <f t="shared" ca="1" si="258"/>
        <v>2.0332195280643748</v>
      </c>
      <c r="U715" s="13">
        <f t="shared" si="259"/>
        <v>0.13490643361251686</v>
      </c>
      <c r="V715" s="5">
        <v>0.35</v>
      </c>
      <c r="W715" s="3">
        <f t="shared" ca="1" si="260"/>
        <v>0.57727134311224881</v>
      </c>
      <c r="X715" s="3">
        <f t="shared" ca="1" si="261"/>
        <v>-0.57172075304073233</v>
      </c>
      <c r="Y715" s="3">
        <f t="shared" ca="1" si="262"/>
        <v>7.9859777868196286E-2</v>
      </c>
      <c r="Z715" s="3">
        <f t="shared" ca="1" si="263"/>
        <v>-4.0837196645766597E-3</v>
      </c>
      <c r="AA715" s="3">
        <f t="shared" ca="1" si="264"/>
        <v>5.7042698477283063E-4</v>
      </c>
    </row>
    <row r="716" spans="3:27" s="5" customFormat="1" x14ac:dyDescent="0.2">
      <c r="C716" s="25"/>
      <c r="D716" s="1">
        <f t="shared" si="265"/>
        <v>714</v>
      </c>
      <c r="E716" s="2">
        <f t="shared" si="266"/>
        <v>71.500000000000213</v>
      </c>
      <c r="F716" s="3">
        <f t="shared" ca="1" si="267"/>
        <v>535.30448508708662</v>
      </c>
      <c r="G716" s="3">
        <f t="shared" si="268"/>
        <v>-75.696055521538042</v>
      </c>
      <c r="H716" s="3">
        <f t="shared" ca="1" si="253"/>
        <v>540.62998860206665</v>
      </c>
      <c r="I716" s="3">
        <f t="shared" ca="1" si="269"/>
        <v>38220.740235217832</v>
      </c>
      <c r="J716" s="3">
        <f t="shared" si="270"/>
        <v>18307.551453290318</v>
      </c>
      <c r="K716" s="3">
        <f t="shared" ca="1" si="271"/>
        <v>44196.253806738052</v>
      </c>
      <c r="L716" s="3">
        <f t="shared" si="272"/>
        <v>-9.230407914071753</v>
      </c>
      <c r="M716" s="3">
        <f t="shared" ca="1" si="254"/>
        <v>-0.14047609254147117</v>
      </c>
      <c r="N716" s="3">
        <f t="shared" ca="1" si="255"/>
        <v>-8.0486872251154811</v>
      </c>
      <c r="O716" s="1">
        <f t="shared" ca="1" si="273"/>
        <v>20459654.920310952</v>
      </c>
      <c r="P716" s="1">
        <f t="shared" si="274"/>
        <v>-23658063.495041747</v>
      </c>
      <c r="Q716" s="1">
        <f t="shared" ca="1" si="256"/>
        <v>44117718.415352702</v>
      </c>
      <c r="R716" s="1">
        <f t="shared" ca="1" si="275"/>
        <v>75688.198404289331</v>
      </c>
      <c r="S716" s="3">
        <f t="shared" si="257"/>
        <v>265.86588960327038</v>
      </c>
      <c r="T716" s="13">
        <f t="shared" ca="1" si="258"/>
        <v>2.0334687891282481</v>
      </c>
      <c r="U716" s="13">
        <f t="shared" si="259"/>
        <v>0.13506474140457245</v>
      </c>
      <c r="V716" s="5">
        <v>0.35</v>
      </c>
      <c r="W716" s="3">
        <f t="shared" ca="1" si="260"/>
        <v>0.57808611354632189</v>
      </c>
      <c r="X716" s="3">
        <f t="shared" ca="1" si="261"/>
        <v>-0.57239164654567964</v>
      </c>
      <c r="Y716" s="3">
        <f t="shared" ca="1" si="262"/>
        <v>8.0940457373409658E-2</v>
      </c>
      <c r="Z716" s="3">
        <f t="shared" ca="1" si="263"/>
        <v>-4.0885117610405686E-3</v>
      </c>
      <c r="AA716" s="3">
        <f t="shared" ca="1" si="264"/>
        <v>5.7814612409578332E-4</v>
      </c>
    </row>
    <row r="717" spans="3:27" s="5" customFormat="1" x14ac:dyDescent="0.2">
      <c r="C717" s="25"/>
      <c r="D717" s="1">
        <f t="shared" si="265"/>
        <v>715</v>
      </c>
      <c r="E717" s="2">
        <f t="shared" si="266"/>
        <v>71.600000000000207</v>
      </c>
      <c r="F717" s="3">
        <f t="shared" ca="1" si="267"/>
        <v>535.30448508708662</v>
      </c>
      <c r="G717" s="3">
        <f t="shared" si="268"/>
        <v>-76.619096312945217</v>
      </c>
      <c r="H717" s="3">
        <f t="shared" ca="1" si="253"/>
        <v>540.76000006857328</v>
      </c>
      <c r="I717" s="3">
        <f t="shared" ca="1" si="269"/>
        <v>38274.270683726543</v>
      </c>
      <c r="J717" s="3">
        <f t="shared" si="270"/>
        <v>18299.935695698594</v>
      </c>
      <c r="K717" s="3">
        <f t="shared" ca="1" si="271"/>
        <v>44250.323286865379</v>
      </c>
      <c r="L717" s="3">
        <f t="shared" si="272"/>
        <v>-9.2306377735461194</v>
      </c>
      <c r="M717" s="3">
        <f t="shared" ca="1" si="254"/>
        <v>-0.14216621156951789</v>
      </c>
      <c r="N717" s="3">
        <f t="shared" ca="1" si="255"/>
        <v>-8.1455239122973104</v>
      </c>
      <c r="O717" s="1">
        <f t="shared" ca="1" si="273"/>
        <v>20469496.437191438</v>
      </c>
      <c r="P717" s="1">
        <f t="shared" si="274"/>
        <v>-23648810.876065262</v>
      </c>
      <c r="Q717" s="1">
        <f t="shared" ca="1" si="256"/>
        <v>44118307.313256696</v>
      </c>
      <c r="R717" s="1">
        <f t="shared" ca="1" si="275"/>
        <v>75706.400009600256</v>
      </c>
      <c r="S717" s="3">
        <f t="shared" si="257"/>
        <v>265.89685344585649</v>
      </c>
      <c r="T717" s="13">
        <f t="shared" ca="1" si="258"/>
        <v>2.0337209450230898</v>
      </c>
      <c r="U717" s="13">
        <f t="shared" si="259"/>
        <v>0.13522513669899403</v>
      </c>
      <c r="V717" s="5">
        <v>0.35</v>
      </c>
      <c r="W717" s="3">
        <f t="shared" ca="1" si="260"/>
        <v>0.57891180017816313</v>
      </c>
      <c r="X717" s="3">
        <f t="shared" ca="1" si="261"/>
        <v>-0.57307138668894264</v>
      </c>
      <c r="Y717" s="3">
        <f t="shared" ca="1" si="262"/>
        <v>8.2024741047648647E-2</v>
      </c>
      <c r="Z717" s="3">
        <f t="shared" ca="1" si="263"/>
        <v>-4.0933670477781613E-3</v>
      </c>
      <c r="AA717" s="3">
        <f t="shared" ca="1" si="264"/>
        <v>5.8589100748320465E-4</v>
      </c>
    </row>
    <row r="718" spans="3:27" s="5" customFormat="1" x14ac:dyDescent="0.2">
      <c r="C718" s="25"/>
      <c r="D718" s="1">
        <f t="shared" si="265"/>
        <v>716</v>
      </c>
      <c r="E718" s="2">
        <f t="shared" si="266"/>
        <v>71.700000000000202</v>
      </c>
      <c r="F718" s="3">
        <f t="shared" ca="1" si="267"/>
        <v>535.30448508708662</v>
      </c>
      <c r="G718" s="3">
        <f t="shared" si="268"/>
        <v>-77.542160090299831</v>
      </c>
      <c r="H718" s="3">
        <f t="shared" ca="1" si="253"/>
        <v>540.89155876739335</v>
      </c>
      <c r="I718" s="3">
        <f t="shared" ca="1" si="269"/>
        <v>38327.801132235254</v>
      </c>
      <c r="J718" s="3">
        <f t="shared" si="270"/>
        <v>18292.227632878432</v>
      </c>
      <c r="K718" s="3">
        <f t="shared" ca="1" si="271"/>
        <v>44304.405845514018</v>
      </c>
      <c r="L718" s="3">
        <f t="shared" si="272"/>
        <v>-9.2308704189851163</v>
      </c>
      <c r="M718" s="3">
        <f t="shared" ca="1" si="254"/>
        <v>-0.14385555533856173</v>
      </c>
      <c r="N718" s="3">
        <f t="shared" ca="1" si="255"/>
        <v>-8.2423161804102456</v>
      </c>
      <c r="O718" s="1">
        <f t="shared" ca="1" si="273"/>
        <v>20479457.484207436</v>
      </c>
      <c r="P718" s="1">
        <f t="shared" si="274"/>
        <v>-23639445.61351515</v>
      </c>
      <c r="Q718" s="1">
        <f t="shared" ca="1" si="256"/>
        <v>44118903.09772259</v>
      </c>
      <c r="R718" s="1">
        <f t="shared" ca="1" si="275"/>
        <v>75724.818227435069</v>
      </c>
      <c r="S718" s="3">
        <f t="shared" si="257"/>
        <v>265.92819257934821</v>
      </c>
      <c r="T718" s="13">
        <f t="shared" ca="1" si="258"/>
        <v>2.0339759899883538</v>
      </c>
      <c r="U718" s="13">
        <f t="shared" si="259"/>
        <v>0.13538762495257736</v>
      </c>
      <c r="V718" s="5">
        <v>0.35</v>
      </c>
      <c r="W718" s="3">
        <f t="shared" ca="1" si="260"/>
        <v>0.57974843768896622</v>
      </c>
      <c r="X718" s="3">
        <f t="shared" ca="1" si="261"/>
        <v>-0.57375999659590793</v>
      </c>
      <c r="Y718" s="3">
        <f t="shared" ca="1" si="262"/>
        <v>8.3112678389406322E-2</v>
      </c>
      <c r="Z718" s="3">
        <f t="shared" ca="1" si="263"/>
        <v>-4.0982856899707707E-3</v>
      </c>
      <c r="AA718" s="3">
        <f t="shared" ca="1" si="264"/>
        <v>5.9366198849575942E-4</v>
      </c>
    </row>
    <row r="719" spans="3:27" s="5" customFormat="1" x14ac:dyDescent="0.2">
      <c r="C719" s="25"/>
      <c r="D719" s="1">
        <f t="shared" si="265"/>
        <v>717</v>
      </c>
      <c r="E719" s="2">
        <f t="shared" si="266"/>
        <v>71.800000000000196</v>
      </c>
      <c r="F719" s="3">
        <f t="shared" ca="1" si="267"/>
        <v>535.30448508708662</v>
      </c>
      <c r="G719" s="3">
        <f t="shared" si="268"/>
        <v>-78.465247132198343</v>
      </c>
      <c r="H719" s="3">
        <f t="shared" ca="1" si="253"/>
        <v>541.02466372788206</v>
      </c>
      <c r="I719" s="3">
        <f t="shared" ca="1" si="269"/>
        <v>38381.331580743965</v>
      </c>
      <c r="J719" s="3">
        <f t="shared" si="270"/>
        <v>18284.427262517307</v>
      </c>
      <c r="K719" s="3">
        <f t="shared" ca="1" si="271"/>
        <v>44358.501637358808</v>
      </c>
      <c r="L719" s="3">
        <f t="shared" si="272"/>
        <v>-9.2311058504585386</v>
      </c>
      <c r="M719" s="3">
        <f t="shared" ca="1" si="254"/>
        <v>-0.14554411525413499</v>
      </c>
      <c r="N719" s="3">
        <f t="shared" ca="1" si="255"/>
        <v>-8.3390635370275596</v>
      </c>
      <c r="O719" s="1">
        <f t="shared" ca="1" si="273"/>
        <v>20489538.073330749</v>
      </c>
      <c r="P719" s="1">
        <f t="shared" si="274"/>
        <v>-23629967.686542995</v>
      </c>
      <c r="Q719" s="1">
        <f t="shared" ca="1" si="256"/>
        <v>44119505.759873748</v>
      </c>
      <c r="R719" s="1">
        <f t="shared" ca="1" si="275"/>
        <v>75743.452921903488</v>
      </c>
      <c r="S719" s="3">
        <f t="shared" si="257"/>
        <v>265.95990701314764</v>
      </c>
      <c r="T719" s="13">
        <f t="shared" ca="1" si="258"/>
        <v>2.0342339182015756</v>
      </c>
      <c r="U719" s="13">
        <f t="shared" si="259"/>
        <v>0.13555221169418871</v>
      </c>
      <c r="V719" s="5">
        <v>0.35</v>
      </c>
      <c r="W719" s="3">
        <f t="shared" ca="1" si="260"/>
        <v>0.58059606122892482</v>
      </c>
      <c r="X719" s="3">
        <f t="shared" ca="1" si="261"/>
        <v>-0.5744574996973898</v>
      </c>
      <c r="Y719" s="3">
        <f t="shared" ca="1" si="262"/>
        <v>8.4204319105167541E-2</v>
      </c>
      <c r="Z719" s="3">
        <f t="shared" ca="1" si="263"/>
        <v>-4.1032678549813555E-3</v>
      </c>
      <c r="AA719" s="3">
        <f t="shared" ca="1" si="264"/>
        <v>6.0145942217976818E-4</v>
      </c>
    </row>
    <row r="720" spans="3:27" s="5" customFormat="1" x14ac:dyDescent="0.2">
      <c r="C720" s="25"/>
      <c r="D720" s="1">
        <f t="shared" si="265"/>
        <v>718</v>
      </c>
      <c r="E720" s="2">
        <f t="shared" si="266"/>
        <v>71.90000000000019</v>
      </c>
      <c r="F720" s="3">
        <f t="shared" ca="1" si="267"/>
        <v>535.30448508708662</v>
      </c>
      <c r="G720" s="3">
        <f t="shared" si="268"/>
        <v>-79.38835771724419</v>
      </c>
      <c r="H720" s="3">
        <f t="shared" ca="1" si="253"/>
        <v>541.15931396899384</v>
      </c>
      <c r="I720" s="3">
        <f t="shared" ca="1" si="269"/>
        <v>38434.862029252676</v>
      </c>
      <c r="J720" s="3">
        <f t="shared" si="270"/>
        <v>18276.534582274835</v>
      </c>
      <c r="K720" s="3">
        <f t="shared" ca="1" si="271"/>
        <v>44412.610816977001</v>
      </c>
      <c r="L720" s="3">
        <f t="shared" si="272"/>
        <v>-9.2313440680370284</v>
      </c>
      <c r="M720" s="3">
        <f t="shared" ca="1" si="254"/>
        <v>-0.14723188274711324</v>
      </c>
      <c r="N720" s="3">
        <f t="shared" ca="1" si="255"/>
        <v>-8.435765491174589</v>
      </c>
      <c r="O720" s="1">
        <f t="shared" ca="1" si="273"/>
        <v>20499738.216677442</v>
      </c>
      <c r="P720" s="1">
        <f t="shared" si="274"/>
        <v>-23620377.074049897</v>
      </c>
      <c r="Q720" s="1">
        <f t="shared" ca="1" si="256"/>
        <v>44120115.29072734</v>
      </c>
      <c r="R720" s="1">
        <f t="shared" ca="1" si="275"/>
        <v>75762.303955659139</v>
      </c>
      <c r="S720" s="3">
        <f t="shared" si="257"/>
        <v>265.99199675677028</v>
      </c>
      <c r="T720" s="13">
        <f t="shared" ca="1" si="258"/>
        <v>2.0344947237786384</v>
      </c>
      <c r="U720" s="13">
        <f t="shared" si="259"/>
        <v>0.13571890252498145</v>
      </c>
      <c r="V720" s="5">
        <v>0.35</v>
      </c>
      <c r="W720" s="3">
        <f t="shared" ca="1" si="260"/>
        <v>0.58145470641902774</v>
      </c>
      <c r="X720" s="3">
        <f t="shared" ca="1" si="261"/>
        <v>-0.57516391973054792</v>
      </c>
      <c r="Y720" s="3">
        <f t="shared" ca="1" si="262"/>
        <v>8.5299713112234804E-2</v>
      </c>
      <c r="Z720" s="3">
        <f t="shared" ca="1" si="263"/>
        <v>-4.108313712361057E-3</v>
      </c>
      <c r="AA720" s="3">
        <f t="shared" ca="1" si="264"/>
        <v>6.0928366508739148E-4</v>
      </c>
    </row>
    <row r="721" spans="3:27" s="5" customFormat="1" x14ac:dyDescent="0.2">
      <c r="C721" s="25"/>
      <c r="D721" s="1">
        <f t="shared" si="265"/>
        <v>719</v>
      </c>
      <c r="E721" s="2">
        <f t="shared" si="266"/>
        <v>72.000000000000185</v>
      </c>
      <c r="F721" s="3">
        <f t="shared" ca="1" si="267"/>
        <v>535.30448508708662</v>
      </c>
      <c r="G721" s="3">
        <f t="shared" si="268"/>
        <v>-80.311492124047888</v>
      </c>
      <c r="H721" s="3">
        <f t="shared" ca="1" si="253"/>
        <v>541.29550849932411</v>
      </c>
      <c r="I721" s="3">
        <f t="shared" ca="1" si="269"/>
        <v>38488.392477761387</v>
      </c>
      <c r="J721" s="3">
        <f t="shared" si="270"/>
        <v>18268.549589782768</v>
      </c>
      <c r="K721" s="3">
        <f t="shared" ca="1" si="271"/>
        <v>44466.733538847227</v>
      </c>
      <c r="L721" s="3">
        <f t="shared" si="272"/>
        <v>-9.2315850717920629</v>
      </c>
      <c r="M721" s="3">
        <f t="shared" ca="1" si="254"/>
        <v>-0.14891884927395529</v>
      </c>
      <c r="N721" s="3">
        <f t="shared" ca="1" si="255"/>
        <v>-8.5324215533424823</v>
      </c>
      <c r="O721" s="1">
        <f t="shared" ca="1" si="273"/>
        <v>20510057.926507931</v>
      </c>
      <c r="P721" s="1">
        <f t="shared" si="274"/>
        <v>-23610673.754686426</v>
      </c>
      <c r="Q721" s="1">
        <f t="shared" ca="1" si="256"/>
        <v>44120731.681194358</v>
      </c>
      <c r="R721" s="1">
        <f t="shared" ca="1" si="275"/>
        <v>75781.371189905374</v>
      </c>
      <c r="S721" s="3">
        <f t="shared" si="257"/>
        <v>266.02446181984482</v>
      </c>
      <c r="T721" s="13">
        <f t="shared" ca="1" si="258"/>
        <v>2.0347584007740473</v>
      </c>
      <c r="U721" s="13">
        <f t="shared" si="259"/>
        <v>0.13588770311861909</v>
      </c>
      <c r="V721" s="5">
        <v>0.35</v>
      </c>
      <c r="W721" s="3">
        <f t="shared" ca="1" si="260"/>
        <v>0.5823244093528952</v>
      </c>
      <c r="X721" s="3">
        <f t="shared" ca="1" si="261"/>
        <v>-0.57587928073983385</v>
      </c>
      <c r="Y721" s="3">
        <f t="shared" ca="1" si="262"/>
        <v>8.6398910541568397E-2</v>
      </c>
      <c r="Z721" s="3">
        <f t="shared" ca="1" si="263"/>
        <v>-4.1134234338559561E-3</v>
      </c>
      <c r="AA721" s="3">
        <f t="shared" ca="1" si="264"/>
        <v>6.1713507529691713E-4</v>
      </c>
    </row>
    <row r="722" spans="3:27" s="5" customFormat="1" x14ac:dyDescent="0.2">
      <c r="C722" s="25"/>
      <c r="D722" s="1">
        <f t="shared" si="265"/>
        <v>720</v>
      </c>
      <c r="E722" s="2">
        <f t="shared" si="266"/>
        <v>72.100000000000179</v>
      </c>
      <c r="F722" s="3">
        <f t="shared" ca="1" si="267"/>
        <v>535.30448508708662</v>
      </c>
      <c r="G722" s="3">
        <f t="shared" si="268"/>
        <v>-81.234650631227098</v>
      </c>
      <c r="H722" s="3">
        <f t="shared" ca="1" si="253"/>
        <v>541.43324631715075</v>
      </c>
      <c r="I722" s="3">
        <f t="shared" ca="1" si="269"/>
        <v>38541.922926270097</v>
      </c>
      <c r="J722" s="3">
        <f t="shared" si="270"/>
        <v>18260.472282645002</v>
      </c>
      <c r="K722" s="3">
        <f t="shared" ca="1" si="271"/>
        <v>44520.86995734847</v>
      </c>
      <c r="L722" s="3">
        <f t="shared" si="272"/>
        <v>-9.231828861795961</v>
      </c>
      <c r="M722" s="3">
        <f t="shared" ca="1" si="254"/>
        <v>-0.15060500631694135</v>
      </c>
      <c r="N722" s="3">
        <f t="shared" ca="1" si="255"/>
        <v>-8.6290312355018415</v>
      </c>
      <c r="O722" s="1">
        <f t="shared" ca="1" si="273"/>
        <v>20520497.215226993</v>
      </c>
      <c r="P722" s="1">
        <f t="shared" si="274"/>
        <v>-23600857.706852622</v>
      </c>
      <c r="Q722" s="1">
        <f t="shared" ca="1" si="256"/>
        <v>44121354.922079615</v>
      </c>
      <c r="R722" s="1">
        <f t="shared" ca="1" si="275"/>
        <v>75800.654484401108</v>
      </c>
      <c r="S722" s="3">
        <f t="shared" si="257"/>
        <v>266.05730221211326</v>
      </c>
      <c r="T722" s="13">
        <f t="shared" ca="1" si="258"/>
        <v>2.035024943181206</v>
      </c>
      <c r="U722" s="13">
        <f t="shared" si="259"/>
        <v>0.13605861922149992</v>
      </c>
      <c r="V722" s="5">
        <v>0.35</v>
      </c>
      <c r="W722" s="3">
        <f t="shared" ca="1" si="260"/>
        <v>0.58320520659863295</v>
      </c>
      <c r="X722" s="3">
        <f t="shared" ca="1" si="261"/>
        <v>-0.57660360707794234</v>
      </c>
      <c r="Y722" s="3">
        <f t="shared" ca="1" si="262"/>
        <v>8.7501961740637652E-2</v>
      </c>
      <c r="Z722" s="3">
        <f t="shared" ca="1" si="263"/>
        <v>-4.1185971934138742E-3</v>
      </c>
      <c r="AA722" s="3">
        <f t="shared" ca="1" si="264"/>
        <v>6.2501401243312605E-4</v>
      </c>
    </row>
    <row r="723" spans="3:27" s="5" customFormat="1" x14ac:dyDescent="0.2">
      <c r="C723" s="25"/>
      <c r="D723" s="1">
        <f t="shared" si="265"/>
        <v>721</v>
      </c>
      <c r="E723" s="2">
        <f t="shared" si="266"/>
        <v>72.200000000000173</v>
      </c>
      <c r="F723" s="3">
        <f t="shared" ca="1" si="267"/>
        <v>535.30448508708662</v>
      </c>
      <c r="G723" s="3">
        <f t="shared" si="268"/>
        <v>-82.157833517406686</v>
      </c>
      <c r="H723" s="3">
        <f t="shared" ca="1" si="253"/>
        <v>541.57252641047523</v>
      </c>
      <c r="I723" s="3">
        <f t="shared" ca="1" si="269"/>
        <v>38595.453374778808</v>
      </c>
      <c r="J723" s="3">
        <f t="shared" si="270"/>
        <v>18252.302658437569</v>
      </c>
      <c r="K723" s="3">
        <f t="shared" ca="1" si="271"/>
        <v>44575.020226759014</v>
      </c>
      <c r="L723" s="3">
        <f t="shared" si="272"/>
        <v>-9.2320754381218819</v>
      </c>
      <c r="M723" s="3">
        <f t="shared" ca="1" si="254"/>
        <v>-0.15229034538440891</v>
      </c>
      <c r="N723" s="3">
        <f t="shared" ca="1" si="255"/>
        <v>-8.7255940511162482</v>
      </c>
      <c r="O723" s="1">
        <f t="shared" ca="1" si="273"/>
        <v>20531056.095383745</v>
      </c>
      <c r="P723" s="1">
        <f t="shared" si="274"/>
        <v>-23590928.908697948</v>
      </c>
      <c r="Q723" s="1">
        <f t="shared" ca="1" si="256"/>
        <v>44121985.004081696</v>
      </c>
      <c r="R723" s="1">
        <f t="shared" ca="1" si="275"/>
        <v>75820.153697466536</v>
      </c>
      <c r="S723" s="3">
        <f t="shared" si="257"/>
        <v>266.09051794343088</v>
      </c>
      <c r="T723" s="13">
        <f t="shared" ca="1" si="258"/>
        <v>2.0352943449326895</v>
      </c>
      <c r="U723" s="13">
        <f t="shared" si="259"/>
        <v>0.13623165665298459</v>
      </c>
      <c r="V723" s="5">
        <v>0.35</v>
      </c>
      <c r="W723" s="3">
        <f t="shared" ca="1" si="260"/>
        <v>0.58409713520070949</v>
      </c>
      <c r="X723" s="3">
        <f t="shared" ca="1" si="261"/>
        <v>-0.57733692340677512</v>
      </c>
      <c r="Y723" s="3">
        <f t="shared" ca="1" si="262"/>
        <v>8.8608917276284269E-2</v>
      </c>
      <c r="Z723" s="3">
        <f t="shared" ca="1" si="263"/>
        <v>-4.1238351671912506E-3</v>
      </c>
      <c r="AA723" s="3">
        <f t="shared" ca="1" si="264"/>
        <v>6.3292083768774472E-4</v>
      </c>
    </row>
    <row r="724" spans="3:27" s="5" customFormat="1" x14ac:dyDescent="0.2">
      <c r="C724" s="25"/>
      <c r="D724" s="1">
        <f t="shared" si="265"/>
        <v>722</v>
      </c>
      <c r="E724" s="2">
        <f t="shared" si="266"/>
        <v>72.300000000000168</v>
      </c>
      <c r="F724" s="3">
        <f t="shared" ca="1" si="267"/>
        <v>535.30448508708662</v>
      </c>
      <c r="G724" s="3">
        <f t="shared" si="268"/>
        <v>-83.081041061218869</v>
      </c>
      <c r="H724" s="3">
        <f t="shared" ca="1" si="253"/>
        <v>541.71334775706498</v>
      </c>
      <c r="I724" s="3">
        <f t="shared" ca="1" si="269"/>
        <v>38648.983823287519</v>
      </c>
      <c r="J724" s="3">
        <f t="shared" si="270"/>
        <v>18244.040714708637</v>
      </c>
      <c r="K724" s="3">
        <f t="shared" ca="1" si="271"/>
        <v>44629.184501255433</v>
      </c>
      <c r="L724" s="3">
        <f t="shared" si="272"/>
        <v>-9.2323248008438306</v>
      </c>
      <c r="M724" s="3">
        <f t="shared" ca="1" si="254"/>
        <v>-0.15397485801098698</v>
      </c>
      <c r="N724" s="3">
        <f t="shared" ca="1" si="255"/>
        <v>-8.8221095151556668</v>
      </c>
      <c r="O724" s="1">
        <f t="shared" ca="1" si="273"/>
        <v>20541734.579671677</v>
      </c>
      <c r="P724" s="1">
        <f t="shared" si="274"/>
        <v>-23580887.338121284</v>
      </c>
      <c r="Q724" s="1">
        <f t="shared" ca="1" si="256"/>
        <v>44122621.917792961</v>
      </c>
      <c r="R724" s="1">
        <f t="shared" ca="1" si="275"/>
        <v>75839.868685989102</v>
      </c>
      <c r="S724" s="3">
        <f t="shared" si="257"/>
        <v>266.12410902376621</v>
      </c>
      <c r="T724" s="13">
        <f t="shared" ca="1" si="258"/>
        <v>2.0355665999005272</v>
      </c>
      <c r="U724" s="13">
        <f t="shared" si="259"/>
        <v>0.13640682130562659</v>
      </c>
      <c r="V724" s="5">
        <v>0.35</v>
      </c>
      <c r="W724" s="3">
        <f t="shared" ca="1" si="260"/>
        <v>0.58500023268186085</v>
      </c>
      <c r="X724" s="3">
        <f t="shared" ca="1" si="261"/>
        <v>-0.57807925469841859</v>
      </c>
      <c r="Y724" s="3">
        <f t="shared" ca="1" si="262"/>
        <v>8.971982793759839E-2</v>
      </c>
      <c r="Z724" s="3">
        <f t="shared" ca="1" si="263"/>
        <v>-4.1291375335601324E-3</v>
      </c>
      <c r="AA724" s="3">
        <f t="shared" ca="1" si="264"/>
        <v>6.4085591383998845E-4</v>
      </c>
    </row>
    <row r="725" spans="3:27" s="5" customFormat="1" x14ac:dyDescent="0.2">
      <c r="C725" s="25"/>
      <c r="D725" s="1">
        <f t="shared" si="265"/>
        <v>723</v>
      </c>
      <c r="E725" s="2">
        <f t="shared" si="266"/>
        <v>72.400000000000162</v>
      </c>
      <c r="F725" s="3">
        <f t="shared" ca="1" si="267"/>
        <v>535.30448508708662</v>
      </c>
      <c r="G725" s="3">
        <f t="shared" si="268"/>
        <v>-84.004273541303249</v>
      </c>
      <c r="H725" s="3">
        <f t="shared" ca="1" si="253"/>
        <v>541.85570932449627</v>
      </c>
      <c r="I725" s="3">
        <f t="shared" ca="1" si="269"/>
        <v>38702.51427179623</v>
      </c>
      <c r="J725" s="3">
        <f t="shared" si="270"/>
        <v>18235.686448978511</v>
      </c>
      <c r="K725" s="3">
        <f t="shared" ca="1" si="271"/>
        <v>44683.36293491158</v>
      </c>
      <c r="L725" s="3">
        <f t="shared" si="272"/>
        <v>-9.2325769500366466</v>
      </c>
      <c r="M725" s="3">
        <f t="shared" ca="1" si="254"/>
        <v>-0.15565853575782773</v>
      </c>
      <c r="N725" s="3">
        <f t="shared" ca="1" si="255"/>
        <v>-8.9185771441097383</v>
      </c>
      <c r="O725" s="1">
        <f t="shared" ca="1" si="273"/>
        <v>20552532.680928707</v>
      </c>
      <c r="P725" s="1">
        <f t="shared" si="274"/>
        <v>-23570732.972770851</v>
      </c>
      <c r="Q725" s="1">
        <f t="shared" ca="1" si="256"/>
        <v>44123265.653699562</v>
      </c>
      <c r="R725" s="1">
        <f t="shared" ca="1" si="275"/>
        <v>75859.799305429478</v>
      </c>
      <c r="S725" s="3">
        <f t="shared" si="257"/>
        <v>266.15807546320116</v>
      </c>
      <c r="T725" s="13">
        <f t="shared" ca="1" si="258"/>
        <v>2.0358417018964841</v>
      </c>
      <c r="U725" s="13">
        <f t="shared" si="259"/>
        <v>0.13658411914540547</v>
      </c>
      <c r="V725" s="5">
        <v>0.35</v>
      </c>
      <c r="W725" s="3">
        <f t="shared" ca="1" si="260"/>
        <v>0.58591453704501728</v>
      </c>
      <c r="X725" s="3">
        <f t="shared" ca="1" si="261"/>
        <v>-0.57883062623613202</v>
      </c>
      <c r="Y725" s="3">
        <f t="shared" ca="1" si="262"/>
        <v>9.0834744738806733E-2</v>
      </c>
      <c r="Z725" s="3">
        <f t="shared" ca="1" si="263"/>
        <v>-4.1345044731152291E-3</v>
      </c>
      <c r="AA725" s="3">
        <f t="shared" ca="1" si="264"/>
        <v>6.4881960527719091E-4</v>
      </c>
    </row>
    <row r="726" spans="3:27" s="5" customFormat="1" x14ac:dyDescent="0.2">
      <c r="C726" s="25"/>
      <c r="D726" s="1">
        <f t="shared" si="265"/>
        <v>724</v>
      </c>
      <c r="E726" s="2">
        <f t="shared" si="266"/>
        <v>72.500000000000156</v>
      </c>
      <c r="F726" s="3">
        <f t="shared" ca="1" si="267"/>
        <v>535.30448508708662</v>
      </c>
      <c r="G726" s="3">
        <f t="shared" si="268"/>
        <v>-84.927531236306919</v>
      </c>
      <c r="H726" s="3">
        <f t="shared" ca="1" si="253"/>
        <v>541.99961007019624</v>
      </c>
      <c r="I726" s="3">
        <f t="shared" ca="1" si="269"/>
        <v>38756.044720304941</v>
      </c>
      <c r="J726" s="3">
        <f t="shared" si="270"/>
        <v>18227.239858739631</v>
      </c>
      <c r="K726" s="3">
        <f t="shared" ca="1" si="271"/>
        <v>44737.555681697544</v>
      </c>
      <c r="L726" s="3">
        <f t="shared" si="272"/>
        <v>-9.2328318857760134</v>
      </c>
      <c r="M726" s="3">
        <f t="shared" ca="1" si="254"/>
        <v>-0.15734137021283665</v>
      </c>
      <c r="N726" s="3">
        <f t="shared" ca="1" si="255"/>
        <v>-9.0149964560009472</v>
      </c>
      <c r="O726" s="1">
        <f t="shared" ca="1" si="273"/>
        <v>20563450.412137136</v>
      </c>
      <c r="P726" s="1">
        <f t="shared" si="274"/>
        <v>-23560465.790044226</v>
      </c>
      <c r="Q726" s="1">
        <f t="shared" ca="1" si="256"/>
        <v>44123916.202181362</v>
      </c>
      <c r="R726" s="1">
        <f t="shared" ca="1" si="275"/>
        <v>75879.945409827473</v>
      </c>
      <c r="S726" s="3">
        <f t="shared" si="257"/>
        <v>266.19241727193076</v>
      </c>
      <c r="T726" s="13">
        <f t="shared" ca="1" si="258"/>
        <v>2.0361196446723451</v>
      </c>
      <c r="U726" s="13">
        <f t="shared" si="259"/>
        <v>0.13676355621196293</v>
      </c>
      <c r="V726" s="5">
        <v>0.35</v>
      </c>
      <c r="W726" s="3">
        <f t="shared" ca="1" si="260"/>
        <v>0.58684008677525445</v>
      </c>
      <c r="X726" s="3">
        <f t="shared" ca="1" si="261"/>
        <v>-0.57959106361534773</v>
      </c>
      <c r="Y726" s="3">
        <f t="shared" ca="1" si="262"/>
        <v>9.1953718922173522E-2</v>
      </c>
      <c r="Z726" s="3">
        <f t="shared" ca="1" si="263"/>
        <v>-4.1399361686810555E-3</v>
      </c>
      <c r="AA726" s="3">
        <f t="shared" ca="1" si="264"/>
        <v>6.5681227801552521E-4</v>
      </c>
    </row>
    <row r="727" spans="3:27" s="5" customFormat="1" x14ac:dyDescent="0.2">
      <c r="C727" s="25"/>
      <c r="D727" s="1">
        <f t="shared" si="265"/>
        <v>725</v>
      </c>
      <c r="E727" s="2">
        <f t="shared" si="266"/>
        <v>72.600000000000151</v>
      </c>
      <c r="F727" s="3">
        <f t="shared" ca="1" si="267"/>
        <v>535.30448508708662</v>
      </c>
      <c r="G727" s="3">
        <f t="shared" si="268"/>
        <v>-85.850814424884518</v>
      </c>
      <c r="H727" s="3">
        <f t="shared" ca="1" si="253"/>
        <v>542.14504894148661</v>
      </c>
      <c r="I727" s="3">
        <f t="shared" ca="1" si="269"/>
        <v>38809.575168813652</v>
      </c>
      <c r="J727" s="3">
        <f t="shared" si="270"/>
        <v>18218.700941456569</v>
      </c>
      <c r="K727" s="3">
        <f t="shared" ca="1" si="271"/>
        <v>44791.762895478649</v>
      </c>
      <c r="L727" s="3">
        <f t="shared" si="272"/>
        <v>-9.2330896081384566</v>
      </c>
      <c r="M727" s="3">
        <f t="shared" ca="1" si="254"/>
        <v>-0.15902335299090012</v>
      </c>
      <c r="N727" s="3">
        <f t="shared" ca="1" si="255"/>
        <v>-9.1113669703976736</v>
      </c>
      <c r="O727" s="1">
        <f t="shared" ca="1" si="273"/>
        <v>20574487.786423683</v>
      </c>
      <c r="P727" s="1">
        <f t="shared" si="274"/>
        <v>-23550085.767088294</v>
      </c>
      <c r="Q727" s="1">
        <f t="shared" ca="1" si="256"/>
        <v>44124573.553511977</v>
      </c>
      <c r="R727" s="1">
        <f t="shared" ca="1" si="275"/>
        <v>75900.306851808127</v>
      </c>
      <c r="S727" s="3">
        <f t="shared" si="257"/>
        <v>266.22713446026353</v>
      </c>
      <c r="T727" s="13">
        <f t="shared" ca="1" si="258"/>
        <v>2.0364004219202005</v>
      </c>
      <c r="U727" s="13">
        <f t="shared" si="259"/>
        <v>0.13694513861884205</v>
      </c>
      <c r="V727" s="5">
        <v>0.35</v>
      </c>
      <c r="W727" s="3">
        <f t="shared" ca="1" si="260"/>
        <v>0.58777692084177136</v>
      </c>
      <c r="X727" s="3">
        <f t="shared" ca="1" si="261"/>
        <v>-0.58036059274468554</v>
      </c>
      <c r="Y727" s="3">
        <f t="shared" ca="1" si="262"/>
        <v>9.3076801960914321E-2</v>
      </c>
      <c r="Z727" s="3">
        <f t="shared" ca="1" si="263"/>
        <v>-4.1454328053191821E-3</v>
      </c>
      <c r="AA727" s="3">
        <f t="shared" ca="1" si="264"/>
        <v>6.6483429972081663E-4</v>
      </c>
    </row>
    <row r="728" spans="3:27" s="5" customFormat="1" x14ac:dyDescent="0.2">
      <c r="C728" s="25"/>
      <c r="D728" s="1">
        <f t="shared" si="265"/>
        <v>726</v>
      </c>
      <c r="E728" s="2">
        <f t="shared" si="266"/>
        <v>72.700000000000145</v>
      </c>
      <c r="F728" s="3">
        <f t="shared" ca="1" si="267"/>
        <v>535.30448508708662</v>
      </c>
      <c r="G728" s="3">
        <f t="shared" si="268"/>
        <v>-86.77412338569836</v>
      </c>
      <c r="H728" s="3">
        <f t="shared" ca="1" si="253"/>
        <v>542.29202487562668</v>
      </c>
      <c r="I728" s="3">
        <f t="shared" ca="1" si="269"/>
        <v>38863.105617322362</v>
      </c>
      <c r="J728" s="3">
        <f t="shared" si="270"/>
        <v>18210.069694566038</v>
      </c>
      <c r="K728" s="3">
        <f t="shared" ca="1" si="271"/>
        <v>44845.984730014461</v>
      </c>
      <c r="L728" s="3">
        <f t="shared" si="272"/>
        <v>-9.2333501172013399</v>
      </c>
      <c r="M728" s="3">
        <f t="shared" ca="1" si="254"/>
        <v>-0.16070447573411123</v>
      </c>
      <c r="N728" s="3">
        <f t="shared" ca="1" si="255"/>
        <v>-9.2076882084271254</v>
      </c>
      <c r="O728" s="1">
        <f t="shared" ca="1" si="273"/>
        <v>20585644.817059509</v>
      </c>
      <c r="P728" s="1">
        <f t="shared" si="274"/>
        <v>-23539592.880799226</v>
      </c>
      <c r="Q728" s="1">
        <f t="shared" ca="1" si="256"/>
        <v>44125237.697858736</v>
      </c>
      <c r="R728" s="1">
        <f t="shared" ca="1" si="275"/>
        <v>75920.883482587742</v>
      </c>
      <c r="S728" s="3">
        <f t="shared" si="257"/>
        <v>266.26222703862118</v>
      </c>
      <c r="T728" s="13">
        <f t="shared" ca="1" si="258"/>
        <v>2.0366840272727367</v>
      </c>
      <c r="U728" s="13">
        <f t="shared" si="259"/>
        <v>0.13712887255372916</v>
      </c>
      <c r="V728" s="5">
        <v>0.35</v>
      </c>
      <c r="W728" s="3">
        <f t="shared" ca="1" si="260"/>
        <v>0.58872507869989033</v>
      </c>
      <c r="X728" s="3">
        <f t="shared" ca="1" si="261"/>
        <v>-0.58113923984697635</v>
      </c>
      <c r="Y728" s="3">
        <f t="shared" ca="1" si="262"/>
        <v>9.4204045562122585E-2</v>
      </c>
      <c r="Z728" s="3">
        <f t="shared" ca="1" si="263"/>
        <v>-4.1509945703355451E-3</v>
      </c>
      <c r="AA728" s="3">
        <f t="shared" ca="1" si="264"/>
        <v>6.7288603972944698E-4</v>
      </c>
    </row>
    <row r="729" spans="3:27" s="5" customFormat="1" x14ac:dyDescent="0.2">
      <c r="C729" s="25"/>
      <c r="D729" s="1">
        <f t="shared" si="265"/>
        <v>727</v>
      </c>
      <c r="E729" s="2">
        <f t="shared" si="266"/>
        <v>72.800000000000139</v>
      </c>
      <c r="F729" s="3">
        <f t="shared" ca="1" si="267"/>
        <v>535.30448508708662</v>
      </c>
      <c r="G729" s="3">
        <f t="shared" si="268"/>
        <v>-87.697458397418501</v>
      </c>
      <c r="H729" s="3">
        <f t="shared" ca="1" si="253"/>
        <v>542.4405367998578</v>
      </c>
      <c r="I729" s="3">
        <f t="shared" ca="1" si="269"/>
        <v>38916.636065831073</v>
      </c>
      <c r="J729" s="3">
        <f t="shared" si="270"/>
        <v>18201.346115476885</v>
      </c>
      <c r="K729" s="3">
        <f t="shared" ca="1" si="271"/>
        <v>44900.221338957759</v>
      </c>
      <c r="L729" s="3">
        <f t="shared" si="272"/>
        <v>-9.2336134130428711</v>
      </c>
      <c r="M729" s="3">
        <f t="shared" ca="1" si="254"/>
        <v>-0.16238473011199353</v>
      </c>
      <c r="N729" s="3">
        <f t="shared" ca="1" si="255"/>
        <v>-9.3039596927881618</v>
      </c>
      <c r="O729" s="1">
        <f t="shared" ca="1" si="273"/>
        <v>20596921.517460249</v>
      </c>
      <c r="P729" s="1">
        <f t="shared" si="274"/>
        <v>-23528987.107822441</v>
      </c>
      <c r="Q729" s="1">
        <f t="shared" ca="1" si="256"/>
        <v>44125908.62528269</v>
      </c>
      <c r="R729" s="1">
        <f t="shared" ca="1" si="275"/>
        <v>75941.675151980089</v>
      </c>
      <c r="S729" s="3">
        <f t="shared" si="257"/>
        <v>266.29769501753873</v>
      </c>
      <c r="T729" s="13">
        <f t="shared" ca="1" si="258"/>
        <v>2.0369704543035265</v>
      </c>
      <c r="U729" s="13">
        <f t="shared" si="259"/>
        <v>0.13731476427869804</v>
      </c>
      <c r="V729" s="5">
        <v>0.35</v>
      </c>
      <c r="W729" s="3">
        <f t="shared" ca="1" si="260"/>
        <v>0.58968460029308156</v>
      </c>
      <c r="X729" s="3">
        <f t="shared" ca="1" si="261"/>
        <v>-0.58192703146029934</v>
      </c>
      <c r="Y729" s="3">
        <f t="shared" ca="1" si="262"/>
        <v>9.5335501669709347E-2</v>
      </c>
      <c r="Z729" s="3">
        <f t="shared" ca="1" si="263"/>
        <v>-4.1566216532878527E-3</v>
      </c>
      <c r="AA729" s="3">
        <f t="shared" ca="1" si="264"/>
        <v>6.8096786906935249E-4</v>
      </c>
    </row>
    <row r="730" spans="3:27" s="5" customFormat="1" x14ac:dyDescent="0.2">
      <c r="C730" s="25"/>
      <c r="D730" s="1">
        <f t="shared" si="265"/>
        <v>728</v>
      </c>
      <c r="E730" s="2">
        <f t="shared" si="266"/>
        <v>72.900000000000134</v>
      </c>
      <c r="F730" s="3">
        <f t="shared" ca="1" si="267"/>
        <v>535.30448508708662</v>
      </c>
      <c r="G730" s="3">
        <f t="shared" si="268"/>
        <v>-88.620819738722787</v>
      </c>
      <c r="H730" s="3">
        <f t="shared" ca="1" si="253"/>
        <v>542.59058363144686</v>
      </c>
      <c r="I730" s="3">
        <f t="shared" ca="1" si="269"/>
        <v>38970.166514339784</v>
      </c>
      <c r="J730" s="3">
        <f t="shared" si="270"/>
        <v>18192.530201570076</v>
      </c>
      <c r="K730" s="3">
        <f t="shared" ca="1" si="271"/>
        <v>44954.472875853557</v>
      </c>
      <c r="L730" s="3">
        <f t="shared" si="272"/>
        <v>-9.233879495742098</v>
      </c>
      <c r="M730" s="3">
        <f t="shared" ca="1" si="254"/>
        <v>-0.16406410782172229</v>
      </c>
      <c r="N730" s="3">
        <f t="shared" ca="1" si="255"/>
        <v>-9.4001809477639657</v>
      </c>
      <c r="O730" s="1">
        <f t="shared" ca="1" si="273"/>
        <v>20608317.901185989</v>
      </c>
      <c r="P730" s="1">
        <f t="shared" si="274"/>
        <v>-23518268.424552552</v>
      </c>
      <c r="Q730" s="1">
        <f t="shared" ca="1" si="256"/>
        <v>44126586.325738542</v>
      </c>
      <c r="R730" s="1">
        <f t="shared" ca="1" si="275"/>
        <v>75962.681708402553</v>
      </c>
      <c r="S730" s="3">
        <f t="shared" si="257"/>
        <v>266.33353840766449</v>
      </c>
      <c r="T730" s="13">
        <f t="shared" ca="1" si="258"/>
        <v>2.0372596965273235</v>
      </c>
      <c r="U730" s="13">
        <f t="shared" si="259"/>
        <v>0.13750282013045884</v>
      </c>
      <c r="V730" s="5">
        <v>0.35</v>
      </c>
      <c r="W730" s="3">
        <f t="shared" ca="1" si="260"/>
        <v>0.59065552605501825</v>
      </c>
      <c r="X730" s="3">
        <f t="shared" ca="1" si="261"/>
        <v>-0.58272399443903466</v>
      </c>
      <c r="Y730" s="3">
        <f t="shared" ca="1" si="262"/>
        <v>9.647122246735676E-2</v>
      </c>
      <c r="Z730" s="3">
        <f t="shared" ca="1" si="263"/>
        <v>-4.1623142459931046E-3</v>
      </c>
      <c r="AA730" s="3">
        <f t="shared" ca="1" si="264"/>
        <v>6.8908016048111972E-4</v>
      </c>
    </row>
    <row r="731" spans="3:27" s="5" customFormat="1" x14ac:dyDescent="0.2">
      <c r="C731" s="25"/>
      <c r="D731" s="1">
        <f t="shared" si="265"/>
        <v>729</v>
      </c>
      <c r="E731" s="2">
        <f t="shared" si="266"/>
        <v>73.000000000000128</v>
      </c>
      <c r="F731" s="3">
        <f t="shared" ca="1" si="267"/>
        <v>535.30448508708662</v>
      </c>
      <c r="G731" s="3">
        <f t="shared" si="268"/>
        <v>-89.544207688296993</v>
      </c>
      <c r="H731" s="3">
        <f t="shared" ca="1" si="253"/>
        <v>542.74216427773115</v>
      </c>
      <c r="I731" s="3">
        <f t="shared" ca="1" si="269"/>
        <v>39023.696962848495</v>
      </c>
      <c r="J731" s="3">
        <f t="shared" si="270"/>
        <v>18183.621950198725</v>
      </c>
      <c r="K731" s="3">
        <f t="shared" ca="1" si="271"/>
        <v>45008.739494138084</v>
      </c>
      <c r="L731" s="3">
        <f t="shared" si="272"/>
        <v>-9.2341483653789105</v>
      </c>
      <c r="M731" s="3">
        <f t="shared" ca="1" si="254"/>
        <v>-0.165742600588344</v>
      </c>
      <c r="N731" s="3">
        <f t="shared" ca="1" si="255"/>
        <v>-9.4963514992346258</v>
      </c>
      <c r="O731" s="1">
        <f t="shared" ca="1" si="273"/>
        <v>20619833.981941298</v>
      </c>
      <c r="P731" s="1">
        <f t="shared" si="274"/>
        <v>-23507436.807133388</v>
      </c>
      <c r="Q731" s="1">
        <f t="shared" ca="1" si="256"/>
        <v>44127270.789074689</v>
      </c>
      <c r="R731" s="1">
        <f t="shared" ca="1" si="275"/>
        <v>75983.90299888236</v>
      </c>
      <c r="S731" s="3">
        <f t="shared" si="257"/>
        <v>266.36975721976006</v>
      </c>
      <c r="T731" s="13">
        <f t="shared" ca="1" si="258"/>
        <v>2.0375517474003577</v>
      </c>
      <c r="U731" s="13">
        <f t="shared" si="259"/>
        <v>0.13769304652060704</v>
      </c>
      <c r="V731" s="5">
        <v>0.35</v>
      </c>
      <c r="W731" s="3">
        <f t="shared" ca="1" si="260"/>
        <v>0.59163789691164559</v>
      </c>
      <c r="X731" s="3">
        <f t="shared" ca="1" si="261"/>
        <v>-0.58353015595491997</v>
      </c>
      <c r="Y731" s="3">
        <f t="shared" ca="1" si="262"/>
        <v>9.7611260381483725E-2</v>
      </c>
      <c r="Z731" s="3">
        <f t="shared" ca="1" si="263"/>
        <v>-4.1680725425351428E-3</v>
      </c>
      <c r="AA731" s="3">
        <f t="shared" ca="1" si="264"/>
        <v>6.9722328843916943E-4</v>
      </c>
    </row>
    <row r="732" spans="3:27" s="5" customFormat="1" x14ac:dyDescent="0.2">
      <c r="C732" s="25"/>
      <c r="D732" s="1">
        <f t="shared" si="265"/>
        <v>730</v>
      </c>
      <c r="E732" s="2">
        <f t="shared" si="266"/>
        <v>73.100000000000122</v>
      </c>
      <c r="F732" s="3">
        <f t="shared" ca="1" si="267"/>
        <v>535.30448508708662</v>
      </c>
      <c r="G732" s="3">
        <f t="shared" si="268"/>
        <v>-90.46762252483488</v>
      </c>
      <c r="H732" s="3">
        <f t="shared" ca="1" si="253"/>
        <v>542.89527763616331</v>
      </c>
      <c r="I732" s="3">
        <f t="shared" ca="1" si="269"/>
        <v>39077.227411357206</v>
      </c>
      <c r="J732" s="3">
        <f t="shared" si="270"/>
        <v>18174.621358688069</v>
      </c>
      <c r="K732" s="3">
        <f t="shared" ca="1" si="271"/>
        <v>45063.021347137823</v>
      </c>
      <c r="L732" s="3">
        <f t="shared" si="272"/>
        <v>-9.2344200220340351</v>
      </c>
      <c r="M732" s="3">
        <f t="shared" ca="1" si="254"/>
        <v>-0.1674202001649937</v>
      </c>
      <c r="N732" s="3">
        <f t="shared" ca="1" si="255"/>
        <v>-9.5924708746895888</v>
      </c>
      <c r="O732" s="1">
        <f t="shared" ca="1" si="273"/>
        <v>20631469.77357528</v>
      </c>
      <c r="P732" s="1">
        <f t="shared" si="274"/>
        <v>-23496492.231457915</v>
      </c>
      <c r="Q732" s="1">
        <f t="shared" ca="1" si="256"/>
        <v>44127962.005033195</v>
      </c>
      <c r="R732" s="1">
        <f t="shared" ca="1" si="275"/>
        <v>76005.338869062864</v>
      </c>
      <c r="S732" s="3">
        <f t="shared" si="257"/>
        <v>266.40635146470038</v>
      </c>
      <c r="T732" s="13">
        <f t="shared" ca="1" si="258"/>
        <v>2.0378466003206328</v>
      </c>
      <c r="U732" s="13">
        <f t="shared" si="259"/>
        <v>0.13788544993587856</v>
      </c>
      <c r="V732" s="5">
        <v>0.35</v>
      </c>
      <c r="W732" s="3">
        <f t="shared" ca="1" si="260"/>
        <v>0.5926317542832884</v>
      </c>
      <c r="X732" s="3">
        <f t="shared" ca="1" si="261"/>
        <v>-0.58434554349813084</v>
      </c>
      <c r="Y732" s="3">
        <f t="shared" ca="1" si="262"/>
        <v>9.8755668084227019E-2</v>
      </c>
      <c r="Z732" s="3">
        <f t="shared" ca="1" si="263"/>
        <v>-4.1738967392723628E-3</v>
      </c>
      <c r="AA732" s="3">
        <f t="shared" ca="1" si="264"/>
        <v>7.0539762917305011E-4</v>
      </c>
    </row>
    <row r="733" spans="3:27" s="5" customFormat="1" x14ac:dyDescent="0.2">
      <c r="C733" s="25"/>
      <c r="D733" s="1">
        <f t="shared" si="265"/>
        <v>731</v>
      </c>
      <c r="E733" s="2">
        <f t="shared" si="266"/>
        <v>73.200000000000117</v>
      </c>
      <c r="F733" s="3">
        <f t="shared" ca="1" si="267"/>
        <v>535.30448508708662</v>
      </c>
      <c r="G733" s="3">
        <f t="shared" si="268"/>
        <v>-91.391064527038282</v>
      </c>
      <c r="H733" s="3">
        <f t="shared" ca="1" si="253"/>
        <v>543.04992259435619</v>
      </c>
      <c r="I733" s="3">
        <f t="shared" ca="1" si="269"/>
        <v>39130.757859865917</v>
      </c>
      <c r="J733" s="3">
        <f t="shared" si="270"/>
        <v>18165.528424335476</v>
      </c>
      <c r="K733" s="3">
        <f t="shared" ca="1" si="271"/>
        <v>45117.318588068505</v>
      </c>
      <c r="L733" s="3">
        <f t="shared" si="272"/>
        <v>-9.2346944657890457</v>
      </c>
      <c r="M733" s="3">
        <f t="shared" ca="1" si="254"/>
        <v>-0.16909689833310992</v>
      </c>
      <c r="N733" s="3">
        <f t="shared" ca="1" si="255"/>
        <v>-9.6885386032399641</v>
      </c>
      <c r="O733" s="1">
        <f t="shared" ca="1" si="273"/>
        <v>20643225.290081538</v>
      </c>
      <c r="P733" s="1">
        <f t="shared" si="274"/>
        <v>-23485434.67316822</v>
      </c>
      <c r="Q733" s="1">
        <f t="shared" ca="1" si="256"/>
        <v>44128659.963249758</v>
      </c>
      <c r="R733" s="1">
        <f t="shared" ca="1" si="275"/>
        <v>76026.989163209873</v>
      </c>
      <c r="S733" s="3">
        <f t="shared" si="257"/>
        <v>266.44332115347379</v>
      </c>
      <c r="T733" s="13">
        <f t="shared" ca="1" si="258"/>
        <v>2.0381442486282269</v>
      </c>
      <c r="U733" s="13">
        <f t="shared" si="259"/>
        <v>0.13808003693840495</v>
      </c>
      <c r="V733" s="5">
        <v>0.35</v>
      </c>
      <c r="W733" s="3">
        <f t="shared" ca="1" si="260"/>
        <v>0.59363714008677126</v>
      </c>
      <c r="X733" s="3">
        <f t="shared" ca="1" si="261"/>
        <v>-0.58517018487836248</v>
      </c>
      <c r="Y733" s="3">
        <f t="shared" ca="1" si="262"/>
        <v>9.9904498496434221E-2</v>
      </c>
      <c r="Z733" s="3">
        <f t="shared" ca="1" si="263"/>
        <v>-4.1797870348454459E-3</v>
      </c>
      <c r="AA733" s="3">
        <f t="shared" ca="1" si="264"/>
        <v>7.1360356068881584E-4</v>
      </c>
    </row>
    <row r="734" spans="3:27" s="5" customFormat="1" x14ac:dyDescent="0.2">
      <c r="C734" s="25"/>
      <c r="D734" s="1">
        <f t="shared" si="265"/>
        <v>732</v>
      </c>
      <c r="E734" s="2">
        <f t="shared" si="266"/>
        <v>73.300000000000111</v>
      </c>
      <c r="F734" s="3">
        <f t="shared" ca="1" si="267"/>
        <v>535.30448508708662</v>
      </c>
      <c r="G734" s="3">
        <f t="shared" si="268"/>
        <v>-92.314533973617188</v>
      </c>
      <c r="H734" s="3">
        <f t="shared" ca="1" si="253"/>
        <v>543.20609803012803</v>
      </c>
      <c r="I734" s="3">
        <f t="shared" ca="1" si="269"/>
        <v>39184.288308374627</v>
      </c>
      <c r="J734" s="3">
        <f t="shared" si="270"/>
        <v>18156.343144410443</v>
      </c>
      <c r="K734" s="3">
        <f t="shared" ca="1" si="271"/>
        <v>45171.631370034127</v>
      </c>
      <c r="L734" s="3">
        <f t="shared" si="272"/>
        <v>-9.2349716967263529</v>
      </c>
      <c r="M734" s="3">
        <f t="shared" ca="1" si="254"/>
        <v>-0.17077268690264777</v>
      </c>
      <c r="N734" s="3">
        <f t="shared" ca="1" si="255"/>
        <v>-9.7845542156307488</v>
      </c>
      <c r="O734" s="1">
        <f t="shared" ca="1" si="273"/>
        <v>20655100.545598198</v>
      </c>
      <c r="P734" s="1">
        <f t="shared" si="274"/>
        <v>-23474264.107655477</v>
      </c>
      <c r="Q734" s="1">
        <f t="shared" ca="1" si="256"/>
        <v>44129364.653253675</v>
      </c>
      <c r="R734" s="1">
        <f t="shared" ca="1" si="275"/>
        <v>76048.85372421793</v>
      </c>
      <c r="S734" s="3">
        <f t="shared" si="257"/>
        <v>266.48066629718181</v>
      </c>
      <c r="T734" s="13">
        <f t="shared" ca="1" si="258"/>
        <v>2.0384446856055942</v>
      </c>
      <c r="U734" s="13">
        <f t="shared" si="259"/>
        <v>0.13827681416597351</v>
      </c>
      <c r="V734" s="5">
        <v>0.35</v>
      </c>
      <c r="W734" s="3">
        <f t="shared" ca="1" si="260"/>
        <v>0.59465409673757297</v>
      </c>
      <c r="X734" s="3">
        <f t="shared" ca="1" si="261"/>
        <v>-0.58600410822593152</v>
      </c>
      <c r="Y734" s="3">
        <f t="shared" ca="1" si="262"/>
        <v>0.10105780479067202</v>
      </c>
      <c r="Z734" s="3">
        <f t="shared" ca="1" si="263"/>
        <v>-4.1857436301852248E-3</v>
      </c>
      <c r="AA734" s="3">
        <f t="shared" ca="1" si="264"/>
        <v>7.2184146279051444E-4</v>
      </c>
    </row>
    <row r="735" spans="3:27" s="5" customFormat="1" x14ac:dyDescent="0.2">
      <c r="C735" s="25"/>
      <c r="D735" s="1">
        <f t="shared" si="265"/>
        <v>733</v>
      </c>
      <c r="E735" s="2">
        <f t="shared" si="266"/>
        <v>73.400000000000105</v>
      </c>
      <c r="F735" s="3">
        <f t="shared" ca="1" si="267"/>
        <v>535.30448508708662</v>
      </c>
      <c r="G735" s="3">
        <f t="shared" si="268"/>
        <v>-93.238031143289817</v>
      </c>
      <c r="H735" s="3">
        <f t="shared" ca="1" si="253"/>
        <v>543.36380281154914</v>
      </c>
      <c r="I735" s="3">
        <f t="shared" ca="1" si="269"/>
        <v>39237.818756883338</v>
      </c>
      <c r="J735" s="3">
        <f t="shared" si="270"/>
        <v>18147.065516154598</v>
      </c>
      <c r="K735" s="3">
        <f t="shared" ca="1" si="271"/>
        <v>45225.95984602598</v>
      </c>
      <c r="L735" s="3">
        <f t="shared" si="272"/>
        <v>-9.2352517149292108</v>
      </c>
      <c r="M735" s="3">
        <f t="shared" ca="1" si="254"/>
        <v>-0.17244755771228951</v>
      </c>
      <c r="N735" s="3">
        <f t="shared" ca="1" si="255"/>
        <v>-9.8805172442528786</v>
      </c>
      <c r="O735" s="1">
        <f t="shared" ca="1" si="273"/>
        <v>20667095.554407965</v>
      </c>
      <c r="P735" s="1">
        <f t="shared" si="274"/>
        <v>-23462980.51005993</v>
      </c>
      <c r="Q735" s="1">
        <f t="shared" ca="1" si="256"/>
        <v>44130076.064467892</v>
      </c>
      <c r="R735" s="1">
        <f t="shared" ca="1" si="275"/>
        <v>76070.93239361688</v>
      </c>
      <c r="S735" s="3">
        <f t="shared" si="257"/>
        <v>266.51838690703931</v>
      </c>
      <c r="T735" s="13">
        <f t="shared" ca="1" si="258"/>
        <v>2.038747904477872</v>
      </c>
      <c r="U735" s="13">
        <f t="shared" si="259"/>
        <v>0.13847578833228896</v>
      </c>
      <c r="V735" s="5">
        <v>0.35</v>
      </c>
      <c r="W735" s="3">
        <f t="shared" ca="1" si="260"/>
        <v>0.59568266715200113</v>
      </c>
      <c r="X735" s="3">
        <f t="shared" ca="1" si="261"/>
        <v>-0.58684734199288624</v>
      </c>
      <c r="Y735" s="3">
        <f t="shared" ca="1" si="262"/>
        <v>0.1022156403942477</v>
      </c>
      <c r="Z735" s="3">
        <f t="shared" ca="1" si="263"/>
        <v>-4.1917667285206158E-3</v>
      </c>
      <c r="AA735" s="3">
        <f t="shared" ca="1" si="264"/>
        <v>7.3011171710176933E-4</v>
      </c>
    </row>
    <row r="736" spans="3:27" s="5" customFormat="1" x14ac:dyDescent="0.2">
      <c r="C736" s="25"/>
      <c r="D736" s="1">
        <f t="shared" si="265"/>
        <v>734</v>
      </c>
      <c r="E736" s="2">
        <f t="shared" si="266"/>
        <v>73.500000000000099</v>
      </c>
      <c r="F736" s="3">
        <f t="shared" ca="1" si="267"/>
        <v>535.30448508708662</v>
      </c>
      <c r="G736" s="3">
        <f t="shared" si="268"/>
        <v>-94.161556314782743</v>
      </c>
      <c r="H736" s="3">
        <f t="shared" ca="1" si="253"/>
        <v>543.52303579698707</v>
      </c>
      <c r="I736" s="3">
        <f t="shared" ca="1" si="269"/>
        <v>39291.349205392049</v>
      </c>
      <c r="J736" s="3">
        <f t="shared" si="270"/>
        <v>18137.695536781692</v>
      </c>
      <c r="K736" s="3">
        <f t="shared" ca="1" si="271"/>
        <v>45280.304168921684</v>
      </c>
      <c r="L736" s="3">
        <f t="shared" si="272"/>
        <v>-9.2355345204817176</v>
      </c>
      <c r="M736" s="3">
        <f t="shared" ca="1" si="254"/>
        <v>-0.1741215026296534</v>
      </c>
      <c r="N736" s="3">
        <f t="shared" ca="1" si="255"/>
        <v>-9.9764272231552056</v>
      </c>
      <c r="O736" s="1">
        <f t="shared" ca="1" si="273"/>
        <v>20679210.330938105</v>
      </c>
      <c r="P736" s="1">
        <f t="shared" si="274"/>
        <v>-23451583.855270829</v>
      </c>
      <c r="Q736" s="1">
        <f t="shared" ca="1" si="256"/>
        <v>44130794.186208934</v>
      </c>
      <c r="R736" s="1">
        <f t="shared" ca="1" si="275"/>
        <v>76093.225011578194</v>
      </c>
      <c r="S736" s="3">
        <f t="shared" si="257"/>
        <v>266.55648299437451</v>
      </c>
      <c r="T736" s="13">
        <f t="shared" ca="1" si="258"/>
        <v>2.0390538984131847</v>
      </c>
      <c r="U736" s="13">
        <f t="shared" si="259"/>
        <v>0.13867696622723885</v>
      </c>
      <c r="V736" s="5">
        <v>0.35</v>
      </c>
      <c r="W736" s="3">
        <f t="shared" ca="1" si="260"/>
        <v>0.59672289474939377</v>
      </c>
      <c r="X736" s="3">
        <f t="shared" ca="1" si="261"/>
        <v>-0.58769991495413021</v>
      </c>
      <c r="Y736" s="3">
        <f t="shared" ca="1" si="262"/>
        <v>0.10337805899224535</v>
      </c>
      <c r="Z736" s="3">
        <f t="shared" ca="1" si="263"/>
        <v>-4.1978565353866445E-3</v>
      </c>
      <c r="AA736" s="3">
        <f t="shared" ca="1" si="264"/>
        <v>7.3841470708746677E-4</v>
      </c>
    </row>
    <row r="737" spans="3:27" s="5" customFormat="1" x14ac:dyDescent="0.2">
      <c r="C737" s="25"/>
      <c r="D737" s="1">
        <f t="shared" si="265"/>
        <v>735</v>
      </c>
      <c r="E737" s="2">
        <f t="shared" si="266"/>
        <v>73.600000000000094</v>
      </c>
      <c r="F737" s="3">
        <f t="shared" ca="1" si="267"/>
        <v>535.30448508708662</v>
      </c>
      <c r="G737" s="3">
        <f t="shared" si="268"/>
        <v>-95.085109766830911</v>
      </c>
      <c r="H737" s="3">
        <f t="shared" ca="1" si="253"/>
        <v>543.68379583515377</v>
      </c>
      <c r="I737" s="3">
        <f t="shared" ca="1" si="269"/>
        <v>39344.87965390076</v>
      </c>
      <c r="J737" s="3">
        <f t="shared" si="270"/>
        <v>18128.233203477612</v>
      </c>
      <c r="K737" s="3">
        <f t="shared" ca="1" si="271"/>
        <v>45334.664491484204</v>
      </c>
      <c r="L737" s="3">
        <f t="shared" si="272"/>
        <v>-9.2358201134688027</v>
      </c>
      <c r="M737" s="3">
        <f t="shared" ca="1" si="254"/>
        <v>-0.17579451355149989</v>
      </c>
      <c r="N737" s="3">
        <f t="shared" ca="1" si="255"/>
        <v>-10.0722836880563</v>
      </c>
      <c r="O737" s="1">
        <f t="shared" ca="1" si="273"/>
        <v>20691444.889760483</v>
      </c>
      <c r="P737" s="1">
        <f t="shared" si="274"/>
        <v>-23440074.117926411</v>
      </c>
      <c r="Q737" s="1">
        <f t="shared" ca="1" si="256"/>
        <v>44131519.007686898</v>
      </c>
      <c r="R737" s="1">
        <f t="shared" ca="1" si="275"/>
        <v>76115.731416921524</v>
      </c>
      <c r="S737" s="3">
        <f t="shared" si="257"/>
        <v>266.59495457062889</v>
      </c>
      <c r="T737" s="13">
        <f t="shared" ca="1" si="258"/>
        <v>2.0393626605229538</v>
      </c>
      <c r="U737" s="13">
        <f t="shared" si="259"/>
        <v>0.13888035471716156</v>
      </c>
      <c r="V737" s="5">
        <v>0.35</v>
      </c>
      <c r="W737" s="3">
        <f t="shared" ca="1" si="260"/>
        <v>0.59777482345434663</v>
      </c>
      <c r="X737" s="3">
        <f t="shared" ca="1" si="261"/>
        <v>-0.58856185620855861</v>
      </c>
      <c r="Y737" s="3">
        <f t="shared" ca="1" si="262"/>
        <v>0.10454511453057611</v>
      </c>
      <c r="Z737" s="3">
        <f t="shared" ca="1" si="263"/>
        <v>-4.2040132586325619E-3</v>
      </c>
      <c r="AA737" s="3">
        <f t="shared" ca="1" si="264"/>
        <v>7.4675081807554363E-4</v>
      </c>
    </row>
    <row r="738" spans="3:27" s="5" customFormat="1" x14ac:dyDescent="0.2">
      <c r="C738" s="25"/>
      <c r="D738" s="1">
        <f t="shared" si="265"/>
        <v>736</v>
      </c>
      <c r="E738" s="2">
        <f t="shared" si="266"/>
        <v>73.700000000000088</v>
      </c>
      <c r="F738" s="3">
        <f t="shared" ca="1" si="267"/>
        <v>535.30448508708662</v>
      </c>
      <c r="G738" s="3">
        <f t="shared" si="268"/>
        <v>-96.008691778177791</v>
      </c>
      <c r="H738" s="3">
        <f t="shared" ca="1" si="253"/>
        <v>543.84608176515167</v>
      </c>
      <c r="I738" s="3">
        <f t="shared" ca="1" si="269"/>
        <v>39398.410102409471</v>
      </c>
      <c r="J738" s="3">
        <f t="shared" si="270"/>
        <v>18118.678513400358</v>
      </c>
      <c r="K738" s="3">
        <f t="shared" ca="1" si="271"/>
        <v>45389.040966360903</v>
      </c>
      <c r="L738" s="3">
        <f t="shared" si="272"/>
        <v>-9.2361084939762463</v>
      </c>
      <c r="M738" s="3">
        <f t="shared" ca="1" si="254"/>
        <v>-0.17746658240393592</v>
      </c>
      <c r="N738" s="3">
        <f t="shared" ca="1" si="255"/>
        <v>-10.168086176356168</v>
      </c>
      <c r="O738" s="1">
        <f t="shared" ca="1" si="273"/>
        <v>20703799.245591562</v>
      </c>
      <c r="P738" s="1">
        <f t="shared" si="274"/>
        <v>-23428451.272413876</v>
      </c>
      <c r="Q738" s="1">
        <f t="shared" ca="1" si="256"/>
        <v>44132250.518005438</v>
      </c>
      <c r="R738" s="1">
        <f t="shared" ca="1" si="275"/>
        <v>76138.451447121231</v>
      </c>
      <c r="S738" s="3">
        <f t="shared" si="257"/>
        <v>266.63380164735736</v>
      </c>
      <c r="T738" s="13">
        <f t="shared" ca="1" si="258"/>
        <v>2.0396741838622088</v>
      </c>
      <c r="U738" s="13">
        <f t="shared" si="259"/>
        <v>0.13908596074511839</v>
      </c>
      <c r="V738" s="5">
        <v>0.35</v>
      </c>
      <c r="W738" s="3">
        <f t="shared" ca="1" si="260"/>
        <v>0.5988384976989698</v>
      </c>
      <c r="X738" s="3">
        <f t="shared" ca="1" si="261"/>
        <v>-0.58943319518021076</v>
      </c>
      <c r="Y738" s="3">
        <f t="shared" ca="1" si="262"/>
        <v>0.10571686121904404</v>
      </c>
      <c r="Z738" s="3">
        <f t="shared" ca="1" si="263"/>
        <v>-4.2102371084300769E-3</v>
      </c>
      <c r="AA738" s="3">
        <f t="shared" ca="1" si="264"/>
        <v>7.5512043727888603E-4</v>
      </c>
    </row>
    <row r="739" spans="3:27" s="5" customFormat="1" x14ac:dyDescent="0.2">
      <c r="C739" s="25"/>
      <c r="D739" s="1">
        <f t="shared" si="265"/>
        <v>737</v>
      </c>
      <c r="E739" s="2">
        <f t="shared" si="266"/>
        <v>73.800000000000082</v>
      </c>
      <c r="F739" s="3">
        <f t="shared" ca="1" si="267"/>
        <v>535.30448508708662</v>
      </c>
      <c r="G739" s="3">
        <f t="shared" si="268"/>
        <v>-96.93230262757541</v>
      </c>
      <c r="H739" s="3">
        <f t="shared" ca="1" si="253"/>
        <v>544.00989241652098</v>
      </c>
      <c r="I739" s="3">
        <f t="shared" ca="1" si="269"/>
        <v>39451.940550918182</v>
      </c>
      <c r="J739" s="3">
        <f t="shared" si="270"/>
        <v>18109.031463680069</v>
      </c>
      <c r="K739" s="3">
        <f t="shared" ca="1" si="271"/>
        <v>45443.43374608257</v>
      </c>
      <c r="L739" s="3">
        <f t="shared" si="272"/>
        <v>-9.236399662090669</v>
      </c>
      <c r="M739" s="3">
        <f t="shared" ca="1" si="254"/>
        <v>-0.17913770114261685</v>
      </c>
      <c r="N739" s="3">
        <f t="shared" ca="1" si="255"/>
        <v>-10.263834227147811</v>
      </c>
      <c r="O739" s="1">
        <f t="shared" ca="1" si="273"/>
        <v>20716273.41329243</v>
      </c>
      <c r="P739" s="1">
        <f t="shared" si="274"/>
        <v>-23416715.292869341</v>
      </c>
      <c r="Q739" s="1">
        <f t="shared" ca="1" si="256"/>
        <v>44132988.706161767</v>
      </c>
      <c r="R739" s="1">
        <f t="shared" ca="1" si="275"/>
        <v>76161.384938312942</v>
      </c>
      <c r="S739" s="3">
        <f t="shared" si="257"/>
        <v>266.67302423622812</v>
      </c>
      <c r="T739" s="13">
        <f t="shared" ca="1" si="258"/>
        <v>2.0399884614298984</v>
      </c>
      <c r="U739" s="13">
        <f t="shared" si="259"/>
        <v>0.13929379133116576</v>
      </c>
      <c r="V739" s="5">
        <v>0.35</v>
      </c>
      <c r="W739" s="3">
        <f t="shared" ca="1" si="260"/>
        <v>0.59991396242515871</v>
      </c>
      <c r="X739" s="3">
        <f t="shared" ca="1" si="261"/>
        <v>-0.5903139616194244</v>
      </c>
      <c r="Y739" s="3">
        <f t="shared" ca="1" si="262"/>
        <v>0.10689335353442443</v>
      </c>
      <c r="Z739" s="3">
        <f t="shared" ca="1" si="263"/>
        <v>-4.2165282972816027E-3</v>
      </c>
      <c r="AA739" s="3">
        <f t="shared" ca="1" si="264"/>
        <v>7.6352395381731734E-4</v>
      </c>
    </row>
    <row r="740" spans="3:27" s="5" customFormat="1" x14ac:dyDescent="0.2">
      <c r="C740" s="25"/>
      <c r="D740" s="1">
        <f t="shared" si="265"/>
        <v>738</v>
      </c>
      <c r="E740" s="2">
        <f t="shared" si="266"/>
        <v>73.900000000000077</v>
      </c>
      <c r="F740" s="3">
        <f t="shared" ca="1" si="267"/>
        <v>535.30448508708662</v>
      </c>
      <c r="G740" s="3">
        <f t="shared" si="268"/>
        <v>-97.855942593784476</v>
      </c>
      <c r="H740" s="3">
        <f t="shared" ca="1" si="253"/>
        <v>544.17522660928705</v>
      </c>
      <c r="I740" s="3">
        <f t="shared" ca="1" si="269"/>
        <v>39505.470999426892</v>
      </c>
      <c r="J740" s="3">
        <f t="shared" si="270"/>
        <v>18099.292051419001</v>
      </c>
      <c r="K740" s="3">
        <f t="shared" ca="1" si="271"/>
        <v>45497.842983062466</v>
      </c>
      <c r="L740" s="3">
        <f t="shared" si="272"/>
        <v>-9.2366936178995296</v>
      </c>
      <c r="M740" s="3">
        <f t="shared" ca="1" si="254"/>
        <v>-0.18080786175294636</v>
      </c>
      <c r="N740" s="3">
        <f t="shared" ca="1" si="255"/>
        <v>-10.359527381228684</v>
      </c>
      <c r="O740" s="1">
        <f t="shared" ca="1" si="273"/>
        <v>20728867.407868825</v>
      </c>
      <c r="P740" s="1">
        <f t="shared" si="274"/>
        <v>-23404866.15317782</v>
      </c>
      <c r="Q740" s="1">
        <f t="shared" ca="1" si="256"/>
        <v>44133733.561046645</v>
      </c>
      <c r="R740" s="1">
        <f t="shared" ca="1" si="275"/>
        <v>76184.531725300185</v>
      </c>
      <c r="S740" s="3">
        <f t="shared" si="257"/>
        <v>266.71262234902269</v>
      </c>
      <c r="T740" s="13">
        <f t="shared" ca="1" si="258"/>
        <v>2.0403054861692076</v>
      </c>
      <c r="U740" s="13">
        <f t="shared" si="259"/>
        <v>0.13950385357263376</v>
      </c>
      <c r="V740" s="5">
        <v>0.35</v>
      </c>
      <c r="W740" s="3">
        <f t="shared" ca="1" si="260"/>
        <v>0.6010012630869046</v>
      </c>
      <c r="X740" s="3">
        <f t="shared" ca="1" si="261"/>
        <v>-0.59120418560401544</v>
      </c>
      <c r="Y740" s="3">
        <f t="shared" ca="1" si="262"/>
        <v>0.10807464622355964</v>
      </c>
      <c r="Z740" s="3">
        <f t="shared" ca="1" si="263"/>
        <v>-4.2228870400286816E-3</v>
      </c>
      <c r="AA740" s="3">
        <f t="shared" ca="1" si="264"/>
        <v>7.7196175873971173E-4</v>
      </c>
    </row>
    <row r="741" spans="3:27" s="5" customFormat="1" x14ac:dyDescent="0.2">
      <c r="C741" s="25"/>
      <c r="D741" s="1">
        <f t="shared" si="265"/>
        <v>739</v>
      </c>
      <c r="E741" s="2">
        <f t="shared" si="266"/>
        <v>74.000000000000071</v>
      </c>
      <c r="F741" s="3">
        <f t="shared" ca="1" si="267"/>
        <v>535.30448508708662</v>
      </c>
      <c r="G741" s="3">
        <f t="shared" si="268"/>
        <v>-98.779611955574424</v>
      </c>
      <c r="H741" s="3">
        <f t="shared" ca="1" si="253"/>
        <v>544.34208315400781</v>
      </c>
      <c r="I741" s="3">
        <f t="shared" ca="1" si="269"/>
        <v>39559.001447935603</v>
      </c>
      <c r="J741" s="3">
        <f t="shared" si="270"/>
        <v>18089.460273691533</v>
      </c>
      <c r="K741" s="3">
        <f t="shared" ca="1" si="271"/>
        <v>45552.268829595399</v>
      </c>
      <c r="L741" s="3">
        <f t="shared" si="272"/>
        <v>-9.2369903614911255</v>
      </c>
      <c r="M741" s="3">
        <f t="shared" ca="1" si="254"/>
        <v>-0.18247705625027383</v>
      </c>
      <c r="N741" s="3">
        <f t="shared" ca="1" si="255"/>
        <v>-10.45516518111201</v>
      </c>
      <c r="O741" s="1">
        <f t="shared" ca="1" si="273"/>
        <v>20741581.244471133</v>
      </c>
      <c r="P741" s="1">
        <f t="shared" si="274"/>
        <v>-23392903.826973144</v>
      </c>
      <c r="Q741" s="1">
        <f t="shared" ca="1" si="256"/>
        <v>44134485.071444273</v>
      </c>
      <c r="R741" s="1">
        <f t="shared" ca="1" si="275"/>
        <v>76207.891641561087</v>
      </c>
      <c r="S741" s="3">
        <f t="shared" si="257"/>
        <v>266.75259599763592</v>
      </c>
      <c r="T741" s="13">
        <f t="shared" ca="1" si="258"/>
        <v>2.0406252509678744</v>
      </c>
      <c r="U741" s="13">
        <f t="shared" si="259"/>
        <v>0.13971615464440601</v>
      </c>
      <c r="V741" s="5">
        <v>0.35</v>
      </c>
      <c r="W741" s="3">
        <f t="shared" ca="1" si="260"/>
        <v>0.6021004456526251</v>
      </c>
      <c r="X741" s="3">
        <f t="shared" ca="1" si="261"/>
        <v>-0.59210389754046477</v>
      </c>
      <c r="Y741" s="3">
        <f t="shared" ca="1" si="262"/>
        <v>0.10926079430646871</v>
      </c>
      <c r="Z741" s="3">
        <f t="shared" ca="1" si="263"/>
        <v>-4.2293135538604629E-3</v>
      </c>
      <c r="AA741" s="3">
        <f t="shared" ca="1" si="264"/>
        <v>7.80434245046205E-4</v>
      </c>
    </row>
    <row r="742" spans="3:27" s="5" customFormat="1" x14ac:dyDescent="0.2">
      <c r="C742" s="25"/>
      <c r="D742" s="1">
        <f t="shared" si="265"/>
        <v>740</v>
      </c>
      <c r="E742" s="2">
        <f t="shared" si="266"/>
        <v>74.100000000000065</v>
      </c>
      <c r="F742" s="3">
        <f t="shared" ca="1" si="267"/>
        <v>535.30448508708662</v>
      </c>
      <c r="G742" s="3">
        <f t="shared" si="268"/>
        <v>-99.703310991723541</v>
      </c>
      <c r="H742" s="3">
        <f t="shared" ca="1" si="253"/>
        <v>544.51046085182168</v>
      </c>
      <c r="I742" s="3">
        <f t="shared" ca="1" si="269"/>
        <v>39612.531896444314</v>
      </c>
      <c r="J742" s="3">
        <f t="shared" si="270"/>
        <v>18079.536127544168</v>
      </c>
      <c r="K742" s="3">
        <f t="shared" ca="1" si="271"/>
        <v>45606.711437856742</v>
      </c>
      <c r="L742" s="3">
        <f t="shared" si="272"/>
        <v>-9.2372898929546068</v>
      </c>
      <c r="M742" s="3">
        <f t="shared" ca="1" si="254"/>
        <v>-0.18414527668008976</v>
      </c>
      <c r="N742" s="3">
        <f t="shared" ca="1" si="255"/>
        <v>-10.550747171037964</v>
      </c>
      <c r="O742" s="1">
        <f t="shared" ca="1" si="273"/>
        <v>20754414.938394424</v>
      </c>
      <c r="P742" s="1">
        <f t="shared" si="274"/>
        <v>-23380828.287637997</v>
      </c>
      <c r="Q742" s="1">
        <f t="shared" ca="1" si="256"/>
        <v>44135243.226032421</v>
      </c>
      <c r="R742" s="1">
        <f t="shared" ca="1" si="275"/>
        <v>76231.464519255038</v>
      </c>
      <c r="S742" s="3">
        <f t="shared" si="257"/>
        <v>266.79294519407603</v>
      </c>
      <c r="T742" s="13">
        <f t="shared" ca="1" si="258"/>
        <v>2.0409477486585059</v>
      </c>
      <c r="U742" s="13">
        <f t="shared" si="259"/>
        <v>0.13993070179920236</v>
      </c>
      <c r="V742" s="5">
        <v>0.35</v>
      </c>
      <c r="W742" s="3">
        <f t="shared" ca="1" si="260"/>
        <v>0.60321155660751813</v>
      </c>
      <c r="X742" s="3">
        <f t="shared" ca="1" si="261"/>
        <v>-0.59301312816511553</v>
      </c>
      <c r="Y742" s="3">
        <f t="shared" ca="1" si="262"/>
        <v>0.11045185307947204</v>
      </c>
      <c r="Z742" s="3">
        <f t="shared" ca="1" si="263"/>
        <v>-4.2358080583222539E-3</v>
      </c>
      <c r="AA742" s="3">
        <f t="shared" ca="1" si="264"/>
        <v>7.8894180771051461E-4</v>
      </c>
    </row>
    <row r="743" spans="3:27" s="5" customFormat="1" x14ac:dyDescent="0.2">
      <c r="C743" s="25"/>
      <c r="D743" s="1">
        <f t="shared" si="265"/>
        <v>741</v>
      </c>
      <c r="E743" s="2">
        <f t="shared" si="266"/>
        <v>74.20000000000006</v>
      </c>
      <c r="F743" s="3">
        <f t="shared" ca="1" si="267"/>
        <v>535.30448508708662</v>
      </c>
      <c r="G743" s="3">
        <f t="shared" si="268"/>
        <v>-100.627039981019</v>
      </c>
      <c r="H743" s="3">
        <f t="shared" ca="1" si="253"/>
        <v>544.68035849449586</v>
      </c>
      <c r="I743" s="3">
        <f t="shared" ca="1" si="269"/>
        <v>39666.062344953025</v>
      </c>
      <c r="J743" s="3">
        <f t="shared" si="270"/>
        <v>18069.519609995532</v>
      </c>
      <c r="K743" s="3">
        <f t="shared" ca="1" si="271"/>
        <v>45661.170959901523</v>
      </c>
      <c r="L743" s="3">
        <f t="shared" si="272"/>
        <v>-9.2375922123799512</v>
      </c>
      <c r="M743" s="3">
        <f t="shared" ca="1" si="254"/>
        <v>-0.18581251511821886</v>
      </c>
      <c r="N743" s="3">
        <f t="shared" ca="1" si="255"/>
        <v>-10.646272896984744</v>
      </c>
      <c r="O743" s="1">
        <f t="shared" ca="1" si="273"/>
        <v>20767368.505078476</v>
      </c>
      <c r="P743" s="1">
        <f t="shared" si="274"/>
        <v>-23368639.508303817</v>
      </c>
      <c r="Q743" s="1">
        <f t="shared" ca="1" si="256"/>
        <v>44136008.013382293</v>
      </c>
      <c r="R743" s="1">
        <f t="shared" ca="1" si="275"/>
        <v>76255.250189229424</v>
      </c>
      <c r="S743" s="3">
        <f t="shared" si="257"/>
        <v>266.83366995046458</v>
      </c>
      <c r="T743" s="13">
        <f t="shared" ca="1" si="258"/>
        <v>2.0412729720189029</v>
      </c>
      <c r="U743" s="13">
        <f t="shared" si="259"/>
        <v>0.14014750236786466</v>
      </c>
      <c r="V743" s="5">
        <v>0.35</v>
      </c>
      <c r="W743" s="3">
        <f t="shared" ca="1" si="260"/>
        <v>0.60433464295594475</v>
      </c>
      <c r="X743" s="3">
        <f t="shared" ca="1" si="261"/>
        <v>-0.5939319085453848</v>
      </c>
      <c r="Y743" s="3">
        <f t="shared" ca="1" si="262"/>
        <v>0.11164787811833171</v>
      </c>
      <c r="Z743" s="3">
        <f t="shared" ca="1" si="263"/>
        <v>-4.2423707753241769E-3</v>
      </c>
      <c r="AA743" s="3">
        <f t="shared" ca="1" si="264"/>
        <v>7.9748484370236936E-4</v>
      </c>
    </row>
    <row r="744" spans="3:27" s="5" customFormat="1" x14ac:dyDescent="0.2">
      <c r="C744" s="25"/>
      <c r="D744" s="1">
        <f t="shared" si="265"/>
        <v>742</v>
      </c>
      <c r="E744" s="2">
        <f t="shared" si="266"/>
        <v>74.300000000000054</v>
      </c>
      <c r="F744" s="3">
        <f t="shared" ca="1" si="267"/>
        <v>535.30448508708662</v>
      </c>
      <c r="G744" s="3">
        <f t="shared" si="268"/>
        <v>-101.550799202257</v>
      </c>
      <c r="H744" s="3">
        <f t="shared" ca="1" si="253"/>
        <v>544.85177486447458</v>
      </c>
      <c r="I744" s="3">
        <f t="shared" ca="1" si="269"/>
        <v>39719.592793461736</v>
      </c>
      <c r="J744" s="3">
        <f t="shared" si="270"/>
        <v>18059.410718036368</v>
      </c>
      <c r="K744" s="3">
        <f t="shared" ca="1" si="271"/>
        <v>45715.647547663473</v>
      </c>
      <c r="L744" s="3">
        <f t="shared" si="272"/>
        <v>-9.2378973198579875</v>
      </c>
      <c r="M744" s="3">
        <f t="shared" ca="1" si="254"/>
        <v>-0.18747876367101074</v>
      </c>
      <c r="N744" s="3">
        <f t="shared" ca="1" si="255"/>
        <v>-10.741741906679499</v>
      </c>
      <c r="O744" s="1">
        <f t="shared" ca="1" si="273"/>
        <v>20780441.960107766</v>
      </c>
      <c r="P744" s="1">
        <f t="shared" si="274"/>
        <v>-23356337.461850788</v>
      </c>
      <c r="Q744" s="1">
        <f t="shared" ca="1" si="256"/>
        <v>44136779.421958551</v>
      </c>
      <c r="R744" s="1">
        <f t="shared" ca="1" si="275"/>
        <v>76279.248481026443</v>
      </c>
      <c r="S744" s="3">
        <f t="shared" si="257"/>
        <v>266.87477027903645</v>
      </c>
      <c r="T744" s="13">
        <f t="shared" ca="1" si="258"/>
        <v>2.041600913772379</v>
      </c>
      <c r="U744" s="13">
        <f t="shared" si="259"/>
        <v>0.14036656375964662</v>
      </c>
      <c r="V744" s="5">
        <v>0.35</v>
      </c>
      <c r="W744" s="3">
        <f t="shared" ca="1" si="260"/>
        <v>0.60546975222384058</v>
      </c>
      <c r="X744" s="3">
        <f t="shared" ca="1" si="261"/>
        <v>-0.59486027008099152</v>
      </c>
      <c r="Y744" s="3">
        <f t="shared" ca="1" si="262"/>
        <v>0.11284892528140784</v>
      </c>
      <c r="Z744" s="3">
        <f t="shared" ca="1" si="263"/>
        <v>-4.2490019291499398E-3</v>
      </c>
      <c r="AA744" s="3">
        <f t="shared" ca="1" si="264"/>
        <v>8.0606375201005599E-4</v>
      </c>
    </row>
    <row r="745" spans="3:27" s="5" customFormat="1" x14ac:dyDescent="0.2">
      <c r="C745" s="25"/>
      <c r="D745" s="1">
        <f t="shared" si="265"/>
        <v>743</v>
      </c>
      <c r="E745" s="2">
        <f t="shared" si="266"/>
        <v>74.400000000000048</v>
      </c>
      <c r="F745" s="3">
        <f t="shared" ca="1" si="267"/>
        <v>535.30448508708662</v>
      </c>
      <c r="G745" s="3">
        <f t="shared" si="268"/>
        <v>-102.47458893424279</v>
      </c>
      <c r="H745" s="3">
        <f t="shared" ca="1" si="253"/>
        <v>545.0247087349278</v>
      </c>
      <c r="I745" s="3">
        <f t="shared" ca="1" si="269"/>
        <v>39773.123241970447</v>
      </c>
      <c r="J745" s="3">
        <f t="shared" si="270"/>
        <v>18049.209448629543</v>
      </c>
      <c r="K745" s="3">
        <f t="shared" ca="1" si="271"/>
        <v>45770.141352954117</v>
      </c>
      <c r="L745" s="3">
        <f t="shared" si="272"/>
        <v>-9.2382052154803826</v>
      </c>
      <c r="M745" s="3">
        <f t="shared" ca="1" si="254"/>
        <v>-0.1891440144755285</v>
      </c>
      <c r="N745" s="3">
        <f t="shared" ca="1" si="255"/>
        <v>-10.837153749609133</v>
      </c>
      <c r="O745" s="1">
        <f t="shared" ca="1" si="273"/>
        <v>20793635.319211502</v>
      </c>
      <c r="P745" s="1">
        <f t="shared" si="274"/>
        <v>-23343922.120907813</v>
      </c>
      <c r="Q745" s="1">
        <f t="shared" ca="1" si="256"/>
        <v>44137557.440119311</v>
      </c>
      <c r="R745" s="1">
        <f t="shared" ca="1" si="275"/>
        <v>76303.459222889898</v>
      </c>
      <c r="S745" s="3">
        <f t="shared" si="257"/>
        <v>266.91624619213997</v>
      </c>
      <c r="T745" s="13">
        <f t="shared" ca="1" si="258"/>
        <v>2.0419315665880866</v>
      </c>
      <c r="U745" s="13">
        <f t="shared" si="259"/>
        <v>0.14058789346250475</v>
      </c>
      <c r="V745" s="5">
        <v>0.35</v>
      </c>
      <c r="W745" s="3">
        <f t="shared" ca="1" si="260"/>
        <v>0.6066169324611469</v>
      </c>
      <c r="X745" s="3">
        <f t="shared" ca="1" si="261"/>
        <v>-0.59579824450518948</v>
      </c>
      <c r="Y745" s="3">
        <f t="shared" ca="1" si="262"/>
        <v>0.11405505071282954</v>
      </c>
      <c r="Z745" s="3">
        <f t="shared" ca="1" si="263"/>
        <v>-4.2557017464656391E-3</v>
      </c>
      <c r="AA745" s="3">
        <f t="shared" ca="1" si="264"/>
        <v>8.1467893366306808E-4</v>
      </c>
    </row>
    <row r="746" spans="3:27" s="5" customFormat="1" x14ac:dyDescent="0.2">
      <c r="C746" s="25"/>
      <c r="D746" s="1">
        <f t="shared" si="265"/>
        <v>744</v>
      </c>
      <c r="E746" s="2">
        <f t="shared" si="266"/>
        <v>74.500000000000043</v>
      </c>
      <c r="F746" s="3">
        <f t="shared" ca="1" si="267"/>
        <v>535.30448508708662</v>
      </c>
      <c r="G746" s="3">
        <f t="shared" si="268"/>
        <v>-103.39840945579083</v>
      </c>
      <c r="H746" s="3">
        <f t="shared" ca="1" si="253"/>
        <v>545.19915886980073</v>
      </c>
      <c r="I746" s="3">
        <f t="shared" ca="1" si="269"/>
        <v>39826.653690479157</v>
      </c>
      <c r="J746" s="3">
        <f t="shared" si="270"/>
        <v>18038.915798710041</v>
      </c>
      <c r="K746" s="3">
        <f t="shared" ca="1" si="271"/>
        <v>45824.652527461818</v>
      </c>
      <c r="L746" s="3">
        <f t="shared" si="272"/>
        <v>-9.2385158993396423</v>
      </c>
      <c r="M746" s="3">
        <f t="shared" ca="1" si="254"/>
        <v>-0.19080825969973522</v>
      </c>
      <c r="N746" s="3">
        <f t="shared" ca="1" si="255"/>
        <v>-10.93250797703098</v>
      </c>
      <c r="O746" s="1">
        <f t="shared" ca="1" si="273"/>
        <v>20806948.598263673</v>
      </c>
      <c r="P746" s="1">
        <f t="shared" si="274"/>
        <v>-23331393.457852449</v>
      </c>
      <c r="Q746" s="1">
        <f t="shared" ca="1" si="256"/>
        <v>44138342.056116119</v>
      </c>
      <c r="R746" s="1">
        <f t="shared" ca="1" si="275"/>
        <v>76327.882241772095</v>
      </c>
      <c r="S746" s="3">
        <f t="shared" si="257"/>
        <v>266.95809770223667</v>
      </c>
      <c r="T746" s="13">
        <f t="shared" ca="1" si="258"/>
        <v>2.0422649230813454</v>
      </c>
      <c r="U746" s="13">
        <f t="shared" si="259"/>
        <v>0.1408114990433946</v>
      </c>
      <c r="V746" s="5">
        <v>0.35</v>
      </c>
      <c r="W746" s="3">
        <f t="shared" ca="1" si="260"/>
        <v>0.60777623224427813</v>
      </c>
      <c r="X746" s="3">
        <f t="shared" ca="1" si="261"/>
        <v>-0.59674586388602391</v>
      </c>
      <c r="Y746" s="3">
        <f t="shared" ca="1" si="262"/>
        <v>0.11526631084568358</v>
      </c>
      <c r="Z746" s="3">
        <f t="shared" ca="1" si="263"/>
        <v>-4.2624704563287421E-3</v>
      </c>
      <c r="AA746" s="3">
        <f t="shared" ca="1" si="264"/>
        <v>8.2333079175488273E-4</v>
      </c>
    </row>
    <row r="747" spans="3:27" s="5" customFormat="1" x14ac:dyDescent="0.2">
      <c r="C747" s="25"/>
      <c r="D747" s="1">
        <f t="shared" si="265"/>
        <v>745</v>
      </c>
      <c r="E747" s="2">
        <f t="shared" si="266"/>
        <v>74.600000000000037</v>
      </c>
      <c r="F747" s="3">
        <f t="shared" ca="1" si="267"/>
        <v>535.30448508708662</v>
      </c>
      <c r="G747" s="3">
        <f t="shared" si="268"/>
        <v>-104.32226104572479</v>
      </c>
      <c r="H747" s="3">
        <f t="shared" ca="1" si="253"/>
        <v>545.37512402386244</v>
      </c>
      <c r="I747" s="3">
        <f t="shared" ca="1" si="269"/>
        <v>39880.184138987868</v>
      </c>
      <c r="J747" s="3">
        <f t="shared" si="270"/>
        <v>18028.529765184965</v>
      </c>
      <c r="K747" s="3">
        <f t="shared" ca="1" si="271"/>
        <v>45879.181222750885</v>
      </c>
      <c r="L747" s="3">
        <f t="shared" si="272"/>
        <v>-9.2388293715291212</v>
      </c>
      <c r="M747" s="3">
        <f t="shared" ca="1" si="254"/>
        <v>-0.19247149154267762</v>
      </c>
      <c r="N747" s="3">
        <f t="shared" ca="1" si="255"/>
        <v>-11.027804141983346</v>
      </c>
      <c r="O747" s="1">
        <f t="shared" ca="1" si="273"/>
        <v>20820381.813283034</v>
      </c>
      <c r="P747" s="1">
        <f t="shared" si="274"/>
        <v>-23318751.444810901</v>
      </c>
      <c r="Q747" s="1">
        <f t="shared" ca="1" si="256"/>
        <v>44139133.258093938</v>
      </c>
      <c r="R747" s="1">
        <f t="shared" ca="1" si="275"/>
        <v>76352.517363340739</v>
      </c>
      <c r="S747" s="3">
        <f t="shared" si="257"/>
        <v>267.00032482190159</v>
      </c>
      <c r="T747" s="13">
        <f t="shared" ca="1" si="258"/>
        <v>2.0426009758139676</v>
      </c>
      <c r="U747" s="13">
        <f t="shared" si="259"/>
        <v>0.14103738814856856</v>
      </c>
      <c r="V747" s="5">
        <v>0.35</v>
      </c>
      <c r="W747" s="3">
        <f t="shared" ca="1" si="260"/>
        <v>0.60894770067860726</v>
      </c>
      <c r="X747" s="3">
        <f t="shared" ca="1" si="261"/>
        <v>-0.59770316062759143</v>
      </c>
      <c r="Y747" s="3">
        <f t="shared" ca="1" si="262"/>
        <v>0.11648276240521742</v>
      </c>
      <c r="Z747" s="3">
        <f t="shared" ca="1" si="263"/>
        <v>-4.2693082901970819E-3</v>
      </c>
      <c r="AA747" s="3">
        <f t="shared" ca="1" si="264"/>
        <v>8.3201973146583867E-4</v>
      </c>
    </row>
    <row r="748" spans="3:27" s="5" customFormat="1" x14ac:dyDescent="0.2">
      <c r="C748" s="25"/>
      <c r="D748" s="1">
        <f t="shared" si="265"/>
        <v>746</v>
      </c>
      <c r="E748" s="2">
        <f t="shared" si="266"/>
        <v>74.700000000000031</v>
      </c>
      <c r="F748" s="3">
        <f t="shared" ca="1" si="267"/>
        <v>535.30448508708662</v>
      </c>
      <c r="G748" s="3">
        <f t="shared" si="268"/>
        <v>-105.2461439828777</v>
      </c>
      <c r="H748" s="3">
        <f t="shared" ca="1" si="253"/>
        <v>545.55260294275524</v>
      </c>
      <c r="I748" s="3">
        <f t="shared" ca="1" si="269"/>
        <v>39933.714587496579</v>
      </c>
      <c r="J748" s="3">
        <f t="shared" si="270"/>
        <v>18018.051344933538</v>
      </c>
      <c r="K748" s="3">
        <f t="shared" ca="1" si="271"/>
        <v>45933.727590260642</v>
      </c>
      <c r="L748" s="3">
        <f t="shared" si="272"/>
        <v>-9.239145632143007</v>
      </c>
      <c r="M748" s="3">
        <f t="shared" ca="1" si="254"/>
        <v>-0.19413370223466803</v>
      </c>
      <c r="N748" s="3">
        <f t="shared" ca="1" si="255"/>
        <v>-11.123041799295915</v>
      </c>
      <c r="O748" s="1">
        <f t="shared" ca="1" si="273"/>
        <v>20833934.980433092</v>
      </c>
      <c r="P748" s="1">
        <f t="shared" si="274"/>
        <v>-23305996.05365796</v>
      </c>
      <c r="Q748" s="1">
        <f t="shared" ca="1" si="256"/>
        <v>44139931.034091055</v>
      </c>
      <c r="R748" s="1">
        <f t="shared" ca="1" si="275"/>
        <v>76377.364411985734</v>
      </c>
      <c r="S748" s="3">
        <f t="shared" si="257"/>
        <v>267.04292756382301</v>
      </c>
      <c r="T748" s="13">
        <f t="shared" ca="1" si="258"/>
        <v>2.042939717294586</v>
      </c>
      <c r="U748" s="13">
        <f t="shared" si="259"/>
        <v>0.14126556850387614</v>
      </c>
      <c r="V748" s="5">
        <v>0.35</v>
      </c>
      <c r="W748" s="3">
        <f t="shared" ca="1" si="260"/>
        <v>0.61013138740097883</v>
      </c>
      <c r="X748" s="3">
        <f t="shared" ca="1" si="261"/>
        <v>-0.5986701674713143</v>
      </c>
      <c r="Y748" s="3">
        <f t="shared" ca="1" si="262"/>
        <v>0.11770446241205874</v>
      </c>
      <c r="Z748" s="3">
        <f t="shared" ca="1" si="263"/>
        <v>-4.276215481937959E-3</v>
      </c>
      <c r="AA748" s="3">
        <f t="shared" ca="1" si="264"/>
        <v>8.4074616008613387E-4</v>
      </c>
    </row>
    <row r="749" spans="3:27" s="5" customFormat="1" x14ac:dyDescent="0.2">
      <c r="C749" s="25"/>
      <c r="D749" s="1">
        <f t="shared" si="265"/>
        <v>747</v>
      </c>
      <c r="E749" s="2">
        <f t="shared" si="266"/>
        <v>74.800000000000026</v>
      </c>
      <c r="F749" s="3">
        <f t="shared" ca="1" si="267"/>
        <v>535.30448508708662</v>
      </c>
      <c r="G749" s="3">
        <f t="shared" si="268"/>
        <v>-106.17005854609199</v>
      </c>
      <c r="H749" s="3">
        <f t="shared" ca="1" si="253"/>
        <v>545.73159436304536</v>
      </c>
      <c r="I749" s="3">
        <f t="shared" ca="1" si="269"/>
        <v>39987.24503600529</v>
      </c>
      <c r="J749" s="3">
        <f t="shared" si="270"/>
        <v>18007.480534807088</v>
      </c>
      <c r="K749" s="3">
        <f t="shared" ca="1" si="271"/>
        <v>45988.291781304521</v>
      </c>
      <c r="L749" s="3">
        <f t="shared" si="272"/>
        <v>-9.2394646812763366</v>
      </c>
      <c r="M749" s="3">
        <f t="shared" ca="1" si="254"/>
        <v>-0.19579488403746381</v>
      </c>
      <c r="N749" s="3">
        <f t="shared" ca="1" si="255"/>
        <v>-11.218220505600048</v>
      </c>
      <c r="O749" s="1">
        <f t="shared" ca="1" si="273"/>
        <v>20847608.116022207</v>
      </c>
      <c r="P749" s="1">
        <f t="shared" si="274"/>
        <v>-23293127.256016966</v>
      </c>
      <c r="Q749" s="1">
        <f t="shared" ca="1" si="256"/>
        <v>44140735.372039169</v>
      </c>
      <c r="R749" s="1">
        <f t="shared" ca="1" si="275"/>
        <v>76402.423210826353</v>
      </c>
      <c r="S749" s="3">
        <f t="shared" si="257"/>
        <v>267.08590594080272</v>
      </c>
      <c r="T749" s="13">
        <f t="shared" ca="1" si="258"/>
        <v>2.0432811399789927</v>
      </c>
      <c r="U749" s="13">
        <f t="shared" si="259"/>
        <v>0.14149604791506992</v>
      </c>
      <c r="V749" s="5">
        <v>0.35</v>
      </c>
      <c r="W749" s="3">
        <f t="shared" ca="1" si="260"/>
        <v>0.61132734258225763</v>
      </c>
      <c r="X749" s="3">
        <f t="shared" ca="1" si="261"/>
        <v>-0.59964691749723653</v>
      </c>
      <c r="Y749" s="3">
        <f t="shared" ca="1" si="262"/>
        <v>0.1189314681854531</v>
      </c>
      <c r="Z749" s="3">
        <f t="shared" ca="1" si="263"/>
        <v>-4.2831922678374041E-3</v>
      </c>
      <c r="AA749" s="3">
        <f t="shared" ca="1" si="264"/>
        <v>8.4951048703895066E-4</v>
      </c>
    </row>
    <row r="750" spans="3:27" s="5" customFormat="1" x14ac:dyDescent="0.2">
      <c r="C750" s="25"/>
      <c r="D750" s="1">
        <f t="shared" si="265"/>
        <v>748</v>
      </c>
      <c r="E750" s="2">
        <f t="shared" si="266"/>
        <v>74.90000000000002</v>
      </c>
      <c r="F750" s="3">
        <f t="shared" ca="1" si="267"/>
        <v>535.30448508708662</v>
      </c>
      <c r="G750" s="3">
        <f t="shared" si="268"/>
        <v>-107.09400501421963</v>
      </c>
      <c r="H750" s="3">
        <f t="shared" ca="1" si="253"/>
        <v>545.91209701227228</v>
      </c>
      <c r="I750" s="3">
        <f t="shared" ca="1" si="269"/>
        <v>40040.775484514001</v>
      </c>
      <c r="J750" s="3">
        <f t="shared" si="270"/>
        <v>17996.817331629074</v>
      </c>
      <c r="K750" s="3">
        <f t="shared" ca="1" si="271"/>
        <v>46042.873947069165</v>
      </c>
      <c r="L750" s="3">
        <f t="shared" si="272"/>
        <v>-9.2397865190249799</v>
      </c>
      <c r="M750" s="3">
        <f t="shared" ca="1" si="254"/>
        <v>-0.19745502924444447</v>
      </c>
      <c r="N750" s="3">
        <f t="shared" ca="1" si="255"/>
        <v>-11.313339819338912</v>
      </c>
      <c r="O750" s="1">
        <f t="shared" ca="1" si="273"/>
        <v>20861401.236503564</v>
      </c>
      <c r="P750" s="1">
        <f t="shared" si="274"/>
        <v>-23280145.0232598</v>
      </c>
      <c r="Q750" s="1">
        <f t="shared" ca="1" si="256"/>
        <v>44141546.25976336</v>
      </c>
      <c r="R750" s="1">
        <f t="shared" ca="1" si="275"/>
        <v>76427.693581718122</v>
      </c>
      <c r="S750" s="3">
        <f t="shared" si="257"/>
        <v>267.12925996575581</v>
      </c>
      <c r="T750" s="13">
        <f t="shared" ca="1" si="258"/>
        <v>2.0436252362704654</v>
      </c>
      <c r="U750" s="13">
        <f t="shared" si="259"/>
        <v>0.14172883426811106</v>
      </c>
      <c r="V750" s="5">
        <v>0.35</v>
      </c>
      <c r="W750" s="3">
        <f t="shared" ca="1" si="260"/>
        <v>0.61253561692989045</v>
      </c>
      <c r="X750" s="3">
        <f t="shared" ca="1" si="261"/>
        <v>-0.60063344412531816</v>
      </c>
      <c r="Y750" s="3">
        <f t="shared" ca="1" si="262"/>
        <v>0.12016383734651535</v>
      </c>
      <c r="Z750" s="3">
        <f t="shared" ca="1" si="263"/>
        <v>-4.2902388866094153E-3</v>
      </c>
      <c r="AA750" s="3">
        <f t="shared" ca="1" si="264"/>
        <v>8.5831312390368113E-4</v>
      </c>
    </row>
    <row r="751" spans="3:27" s="5" customFormat="1" x14ac:dyDescent="0.2">
      <c r="C751" s="25"/>
      <c r="D751" s="1">
        <f t="shared" si="265"/>
        <v>749</v>
      </c>
      <c r="E751" s="2">
        <f t="shared" si="266"/>
        <v>75.000000000000014</v>
      </c>
      <c r="F751" s="3">
        <f t="shared" ca="1" si="267"/>
        <v>535.30448508708662</v>
      </c>
      <c r="G751" s="3">
        <f t="shared" si="268"/>
        <v>-108.01798366612213</v>
      </c>
      <c r="H751" s="3">
        <f t="shared" ca="1" si="253"/>
        <v>546.09410960899913</v>
      </c>
      <c r="I751" s="3">
        <f t="shared" ca="1" si="269"/>
        <v>40094.305933022712</v>
      </c>
      <c r="J751" s="3">
        <f t="shared" si="270"/>
        <v>17986.061732195056</v>
      </c>
      <c r="K751" s="3">
        <f t="shared" ca="1" si="271"/>
        <v>46097.474238613526</v>
      </c>
      <c r="L751" s="3">
        <f t="shared" si="272"/>
        <v>-9.2401111454856579</v>
      </c>
      <c r="M751" s="3">
        <f t="shared" ca="1" si="254"/>
        <v>-0.19911413018078636</v>
      </c>
      <c r="N751" s="3">
        <f t="shared" ca="1" si="255"/>
        <v>-11.408399300777505</v>
      </c>
      <c r="O751" s="1">
        <f t="shared" ca="1" si="273"/>
        <v>20875314.35847519</v>
      </c>
      <c r="P751" s="1">
        <f t="shared" si="274"/>
        <v>-23267049.326506808</v>
      </c>
      <c r="Q751" s="1">
        <f t="shared" ca="1" si="256"/>
        <v>44142363.684982002</v>
      </c>
      <c r="R751" s="1">
        <f t="shared" ca="1" si="275"/>
        <v>76453.175345259879</v>
      </c>
      <c r="S751" s="3">
        <f t="shared" si="257"/>
        <v>267.17298965171062</v>
      </c>
      <c r="T751" s="13">
        <f t="shared" ca="1" si="258"/>
        <v>2.0439719985201084</v>
      </c>
      <c r="U751" s="13">
        <f t="shared" si="259"/>
        <v>0.14196393552948147</v>
      </c>
      <c r="V751" s="5">
        <v>0.35</v>
      </c>
      <c r="W751" s="3">
        <f t="shared" ca="1" si="260"/>
        <v>0.6137562616905099</v>
      </c>
      <c r="X751" s="3">
        <f t="shared" ca="1" si="261"/>
        <v>-0.60162978111675902</v>
      </c>
      <c r="Y751" s="3">
        <f t="shared" ca="1" si="262"/>
        <v>0.12140162782150099</v>
      </c>
      <c r="Z751" s="3">
        <f t="shared" ca="1" si="263"/>
        <v>-4.2973555794054213E-3</v>
      </c>
      <c r="AA751" s="3">
        <f t="shared" ca="1" si="264"/>
        <v>8.671544844392928E-4</v>
      </c>
    </row>
    <row r="752" spans="3:27" s="5" customFormat="1" x14ac:dyDescent="0.2">
      <c r="C752" s="25"/>
      <c r="D752" s="1">
        <f t="shared" si="265"/>
        <v>750</v>
      </c>
      <c r="E752" s="2">
        <f t="shared" si="266"/>
        <v>75.100000000000009</v>
      </c>
      <c r="F752" s="3">
        <f t="shared" ca="1" si="267"/>
        <v>535.30448508708662</v>
      </c>
      <c r="G752" s="3">
        <f t="shared" si="268"/>
        <v>-108.9419947806707</v>
      </c>
      <c r="H752" s="3">
        <f t="shared" ca="1" si="253"/>
        <v>546.27763086286313</v>
      </c>
      <c r="I752" s="3">
        <f t="shared" ca="1" si="269"/>
        <v>40147.836381531422</v>
      </c>
      <c r="J752" s="3">
        <f t="shared" si="270"/>
        <v>17975.213733272718</v>
      </c>
      <c r="K752" s="3">
        <f t="shared" ca="1" si="271"/>
        <v>46152.09280686795</v>
      </c>
      <c r="L752" s="3">
        <f t="shared" si="272"/>
        <v>-9.2404385607559263</v>
      </c>
      <c r="M752" s="3">
        <f t="shared" ca="1" si="254"/>
        <v>-0.20077217920363544</v>
      </c>
      <c r="N752" s="3">
        <f t="shared" ca="1" si="255"/>
        <v>-11.503398512012549</v>
      </c>
      <c r="O752" s="1">
        <f t="shared" ca="1" si="273"/>
        <v>20889347.498679981</v>
      </c>
      <c r="P752" s="1">
        <f t="shared" si="274"/>
        <v>-23253840.13662678</v>
      </c>
      <c r="Q752" s="1">
        <f t="shared" ca="1" si="256"/>
        <v>44143187.635306761</v>
      </c>
      <c r="R752" s="1">
        <f t="shared" ca="1" si="275"/>
        <v>76478.868320800844</v>
      </c>
      <c r="S752" s="3">
        <f t="shared" si="257"/>
        <v>267.21709501180914</v>
      </c>
      <c r="T752" s="13">
        <f t="shared" ca="1" si="258"/>
        <v>2.0443214190271828</v>
      </c>
      <c r="U752" s="13">
        <f t="shared" si="259"/>
        <v>0.14220135974649536</v>
      </c>
      <c r="V752" s="5">
        <v>0.35</v>
      </c>
      <c r="W752" s="3">
        <f t="shared" ca="1" si="260"/>
        <v>0.61498932865254941</v>
      </c>
      <c r="X752" s="3">
        <f t="shared" ca="1" si="261"/>
        <v>-0.60263596257531848</v>
      </c>
      <c r="Y752" s="3">
        <f t="shared" ca="1" si="262"/>
        <v>0.12264489784509103</v>
      </c>
      <c r="Z752" s="3">
        <f t="shared" ca="1" si="263"/>
        <v>-4.3045425898237035E-3</v>
      </c>
      <c r="AA752" s="3">
        <f t="shared" ca="1" si="264"/>
        <v>8.7603498460779301E-4</v>
      </c>
    </row>
    <row r="753" spans="3:27" s="5" customFormat="1" x14ac:dyDescent="0.2">
      <c r="C753" s="25"/>
      <c r="D753" s="1">
        <f t="shared" si="265"/>
        <v>751</v>
      </c>
      <c r="E753" s="2">
        <f t="shared" si="266"/>
        <v>75.2</v>
      </c>
      <c r="F753" s="3">
        <f t="shared" ca="1" si="267"/>
        <v>535.30448508708662</v>
      </c>
      <c r="G753" s="3">
        <f t="shared" si="268"/>
        <v>-109.8660386367463</v>
      </c>
      <c r="H753" s="3">
        <f t="shared" ca="1" si="253"/>
        <v>546.46265947462678</v>
      </c>
      <c r="I753" s="3">
        <f t="shared" ca="1" si="269"/>
        <v>40201.366830040133</v>
      </c>
      <c r="J753" s="3">
        <f t="shared" si="270"/>
        <v>17964.273331601849</v>
      </c>
      <c r="K753" s="3">
        <f t="shared" ca="1" si="271"/>
        <v>46206.729802633308</v>
      </c>
      <c r="L753" s="3">
        <f t="shared" si="272"/>
        <v>-9.2407687649341881</v>
      </c>
      <c r="M753" s="3">
        <f t="shared" ca="1" si="254"/>
        <v>-0.20242916870227748</v>
      </c>
      <c r="N753" s="3">
        <f t="shared" ca="1" si="255"/>
        <v>-11.598337016982235</v>
      </c>
      <c r="O753" s="1">
        <f t="shared" ca="1" si="273"/>
        <v>20903500.674005732</v>
      </c>
      <c r="P753" s="1">
        <f t="shared" si="274"/>
        <v>-23240517.424236923</v>
      </c>
      <c r="Q753" s="1">
        <f t="shared" ca="1" si="256"/>
        <v>44144018.098242655</v>
      </c>
      <c r="R753" s="1">
        <f t="shared" ca="1" si="275"/>
        <v>76504.772326447754</v>
      </c>
      <c r="S753" s="3">
        <f t="shared" si="257"/>
        <v>267.26157605930649</v>
      </c>
      <c r="T753" s="13">
        <f t="shared" ca="1" si="258"/>
        <v>2.0446734900394525</v>
      </c>
      <c r="U753" s="13">
        <f t="shared" si="259"/>
        <v>0.14244111504761769</v>
      </c>
      <c r="V753" s="5">
        <v>0.35</v>
      </c>
      <c r="W753" s="3">
        <f t="shared" ca="1" si="260"/>
        <v>0.61623487014890244</v>
      </c>
      <c r="X753" s="3">
        <f t="shared" ca="1" si="261"/>
        <v>-0.60365202294866493</v>
      </c>
      <c r="Y753" s="3">
        <f t="shared" ca="1" si="262"/>
        <v>0.12389370596369764</v>
      </c>
      <c r="Z753" s="3">
        <f t="shared" ca="1" si="263"/>
        <v>-4.3118001639190356E-3</v>
      </c>
      <c r="AA753" s="3">
        <f t="shared" ca="1" si="264"/>
        <v>8.8495504259784028E-4</v>
      </c>
    </row>
    <row r="754" spans="3:27" s="5" customFormat="1" x14ac:dyDescent="0.2">
      <c r="C754" s="25"/>
      <c r="D754" s="1">
        <f t="shared" si="265"/>
        <v>752</v>
      </c>
      <c r="E754" s="2">
        <f t="shared" si="266"/>
        <v>75.3</v>
      </c>
      <c r="F754" s="3">
        <f t="shared" ca="1" si="267"/>
        <v>535.30448508708662</v>
      </c>
      <c r="G754" s="3">
        <f t="shared" si="268"/>
        <v>-110.79011551323971</v>
      </c>
      <c r="H754" s="3">
        <f t="shared" ca="1" si="253"/>
        <v>546.6491941362284</v>
      </c>
      <c r="I754" s="3">
        <f t="shared" ca="1" si="269"/>
        <v>40254.897278548844</v>
      </c>
      <c r="J754" s="3">
        <f t="shared" si="270"/>
        <v>17953.24052389435</v>
      </c>
      <c r="K754" s="3">
        <f t="shared" ca="1" si="271"/>
        <v>46261.38537658011</v>
      </c>
      <c r="L754" s="3">
        <f t="shared" si="272"/>
        <v>-9.241101758119683</v>
      </c>
      <c r="M754" s="3">
        <f t="shared" ca="1" si="254"/>
        <v>-0.20408509109830575</v>
      </c>
      <c r="N754" s="3">
        <f t="shared" ca="1" si="255"/>
        <v>-11.693214381475846</v>
      </c>
      <c r="O754" s="1">
        <f t="shared" ca="1" si="273"/>
        <v>20917773.901485156</v>
      </c>
      <c r="P754" s="1">
        <f t="shared" si="274"/>
        <v>-23227081.159702789</v>
      </c>
      <c r="Q754" s="1">
        <f t="shared" ca="1" si="256"/>
        <v>44144855.061187945</v>
      </c>
      <c r="R754" s="1">
        <f t="shared" ca="1" si="275"/>
        <v>76530.887179071971</v>
      </c>
      <c r="S754" s="3">
        <f t="shared" si="257"/>
        <v>267.30643280757135</v>
      </c>
      <c r="T754" s="13">
        <f t="shared" ca="1" si="258"/>
        <v>2.0450282037535192</v>
      </c>
      <c r="U754" s="13">
        <f t="shared" si="259"/>
        <v>0.14268320964278253</v>
      </c>
      <c r="V754" s="5">
        <v>0.35</v>
      </c>
      <c r="W754" s="3">
        <f t="shared" ca="1" si="260"/>
        <v>0.61749293905959457</v>
      </c>
      <c r="X754" s="3">
        <f t="shared" ca="1" si="261"/>
        <v>-0.60467799702972524</v>
      </c>
      <c r="Y754" s="3">
        <f t="shared" ca="1" si="262"/>
        <v>0.12514811103878376</v>
      </c>
      <c r="Z754" s="3">
        <f t="shared" ca="1" si="263"/>
        <v>-4.319128550212323E-3</v>
      </c>
      <c r="AA754" s="3">
        <f t="shared" ca="1" si="264"/>
        <v>8.9391507884845544E-4</v>
      </c>
    </row>
    <row r="755" spans="3:27" s="5" customFormat="1" x14ac:dyDescent="0.2">
      <c r="C755" s="25"/>
      <c r="D755" s="1">
        <f t="shared" si="265"/>
        <v>753</v>
      </c>
      <c r="E755" s="2">
        <f t="shared" si="266"/>
        <v>75.399999999999991</v>
      </c>
      <c r="F755" s="3">
        <f t="shared" ca="1" si="267"/>
        <v>535.30448508708662</v>
      </c>
      <c r="G755" s="3">
        <f t="shared" si="268"/>
        <v>-111.71422568905169</v>
      </c>
      <c r="H755" s="3">
        <f t="shared" ca="1" si="253"/>
        <v>546.83723353083349</v>
      </c>
      <c r="I755" s="3">
        <f t="shared" ca="1" si="269"/>
        <v>40308.427727057555</v>
      </c>
      <c r="J755" s="3">
        <f t="shared" si="270"/>
        <v>17942.115306834236</v>
      </c>
      <c r="K755" s="3">
        <f t="shared" ca="1" si="271"/>
        <v>46316.059679247621</v>
      </c>
      <c r="L755" s="3">
        <f t="shared" si="272"/>
        <v>-9.2414375404124911</v>
      </c>
      <c r="M755" s="3">
        <f t="shared" ca="1" si="254"/>
        <v>-0.2057399388457869</v>
      </c>
      <c r="N755" s="3">
        <f t="shared" ca="1" si="255"/>
        <v>-11.788030173143246</v>
      </c>
      <c r="O755" s="1">
        <f t="shared" ca="1" si="273"/>
        <v>20932167.198295873</v>
      </c>
      <c r="P755" s="1">
        <f t="shared" si="274"/>
        <v>-23213531.313138247</v>
      </c>
      <c r="Q755" s="1">
        <f t="shared" ca="1" si="256"/>
        <v>44145698.511434123</v>
      </c>
      <c r="R755" s="1">
        <f t="shared" ca="1" si="275"/>
        <v>76557.212694316695</v>
      </c>
      <c r="S755" s="3">
        <f t="shared" si="257"/>
        <v>267.35166527008562</v>
      </c>
      <c r="T755" s="13">
        <f t="shared" ca="1" si="258"/>
        <v>2.0453855523151661</v>
      </c>
      <c r="U755" s="13">
        <f t="shared" si="259"/>
        <v>0.142927651823717</v>
      </c>
      <c r="V755" s="5">
        <v>0.35</v>
      </c>
      <c r="W755" s="3">
        <f t="shared" ca="1" si="260"/>
        <v>0.61876358881449489</v>
      </c>
      <c r="X755" s="3">
        <f t="shared" ca="1" si="261"/>
        <v>-0.60571391995805768</v>
      </c>
      <c r="Y755" s="3">
        <f t="shared" ca="1" si="262"/>
        <v>0.12640817225020295</v>
      </c>
      <c r="Z755" s="3">
        <f t="shared" ca="1" si="263"/>
        <v>-4.326527999700412E-3</v>
      </c>
      <c r="AA755" s="3">
        <f t="shared" ca="1" si="264"/>
        <v>9.0291551607287824E-4</v>
      </c>
    </row>
    <row r="756" spans="3:27" s="5" customFormat="1" x14ac:dyDescent="0.2">
      <c r="C756" s="25"/>
      <c r="D756" s="1">
        <f t="shared" si="265"/>
        <v>754</v>
      </c>
      <c r="E756" s="2">
        <f t="shared" si="266"/>
        <v>75.499999999999986</v>
      </c>
      <c r="F756" s="3">
        <f t="shared" ca="1" si="267"/>
        <v>535.30448508708662</v>
      </c>
      <c r="G756" s="3">
        <f t="shared" si="268"/>
        <v>-112.63836944309294</v>
      </c>
      <c r="H756" s="3">
        <f t="shared" ca="1" si="253"/>
        <v>547.02677633288624</v>
      </c>
      <c r="I756" s="3">
        <f t="shared" ca="1" si="269"/>
        <v>40361.958175566266</v>
      </c>
      <c r="J756" s="3">
        <f t="shared" si="270"/>
        <v>17930.897677077628</v>
      </c>
      <c r="K756" s="3">
        <f t="shared" ca="1" si="271"/>
        <v>46370.75286104298</v>
      </c>
      <c r="L756" s="3">
        <f t="shared" si="272"/>
        <v>-9.2417761119135431</v>
      </c>
      <c r="M756" s="3">
        <f t="shared" ca="1" si="254"/>
        <v>-0.20739370443142391</v>
      </c>
      <c r="N756" s="3">
        <f t="shared" ca="1" si="255"/>
        <v>-11.882783961504229</v>
      </c>
      <c r="O756" s="1">
        <f t="shared" ca="1" si="273"/>
        <v>20946680.58176047</v>
      </c>
      <c r="P756" s="1">
        <f t="shared" si="274"/>
        <v>-23199867.854405489</v>
      </c>
      <c r="Q756" s="1">
        <f t="shared" ca="1" si="256"/>
        <v>44146548.436165959</v>
      </c>
      <c r="R756" s="1">
        <f t="shared" ca="1" si="275"/>
        <v>76583.748686604071</v>
      </c>
      <c r="S756" s="3">
        <f t="shared" si="257"/>
        <v>267.39727346044486</v>
      </c>
      <c r="T756" s="13">
        <f t="shared" ca="1" si="258"/>
        <v>2.0457455278196992</v>
      </c>
      <c r="U756" s="13">
        <f t="shared" si="259"/>
        <v>0.14317444996426559</v>
      </c>
      <c r="V756" s="5">
        <v>0.35</v>
      </c>
      <c r="W756" s="3">
        <f t="shared" ca="1" si="260"/>
        <v>0.62004687339604236</v>
      </c>
      <c r="X756" s="3">
        <f t="shared" ca="1" si="261"/>
        <v>-0.60675982722122612</v>
      </c>
      <c r="Y756" s="3">
        <f t="shared" ca="1" si="262"/>
        <v>0.1276739490995541</v>
      </c>
      <c r="Z756" s="3">
        <f t="shared" ca="1" si="263"/>
        <v>-4.3339987658659006E-3</v>
      </c>
      <c r="AA756" s="3">
        <f t="shared" ca="1" si="264"/>
        <v>9.1195677928252925E-4</v>
      </c>
    </row>
    <row r="757" spans="3:27" s="5" customFormat="1" x14ac:dyDescent="0.2">
      <c r="C757" s="25"/>
      <c r="D757" s="1">
        <f t="shared" si="265"/>
        <v>755</v>
      </c>
      <c r="E757" s="2">
        <f t="shared" si="266"/>
        <v>75.59999999999998</v>
      </c>
      <c r="F757" s="3">
        <f t="shared" ca="1" si="267"/>
        <v>535.30448508708662</v>
      </c>
      <c r="G757" s="3">
        <f t="shared" si="268"/>
        <v>-113.56254705428429</v>
      </c>
      <c r="H757" s="3">
        <f t="shared" ca="1" si="253"/>
        <v>547.21782120816158</v>
      </c>
      <c r="I757" s="3">
        <f t="shared" ca="1" si="269"/>
        <v>40415.488624074977</v>
      </c>
      <c r="J757" s="3">
        <f t="shared" si="270"/>
        <v>17919.587631252762</v>
      </c>
      <c r="K757" s="3">
        <f t="shared" ca="1" si="271"/>
        <v>46425.465072240338</v>
      </c>
      <c r="L757" s="3">
        <f t="shared" si="272"/>
        <v>-9.2421174727246029</v>
      </c>
      <c r="M757" s="3">
        <f t="shared" ca="1" si="254"/>
        <v>-0.20904638037471732</v>
      </c>
      <c r="N757" s="3">
        <f t="shared" ca="1" si="255"/>
        <v>-11.977475317957744</v>
      </c>
      <c r="O757" s="1">
        <f t="shared" ca="1" si="273"/>
        <v>20961314.069346525</v>
      </c>
      <c r="P757" s="1">
        <f t="shared" si="274"/>
        <v>-23186090.753114916</v>
      </c>
      <c r="Q757" s="1">
        <f t="shared" ca="1" si="256"/>
        <v>44147404.822461441</v>
      </c>
      <c r="R757" s="1">
        <f t="shared" ca="1" si="275"/>
        <v>76610.494969142615</v>
      </c>
      <c r="S757" s="3">
        <f t="shared" si="257"/>
        <v>267.44325739235779</v>
      </c>
      <c r="T757" s="13">
        <f t="shared" ca="1" si="258"/>
        <v>2.046108122312297</v>
      </c>
      <c r="U757" s="13">
        <f t="shared" si="259"/>
        <v>0.14342361252072125</v>
      </c>
      <c r="V757" s="5">
        <v>0.35</v>
      </c>
      <c r="W757" s="3">
        <f t="shared" ca="1" si="260"/>
        <v>0.62134284734201606</v>
      </c>
      <c r="X757" s="3">
        <f t="shared" ca="1" si="261"/>
        <v>-0.60781575465620352</v>
      </c>
      <c r="Y757" s="3">
        <f t="shared" ca="1" si="262"/>
        <v>0.12894550141355718</v>
      </c>
      <c r="Z757" s="3">
        <f t="shared" ca="1" si="263"/>
        <v>-4.3415411046871678E-3</v>
      </c>
      <c r="AA757" s="3">
        <f t="shared" ca="1" si="264"/>
        <v>9.2103929581112268E-4</v>
      </c>
    </row>
    <row r="758" spans="3:27" s="5" customFormat="1" x14ac:dyDescent="0.2">
      <c r="C758" s="25"/>
      <c r="D758" s="1">
        <f t="shared" si="265"/>
        <v>756</v>
      </c>
      <c r="E758" s="2">
        <f t="shared" si="266"/>
        <v>75.699999999999974</v>
      </c>
      <c r="F758" s="3">
        <f t="shared" ca="1" si="267"/>
        <v>535.30448508708662</v>
      </c>
      <c r="G758" s="3">
        <f t="shared" si="268"/>
        <v>-114.48675880155676</v>
      </c>
      <c r="H758" s="3">
        <f t="shared" ca="1" si="253"/>
        <v>547.41036681381615</v>
      </c>
      <c r="I758" s="3">
        <f t="shared" ca="1" si="269"/>
        <v>40469.019072583687</v>
      </c>
      <c r="J758" s="3">
        <f t="shared" si="270"/>
        <v>17908.185165959971</v>
      </c>
      <c r="K758" s="3">
        <f t="shared" ca="1" si="271"/>
        <v>46480.196462979999</v>
      </c>
      <c r="L758" s="3">
        <f t="shared" si="272"/>
        <v>-9.2424616229482819</v>
      </c>
      <c r="M758" s="3">
        <f t="shared" ca="1" si="254"/>
        <v>-0.21069795922812359</v>
      </c>
      <c r="N758" s="3">
        <f t="shared" ca="1" si="255"/>
        <v>-12.072103815790978</v>
      </c>
      <c r="O758" s="1">
        <f t="shared" ca="1" si="273"/>
        <v>20976067.678666573</v>
      </c>
      <c r="P758" s="1">
        <f t="shared" si="274"/>
        <v>-23172199.978625145</v>
      </c>
      <c r="Q758" s="1">
        <f t="shared" ca="1" si="256"/>
        <v>44148267.657291718</v>
      </c>
      <c r="R758" s="1">
        <f t="shared" ca="1" si="275"/>
        <v>76637.451353934259</v>
      </c>
      <c r="S758" s="3">
        <f t="shared" si="257"/>
        <v>267.48961707964662</v>
      </c>
      <c r="T758" s="13">
        <f t="shared" ca="1" si="258"/>
        <v>2.0464733277883509</v>
      </c>
      <c r="U758" s="13">
        <f t="shared" si="259"/>
        <v>0.14367514803215603</v>
      </c>
      <c r="V758" s="5">
        <v>0.35</v>
      </c>
      <c r="W758" s="3">
        <f t="shared" ca="1" si="260"/>
        <v>0.62265156574831715</v>
      </c>
      <c r="X758" s="3">
        <f t="shared" ca="1" si="261"/>
        <v>-0.60888173845077198</v>
      </c>
      <c r="Y758" s="3">
        <f t="shared" ca="1" si="262"/>
        <v>0.13022288934744386</v>
      </c>
      <c r="Z758" s="3">
        <f t="shared" ca="1" si="263"/>
        <v>-4.3491552746483713E-3</v>
      </c>
      <c r="AA758" s="3">
        <f t="shared" ca="1" si="264"/>
        <v>9.3016349533888473E-4</v>
      </c>
    </row>
    <row r="759" spans="3:27" s="5" customFormat="1" x14ac:dyDescent="0.2">
      <c r="C759" s="25"/>
      <c r="D759" s="1">
        <f t="shared" si="265"/>
        <v>757</v>
      </c>
      <c r="E759" s="2">
        <f t="shared" si="266"/>
        <v>75.799999999999969</v>
      </c>
      <c r="F759" s="3">
        <f t="shared" ca="1" si="267"/>
        <v>535.30448508708662</v>
      </c>
      <c r="G759" s="3">
        <f t="shared" si="268"/>
        <v>-115.41100496385158</v>
      </c>
      <c r="H759" s="3">
        <f t="shared" ca="1" si="253"/>
        <v>547.60441179844145</v>
      </c>
      <c r="I759" s="3">
        <f t="shared" ca="1" si="269"/>
        <v>40522.549521092398</v>
      </c>
      <c r="J759" s="3">
        <f t="shared" si="270"/>
        <v>17896.6902777717</v>
      </c>
      <c r="K759" s="3">
        <f t="shared" ca="1" si="271"/>
        <v>46534.947183267541</v>
      </c>
      <c r="L759" s="3">
        <f t="shared" si="272"/>
        <v>-9.2428085626880279</v>
      </c>
      <c r="M759" s="3">
        <f t="shared" ca="1" si="254"/>
        <v>-0.21234843357721156</v>
      </c>
      <c r="N759" s="3">
        <f t="shared" ca="1" si="255"/>
        <v>-12.16666903018832</v>
      </c>
      <c r="O759" s="1">
        <f t="shared" ca="1" si="273"/>
        <v>20990941.427478194</v>
      </c>
      <c r="P759" s="1">
        <f t="shared" si="274"/>
        <v>-23158195.500042938</v>
      </c>
      <c r="Q759" s="1">
        <f t="shared" ca="1" si="256"/>
        <v>44149136.927521132</v>
      </c>
      <c r="R759" s="1">
        <f t="shared" ca="1" si="275"/>
        <v>76664.617651781809</v>
      </c>
      <c r="S759" s="3">
        <f t="shared" si="257"/>
        <v>267.53635253624697</v>
      </c>
      <c r="T759" s="13">
        <f t="shared" ca="1" si="258"/>
        <v>2.0468411361938177</v>
      </c>
      <c r="U759" s="13">
        <f t="shared" si="259"/>
        <v>0.14392906512075762</v>
      </c>
      <c r="V759" s="5">
        <v>0.35</v>
      </c>
      <c r="W759" s="3">
        <f t="shared" ca="1" si="260"/>
        <v>0.62397308427179266</v>
      </c>
      <c r="X759" s="3">
        <f t="shared" ca="1" si="261"/>
        <v>-0.60995781514495073</v>
      </c>
      <c r="Y759" s="3">
        <f t="shared" ca="1" si="262"/>
        <v>0.13150617338836895</v>
      </c>
      <c r="Z759" s="3">
        <f t="shared" ca="1" si="263"/>
        <v>-4.3568415367496484E-3</v>
      </c>
      <c r="AA759" s="3">
        <f t="shared" ca="1" si="264"/>
        <v>9.393298099169211E-4</v>
      </c>
    </row>
    <row r="760" spans="3:27" s="5" customFormat="1" x14ac:dyDescent="0.2">
      <c r="C760" s="25"/>
      <c r="D760" s="1">
        <f t="shared" si="265"/>
        <v>758</v>
      </c>
      <c r="E760" s="2">
        <f t="shared" si="266"/>
        <v>75.899999999999963</v>
      </c>
      <c r="F760" s="3">
        <f t="shared" ca="1" si="267"/>
        <v>535.30448508708662</v>
      </c>
      <c r="G760" s="3">
        <f t="shared" si="268"/>
        <v>-116.33528582012039</v>
      </c>
      <c r="H760" s="3">
        <f t="shared" ca="1" si="253"/>
        <v>547.79995480211574</v>
      </c>
      <c r="I760" s="3">
        <f t="shared" ca="1" si="269"/>
        <v>40576.079969601109</v>
      </c>
      <c r="J760" s="3">
        <f t="shared" si="270"/>
        <v>17885.102963232501</v>
      </c>
      <c r="K760" s="3">
        <f t="shared" ca="1" si="271"/>
        <v>46589.717382972987</v>
      </c>
      <c r="L760" s="3">
        <f t="shared" si="272"/>
        <v>-9.2431582920481326</v>
      </c>
      <c r="M760" s="3">
        <f t="shared" ca="1" si="254"/>
        <v>-0.21399779604081612</v>
      </c>
      <c r="N760" s="3">
        <f t="shared" ca="1" si="255"/>
        <v>-12.261170538240162</v>
      </c>
      <c r="O760" s="1">
        <f t="shared" ca="1" si="273"/>
        <v>21005935.333684001</v>
      </c>
      <c r="P760" s="1">
        <f t="shared" si="274"/>
        <v>-23144077.286223199</v>
      </c>
      <c r="Q760" s="1">
        <f t="shared" ca="1" si="256"/>
        <v>44150012.6199072</v>
      </c>
      <c r="R760" s="1">
        <f t="shared" ca="1" si="275"/>
        <v>76691.993672296201</v>
      </c>
      <c r="S760" s="3">
        <f t="shared" si="257"/>
        <v>267.58346377620785</v>
      </c>
      <c r="T760" s="13">
        <f t="shared" ca="1" si="258"/>
        <v>2.0472115394255663</v>
      </c>
      <c r="U760" s="13">
        <f t="shared" si="259"/>
        <v>0.14418537249216673</v>
      </c>
      <c r="V760" s="5">
        <v>0.35</v>
      </c>
      <c r="W760" s="3">
        <f t="shared" ca="1" si="260"/>
        <v>0.62530745913307539</v>
      </c>
      <c r="X760" s="3">
        <f t="shared" ca="1" si="261"/>
        <v>-0.61104402163242488</v>
      </c>
      <c r="Y760" s="3">
        <f t="shared" ca="1" si="262"/>
        <v>0.13279541435883779</v>
      </c>
      <c r="Z760" s="3">
        <f t="shared" ca="1" si="263"/>
        <v>-4.3646001545173205E-3</v>
      </c>
      <c r="AA760" s="3">
        <f t="shared" ca="1" si="264"/>
        <v>9.4853867399169857E-4</v>
      </c>
    </row>
    <row r="761" spans="3:27" s="5" customFormat="1" x14ac:dyDescent="0.2">
      <c r="C761" s="25"/>
      <c r="D761" s="1">
        <f t="shared" si="265"/>
        <v>759</v>
      </c>
      <c r="E761" s="2">
        <f t="shared" si="266"/>
        <v>75.999999999999957</v>
      </c>
      <c r="F761" s="3">
        <f t="shared" ca="1" si="267"/>
        <v>535.30448508708662</v>
      </c>
      <c r="G761" s="3">
        <f t="shared" si="268"/>
        <v>-117.25960164932521</v>
      </c>
      <c r="H761" s="3">
        <f t="shared" ca="1" si="253"/>
        <v>547.99699445645626</v>
      </c>
      <c r="I761" s="3">
        <f t="shared" ca="1" si="269"/>
        <v>40629.61041810982</v>
      </c>
      <c r="J761" s="3">
        <f t="shared" si="270"/>
        <v>17873.423218859029</v>
      </c>
      <c r="K761" s="3">
        <f t="shared" ca="1" si="271"/>
        <v>46644.507211829936</v>
      </c>
      <c r="L761" s="3">
        <f t="shared" si="272"/>
        <v>-9.243510811133735</v>
      </c>
      <c r="M761" s="3">
        <f t="shared" ca="1" si="254"/>
        <v>-0.21564603927119</v>
      </c>
      <c r="N761" s="3">
        <f t="shared" ca="1" si="255"/>
        <v>-12.355607918951595</v>
      </c>
      <c r="O761" s="1">
        <f t="shared" ca="1" si="273"/>
        <v>21021049.415331654</v>
      </c>
      <c r="P761" s="1">
        <f t="shared" si="274"/>
        <v>-23129845.3057689</v>
      </c>
      <c r="Q761" s="1">
        <f t="shared" ca="1" si="256"/>
        <v>44150894.721100554</v>
      </c>
      <c r="R761" s="1">
        <f t="shared" ca="1" si="275"/>
        <v>76719.579223903871</v>
      </c>
      <c r="S761" s="3">
        <f t="shared" si="257"/>
        <v>267.6309508136917</v>
      </c>
      <c r="T761" s="13">
        <f t="shared" ca="1" si="258"/>
        <v>2.0475845293317301</v>
      </c>
      <c r="U761" s="13">
        <f t="shared" si="259"/>
        <v>0.14444407893582009</v>
      </c>
      <c r="V761" s="5">
        <v>0.35</v>
      </c>
      <c r="W761" s="3">
        <f t="shared" ca="1" si="260"/>
        <v>0.62665474711946334</v>
      </c>
      <c r="X761" s="3">
        <f t="shared" ca="1" si="261"/>
        <v>-0.61214039516199881</v>
      </c>
      <c r="Y761" s="3">
        <f t="shared" ca="1" si="262"/>
        <v>0.13409067342015449</v>
      </c>
      <c r="Z761" s="3">
        <f t="shared" ca="1" si="263"/>
        <v>-4.3724313940142773E-3</v>
      </c>
      <c r="AA761" s="3">
        <f t="shared" ca="1" si="264"/>
        <v>9.5779052442967496E-4</v>
      </c>
    </row>
    <row r="762" spans="3:27" s="5" customFormat="1" x14ac:dyDescent="0.2">
      <c r="C762" s="25"/>
      <c r="D762" s="1">
        <f t="shared" si="265"/>
        <v>760</v>
      </c>
      <c r="E762" s="2">
        <f t="shared" si="266"/>
        <v>76.099999999999952</v>
      </c>
      <c r="F762" s="3">
        <f t="shared" ca="1" si="267"/>
        <v>535.30448508708662</v>
      </c>
      <c r="G762" s="3">
        <f t="shared" si="268"/>
        <v>-118.18395273043858</v>
      </c>
      <c r="H762" s="3">
        <f t="shared" ca="1" si="253"/>
        <v>548.19552938467257</v>
      </c>
      <c r="I762" s="3">
        <f t="shared" ca="1" si="269"/>
        <v>40683.140866618531</v>
      </c>
      <c r="J762" s="3">
        <f t="shared" si="270"/>
        <v>17861.651041140041</v>
      </c>
      <c r="K762" s="3">
        <f t="shared" ca="1" si="271"/>
        <v>46699.316819434724</v>
      </c>
      <c r="L762" s="3">
        <f t="shared" si="272"/>
        <v>-9.2438661200508108</v>
      </c>
      <c r="M762" s="3">
        <f t="shared" ca="1" si="254"/>
        <v>-0.21729315595415283</v>
      </c>
      <c r="N762" s="3">
        <f t="shared" ca="1" si="255"/>
        <v>-12.449980753250951</v>
      </c>
      <c r="O762" s="1">
        <f t="shared" ca="1" si="273"/>
        <v>21036283.690613896</v>
      </c>
      <c r="P762" s="1">
        <f t="shared" si="274"/>
        <v>-23115499.52703106</v>
      </c>
      <c r="Q762" s="1">
        <f t="shared" ca="1" si="256"/>
        <v>44151783.21764496</v>
      </c>
      <c r="R762" s="1">
        <f t="shared" ca="1" si="275"/>
        <v>76747.374113854166</v>
      </c>
      <c r="S762" s="3">
        <f t="shared" si="257"/>
        <v>267.67881366297445</v>
      </c>
      <c r="T762" s="13">
        <f t="shared" ca="1" si="258"/>
        <v>2.0479600977120569</v>
      </c>
      <c r="U762" s="13">
        <f t="shared" si="259"/>
        <v>0.1447051933252943</v>
      </c>
      <c r="V762" s="5">
        <v>0.35</v>
      </c>
      <c r="W762" s="3">
        <f t="shared" ca="1" si="260"/>
        <v>0.62801500558781842</v>
      </c>
      <c r="X762" s="3">
        <f t="shared" ca="1" si="261"/>
        <v>-0.61324697333905409</v>
      </c>
      <c r="Y762" s="3">
        <f t="shared" ca="1" si="262"/>
        <v>0.13539201207588697</v>
      </c>
      <c r="Z762" s="3">
        <f t="shared" ca="1" si="263"/>
        <v>-4.3803355238503866E-3</v>
      </c>
      <c r="AA762" s="3">
        <f t="shared" ca="1" si="264"/>
        <v>9.6708580054204977E-4</v>
      </c>
    </row>
    <row r="763" spans="3:27" s="5" customFormat="1" x14ac:dyDescent="0.2">
      <c r="C763" s="25"/>
      <c r="D763" s="1">
        <f t="shared" si="265"/>
        <v>761</v>
      </c>
      <c r="E763" s="2">
        <f t="shared" si="266"/>
        <v>76.199999999999946</v>
      </c>
      <c r="F763" s="3">
        <f t="shared" ca="1" si="267"/>
        <v>535.30448508708662</v>
      </c>
      <c r="G763" s="3">
        <f t="shared" si="268"/>
        <v>-119.10833934244366</v>
      </c>
      <c r="H763" s="3">
        <f t="shared" ca="1" si="253"/>
        <v>548.39555820161934</v>
      </c>
      <c r="I763" s="3">
        <f t="shared" ca="1" si="269"/>
        <v>40736.671315127242</v>
      </c>
      <c r="J763" s="3">
        <f t="shared" si="270"/>
        <v>17849.786426536397</v>
      </c>
      <c r="K763" s="3">
        <f t="shared" ca="1" si="271"/>
        <v>46754.146355245604</v>
      </c>
      <c r="L763" s="3">
        <f t="shared" si="272"/>
        <v>-9.2442242189061758</v>
      </c>
      <c r="M763" s="3">
        <f t="shared" ca="1" si="254"/>
        <v>-0.21893913880923813</v>
      </c>
      <c r="N763" s="3">
        <f t="shared" ca="1" si="255"/>
        <v>-12.544288623998233</v>
      </c>
      <c r="O763" s="1">
        <f t="shared" ca="1" si="273"/>
        <v>21051638.177868593</v>
      </c>
      <c r="P763" s="1">
        <f t="shared" si="274"/>
        <v>-23101039.918108668</v>
      </c>
      <c r="Q763" s="1">
        <f t="shared" ca="1" si="256"/>
        <v>44152678.095977262</v>
      </c>
      <c r="R763" s="1">
        <f t="shared" ca="1" si="275"/>
        <v>76775.378148226708</v>
      </c>
      <c r="S763" s="3">
        <f t="shared" si="257"/>
        <v>267.72705233844539</v>
      </c>
      <c r="T763" s="13">
        <f t="shared" ca="1" si="258"/>
        <v>2.0483382363182661</v>
      </c>
      <c r="U763" s="13">
        <f t="shared" si="259"/>
        <v>0.14496872461865518</v>
      </c>
      <c r="V763" s="5">
        <v>0.35</v>
      </c>
      <c r="W763" s="3">
        <f t="shared" ca="1" si="260"/>
        <v>0.62938829246750239</v>
      </c>
      <c r="X763" s="3">
        <f t="shared" ca="1" si="261"/>
        <v>-0.61436379412702946</v>
      </c>
      <c r="Y763" s="3">
        <f t="shared" ca="1" si="262"/>
        <v>0.13669949217535271</v>
      </c>
      <c r="Z763" s="3">
        <f t="shared" ca="1" si="263"/>
        <v>-4.3883128151930677E-3</v>
      </c>
      <c r="AA763" s="3">
        <f t="shared" ca="1" si="264"/>
        <v>9.7642494410966224E-4</v>
      </c>
    </row>
    <row r="764" spans="3:27" s="5" customFormat="1" x14ac:dyDescent="0.2">
      <c r="C764" s="25"/>
      <c r="D764" s="1">
        <f t="shared" si="265"/>
        <v>762</v>
      </c>
      <c r="E764" s="2">
        <f t="shared" si="266"/>
        <v>76.29999999999994</v>
      </c>
      <c r="F764" s="3">
        <f t="shared" ca="1" si="267"/>
        <v>535.30448508708662</v>
      </c>
      <c r="G764" s="3">
        <f t="shared" si="268"/>
        <v>-120.03276176433427</v>
      </c>
      <c r="H764" s="3">
        <f t="shared" ca="1" si="253"/>
        <v>548.59707951384894</v>
      </c>
      <c r="I764" s="3">
        <f t="shared" ca="1" si="269"/>
        <v>40790.201763635952</v>
      </c>
      <c r="J764" s="3">
        <f t="shared" si="270"/>
        <v>17837.829371481057</v>
      </c>
      <c r="K764" s="3">
        <f t="shared" ca="1" si="271"/>
        <v>46808.99596858189</v>
      </c>
      <c r="L764" s="3">
        <f t="shared" si="272"/>
        <v>-9.2445851078074917</v>
      </c>
      <c r="M764" s="3">
        <f t="shared" ca="1" si="254"/>
        <v>-0.22058398058983777</v>
      </c>
      <c r="N764" s="3">
        <f t="shared" ca="1" si="255"/>
        <v>-12.638531115993375</v>
      </c>
      <c r="O764" s="1">
        <f t="shared" ca="1" si="273"/>
        <v>21067112.895578701</v>
      </c>
      <c r="P764" s="1">
        <f t="shared" si="274"/>
        <v>-23086466.446848679</v>
      </c>
      <c r="Q764" s="1">
        <f t="shared" ca="1" si="256"/>
        <v>44153579.34242738</v>
      </c>
      <c r="R764" s="1">
        <f t="shared" ca="1" si="275"/>
        <v>76803.591131938854</v>
      </c>
      <c r="S764" s="3">
        <f t="shared" si="257"/>
        <v>267.77566685460721</v>
      </c>
      <c r="T764" s="13">
        <f t="shared" ca="1" si="258"/>
        <v>2.0487189368544003</v>
      </c>
      <c r="U764" s="13">
        <f t="shared" si="259"/>
        <v>0.1452346818588077</v>
      </c>
      <c r="V764" s="5">
        <v>0.35</v>
      </c>
      <c r="W764" s="3">
        <f t="shared" ca="1" si="260"/>
        <v>0.63077466626333101</v>
      </c>
      <c r="X764" s="3">
        <f t="shared" ca="1" si="261"/>
        <v>-0.61549089584890393</v>
      </c>
      <c r="Y764" s="3">
        <f t="shared" ca="1" si="262"/>
        <v>0.13801317591712139</v>
      </c>
      <c r="Z764" s="3">
        <f t="shared" ca="1" si="263"/>
        <v>-4.3963635417778851E-3</v>
      </c>
      <c r="AA764" s="3">
        <f t="shared" ca="1" si="264"/>
        <v>9.8580839940801005E-4</v>
      </c>
    </row>
    <row r="765" spans="3:27" s="5" customFormat="1" x14ac:dyDescent="0.2">
      <c r="C765" s="25"/>
      <c r="D765" s="1">
        <f t="shared" si="265"/>
        <v>763</v>
      </c>
      <c r="E765" s="2">
        <f t="shared" si="266"/>
        <v>76.399999999999935</v>
      </c>
      <c r="F765" s="3">
        <f t="shared" ca="1" si="267"/>
        <v>535.30448508708662</v>
      </c>
      <c r="G765" s="3">
        <f t="shared" si="268"/>
        <v>-120.95722027511502</v>
      </c>
      <c r="H765" s="3">
        <f t="shared" ca="1" si="253"/>
        <v>548.80009191966576</v>
      </c>
      <c r="I765" s="3">
        <f t="shared" ca="1" si="269"/>
        <v>40843.732212144663</v>
      </c>
      <c r="J765" s="3">
        <f t="shared" si="270"/>
        <v>17825.779872379084</v>
      </c>
      <c r="K765" s="3">
        <f t="shared" ca="1" si="271"/>
        <v>46863.865808623137</v>
      </c>
      <c r="L765" s="3">
        <f t="shared" si="272"/>
        <v>-9.2449487868632634</v>
      </c>
      <c r="M765" s="3">
        <f t="shared" ca="1" si="254"/>
        <v>-0.2222276740833441</v>
      </c>
      <c r="N765" s="3">
        <f t="shared" ca="1" si="255"/>
        <v>-12.732707815984401</v>
      </c>
      <c r="O765" s="1">
        <f t="shared" ca="1" si="273"/>
        <v>21082707.862372354</v>
      </c>
      <c r="P765" s="1">
        <f t="shared" si="274"/>
        <v>-23071779.080845963</v>
      </c>
      <c r="Q765" s="1">
        <f t="shared" ca="1" si="256"/>
        <v>44154486.943218321</v>
      </c>
      <c r="R765" s="1">
        <f t="shared" ca="1" si="275"/>
        <v>76832.012868753212</v>
      </c>
      <c r="S765" s="3">
        <f t="shared" si="257"/>
        <v>267.82465722607606</v>
      </c>
      <c r="T765" s="13">
        <f t="shared" ca="1" si="258"/>
        <v>2.0491021909771843</v>
      </c>
      <c r="U765" s="13">
        <f t="shared" si="259"/>
        <v>0.14550307417385197</v>
      </c>
      <c r="V765" s="5">
        <v>0.35</v>
      </c>
      <c r="W765" s="3">
        <f t="shared" ca="1" si="260"/>
        <v>0.63217418605856968</v>
      </c>
      <c r="X765" s="3">
        <f t="shared" ca="1" si="261"/>
        <v>-0.61662831718870603</v>
      </c>
      <c r="Y765" s="3">
        <f t="shared" ca="1" si="262"/>
        <v>0.13933312585253935</v>
      </c>
      <c r="Z765" s="3">
        <f t="shared" ca="1" si="263"/>
        <v>-4.4044879799193292E-3</v>
      </c>
      <c r="AA765" s="3">
        <f t="shared" ca="1" si="264"/>
        <v>9.9523661323242386E-4</v>
      </c>
    </row>
    <row r="766" spans="3:27" s="5" customFormat="1" x14ac:dyDescent="0.2">
      <c r="C766" s="25"/>
      <c r="D766" s="1">
        <f t="shared" si="265"/>
        <v>764</v>
      </c>
      <c r="E766" s="2">
        <f t="shared" si="266"/>
        <v>76.499999999999929</v>
      </c>
      <c r="F766" s="3">
        <f t="shared" ca="1" si="267"/>
        <v>535.30448508708662</v>
      </c>
      <c r="G766" s="3">
        <f t="shared" si="268"/>
        <v>-121.88171515380135</v>
      </c>
      <c r="H766" s="3">
        <f t="shared" ca="1" si="253"/>
        <v>549.00459400917885</v>
      </c>
      <c r="I766" s="3">
        <f t="shared" ca="1" si="269"/>
        <v>40897.262660653374</v>
      </c>
      <c r="J766" s="3">
        <f t="shared" si="270"/>
        <v>17813.637925607636</v>
      </c>
      <c r="K766" s="3">
        <f t="shared" ca="1" si="271"/>
        <v>46918.756024408322</v>
      </c>
      <c r="L766" s="3">
        <f t="shared" si="272"/>
        <v>-9.2453152561828347</v>
      </c>
      <c r="M766" s="3">
        <f t="shared" ca="1" si="254"/>
        <v>-0.2238702121112898</v>
      </c>
      <c r="N766" s="3">
        <f t="shared" ca="1" si="255"/>
        <v>-12.826818312675432</v>
      </c>
      <c r="O766" s="1">
        <f t="shared" ca="1" si="273"/>
        <v>21098423.097022828</v>
      </c>
      <c r="P766" s="1">
        <f t="shared" si="274"/>
        <v>-23056977.787443239</v>
      </c>
      <c r="Q766" s="1">
        <f t="shared" ca="1" si="256"/>
        <v>44155400.884466067</v>
      </c>
      <c r="R766" s="1">
        <f t="shared" ca="1" si="275"/>
        <v>76860.643161285043</v>
      </c>
      <c r="S766" s="3">
        <f t="shared" si="257"/>
        <v>267.87402346758154</v>
      </c>
      <c r="T766" s="13">
        <f t="shared" ca="1" si="258"/>
        <v>2.0494879902963792</v>
      </c>
      <c r="U766" s="13">
        <f t="shared" si="259"/>
        <v>0.14577391077743987</v>
      </c>
      <c r="V766" s="5">
        <v>0.35</v>
      </c>
      <c r="W766" s="3">
        <f t="shared" ca="1" si="260"/>
        <v>0.633586911517945</v>
      </c>
      <c r="X766" s="3">
        <f t="shared" ca="1" si="261"/>
        <v>-0.61777609719302384</v>
      </c>
      <c r="Y766" s="3">
        <f t="shared" ca="1" si="262"/>
        <v>0.14065940488927095</v>
      </c>
      <c r="Z766" s="3">
        <f t="shared" ca="1" si="263"/>
        <v>-4.4126864085215992E-3</v>
      </c>
      <c r="AA766" s="3">
        <f t="shared" ca="1" si="264"/>
        <v>1.0047100349233639E-3</v>
      </c>
    </row>
    <row r="767" spans="3:27" s="5" customFormat="1" x14ac:dyDescent="0.2">
      <c r="C767" s="25"/>
      <c r="D767" s="1">
        <f t="shared" si="265"/>
        <v>765</v>
      </c>
      <c r="E767" s="2">
        <f t="shared" si="266"/>
        <v>76.599999999999923</v>
      </c>
      <c r="F767" s="3">
        <f t="shared" ca="1" si="267"/>
        <v>535.30448508708662</v>
      </c>
      <c r="G767" s="3">
        <f t="shared" si="268"/>
        <v>-122.80624667941963</v>
      </c>
      <c r="H767" s="3">
        <f t="shared" ca="1" si="253"/>
        <v>549.21058436435601</v>
      </c>
      <c r="I767" s="3">
        <f t="shared" ca="1" si="269"/>
        <v>40950.793109162085</v>
      </c>
      <c r="J767" s="3">
        <f t="shared" si="270"/>
        <v>17801.403527515977</v>
      </c>
      <c r="K767" s="3">
        <f t="shared" ca="1" si="271"/>
        <v>46973.666764835027</v>
      </c>
      <c r="L767" s="3">
        <f t="shared" si="272"/>
        <v>-9.2456845158763912</v>
      </c>
      <c r="M767" s="3">
        <f t="shared" ca="1" si="254"/>
        <v>-0.22551158752948527</v>
      </c>
      <c r="N767" s="3">
        <f t="shared" ca="1" si="255"/>
        <v>-12.920862196734554</v>
      </c>
      <c r="O767" s="1">
        <f t="shared" ca="1" si="273"/>
        <v>21114258.618448619</v>
      </c>
      <c r="P767" s="1">
        <f t="shared" si="274"/>
        <v>-23042062.533731055</v>
      </c>
      <c r="Q767" s="1">
        <f t="shared" ca="1" si="256"/>
        <v>44156321.152179673</v>
      </c>
      <c r="R767" s="1">
        <f t="shared" ca="1" si="275"/>
        <v>76889.481811009842</v>
      </c>
      <c r="S767" s="3">
        <f t="shared" si="257"/>
        <v>267.92376559396666</v>
      </c>
      <c r="T767" s="13">
        <f t="shared" ca="1" si="258"/>
        <v>2.0498763263751454</v>
      </c>
      <c r="U767" s="13">
        <f t="shared" si="259"/>
        <v>0.14604720096913743</v>
      </c>
      <c r="V767" s="5">
        <v>0.35</v>
      </c>
      <c r="W767" s="3">
        <f t="shared" ca="1" si="260"/>
        <v>0.63501290289069923</v>
      </c>
      <c r="X767" s="3">
        <f t="shared" ca="1" si="261"/>
        <v>-0.61893427527254186</v>
      </c>
      <c r="Y767" s="3">
        <f t="shared" ca="1" si="262"/>
        <v>0.14199207629486232</v>
      </c>
      <c r="Z767" s="3">
        <f t="shared" ca="1" si="263"/>
        <v>-4.4209591090895849E-3</v>
      </c>
      <c r="AA767" s="3">
        <f t="shared" ca="1" si="264"/>
        <v>1.0142291163918737E-3</v>
      </c>
    </row>
    <row r="768" spans="3:27" s="5" customFormat="1" x14ac:dyDescent="0.2">
      <c r="C768" s="25"/>
      <c r="D768" s="1">
        <f t="shared" si="265"/>
        <v>766</v>
      </c>
      <c r="E768" s="2">
        <f t="shared" si="266"/>
        <v>76.699999999999918</v>
      </c>
      <c r="F768" s="3">
        <f t="shared" ca="1" si="267"/>
        <v>535.30448508708662</v>
      </c>
      <c r="G768" s="3">
        <f t="shared" si="268"/>
        <v>-123.73081513100726</v>
      </c>
      <c r="H768" s="3">
        <f t="shared" ca="1" si="253"/>
        <v>549.41806155907761</v>
      </c>
      <c r="I768" s="3">
        <f t="shared" ca="1" si="269"/>
        <v>41004.323557670796</v>
      </c>
      <c r="J768" s="3">
        <f t="shared" si="270"/>
        <v>17789.076674425454</v>
      </c>
      <c r="K768" s="3">
        <f t="shared" ca="1" si="271"/>
        <v>47028.59817865862</v>
      </c>
      <c r="L768" s="3">
        <f t="shared" si="272"/>
        <v>-9.2460565660549623</v>
      </c>
      <c r="M768" s="3">
        <f t="shared" ca="1" si="254"/>
        <v>-0.22715179322815385</v>
      </c>
      <c r="N768" s="3">
        <f t="shared" ca="1" si="255"/>
        <v>-13.014839060801568</v>
      </c>
      <c r="O768" s="1">
        <f t="shared" ca="1" si="273"/>
        <v>21130214.445713408</v>
      </c>
      <c r="P768" s="1">
        <f t="shared" si="274"/>
        <v>-23027033.286547732</v>
      </c>
      <c r="Q768" s="1">
        <f t="shared" ca="1" si="256"/>
        <v>44157247.732261136</v>
      </c>
      <c r="R768" s="1">
        <f t="shared" ca="1" si="275"/>
        <v>76918.528618270866</v>
      </c>
      <c r="S768" s="3">
        <f t="shared" si="257"/>
        <v>267.97388362018796</v>
      </c>
      <c r="T768" s="13">
        <f t="shared" ca="1" si="258"/>
        <v>2.0502671907303989</v>
      </c>
      <c r="U768" s="13">
        <f t="shared" si="259"/>
        <v>0.1463229541347878</v>
      </c>
      <c r="V768" s="5">
        <v>0.35</v>
      </c>
      <c r="W768" s="3">
        <f t="shared" ca="1" si="260"/>
        <v>0.63645222101366017</v>
      </c>
      <c r="X768" s="3">
        <f t="shared" ca="1" si="261"/>
        <v>-0.62010289120357909</v>
      </c>
      <c r="Y768" s="3">
        <f t="shared" ca="1" si="262"/>
        <v>0.14333120370032193</v>
      </c>
      <c r="Z768" s="3">
        <f t="shared" ca="1" si="263"/>
        <v>-4.4293063657398508E-3</v>
      </c>
      <c r="AA768" s="3">
        <f t="shared" ca="1" si="264"/>
        <v>1.0237943121451567E-3</v>
      </c>
    </row>
    <row r="769" spans="3:27" s="5" customFormat="1" x14ac:dyDescent="0.2">
      <c r="C769" s="25"/>
      <c r="D769" s="1">
        <f t="shared" si="265"/>
        <v>767</v>
      </c>
      <c r="E769" s="2">
        <f t="shared" si="266"/>
        <v>76.799999999999912</v>
      </c>
      <c r="F769" s="3">
        <f t="shared" ca="1" si="267"/>
        <v>535.30448508708662</v>
      </c>
      <c r="G769" s="3">
        <f t="shared" si="268"/>
        <v>-124.65542078761275</v>
      </c>
      <c r="H769" s="3">
        <f t="shared" ca="1" si="253"/>
        <v>549.6270241591908</v>
      </c>
      <c r="I769" s="3">
        <f t="shared" ca="1" si="269"/>
        <v>41057.854006179507</v>
      </c>
      <c r="J769" s="3">
        <f t="shared" si="270"/>
        <v>17776.657362629521</v>
      </c>
      <c r="K769" s="3">
        <f t="shared" ca="1" si="271"/>
        <v>47083.550414491459</v>
      </c>
      <c r="L769" s="3">
        <f t="shared" si="272"/>
        <v>-9.2464314068304212</v>
      </c>
      <c r="M769" s="3">
        <f t="shared" ca="1" si="254"/>
        <v>-0.22879082213206439</v>
      </c>
      <c r="N769" s="3">
        <f t="shared" ca="1" si="255"/>
        <v>-13.108748499495597</v>
      </c>
      <c r="O769" s="1">
        <f t="shared" ca="1" si="273"/>
        <v>21146290.598026138</v>
      </c>
      <c r="P769" s="1">
        <f t="shared" si="274"/>
        <v>-23011890.01247932</v>
      </c>
      <c r="Q769" s="1">
        <f t="shared" ca="1" si="256"/>
        <v>44158180.610505462</v>
      </c>
      <c r="R769" s="1">
        <f t="shared" ca="1" si="275"/>
        <v>76947.783382286711</v>
      </c>
      <c r="S769" s="3">
        <f t="shared" si="257"/>
        <v>268.02437756131542</v>
      </c>
      <c r="T769" s="13">
        <f t="shared" ca="1" si="258"/>
        <v>2.0506605748331741</v>
      </c>
      <c r="U769" s="13">
        <f t="shared" si="259"/>
        <v>0.14660117974688011</v>
      </c>
      <c r="V769" s="5">
        <v>0.35</v>
      </c>
      <c r="W769" s="3">
        <f t="shared" ca="1" si="260"/>
        <v>0.63790492731435289</v>
      </c>
      <c r="X769" s="3">
        <f t="shared" ca="1" si="261"/>
        <v>-0.6212819851296516</v>
      </c>
      <c r="Y769" s="3">
        <f t="shared" ca="1" si="262"/>
        <v>0.14467685110372405</v>
      </c>
      <c r="Z769" s="3">
        <f t="shared" ca="1" si="263"/>
        <v>-4.4377284652117972E-3</v>
      </c>
      <c r="AA769" s="3">
        <f t="shared" ca="1" si="264"/>
        <v>1.0334060793123147E-3</v>
      </c>
    </row>
    <row r="770" spans="3:27" s="5" customFormat="1" x14ac:dyDescent="0.2">
      <c r="C770" s="25"/>
      <c r="D770" s="1">
        <f t="shared" si="265"/>
        <v>768</v>
      </c>
      <c r="E770" s="2">
        <f t="shared" si="266"/>
        <v>76.899999999999906</v>
      </c>
      <c r="F770" s="3">
        <f t="shared" ca="1" si="267"/>
        <v>535.30448508708662</v>
      </c>
      <c r="G770" s="3">
        <f t="shared" si="268"/>
        <v>-125.5800639282958</v>
      </c>
      <c r="H770" s="3">
        <f t="shared" ca="1" si="253"/>
        <v>549.83747072256347</v>
      </c>
      <c r="I770" s="3">
        <f t="shared" ca="1" si="269"/>
        <v>41111.384454688217</v>
      </c>
      <c r="J770" s="3">
        <f t="shared" si="270"/>
        <v>17764.145588393727</v>
      </c>
      <c r="K770" s="3">
        <f t="shared" ca="1" si="271"/>
        <v>47138.523620802094</v>
      </c>
      <c r="L770" s="3">
        <f t="shared" si="272"/>
        <v>-9.2468090383154813</v>
      </c>
      <c r="M770" s="3">
        <f t="shared" ca="1" si="254"/>
        <v>-0.23042866720066166</v>
      </c>
      <c r="N770" s="3">
        <f t="shared" ca="1" si="255"/>
        <v>-13.202590109422534</v>
      </c>
      <c r="O770" s="1">
        <f t="shared" ca="1" si="273"/>
        <v>21162487.094741009</v>
      </c>
      <c r="P770" s="1">
        <f t="shared" si="274"/>
        <v>-22996632.677859567</v>
      </c>
      <c r="Q770" s="1">
        <f t="shared" ca="1" si="256"/>
        <v>44159119.772600576</v>
      </c>
      <c r="R770" s="1">
        <f t="shared" ca="1" si="275"/>
        <v>76977.24590115888</v>
      </c>
      <c r="S770" s="3">
        <f t="shared" si="257"/>
        <v>268.07524743253236</v>
      </c>
      <c r="T770" s="13">
        <f t="shared" ca="1" si="258"/>
        <v>2.0510564701089882</v>
      </c>
      <c r="U770" s="13">
        <f t="shared" si="259"/>
        <v>0.14688188736491914</v>
      </c>
      <c r="V770" s="5">
        <v>0.35</v>
      </c>
      <c r="W770" s="3">
        <f t="shared" ca="1" si="260"/>
        <v>0.6393710838141301</v>
      </c>
      <c r="X770" s="3">
        <f t="shared" ca="1" si="261"/>
        <v>-0.62247159756304016</v>
      </c>
      <c r="Y770" s="3">
        <f t="shared" ca="1" si="262"/>
        <v>0.14602908287382987</v>
      </c>
      <c r="Z770" s="3">
        <f t="shared" ca="1" si="263"/>
        <v>-4.4462256968788583E-3</v>
      </c>
      <c r="AA770" s="3">
        <f t="shared" ca="1" si="264"/>
        <v>1.0430648776702134E-3</v>
      </c>
    </row>
    <row r="771" spans="3:27" s="5" customFormat="1" x14ac:dyDescent="0.2">
      <c r="C771" s="25"/>
      <c r="D771" s="1">
        <f t="shared" si="265"/>
        <v>769</v>
      </c>
      <c r="E771" s="2">
        <f t="shared" si="266"/>
        <v>76.999999999999901</v>
      </c>
      <c r="F771" s="3">
        <f t="shared" ca="1" si="267"/>
        <v>535.30448508708662</v>
      </c>
      <c r="G771" s="3">
        <f t="shared" si="268"/>
        <v>-126.50474483212734</v>
      </c>
      <c r="H771" s="3">
        <f t="shared" ref="H771:H834" ca="1" si="276">SQRT(F771^2 + G771^2)</f>
        <v>550.04939979913854</v>
      </c>
      <c r="I771" s="3">
        <f t="shared" ca="1" si="269"/>
        <v>41164.914903196928</v>
      </c>
      <c r="J771" s="3">
        <f t="shared" si="270"/>
        <v>17751.541347955706</v>
      </c>
      <c r="K771" s="3">
        <f t="shared" ca="1" si="271"/>
        <v>47193.517945914449</v>
      </c>
      <c r="L771" s="3">
        <f t="shared" si="272"/>
        <v>-9.2471894606236962</v>
      </c>
      <c r="M771" s="3">
        <f t="shared" ref="M771:M834" ca="1" si="277">ATAN(G771/F771)</f>
        <v>-0.23206532142819447</v>
      </c>
      <c r="N771" s="3">
        <f t="shared" ref="N771:N834" ca="1" si="278">M771*(180/PI())</f>
        <v>-13.29636348918241</v>
      </c>
      <c r="O771" s="1">
        <f t="shared" ca="1" si="273"/>
        <v>21178803.955357477</v>
      </c>
      <c r="P771" s="1">
        <f t="shared" si="274"/>
        <v>-22981261.24876985</v>
      </c>
      <c r="Q771" s="1">
        <f t="shared" ref="Q771:Q834" ca="1" si="279" xml:space="preserve"> ABS(O771) + ABS(P771)</f>
        <v>44160065.204127327</v>
      </c>
      <c r="R771" s="1">
        <f t="shared" ca="1" si="275"/>
        <v>77006.915971879396</v>
      </c>
      <c r="S771" s="3">
        <f t="shared" ref="S771:S834" si="280">IF(J771&lt;30000,( (-0.00406576*J771)+340.3), "")</f>
        <v>268.12649324913559</v>
      </c>
      <c r="T771" s="13">
        <f t="shared" ref="T771:T834" ca="1" si="281" xml:space="preserve"> IF(J771&lt;30000, H771/S771, "")</f>
        <v>2.0514548679382014</v>
      </c>
      <c r="U771" s="13">
        <f t="shared" ref="U771:U834" si="282" xml:space="preserve"> IF(J771&lt;30000, (( 359.01*(1 - (2.25577*10^(-5))*(J771))^(5.25588) ) / (298.15 - 0.0074545*J771)), "")</f>
        <v>0.14716508663580105</v>
      </c>
      <c r="V771" s="5">
        <v>0.35</v>
      </c>
      <c r="W771" s="3">
        <f t="shared" ref="W771:W834" ca="1" si="283">(0.5)*(U771)*(H771)*(V771)*($B$13)</f>
        <v>0.6408507531313441</v>
      </c>
      <c r="X771" s="3">
        <f t="shared" ref="X771:X834" ca="1" si="284" xml:space="preserve"> -W771*COS(M771)</f>
        <v>-0.62367176938638125</v>
      </c>
      <c r="Y771" s="3">
        <f t="shared" ref="Y771:Y834" ca="1" si="285">-W771*SIN(M771)</f>
        <v>0.14738796375373173</v>
      </c>
      <c r="Z771" s="3">
        <f t="shared" ref="Z771:Z834" ca="1" si="286" xml:space="preserve"> X771/($B$11)</f>
        <v>-4.4547983527598659E-3</v>
      </c>
      <c r="AA771" s="3">
        <f t="shared" ref="AA771:AA834" ca="1" si="287">Y771/($B$11)</f>
        <v>1.0527711696695123E-3</v>
      </c>
    </row>
    <row r="772" spans="3:27" s="5" customFormat="1" x14ac:dyDescent="0.2">
      <c r="C772" s="25"/>
      <c r="D772" s="1">
        <f t="shared" ref="D772:D835" si="288">D771 + 1</f>
        <v>770</v>
      </c>
      <c r="E772" s="2">
        <f t="shared" ref="E772:E835" si="289" xml:space="preserve"> E771 + $B$2</f>
        <v>77.099999999999895</v>
      </c>
      <c r="F772" s="3">
        <f t="shared" ref="F772:F835" ca="1" si="290">INDIRECT(ADDRESS(ROW()-1,COLUMN()))</f>
        <v>535.30448508708662</v>
      </c>
      <c r="G772" s="3">
        <f t="shared" ref="G772:G835" si="291">G771 + L771*$B$2</f>
        <v>-127.42946377818971</v>
      </c>
      <c r="H772" s="3">
        <f t="shared" ca="1" si="276"/>
        <v>550.26280993098919</v>
      </c>
      <c r="I772" s="3">
        <f t="shared" ref="I772:I835" ca="1" si="292">I771 + F771*($B$2)</f>
        <v>41218.445351705639</v>
      </c>
      <c r="J772" s="3">
        <f t="shared" ref="J772:J835" si="293" xml:space="preserve"> J771 + G771*($B$2) + (0.5)*(L771)*($B$2)^2</f>
        <v>17738.844637525192</v>
      </c>
      <c r="K772" s="3">
        <f t="shared" ref="K772:K835" ca="1" si="294">K771+ SQRT( (I772-I771)^2 + (J772-J771)^2 )</f>
        <v>47248.533538007054</v>
      </c>
      <c r="L772" s="3">
        <f t="shared" ref="L772:L835" si="295" xml:space="preserve"> -(9.780327 * (1 + 0.0053024 * ((SIN($B$7))^2) - (5.8*10^(-6)) * (SIN(2*($B$7))^2) - (3.086*10^(-6)) * J772))</f>
        <v>-9.247572673869465</v>
      </c>
      <c r="M772" s="3">
        <f t="shared" ca="1" si="277"/>
        <v>-0.23370077784384108</v>
      </c>
      <c r="N772" s="3">
        <f t="shared" ca="1" si="278"/>
        <v>-13.390068239376554</v>
      </c>
      <c r="O772" s="1">
        <f t="shared" ref="O772:O835" ca="1" si="296">(0.5)*($B$11)*(H772^2)</f>
        <v>21195241.199520357</v>
      </c>
      <c r="P772" s="1">
        <f t="shared" ref="P772:P835" si="297">($B$11)*L772*J772</f>
        <v>-22965775.691039138</v>
      </c>
      <c r="Q772" s="1">
        <f t="shared" ca="1" si="279"/>
        <v>44161016.890559494</v>
      </c>
      <c r="R772" s="1">
        <f t="shared" ref="R772:R835" ca="1" si="298" xml:space="preserve"> ($B$11)*H772</f>
        <v>77036.793390338484</v>
      </c>
      <c r="S772" s="3">
        <f t="shared" si="280"/>
        <v>268.17811502653558</v>
      </c>
      <c r="T772" s="13">
        <f t="shared" ca="1" si="281"/>
        <v>2.0518557596563838</v>
      </c>
      <c r="U772" s="13">
        <f t="shared" si="282"/>
        <v>0.14745078729418909</v>
      </c>
      <c r="V772" s="5">
        <v>0.35</v>
      </c>
      <c r="W772" s="3">
        <f t="shared" ca="1" si="283"/>
        <v>0.64234399848453527</v>
      </c>
      <c r="X772" s="3">
        <f t="shared" ca="1" si="284"/>
        <v>-0.62488254185426084</v>
      </c>
      <c r="Y772" s="3">
        <f t="shared" ca="1" si="285"/>
        <v>0.14875355886451463</v>
      </c>
      <c r="Z772" s="3">
        <f t="shared" ca="1" si="286"/>
        <v>-4.4634467275304346E-3</v>
      </c>
      <c r="AA772" s="3">
        <f t="shared" ca="1" si="287"/>
        <v>1.0625254204608189E-3</v>
      </c>
    </row>
    <row r="773" spans="3:27" s="5" customFormat="1" x14ac:dyDescent="0.2">
      <c r="C773" s="25"/>
      <c r="D773" s="1">
        <f t="shared" si="288"/>
        <v>771</v>
      </c>
      <c r="E773" s="2">
        <f t="shared" si="289"/>
        <v>77.199999999999889</v>
      </c>
      <c r="F773" s="3">
        <f t="shared" ca="1" si="290"/>
        <v>535.30448508708662</v>
      </c>
      <c r="G773" s="3">
        <f t="shared" si="291"/>
        <v>-128.35422104557665</v>
      </c>
      <c r="H773" s="3">
        <f t="shared" ca="1" si="276"/>
        <v>550.47769965237251</v>
      </c>
      <c r="I773" s="3">
        <f t="shared" ca="1" si="292"/>
        <v>41271.97580021435</v>
      </c>
      <c r="J773" s="3">
        <f t="shared" si="293"/>
        <v>17726.055453284</v>
      </c>
      <c r="K773" s="3">
        <f t="shared" ca="1" si="294"/>
        <v>47303.570545112263</v>
      </c>
      <c r="L773" s="3">
        <f t="shared" si="295"/>
        <v>-9.2479586781680307</v>
      </c>
      <c r="M773" s="3">
        <f t="shared" ca="1" si="277"/>
        <v>-0.23533502951183277</v>
      </c>
      <c r="N773" s="3">
        <f t="shared" ca="1" si="278"/>
        <v>-13.483703962614692</v>
      </c>
      <c r="O773" s="1">
        <f t="shared" ca="1" si="296"/>
        <v>21211798.847019736</v>
      </c>
      <c r="P773" s="1">
        <f t="shared" si="297"/>
        <v>-22950175.970243968</v>
      </c>
      <c r="Q773" s="1">
        <f t="shared" ca="1" si="279"/>
        <v>44161974.817263708</v>
      </c>
      <c r="R773" s="1">
        <f t="shared" ca="1" si="298"/>
        <v>77066.87795133215</v>
      </c>
      <c r="S773" s="3">
        <f t="shared" si="280"/>
        <v>268.23011278025604</v>
      </c>
      <c r="T773" s="13">
        <f t="shared" ca="1" si="281"/>
        <v>2.0522591365546794</v>
      </c>
      <c r="U773" s="13">
        <f t="shared" si="282"/>
        <v>0.14773899916289607</v>
      </c>
      <c r="V773" s="5">
        <v>0.35</v>
      </c>
      <c r="W773" s="3">
        <f t="shared" ca="1" si="283"/>
        <v>0.64385088369566357</v>
      </c>
      <c r="X773" s="3">
        <f t="shared" ca="1" si="284"/>
        <v>-0.62610395659483353</v>
      </c>
      <c r="Y773" s="3">
        <f t="shared" ca="1" si="285"/>
        <v>0.1501259337089422</v>
      </c>
      <c r="Z773" s="3">
        <f t="shared" ca="1" si="286"/>
        <v>-4.4721711185345256E-3</v>
      </c>
      <c r="AA773" s="3">
        <f t="shared" ca="1" si="287"/>
        <v>1.0723280979210157E-3</v>
      </c>
    </row>
    <row r="774" spans="3:27" s="5" customFormat="1" x14ac:dyDescent="0.2">
      <c r="C774" s="25"/>
      <c r="D774" s="1">
        <f t="shared" si="288"/>
        <v>772</v>
      </c>
      <c r="E774" s="2">
        <f t="shared" si="289"/>
        <v>77.299999999999883</v>
      </c>
      <c r="F774" s="3">
        <f t="shared" ca="1" si="290"/>
        <v>535.30448508708662</v>
      </c>
      <c r="G774" s="3">
        <f t="shared" si="291"/>
        <v>-129.27901691339346</v>
      </c>
      <c r="H774" s="3">
        <f t="shared" ca="1" si="276"/>
        <v>550.69406748978554</v>
      </c>
      <c r="I774" s="3">
        <f t="shared" ca="1" si="292"/>
        <v>41325.506248723061</v>
      </c>
      <c r="J774" s="3">
        <f t="shared" si="293"/>
        <v>17713.173791386049</v>
      </c>
      <c r="K774" s="3">
        <f t="shared" ca="1" si="294"/>
        <v>47358.629115115458</v>
      </c>
      <c r="L774" s="3">
        <f t="shared" si="295"/>
        <v>-9.2483474736354747</v>
      </c>
      <c r="M774" s="3">
        <f t="shared" ca="1" si="277"/>
        <v>-0.23696806953157451</v>
      </c>
      <c r="N774" s="3">
        <f t="shared" ca="1" si="278"/>
        <v>-13.577270263521854</v>
      </c>
      <c r="O774" s="1">
        <f t="shared" ca="1" si="296"/>
        <v>21228476.917791113</v>
      </c>
      <c r="P774" s="1">
        <f t="shared" si="297"/>
        <v>-22934462.051708378</v>
      </c>
      <c r="Q774" s="1">
        <f t="shared" ca="1" si="279"/>
        <v>44162938.969499491</v>
      </c>
      <c r="R774" s="1">
        <f t="shared" ca="1" si="298"/>
        <v>77097.16944856997</v>
      </c>
      <c r="S774" s="3">
        <f t="shared" si="280"/>
        <v>268.28248652593425</v>
      </c>
      <c r="T774" s="13">
        <f t="shared" ca="1" si="281"/>
        <v>2.052664989880177</v>
      </c>
      <c r="U774" s="13">
        <f t="shared" si="282"/>
        <v>0.14802973215326751</v>
      </c>
      <c r="V774" s="5">
        <v>0.35</v>
      </c>
      <c r="W774" s="3">
        <f t="shared" ca="1" si="283"/>
        <v>0.64537147319336086</v>
      </c>
      <c r="X774" s="3">
        <f t="shared" ca="1" si="284"/>
        <v>-0.62733605561144801</v>
      </c>
      <c r="Y774" s="3">
        <f t="shared" ca="1" si="285"/>
        <v>0.15150515417516044</v>
      </c>
      <c r="Z774" s="3">
        <f t="shared" ca="1" si="286"/>
        <v>-4.4809718257960568E-3</v>
      </c>
      <c r="AA774" s="3">
        <f t="shared" ca="1" si="287"/>
        <v>1.0821796726797174E-3</v>
      </c>
    </row>
    <row r="775" spans="3:27" s="5" customFormat="1" x14ac:dyDescent="0.2">
      <c r="C775" s="25"/>
      <c r="D775" s="1">
        <f t="shared" si="288"/>
        <v>773</v>
      </c>
      <c r="E775" s="2">
        <f t="shared" si="289"/>
        <v>77.399999999999878</v>
      </c>
      <c r="F775" s="3">
        <f t="shared" ca="1" si="290"/>
        <v>535.30448508708662</v>
      </c>
      <c r="G775" s="3">
        <f t="shared" si="291"/>
        <v>-130.20385166075701</v>
      </c>
      <c r="H775" s="3">
        <f t="shared" ca="1" si="276"/>
        <v>550.91191196201896</v>
      </c>
      <c r="I775" s="3">
        <f t="shared" ca="1" si="292"/>
        <v>41379.036697231772</v>
      </c>
      <c r="J775" s="3">
        <f t="shared" si="293"/>
        <v>17700.199647957343</v>
      </c>
      <c r="K775" s="3">
        <f t="shared" ca="1" si="294"/>
        <v>47413.709395754289</v>
      </c>
      <c r="L775" s="3">
        <f t="shared" si="295"/>
        <v>-9.2487390603887221</v>
      </c>
      <c r="M775" s="3">
        <f t="shared" ca="1" si="277"/>
        <v>-0.23859989103776363</v>
      </c>
      <c r="N775" s="3">
        <f t="shared" ca="1" si="278"/>
        <v>-13.670766748745173</v>
      </c>
      <c r="O775" s="1">
        <f t="shared" ca="1" si="296"/>
        <v>21245275.431915313</v>
      </c>
      <c r="P775" s="1">
        <f t="shared" si="297"/>
        <v>-22918633.900503851</v>
      </c>
      <c r="Q775" s="1">
        <f t="shared" ca="1" si="279"/>
        <v>44163909.332419164</v>
      </c>
      <c r="R775" s="1">
        <f t="shared" ca="1" si="298"/>
        <v>77127.667674682656</v>
      </c>
      <c r="S775" s="3">
        <f t="shared" si="280"/>
        <v>268.33523627932095</v>
      </c>
      <c r="T775" s="13">
        <f t="shared" ca="1" si="281"/>
        <v>2.0530733108362726</v>
      </c>
      <c r="U775" s="13">
        <f t="shared" si="282"/>
        <v>0.14832299626556933</v>
      </c>
      <c r="V775" s="5">
        <v>0.35</v>
      </c>
      <c r="W775" s="3">
        <f t="shared" ca="1" si="283"/>
        <v>0.6469058320162171</v>
      </c>
      <c r="X775" s="3">
        <f t="shared" ca="1" si="284"/>
        <v>-0.62857888128428874</v>
      </c>
      <c r="Y775" s="3">
        <f t="shared" ca="1" si="285"/>
        <v>0.15289128654042444</v>
      </c>
      <c r="Z775" s="3">
        <f t="shared" ca="1" si="286"/>
        <v>-4.4898491520306335E-3</v>
      </c>
      <c r="AA775" s="3">
        <f t="shared" ca="1" si="287"/>
        <v>1.0920806181458889E-3</v>
      </c>
    </row>
    <row r="776" spans="3:27" s="5" customFormat="1" x14ac:dyDescent="0.2">
      <c r="C776" s="25"/>
      <c r="D776" s="1">
        <f t="shared" si="288"/>
        <v>774</v>
      </c>
      <c r="E776" s="2">
        <f t="shared" si="289"/>
        <v>77.499999999999872</v>
      </c>
      <c r="F776" s="3">
        <f t="shared" ca="1" si="290"/>
        <v>535.30448508708662</v>
      </c>
      <c r="G776" s="3">
        <f t="shared" si="291"/>
        <v>-131.12872556679588</v>
      </c>
      <c r="H776" s="3">
        <f t="shared" ca="1" si="276"/>
        <v>551.13123158021358</v>
      </c>
      <c r="I776" s="3">
        <f t="shared" ca="1" si="292"/>
        <v>41432.567145740482</v>
      </c>
      <c r="J776" s="3">
        <f t="shared" si="293"/>
        <v>17687.133019095963</v>
      </c>
      <c r="K776" s="3">
        <f t="shared" ca="1" si="294"/>
        <v>47468.811534617904</v>
      </c>
      <c r="L776" s="3">
        <f t="shared" si="295"/>
        <v>-9.2491334385455399</v>
      </c>
      <c r="M776" s="3">
        <f t="shared" ca="1" si="277"/>
        <v>-0.2402304872005061</v>
      </c>
      <c r="N776" s="3">
        <f t="shared" ca="1" si="278"/>
        <v>-13.764193026960543</v>
      </c>
      <c r="O776" s="1">
        <f t="shared" ca="1" si="296"/>
        <v>21262194.409618612</v>
      </c>
      <c r="P776" s="1">
        <f t="shared" si="297"/>
        <v>-22902691.481449276</v>
      </c>
      <c r="Q776" s="1">
        <f t="shared" ca="1" si="279"/>
        <v>44164885.891067892</v>
      </c>
      <c r="R776" s="1">
        <f t="shared" ca="1" si="298"/>
        <v>77158.372421229898</v>
      </c>
      <c r="S776" s="3">
        <f t="shared" si="280"/>
        <v>268.38836205628041</v>
      </c>
      <c r="T776" s="13">
        <f t="shared" ca="1" si="281"/>
        <v>2.0534840905830434</v>
      </c>
      <c r="U776" s="13">
        <f t="shared" si="282"/>
        <v>0.14861880158937946</v>
      </c>
      <c r="V776" s="5">
        <v>0.35</v>
      </c>
      <c r="W776" s="3">
        <f t="shared" ca="1" si="283"/>
        <v>0.64845402581610068</v>
      </c>
      <c r="X776" s="3">
        <f t="shared" ca="1" si="284"/>
        <v>-0.62983247637203632</v>
      </c>
      <c r="Y776" s="3">
        <f t="shared" ca="1" si="285"/>
        <v>0.15428439747484668</v>
      </c>
      <c r="Z776" s="3">
        <f t="shared" ca="1" si="286"/>
        <v>-4.4988034026574022E-3</v>
      </c>
      <c r="AA776" s="3">
        <f t="shared" ca="1" si="287"/>
        <v>1.1020314105346192E-3</v>
      </c>
    </row>
    <row r="777" spans="3:27" s="5" customFormat="1" x14ac:dyDescent="0.2">
      <c r="C777" s="25"/>
      <c r="D777" s="1">
        <f t="shared" si="288"/>
        <v>775</v>
      </c>
      <c r="E777" s="2">
        <f t="shared" si="289"/>
        <v>77.599999999999866</v>
      </c>
      <c r="F777" s="3">
        <f t="shared" ca="1" si="290"/>
        <v>535.30448508708662</v>
      </c>
      <c r="G777" s="3">
        <f t="shared" si="291"/>
        <v>-132.05363891065042</v>
      </c>
      <c r="H777" s="3">
        <f t="shared" ca="1" si="276"/>
        <v>551.35202484791455</v>
      </c>
      <c r="I777" s="3">
        <f t="shared" ca="1" si="292"/>
        <v>41486.097594249193</v>
      </c>
      <c r="J777" s="3">
        <f t="shared" si="293"/>
        <v>17673.97390087209</v>
      </c>
      <c r="K777" s="3">
        <f t="shared" ca="1" si="294"/>
        <v>47523.935679146176</v>
      </c>
      <c r="L777" s="3">
        <f t="shared" si="295"/>
        <v>-9.2495306082245392</v>
      </c>
      <c r="M777" s="3">
        <f t="shared" ca="1" si="277"/>
        <v>-0.24185985122543016</v>
      </c>
      <c r="N777" s="3">
        <f t="shared" ca="1" si="278"/>
        <v>-13.85754870887914</v>
      </c>
      <c r="O777" s="1">
        <f t="shared" ca="1" si="296"/>
        <v>21279233.871272676</v>
      </c>
      <c r="P777" s="1">
        <f t="shared" si="297"/>
        <v>-22886634.759110928</v>
      </c>
      <c r="Q777" s="1">
        <f t="shared" ca="1" si="279"/>
        <v>44165868.630383603</v>
      </c>
      <c r="R777" s="1">
        <f t="shared" ca="1" si="298"/>
        <v>77189.283478708036</v>
      </c>
      <c r="S777" s="3">
        <f t="shared" si="280"/>
        <v>268.44186387279029</v>
      </c>
      <c r="T777" s="13">
        <f t="shared" ca="1" si="281"/>
        <v>2.0538973202376147</v>
      </c>
      <c r="U777" s="13">
        <f t="shared" si="282"/>
        <v>0.14891715830398061</v>
      </c>
      <c r="V777" s="5">
        <v>0.35</v>
      </c>
      <c r="W777" s="3">
        <f t="shared" ca="1" si="283"/>
        <v>0.65001612086149863</v>
      </c>
      <c r="X777" s="3">
        <f t="shared" ca="1" si="284"/>
        <v>-0.63109688401353137</v>
      </c>
      <c r="Y777" s="3">
        <f t="shared" ca="1" si="285"/>
        <v>0.15568455404516451</v>
      </c>
      <c r="Z777" s="3">
        <f t="shared" ca="1" si="286"/>
        <v>-4.5078348858109381E-3</v>
      </c>
      <c r="AA777" s="3">
        <f t="shared" ca="1" si="287"/>
        <v>1.1120325288940323E-3</v>
      </c>
    </row>
    <row r="778" spans="3:27" s="5" customFormat="1" x14ac:dyDescent="0.2">
      <c r="C778" s="25"/>
      <c r="D778" s="1">
        <f t="shared" si="288"/>
        <v>776</v>
      </c>
      <c r="E778" s="2">
        <f t="shared" si="289"/>
        <v>77.699999999999861</v>
      </c>
      <c r="F778" s="3">
        <f t="shared" ca="1" si="290"/>
        <v>535.30448508708662</v>
      </c>
      <c r="G778" s="3">
        <f t="shared" si="291"/>
        <v>-132.97859197147287</v>
      </c>
      <c r="H778" s="3">
        <f t="shared" ca="1" si="276"/>
        <v>551.57429026112732</v>
      </c>
      <c r="I778" s="3">
        <f t="shared" ca="1" si="292"/>
        <v>41539.628042757904</v>
      </c>
      <c r="J778" s="3">
        <f t="shared" si="293"/>
        <v>17660.722289327983</v>
      </c>
      <c r="K778" s="3">
        <f t="shared" ca="1" si="294"/>
        <v>47579.081976628957</v>
      </c>
      <c r="L778" s="3">
        <f t="shared" si="295"/>
        <v>-9.2499305695451746</v>
      </c>
      <c r="M778" s="3">
        <f t="shared" ca="1" si="277"/>
        <v>-0.24348797635379812</v>
      </c>
      <c r="N778" s="3">
        <f t="shared" ca="1" si="278"/>
        <v>-13.950833407253819</v>
      </c>
      <c r="O778" s="1">
        <f t="shared" ca="1" si="296"/>
        <v>21296393.837394644</v>
      </c>
      <c r="P778" s="1">
        <f t="shared" si="297"/>
        <v>-22870463.697802387</v>
      </c>
      <c r="Q778" s="1">
        <f t="shared" ca="1" si="279"/>
        <v>44166857.535197034</v>
      </c>
      <c r="R778" s="1">
        <f t="shared" ca="1" si="298"/>
        <v>77220.400636557824</v>
      </c>
      <c r="S778" s="3">
        <f t="shared" si="280"/>
        <v>268.49574174494188</v>
      </c>
      <c r="T778" s="13">
        <f t="shared" ca="1" si="281"/>
        <v>2.0543129908745312</v>
      </c>
      <c r="U778" s="13">
        <f t="shared" si="282"/>
        <v>0.14921807667875928</v>
      </c>
      <c r="V778" s="5">
        <v>0.35</v>
      </c>
      <c r="W778" s="3">
        <f t="shared" ca="1" si="283"/>
        <v>0.65159218404090202</v>
      </c>
      <c r="X778" s="3">
        <f t="shared" ca="1" si="284"/>
        <v>-0.63237214772946637</v>
      </c>
      <c r="Y778" s="3">
        <f t="shared" ca="1" si="285"/>
        <v>0.15709182371853297</v>
      </c>
      <c r="Z778" s="3">
        <f t="shared" ca="1" si="286"/>
        <v>-4.5169439123533316E-3</v>
      </c>
      <c r="AA778" s="3">
        <f t="shared" ca="1" si="287"/>
        <v>1.1220844551323784E-3</v>
      </c>
    </row>
    <row r="779" spans="3:27" s="5" customFormat="1" x14ac:dyDescent="0.2">
      <c r="C779" s="25"/>
      <c r="D779" s="1">
        <f t="shared" si="288"/>
        <v>777</v>
      </c>
      <c r="E779" s="2">
        <f t="shared" si="289"/>
        <v>77.799999999999855</v>
      </c>
      <c r="F779" s="3">
        <f t="shared" ca="1" si="290"/>
        <v>535.30448508708662</v>
      </c>
      <c r="G779" s="3">
        <f t="shared" si="291"/>
        <v>-133.90358502842739</v>
      </c>
      <c r="H779" s="3">
        <f t="shared" ca="1" si="276"/>
        <v>551.79802630837332</v>
      </c>
      <c r="I779" s="3">
        <f t="shared" ca="1" si="292"/>
        <v>41593.158491266615</v>
      </c>
      <c r="J779" s="3">
        <f t="shared" si="293"/>
        <v>17647.378180477986</v>
      </c>
      <c r="K779" s="3">
        <f t="shared" ca="1" si="294"/>
        <v>47634.250574205333</v>
      </c>
      <c r="L779" s="3">
        <f t="shared" si="295"/>
        <v>-9.2503333226277391</v>
      </c>
      <c r="M779" s="3">
        <f t="shared" ca="1" si="277"/>
        <v>-0.24511485586261519</v>
      </c>
      <c r="N779" s="3">
        <f t="shared" ca="1" si="278"/>
        <v>-14.044046736885354</v>
      </c>
      <c r="O779" s="1">
        <f t="shared" ca="1" si="296"/>
        <v>21313674.328647137</v>
      </c>
      <c r="P779" s="1">
        <f t="shared" si="297"/>
        <v>-22854178.261584487</v>
      </c>
      <c r="Q779" s="1">
        <f t="shared" ca="1" si="279"/>
        <v>44167852.590231627</v>
      </c>
      <c r="R779" s="1">
        <f t="shared" ca="1" si="298"/>
        <v>77251.723683172269</v>
      </c>
      <c r="S779" s="3">
        <f t="shared" si="280"/>
        <v>268.54999568893982</v>
      </c>
      <c r="T779" s="13">
        <f t="shared" ca="1" si="281"/>
        <v>2.054731093526132</v>
      </c>
      <c r="U779" s="13">
        <f t="shared" si="282"/>
        <v>0.149521567073606</v>
      </c>
      <c r="V779" s="5">
        <v>0.35</v>
      </c>
      <c r="W779" s="3">
        <f t="shared" ca="1" si="283"/>
        <v>0.65318228286621072</v>
      </c>
      <c r="X779" s="3">
        <f t="shared" ca="1" si="284"/>
        <v>-0.63365831142408147</v>
      </c>
      <c r="Y779" s="3">
        <f t="shared" ca="1" si="285"/>
        <v>0.15850627436633646</v>
      </c>
      <c r="Z779" s="3">
        <f t="shared" ca="1" si="286"/>
        <v>-4.5261307958862958E-3</v>
      </c>
      <c r="AA779" s="3">
        <f t="shared" ca="1" si="287"/>
        <v>1.1321876740452604E-3</v>
      </c>
    </row>
    <row r="780" spans="3:27" s="5" customFormat="1" x14ac:dyDescent="0.2">
      <c r="C780" s="25"/>
      <c r="D780" s="1">
        <f t="shared" si="288"/>
        <v>778</v>
      </c>
      <c r="E780" s="2">
        <f t="shared" si="289"/>
        <v>77.899999999999849</v>
      </c>
      <c r="F780" s="3">
        <f t="shared" ca="1" si="290"/>
        <v>535.30448508708662</v>
      </c>
      <c r="G780" s="3">
        <f t="shared" si="291"/>
        <v>-134.82861836069017</v>
      </c>
      <c r="H780" s="3">
        <f t="shared" ca="1" si="276"/>
        <v>552.0232314707448</v>
      </c>
      <c r="I780" s="3">
        <f t="shared" ca="1" si="292"/>
        <v>41646.688939775326</v>
      </c>
      <c r="J780" s="3">
        <f t="shared" si="293"/>
        <v>17633.941570308532</v>
      </c>
      <c r="K780" s="3">
        <f t="shared" ca="1" si="294"/>
        <v>47689.441618862867</v>
      </c>
      <c r="L780" s="3">
        <f t="shared" si="295"/>
        <v>-9.2507388675933715</v>
      </c>
      <c r="M780" s="3">
        <f t="shared" ca="1" si="277"/>
        <v>-0.24674048306473645</v>
      </c>
      <c r="N780" s="3">
        <f t="shared" ca="1" si="278"/>
        <v>-14.137188314628563</v>
      </c>
      <c r="O780" s="1">
        <f t="shared" ca="1" si="296"/>
        <v>21331075.365838245</v>
      </c>
      <c r="P780" s="1">
        <f t="shared" si="297"/>
        <v>-22837778.414265309</v>
      </c>
      <c r="Q780" s="1">
        <f t="shared" ca="1" si="279"/>
        <v>44168853.780103549</v>
      </c>
      <c r="R780" s="1">
        <f t="shared" ca="1" si="298"/>
        <v>77283.252405904277</v>
      </c>
      <c r="S780" s="3">
        <f t="shared" si="280"/>
        <v>268.60462572110237</v>
      </c>
      <c r="T780" s="13">
        <f t="shared" ca="1" si="281"/>
        <v>2.0551516191829164</v>
      </c>
      <c r="U780" s="13">
        <f t="shared" si="282"/>
        <v>0.14982763993931997</v>
      </c>
      <c r="V780" s="5">
        <v>0.35</v>
      </c>
      <c r="W780" s="3">
        <f t="shared" ca="1" si="283"/>
        <v>0.65478648547617424</v>
      </c>
      <c r="X780" s="3">
        <f t="shared" ca="1" si="284"/>
        <v>-0.63495541938687827</v>
      </c>
      <c r="Y780" s="3">
        <f t="shared" ca="1" si="285"/>
        <v>0.15992797426802391</v>
      </c>
      <c r="Z780" s="3">
        <f t="shared" ca="1" si="286"/>
        <v>-4.5353958527634165E-3</v>
      </c>
      <c r="AA780" s="3">
        <f t="shared" ca="1" si="287"/>
        <v>1.142342673343028E-3</v>
      </c>
    </row>
    <row r="781" spans="3:27" s="5" customFormat="1" x14ac:dyDescent="0.2">
      <c r="C781" s="25"/>
      <c r="D781" s="1">
        <f t="shared" si="288"/>
        <v>779</v>
      </c>
      <c r="E781" s="2">
        <f t="shared" si="289"/>
        <v>77.999999999999844</v>
      </c>
      <c r="F781" s="3">
        <f t="shared" ca="1" si="290"/>
        <v>535.30448508708662</v>
      </c>
      <c r="G781" s="3">
        <f t="shared" si="291"/>
        <v>-135.75369224744952</v>
      </c>
      <c r="H781" s="3">
        <f t="shared" ca="1" si="276"/>
        <v>552.24990422196197</v>
      </c>
      <c r="I781" s="3">
        <f t="shared" ca="1" si="292"/>
        <v>41700.219388284037</v>
      </c>
      <c r="J781" s="3">
        <f t="shared" si="293"/>
        <v>17620.412454778125</v>
      </c>
      <c r="K781" s="3">
        <f t="shared" ca="1" si="294"/>
        <v>47744.655257436854</v>
      </c>
      <c r="L781" s="3">
        <f t="shared" si="295"/>
        <v>-9.2511472045640506</v>
      </c>
      <c r="M781" s="3">
        <f t="shared" ca="1" si="277"/>
        <v>-0.24836485130897121</v>
      </c>
      <c r="N781" s="3">
        <f t="shared" ca="1" si="278"/>
        <v>-14.23025775939829</v>
      </c>
      <c r="O781" s="1">
        <f t="shared" ca="1" si="296"/>
        <v>21348596.96992163</v>
      </c>
      <c r="P781" s="1">
        <f t="shared" si="297"/>
        <v>-22821264.119400069</v>
      </c>
      <c r="Q781" s="1">
        <f t="shared" ca="1" si="279"/>
        <v>44169861.089321703</v>
      </c>
      <c r="R781" s="1">
        <f t="shared" ca="1" si="298"/>
        <v>77314.986591074674</v>
      </c>
      <c r="S781" s="3">
        <f t="shared" si="280"/>
        <v>268.65963185786131</v>
      </c>
      <c r="T781" s="13">
        <f t="shared" ca="1" si="281"/>
        <v>2.0555745587939263</v>
      </c>
      <c r="U781" s="13">
        <f t="shared" si="282"/>
        <v>0.15013630581801707</v>
      </c>
      <c r="V781" s="5">
        <v>0.35</v>
      </c>
      <c r="W781" s="3">
        <f t="shared" ca="1" si="283"/>
        <v>0.65640486063986547</v>
      </c>
      <c r="X781" s="3">
        <f t="shared" ca="1" si="284"/>
        <v>-0.63626351629435096</v>
      </c>
      <c r="Y781" s="3">
        <f t="shared" ca="1" si="285"/>
        <v>0.16135699211496679</v>
      </c>
      <c r="Z781" s="3">
        <f t="shared" ca="1" si="286"/>
        <v>-4.5447394021025066E-3</v>
      </c>
      <c r="AA781" s="3">
        <f t="shared" ca="1" si="287"/>
        <v>1.1525499436783342E-3</v>
      </c>
    </row>
    <row r="782" spans="3:27" s="5" customFormat="1" x14ac:dyDescent="0.2">
      <c r="C782" s="25"/>
      <c r="D782" s="1">
        <f t="shared" si="288"/>
        <v>780</v>
      </c>
      <c r="E782" s="2">
        <f t="shared" si="289"/>
        <v>78.099999999999838</v>
      </c>
      <c r="F782" s="3">
        <f t="shared" ca="1" si="290"/>
        <v>535.30448508708662</v>
      </c>
      <c r="G782" s="3">
        <f t="shared" si="291"/>
        <v>-136.67880696790593</v>
      </c>
      <c r="H782" s="3">
        <f t="shared" ca="1" si="276"/>
        <v>552.47804302842746</v>
      </c>
      <c r="I782" s="3">
        <f t="shared" ca="1" si="292"/>
        <v>41753.749836792747</v>
      </c>
      <c r="J782" s="3">
        <f t="shared" si="293"/>
        <v>17606.790829817357</v>
      </c>
      <c r="K782" s="3">
        <f t="shared" ca="1" si="294"/>
        <v>47799.891636609602</v>
      </c>
      <c r="L782" s="3">
        <f t="shared" si="295"/>
        <v>-9.2515583336626044</v>
      </c>
      <c r="M782" s="3">
        <f t="shared" ca="1" si="277"/>
        <v>-0.24998795398018506</v>
      </c>
      <c r="N782" s="3">
        <f t="shared" ca="1" si="278"/>
        <v>-14.323254692175254</v>
      </c>
      <c r="O782" s="1">
        <f t="shared" ca="1" si="296"/>
        <v>21366239.161996465</v>
      </c>
      <c r="P782" s="1">
        <f t="shared" si="297"/>
        <v>-22804635.34029115</v>
      </c>
      <c r="Q782" s="1">
        <f t="shared" ca="1" si="279"/>
        <v>44170874.502287611</v>
      </c>
      <c r="R782" s="1">
        <f t="shared" ca="1" si="298"/>
        <v>77346.926023979846</v>
      </c>
      <c r="S782" s="3">
        <f t="shared" si="280"/>
        <v>268.71501411576179</v>
      </c>
      <c r="T782" s="13">
        <f t="shared" ca="1" si="281"/>
        <v>2.0559999032671143</v>
      </c>
      <c r="U782" s="13">
        <f t="shared" si="282"/>
        <v>0.15044757534354045</v>
      </c>
      <c r="V782" s="5">
        <v>0.35</v>
      </c>
      <c r="W782" s="3">
        <f t="shared" ca="1" si="283"/>
        <v>0.65803747776017874</v>
      </c>
      <c r="X782" s="3">
        <f t="shared" ca="1" si="284"/>
        <v>-0.6375826472117242</v>
      </c>
      <c r="Y782" s="3">
        <f t="shared" ca="1" si="285"/>
        <v>0.1627933970143377</v>
      </c>
      <c r="Z782" s="3">
        <f t="shared" ca="1" si="286"/>
        <v>-4.5541617657980302E-3</v>
      </c>
      <c r="AA782" s="3">
        <f t="shared" ca="1" si="287"/>
        <v>1.1628099786738406E-3</v>
      </c>
    </row>
    <row r="783" spans="3:27" s="5" customFormat="1" x14ac:dyDescent="0.2">
      <c r="C783" s="25"/>
      <c r="D783" s="1">
        <f t="shared" si="288"/>
        <v>781</v>
      </c>
      <c r="E783" s="2">
        <f t="shared" si="289"/>
        <v>78.199999999999832</v>
      </c>
      <c r="F783" s="3">
        <f t="shared" ca="1" si="290"/>
        <v>535.30448508708662</v>
      </c>
      <c r="G783" s="3">
        <f t="shared" si="291"/>
        <v>-137.60396280127219</v>
      </c>
      <c r="H783" s="3">
        <f t="shared" ca="1" si="276"/>
        <v>552.70764634928366</v>
      </c>
      <c r="I783" s="3">
        <f t="shared" ca="1" si="292"/>
        <v>41807.280285301458</v>
      </c>
      <c r="J783" s="3">
        <f t="shared" si="293"/>
        <v>17593.076691328897</v>
      </c>
      <c r="K783" s="3">
        <f t="shared" ca="1" si="294"/>
        <v>47855.150902909692</v>
      </c>
      <c r="L783" s="3">
        <f t="shared" si="295"/>
        <v>-9.2519722550126939</v>
      </c>
      <c r="M783" s="3">
        <f t="shared" ca="1" si="277"/>
        <v>-0.2516097844993998</v>
      </c>
      <c r="N783" s="3">
        <f t="shared" ca="1" si="278"/>
        <v>-14.416178736011769</v>
      </c>
      <c r="O783" s="1">
        <f t="shared" ca="1" si="296"/>
        <v>21384001.963307541</v>
      </c>
      <c r="P783" s="1">
        <f t="shared" si="297"/>
        <v>-22787892.039987966</v>
      </c>
      <c r="Q783" s="1">
        <f t="shared" ca="1" si="279"/>
        <v>44171894.003295511</v>
      </c>
      <c r="R783" s="1">
        <f t="shared" ca="1" si="298"/>
        <v>77379.070488899713</v>
      </c>
      <c r="S783" s="3">
        <f t="shared" si="280"/>
        <v>268.77077251146261</v>
      </c>
      <c r="T783" s="13">
        <f t="shared" ca="1" si="281"/>
        <v>2.0564276434697217</v>
      </c>
      <c r="U783" s="13">
        <f t="shared" si="282"/>
        <v>0.15076145924187606</v>
      </c>
      <c r="V783" s="5">
        <v>0.35</v>
      </c>
      <c r="W783" s="3">
        <f t="shared" ca="1" si="283"/>
        <v>0.65968440687737007</v>
      </c>
      <c r="X783" s="3">
        <f t="shared" ca="1" si="284"/>
        <v>-0.63891285759471639</v>
      </c>
      <c r="Y783" s="3">
        <f t="shared" ca="1" si="285"/>
        <v>0.16423725849301449</v>
      </c>
      <c r="Z783" s="3">
        <f t="shared" ca="1" si="286"/>
        <v>-4.5636632685336883E-3</v>
      </c>
      <c r="AA783" s="3">
        <f t="shared" ca="1" si="287"/>
        <v>1.1731232749501036E-3</v>
      </c>
    </row>
    <row r="784" spans="3:27" s="5" customFormat="1" x14ac:dyDescent="0.2">
      <c r="C784" s="25"/>
      <c r="D784" s="1">
        <f t="shared" si="288"/>
        <v>782</v>
      </c>
      <c r="E784" s="2">
        <f t="shared" si="289"/>
        <v>78.299999999999827</v>
      </c>
      <c r="F784" s="3">
        <f t="shared" ca="1" si="290"/>
        <v>535.30448508708662</v>
      </c>
      <c r="G784" s="3">
        <f t="shared" si="291"/>
        <v>-138.52916002677347</v>
      </c>
      <c r="H784" s="3">
        <f t="shared" ca="1" si="276"/>
        <v>552.93871263646781</v>
      </c>
      <c r="I784" s="3">
        <f t="shared" ca="1" si="292"/>
        <v>41860.810733810169</v>
      </c>
      <c r="J784" s="3">
        <f t="shared" si="293"/>
        <v>17579.270035187496</v>
      </c>
      <c r="K784" s="3">
        <f t="shared" ca="1" si="294"/>
        <v>47910.433202711261</v>
      </c>
      <c r="L784" s="3">
        <f t="shared" si="295"/>
        <v>-9.2523889687388294</v>
      </c>
      <c r="M784" s="3">
        <f t="shared" ca="1" si="277"/>
        <v>-0.25323033632389053</v>
      </c>
      <c r="N784" s="3">
        <f t="shared" ca="1" si="278"/>
        <v>-14.509029516037312</v>
      </c>
      <c r="O784" s="1">
        <f t="shared" ca="1" si="296"/>
        <v>21401885.395245202</v>
      </c>
      <c r="P784" s="1">
        <f t="shared" si="297"/>
        <v>-22771034.181286976</v>
      </c>
      <c r="Q784" s="1">
        <f t="shared" ca="1" si="279"/>
        <v>44172919.576532178</v>
      </c>
      <c r="R784" s="1">
        <f t="shared" ca="1" si="298"/>
        <v>77411.419769105487</v>
      </c>
      <c r="S784" s="3">
        <f t="shared" si="280"/>
        <v>268.82690706173611</v>
      </c>
      <c r="T784" s="13">
        <f t="shared" ca="1" si="281"/>
        <v>2.0568577702286528</v>
      </c>
      <c r="U784" s="13">
        <f t="shared" si="282"/>
        <v>0.15107796833157042</v>
      </c>
      <c r="V784" s="5">
        <v>0.35</v>
      </c>
      <c r="W784" s="3">
        <f t="shared" ca="1" si="283"/>
        <v>0.6613457186726196</v>
      </c>
      <c r="X784" s="3">
        <f t="shared" ca="1" si="284"/>
        <v>-0.64025419329130762</v>
      </c>
      <c r="Y784" s="3">
        <f t="shared" ca="1" si="285"/>
        <v>0.16568864650150469</v>
      </c>
      <c r="Z784" s="3">
        <f t="shared" ca="1" si="286"/>
        <v>-4.5732442377950542E-3</v>
      </c>
      <c r="AA784" s="3">
        <f t="shared" ca="1" si="287"/>
        <v>1.1834903321536049E-3</v>
      </c>
    </row>
    <row r="785" spans="3:27" s="5" customFormat="1" x14ac:dyDescent="0.2">
      <c r="C785" s="25"/>
      <c r="D785" s="1">
        <f t="shared" si="288"/>
        <v>783</v>
      </c>
      <c r="E785" s="2">
        <f t="shared" si="289"/>
        <v>78.399999999999821</v>
      </c>
      <c r="F785" s="3">
        <f t="shared" ca="1" si="290"/>
        <v>535.30448508708662</v>
      </c>
      <c r="G785" s="3">
        <f t="shared" si="291"/>
        <v>-139.45439892364735</v>
      </c>
      <c r="H785" s="3">
        <f t="shared" ca="1" si="276"/>
        <v>553.17124033476898</v>
      </c>
      <c r="I785" s="3">
        <f t="shared" ca="1" si="292"/>
        <v>41914.34118231888</v>
      </c>
      <c r="J785" s="3">
        <f t="shared" si="293"/>
        <v>17565.370857239974</v>
      </c>
      <c r="K785" s="3">
        <f t="shared" ca="1" si="294"/>
        <v>47965.738682233285</v>
      </c>
      <c r="L785" s="3">
        <f t="shared" si="295"/>
        <v>-9.2528084749663648</v>
      </c>
      <c r="M785" s="3">
        <f t="shared" ca="1" si="277"/>
        <v>-0.2548496029472811</v>
      </c>
      <c r="N785" s="3">
        <f t="shared" ca="1" si="278"/>
        <v>-14.601806659463993</v>
      </c>
      <c r="O785" s="1">
        <f t="shared" ca="1" si="296"/>
        <v>21419889.479345474</v>
      </c>
      <c r="P785" s="1">
        <f t="shared" si="297"/>
        <v>-22754061.726731613</v>
      </c>
      <c r="Q785" s="1">
        <f t="shared" ca="1" si="279"/>
        <v>44173951.206077084</v>
      </c>
      <c r="R785" s="1">
        <f t="shared" ca="1" si="298"/>
        <v>77443.973646867656</v>
      </c>
      <c r="S785" s="3">
        <f t="shared" si="280"/>
        <v>268.88341778346802</v>
      </c>
      <c r="T785" s="13">
        <f t="shared" ca="1" si="281"/>
        <v>2.0572902743308554</v>
      </c>
      <c r="U785" s="13">
        <f t="shared" si="282"/>
        <v>0.15139711352415217</v>
      </c>
      <c r="V785" s="5">
        <v>0.35</v>
      </c>
      <c r="W785" s="3">
        <f t="shared" ca="1" si="283"/>
        <v>0.66302148447163123</v>
      </c>
      <c r="X785" s="3">
        <f t="shared" ca="1" si="284"/>
        <v>-0.64160670054352853</v>
      </c>
      <c r="Y785" s="3">
        <f t="shared" ca="1" si="285"/>
        <v>0.1671476314178949</v>
      </c>
      <c r="Z785" s="3">
        <f t="shared" ca="1" si="286"/>
        <v>-4.5829050038823467E-3</v>
      </c>
      <c r="AA785" s="3">
        <f t="shared" ca="1" si="287"/>
        <v>1.1939116529849636E-3</v>
      </c>
    </row>
    <row r="786" spans="3:27" s="5" customFormat="1" x14ac:dyDescent="0.2">
      <c r="C786" s="25"/>
      <c r="D786" s="1">
        <f t="shared" si="288"/>
        <v>784</v>
      </c>
      <c r="E786" s="2">
        <f t="shared" si="289"/>
        <v>78.499999999999815</v>
      </c>
      <c r="F786" s="3">
        <f t="shared" ca="1" si="290"/>
        <v>535.30448508708662</v>
      </c>
      <c r="G786" s="3">
        <f t="shared" si="291"/>
        <v>-140.37967977114397</v>
      </c>
      <c r="H786" s="3">
        <f t="shared" ca="1" si="276"/>
        <v>553.40522788188389</v>
      </c>
      <c r="I786" s="3">
        <f t="shared" ca="1" si="292"/>
        <v>41967.871630827591</v>
      </c>
      <c r="J786" s="3">
        <f t="shared" si="293"/>
        <v>17551.379153305232</v>
      </c>
      <c r="K786" s="3">
        <f t="shared" ca="1" si="294"/>
        <v>48021.06748753885</v>
      </c>
      <c r="L786" s="3">
        <f t="shared" si="295"/>
        <v>-9.2532307738214925</v>
      </c>
      <c r="M786" s="3">
        <f t="shared" ca="1" si="277"/>
        <v>-0.25646757789963648</v>
      </c>
      <c r="N786" s="3">
        <f t="shared" ca="1" si="278"/>
        <v>-14.694509795591836</v>
      </c>
      <c r="O786" s="1">
        <f t="shared" ca="1" si="296"/>
        <v>21438014.237289991</v>
      </c>
      <c r="P786" s="1">
        <f t="shared" si="297"/>
        <v>-22736974.638612214</v>
      </c>
      <c r="Q786" s="1">
        <f t="shared" ca="1" si="279"/>
        <v>44174988.875902206</v>
      </c>
      <c r="R786" s="1">
        <f t="shared" ca="1" si="298"/>
        <v>77476.731903463748</v>
      </c>
      <c r="S786" s="3">
        <f t="shared" si="280"/>
        <v>268.94030469365771</v>
      </c>
      <c r="T786" s="13">
        <f t="shared" ca="1" si="281"/>
        <v>2.0577251465236945</v>
      </c>
      <c r="U786" s="13">
        <f t="shared" si="282"/>
        <v>0.15171890582455774</v>
      </c>
      <c r="V786" s="5">
        <v>0.35</v>
      </c>
      <c r="W786" s="3">
        <f t="shared" ca="1" si="283"/>
        <v>0.66471177624826383</v>
      </c>
      <c r="X786" s="3">
        <f t="shared" ca="1" si="284"/>
        <v>-0.64297042598926213</v>
      </c>
      <c r="Y786" s="3">
        <f t="shared" ca="1" si="285"/>
        <v>0.1686142840518226</v>
      </c>
      <c r="Z786" s="3">
        <f t="shared" ca="1" si="286"/>
        <v>-4.592645899923301E-3</v>
      </c>
      <c r="AA786" s="3">
        <f t="shared" ca="1" si="287"/>
        <v>1.2043877432273043E-3</v>
      </c>
    </row>
    <row r="787" spans="3:27" s="5" customFormat="1" x14ac:dyDescent="0.2">
      <c r="C787" s="25"/>
      <c r="D787" s="1">
        <f t="shared" si="288"/>
        <v>785</v>
      </c>
      <c r="E787" s="2">
        <f t="shared" si="289"/>
        <v>78.59999999999981</v>
      </c>
      <c r="F787" s="3">
        <f t="shared" ca="1" si="290"/>
        <v>535.30448508708662</v>
      </c>
      <c r="G787" s="3">
        <f t="shared" si="291"/>
        <v>-141.30500284852613</v>
      </c>
      <c r="H787" s="3">
        <f t="shared" ca="1" si="276"/>
        <v>553.64067370847397</v>
      </c>
      <c r="I787" s="3">
        <f t="shared" ca="1" si="292"/>
        <v>42021.402079336302</v>
      </c>
      <c r="J787" s="3">
        <f t="shared" si="293"/>
        <v>17537.294919174248</v>
      </c>
      <c r="K787" s="3">
        <f t="shared" ca="1" si="294"/>
        <v>48076.419764534476</v>
      </c>
      <c r="L787" s="3">
        <f t="shared" si="295"/>
        <v>-9.2536558654312469</v>
      </c>
      <c r="M787" s="3">
        <f t="shared" ca="1" si="277"/>
        <v>-0.25808425474755331</v>
      </c>
      <c r="N787" s="3">
        <f t="shared" ca="1" si="278"/>
        <v>-14.787138555813984</v>
      </c>
      <c r="O787" s="1">
        <f t="shared" ca="1" si="296"/>
        <v>21456259.690906107</v>
      </c>
      <c r="P787" s="1">
        <f t="shared" si="297"/>
        <v>-22719772.878966015</v>
      </c>
      <c r="Q787" s="1">
        <f t="shared" ca="1" si="279"/>
        <v>44176032.569872126</v>
      </c>
      <c r="R787" s="1">
        <f t="shared" ca="1" si="298"/>
        <v>77509.694319186354</v>
      </c>
      <c r="S787" s="3">
        <f t="shared" si="280"/>
        <v>268.99756780941811</v>
      </c>
      <c r="T787" s="13">
        <f t="shared" ca="1" si="281"/>
        <v>2.058162377515333</v>
      </c>
      <c r="U787" s="13">
        <f t="shared" si="282"/>
        <v>0.15204335633155849</v>
      </c>
      <c r="V787" s="5">
        <v>0.35</v>
      </c>
      <c r="W787" s="3">
        <f t="shared" ca="1" si="283"/>
        <v>0.6664166666281891</v>
      </c>
      <c r="X787" s="3">
        <f t="shared" ca="1" si="284"/>
        <v>-0.6443454166640562</v>
      </c>
      <c r="Y787" s="3">
        <f t="shared" ca="1" si="285"/>
        <v>0.17008867564847094</v>
      </c>
      <c r="Z787" s="3">
        <f t="shared" ca="1" si="286"/>
        <v>-4.6024672618861159E-3</v>
      </c>
      <c r="AA787" s="3">
        <f t="shared" ca="1" si="287"/>
        <v>1.2149191117747924E-3</v>
      </c>
    </row>
    <row r="788" spans="3:27" s="5" customFormat="1" x14ac:dyDescent="0.2">
      <c r="C788" s="25"/>
      <c r="D788" s="1">
        <f t="shared" si="288"/>
        <v>786</v>
      </c>
      <c r="E788" s="2">
        <f t="shared" si="289"/>
        <v>78.699999999999804</v>
      </c>
      <c r="F788" s="3">
        <f t="shared" ca="1" si="290"/>
        <v>535.30448508708662</v>
      </c>
      <c r="G788" s="3">
        <f t="shared" si="291"/>
        <v>-142.23036843506927</v>
      </c>
      <c r="H788" s="3">
        <f t="shared" ca="1" si="276"/>
        <v>553.87757623822108</v>
      </c>
      <c r="I788" s="3">
        <f t="shared" ca="1" si="292"/>
        <v>42074.932527845012</v>
      </c>
      <c r="J788" s="3">
        <f t="shared" si="293"/>
        <v>17523.118150610069</v>
      </c>
      <c r="K788" s="3">
        <f t="shared" ca="1" si="294"/>
        <v>48131.795658969386</v>
      </c>
      <c r="L788" s="3">
        <f t="shared" si="295"/>
        <v>-9.2540837499235131</v>
      </c>
      <c r="M788" s="3">
        <f t="shared" ca="1" si="277"/>
        <v>-0.25969962709424799</v>
      </c>
      <c r="N788" s="3">
        <f t="shared" ca="1" si="278"/>
        <v>-14.879692573621734</v>
      </c>
      <c r="O788" s="1">
        <f t="shared" ca="1" si="296"/>
        <v>21474625.862166848</v>
      </c>
      <c r="P788" s="1">
        <f t="shared" si="297"/>
        <v>-22702456.409577057</v>
      </c>
      <c r="Q788" s="1">
        <f t="shared" ca="1" si="279"/>
        <v>44177082.271743909</v>
      </c>
      <c r="R788" s="1">
        <f t="shared" ca="1" si="298"/>
        <v>77542.860673350951</v>
      </c>
      <c r="S788" s="3">
        <f t="shared" si="280"/>
        <v>269.05520714797564</v>
      </c>
      <c r="T788" s="13">
        <f t="shared" ca="1" si="281"/>
        <v>2.0586019579751085</v>
      </c>
      <c r="U788" s="13">
        <f t="shared" si="282"/>
        <v>0.15237047623819536</v>
      </c>
      <c r="V788" s="5">
        <v>0.35</v>
      </c>
      <c r="W788" s="3">
        <f t="shared" ca="1" si="283"/>
        <v>0.66813622889259561</v>
      </c>
      <c r="X788" s="3">
        <f t="shared" ca="1" si="284"/>
        <v>-0.64573172000296286</v>
      </c>
      <c r="Y788" s="3">
        <f t="shared" ca="1" si="285"/>
        <v>0.17157087789259015</v>
      </c>
      <c r="Z788" s="3">
        <f t="shared" ca="1" si="286"/>
        <v>-4.6123694285925918E-3</v>
      </c>
      <c r="AA788" s="3">
        <f t="shared" ca="1" si="287"/>
        <v>1.2255062706613582E-3</v>
      </c>
    </row>
    <row r="789" spans="3:27" s="5" customFormat="1" x14ac:dyDescent="0.2">
      <c r="C789" s="25"/>
      <c r="D789" s="1">
        <f t="shared" si="288"/>
        <v>787</v>
      </c>
      <c r="E789" s="2">
        <f t="shared" si="289"/>
        <v>78.799999999999798</v>
      </c>
      <c r="F789" s="3">
        <f t="shared" ca="1" si="290"/>
        <v>535.30448508708662</v>
      </c>
      <c r="G789" s="3">
        <f t="shared" si="291"/>
        <v>-143.15577681006161</v>
      </c>
      <c r="H789" s="3">
        <f t="shared" ca="1" si="276"/>
        <v>554.11593388788515</v>
      </c>
      <c r="I789" s="3">
        <f t="shared" ca="1" si="292"/>
        <v>42128.462976353723</v>
      </c>
      <c r="J789" s="3">
        <f t="shared" si="293"/>
        <v>17508.848843347812</v>
      </c>
      <c r="K789" s="3">
        <f t="shared" ca="1" si="294"/>
        <v>48187.195316434831</v>
      </c>
      <c r="L789" s="3">
        <f t="shared" si="295"/>
        <v>-9.2545144274270132</v>
      </c>
      <c r="M789" s="3">
        <f t="shared" ca="1" si="277"/>
        <v>-0.26131368857964243</v>
      </c>
      <c r="N789" s="3">
        <f t="shared" ca="1" si="278"/>
        <v>-14.972171484609451</v>
      </c>
      <c r="O789" s="1">
        <f t="shared" ca="1" si="296"/>
        <v>21493112.773191016</v>
      </c>
      <c r="P789" s="1">
        <f t="shared" si="297"/>
        <v>-22685025.191976152</v>
      </c>
      <c r="Q789" s="1">
        <f t="shared" ca="1" si="279"/>
        <v>44178137.965167165</v>
      </c>
      <c r="R789" s="1">
        <f t="shared" ca="1" si="298"/>
        <v>77576.230744303917</v>
      </c>
      <c r="S789" s="3">
        <f t="shared" si="280"/>
        <v>269.11322272667019</v>
      </c>
      <c r="T789" s="13">
        <f t="shared" ca="1" si="281"/>
        <v>2.059043878533918</v>
      </c>
      <c r="U789" s="13">
        <f t="shared" si="282"/>
        <v>0.15270027683221166</v>
      </c>
      <c r="V789" s="5">
        <v>0.35</v>
      </c>
      <c r="W789" s="3">
        <f t="shared" ca="1" si="283"/>
        <v>0.66987053698190602</v>
      </c>
      <c r="X789" s="3">
        <f t="shared" ca="1" si="284"/>
        <v>-0.64712938384237517</v>
      </c>
      <c r="Y789" s="3">
        <f t="shared" ca="1" si="285"/>
        <v>0.17306096291253836</v>
      </c>
      <c r="Z789" s="3">
        <f t="shared" ca="1" si="286"/>
        <v>-4.6223527417312517E-3</v>
      </c>
      <c r="AA789" s="3">
        <f t="shared" ca="1" si="287"/>
        <v>1.2361497350895597E-3</v>
      </c>
    </row>
    <row r="790" spans="3:27" s="5" customFormat="1" x14ac:dyDescent="0.2">
      <c r="C790" s="25"/>
      <c r="D790" s="1">
        <f t="shared" si="288"/>
        <v>788</v>
      </c>
      <c r="E790" s="2">
        <f t="shared" si="289"/>
        <v>78.899999999999793</v>
      </c>
      <c r="F790" s="3">
        <f t="shared" ca="1" si="290"/>
        <v>535.30448508708662</v>
      </c>
      <c r="G790" s="3">
        <f t="shared" si="291"/>
        <v>-144.08122825280432</v>
      </c>
      <c r="H790" s="3">
        <f t="shared" ca="1" si="276"/>
        <v>554.35574506735975</v>
      </c>
      <c r="I790" s="3">
        <f t="shared" ca="1" si="292"/>
        <v>42181.993424862434</v>
      </c>
      <c r="J790" s="3">
        <f t="shared" si="293"/>
        <v>17494.48699309467</v>
      </c>
      <c r="K790" s="3">
        <f t="shared" ca="1" si="294"/>
        <v>48242.618882363393</v>
      </c>
      <c r="L790" s="3">
        <f t="shared" si="295"/>
        <v>-9.2549478980713094</v>
      </c>
      <c r="M790" s="3">
        <f t="shared" ca="1" si="277"/>
        <v>-0.26292643288044742</v>
      </c>
      <c r="N790" s="3">
        <f t="shared" ca="1" si="278"/>
        <v>-15.064574926479354</v>
      </c>
      <c r="O790" s="1">
        <f t="shared" ca="1" si="296"/>
        <v>21511720.44624313</v>
      </c>
      <c r="P790" s="1">
        <f t="shared" si="297"/>
        <v>-22667479.187440835</v>
      </c>
      <c r="Q790" s="1">
        <f t="shared" ca="1" si="279"/>
        <v>44179199.633683965</v>
      </c>
      <c r="R790" s="1">
        <f t="shared" ca="1" si="298"/>
        <v>77609.804309430358</v>
      </c>
      <c r="S790" s="3">
        <f t="shared" si="280"/>
        <v>269.17161456295543</v>
      </c>
      <c r="T790" s="13">
        <f t="shared" ca="1" si="281"/>
        <v>2.0594881297845906</v>
      </c>
      <c r="U790" s="13">
        <f t="shared" si="282"/>
        <v>0.15303276949649441</v>
      </c>
      <c r="V790" s="5">
        <v>0.35</v>
      </c>
      <c r="W790" s="3">
        <f t="shared" ca="1" si="283"/>
        <v>0.67161966549954488</v>
      </c>
      <c r="X790" s="3">
        <f t="shared" ca="1" si="284"/>
        <v>-0.64853845642189523</v>
      </c>
      <c r="Y790" s="3">
        <f t="shared" ca="1" si="285"/>
        <v>0.17455900328435081</v>
      </c>
      <c r="Z790" s="3">
        <f t="shared" ca="1" si="286"/>
        <v>-4.63241754587068E-3</v>
      </c>
      <c r="AA790" s="3">
        <f t="shared" ca="1" si="287"/>
        <v>1.2468500234596486E-3</v>
      </c>
    </row>
    <row r="791" spans="3:27" s="5" customFormat="1" x14ac:dyDescent="0.2">
      <c r="C791" s="25"/>
      <c r="D791" s="1">
        <f t="shared" si="288"/>
        <v>789</v>
      </c>
      <c r="E791" s="2">
        <f t="shared" si="289"/>
        <v>78.999999999999787</v>
      </c>
      <c r="F791" s="3">
        <f t="shared" ca="1" si="290"/>
        <v>535.30448508708662</v>
      </c>
      <c r="G791" s="3">
        <f t="shared" si="291"/>
        <v>-145.00672304261144</v>
      </c>
      <c r="H791" s="3">
        <f t="shared" ca="1" si="276"/>
        <v>554.59700817972998</v>
      </c>
      <c r="I791" s="3">
        <f t="shared" ca="1" si="292"/>
        <v>42235.523873371145</v>
      </c>
      <c r="J791" s="3">
        <f t="shared" si="293"/>
        <v>17480.032595529901</v>
      </c>
      <c r="K791" s="3">
        <f t="shared" ca="1" si="294"/>
        <v>48298.066502028298</v>
      </c>
      <c r="L791" s="3">
        <f t="shared" si="295"/>
        <v>-9.2553841619868145</v>
      </c>
      <c r="M791" s="3">
        <f t="shared" ca="1" si="277"/>
        <v>-0.2645378537102438</v>
      </c>
      <c r="N791" s="3">
        <f t="shared" ca="1" si="278"/>
        <v>-15.156902539046156</v>
      </c>
      <c r="O791" s="1">
        <f t="shared" ca="1" si="296"/>
        <v>21530448.903733522</v>
      </c>
      <c r="P791" s="1">
        <f t="shared" si="297"/>
        <v>-22649818.356995299</v>
      </c>
      <c r="Q791" s="1">
        <f t="shared" ca="1" si="279"/>
        <v>44180267.260728821</v>
      </c>
      <c r="R791" s="1">
        <f t="shared" ca="1" si="298"/>
        <v>77643.581145162199</v>
      </c>
      <c r="S791" s="3">
        <f t="shared" si="280"/>
        <v>269.23038267439836</v>
      </c>
      <c r="T791" s="13">
        <f t="shared" ca="1" si="281"/>
        <v>2.059934702282276</v>
      </c>
      <c r="U791" s="13">
        <f t="shared" si="282"/>
        <v>0.15336796570951602</v>
      </c>
      <c r="V791" s="5">
        <v>0.35</v>
      </c>
      <c r="W791" s="3">
        <f t="shared" ca="1" si="283"/>
        <v>0.67338368971572882</v>
      </c>
      <c r="X791" s="3">
        <f t="shared" ca="1" si="284"/>
        <v>-0.64995898638620775</v>
      </c>
      <c r="Y791" s="3">
        <f t="shared" ca="1" si="285"/>
        <v>0.17606507203583091</v>
      </c>
      <c r="Z791" s="3">
        <f t="shared" ca="1" si="286"/>
        <v>-4.6425641884729127E-3</v>
      </c>
      <c r="AA791" s="3">
        <f t="shared" ca="1" si="287"/>
        <v>1.2576076573987923E-3</v>
      </c>
    </row>
    <row r="792" spans="3:27" s="5" customFormat="1" x14ac:dyDescent="0.2">
      <c r="C792" s="25"/>
      <c r="D792" s="1">
        <f t="shared" si="288"/>
        <v>790</v>
      </c>
      <c r="E792" s="2">
        <f t="shared" si="289"/>
        <v>79.099999999999781</v>
      </c>
      <c r="F792" s="3">
        <f t="shared" ca="1" si="290"/>
        <v>535.30448508708662</v>
      </c>
      <c r="G792" s="3">
        <f t="shared" si="291"/>
        <v>-145.93226145881013</v>
      </c>
      <c r="H792" s="3">
        <f t="shared" ca="1" si="276"/>
        <v>554.83972162132864</v>
      </c>
      <c r="I792" s="3">
        <f t="shared" ca="1" si="292"/>
        <v>42289.054321879856</v>
      </c>
      <c r="J792" s="3">
        <f t="shared" si="293"/>
        <v>17465.485646304831</v>
      </c>
      <c r="K792" s="3">
        <f t="shared" ca="1" si="294"/>
        <v>48353.53832054275</v>
      </c>
      <c r="L792" s="3">
        <f t="shared" si="295"/>
        <v>-9.25582321930478</v>
      </c>
      <c r="M792" s="3">
        <f t="shared" ca="1" si="277"/>
        <v>-0.26614794481956122</v>
      </c>
      <c r="N792" s="3">
        <f t="shared" ca="1" si="278"/>
        <v>-15.249153964241581</v>
      </c>
      <c r="O792" s="1">
        <f t="shared" ca="1" si="296"/>
        <v>21549298.168218341</v>
      </c>
      <c r="P792" s="1">
        <f t="shared" si="297"/>
        <v>-22632042.661410365</v>
      </c>
      <c r="Q792" s="1">
        <f t="shared" ca="1" si="279"/>
        <v>44181340.829628706</v>
      </c>
      <c r="R792" s="1">
        <f t="shared" ca="1" si="298"/>
        <v>77677.561026986004</v>
      </c>
      <c r="S792" s="3">
        <f t="shared" si="280"/>
        <v>269.28952707867967</v>
      </c>
      <c r="T792" s="13">
        <f t="shared" ca="1" si="281"/>
        <v>2.0603835865448206</v>
      </c>
      <c r="U792" s="13">
        <f t="shared" si="282"/>
        <v>0.15370587704578101</v>
      </c>
      <c r="V792" s="5">
        <v>0.35</v>
      </c>
      <c r="W792" s="3">
        <f t="shared" ca="1" si="283"/>
        <v>0.67516268557129411</v>
      </c>
      <c r="X792" s="3">
        <f t="shared" ca="1" si="284"/>
        <v>-0.65139102278697214</v>
      </c>
      <c r="Y792" s="3">
        <f t="shared" ca="1" si="285"/>
        <v>0.1775792426506671</v>
      </c>
      <c r="Z792" s="3">
        <f t="shared" ca="1" si="286"/>
        <v>-4.6527930199069438E-3</v>
      </c>
      <c r="AA792" s="3">
        <f t="shared" ca="1" si="287"/>
        <v>1.2684231617904793E-3</v>
      </c>
    </row>
    <row r="793" spans="3:27" s="5" customFormat="1" x14ac:dyDescent="0.2">
      <c r="C793" s="25"/>
      <c r="D793" s="1">
        <f t="shared" si="288"/>
        <v>791</v>
      </c>
      <c r="E793" s="2">
        <f t="shared" si="289"/>
        <v>79.199999999999775</v>
      </c>
      <c r="F793" s="3">
        <f t="shared" ca="1" si="290"/>
        <v>535.30448508708662</v>
      </c>
      <c r="G793" s="3">
        <f t="shared" si="291"/>
        <v>-146.85784378074061</v>
      </c>
      <c r="H793" s="3">
        <f t="shared" ca="1" si="276"/>
        <v>555.08388378179325</v>
      </c>
      <c r="I793" s="3">
        <f t="shared" ca="1" si="292"/>
        <v>42342.584770388567</v>
      </c>
      <c r="J793" s="3">
        <f t="shared" si="293"/>
        <v>17450.846141042854</v>
      </c>
      <c r="K793" s="3">
        <f t="shared" ca="1" si="294"/>
        <v>48409.03448285925</v>
      </c>
      <c r="L793" s="3">
        <f t="shared" si="295"/>
        <v>-9.2562650701572977</v>
      </c>
      <c r="M793" s="3">
        <f t="shared" ca="1" si="277"/>
        <v>-0.26775669999595458</v>
      </c>
      <c r="N793" s="3">
        <f t="shared" ca="1" si="278"/>
        <v>-15.341328846118744</v>
      </c>
      <c r="O793" s="1">
        <f t="shared" ca="1" si="296"/>
        <v>21568268.262399558</v>
      </c>
      <c r="P793" s="1">
        <f t="shared" si="297"/>
        <v>-22614152.061203394</v>
      </c>
      <c r="Q793" s="1">
        <f t="shared" ca="1" si="279"/>
        <v>44182420.323602952</v>
      </c>
      <c r="R793" s="1">
        <f t="shared" ca="1" si="298"/>
        <v>77711.74372945106</v>
      </c>
      <c r="S793" s="3">
        <f t="shared" si="280"/>
        <v>269.34904779359363</v>
      </c>
      <c r="T793" s="13">
        <f t="shared" ca="1" si="281"/>
        <v>2.0608347730531524</v>
      </c>
      <c r="U793" s="13">
        <f t="shared" si="282"/>
        <v>0.15404651517627577</v>
      </c>
      <c r="V793" s="5">
        <v>0.35</v>
      </c>
      <c r="W793" s="3">
        <f t="shared" ca="1" si="283"/>
        <v>0.67695672968155585</v>
      </c>
      <c r="X793" s="3">
        <f t="shared" ca="1" si="284"/>
        <v>-0.65283461508472884</v>
      </c>
      <c r="Y793" s="3">
        <f t="shared" ca="1" si="285"/>
        <v>0.17910158907257365</v>
      </c>
      <c r="Z793" s="3">
        <f t="shared" ca="1" si="286"/>
        <v>-4.663104393462349E-3</v>
      </c>
      <c r="AA793" s="3">
        <f t="shared" ca="1" si="287"/>
        <v>1.2792970648040974E-3</v>
      </c>
    </row>
    <row r="794" spans="3:27" s="5" customFormat="1" x14ac:dyDescent="0.2">
      <c r="C794" s="25"/>
      <c r="D794" s="1">
        <f t="shared" si="288"/>
        <v>792</v>
      </c>
      <c r="E794" s="2">
        <f t="shared" si="289"/>
        <v>79.29999999999977</v>
      </c>
      <c r="F794" s="3">
        <f t="shared" ca="1" si="290"/>
        <v>535.30448508708662</v>
      </c>
      <c r="G794" s="3">
        <f t="shared" si="291"/>
        <v>-147.78347028775633</v>
      </c>
      <c r="H794" s="3">
        <f t="shared" ca="1" si="276"/>
        <v>555.32949304412341</v>
      </c>
      <c r="I794" s="3">
        <f t="shared" ca="1" si="292"/>
        <v>42396.115218897277</v>
      </c>
      <c r="J794" s="3">
        <f t="shared" si="293"/>
        <v>17436.114075339428</v>
      </c>
      <c r="K794" s="3">
        <f t="shared" ca="1" si="294"/>
        <v>48464.555133768925</v>
      </c>
      <c r="L794" s="3">
        <f t="shared" si="295"/>
        <v>-9.2567097146773101</v>
      </c>
      <c r="M794" s="3">
        <f t="shared" ca="1" si="277"/>
        <v>-0.26936411306407854</v>
      </c>
      <c r="N794" s="3">
        <f t="shared" ca="1" si="278"/>
        <v>-15.433426830856421</v>
      </c>
      <c r="O794" s="1">
        <f t="shared" ca="1" si="296"/>
        <v>21587359.20912502</v>
      </c>
      <c r="P794" s="1">
        <f t="shared" si="297"/>
        <v>-22596146.516638279</v>
      </c>
      <c r="Q794" s="1">
        <f t="shared" ca="1" si="279"/>
        <v>44183505.725763299</v>
      </c>
      <c r="R794" s="1">
        <f t="shared" ca="1" si="298"/>
        <v>77746.129026177281</v>
      </c>
      <c r="S794" s="3">
        <f t="shared" si="280"/>
        <v>269.40894483704801</v>
      </c>
      <c r="T794" s="13">
        <f t="shared" ca="1" si="281"/>
        <v>2.0612882522516629</v>
      </c>
      <c r="U794" s="13">
        <f t="shared" si="282"/>
        <v>0.15438989186892202</v>
      </c>
      <c r="V794" s="5">
        <v>0.35</v>
      </c>
      <c r="W794" s="3">
        <f t="shared" ca="1" si="283"/>
        <v>0.67876589934020137</v>
      </c>
      <c r="X794" s="3">
        <f t="shared" ca="1" si="284"/>
        <v>-0.65428981315082124</v>
      </c>
      <c r="Y794" s="3">
        <f t="shared" ca="1" si="285"/>
        <v>0.18063218570945727</v>
      </c>
      <c r="Z794" s="3">
        <f t="shared" ca="1" si="286"/>
        <v>-4.6734986653630085E-3</v>
      </c>
      <c r="AA794" s="3">
        <f t="shared" ca="1" si="287"/>
        <v>1.2902298979246948E-3</v>
      </c>
    </row>
    <row r="795" spans="3:27" s="5" customFormat="1" x14ac:dyDescent="0.2">
      <c r="C795" s="25"/>
      <c r="D795" s="1">
        <f t="shared" si="288"/>
        <v>793</v>
      </c>
      <c r="E795" s="2">
        <f t="shared" si="289"/>
        <v>79.399999999999764</v>
      </c>
      <c r="F795" s="3">
        <f t="shared" ca="1" si="290"/>
        <v>535.30448508708662</v>
      </c>
      <c r="G795" s="3">
        <f t="shared" si="291"/>
        <v>-148.70914125922405</v>
      </c>
      <c r="H795" s="3">
        <f t="shared" ca="1" si="276"/>
        <v>555.57654778473761</v>
      </c>
      <c r="I795" s="3">
        <f t="shared" ca="1" si="292"/>
        <v>42449.645667405988</v>
      </c>
      <c r="J795" s="3">
        <f t="shared" si="293"/>
        <v>17421.289444762078</v>
      </c>
      <c r="K795" s="3">
        <f t="shared" ca="1" si="294"/>
        <v>48520.100417900874</v>
      </c>
      <c r="L795" s="3">
        <f t="shared" si="295"/>
        <v>-9.2571571529985963</v>
      </c>
      <c r="M795" s="3">
        <f t="shared" ca="1" si="277"/>
        <v>-0.27097017788575894</v>
      </c>
      <c r="N795" s="3">
        <f t="shared" ca="1" si="278"/>
        <v>-15.525447566763139</v>
      </c>
      <c r="O795" s="1">
        <f t="shared" ca="1" si="296"/>
        <v>21606571.03138848</v>
      </c>
      <c r="P795" s="1">
        <f t="shared" si="297"/>
        <v>-22578025.987725351</v>
      </c>
      <c r="Q795" s="1">
        <f t="shared" ca="1" si="279"/>
        <v>44184597.019113831</v>
      </c>
      <c r="R795" s="1">
        <f t="shared" ca="1" si="298"/>
        <v>77780.716689863271</v>
      </c>
      <c r="S795" s="3">
        <f t="shared" si="280"/>
        <v>269.46921822706418</v>
      </c>
      <c r="T795" s="13">
        <f t="shared" ca="1" si="281"/>
        <v>2.0617440145485908</v>
      </c>
      <c r="U795" s="13">
        <f t="shared" si="282"/>
        <v>0.15473601898903341</v>
      </c>
      <c r="V795" s="5">
        <v>0.35</v>
      </c>
      <c r="W795" s="3">
        <f t="shared" ca="1" si="283"/>
        <v>0.6805902725232148</v>
      </c>
      <c r="X795" s="3">
        <f t="shared" ca="1" si="284"/>
        <v>-0.65575666726933046</v>
      </c>
      <c r="Y795" s="3">
        <f t="shared" ca="1" si="285"/>
        <v>0.18217110743760756</v>
      </c>
      <c r="Z795" s="3">
        <f t="shared" ca="1" si="286"/>
        <v>-4.6839761947809321E-3</v>
      </c>
      <c r="AA795" s="3">
        <f t="shared" ca="1" si="287"/>
        <v>1.3012221959829112E-3</v>
      </c>
    </row>
    <row r="796" spans="3:27" s="5" customFormat="1" x14ac:dyDescent="0.2">
      <c r="C796" s="25"/>
      <c r="D796" s="1">
        <f t="shared" si="288"/>
        <v>794</v>
      </c>
      <c r="E796" s="2">
        <f t="shared" si="289"/>
        <v>79.499999999999758</v>
      </c>
      <c r="F796" s="3">
        <f t="shared" ca="1" si="290"/>
        <v>535.30448508708662</v>
      </c>
      <c r="G796" s="3">
        <f t="shared" si="291"/>
        <v>-149.63485697452393</v>
      </c>
      <c r="H796" s="3">
        <f t="shared" ca="1" si="276"/>
        <v>555.82504637353031</v>
      </c>
      <c r="I796" s="3">
        <f t="shared" ca="1" si="292"/>
        <v>42503.176115914699</v>
      </c>
      <c r="J796" s="3">
        <f t="shared" si="293"/>
        <v>17406.37224485039</v>
      </c>
      <c r="K796" s="3">
        <f t="shared" ca="1" si="294"/>
        <v>48575.670479721506</v>
      </c>
      <c r="L796" s="3">
        <f t="shared" si="295"/>
        <v>-9.2576073852557812</v>
      </c>
      <c r="M796" s="3">
        <f t="shared" ca="1" si="277"/>
        <v>-0.27257488836006305</v>
      </c>
      <c r="N796" s="3">
        <f t="shared" ca="1" si="278"/>
        <v>-15.617390704281203</v>
      </c>
      <c r="O796" s="1">
        <f t="shared" ca="1" si="296"/>
        <v>21625903.752329595</v>
      </c>
      <c r="P796" s="1">
        <f t="shared" si="297"/>
        <v>-22559790.434221353</v>
      </c>
      <c r="Q796" s="1">
        <f t="shared" ca="1" si="279"/>
        <v>44185694.186550945</v>
      </c>
      <c r="R796" s="1">
        <f t="shared" ca="1" si="298"/>
        <v>77815.50649229424</v>
      </c>
      <c r="S796" s="3">
        <f t="shared" si="280"/>
        <v>269.5298679817771</v>
      </c>
      <c r="T796" s="13">
        <f t="shared" ca="1" si="281"/>
        <v>2.0622020503164036</v>
      </c>
      <c r="U796" s="13">
        <f t="shared" si="282"/>
        <v>0.15508490849977735</v>
      </c>
      <c r="V796" s="5">
        <v>0.35</v>
      </c>
      <c r="W796" s="3">
        <f t="shared" ca="1" si="283"/>
        <v>0.68242992789284229</v>
      </c>
      <c r="X796" s="3">
        <f t="shared" ca="1" si="284"/>
        <v>-0.65723522813903257</v>
      </c>
      <c r="Y796" s="3">
        <f t="shared" ca="1" si="285"/>
        <v>0.18371842960591545</v>
      </c>
      <c r="Z796" s="3">
        <f t="shared" ca="1" si="286"/>
        <v>-4.6945373438502325E-3</v>
      </c>
      <c r="AA796" s="3">
        <f t="shared" ca="1" si="287"/>
        <v>1.3122744971851103E-3</v>
      </c>
    </row>
    <row r="797" spans="3:27" s="5" customFormat="1" x14ac:dyDescent="0.2">
      <c r="C797" s="25"/>
      <c r="D797" s="1">
        <f t="shared" si="288"/>
        <v>795</v>
      </c>
      <c r="E797" s="2">
        <f t="shared" si="289"/>
        <v>79.599999999999753</v>
      </c>
      <c r="F797" s="3">
        <f t="shared" ca="1" si="290"/>
        <v>535.30448508708662</v>
      </c>
      <c r="G797" s="3">
        <f t="shared" si="291"/>
        <v>-150.56061771304951</v>
      </c>
      <c r="H797" s="3">
        <f t="shared" ca="1" si="276"/>
        <v>556.07498717392957</v>
      </c>
      <c r="I797" s="3">
        <f t="shared" ca="1" si="292"/>
        <v>42556.70656442341</v>
      </c>
      <c r="J797" s="3">
        <f t="shared" si="293"/>
        <v>17391.362471116012</v>
      </c>
      <c r="K797" s="3">
        <f t="shared" ca="1" si="294"/>
        <v>48631.265463533906</v>
      </c>
      <c r="L797" s="3">
        <f t="shared" si="295"/>
        <v>-9.2580604115843332</v>
      </c>
      <c r="M797" s="3">
        <f t="shared" ca="1" si="277"/>
        <v>-0.27417823842336619</v>
      </c>
      <c r="N797" s="3">
        <f t="shared" ca="1" si="278"/>
        <v>-15.709255895990506</v>
      </c>
      <c r="O797" s="1">
        <f t="shared" ca="1" si="296"/>
        <v>21645357.395234015</v>
      </c>
      <c r="P797" s="1">
        <f t="shared" si="297"/>
        <v>-22541439.815629367</v>
      </c>
      <c r="Q797" s="1">
        <f t="shared" ca="1" si="279"/>
        <v>44186797.210863382</v>
      </c>
      <c r="R797" s="1">
        <f t="shared" ca="1" si="298"/>
        <v>77850.498204350137</v>
      </c>
      <c r="S797" s="3">
        <f t="shared" si="280"/>
        <v>269.59089411943535</v>
      </c>
      <c r="T797" s="13">
        <f t="shared" ca="1" si="281"/>
        <v>2.0626623498921841</v>
      </c>
      <c r="U797" s="13">
        <f t="shared" si="282"/>
        <v>0.15543657246263864</v>
      </c>
      <c r="V797" s="5">
        <v>0.35</v>
      </c>
      <c r="W797" s="3">
        <f t="shared" ca="1" si="283"/>
        <v>0.68428494480158431</v>
      </c>
      <c r="X797" s="3">
        <f t="shared" ca="1" si="284"/>
        <v>-0.65872554687536367</v>
      </c>
      <c r="Y797" s="3">
        <f t="shared" ca="1" si="285"/>
        <v>0.18527422804011476</v>
      </c>
      <c r="Z797" s="3">
        <f t="shared" ca="1" si="286"/>
        <v>-4.7051824776811694E-3</v>
      </c>
      <c r="AA797" s="3">
        <f t="shared" ca="1" si="287"/>
        <v>1.3233873431436768E-3</v>
      </c>
    </row>
    <row r="798" spans="3:27" s="5" customFormat="1" x14ac:dyDescent="0.2">
      <c r="C798" s="25"/>
      <c r="D798" s="1">
        <f t="shared" si="288"/>
        <v>796</v>
      </c>
      <c r="E798" s="2">
        <f t="shared" si="289"/>
        <v>79.699999999999747</v>
      </c>
      <c r="F798" s="3">
        <f t="shared" ca="1" si="290"/>
        <v>535.30448508708662</v>
      </c>
      <c r="G798" s="3">
        <f t="shared" si="291"/>
        <v>-151.48642375420795</v>
      </c>
      <c r="H798" s="3">
        <f t="shared" ca="1" si="276"/>
        <v>556.32636854295379</v>
      </c>
      <c r="I798" s="3">
        <f t="shared" ca="1" si="292"/>
        <v>42610.237012932121</v>
      </c>
      <c r="J798" s="3">
        <f t="shared" si="293"/>
        <v>17376.26011904265</v>
      </c>
      <c r="K798" s="3">
        <f t="shared" ca="1" si="294"/>
        <v>48686.885513477173</v>
      </c>
      <c r="L798" s="3">
        <f t="shared" si="295"/>
        <v>-9.2585162321205647</v>
      </c>
      <c r="M798" s="3">
        <f t="shared" ca="1" si="277"/>
        <v>-0.27578022204941749</v>
      </c>
      <c r="N798" s="3">
        <f t="shared" ca="1" si="278"/>
        <v>-15.801042796612309</v>
      </c>
      <c r="O798" s="1">
        <f t="shared" ca="1" si="296"/>
        <v>21664931.98353333</v>
      </c>
      <c r="P798" s="1">
        <f t="shared" si="297"/>
        <v>-22522974.091198783</v>
      </c>
      <c r="Q798" s="1">
        <f t="shared" ca="1" si="279"/>
        <v>44187906.07473211</v>
      </c>
      <c r="R798" s="1">
        <f t="shared" ca="1" si="298"/>
        <v>77885.691596013523</v>
      </c>
      <c r="S798" s="3">
        <f t="shared" si="280"/>
        <v>269.65229665840116</v>
      </c>
      <c r="T798" s="13">
        <f t="shared" ca="1" si="281"/>
        <v>2.0631249035780135</v>
      </c>
      <c r="U798" s="13">
        <f t="shared" si="282"/>
        <v>0.15579102303788661</v>
      </c>
      <c r="V798" s="5">
        <v>0.35</v>
      </c>
      <c r="W798" s="3">
        <f t="shared" ca="1" si="283"/>
        <v>0.68615540329622049</v>
      </c>
      <c r="X798" s="3">
        <f t="shared" ca="1" si="284"/>
        <v>-0.66022767501239932</v>
      </c>
      <c r="Y798" s="3">
        <f t="shared" ca="1" si="285"/>
        <v>0.18683857904704959</v>
      </c>
      <c r="Z798" s="3">
        <f t="shared" ca="1" si="286"/>
        <v>-4.7159119643742807E-3</v>
      </c>
      <c r="AA798" s="3">
        <f t="shared" ca="1" si="287"/>
        <v>1.3345612789074971E-3</v>
      </c>
    </row>
    <row r="799" spans="3:27" s="5" customFormat="1" x14ac:dyDescent="0.2">
      <c r="C799" s="25"/>
      <c r="D799" s="1">
        <f t="shared" si="288"/>
        <v>797</v>
      </c>
      <c r="E799" s="2">
        <f t="shared" si="289"/>
        <v>79.799999999999741</v>
      </c>
      <c r="F799" s="3">
        <f t="shared" ca="1" si="290"/>
        <v>535.30448508708662</v>
      </c>
      <c r="G799" s="3">
        <f t="shared" si="291"/>
        <v>-152.41227537742</v>
      </c>
      <c r="H799" s="3">
        <f t="shared" ca="1" si="276"/>
        <v>556.57918883126899</v>
      </c>
      <c r="I799" s="3">
        <f t="shared" ca="1" si="292"/>
        <v>42663.767461440832</v>
      </c>
      <c r="J799" s="3">
        <f t="shared" si="293"/>
        <v>17361.06518408607</v>
      </c>
      <c r="K799" s="3">
        <f t="shared" ca="1" si="294"/>
        <v>48742.530773525796</v>
      </c>
      <c r="L799" s="3">
        <f t="shared" si="295"/>
        <v>-9.2589748470016264</v>
      </c>
      <c r="M799" s="3">
        <f t="shared" ca="1" si="277"/>
        <v>-0.27738083324940221</v>
      </c>
      <c r="N799" s="3">
        <f t="shared" ca="1" si="278"/>
        <v>-15.892751063012803</v>
      </c>
      <c r="O799" s="1">
        <f t="shared" ca="1" si="296"/>
        <v>21684627.540805139</v>
      </c>
      <c r="P799" s="1">
        <f t="shared" si="297"/>
        <v>-22504393.219925199</v>
      </c>
      <c r="Q799" s="1">
        <f t="shared" ca="1" si="279"/>
        <v>44189020.760730341</v>
      </c>
      <c r="R799" s="1">
        <f t="shared" ca="1" si="298"/>
        <v>77921.086436377664</v>
      </c>
      <c r="S799" s="3">
        <f t="shared" si="280"/>
        <v>269.71407561715023</v>
      </c>
      <c r="T799" s="13">
        <f t="shared" ca="1" si="281"/>
        <v>2.0635897016413551</v>
      </c>
      <c r="U799" s="13">
        <f t="shared" si="282"/>
        <v>0.15614827248504912</v>
      </c>
      <c r="V799" s="5">
        <v>0.35</v>
      </c>
      <c r="W799" s="3">
        <f t="shared" ca="1" si="283"/>
        <v>0.68804138412188209</v>
      </c>
      <c r="X799" s="3">
        <f t="shared" ca="1" si="284"/>
        <v>-0.66174166450486305</v>
      </c>
      <c r="Y799" s="3">
        <f t="shared" ca="1" si="285"/>
        <v>0.18841155941897131</v>
      </c>
      <c r="Z799" s="3">
        <f t="shared" ca="1" si="286"/>
        <v>-4.7267261750347364E-3</v>
      </c>
      <c r="AA799" s="3">
        <f t="shared" ca="1" si="287"/>
        <v>1.3457968529926522E-3</v>
      </c>
    </row>
    <row r="800" spans="3:27" s="5" customFormat="1" x14ac:dyDescent="0.2">
      <c r="C800" s="25"/>
      <c r="D800" s="1">
        <f t="shared" si="288"/>
        <v>798</v>
      </c>
      <c r="E800" s="2">
        <f t="shared" si="289"/>
        <v>79.899999999999736</v>
      </c>
      <c r="F800" s="3">
        <f t="shared" ca="1" si="290"/>
        <v>535.30448508708662</v>
      </c>
      <c r="G800" s="3">
        <f t="shared" si="291"/>
        <v>-153.33817286212016</v>
      </c>
      <c r="H800" s="3">
        <f t="shared" ca="1" si="276"/>
        <v>556.83344638324695</v>
      </c>
      <c r="I800" s="3">
        <f t="shared" ca="1" si="292"/>
        <v>42717.297909949542</v>
      </c>
      <c r="J800" s="3">
        <f t="shared" si="293"/>
        <v>17345.777661674092</v>
      </c>
      <c r="K800" s="3">
        <f t="shared" ca="1" si="294"/>
        <v>48798.201387489004</v>
      </c>
      <c r="L800" s="3">
        <f t="shared" si="295"/>
        <v>-9.2594362563655181</v>
      </c>
      <c r="M800" s="3">
        <f t="shared" ca="1" si="277"/>
        <v>-0.27898006607200265</v>
      </c>
      <c r="N800" s="3">
        <f t="shared" ca="1" si="278"/>
        <v>-15.984380354206602</v>
      </c>
      <c r="O800" s="1">
        <f t="shared" ca="1" si="296"/>
        <v>21704444.090773106</v>
      </c>
      <c r="P800" s="1">
        <f t="shared" si="297"/>
        <v>-22485697.160550427</v>
      </c>
      <c r="Q800" s="1">
        <f t="shared" ca="1" si="279"/>
        <v>44190141.251323536</v>
      </c>
      <c r="R800" s="1">
        <f t="shared" ca="1" si="298"/>
        <v>77956.682493654575</v>
      </c>
      <c r="S800" s="3">
        <f t="shared" si="280"/>
        <v>269.77623101427196</v>
      </c>
      <c r="T800" s="13">
        <f t="shared" ca="1" si="281"/>
        <v>2.0640567343154439</v>
      </c>
      <c r="U800" s="13">
        <f t="shared" si="282"/>
        <v>0.15650833316338519</v>
      </c>
      <c r="V800" s="5">
        <v>0.35</v>
      </c>
      <c r="W800" s="3">
        <f t="shared" ca="1" si="283"/>
        <v>0.68994296872613992</v>
      </c>
      <c r="X800" s="3">
        <f t="shared" ca="1" si="284"/>
        <v>-0.66326756773013051</v>
      </c>
      <c r="Y800" s="3">
        <f t="shared" ca="1" si="285"/>
        <v>0.18999324643785656</v>
      </c>
      <c r="Z800" s="3">
        <f t="shared" ca="1" si="286"/>
        <v>-4.7376254837866467E-3</v>
      </c>
      <c r="AA800" s="3">
        <f t="shared" ca="1" si="287"/>
        <v>1.3570946174132612E-3</v>
      </c>
    </row>
    <row r="801" spans="3:27" s="5" customFormat="1" x14ac:dyDescent="0.2">
      <c r="C801" s="25"/>
      <c r="D801" s="1">
        <f t="shared" si="288"/>
        <v>799</v>
      </c>
      <c r="E801" s="2">
        <f t="shared" si="289"/>
        <v>79.99999999999973</v>
      </c>
      <c r="F801" s="3">
        <f t="shared" ca="1" si="290"/>
        <v>535.30448508708662</v>
      </c>
      <c r="G801" s="3">
        <f t="shared" si="291"/>
        <v>-154.26411648775672</v>
      </c>
      <c r="H801" s="3">
        <f t="shared" ca="1" si="276"/>
        <v>557.08913953702154</v>
      </c>
      <c r="I801" s="3">
        <f t="shared" ca="1" si="292"/>
        <v>42770.828358458253</v>
      </c>
      <c r="J801" s="3">
        <f t="shared" si="293"/>
        <v>17330.397547206598</v>
      </c>
      <c r="K801" s="3">
        <f t="shared" ca="1" si="294"/>
        <v>48853.897499010156</v>
      </c>
      <c r="L801" s="3">
        <f t="shared" si="295"/>
        <v>-9.2599004603510835</v>
      </c>
      <c r="M801" s="3">
        <f t="shared" ca="1" si="277"/>
        <v>-0.28057791460345605</v>
      </c>
      <c r="N801" s="3">
        <f t="shared" ca="1" si="278"/>
        <v>-16.075930331360059</v>
      </c>
      <c r="O801" s="1">
        <f t="shared" ca="1" si="296"/>
        <v>21724381.657306936</v>
      </c>
      <c r="P801" s="1">
        <f t="shared" si="297"/>
        <v>-22466885.871562392</v>
      </c>
      <c r="Q801" s="1">
        <f t="shared" ca="1" si="279"/>
        <v>44191267.528869331</v>
      </c>
      <c r="R801" s="1">
        <f t="shared" ca="1" si="298"/>
        <v>77992.479535183011</v>
      </c>
      <c r="S801" s="3">
        <f t="shared" si="280"/>
        <v>269.8387628684693</v>
      </c>
      <c r="T801" s="13">
        <f t="shared" ca="1" si="281"/>
        <v>2.0645259917996661</v>
      </c>
      <c r="U801" s="13">
        <f t="shared" si="282"/>
        <v>0.15687121753236585</v>
      </c>
      <c r="V801" s="5">
        <v>0.35</v>
      </c>
      <c r="W801" s="3">
        <f t="shared" ca="1" si="283"/>
        <v>0.69186023926314266</v>
      </c>
      <c r="X801" s="3">
        <f t="shared" ca="1" si="284"/>
        <v>-0.66480543749026533</v>
      </c>
      <c r="Y801" s="3">
        <f t="shared" ca="1" si="285"/>
        <v>0.19158371787975589</v>
      </c>
      <c r="Z801" s="3">
        <f t="shared" ca="1" si="286"/>
        <v>-4.7486102677876093E-3</v>
      </c>
      <c r="AA801" s="3">
        <f t="shared" ca="1" si="287"/>
        <v>1.3684551277125421E-3</v>
      </c>
    </row>
    <row r="802" spans="3:27" s="5" customFormat="1" x14ac:dyDescent="0.2">
      <c r="C802" s="25"/>
      <c r="D802" s="1">
        <f t="shared" si="288"/>
        <v>800</v>
      </c>
      <c r="E802" s="2">
        <f t="shared" si="289"/>
        <v>80.099999999999724</v>
      </c>
      <c r="F802" s="3">
        <f t="shared" ca="1" si="290"/>
        <v>535.30448508708662</v>
      </c>
      <c r="G802" s="3">
        <f t="shared" si="291"/>
        <v>-155.19010653379183</v>
      </c>
      <c r="H802" s="3">
        <f t="shared" ca="1" si="276"/>
        <v>557.34626662454696</v>
      </c>
      <c r="I802" s="3">
        <f t="shared" ca="1" si="292"/>
        <v>42824.358806966964</v>
      </c>
      <c r="J802" s="3">
        <f t="shared" si="293"/>
        <v>17314.924836055521</v>
      </c>
      <c r="K802" s="3">
        <f t="shared" ca="1" si="294"/>
        <v>48909.619251566124</v>
      </c>
      <c r="L802" s="3">
        <f t="shared" si="295"/>
        <v>-9.2603674590980045</v>
      </c>
      <c r="M802" s="3">
        <f t="shared" ca="1" si="277"/>
        <v>-0.28217437296761094</v>
      </c>
      <c r="N802" s="3">
        <f t="shared" ca="1" si="278"/>
        <v>-16.167400657794495</v>
      </c>
      <c r="O802" s="1">
        <f t="shared" ca="1" si="296"/>
        <v>21744440.264422439</v>
      </c>
      <c r="P802" s="1">
        <f t="shared" si="297"/>
        <v>-22447959.311195098</v>
      </c>
      <c r="Q802" s="1">
        <f t="shared" ca="1" si="279"/>
        <v>44192399.575617537</v>
      </c>
      <c r="R802" s="1">
        <f t="shared" ca="1" si="298"/>
        <v>78028.477327436573</v>
      </c>
      <c r="S802" s="3">
        <f t="shared" si="280"/>
        <v>269.90167119855892</v>
      </c>
      <c r="T802" s="13">
        <f t="shared" ca="1" si="281"/>
        <v>2.06499746425995</v>
      </c>
      <c r="U802" s="13">
        <f t="shared" si="282"/>
        <v>0.15723693815215625</v>
      </c>
      <c r="V802" s="5">
        <v>0.35</v>
      </c>
      <c r="W802" s="3">
        <f t="shared" ca="1" si="283"/>
        <v>0.69379327859778295</v>
      </c>
      <c r="X802" s="3">
        <f t="shared" ca="1" si="284"/>
        <v>-0.66635532701406419</v>
      </c>
      <c r="Y802" s="3">
        <f t="shared" ca="1" si="285"/>
        <v>0.19318305201916749</v>
      </c>
      <c r="Z802" s="3">
        <f t="shared" ca="1" si="286"/>
        <v>-4.7596809072433157E-3</v>
      </c>
      <c r="AA802" s="3">
        <f t="shared" ca="1" si="287"/>
        <v>1.3798789429940535E-3</v>
      </c>
    </row>
    <row r="803" spans="3:27" s="5" customFormat="1" x14ac:dyDescent="0.2">
      <c r="C803" s="25"/>
      <c r="D803" s="1">
        <f t="shared" si="288"/>
        <v>801</v>
      </c>
      <c r="E803" s="2">
        <f t="shared" si="289"/>
        <v>80.199999999999719</v>
      </c>
      <c r="F803" s="3">
        <f t="shared" ca="1" si="290"/>
        <v>535.30448508708662</v>
      </c>
      <c r="G803" s="3">
        <f t="shared" si="291"/>
        <v>-156.11614327970165</v>
      </c>
      <c r="H803" s="3">
        <f t="shared" ca="1" si="276"/>
        <v>557.60482597165469</v>
      </c>
      <c r="I803" s="3">
        <f t="shared" ca="1" si="292"/>
        <v>42877.889255475675</v>
      </c>
      <c r="J803" s="3">
        <f t="shared" si="293"/>
        <v>17299.359523564846</v>
      </c>
      <c r="K803" s="3">
        <f t="shared" ca="1" si="294"/>
        <v>48965.366788466657</v>
      </c>
      <c r="L803" s="3">
        <f t="shared" si="295"/>
        <v>-9.2608372527468088</v>
      </c>
      <c r="M803" s="3">
        <f t="shared" ca="1" si="277"/>
        <v>-0.28376943532598098</v>
      </c>
      <c r="N803" s="3">
        <f t="shared" ca="1" si="278"/>
        <v>-16.25879099898928</v>
      </c>
      <c r="O803" s="1">
        <f t="shared" ca="1" si="296"/>
        <v>21764619.936281554</v>
      </c>
      <c r="P803" s="1">
        <f t="shared" si="297"/>
        <v>-22428917.437428549</v>
      </c>
      <c r="Q803" s="1">
        <f t="shared" ca="1" si="279"/>
        <v>44193537.373710103</v>
      </c>
      <c r="R803" s="1">
        <f t="shared" ca="1" si="298"/>
        <v>78064.67563603165</v>
      </c>
      <c r="S803" s="3">
        <f t="shared" si="280"/>
        <v>269.96495602347102</v>
      </c>
      <c r="T803" s="13">
        <f t="shared" ca="1" si="281"/>
        <v>2.0654711418291489</v>
      </c>
      <c r="U803" s="13">
        <f t="shared" si="282"/>
        <v>0.15760550768410214</v>
      </c>
      <c r="V803" s="5">
        <v>0.35</v>
      </c>
      <c r="W803" s="3">
        <f t="shared" ca="1" si="283"/>
        <v>0.69574217030989904</v>
      </c>
      <c r="X803" s="3">
        <f t="shared" ca="1" si="284"/>
        <v>-0.66791728995911692</v>
      </c>
      <c r="Y803" s="3">
        <f t="shared" ca="1" si="285"/>
        <v>0.19479132763343804</v>
      </c>
      <c r="Z803" s="3">
        <f t="shared" ca="1" si="286"/>
        <v>-4.7708377854222637E-3</v>
      </c>
      <c r="AA803" s="3">
        <f t="shared" ca="1" si="287"/>
        <v>1.3913666259531287E-3</v>
      </c>
    </row>
    <row r="804" spans="3:27" s="5" customFormat="1" x14ac:dyDescent="0.2">
      <c r="C804" s="25"/>
      <c r="D804" s="1">
        <f t="shared" si="288"/>
        <v>802</v>
      </c>
      <c r="E804" s="2">
        <f t="shared" si="289"/>
        <v>80.299999999999713</v>
      </c>
      <c r="F804" s="3">
        <f t="shared" ca="1" si="290"/>
        <v>535.30448508708662</v>
      </c>
      <c r="G804" s="3">
        <f t="shared" si="291"/>
        <v>-157.04222700497633</v>
      </c>
      <c r="H804" s="3">
        <f t="shared" ca="1" si="276"/>
        <v>557.86481589811115</v>
      </c>
      <c r="I804" s="3">
        <f t="shared" ca="1" si="292"/>
        <v>42931.419703984386</v>
      </c>
      <c r="J804" s="3">
        <f t="shared" si="293"/>
        <v>17283.701605050614</v>
      </c>
      <c r="K804" s="3">
        <f t="shared" ca="1" si="294"/>
        <v>49021.140252853787</v>
      </c>
      <c r="L804" s="3">
        <f t="shared" si="295"/>
        <v>-9.2613098414388713</v>
      </c>
      <c r="M804" s="3">
        <f t="shared" ca="1" si="277"/>
        <v>-0.28536309587779624</v>
      </c>
      <c r="N804" s="3">
        <f t="shared" ca="1" si="278"/>
        <v>-16.350101022584784</v>
      </c>
      <c r="O804" s="1">
        <f t="shared" ca="1" si="296"/>
        <v>21784920.697192341</v>
      </c>
      <c r="P804" s="1">
        <f t="shared" si="297"/>
        <v>-22409760.207988728</v>
      </c>
      <c r="Q804" s="1">
        <f t="shared" ca="1" si="279"/>
        <v>44194680.905181065</v>
      </c>
      <c r="R804" s="1">
        <f t="shared" ca="1" si="298"/>
        <v>78101.07422573556</v>
      </c>
      <c r="S804" s="3">
        <f t="shared" si="280"/>
        <v>270.02861736224941</v>
      </c>
      <c r="T804" s="13">
        <f t="shared" ca="1" si="281"/>
        <v>2.0659470146074299</v>
      </c>
      <c r="U804" s="13">
        <f t="shared" si="282"/>
        <v>0.15797693889121955</v>
      </c>
      <c r="V804" s="5">
        <v>0.35</v>
      </c>
      <c r="W804" s="3">
        <f t="shared" ca="1" si="283"/>
        <v>0.69770699869851116</v>
      </c>
      <c r="X804" s="3">
        <f t="shared" ca="1" si="284"/>
        <v>-0.66949138041388301</v>
      </c>
      <c r="Y804" s="3">
        <f t="shared" ca="1" si="285"/>
        <v>0.19640862400718986</v>
      </c>
      <c r="Z804" s="3">
        <f t="shared" ca="1" si="286"/>
        <v>-4.7820812886705932E-3</v>
      </c>
      <c r="AA804" s="3">
        <f t="shared" ca="1" si="287"/>
        <v>1.402918742908499E-3</v>
      </c>
    </row>
    <row r="805" spans="3:27" s="5" customFormat="1" x14ac:dyDescent="0.2">
      <c r="C805" s="25"/>
      <c r="D805" s="1">
        <f t="shared" si="288"/>
        <v>803</v>
      </c>
      <c r="E805" s="2">
        <f t="shared" si="289"/>
        <v>80.399999999999707</v>
      </c>
      <c r="F805" s="3">
        <f t="shared" ca="1" si="290"/>
        <v>535.30448508708662</v>
      </c>
      <c r="G805" s="3">
        <f t="shared" si="291"/>
        <v>-157.96835798912022</v>
      </c>
      <c r="H805" s="3">
        <f t="shared" ca="1" si="276"/>
        <v>558.1262347176754</v>
      </c>
      <c r="I805" s="3">
        <f t="shared" ca="1" si="292"/>
        <v>42984.950152493097</v>
      </c>
      <c r="J805" s="3">
        <f t="shared" si="293"/>
        <v>17267.951075800909</v>
      </c>
      <c r="K805" s="3">
        <f t="shared" ca="1" si="294"/>
        <v>49076.939787701216</v>
      </c>
      <c r="L805" s="3">
        <f t="shared" si="295"/>
        <v>-9.2617852253164052</v>
      </c>
      <c r="M805" s="3">
        <f t="shared" ca="1" si="277"/>
        <v>-0.28695534886005281</v>
      </c>
      <c r="N805" s="3">
        <f t="shared" ca="1" si="278"/>
        <v>-16.441330398385205</v>
      </c>
      <c r="O805" s="1">
        <f t="shared" ca="1" si="296"/>
        <v>21805342.571609076</v>
      </c>
      <c r="P805" s="1">
        <f t="shared" si="297"/>
        <v>-22390487.580347516</v>
      </c>
      <c r="Q805" s="1">
        <f t="shared" ca="1" si="279"/>
        <v>44195830.151956588</v>
      </c>
      <c r="R805" s="1">
        <f t="shared" ca="1" si="298"/>
        <v>78137.672860474559</v>
      </c>
      <c r="S805" s="3">
        <f t="shared" si="280"/>
        <v>270.09265523405168</v>
      </c>
      <c r="T805" s="13">
        <f t="shared" ca="1" si="281"/>
        <v>2.0664250726626578</v>
      </c>
      <c r="U805" s="13">
        <f t="shared" si="282"/>
        <v>0.15835124463869038</v>
      </c>
      <c r="V805" s="5">
        <v>0.35</v>
      </c>
      <c r="W805" s="3">
        <f t="shared" ca="1" si="283"/>
        <v>0.69968784878610157</v>
      </c>
      <c r="X805" s="3">
        <f t="shared" ca="1" si="284"/>
        <v>-0.67107765289979082</v>
      </c>
      <c r="Y805" s="3">
        <f t="shared" ca="1" si="285"/>
        <v>0.19803502093677863</v>
      </c>
      <c r="Z805" s="3">
        <f t="shared" ca="1" si="286"/>
        <v>-4.7934118064270771E-3</v>
      </c>
      <c r="AA805" s="3">
        <f t="shared" ca="1" si="287"/>
        <v>1.4145358638341331E-3</v>
      </c>
    </row>
    <row r="806" spans="3:27" s="5" customFormat="1" x14ac:dyDescent="0.2">
      <c r="C806" s="25"/>
      <c r="D806" s="1">
        <f t="shared" si="288"/>
        <v>804</v>
      </c>
      <c r="E806" s="2">
        <f t="shared" si="289"/>
        <v>80.499999999999702</v>
      </c>
      <c r="F806" s="3">
        <f t="shared" ca="1" si="290"/>
        <v>535.30448508708662</v>
      </c>
      <c r="G806" s="3">
        <f t="shared" si="291"/>
        <v>-158.89453651165186</v>
      </c>
      <c r="H806" s="3">
        <f t="shared" ca="1" si="276"/>
        <v>558.38908073815662</v>
      </c>
      <c r="I806" s="3">
        <f t="shared" ca="1" si="292"/>
        <v>43038.480601001807</v>
      </c>
      <c r="J806" s="3">
        <f t="shared" si="293"/>
        <v>17252.107931075872</v>
      </c>
      <c r="K806" s="3">
        <f t="shared" ca="1" si="294"/>
        <v>49132.765535813734</v>
      </c>
      <c r="L806" s="3">
        <f t="shared" si="295"/>
        <v>-9.2622634045224679</v>
      </c>
      <c r="M806" s="3">
        <f t="shared" ca="1" si="277"/>
        <v>-0.28854618854755987</v>
      </c>
      <c r="N806" s="3">
        <f t="shared" ca="1" si="278"/>
        <v>-16.532478798361272</v>
      </c>
      <c r="O806" s="1">
        <f t="shared" ca="1" si="296"/>
        <v>21825885.58413225</v>
      </c>
      <c r="P806" s="1">
        <f t="shared" si="297"/>
        <v>-22371099.511722624</v>
      </c>
      <c r="Q806" s="1">
        <f t="shared" ca="1" si="279"/>
        <v>44196985.095854878</v>
      </c>
      <c r="R806" s="1">
        <f t="shared" ca="1" si="298"/>
        <v>78174.471303341925</v>
      </c>
      <c r="S806" s="3">
        <f t="shared" si="280"/>
        <v>270.157069658149</v>
      </c>
      <c r="T806" s="13">
        <f t="shared" ca="1" si="281"/>
        <v>2.0669053060307854</v>
      </c>
      <c r="U806" s="13">
        <f t="shared" si="282"/>
        <v>0.15872843789435787</v>
      </c>
      <c r="V806" s="5">
        <v>0.35</v>
      </c>
      <c r="W806" s="3">
        <f t="shared" ca="1" si="283"/>
        <v>0.70168480632291363</v>
      </c>
      <c r="X806" s="3">
        <f t="shared" ca="1" si="284"/>
        <v>-0.67267616237333838</v>
      </c>
      <c r="Y806" s="3">
        <f t="shared" ca="1" si="285"/>
        <v>0.19967059873477361</v>
      </c>
      <c r="Z806" s="3">
        <f t="shared" ca="1" si="286"/>
        <v>-4.8048297312381317E-3</v>
      </c>
      <c r="AA806" s="3">
        <f t="shared" ca="1" si="287"/>
        <v>1.4262185623912401E-3</v>
      </c>
    </row>
    <row r="807" spans="3:27" s="5" customFormat="1" x14ac:dyDescent="0.2">
      <c r="C807" s="25"/>
      <c r="D807" s="1">
        <f t="shared" si="288"/>
        <v>805</v>
      </c>
      <c r="E807" s="2">
        <f t="shared" si="289"/>
        <v>80.599999999999696</v>
      </c>
      <c r="F807" s="3">
        <f t="shared" ca="1" si="290"/>
        <v>535.30448508708662</v>
      </c>
      <c r="G807" s="3">
        <f t="shared" si="291"/>
        <v>-159.82076285210411</v>
      </c>
      <c r="H807" s="3">
        <f t="shared" ca="1" si="276"/>
        <v>558.65335226147124</v>
      </c>
      <c r="I807" s="3">
        <f t="shared" ca="1" si="292"/>
        <v>43092.011049510518</v>
      </c>
      <c r="J807" s="3">
        <f t="shared" si="293"/>
        <v>17236.172166107684</v>
      </c>
      <c r="K807" s="3">
        <f t="shared" ca="1" si="294"/>
        <v>49188.617639826611</v>
      </c>
      <c r="L807" s="3">
        <f t="shared" si="295"/>
        <v>-9.2627443792009654</v>
      </c>
      <c r="M807" s="3">
        <f t="shared" ca="1" si="277"/>
        <v>-0.29013560925298454</v>
      </c>
      <c r="N807" s="3">
        <f t="shared" ca="1" si="278"/>
        <v>-16.623545896652811</v>
      </c>
      <c r="O807" s="1">
        <f t="shared" ca="1" si="296"/>
        <v>21846549.759508565</v>
      </c>
      <c r="P807" s="1">
        <f t="shared" si="297"/>
        <v>-22351595.959077571</v>
      </c>
      <c r="Q807" s="1">
        <f t="shared" ca="1" si="279"/>
        <v>44198145.718586132</v>
      </c>
      <c r="R807" s="1">
        <f t="shared" ca="1" si="298"/>
        <v>78211.469316605973</v>
      </c>
      <c r="S807" s="3">
        <f t="shared" si="280"/>
        <v>270.221860653926</v>
      </c>
      <c r="T807" s="13">
        <f t="shared" ca="1" si="281"/>
        <v>2.0673877047162383</v>
      </c>
      <c r="U807" s="13">
        <f t="shared" si="282"/>
        <v>0.15910853172922976</v>
      </c>
      <c r="V807" s="5">
        <v>0.35</v>
      </c>
      <c r="W807" s="3">
        <f t="shared" ca="1" si="283"/>
        <v>0.70369795779130384</v>
      </c>
      <c r="X807" s="3">
        <f t="shared" ca="1" si="284"/>
        <v>-0.67428696422822443</v>
      </c>
      <c r="Y807" s="3">
        <f t="shared" ca="1" si="285"/>
        <v>0.20131543823447023</v>
      </c>
      <c r="Z807" s="3">
        <f t="shared" ca="1" si="286"/>
        <v>-4.8163354587730314E-3</v>
      </c>
      <c r="AA807" s="3">
        <f t="shared" ca="1" si="287"/>
        <v>1.4379674159605016E-3</v>
      </c>
    </row>
    <row r="808" spans="3:27" s="5" customFormat="1" x14ac:dyDescent="0.2">
      <c r="C808" s="25"/>
      <c r="D808" s="1">
        <f t="shared" si="288"/>
        <v>806</v>
      </c>
      <c r="E808" s="2">
        <f t="shared" si="289"/>
        <v>80.69999999999969</v>
      </c>
      <c r="F808" s="3">
        <f t="shared" ca="1" si="290"/>
        <v>535.30448508708662</v>
      </c>
      <c r="G808" s="3">
        <f t="shared" si="291"/>
        <v>-160.7470372900242</v>
      </c>
      <c r="H808" s="3">
        <f t="shared" ca="1" si="276"/>
        <v>558.91904758370094</v>
      </c>
      <c r="I808" s="3">
        <f t="shared" ca="1" si="292"/>
        <v>43145.541498019229</v>
      </c>
      <c r="J808" s="3">
        <f t="shared" si="293"/>
        <v>17220.143776100576</v>
      </c>
      <c r="K808" s="3">
        <f t="shared" ca="1" si="294"/>
        <v>49244.496242205016</v>
      </c>
      <c r="L808" s="3">
        <f t="shared" si="295"/>
        <v>-9.2632281494966424</v>
      </c>
      <c r="M808" s="3">
        <f t="shared" ca="1" si="277"/>
        <v>-0.29172360532689462</v>
      </c>
      <c r="N808" s="3">
        <f t="shared" ca="1" si="278"/>
        <v>-16.714531369571201</v>
      </c>
      <c r="O808" s="1">
        <f t="shared" ca="1" si="296"/>
        <v>21867335.122630995</v>
      </c>
      <c r="P808" s="1">
        <f t="shared" si="297"/>
        <v>-22331976.879121598</v>
      </c>
      <c r="Q808" s="1">
        <f t="shared" ca="1" si="279"/>
        <v>44199312.001752593</v>
      </c>
      <c r="R808" s="1">
        <f t="shared" ca="1" si="298"/>
        <v>78248.666661718133</v>
      </c>
      <c r="S808" s="3">
        <f t="shared" si="280"/>
        <v>270.28702824088134</v>
      </c>
      <c r="T808" s="13">
        <f t="shared" ca="1" si="281"/>
        <v>2.0678722586923004</v>
      </c>
      <c r="U808" s="13">
        <f t="shared" si="282"/>
        <v>0.15949153931798302</v>
      </c>
      <c r="V808" s="5">
        <v>0.35</v>
      </c>
      <c r="W808" s="3">
        <f t="shared" ca="1" si="283"/>
        <v>0.70572739041012</v>
      </c>
      <c r="X808" s="3">
        <f t="shared" ca="1" si="284"/>
        <v>-0.67591011429748837</v>
      </c>
      <c r="Y808" s="3">
        <f t="shared" ca="1" si="285"/>
        <v>0.20296962079442868</v>
      </c>
      <c r="Z808" s="3">
        <f t="shared" ca="1" si="286"/>
        <v>-4.8279293878392025E-3</v>
      </c>
      <c r="AA808" s="3">
        <f t="shared" ca="1" si="287"/>
        <v>1.4497830056744907E-3</v>
      </c>
    </row>
    <row r="809" spans="3:27" s="5" customFormat="1" x14ac:dyDescent="0.2">
      <c r="C809" s="25"/>
      <c r="D809" s="1">
        <f t="shared" si="288"/>
        <v>807</v>
      </c>
      <c r="E809" s="2">
        <f t="shared" si="289"/>
        <v>80.799999999999685</v>
      </c>
      <c r="F809" s="3">
        <f t="shared" ca="1" si="290"/>
        <v>535.30448508708662</v>
      </c>
      <c r="G809" s="3">
        <f t="shared" si="291"/>
        <v>-161.67336010497385</v>
      </c>
      <c r="H809" s="3">
        <f t="shared" ca="1" si="276"/>
        <v>559.18616499515031</v>
      </c>
      <c r="I809" s="3">
        <f t="shared" ca="1" si="292"/>
        <v>43199.07194652794</v>
      </c>
      <c r="J809" s="3">
        <f t="shared" si="293"/>
        <v>17204.022756230828</v>
      </c>
      <c r="K809" s="3">
        <f t="shared" ca="1" si="294"/>
        <v>49300.401485243434</v>
      </c>
      <c r="L809" s="3">
        <f t="shared" si="295"/>
        <v>-9.2637147155550892</v>
      </c>
      <c r="M809" s="3">
        <f t="shared" ca="1" si="277"/>
        <v>-0.29331017115779939</v>
      </c>
      <c r="N809" s="3">
        <f t="shared" ca="1" si="278"/>
        <v>-16.805434895601714</v>
      </c>
      <c r="O809" s="1">
        <f t="shared" ca="1" si="296"/>
        <v>21888241.698538844</v>
      </c>
      <c r="P809" s="1">
        <f t="shared" si="297"/>
        <v>-22312242.22830962</v>
      </c>
      <c r="Q809" s="1">
        <f t="shared" ca="1" si="279"/>
        <v>44200483.926848464</v>
      </c>
      <c r="R809" s="1">
        <f t="shared" ca="1" si="298"/>
        <v>78286.063099321036</v>
      </c>
      <c r="S809" s="3">
        <f t="shared" si="280"/>
        <v>270.35257243862696</v>
      </c>
      <c r="T809" s="13">
        <f t="shared" ca="1" si="281"/>
        <v>2.0683589579015074</v>
      </c>
      <c r="U809" s="13">
        <f t="shared" si="282"/>
        <v>0.15987747393947274</v>
      </c>
      <c r="V809" s="5">
        <v>0.35</v>
      </c>
      <c r="W809" s="3">
        <f t="shared" ca="1" si="283"/>
        <v>0.70777319213911882</v>
      </c>
      <c r="X809" s="3">
        <f t="shared" ca="1" si="284"/>
        <v>-0.67754566885566725</v>
      </c>
      <c r="Y809" s="3">
        <f t="shared" ca="1" si="285"/>
        <v>0.20463322830304109</v>
      </c>
      <c r="Z809" s="3">
        <f t="shared" ca="1" si="286"/>
        <v>-4.8396119203976233E-3</v>
      </c>
      <c r="AA809" s="3">
        <f t="shared" ca="1" si="287"/>
        <v>1.4616659164502935E-3</v>
      </c>
    </row>
    <row r="810" spans="3:27" s="5" customFormat="1" x14ac:dyDescent="0.2">
      <c r="C810" s="25"/>
      <c r="D810" s="1">
        <f t="shared" si="288"/>
        <v>808</v>
      </c>
      <c r="E810" s="2">
        <f t="shared" si="289"/>
        <v>80.899999999999679</v>
      </c>
      <c r="F810" s="3">
        <f t="shared" ca="1" si="290"/>
        <v>535.30448508708662</v>
      </c>
      <c r="G810" s="3">
        <f t="shared" si="291"/>
        <v>-162.59973157652936</v>
      </c>
      <c r="H810" s="3">
        <f t="shared" ca="1" si="276"/>
        <v>559.45470278040409</v>
      </c>
      <c r="I810" s="3">
        <f t="shared" ca="1" si="292"/>
        <v>43252.602395036651</v>
      </c>
      <c r="J810" s="3">
        <f t="shared" si="293"/>
        <v>17187.809101646752</v>
      </c>
      <c r="K810" s="3">
        <f t="shared" ca="1" si="294"/>
        <v>49356.333511065102</v>
      </c>
      <c r="L810" s="3">
        <f t="shared" si="295"/>
        <v>-9.2642040775227379</v>
      </c>
      <c r="M810" s="3">
        <f t="shared" ca="1" si="277"/>
        <v>-0.2948953011721876</v>
      </c>
      <c r="N810" s="3">
        <f t="shared" ca="1" si="278"/>
        <v>-16.896256155405666</v>
      </c>
      <c r="O810" s="1">
        <f t="shared" ca="1" si="296"/>
        <v>21909269.512417719</v>
      </c>
      <c r="P810" s="1">
        <f t="shared" si="297"/>
        <v>-22292391.962842155</v>
      </c>
      <c r="Q810" s="1">
        <f t="shared" ca="1" si="279"/>
        <v>44201661.47525987</v>
      </c>
      <c r="R810" s="1">
        <f t="shared" ca="1" si="298"/>
        <v>78323.658389256569</v>
      </c>
      <c r="S810" s="3">
        <f t="shared" si="280"/>
        <v>270.41849326688873</v>
      </c>
      <c r="T810" s="13">
        <f t="shared" ca="1" si="281"/>
        <v>2.0688477922560273</v>
      </c>
      <c r="U810" s="13">
        <f t="shared" si="282"/>
        <v>0.1602663489772454</v>
      </c>
      <c r="V810" s="5">
        <v>0.35</v>
      </c>
      <c r="W810" s="3">
        <f t="shared" ca="1" si="283"/>
        <v>0.70983545168341866</v>
      </c>
      <c r="X810" s="3">
        <f t="shared" ca="1" si="284"/>
        <v>-0.67919368462096941</v>
      </c>
      <c r="Y810" s="3">
        <f t="shared" ca="1" si="285"/>
        <v>0.20630634318312693</v>
      </c>
      <c r="Z810" s="3">
        <f t="shared" ca="1" si="286"/>
        <v>-4.8513834615783527E-3</v>
      </c>
      <c r="AA810" s="3">
        <f t="shared" ca="1" si="287"/>
        <v>1.4736167370223352E-3</v>
      </c>
    </row>
    <row r="811" spans="3:27" s="5" customFormat="1" x14ac:dyDescent="0.2">
      <c r="C811" s="25"/>
      <c r="D811" s="1">
        <f t="shared" si="288"/>
        <v>809</v>
      </c>
      <c r="E811" s="2">
        <f t="shared" si="289"/>
        <v>80.999999999999673</v>
      </c>
      <c r="F811" s="3">
        <f t="shared" ca="1" si="290"/>
        <v>535.30448508708662</v>
      </c>
      <c r="G811" s="3">
        <f t="shared" si="291"/>
        <v>-163.52615198428163</v>
      </c>
      <c r="H811" s="3">
        <f t="shared" ca="1" si="276"/>
        <v>559.724659218385</v>
      </c>
      <c r="I811" s="3">
        <f t="shared" ca="1" si="292"/>
        <v>43306.132843545362</v>
      </c>
      <c r="J811" s="3">
        <f t="shared" si="293"/>
        <v>17171.502807468711</v>
      </c>
      <c r="K811" s="3">
        <f t="shared" ca="1" si="294"/>
        <v>49412.292461621422</v>
      </c>
      <c r="L811" s="3">
        <f t="shared" si="295"/>
        <v>-9.2646962355468681</v>
      </c>
      <c r="M811" s="3">
        <f t="shared" ca="1" si="277"/>
        <v>-0.29647898983456378</v>
      </c>
      <c r="N811" s="3">
        <f t="shared" ca="1" si="278"/>
        <v>-16.986994831822543</v>
      </c>
      <c r="O811" s="1">
        <f t="shared" ca="1" si="296"/>
        <v>21930418.589599606</v>
      </c>
      <c r="P811" s="1">
        <f t="shared" si="297"/>
        <v>-22272426.038665298</v>
      </c>
      <c r="Q811" s="1">
        <f t="shared" ca="1" si="279"/>
        <v>44202844.628264904</v>
      </c>
      <c r="R811" s="1">
        <f t="shared" ca="1" si="298"/>
        <v>78361.4522905739</v>
      </c>
      <c r="S811" s="3">
        <f t="shared" si="280"/>
        <v>270.48479074550602</v>
      </c>
      <c r="T811" s="13">
        <f t="shared" ca="1" si="281"/>
        <v>2.0693387516380515</v>
      </c>
      <c r="U811" s="13">
        <f t="shared" si="282"/>
        <v>0.16065817792005571</v>
      </c>
      <c r="V811" s="5">
        <v>0.35</v>
      </c>
      <c r="W811" s="3">
        <f t="shared" ca="1" si="283"/>
        <v>0.71191425849799195</v>
      </c>
      <c r="X811" s="3">
        <f t="shared" ca="1" si="284"/>
        <v>-0.68085421875746632</v>
      </c>
      <c r="Y811" s="3">
        <f t="shared" ca="1" si="285"/>
        <v>0.20798904839655827</v>
      </c>
      <c r="Z811" s="3">
        <f t="shared" ca="1" si="286"/>
        <v>-4.8632444196961876E-3</v>
      </c>
      <c r="AA811" s="3">
        <f t="shared" ca="1" si="287"/>
        <v>1.4856360599754162E-3</v>
      </c>
    </row>
    <row r="812" spans="3:27" s="5" customFormat="1" x14ac:dyDescent="0.2">
      <c r="C812" s="25"/>
      <c r="D812" s="1">
        <f t="shared" si="288"/>
        <v>810</v>
      </c>
      <c r="E812" s="2">
        <f t="shared" si="289"/>
        <v>81.099999999999667</v>
      </c>
      <c r="F812" s="3">
        <f t="shared" ca="1" si="290"/>
        <v>535.30448508708662</v>
      </c>
      <c r="G812" s="3">
        <f t="shared" si="291"/>
        <v>-164.45262160783631</v>
      </c>
      <c r="H812" s="3">
        <f t="shared" ca="1" si="276"/>
        <v>559.99603258241132</v>
      </c>
      <c r="I812" s="3">
        <f t="shared" ca="1" si="292"/>
        <v>43359.663292054072</v>
      </c>
      <c r="J812" s="3">
        <f t="shared" si="293"/>
        <v>17155.103868789105</v>
      </c>
      <c r="K812" s="3">
        <f t="shared" ca="1" si="294"/>
        <v>49468.278478691413</v>
      </c>
      <c r="L812" s="3">
        <f t="shared" si="295"/>
        <v>-9.265191189775603</v>
      </c>
      <c r="M812" s="3">
        <f t="shared" ca="1" si="277"/>
        <v>-0.29806123164748249</v>
      </c>
      <c r="N812" s="3">
        <f t="shared" ca="1" si="278"/>
        <v>-17.077650609871913</v>
      </c>
      <c r="O812" s="1">
        <f t="shared" ca="1" si="296"/>
        <v>21951688.955562878</v>
      </c>
      <c r="P812" s="1">
        <f t="shared" si="297"/>
        <v>-22252344.411470622</v>
      </c>
      <c r="Q812" s="1">
        <f t="shared" ca="1" si="279"/>
        <v>44204033.367033496</v>
      </c>
      <c r="R812" s="1">
        <f t="shared" ca="1" si="298"/>
        <v>78399.444561537588</v>
      </c>
      <c r="S812" s="3">
        <f t="shared" si="280"/>
        <v>270.551464894432</v>
      </c>
      <c r="T812" s="13">
        <f t="shared" ca="1" si="281"/>
        <v>2.0698318259001827</v>
      </c>
      <c r="U812" s="13">
        <f t="shared" si="282"/>
        <v>0.161052974362387</v>
      </c>
      <c r="V812" s="5">
        <v>0.35</v>
      </c>
      <c r="W812" s="3">
        <f t="shared" ca="1" si="283"/>
        <v>0.71400970279219078</v>
      </c>
      <c r="X812" s="3">
        <f t="shared" ca="1" si="284"/>
        <v>-0.68252732887729772</v>
      </c>
      <c r="Y812" s="3">
        <f t="shared" ca="1" si="285"/>
        <v>0.20968142744891269</v>
      </c>
      <c r="Z812" s="3">
        <f t="shared" ca="1" si="286"/>
        <v>-4.8751952062664125E-3</v>
      </c>
      <c r="AA812" s="3">
        <f t="shared" ca="1" si="287"/>
        <v>1.4977244817779478E-3</v>
      </c>
    </row>
    <row r="813" spans="3:27" s="5" customFormat="1" x14ac:dyDescent="0.2">
      <c r="C813" s="25"/>
      <c r="D813" s="1">
        <f t="shared" si="288"/>
        <v>811</v>
      </c>
      <c r="E813" s="2">
        <f t="shared" si="289"/>
        <v>81.199999999999662</v>
      </c>
      <c r="F813" s="3">
        <f t="shared" ca="1" si="290"/>
        <v>535.30448508708662</v>
      </c>
      <c r="G813" s="3">
        <f t="shared" si="291"/>
        <v>-165.37914072681386</v>
      </c>
      <c r="H813" s="3">
        <f t="shared" ca="1" si="276"/>
        <v>560.26882114025432</v>
      </c>
      <c r="I813" s="3">
        <f t="shared" ca="1" si="292"/>
        <v>43413.193740562783</v>
      </c>
      <c r="J813" s="3">
        <f t="shared" si="293"/>
        <v>17138.612280672372</v>
      </c>
      <c r="K813" s="3">
        <f t="shared" ca="1" si="294"/>
        <v>49524.291703881143</v>
      </c>
      <c r="L813" s="3">
        <f t="shared" si="295"/>
        <v>-9.2656889403579061</v>
      </c>
      <c r="M813" s="3">
        <f t="shared" ca="1" si="277"/>
        <v>-0.29964202115157967</v>
      </c>
      <c r="N813" s="3">
        <f t="shared" ca="1" si="278"/>
        <v>-17.168223176755259</v>
      </c>
      <c r="O813" s="1">
        <f t="shared" ca="1" si="296"/>
        <v>21973080.635932323</v>
      </c>
      <c r="P813" s="1">
        <f t="shared" si="297"/>
        <v>-22232147.036695145</v>
      </c>
      <c r="Q813" s="1">
        <f t="shared" ca="1" si="279"/>
        <v>44205227.672627464</v>
      </c>
      <c r="R813" s="1">
        <f t="shared" ca="1" si="298"/>
        <v>78437.634959635601</v>
      </c>
      <c r="S813" s="3">
        <f t="shared" si="280"/>
        <v>270.61851573373349</v>
      </c>
      <c r="T813" s="13">
        <f t="shared" ca="1" si="281"/>
        <v>2.0703270048658204</v>
      </c>
      <c r="U813" s="13">
        <f t="shared" si="282"/>
        <v>0.16145075200497566</v>
      </c>
      <c r="V813" s="5">
        <v>0.35</v>
      </c>
      <c r="W813" s="3">
        <f t="shared" ca="1" si="283"/>
        <v>0.71612187553430962</v>
      </c>
      <c r="X813" s="3">
        <f t="shared" ca="1" si="284"/>
        <v>-0.68421307304289292</v>
      </c>
      <c r="Y813" s="3">
        <f t="shared" ca="1" si="285"/>
        <v>0.2113835643941554</v>
      </c>
      <c r="Z813" s="3">
        <f t="shared" ca="1" si="286"/>
        <v>-4.8872362360206636E-3</v>
      </c>
      <c r="AA813" s="3">
        <f t="shared" ca="1" si="287"/>
        <v>1.5098826028153956E-3</v>
      </c>
    </row>
    <row r="814" spans="3:27" s="5" customFormat="1" x14ac:dyDescent="0.2">
      <c r="C814" s="25"/>
      <c r="D814" s="1">
        <f t="shared" si="288"/>
        <v>812</v>
      </c>
      <c r="E814" s="2">
        <f t="shared" si="289"/>
        <v>81.299999999999656</v>
      </c>
      <c r="F814" s="3">
        <f t="shared" ca="1" si="290"/>
        <v>535.30448508708662</v>
      </c>
      <c r="G814" s="3">
        <f t="shared" si="291"/>
        <v>-166.30570962084965</v>
      </c>
      <c r="H814" s="3">
        <f t="shared" ca="1" si="276"/>
        <v>560.54302315419579</v>
      </c>
      <c r="I814" s="3">
        <f t="shared" ca="1" si="292"/>
        <v>43466.724189071494</v>
      </c>
      <c r="J814" s="3">
        <f t="shared" si="293"/>
        <v>17122.028038154989</v>
      </c>
      <c r="K814" s="3">
        <f t="shared" ca="1" si="294"/>
        <v>49580.332278623195</v>
      </c>
      <c r="L814" s="3">
        <f t="shared" si="295"/>
        <v>-9.2661894874435866</v>
      </c>
      <c r="M814" s="3">
        <f t="shared" ca="1" si="277"/>
        <v>-0.30122135292560298</v>
      </c>
      <c r="N814" s="3">
        <f t="shared" ca="1" si="278"/>
        <v>-17.258712221857703</v>
      </c>
      <c r="O814" s="1">
        <f t="shared" ca="1" si="296"/>
        <v>21994593.656479172</v>
      </c>
      <c r="P814" s="1">
        <f t="shared" si="297"/>
        <v>-22211833.869521253</v>
      </c>
      <c r="Q814" s="1">
        <f t="shared" ca="1" si="279"/>
        <v>44206427.526000425</v>
      </c>
      <c r="R814" s="1">
        <f t="shared" ca="1" si="298"/>
        <v>78476.023241587405</v>
      </c>
      <c r="S814" s="3">
        <f t="shared" si="280"/>
        <v>270.68594328359097</v>
      </c>
      <c r="T814" s="13">
        <f t="shared" ca="1" si="281"/>
        <v>2.0708242783295501</v>
      </c>
      <c r="U814" s="13">
        <f t="shared" si="282"/>
        <v>0.16185152465534</v>
      </c>
      <c r="V814" s="5">
        <v>0.35</v>
      </c>
      <c r="W814" s="3">
        <f t="shared" ca="1" si="283"/>
        <v>0.71825086845619024</v>
      </c>
      <c r="X814" s="3">
        <f t="shared" ca="1" si="284"/>
        <v>-0.68591150976921356</v>
      </c>
      <c r="Y814" s="3">
        <f t="shared" ca="1" si="285"/>
        <v>0.21309554383935275</v>
      </c>
      <c r="Z814" s="3">
        <f t="shared" ca="1" si="286"/>
        <v>-4.8993679269229541E-3</v>
      </c>
      <c r="AA814" s="3">
        <f t="shared" ca="1" si="287"/>
        <v>1.5221110274239481E-3</v>
      </c>
    </row>
    <row r="815" spans="3:27" s="5" customFormat="1" x14ac:dyDescent="0.2">
      <c r="C815" s="25"/>
      <c r="D815" s="1">
        <f t="shared" si="288"/>
        <v>813</v>
      </c>
      <c r="E815" s="2">
        <f t="shared" si="289"/>
        <v>81.39999999999965</v>
      </c>
      <c r="F815" s="3">
        <f t="shared" ca="1" si="290"/>
        <v>535.30448508708662</v>
      </c>
      <c r="G815" s="3">
        <f t="shared" si="291"/>
        <v>-167.23232856959402</v>
      </c>
      <c r="H815" s="3">
        <f t="shared" ca="1" si="276"/>
        <v>560.81863688108615</v>
      </c>
      <c r="I815" s="3">
        <f t="shared" ca="1" si="292"/>
        <v>43520.254637580205</v>
      </c>
      <c r="J815" s="3">
        <f t="shared" si="293"/>
        <v>17105.351136245466</v>
      </c>
      <c r="K815" s="3">
        <f t="shared" ca="1" si="294"/>
        <v>49636.400344176087</v>
      </c>
      <c r="L815" s="3">
        <f t="shared" si="295"/>
        <v>-9.266692831183299</v>
      </c>
      <c r="M815" s="3">
        <f t="shared" ca="1" si="277"/>
        <v>-0.3027992215864389</v>
      </c>
      <c r="N815" s="3">
        <f t="shared" ca="1" si="278"/>
        <v>-17.349117436749562</v>
      </c>
      <c r="O815" s="1">
        <f t="shared" ca="1" si="296"/>
        <v>22016228.043121167</v>
      </c>
      <c r="P815" s="1">
        <f t="shared" si="297"/>
        <v>-22191404.864876654</v>
      </c>
      <c r="Q815" s="1">
        <f t="shared" ca="1" si="279"/>
        <v>44207632.907997817</v>
      </c>
      <c r="R815" s="1">
        <f t="shared" ca="1" si="298"/>
        <v>78514.609163352055</v>
      </c>
      <c r="S815" s="3">
        <f t="shared" si="280"/>
        <v>270.75374756429864</v>
      </c>
      <c r="T815" s="13">
        <f t="shared" ca="1" si="281"/>
        <v>2.071323636057532</v>
      </c>
      <c r="U815" s="13">
        <f t="shared" si="282"/>
        <v>0.16225530622831219</v>
      </c>
      <c r="V815" s="5">
        <v>0.35</v>
      </c>
      <c r="W815" s="3">
        <f t="shared" ca="1" si="283"/>
        <v>0.72039677405785818</v>
      </c>
      <c r="X815" s="3">
        <f t="shared" ca="1" si="284"/>
        <v>-0.68762269802600706</v>
      </c>
      <c r="Y815" s="3">
        <f t="shared" ca="1" si="285"/>
        <v>0.21481745094941287</v>
      </c>
      <c r="Z815" s="3">
        <f t="shared" ca="1" si="286"/>
        <v>-4.9115907001857648E-3</v>
      </c>
      <c r="AA815" s="3">
        <f t="shared" ca="1" si="287"/>
        <v>1.5344103639243778E-3</v>
      </c>
    </row>
    <row r="816" spans="3:27" s="5" customFormat="1" x14ac:dyDescent="0.2">
      <c r="C816" s="25"/>
      <c r="D816" s="1">
        <f t="shared" si="288"/>
        <v>814</v>
      </c>
      <c r="E816" s="2">
        <f t="shared" si="289"/>
        <v>81.499999999999645</v>
      </c>
      <c r="F816" s="3">
        <f t="shared" ca="1" si="290"/>
        <v>535.30448508708662</v>
      </c>
      <c r="G816" s="3">
        <f t="shared" si="291"/>
        <v>-168.15899785271236</v>
      </c>
      <c r="H816" s="3">
        <f t="shared" ca="1" si="276"/>
        <v>561.09566057240136</v>
      </c>
      <c r="I816" s="3">
        <f t="shared" ca="1" si="292"/>
        <v>43573.785086088916</v>
      </c>
      <c r="J816" s="3">
        <f t="shared" si="293"/>
        <v>17088.58156992435</v>
      </c>
      <c r="K816" s="3">
        <f t="shared" ca="1" si="294"/>
        <v>49692.496041623774</v>
      </c>
      <c r="L816" s="3">
        <f t="shared" si="295"/>
        <v>-9.2671989717285399</v>
      </c>
      <c r="M816" s="3">
        <f t="shared" ca="1" si="277"/>
        <v>-0.30437562178913852</v>
      </c>
      <c r="N816" s="3">
        <f t="shared" ca="1" si="278"/>
        <v>-17.439438515187817</v>
      </c>
      <c r="O816" s="1">
        <f t="shared" ca="1" si="296"/>
        <v>22037983.821922559</v>
      </c>
      <c r="P816" s="1">
        <f t="shared" si="297"/>
        <v>-22170859.977434307</v>
      </c>
      <c r="Q816" s="1">
        <f t="shared" ca="1" si="279"/>
        <v>44208843.799356863</v>
      </c>
      <c r="R816" s="1">
        <f t="shared" ca="1" si="298"/>
        <v>78553.392480136186</v>
      </c>
      <c r="S816" s="3">
        <f t="shared" si="280"/>
        <v>270.8219285962644</v>
      </c>
      <c r="T816" s="13">
        <f t="shared" ca="1" si="281"/>
        <v>2.0718250677878856</v>
      </c>
      <c r="U816" s="13">
        <f t="shared" si="282"/>
        <v>0.16266211074657477</v>
      </c>
      <c r="V816" s="5">
        <v>0.35</v>
      </c>
      <c r="W816" s="3">
        <f t="shared" ca="1" si="283"/>
        <v>0.72255968561220063</v>
      </c>
      <c r="X816" s="3">
        <f t="shared" ca="1" si="284"/>
        <v>-0.68934669724008069</v>
      </c>
      <c r="Y816" s="3">
        <f t="shared" ca="1" si="285"/>
        <v>0.21654937145185799</v>
      </c>
      <c r="Z816" s="3">
        <f t="shared" ca="1" si="286"/>
        <v>-4.9239049802862903E-3</v>
      </c>
      <c r="AA816" s="3">
        <f t="shared" ca="1" si="287"/>
        <v>1.5467812246561284E-3</v>
      </c>
    </row>
    <row r="817" spans="3:27" s="5" customFormat="1" x14ac:dyDescent="0.2">
      <c r="C817" s="25"/>
      <c r="D817" s="1">
        <f t="shared" si="288"/>
        <v>815</v>
      </c>
      <c r="E817" s="2">
        <f t="shared" si="289"/>
        <v>81.599999999999639</v>
      </c>
      <c r="F817" s="3">
        <f t="shared" ca="1" si="290"/>
        <v>535.30448508708662</v>
      </c>
      <c r="G817" s="3">
        <f t="shared" si="291"/>
        <v>-169.08571774988522</v>
      </c>
      <c r="H817" s="3">
        <f t="shared" ca="1" si="276"/>
        <v>561.37409247430082</v>
      </c>
      <c r="I817" s="3">
        <f t="shared" ca="1" si="292"/>
        <v>43627.315534597627</v>
      </c>
      <c r="J817" s="3">
        <f t="shared" si="293"/>
        <v>17071.719334144222</v>
      </c>
      <c r="K817" s="3">
        <f t="shared" ca="1" si="294"/>
        <v>49748.619511875069</v>
      </c>
      <c r="L817" s="3">
        <f t="shared" si="295"/>
        <v>-9.2677079092316514</v>
      </c>
      <c r="M817" s="3">
        <f t="shared" ca="1" si="277"/>
        <v>-0.30595054822694051</v>
      </c>
      <c r="N817" s="3">
        <f t="shared" ca="1" si="278"/>
        <v>-17.529675153117445</v>
      </c>
      <c r="O817" s="1">
        <f t="shared" ca="1" si="296"/>
        <v>22059861.019094139</v>
      </c>
      <c r="P817" s="1">
        <f t="shared" si="297"/>
        <v>-22150199.161612384</v>
      </c>
      <c r="Q817" s="1">
        <f t="shared" ca="1" si="279"/>
        <v>44210060.180706523</v>
      </c>
      <c r="R817" s="1">
        <f t="shared" ca="1" si="298"/>
        <v>78592.372946402116</v>
      </c>
      <c r="S817" s="3">
        <f t="shared" si="280"/>
        <v>270.89048640000982</v>
      </c>
      <c r="T817" s="13">
        <f t="shared" ca="1" si="281"/>
        <v>2.0723285632310802</v>
      </c>
      <c r="U817" s="13">
        <f t="shared" si="282"/>
        <v>0.1630719523412002</v>
      </c>
      <c r="V817" s="5">
        <v>0.35</v>
      </c>
      <c r="W817" s="3">
        <f t="shared" ca="1" si="283"/>
        <v>0.72473969716967857</v>
      </c>
      <c r="X817" s="3">
        <f t="shared" ca="1" si="284"/>
        <v>-0.69108356729758813</v>
      </c>
      <c r="Y817" s="3">
        <f t="shared" ca="1" si="285"/>
        <v>0.21829139164162525</v>
      </c>
      <c r="Z817" s="3">
        <f t="shared" ca="1" si="286"/>
        <v>-4.9363111949827726E-3</v>
      </c>
      <c r="AA817" s="3">
        <f t="shared" ca="1" si="287"/>
        <v>1.5592242260116091E-3</v>
      </c>
    </row>
    <row r="818" spans="3:27" s="5" customFormat="1" x14ac:dyDescent="0.2">
      <c r="C818" s="25"/>
      <c r="D818" s="1">
        <f t="shared" si="288"/>
        <v>816</v>
      </c>
      <c r="E818" s="2">
        <f t="shared" si="289"/>
        <v>81.699999999999633</v>
      </c>
      <c r="F818" s="3">
        <f t="shared" ca="1" si="290"/>
        <v>535.30448508708662</v>
      </c>
      <c r="G818" s="3">
        <f t="shared" si="291"/>
        <v>-170.01248854080839</v>
      </c>
      <c r="H818" s="3">
        <f t="shared" ca="1" si="276"/>
        <v>561.65393082768458</v>
      </c>
      <c r="I818" s="3">
        <f t="shared" ca="1" si="292"/>
        <v>43680.845983106337</v>
      </c>
      <c r="J818" s="3">
        <f t="shared" si="293"/>
        <v>17054.764423829689</v>
      </c>
      <c r="K818" s="3">
        <f t="shared" ca="1" si="294"/>
        <v>49804.770895663161</v>
      </c>
      <c r="L818" s="3">
        <f t="shared" si="295"/>
        <v>-9.2682196438458195</v>
      </c>
      <c r="M818" s="3">
        <f t="shared" ca="1" si="277"/>
        <v>-0.3075239956312929</v>
      </c>
      <c r="N818" s="3">
        <f t="shared" ca="1" si="278"/>
        <v>-17.619827048672651</v>
      </c>
      <c r="O818" s="1">
        <f t="shared" ca="1" si="296"/>
        <v>22081859.660993263</v>
      </c>
      <c r="P818" s="1">
        <f t="shared" si="297"/>
        <v>-22129422.37157416</v>
      </c>
      <c r="Q818" s="1">
        <f t="shared" ca="1" si="279"/>
        <v>44211282.032567427</v>
      </c>
      <c r="R818" s="1">
        <f t="shared" ca="1" si="298"/>
        <v>78631.550315875837</v>
      </c>
      <c r="S818" s="3">
        <f t="shared" si="280"/>
        <v>270.95942099617025</v>
      </c>
      <c r="T818" s="13">
        <f t="shared" ca="1" si="281"/>
        <v>2.07283411207032</v>
      </c>
      <c r="U818" s="13">
        <f t="shared" si="282"/>
        <v>0.16348484525219636</v>
      </c>
      <c r="V818" s="5">
        <v>0.35</v>
      </c>
      <c r="W818" s="3">
        <f t="shared" ca="1" si="283"/>
        <v>0.72693690356308405</v>
      </c>
      <c r="X818" s="3">
        <f t="shared" ca="1" si="284"/>
        <v>-0.69283336854634026</v>
      </c>
      <c r="Y818" s="3">
        <f t="shared" ca="1" si="285"/>
        <v>0.22004359838590087</v>
      </c>
      <c r="Z818" s="3">
        <f t="shared" ca="1" si="286"/>
        <v>-4.9488097753310019E-3</v>
      </c>
      <c r="AA818" s="3">
        <f t="shared" ca="1" si="287"/>
        <v>1.5717399884707206E-3</v>
      </c>
    </row>
    <row r="819" spans="3:27" s="5" customFormat="1" x14ac:dyDescent="0.2">
      <c r="C819" s="25"/>
      <c r="D819" s="1">
        <f t="shared" si="288"/>
        <v>817</v>
      </c>
      <c r="E819" s="2">
        <f t="shared" si="289"/>
        <v>81.799999999999628</v>
      </c>
      <c r="F819" s="3">
        <f t="shared" ca="1" si="290"/>
        <v>535.30448508708662</v>
      </c>
      <c r="G819" s="3">
        <f t="shared" si="291"/>
        <v>-170.93931050519296</v>
      </c>
      <c r="H819" s="3">
        <f t="shared" ca="1" si="276"/>
        <v>561.93517386825113</v>
      </c>
      <c r="I819" s="3">
        <f t="shared" ca="1" si="292"/>
        <v>43734.376431615048</v>
      </c>
      <c r="J819" s="3">
        <f t="shared" si="293"/>
        <v>17037.716833877388</v>
      </c>
      <c r="K819" s="3">
        <f t="shared" ca="1" si="294"/>
        <v>49860.950333545057</v>
      </c>
      <c r="L819" s="3">
        <f t="shared" si="295"/>
        <v>-9.2687341757250756</v>
      </c>
      <c r="M819" s="3">
        <f t="shared" ca="1" si="277"/>
        <v>-0.30909595877187163</v>
      </c>
      <c r="N819" s="3">
        <f t="shared" ca="1" si="278"/>
        <v>-17.709893902177942</v>
      </c>
      <c r="O819" s="1">
        <f t="shared" ca="1" si="296"/>
        <v>22103979.774123915</v>
      </c>
      <c r="P819" s="1">
        <f t="shared" si="297"/>
        <v>-22108529.561228011</v>
      </c>
      <c r="Q819" s="1">
        <f t="shared" ca="1" si="279"/>
        <v>44212509.335351929</v>
      </c>
      <c r="R819" s="1">
        <f t="shared" ca="1" si="298"/>
        <v>78670.924341555161</v>
      </c>
      <c r="S819" s="3">
        <f t="shared" si="280"/>
        <v>271.02873240549468</v>
      </c>
      <c r="T819" s="13">
        <f t="shared" ca="1" si="281"/>
        <v>2.0733417039619333</v>
      </c>
      <c r="U819" s="13">
        <f t="shared" si="282"/>
        <v>0.16390080382905331</v>
      </c>
      <c r="V819" s="5">
        <v>0.35</v>
      </c>
      <c r="W819" s="3">
        <f t="shared" ca="1" si="283"/>
        <v>0.72915140041232718</v>
      </c>
      <c r="X819" s="3">
        <f t="shared" ca="1" si="284"/>
        <v>-0.69459616179812422</v>
      </c>
      <c r="Y819" s="3">
        <f t="shared" ca="1" si="285"/>
        <v>0.22180607912898115</v>
      </c>
      <c r="Z819" s="3">
        <f t="shared" ca="1" si="286"/>
        <v>-4.9614011557008869E-3</v>
      </c>
      <c r="AA819" s="3">
        <f t="shared" ca="1" si="287"/>
        <v>1.5843291366355796E-3</v>
      </c>
    </row>
    <row r="820" spans="3:27" s="5" customFormat="1" x14ac:dyDescent="0.2">
      <c r="C820" s="25"/>
      <c r="D820" s="1">
        <f t="shared" si="288"/>
        <v>818</v>
      </c>
      <c r="E820" s="2">
        <f t="shared" si="289"/>
        <v>81.899999999999622</v>
      </c>
      <c r="F820" s="3">
        <f t="shared" ca="1" si="290"/>
        <v>535.30448508708662</v>
      </c>
      <c r="G820" s="3">
        <f t="shared" si="291"/>
        <v>-171.86618392276546</v>
      </c>
      <c r="H820" s="3">
        <f t="shared" ca="1" si="276"/>
        <v>562.21781982655511</v>
      </c>
      <c r="I820" s="3">
        <f t="shared" ca="1" si="292"/>
        <v>43787.906880123759</v>
      </c>
      <c r="J820" s="3">
        <f t="shared" si="293"/>
        <v>17020.57655915599</v>
      </c>
      <c r="K820" s="3">
        <f t="shared" ca="1" si="294"/>
        <v>49917.157965901068</v>
      </c>
      <c r="L820" s="3">
        <f t="shared" si="295"/>
        <v>-9.2692515050242932</v>
      </c>
      <c r="M820" s="3">
        <f t="shared" ca="1" si="277"/>
        <v>-0.31066643245659792</v>
      </c>
      <c r="N820" s="3">
        <f t="shared" ca="1" si="278"/>
        <v>-17.799875416149117</v>
      </c>
      <c r="O820" s="1">
        <f t="shared" ca="1" si="296"/>
        <v>22126221.385136735</v>
      </c>
      <c r="P820" s="1">
        <f t="shared" si="297"/>
        <v>-22087520.684227303</v>
      </c>
      <c r="Q820" s="1">
        <f t="shared" ca="1" si="279"/>
        <v>44213742.069364041</v>
      </c>
      <c r="R820" s="1">
        <f t="shared" ca="1" si="298"/>
        <v>78710.494775717714</v>
      </c>
      <c r="S820" s="3">
        <f t="shared" si="280"/>
        <v>271.09842064884594</v>
      </c>
      <c r="T820" s="13">
        <f t="shared" ca="1" si="281"/>
        <v>2.0738513285357585</v>
      </c>
      <c r="U820" s="13">
        <f t="shared" si="282"/>
        <v>0.16431984253129581</v>
      </c>
      <c r="V820" s="5">
        <v>0.35</v>
      </c>
      <c r="W820" s="3">
        <f t="shared" ca="1" si="283"/>
        <v>0.73138328412926579</v>
      </c>
      <c r="X820" s="3">
        <f t="shared" ca="1" si="284"/>
        <v>-0.69637200833104351</v>
      </c>
      <c r="Y820" s="3">
        <f t="shared" ca="1" si="285"/>
        <v>0.22357892189716655</v>
      </c>
      <c r="Z820" s="3">
        <f t="shared" ca="1" si="286"/>
        <v>-4.974085773793168E-3</v>
      </c>
      <c r="AA820" s="3">
        <f t="shared" ca="1" si="287"/>
        <v>1.5969922992654755E-3</v>
      </c>
    </row>
    <row r="821" spans="3:27" s="5" customFormat="1" x14ac:dyDescent="0.2">
      <c r="C821" s="25"/>
      <c r="D821" s="1">
        <f t="shared" si="288"/>
        <v>819</v>
      </c>
      <c r="E821" s="2">
        <f t="shared" si="289"/>
        <v>81.999999999999616</v>
      </c>
      <c r="F821" s="3">
        <f t="shared" ca="1" si="290"/>
        <v>535.30448508708662</v>
      </c>
      <c r="G821" s="3">
        <f t="shared" si="291"/>
        <v>-172.79310907326789</v>
      </c>
      <c r="H821" s="3">
        <f t="shared" ca="1" si="276"/>
        <v>562.50186692806381</v>
      </c>
      <c r="I821" s="3">
        <f t="shared" ca="1" si="292"/>
        <v>43841.43732863247</v>
      </c>
      <c r="J821" s="3">
        <f t="shared" si="293"/>
        <v>17003.34359450619</v>
      </c>
      <c r="K821" s="3">
        <f t="shared" ca="1" si="294"/>
        <v>49973.393932934319</v>
      </c>
      <c r="L821" s="3">
        <f t="shared" si="295"/>
        <v>-9.2697716318991894</v>
      </c>
      <c r="M821" s="3">
        <f t="shared" ca="1" si="277"/>
        <v>-0.31223541153165346</v>
      </c>
      <c r="N821" s="3">
        <f t="shared" ca="1" si="278"/>
        <v>-17.889771295294139</v>
      </c>
      <c r="O821" s="1">
        <f t="shared" ca="1" si="296"/>
        <v>22148584.520829003</v>
      </c>
      <c r="P821" s="1">
        <f t="shared" si="297"/>
        <v>-22066395.69397036</v>
      </c>
      <c r="Q821" s="1">
        <f t="shared" ca="1" si="279"/>
        <v>44214980.214799359</v>
      </c>
      <c r="R821" s="1">
        <f t="shared" ca="1" si="298"/>
        <v>78750.261369928936</v>
      </c>
      <c r="S821" s="3">
        <f t="shared" si="280"/>
        <v>271.16848574720052</v>
      </c>
      <c r="T821" s="13">
        <f t="shared" ca="1" si="281"/>
        <v>2.0743629753955322</v>
      </c>
      <c r="U821" s="13">
        <f t="shared" si="282"/>
        <v>0.16474197592903977</v>
      </c>
      <c r="V821" s="5">
        <v>0.35</v>
      </c>
      <c r="W821" s="3">
        <f t="shared" ca="1" si="283"/>
        <v>0.73363265192257554</v>
      </c>
      <c r="X821" s="3">
        <f t="shared" ca="1" si="284"/>
        <v>-0.69816096989187637</v>
      </c>
      <c r="Y821" s="3">
        <f t="shared" ca="1" si="285"/>
        <v>0.22536221530368727</v>
      </c>
      <c r="Z821" s="3">
        <f t="shared" ca="1" si="286"/>
        <v>-4.9868640706562601E-3</v>
      </c>
      <c r="AA821" s="3">
        <f t="shared" ca="1" si="287"/>
        <v>1.609730109312052E-3</v>
      </c>
    </row>
    <row r="822" spans="3:27" s="5" customFormat="1" x14ac:dyDescent="0.2">
      <c r="C822" s="25"/>
      <c r="D822" s="1">
        <f t="shared" si="288"/>
        <v>820</v>
      </c>
      <c r="E822" s="2">
        <f t="shared" si="289"/>
        <v>82.099999999999611</v>
      </c>
      <c r="F822" s="3">
        <f t="shared" ca="1" si="290"/>
        <v>535.30448508708662</v>
      </c>
      <c r="G822" s="3">
        <f t="shared" si="291"/>
        <v>-173.7200862364578</v>
      </c>
      <c r="H822" s="3">
        <f t="shared" ca="1" si="276"/>
        <v>562.78731339321541</v>
      </c>
      <c r="I822" s="3">
        <f t="shared" ca="1" si="292"/>
        <v>43894.967777141181</v>
      </c>
      <c r="J822" s="3">
        <f t="shared" si="293"/>
        <v>16986.017934740703</v>
      </c>
      <c r="K822" s="3">
        <f t="shared" ca="1" si="294"/>
        <v>50029.658374670224</v>
      </c>
      <c r="L822" s="3">
        <f t="shared" si="295"/>
        <v>-9.2702945565063288</v>
      </c>
      <c r="M822" s="3">
        <f t="shared" ca="1" si="277"/>
        <v>-0.31380289088149288</v>
      </c>
      <c r="N822" s="3">
        <f t="shared" ca="1" si="278"/>
        <v>-17.979581246513849</v>
      </c>
      <c r="O822" s="1">
        <f t="shared" ca="1" si="296"/>
        <v>22171069.208144728</v>
      </c>
      <c r="P822" s="1">
        <f t="shared" si="297"/>
        <v>-22045154.543600388</v>
      </c>
      <c r="Q822" s="1">
        <f t="shared" ca="1" si="279"/>
        <v>44216223.75174512</v>
      </c>
      <c r="R822" s="1">
        <f t="shared" ca="1" si="298"/>
        <v>78790.223875050156</v>
      </c>
      <c r="S822" s="3">
        <f t="shared" si="280"/>
        <v>271.23892772164868</v>
      </c>
      <c r="T822" s="13">
        <f t="shared" ca="1" si="281"/>
        <v>2.0748766341192737</v>
      </c>
      <c r="U822" s="13">
        <f t="shared" si="282"/>
        <v>0.16516721870355228</v>
      </c>
      <c r="V822" s="5">
        <v>0.35</v>
      </c>
      <c r="W822" s="3">
        <f t="shared" ca="1" si="283"/>
        <v>0.73589960180265668</v>
      </c>
      <c r="X822" s="3">
        <f t="shared" ca="1" si="284"/>
        <v>-0.6999631086984488</v>
      </c>
      <c r="Y822" s="3">
        <f t="shared" ca="1" si="285"/>
        <v>0.22715604855365887</v>
      </c>
      <c r="Z822" s="3">
        <f t="shared" ca="1" si="286"/>
        <v>-4.9997364907032058E-3</v>
      </c>
      <c r="AA822" s="3">
        <f t="shared" ca="1" si="287"/>
        <v>1.6225432039547062E-3</v>
      </c>
    </row>
    <row r="823" spans="3:27" s="5" customFormat="1" x14ac:dyDescent="0.2">
      <c r="C823" s="25"/>
      <c r="D823" s="1">
        <f t="shared" si="288"/>
        <v>821</v>
      </c>
      <c r="E823" s="2">
        <f t="shared" si="289"/>
        <v>82.199999999999605</v>
      </c>
      <c r="F823" s="3">
        <f t="shared" ca="1" si="290"/>
        <v>535.30448508708662</v>
      </c>
      <c r="G823" s="3">
        <f t="shared" si="291"/>
        <v>-174.64711569210843</v>
      </c>
      <c r="H823" s="3">
        <f t="shared" ca="1" si="276"/>
        <v>563.07415743747606</v>
      </c>
      <c r="I823" s="3">
        <f t="shared" ca="1" si="292"/>
        <v>43948.498225649892</v>
      </c>
      <c r="J823" s="3">
        <f t="shared" si="293"/>
        <v>16968.599574644275</v>
      </c>
      <c r="K823" s="3">
        <f t="shared" ca="1" si="294"/>
        <v>50085.951430955989</v>
      </c>
      <c r="L823" s="3">
        <f t="shared" si="295"/>
        <v>-9.270820279003118</v>
      </c>
      <c r="M823" s="3">
        <f t="shared" ca="1" si="277"/>
        <v>-0.31536886542885489</v>
      </c>
      <c r="N823" s="3">
        <f t="shared" ca="1" si="278"/>
        <v>-18.069304978902601</v>
      </c>
      <c r="O823" s="1">
        <f t="shared" ca="1" si="296"/>
        <v>22193675.474174652</v>
      </c>
      <c r="P823" s="1">
        <f t="shared" si="297"/>
        <v>-22023797.186005414</v>
      </c>
      <c r="Q823" s="1">
        <f t="shared" ca="1" si="279"/>
        <v>44217472.660180062</v>
      </c>
      <c r="R823" s="1">
        <f t="shared" ca="1" si="298"/>
        <v>78830.382041246645</v>
      </c>
      <c r="S823" s="3">
        <f t="shared" si="280"/>
        <v>271.30974659339432</v>
      </c>
      <c r="T823" s="13">
        <f t="shared" ca="1" si="281"/>
        <v>2.0753922942596765</v>
      </c>
      <c r="U823" s="13">
        <f t="shared" si="282"/>
        <v>0.1655955856478156</v>
      </c>
      <c r="V823" s="5">
        <v>0.35</v>
      </c>
      <c r="W823" s="3">
        <f t="shared" ca="1" si="283"/>
        <v>0.73818423258657972</v>
      </c>
      <c r="X823" s="3">
        <f t="shared" ca="1" si="284"/>
        <v>-0.70177848744202609</v>
      </c>
      <c r="Y823" s="3">
        <f t="shared" ca="1" si="285"/>
        <v>0.22896051144906998</v>
      </c>
      <c r="Z823" s="3">
        <f t="shared" ca="1" si="286"/>
        <v>-5.0127034817287579E-3</v>
      </c>
      <c r="AA823" s="3">
        <f t="shared" ca="1" si="287"/>
        <v>1.6354322246362142E-3</v>
      </c>
    </row>
    <row r="824" spans="3:27" s="5" customFormat="1" x14ac:dyDescent="0.2">
      <c r="C824" s="25"/>
      <c r="D824" s="1">
        <f t="shared" si="288"/>
        <v>822</v>
      </c>
      <c r="E824" s="2">
        <f t="shared" si="289"/>
        <v>82.299999999999599</v>
      </c>
      <c r="F824" s="3">
        <f t="shared" ca="1" si="290"/>
        <v>535.30448508708662</v>
      </c>
      <c r="G824" s="3">
        <f t="shared" si="291"/>
        <v>-175.57419772000873</v>
      </c>
      <c r="H824" s="3">
        <f t="shared" ca="1" si="276"/>
        <v>563.3623972713973</v>
      </c>
      <c r="I824" s="3">
        <f t="shared" ca="1" si="292"/>
        <v>44002.028674158602</v>
      </c>
      <c r="J824" s="3">
        <f t="shared" si="293"/>
        <v>16951.088508973669</v>
      </c>
      <c r="K824" s="3">
        <f t="shared" ca="1" si="294"/>
        <v>50142.273241460127</v>
      </c>
      <c r="L824" s="3">
        <f t="shared" si="295"/>
        <v>-9.2713487995478108</v>
      </c>
      <c r="M824" s="3">
        <f t="shared" ca="1" si="277"/>
        <v>-0.31693333013477093</v>
      </c>
      <c r="N824" s="3">
        <f t="shared" ca="1" si="278"/>
        <v>-18.158942203748765</v>
      </c>
      <c r="O824" s="1">
        <f t="shared" ca="1" si="296"/>
        <v>22216403.346156299</v>
      </c>
      <c r="P824" s="1">
        <f t="shared" si="297"/>
        <v>-22002323.57381824</v>
      </c>
      <c r="Q824" s="1">
        <f t="shared" ca="1" si="279"/>
        <v>44218726.919974536</v>
      </c>
      <c r="R824" s="1">
        <f t="shared" ca="1" si="298"/>
        <v>78870.735617995626</v>
      </c>
      <c r="S824" s="3">
        <f t="shared" si="280"/>
        <v>271.38094238375521</v>
      </c>
      <c r="T824" s="13">
        <f t="shared" ca="1" si="281"/>
        <v>2.0759099453444896</v>
      </c>
      <c r="U824" s="13">
        <f t="shared" si="282"/>
        <v>0.16602709166709556</v>
      </c>
      <c r="V824" s="5">
        <v>0.35</v>
      </c>
      <c r="W824" s="3">
        <f t="shared" ca="1" si="283"/>
        <v>0.74048664390307173</v>
      </c>
      <c r="X824" s="3">
        <f t="shared" ca="1" si="284"/>
        <v>-0.70360716928972034</v>
      </c>
      <c r="Y824" s="3">
        <f t="shared" ca="1" si="285"/>
        <v>0.23077569439380194</v>
      </c>
      <c r="Z824" s="3">
        <f t="shared" ca="1" si="286"/>
        <v>-5.0257654949265734E-3</v>
      </c>
      <c r="AA824" s="3">
        <f t="shared" ca="1" si="287"/>
        <v>1.6483978170985852E-3</v>
      </c>
    </row>
    <row r="825" spans="3:27" s="5" customFormat="1" x14ac:dyDescent="0.2">
      <c r="C825" s="25"/>
      <c r="D825" s="1">
        <f t="shared" si="288"/>
        <v>823</v>
      </c>
      <c r="E825" s="2">
        <f t="shared" si="289"/>
        <v>82.399999999999594</v>
      </c>
      <c r="F825" s="3">
        <f t="shared" ca="1" si="290"/>
        <v>535.30448508708662</v>
      </c>
      <c r="G825" s="3">
        <f t="shared" si="291"/>
        <v>-176.50133259996352</v>
      </c>
      <c r="H825" s="3">
        <f t="shared" ca="1" si="276"/>
        <v>563.65203110067284</v>
      </c>
      <c r="I825" s="3">
        <f t="shared" ca="1" si="292"/>
        <v>44055.559122667313</v>
      </c>
      <c r="J825" s="3">
        <f t="shared" si="293"/>
        <v>16933.484732457669</v>
      </c>
      <c r="K825" s="3">
        <f t="shared" ca="1" si="294"/>
        <v>50198.623945671956</v>
      </c>
      <c r="L825" s="3">
        <f t="shared" si="295"/>
        <v>-9.2718801182994994</v>
      </c>
      <c r="M825" s="3">
        <f t="shared" ca="1" si="277"/>
        <v>-0.31849627999857233</v>
      </c>
      <c r="N825" s="3">
        <f t="shared" ca="1" si="278"/>
        <v>-18.248492634535133</v>
      </c>
      <c r="O825" s="1">
        <f t="shared" ca="1" si="296"/>
        <v>22239252.851473968</v>
      </c>
      <c r="P825" s="1">
        <f t="shared" si="297"/>
        <v>-21980733.659416333</v>
      </c>
      <c r="Q825" s="1">
        <f t="shared" ca="1" si="279"/>
        <v>44219986.510890305</v>
      </c>
      <c r="R825" s="1">
        <f t="shared" ca="1" si="298"/>
        <v>78911.284354094198</v>
      </c>
      <c r="S825" s="3">
        <f t="shared" si="280"/>
        <v>271.45251511416291</v>
      </c>
      <c r="T825" s="13">
        <f t="shared" ca="1" si="281"/>
        <v>2.0764295768769045</v>
      </c>
      <c r="U825" s="13">
        <f t="shared" si="282"/>
        <v>0.16646175177951394</v>
      </c>
      <c r="V825" s="5">
        <v>0.35</v>
      </c>
      <c r="W825" s="3">
        <f t="shared" ca="1" si="283"/>
        <v>0.74280693619754135</v>
      </c>
      <c r="X825" s="3">
        <f t="shared" ca="1" si="284"/>
        <v>-0.70544921788691584</v>
      </c>
      <c r="Y825" s="3">
        <f t="shared" ca="1" si="285"/>
        <v>0.23260168839868056</v>
      </c>
      <c r="Z825" s="3">
        <f t="shared" ca="1" si="286"/>
        <v>-5.0389229849065421E-3</v>
      </c>
      <c r="AA825" s="3">
        <f t="shared" ca="1" si="287"/>
        <v>1.6614406314191469E-3</v>
      </c>
    </row>
    <row r="826" spans="3:27" s="5" customFormat="1" x14ac:dyDescent="0.2">
      <c r="C826" s="25"/>
      <c r="D826" s="1">
        <f t="shared" si="288"/>
        <v>824</v>
      </c>
      <c r="E826" s="2">
        <f t="shared" si="289"/>
        <v>82.499999999999588</v>
      </c>
      <c r="F826" s="3">
        <f t="shared" ca="1" si="290"/>
        <v>535.30448508708662</v>
      </c>
      <c r="G826" s="3">
        <f t="shared" si="291"/>
        <v>-177.42852061179346</v>
      </c>
      <c r="H826" s="3">
        <f t="shared" ca="1" si="276"/>
        <v>563.94305712619655</v>
      </c>
      <c r="I826" s="3">
        <f t="shared" ca="1" si="292"/>
        <v>44109.089571176024</v>
      </c>
      <c r="J826" s="3">
        <f t="shared" si="293"/>
        <v>16915.788239797082</v>
      </c>
      <c r="K826" s="3">
        <f t="shared" ca="1" si="294"/>
        <v>50255.003682901122</v>
      </c>
      <c r="L826" s="3">
        <f t="shared" si="295"/>
        <v>-9.2724142354181271</v>
      </c>
      <c r="M826" s="3">
        <f t="shared" ca="1" si="277"/>
        <v>-0.32005771005789468</v>
      </c>
      <c r="N826" s="3">
        <f t="shared" ca="1" si="278"/>
        <v>-18.337955986939164</v>
      </c>
      <c r="O826" s="1">
        <f t="shared" ca="1" si="296"/>
        <v>22262224.017658841</v>
      </c>
      <c r="P826" s="1">
        <f t="shared" si="297"/>
        <v>-21959027.394921821</v>
      </c>
      <c r="Q826" s="1">
        <f t="shared" ca="1" si="279"/>
        <v>44221251.412580661</v>
      </c>
      <c r="R826" s="1">
        <f t="shared" ca="1" si="298"/>
        <v>78952.027997667523</v>
      </c>
      <c r="S826" s="3">
        <f t="shared" si="280"/>
        <v>271.52446480616265</v>
      </c>
      <c r="T826" s="13">
        <f t="shared" ca="1" si="281"/>
        <v>2.0769511783359458</v>
      </c>
      <c r="U826" s="13">
        <f t="shared" si="282"/>
        <v>0.16689958111662462</v>
      </c>
      <c r="V826" s="5">
        <v>0.35</v>
      </c>
      <c r="W826" s="3">
        <f t="shared" ca="1" si="283"/>
        <v>0.74514521073714424</v>
      </c>
      <c r="X826" s="3">
        <f t="shared" ca="1" si="284"/>
        <v>-0.7073046973597128</v>
      </c>
      <c r="Y826" s="3">
        <f t="shared" ca="1" si="285"/>
        <v>0.23443858508655996</v>
      </c>
      <c r="Z826" s="3">
        <f t="shared" ca="1" si="286"/>
        <v>-5.052176409712234E-3</v>
      </c>
      <c r="AA826" s="3">
        <f t="shared" ca="1" si="287"/>
        <v>1.6745613220468568E-3</v>
      </c>
    </row>
    <row r="827" spans="3:27" s="5" customFormat="1" x14ac:dyDescent="0.2">
      <c r="C827" s="25"/>
      <c r="D827" s="1">
        <f t="shared" si="288"/>
        <v>825</v>
      </c>
      <c r="E827" s="2">
        <f t="shared" si="289"/>
        <v>82.599999999999582</v>
      </c>
      <c r="F827" s="3">
        <f t="shared" ca="1" si="290"/>
        <v>535.30448508708662</v>
      </c>
      <c r="G827" s="3">
        <f t="shared" si="291"/>
        <v>-178.35576203533526</v>
      </c>
      <c r="H827" s="3">
        <f t="shared" ca="1" si="276"/>
        <v>564.23547354411892</v>
      </c>
      <c r="I827" s="3">
        <f t="shared" ca="1" si="292"/>
        <v>44162.620019684735</v>
      </c>
      <c r="J827" s="3">
        <f t="shared" si="293"/>
        <v>16897.999025664725</v>
      </c>
      <c r="K827" s="3">
        <f t="shared" ca="1" si="294"/>
        <v>50311.412592277127</v>
      </c>
      <c r="L827" s="3">
        <f t="shared" si="295"/>
        <v>-9.2729511510644809</v>
      </c>
      <c r="M827" s="3">
        <f t="shared" ca="1" si="277"/>
        <v>-0.32161761538868078</v>
      </c>
      <c r="N827" s="3">
        <f t="shared" ca="1" si="278"/>
        <v>-18.427331978833166</v>
      </c>
      <c r="O827" s="1">
        <f t="shared" ca="1" si="296"/>
        <v>22285316.872388929</v>
      </c>
      <c r="P827" s="1">
        <f t="shared" si="297"/>
        <v>-21937204.73220139</v>
      </c>
      <c r="Q827" s="1">
        <f t="shared" ca="1" si="279"/>
        <v>44222521.604590319</v>
      </c>
      <c r="R827" s="1">
        <f t="shared" ca="1" si="298"/>
        <v>78992.966296176644</v>
      </c>
      <c r="S827" s="3">
        <f t="shared" si="280"/>
        <v>271.59679148141339</v>
      </c>
      <c r="T827" s="13">
        <f t="shared" ca="1" si="281"/>
        <v>2.0774747391768513</v>
      </c>
      <c r="U827" s="13">
        <f t="shared" si="282"/>
        <v>0.16734059492399472</v>
      </c>
      <c r="V827" s="5">
        <v>0.35</v>
      </c>
      <c r="W827" s="3">
        <f t="shared" ca="1" si="283"/>
        <v>0.74750156961588965</v>
      </c>
      <c r="X827" s="3">
        <f t="shared" ca="1" si="284"/>
        <v>-0.70917367231738737</v>
      </c>
      <c r="Y827" s="3">
        <f t="shared" ca="1" si="285"/>
        <v>0.23628647669743952</v>
      </c>
      <c r="Z827" s="3">
        <f t="shared" ca="1" si="286"/>
        <v>-5.065526230838481E-3</v>
      </c>
      <c r="AA827" s="3">
        <f t="shared" ca="1" si="287"/>
        <v>1.6877605478388537E-3</v>
      </c>
    </row>
    <row r="828" spans="3:27" s="5" customFormat="1" x14ac:dyDescent="0.2">
      <c r="C828" s="25"/>
      <c r="D828" s="1">
        <f t="shared" si="288"/>
        <v>826</v>
      </c>
      <c r="E828" s="2">
        <f t="shared" si="289"/>
        <v>82.699999999999577</v>
      </c>
      <c r="F828" s="3">
        <f t="shared" ca="1" si="290"/>
        <v>535.30448508708662</v>
      </c>
      <c r="G828" s="3">
        <f t="shared" si="291"/>
        <v>-179.28305715044172</v>
      </c>
      <c r="H828" s="3">
        <f t="shared" ca="1" si="276"/>
        <v>564.5292785459045</v>
      </c>
      <c r="I828" s="3">
        <f t="shared" ca="1" si="292"/>
        <v>44216.150468193446</v>
      </c>
      <c r="J828" s="3">
        <f t="shared" si="293"/>
        <v>16880.117084705435</v>
      </c>
      <c r="K828" s="3">
        <f t="shared" ca="1" si="294"/>
        <v>50367.850812748853</v>
      </c>
      <c r="L828" s="3">
        <f t="shared" si="295"/>
        <v>-9.2734908654001895</v>
      </c>
      <c r="M828" s="3">
        <f t="shared" ca="1" si="277"/>
        <v>-0.32317599110518141</v>
      </c>
      <c r="N828" s="3">
        <f t="shared" ca="1" si="278"/>
        <v>-18.516620330284329</v>
      </c>
      <c r="O828" s="1">
        <f t="shared" ca="1" si="296"/>
        <v>22308531.443489157</v>
      </c>
      <c r="P828" s="1">
        <f t="shared" si="297"/>
        <v>-21915265.622866213</v>
      </c>
      <c r="Q828" s="1">
        <f t="shared" ca="1" si="279"/>
        <v>44223797.06635537</v>
      </c>
      <c r="R828" s="1">
        <f t="shared" ca="1" si="298"/>
        <v>79034.098996426634</v>
      </c>
      <c r="S828" s="3">
        <f t="shared" si="280"/>
        <v>271.66949516168802</v>
      </c>
      <c r="T828" s="13">
        <f t="shared" ca="1" si="281"/>
        <v>2.0780002488314588</v>
      </c>
      <c r="U828" s="13">
        <f t="shared" si="282"/>
        <v>0.16778480856178823</v>
      </c>
      <c r="V828" s="5">
        <v>0.35</v>
      </c>
      <c r="W828" s="3">
        <f t="shared" ca="1" si="283"/>
        <v>0.74987611575978275</v>
      </c>
      <c r="X828" s="3">
        <f t="shared" ca="1" si="284"/>
        <v>-0.71105620785486745</v>
      </c>
      <c r="Y828" s="3">
        <f t="shared" ca="1" si="285"/>
        <v>0.23814545609361237</v>
      </c>
      <c r="Z828" s="3">
        <f t="shared" ca="1" si="286"/>
        <v>-5.0789729132490529E-3</v>
      </c>
      <c r="AA828" s="3">
        <f t="shared" ca="1" si="287"/>
        <v>1.7010389720972313E-3</v>
      </c>
    </row>
    <row r="829" spans="3:27" s="5" customFormat="1" x14ac:dyDescent="0.2">
      <c r="C829" s="25"/>
      <c r="D829" s="1">
        <f t="shared" si="288"/>
        <v>827</v>
      </c>
      <c r="E829" s="2">
        <f t="shared" si="289"/>
        <v>82.799999999999571</v>
      </c>
      <c r="F829" s="3">
        <f t="shared" ca="1" si="290"/>
        <v>535.30448508708662</v>
      </c>
      <c r="G829" s="3">
        <f t="shared" si="291"/>
        <v>-180.21040623698173</v>
      </c>
      <c r="H829" s="3">
        <f t="shared" ca="1" si="276"/>
        <v>564.82447031838922</v>
      </c>
      <c r="I829" s="3">
        <f t="shared" ca="1" si="292"/>
        <v>44269.680916702157</v>
      </c>
      <c r="J829" s="3">
        <f t="shared" si="293"/>
        <v>16862.142411536064</v>
      </c>
      <c r="K829" s="3">
        <f t="shared" ca="1" si="294"/>
        <v>50424.318483084091</v>
      </c>
      <c r="L829" s="3">
        <f t="shared" si="295"/>
        <v>-9.2740333785877258</v>
      </c>
      <c r="M829" s="3">
        <f t="shared" ca="1" si="277"/>
        <v>-0.32473283235995409</v>
      </c>
      <c r="N829" s="3">
        <f t="shared" ca="1" si="278"/>
        <v>-18.605820763554654</v>
      </c>
      <c r="O829" s="1">
        <f t="shared" ca="1" si="296"/>
        <v>22331867.758931424</v>
      </c>
      <c r="P829" s="1">
        <f t="shared" si="297"/>
        <v>-21893210.018271923</v>
      </c>
      <c r="Q829" s="1">
        <f t="shared" ca="1" si="279"/>
        <v>44225077.777203351</v>
      </c>
      <c r="R829" s="1">
        <f t="shared" ca="1" si="298"/>
        <v>79075.425844574493</v>
      </c>
      <c r="S829" s="3">
        <f t="shared" si="280"/>
        <v>271.74257586887313</v>
      </c>
      <c r="T829" s="13">
        <f t="shared" ca="1" si="281"/>
        <v>2.0785276967085942</v>
      </c>
      <c r="U829" s="13">
        <f t="shared" si="282"/>
        <v>0.16823223750535593</v>
      </c>
      <c r="V829" s="5">
        <v>0.35</v>
      </c>
      <c r="W829" s="3">
        <f t="shared" ca="1" si="283"/>
        <v>0.7522689529320149</v>
      </c>
      <c r="X829" s="3">
        <f t="shared" ca="1" si="284"/>
        <v>-0.71295236955523134</v>
      </c>
      <c r="Y829" s="3">
        <f t="shared" ca="1" si="285"/>
        <v>0.24001561676484892</v>
      </c>
      <c r="Z829" s="3">
        <f t="shared" ca="1" si="286"/>
        <v>-5.0925169253945093E-3</v>
      </c>
      <c r="AA829" s="3">
        <f t="shared" ca="1" si="287"/>
        <v>1.7143972626060637E-3</v>
      </c>
    </row>
    <row r="830" spans="3:27" s="5" customFormat="1" x14ac:dyDescent="0.2">
      <c r="C830" s="25"/>
      <c r="D830" s="1">
        <f t="shared" si="288"/>
        <v>828</v>
      </c>
      <c r="E830" s="2">
        <f t="shared" si="289"/>
        <v>82.899999999999565</v>
      </c>
      <c r="F830" s="3">
        <f t="shared" ca="1" si="290"/>
        <v>535.30448508708662</v>
      </c>
      <c r="G830" s="3">
        <f t="shared" si="291"/>
        <v>-181.1378095748405</v>
      </c>
      <c r="H830" s="3">
        <f t="shared" ca="1" si="276"/>
        <v>565.12104704383648</v>
      </c>
      <c r="I830" s="3">
        <f t="shared" ca="1" si="292"/>
        <v>44323.211365210867</v>
      </c>
      <c r="J830" s="3">
        <f t="shared" si="293"/>
        <v>16844.075000745474</v>
      </c>
      <c r="K830" s="3">
        <f t="shared" ca="1" si="294"/>
        <v>50480.815741869097</v>
      </c>
      <c r="L830" s="3">
        <f t="shared" si="295"/>
        <v>-9.2745786907904115</v>
      </c>
      <c r="M830" s="3">
        <f t="shared" ca="1" si="277"/>
        <v>-0.32628813434386011</v>
      </c>
      <c r="N830" s="3">
        <f t="shared" ca="1" si="278"/>
        <v>-18.694933003100793</v>
      </c>
      <c r="O830" s="1">
        <f t="shared" ca="1" si="296"/>
        <v>22355325.846834544</v>
      </c>
      <c r="P830" s="1">
        <f t="shared" si="297"/>
        <v>-21871037.869518522</v>
      </c>
      <c r="Q830" s="1">
        <f t="shared" ca="1" si="279"/>
        <v>44226363.716353066</v>
      </c>
      <c r="R830" s="1">
        <f t="shared" ca="1" si="298"/>
        <v>79116.946586137114</v>
      </c>
      <c r="S830" s="3">
        <f t="shared" si="280"/>
        <v>271.81603362496912</v>
      </c>
      <c r="T830" s="13">
        <f t="shared" ca="1" si="281"/>
        <v>2.0790570721944501</v>
      </c>
      <c r="U830" s="13">
        <f t="shared" si="282"/>
        <v>0.16868289734582761</v>
      </c>
      <c r="V830" s="5">
        <v>0.35</v>
      </c>
      <c r="W830" s="3">
        <f t="shared" ca="1" si="283"/>
        <v>0.75468018573818751</v>
      </c>
      <c r="X830" s="3">
        <f t="shared" ca="1" si="284"/>
        <v>-0.71486222349221806</v>
      </c>
      <c r="Y830" s="3">
        <f t="shared" ca="1" si="285"/>
        <v>0.24189705283361204</v>
      </c>
      <c r="Z830" s="3">
        <f t="shared" ca="1" si="286"/>
        <v>-5.1061587392301289E-3</v>
      </c>
      <c r="AA830" s="3">
        <f t="shared" ca="1" si="287"/>
        <v>1.7278360916686574E-3</v>
      </c>
    </row>
    <row r="831" spans="3:27" s="5" customFormat="1" x14ac:dyDescent="0.2">
      <c r="C831" s="25"/>
      <c r="D831" s="1">
        <f t="shared" si="288"/>
        <v>829</v>
      </c>
      <c r="E831" s="2">
        <f t="shared" si="289"/>
        <v>82.999999999999559</v>
      </c>
      <c r="F831" s="3">
        <f t="shared" ca="1" si="290"/>
        <v>535.30448508708662</v>
      </c>
      <c r="G831" s="3">
        <f t="shared" si="291"/>
        <v>-182.06526744391954</v>
      </c>
      <c r="H831" s="3">
        <f t="shared" ca="1" si="276"/>
        <v>565.41900689999522</v>
      </c>
      <c r="I831" s="3">
        <f t="shared" ca="1" si="292"/>
        <v>44376.741813719578</v>
      </c>
      <c r="J831" s="3">
        <f t="shared" si="293"/>
        <v>16825.914846894535</v>
      </c>
      <c r="K831" s="3">
        <f t="shared" ca="1" si="294"/>
        <v>50537.342727508112</v>
      </c>
      <c r="L831" s="3">
        <f t="shared" si="295"/>
        <v>-9.2751268021724087</v>
      </c>
      <c r="M831" s="3">
        <f t="shared" ca="1" si="277"/>
        <v>-0.32784189228605881</v>
      </c>
      <c r="N831" s="3">
        <f t="shared" ca="1" si="278"/>
        <v>-18.78395677557371</v>
      </c>
      <c r="O831" s="1">
        <f t="shared" ca="1" si="296"/>
        <v>22378905.735464379</v>
      </c>
      <c r="P831" s="1">
        <f t="shared" si="297"/>
        <v>-21848749.127450302</v>
      </c>
      <c r="Q831" s="1">
        <f t="shared" ca="1" si="279"/>
        <v>44227654.862914681</v>
      </c>
      <c r="R831" s="1">
        <f t="shared" ca="1" si="298"/>
        <v>79158.660965999326</v>
      </c>
      <c r="S831" s="3">
        <f t="shared" si="280"/>
        <v>271.88986845209007</v>
      </c>
      <c r="T831" s="13">
        <f t="shared" ca="1" si="281"/>
        <v>2.0795883646529778</v>
      </c>
      <c r="U831" s="13">
        <f t="shared" si="282"/>
        <v>0.16913680379070986</v>
      </c>
      <c r="V831" s="5">
        <v>0.35</v>
      </c>
      <c r="W831" s="3">
        <f t="shared" ca="1" si="283"/>
        <v>0.75710991963158247</v>
      </c>
      <c r="X831" s="3">
        <f t="shared" ca="1" si="284"/>
        <v>-0.71678583623276004</v>
      </c>
      <c r="Y831" s="3">
        <f t="shared" ca="1" si="285"/>
        <v>0.24378985906030678</v>
      </c>
      <c r="Z831" s="3">
        <f t="shared" ca="1" si="286"/>
        <v>-5.1198988302339999E-3</v>
      </c>
      <c r="AA831" s="3">
        <f t="shared" ca="1" si="287"/>
        <v>1.7413561361450485E-3</v>
      </c>
    </row>
    <row r="832" spans="3:27" s="5" customFormat="1" x14ac:dyDescent="0.2">
      <c r="C832" s="25"/>
      <c r="D832" s="1">
        <f t="shared" si="288"/>
        <v>830</v>
      </c>
      <c r="E832" s="2">
        <f t="shared" si="289"/>
        <v>83.099999999999554</v>
      </c>
      <c r="F832" s="3">
        <f t="shared" ca="1" si="290"/>
        <v>535.30448508708662</v>
      </c>
      <c r="G832" s="3">
        <f t="shared" si="291"/>
        <v>-182.99278012413677</v>
      </c>
      <c r="H832" s="3">
        <f t="shared" ca="1" si="276"/>
        <v>565.71834806015579</v>
      </c>
      <c r="I832" s="3">
        <f t="shared" ca="1" si="292"/>
        <v>44430.272262228289</v>
      </c>
      <c r="J832" s="3">
        <f t="shared" si="293"/>
        <v>16807.661944516134</v>
      </c>
      <c r="K832" s="3">
        <f t="shared" ca="1" si="294"/>
        <v>50593.899578222939</v>
      </c>
      <c r="L832" s="3">
        <f t="shared" si="295"/>
        <v>-9.2756777128987302</v>
      </c>
      <c r="M832" s="3">
        <f t="shared" ca="1" si="277"/>
        <v>-0.32939410145400128</v>
      </c>
      <c r="N832" s="3">
        <f t="shared" ca="1" si="278"/>
        <v>-18.872891809818327</v>
      </c>
      <c r="O832" s="1">
        <f t="shared" ca="1" si="296"/>
        <v>22402607.453233808</v>
      </c>
      <c r="P832" s="1">
        <f t="shared" si="297"/>
        <v>-21826343.742655821</v>
      </c>
      <c r="Q832" s="1">
        <f t="shared" ca="1" si="279"/>
        <v>44228951.195889629</v>
      </c>
      <c r="R832" s="1">
        <f t="shared" ca="1" si="298"/>
        <v>79200.568728421815</v>
      </c>
      <c r="S832" s="3">
        <f t="shared" si="280"/>
        <v>271.96408037246408</v>
      </c>
      <c r="T832" s="13">
        <f t="shared" ca="1" si="281"/>
        <v>2.0801215634262626</v>
      </c>
      <c r="U832" s="13">
        <f t="shared" si="282"/>
        <v>0.16959397266448636</v>
      </c>
      <c r="V832" s="5">
        <v>0.35</v>
      </c>
      <c r="W832" s="3">
        <f t="shared" ca="1" si="283"/>
        <v>0.75955826091846734</v>
      </c>
      <c r="X832" s="3">
        <f t="shared" ca="1" si="284"/>
        <v>-0.71872327483952803</v>
      </c>
      <c r="Y832" s="3">
        <f t="shared" ca="1" si="285"/>
        <v>0.24569413084856292</v>
      </c>
      <c r="Z832" s="3">
        <f t="shared" ca="1" si="286"/>
        <v>-5.1337376774252003E-3</v>
      </c>
      <c r="AA832" s="3">
        <f t="shared" ca="1" si="287"/>
        <v>1.7549580774897352E-3</v>
      </c>
    </row>
    <row r="833" spans="3:27" s="5" customFormat="1" x14ac:dyDescent="0.2">
      <c r="C833" s="25"/>
      <c r="D833" s="1">
        <f t="shared" si="288"/>
        <v>831</v>
      </c>
      <c r="E833" s="2">
        <f t="shared" si="289"/>
        <v>83.199999999999548</v>
      </c>
      <c r="F833" s="3">
        <f t="shared" ca="1" si="290"/>
        <v>535.30448508708662</v>
      </c>
      <c r="G833" s="3">
        <f t="shared" si="291"/>
        <v>-183.92034789542666</v>
      </c>
      <c r="H833" s="3">
        <f t="shared" ca="1" si="276"/>
        <v>566.01906869320726</v>
      </c>
      <c r="I833" s="3">
        <f t="shared" ca="1" si="292"/>
        <v>44483.802710737</v>
      </c>
      <c r="J833" s="3">
        <f t="shared" si="293"/>
        <v>16789.316288115155</v>
      </c>
      <c r="K833" s="3">
        <f t="shared" ca="1" si="294"/>
        <v>50650.486432052487</v>
      </c>
      <c r="L833" s="3">
        <f t="shared" si="295"/>
        <v>-9.2762314231352256</v>
      </c>
      <c r="M833" s="3">
        <f t="shared" ca="1" si="277"/>
        <v>-0.33094475715342087</v>
      </c>
      <c r="N833" s="3">
        <f t="shared" ca="1" si="278"/>
        <v>-18.961737836872977</v>
      </c>
      <c r="O833" s="1">
        <f t="shared" ca="1" si="296"/>
        <v>22426431.028702799</v>
      </c>
      <c r="P833" s="1">
        <f t="shared" si="297"/>
        <v>-21803821.66546778</v>
      </c>
      <c r="Q833" s="1">
        <f t="shared" ca="1" si="279"/>
        <v>44230252.694170579</v>
      </c>
      <c r="R833" s="1">
        <f t="shared" ca="1" si="298"/>
        <v>79242.669617049018</v>
      </c>
      <c r="S833" s="3">
        <f t="shared" si="280"/>
        <v>272.03866940843295</v>
      </c>
      <c r="T833" s="13">
        <f t="shared" ca="1" si="281"/>
        <v>2.0806566578349144</v>
      </c>
      <c r="U833" s="13">
        <f t="shared" si="282"/>
        <v>0.17005441990922507</v>
      </c>
      <c r="V833" s="5">
        <v>0.35</v>
      </c>
      <c r="W833" s="3">
        <f t="shared" ca="1" si="283"/>
        <v>0.76202531676345242</v>
      </c>
      <c r="X833" s="3">
        <f t="shared" ca="1" si="284"/>
        <v>-0.72067460687350393</v>
      </c>
      <c r="Y833" s="3">
        <f t="shared" ca="1" si="285"/>
        <v>0.2476099642505539</v>
      </c>
      <c r="Z833" s="3">
        <f t="shared" ca="1" si="286"/>
        <v>-5.1476757633821708E-3</v>
      </c>
      <c r="AA833" s="3">
        <f t="shared" ca="1" si="287"/>
        <v>1.7686426017896708E-3</v>
      </c>
    </row>
    <row r="834" spans="3:27" s="5" customFormat="1" x14ac:dyDescent="0.2">
      <c r="C834" s="25"/>
      <c r="D834" s="1">
        <f t="shared" si="288"/>
        <v>832</v>
      </c>
      <c r="E834" s="2">
        <f t="shared" si="289"/>
        <v>83.299999999999542</v>
      </c>
      <c r="F834" s="3">
        <f t="shared" ca="1" si="290"/>
        <v>535.30448508708662</v>
      </c>
      <c r="G834" s="3">
        <f t="shared" si="291"/>
        <v>-184.84797103774019</v>
      </c>
      <c r="H834" s="3">
        <f t="shared" ca="1" si="276"/>
        <v>566.32116696369405</v>
      </c>
      <c r="I834" s="3">
        <f t="shared" ca="1" si="292"/>
        <v>44537.333159245711</v>
      </c>
      <c r="J834" s="3">
        <f t="shared" si="293"/>
        <v>16770.877872168494</v>
      </c>
      <c r="K834" s="3">
        <f t="shared" ca="1" si="294"/>
        <v>50707.103426852336</v>
      </c>
      <c r="L834" s="3">
        <f t="shared" si="295"/>
        <v>-9.2767879330485954</v>
      </c>
      <c r="M834" s="3">
        <f t="shared" ca="1" si="277"/>
        <v>-0.33249385472832205</v>
      </c>
      <c r="N834" s="3">
        <f t="shared" ca="1" si="278"/>
        <v>-19.050494589968764</v>
      </c>
      <c r="O834" s="1">
        <f t="shared" ca="1" si="296"/>
        <v>22450376.490578417</v>
      </c>
      <c r="P834" s="1">
        <f t="shared" si="297"/>
        <v>-21781182.845963016</v>
      </c>
      <c r="Q834" s="1">
        <f t="shared" ca="1" si="279"/>
        <v>44231559.336541429</v>
      </c>
      <c r="R834" s="1">
        <f t="shared" ca="1" si="298"/>
        <v>79284.963374917163</v>
      </c>
      <c r="S834" s="3">
        <f t="shared" si="280"/>
        <v>272.11363558245222</v>
      </c>
      <c r="T834" s="13">
        <f t="shared" ca="1" si="281"/>
        <v>2.0811936371784463</v>
      </c>
      <c r="U834" s="13">
        <f t="shared" si="282"/>
        <v>0.17051816158518654</v>
      </c>
      <c r="V834" s="5">
        <v>0.35</v>
      </c>
      <c r="W834" s="3">
        <f t="shared" ca="1" si="283"/>
        <v>0.76451119519487676</v>
      </c>
      <c r="X834" s="3">
        <f t="shared" ca="1" si="284"/>
        <v>-0.72263990039655857</v>
      </c>
      <c r="Y834" s="3">
        <f t="shared" ca="1" si="285"/>
        <v>0.24953745597234653</v>
      </c>
      <c r="Z834" s="3">
        <f t="shared" ca="1" si="286"/>
        <v>-5.1617135742611326E-3</v>
      </c>
      <c r="AA834" s="3">
        <f t="shared" ca="1" si="287"/>
        <v>1.7824103998024751E-3</v>
      </c>
    </row>
    <row r="835" spans="3:27" s="5" customFormat="1" x14ac:dyDescent="0.2">
      <c r="C835" s="25"/>
      <c r="D835" s="1">
        <f t="shared" si="288"/>
        <v>833</v>
      </c>
      <c r="E835" s="2">
        <f t="shared" si="289"/>
        <v>83.399999999999537</v>
      </c>
      <c r="F835" s="3">
        <f t="shared" ca="1" si="290"/>
        <v>535.30448508708662</v>
      </c>
      <c r="G835" s="3">
        <f t="shared" si="291"/>
        <v>-185.77564983104506</v>
      </c>
      <c r="H835" s="3">
        <f t="shared" ref="H835:H898" ca="1" si="299">SQRT(F835^2 + G835^2)</f>
        <v>566.62464103187222</v>
      </c>
      <c r="I835" s="3">
        <f t="shared" ca="1" si="292"/>
        <v>44590.863607754422</v>
      </c>
      <c r="J835" s="3">
        <f t="shared" si="293"/>
        <v>16752.346691125054</v>
      </c>
      <c r="K835" s="3">
        <f t="shared" ca="1" si="294"/>
        <v>50763.750700294302</v>
      </c>
      <c r="L835" s="3">
        <f t="shared" si="295"/>
        <v>-9.2773472428063855</v>
      </c>
      <c r="M835" s="3">
        <f t="shared" ref="M835:M898" ca="1" si="300">ATAN(G835/F835)</f>
        <v>-0.33404138956096818</v>
      </c>
      <c r="N835" s="3">
        <f t="shared" ref="N835:N898" ca="1" si="301">M835*(180/PI())</f>
        <v>-19.139161804528872</v>
      </c>
      <c r="O835" s="1">
        <f t="shared" ca="1" si="296"/>
        <v>22474443.86771486</v>
      </c>
      <c r="P835" s="1">
        <f t="shared" si="297"/>
        <v>-21758427.233962398</v>
      </c>
      <c r="Q835" s="1">
        <f t="shared" ref="Q835:Q898" ca="1" si="302" xml:space="preserve"> ABS(O835) + ABS(P835)</f>
        <v>44232871.101677254</v>
      </c>
      <c r="R835" s="1">
        <f t="shared" ca="1" si="298"/>
        <v>79327.449744462108</v>
      </c>
      <c r="S835" s="3">
        <f t="shared" ref="S835:S898" si="303">IF(J835&lt;30000,( (-0.00406576*J835)+340.3), "")</f>
        <v>272.18897891709139</v>
      </c>
      <c r="T835" s="13">
        <f t="shared" ref="T835:T898" ca="1" si="304" xml:space="preserve"> IF(J835&lt;30000, H835/S835, "")</f>
        <v>2.081732490735658</v>
      </c>
      <c r="U835" s="13">
        <f t="shared" ref="U835:U898" si="305" xml:space="preserve"> IF(J835&lt;30000, (( 359.01*(1 - (2.25577*10^(-5))*(J835))^(5.25588) ) / (298.15 - 0.0074545*J835)), "")</f>
        <v>0.17098521387143814</v>
      </c>
      <c r="V835" s="5">
        <v>0.35</v>
      </c>
      <c r="W835" s="3">
        <f t="shared" ref="W835:W898" ca="1" si="306">(0.5)*(U835)*(H835)*(V835)*($B$13)</f>
        <v>0.76701600511024226</v>
      </c>
      <c r="X835" s="3">
        <f t="shared" ref="X835:X898" ca="1" si="307" xml:space="preserve"> -W835*COS(M835)</f>
        <v>-0.72461922397405454</v>
      </c>
      <c r="Y835" s="3">
        <f t="shared" ref="Y835:Y898" ca="1" si="308">-W835*SIN(M835)</f>
        <v>0.25147670337928757</v>
      </c>
      <c r="Z835" s="3">
        <f t="shared" ref="Z835:Z898" ca="1" si="309" xml:space="preserve"> X835/($B$11)</f>
        <v>-5.1758515998146749E-3</v>
      </c>
      <c r="AA835" s="3">
        <f t="shared" ref="AA835:AA898" ca="1" si="310">Y835/($B$11)</f>
        <v>1.7962621669949112E-3</v>
      </c>
    </row>
    <row r="836" spans="3:27" s="5" customFormat="1" x14ac:dyDescent="0.2">
      <c r="C836" s="25"/>
      <c r="D836" s="1">
        <f t="shared" ref="D836:D899" si="311">D835 + 1</f>
        <v>834</v>
      </c>
      <c r="E836" s="2">
        <f t="shared" ref="E836:E899" si="312" xml:space="preserve"> E835 + $B$2</f>
        <v>83.499999999999531</v>
      </c>
      <c r="F836" s="3">
        <f t="shared" ref="F836:F899" ca="1" si="313">INDIRECT(ADDRESS(ROW()-1,COLUMN()))</f>
        <v>535.30448508708662</v>
      </c>
      <c r="G836" s="3">
        <f t="shared" ref="G836:G899" si="314">G835 + L835*$B$2</f>
        <v>-186.7033845553257</v>
      </c>
      <c r="H836" s="3">
        <f t="shared" ca="1" si="299"/>
        <v>566.92948905376647</v>
      </c>
      <c r="I836" s="3">
        <f t="shared" ref="I836:I899" ca="1" si="315">I835 + F835*($B$2)</f>
        <v>44644.394056263132</v>
      </c>
      <c r="J836" s="3">
        <f t="shared" ref="J836:J899" si="316" xml:space="preserve"> J835 + G835*($B$2) + (0.5)*(L835)*($B$2)^2</f>
        <v>16733.722739405737</v>
      </c>
      <c r="K836" s="3">
        <f t="shared" ref="K836:K899" ca="1" si="317">K835+ SQRT( (I836-I835)^2 + (J836-J835)^2 )</f>
        <v>50820.428389866014</v>
      </c>
      <c r="L836" s="3">
        <f t="shared" ref="L836:L899" si="318" xml:space="preserve"> -(9.780327 * (1 + 0.0053024 * ((SIN($B$7))^2) - (5.8*10^(-6)) * (SIN(2*($B$7))^2) - (3.086*10^(-6)) * J836))</f>
        <v>-9.277909352576982</v>
      </c>
      <c r="M836" s="3">
        <f t="shared" ca="1" si="300"/>
        <v>-0.33558735707186621</v>
      </c>
      <c r="N836" s="3">
        <f t="shared" ca="1" si="301"/>
        <v>-19.227739218167674</v>
      </c>
      <c r="O836" s="1">
        <f t="shared" ref="O836:O899" ca="1" si="319">(0.5)*($B$11)*(H836^2)</f>
        <v>22498633.189113531</v>
      </c>
      <c r="P836" s="1">
        <f t="shared" ref="P836:P899" si="320">($B$11)*L836*J836</f>
        <v>-21735554.779030763</v>
      </c>
      <c r="Q836" s="1">
        <f t="shared" ca="1" si="302"/>
        <v>44234187.968144298</v>
      </c>
      <c r="R836" s="1">
        <f t="shared" ref="R836:R899" ca="1" si="321" xml:space="preserve"> ($B$11)*H836</f>
        <v>79370.128467527305</v>
      </c>
      <c r="S836" s="3">
        <f t="shared" si="303"/>
        <v>272.26469943503378</v>
      </c>
      <c r="T836" s="13">
        <f t="shared" ca="1" si="304"/>
        <v>2.0822732077650188</v>
      </c>
      <c r="U836" s="13">
        <f t="shared" si="305"/>
        <v>0.17145559306647362</v>
      </c>
      <c r="V836" s="5">
        <v>0.35</v>
      </c>
      <c r="W836" s="3">
        <f t="shared" ca="1" si="306"/>
        <v>0.7695398562816973</v>
      </c>
      <c r="X836" s="3">
        <f t="shared" ca="1" si="307"/>
        <v>-0.72661264667747272</v>
      </c>
      <c r="Y836" s="3">
        <f t="shared" ca="1" si="308"/>
        <v>0.25342780450142693</v>
      </c>
      <c r="Z836" s="3">
        <f t="shared" ca="1" si="309"/>
        <v>-5.1900903334105193E-3</v>
      </c>
      <c r="AA836" s="3">
        <f t="shared" ca="1" si="310"/>
        <v>1.8101986035816209E-3</v>
      </c>
    </row>
    <row r="837" spans="3:27" s="5" customFormat="1" x14ac:dyDescent="0.2">
      <c r="C837" s="25"/>
      <c r="D837" s="1">
        <f t="shared" si="311"/>
        <v>835</v>
      </c>
      <c r="E837" s="2">
        <f t="shared" si="312"/>
        <v>83.599999999999525</v>
      </c>
      <c r="F837" s="3">
        <f t="shared" ca="1" si="313"/>
        <v>535.30448508708662</v>
      </c>
      <c r="G837" s="3">
        <f t="shared" si="314"/>
        <v>-187.63117549058339</v>
      </c>
      <c r="H837" s="3">
        <f t="shared" ca="1" si="299"/>
        <v>567.23570918122653</v>
      </c>
      <c r="I837" s="3">
        <f t="shared" ca="1" si="315"/>
        <v>44697.924504771843</v>
      </c>
      <c r="J837" s="3">
        <f t="shared" si="316"/>
        <v>16715.006011403442</v>
      </c>
      <c r="K837" s="3">
        <f t="shared" ca="1" si="317"/>
        <v>50877.136632870497</v>
      </c>
      <c r="L837" s="3">
        <f t="shared" si="318"/>
        <v>-9.2784742625296186</v>
      </c>
      <c r="M837" s="3">
        <f t="shared" ca="1" si="300"/>
        <v>-0.33713175271975021</v>
      </c>
      <c r="N837" s="3">
        <f t="shared" ca="1" si="301"/>
        <v>-19.3162265706898</v>
      </c>
      <c r="O837" s="1">
        <f t="shared" ca="1" si="319"/>
        <v>22522944.483923033</v>
      </c>
      <c r="P837" s="1">
        <f t="shared" si="320"/>
        <v>-21712565.430476859</v>
      </c>
      <c r="Q837" s="1">
        <f t="shared" ca="1" si="302"/>
        <v>44235509.914399892</v>
      </c>
      <c r="R837" s="1">
        <f t="shared" ca="1" si="321"/>
        <v>79412.999285371712</v>
      </c>
      <c r="S837" s="3">
        <f t="shared" si="303"/>
        <v>272.34079715907637</v>
      </c>
      <c r="T837" s="13">
        <f t="shared" ca="1" si="304"/>
        <v>2.0828157775050493</v>
      </c>
      <c r="U837" s="13">
        <f t="shared" si="305"/>
        <v>0.17192931558883454</v>
      </c>
      <c r="V837" s="5">
        <v>0.35</v>
      </c>
      <c r="W837" s="3">
        <f t="shared" ca="1" si="306"/>
        <v>0.77208285936154841</v>
      </c>
      <c r="X837" s="3">
        <f t="shared" ca="1" si="307"/>
        <v>-0.72862023808704512</v>
      </c>
      <c r="Y837" s="3">
        <f t="shared" ca="1" si="308"/>
        <v>0.25539085803897177</v>
      </c>
      <c r="Z837" s="3">
        <f t="shared" ca="1" si="309"/>
        <v>-5.2044302720503227E-3</v>
      </c>
      <c r="AA837" s="3">
        <f t="shared" ca="1" si="310"/>
        <v>1.8242204145640841E-3</v>
      </c>
    </row>
    <row r="838" spans="3:27" s="5" customFormat="1" x14ac:dyDescent="0.2">
      <c r="C838" s="25"/>
      <c r="D838" s="1">
        <f t="shared" si="311"/>
        <v>836</v>
      </c>
      <c r="E838" s="2">
        <f t="shared" si="312"/>
        <v>83.69999999999952</v>
      </c>
      <c r="F838" s="3">
        <f t="shared" ca="1" si="313"/>
        <v>535.30448508708662</v>
      </c>
      <c r="G838" s="3">
        <f t="shared" si="314"/>
        <v>-188.55902291683634</v>
      </c>
      <c r="H838" s="3">
        <f t="shared" ca="1" si="299"/>
        <v>567.54329956198308</v>
      </c>
      <c r="I838" s="3">
        <f t="shared" ca="1" si="315"/>
        <v>44751.454953280554</v>
      </c>
      <c r="J838" s="3">
        <f t="shared" si="316"/>
        <v>16696.196501483071</v>
      </c>
      <c r="K838" s="3">
        <f t="shared" ca="1" si="317"/>
        <v>50933.875566425755</v>
      </c>
      <c r="L838" s="3">
        <f t="shared" si="318"/>
        <v>-9.279041972834376</v>
      </c>
      <c r="M838" s="3">
        <f t="shared" ca="1" si="300"/>
        <v>-0.33867457200156303</v>
      </c>
      <c r="N838" s="3">
        <f t="shared" ca="1" si="301"/>
        <v>-19.404623604089078</v>
      </c>
      <c r="O838" s="1">
        <f t="shared" ca="1" si="319"/>
        <v>22547377.7814392</v>
      </c>
      <c r="P838" s="1">
        <f t="shared" si="320"/>
        <v>-21689459.137353264</v>
      </c>
      <c r="Q838" s="1">
        <f t="shared" ca="1" si="302"/>
        <v>44236836.918792464</v>
      </c>
      <c r="R838" s="1">
        <f t="shared" ca="1" si="321"/>
        <v>79456.061938677623</v>
      </c>
      <c r="S838" s="3">
        <f t="shared" si="303"/>
        <v>272.41727211213021</v>
      </c>
      <c r="T838" s="13">
        <f t="shared" ca="1" si="304"/>
        <v>2.0833601891746993</v>
      </c>
      <c r="U838" s="13">
        <f t="shared" si="305"/>
        <v>0.17240639797773719</v>
      </c>
      <c r="V838" s="5">
        <v>0.35</v>
      </c>
      <c r="W838" s="3">
        <f t="shared" ca="1" si="306"/>
        <v>0.77464512588782264</v>
      </c>
      <c r="X838" s="3">
        <f t="shared" ca="1" si="307"/>
        <v>-0.73064206829441181</v>
      </c>
      <c r="Y838" s="3">
        <f t="shared" ca="1" si="308"/>
        <v>0.25736596336777856</v>
      </c>
      <c r="Z838" s="3">
        <f t="shared" ca="1" si="309"/>
        <v>-5.2188719163886559E-3</v>
      </c>
      <c r="AA838" s="3">
        <f t="shared" ca="1" si="310"/>
        <v>1.8383283097698469E-3</v>
      </c>
    </row>
    <row r="839" spans="3:27" s="5" customFormat="1" x14ac:dyDescent="0.2">
      <c r="C839" s="25"/>
      <c r="D839" s="1">
        <f t="shared" si="311"/>
        <v>837</v>
      </c>
      <c r="E839" s="2">
        <f t="shared" si="312"/>
        <v>83.799999999999514</v>
      </c>
      <c r="F839" s="3">
        <f t="shared" ca="1" si="313"/>
        <v>535.30448508708662</v>
      </c>
      <c r="G839" s="3">
        <f t="shared" si="314"/>
        <v>-189.48692711411977</v>
      </c>
      <c r="H839" s="3">
        <f t="shared" ca="1" si="299"/>
        <v>567.85225833970469</v>
      </c>
      <c r="I839" s="3">
        <f t="shared" ca="1" si="315"/>
        <v>44804.985401789265</v>
      </c>
      <c r="J839" s="3">
        <f t="shared" si="316"/>
        <v>16677.294203981521</v>
      </c>
      <c r="K839" s="3">
        <f t="shared" ca="1" si="317"/>
        <v>50990.645327464365</v>
      </c>
      <c r="L839" s="3">
        <f t="shared" si="318"/>
        <v>-9.2796124836621789</v>
      </c>
      <c r="M839" s="3">
        <f t="shared" ca="1" si="300"/>
        <v>-0.34021581045243565</v>
      </c>
      <c r="N839" s="3">
        <f t="shared" ca="1" si="301"/>
        <v>-19.492930062547362</v>
      </c>
      <c r="O839" s="1">
        <f t="shared" ca="1" si="319"/>
        <v>22571933.111105192</v>
      </c>
      <c r="P839" s="1">
        <f t="shared" si="320"/>
        <v>-21666235.848456334</v>
      </c>
      <c r="Q839" s="1">
        <f t="shared" ca="1" si="302"/>
        <v>44238168.959561527</v>
      </c>
      <c r="R839" s="1">
        <f t="shared" ca="1" si="321"/>
        <v>79499.31616755866</v>
      </c>
      <c r="S839" s="3">
        <f t="shared" si="303"/>
        <v>272.4941243172201</v>
      </c>
      <c r="T839" s="13">
        <f t="shared" ca="1" si="304"/>
        <v>2.0839064319737322</v>
      </c>
      <c r="U839" s="13">
        <f t="shared" si="305"/>
        <v>0.17288685689370509</v>
      </c>
      <c r="V839" s="5">
        <v>0.35</v>
      </c>
      <c r="W839" s="3">
        <f t="shared" ca="1" si="306"/>
        <v>0.77722676828987736</v>
      </c>
      <c r="X839" s="3">
        <f t="shared" ca="1" si="307"/>
        <v>-0.73267820790530169</v>
      </c>
      <c r="Y839" s="3">
        <f t="shared" ca="1" si="308"/>
        <v>0.25935322054488219</v>
      </c>
      <c r="Z839" s="3">
        <f t="shared" ca="1" si="309"/>
        <v>-5.2334157707521547E-3</v>
      </c>
      <c r="AA839" s="3">
        <f t="shared" ca="1" si="310"/>
        <v>1.8525230038920156E-3</v>
      </c>
    </row>
    <row r="840" spans="3:27" s="5" customFormat="1" x14ac:dyDescent="0.2">
      <c r="C840" s="25"/>
      <c r="D840" s="1">
        <f t="shared" si="311"/>
        <v>838</v>
      </c>
      <c r="E840" s="2">
        <f t="shared" si="312"/>
        <v>83.899999999999508</v>
      </c>
      <c r="F840" s="3">
        <f t="shared" ca="1" si="313"/>
        <v>535.30448508708662</v>
      </c>
      <c r="G840" s="3">
        <f t="shared" si="314"/>
        <v>-190.41488836248598</v>
      </c>
      <c r="H840" s="3">
        <f t="shared" ca="1" si="299"/>
        <v>568.16258365405315</v>
      </c>
      <c r="I840" s="3">
        <f t="shared" ca="1" si="315"/>
        <v>44858.515850297976</v>
      </c>
      <c r="J840" s="3">
        <f t="shared" si="316"/>
        <v>16658.29911320769</v>
      </c>
      <c r="K840" s="3">
        <f t="shared" ca="1" si="317"/>
        <v>51047.446052733059</v>
      </c>
      <c r="L840" s="3">
        <f t="shared" si="318"/>
        <v>-9.2801857951847957</v>
      </c>
      <c r="M840" s="3">
        <f t="shared" ca="1" si="300"/>
        <v>-0.34175546364566523</v>
      </c>
      <c r="N840" s="3">
        <f t="shared" ca="1" si="301"/>
        <v>-19.581145692433257</v>
      </c>
      <c r="O840" s="1">
        <f t="shared" ca="1" si="319"/>
        <v>22596610.502511427</v>
      </c>
      <c r="P840" s="1">
        <f t="shared" si="320"/>
        <v>-21642895.512326129</v>
      </c>
      <c r="Q840" s="1">
        <f t="shared" ca="1" si="302"/>
        <v>44239506.014837556</v>
      </c>
      <c r="R840" s="1">
        <f t="shared" ca="1" si="321"/>
        <v>79542.761711567437</v>
      </c>
      <c r="S840" s="3">
        <f t="shared" si="303"/>
        <v>272.57135379748473</v>
      </c>
      <c r="T840" s="13">
        <f t="shared" ca="1" si="304"/>
        <v>2.0844544950831003</v>
      </c>
      <c r="U840" s="13">
        <f t="shared" si="305"/>
        <v>0.17337070911920305</v>
      </c>
      <c r="V840" s="5">
        <v>0.35</v>
      </c>
      <c r="W840" s="3">
        <f t="shared" ca="1" si="306"/>
        <v>0.77982789989403967</v>
      </c>
      <c r="X840" s="3">
        <f t="shared" ca="1" si="307"/>
        <v>-0.73472872804221856</v>
      </c>
      <c r="Y840" s="3">
        <f t="shared" ca="1" si="308"/>
        <v>0.2613527303140567</v>
      </c>
      <c r="Z840" s="3">
        <f t="shared" ca="1" si="309"/>
        <v>-5.2480623431587041E-3</v>
      </c>
      <c r="AA840" s="3">
        <f t="shared" ca="1" si="310"/>
        <v>1.8668052165289764E-3</v>
      </c>
    </row>
    <row r="841" spans="3:27" s="5" customFormat="1" x14ac:dyDescent="0.2">
      <c r="C841" s="25"/>
      <c r="D841" s="1">
        <f t="shared" si="311"/>
        <v>839</v>
      </c>
      <c r="E841" s="2">
        <f t="shared" si="312"/>
        <v>83.999999999999503</v>
      </c>
      <c r="F841" s="3">
        <f t="shared" ca="1" si="313"/>
        <v>535.30448508708662</v>
      </c>
      <c r="G841" s="3">
        <f t="shared" si="314"/>
        <v>-191.34290694200448</v>
      </c>
      <c r="H841" s="3">
        <f t="shared" ca="1" si="299"/>
        <v>568.47427364074053</v>
      </c>
      <c r="I841" s="3">
        <f t="shared" ca="1" si="315"/>
        <v>44912.046298806687</v>
      </c>
      <c r="J841" s="3">
        <f t="shared" si="316"/>
        <v>16639.211223442464</v>
      </c>
      <c r="K841" s="3">
        <f t="shared" ca="1" si="317"/>
        <v>51104.277878792345</v>
      </c>
      <c r="L841" s="3">
        <f t="shared" si="318"/>
        <v>-9.2807619075748402</v>
      </c>
      <c r="M841" s="3">
        <f t="shared" ca="1" si="300"/>
        <v>-0.34329352719269091</v>
      </c>
      <c r="N841" s="3">
        <f t="shared" ca="1" si="301"/>
        <v>-19.669270242300747</v>
      </c>
      <c r="O841" s="1">
        <f t="shared" ca="1" si="319"/>
        <v>22621409.98539573</v>
      </c>
      <c r="P841" s="1">
        <f t="shared" si="320"/>
        <v>-21619438.07724632</v>
      </c>
      <c r="Q841" s="1">
        <f t="shared" ca="1" si="302"/>
        <v>44240848.062642053</v>
      </c>
      <c r="R841" s="1">
        <f t="shared" ca="1" si="321"/>
        <v>79586.398309703669</v>
      </c>
      <c r="S841" s="3">
        <f t="shared" si="303"/>
        <v>272.64896057617659</v>
      </c>
      <c r="T841" s="13">
        <f t="shared" ca="1" si="304"/>
        <v>2.0850043676653298</v>
      </c>
      <c r="U841" s="13">
        <f t="shared" si="305"/>
        <v>0.17385797155927776</v>
      </c>
      <c r="V841" s="5">
        <v>0.35</v>
      </c>
      <c r="W841" s="3">
        <f t="shared" ca="1" si="306"/>
        <v>0.78244863492930228</v>
      </c>
      <c r="X841" s="3">
        <f t="shared" ca="1" si="307"/>
        <v>-0.73679370034715785</v>
      </c>
      <c r="Y841" s="3">
        <f t="shared" ca="1" si="308"/>
        <v>0.26336459411141649</v>
      </c>
      <c r="Z841" s="3">
        <f t="shared" ca="1" si="309"/>
        <v>-5.2628121453368419E-3</v>
      </c>
      <c r="AA841" s="3">
        <f t="shared" ca="1" si="310"/>
        <v>1.8811756722244034E-3</v>
      </c>
    </row>
    <row r="842" spans="3:27" s="5" customFormat="1" x14ac:dyDescent="0.2">
      <c r="C842" s="25"/>
      <c r="D842" s="1">
        <f t="shared" si="311"/>
        <v>840</v>
      </c>
      <c r="E842" s="2">
        <f t="shared" si="312"/>
        <v>84.099999999999497</v>
      </c>
      <c r="F842" s="3">
        <f t="shared" ca="1" si="313"/>
        <v>535.30448508708662</v>
      </c>
      <c r="G842" s="3">
        <f t="shared" si="314"/>
        <v>-192.27098313276196</v>
      </c>
      <c r="H842" s="3">
        <f t="shared" ca="1" si="299"/>
        <v>568.78732643158435</v>
      </c>
      <c r="I842" s="3">
        <f t="shared" ca="1" si="315"/>
        <v>44965.576747315397</v>
      </c>
      <c r="J842" s="3">
        <f t="shared" si="316"/>
        <v>16620.030528938725</v>
      </c>
      <c r="K842" s="3">
        <f t="shared" ca="1" si="317"/>
        <v>51161.140942016107</v>
      </c>
      <c r="L842" s="3">
        <f t="shared" si="318"/>
        <v>-9.2813408210057737</v>
      </c>
      <c r="M842" s="3">
        <f t="shared" ca="1" si="300"/>
        <v>-0.34482999674306786</v>
      </c>
      <c r="N842" s="3">
        <f t="shared" ca="1" si="301"/>
        <v>-19.757303462887712</v>
      </c>
      <c r="O842" s="1">
        <f t="shared" ca="1" si="319"/>
        <v>22646331.589643277</v>
      </c>
      <c r="P842" s="1">
        <f t="shared" si="320"/>
        <v>-21595863.491244163</v>
      </c>
      <c r="Q842" s="1">
        <f t="shared" ca="1" si="302"/>
        <v>44242195.080887437</v>
      </c>
      <c r="R842" s="1">
        <f t="shared" ca="1" si="321"/>
        <v>79630.225700421812</v>
      </c>
      <c r="S842" s="3">
        <f t="shared" si="303"/>
        <v>272.72694467666213</v>
      </c>
      <c r="T842" s="13">
        <f t="shared" ca="1" si="304"/>
        <v>2.085556038864893</v>
      </c>
      <c r="U842" s="13">
        <f t="shared" si="305"/>
        <v>0.17434866124220247</v>
      </c>
      <c r="V842" s="5">
        <v>0.35</v>
      </c>
      <c r="W842" s="3">
        <f t="shared" ca="1" si="306"/>
        <v>0.78508908853305714</v>
      </c>
      <c r="X842" s="3">
        <f t="shared" ca="1" si="307"/>
        <v>-0.73887319698433673</v>
      </c>
      <c r="Y842" s="3">
        <f t="shared" ca="1" si="308"/>
        <v>0.26538891407105153</v>
      </c>
      <c r="Z842" s="3">
        <f t="shared" ca="1" si="309"/>
        <v>-5.2776656927452622E-3</v>
      </c>
      <c r="AA842" s="3">
        <f t="shared" ca="1" si="310"/>
        <v>1.8956351005075108E-3</v>
      </c>
    </row>
    <row r="843" spans="3:27" s="5" customFormat="1" x14ac:dyDescent="0.2">
      <c r="C843" s="25"/>
      <c r="D843" s="1">
        <f t="shared" si="311"/>
        <v>841</v>
      </c>
      <c r="E843" s="2">
        <f t="shared" si="312"/>
        <v>84.199999999999491</v>
      </c>
      <c r="F843" s="3">
        <f t="shared" ca="1" si="313"/>
        <v>535.30448508708662</v>
      </c>
      <c r="G843" s="3">
        <f t="shared" si="314"/>
        <v>-193.19911721486253</v>
      </c>
      <c r="H843" s="3">
        <f t="shared" ca="1" si="299"/>
        <v>569.10174015456414</v>
      </c>
      <c r="I843" s="3">
        <f t="shared" ca="1" si="315"/>
        <v>45019.107195824108</v>
      </c>
      <c r="J843" s="3">
        <f t="shared" si="316"/>
        <v>16600.757023921342</v>
      </c>
      <c r="K843" s="3">
        <f t="shared" ca="1" si="317"/>
        <v>51218.035378591216</v>
      </c>
      <c r="L843" s="3">
        <f t="shared" si="318"/>
        <v>-9.2819225356519013</v>
      </c>
      <c r="M843" s="3">
        <f t="shared" ca="1" si="300"/>
        <v>-0.34636486798443977</v>
      </c>
      <c r="N843" s="3">
        <f t="shared" ca="1" si="301"/>
        <v>-19.845245107114327</v>
      </c>
      <c r="O843" s="1">
        <f t="shared" ca="1" si="319"/>
        <v>22671375.345286712</v>
      </c>
      <c r="P843" s="1">
        <f t="shared" si="320"/>
        <v>-21572171.702090394</v>
      </c>
      <c r="Q843" s="1">
        <f t="shared" ca="1" si="302"/>
        <v>44243547.04737711</v>
      </c>
      <c r="R843" s="1">
        <f t="shared" ca="1" si="321"/>
        <v>79674.243621638976</v>
      </c>
      <c r="S843" s="3">
        <f t="shared" si="303"/>
        <v>272.8053061224216</v>
      </c>
      <c r="T843" s="13">
        <f t="shared" ca="1" si="304"/>
        <v>2.0861094978085921</v>
      </c>
      <c r="U843" s="13">
        <f t="shared" si="305"/>
        <v>0.17484279532012567</v>
      </c>
      <c r="V843" s="5">
        <v>0.35</v>
      </c>
      <c r="W843" s="3">
        <f t="shared" ca="1" si="306"/>
        <v>0.78774937675687495</v>
      </c>
      <c r="X843" s="3">
        <f t="shared" ca="1" si="307"/>
        <v>-0.7409672906429442</v>
      </c>
      <c r="Y843" s="3">
        <f t="shared" ca="1" si="308"/>
        <v>0.26742579303070124</v>
      </c>
      <c r="Z843" s="3">
        <f t="shared" ca="1" si="309"/>
        <v>-5.2926235045924587E-3</v>
      </c>
      <c r="AA843" s="3">
        <f t="shared" ca="1" si="310"/>
        <v>1.9101842359335803E-3</v>
      </c>
    </row>
    <row r="844" spans="3:27" s="5" customFormat="1" x14ac:dyDescent="0.2">
      <c r="C844" s="25"/>
      <c r="D844" s="1">
        <f t="shared" si="311"/>
        <v>842</v>
      </c>
      <c r="E844" s="2">
        <f t="shared" si="312"/>
        <v>84.299999999999486</v>
      </c>
      <c r="F844" s="3">
        <f t="shared" ca="1" si="313"/>
        <v>535.30448508708662</v>
      </c>
      <c r="G844" s="3">
        <f t="shared" si="314"/>
        <v>-194.12730946842771</v>
      </c>
      <c r="H844" s="3">
        <f t="shared" ca="1" si="299"/>
        <v>569.41751293387665</v>
      </c>
      <c r="I844" s="3">
        <f t="shared" ca="1" si="315"/>
        <v>45072.637644332819</v>
      </c>
      <c r="J844" s="3">
        <f t="shared" si="316"/>
        <v>16581.390702587178</v>
      </c>
      <c r="K844" s="3">
        <f t="shared" ca="1" si="317"/>
        <v>51274.961324517142</v>
      </c>
      <c r="L844" s="3">
        <f t="shared" si="318"/>
        <v>-9.2825070516883752</v>
      </c>
      <c r="M844" s="3">
        <f t="shared" ca="1" si="300"/>
        <v>-0.3478981366425094</v>
      </c>
      <c r="N844" s="3">
        <f t="shared" ca="1" si="301"/>
        <v>-19.933094930081406</v>
      </c>
      <c r="O844" s="1">
        <f t="shared" ca="1" si="319"/>
        <v>22696541.282506108</v>
      </c>
      <c r="P844" s="1">
        <f t="shared" si="320"/>
        <v>-21548362.657299176</v>
      </c>
      <c r="Q844" s="1">
        <f t="shared" ca="1" si="302"/>
        <v>44244903.939805284</v>
      </c>
      <c r="R844" s="1">
        <f t="shared" ca="1" si="321"/>
        <v>79718.451810742728</v>
      </c>
      <c r="S844" s="3">
        <f t="shared" si="303"/>
        <v>272.88404493704917</v>
      </c>
      <c r="T844" s="13">
        <f t="shared" ca="1" si="304"/>
        <v>2.086664733605931</v>
      </c>
      <c r="U844" s="13">
        <f t="shared" si="305"/>
        <v>0.17534039106972374</v>
      </c>
      <c r="V844" s="5">
        <v>0.35</v>
      </c>
      <c r="W844" s="3">
        <f t="shared" ca="1" si="306"/>
        <v>0.7904296165723248</v>
      </c>
      <c r="X844" s="3">
        <f t="shared" ca="1" si="307"/>
        <v>-0.7430760545399071</v>
      </c>
      <c r="Y844" s="3">
        <f t="shared" ca="1" si="308"/>
        <v>0.26947533453746259</v>
      </c>
      <c r="Z844" s="3">
        <f t="shared" ca="1" si="309"/>
        <v>-5.3076861038564797E-3</v>
      </c>
      <c r="AA844" s="3">
        <f t="shared" ca="1" si="310"/>
        <v>1.9248238181247327E-3</v>
      </c>
    </row>
    <row r="845" spans="3:27" s="5" customFormat="1" x14ac:dyDescent="0.2">
      <c r="C845" s="25"/>
      <c r="D845" s="1">
        <f t="shared" si="311"/>
        <v>843</v>
      </c>
      <c r="E845" s="2">
        <f t="shared" si="312"/>
        <v>84.39999999999948</v>
      </c>
      <c r="F845" s="3">
        <f t="shared" ca="1" si="313"/>
        <v>535.30448508708662</v>
      </c>
      <c r="G845" s="3">
        <f t="shared" si="314"/>
        <v>-195.05556017359655</v>
      </c>
      <c r="H845" s="3">
        <f t="shared" ca="1" si="299"/>
        <v>569.73464288999185</v>
      </c>
      <c r="I845" s="3">
        <f t="shared" ca="1" si="315"/>
        <v>45126.16809284153</v>
      </c>
      <c r="J845" s="3">
        <f t="shared" si="316"/>
        <v>16561.931559105076</v>
      </c>
      <c r="K845" s="3">
        <f t="shared" ca="1" si="317"/>
        <v>51331.918915605609</v>
      </c>
      <c r="L845" s="3">
        <f t="shared" si="318"/>
        <v>-9.2830943692911898</v>
      </c>
      <c r="M845" s="3">
        <f t="shared" ca="1" si="300"/>
        <v>-0.34942979848100736</v>
      </c>
      <c r="N845" s="3">
        <f t="shared" ca="1" si="301"/>
        <v>-20.020852689068587</v>
      </c>
      <c r="O845" s="1">
        <f t="shared" ca="1" si="319"/>
        <v>22721829.431629058</v>
      </c>
      <c r="P845" s="1">
        <f t="shared" si="320"/>
        <v>-21524436.304128017</v>
      </c>
      <c r="Q845" s="1">
        <f t="shared" ca="1" si="302"/>
        <v>44246265.735757075</v>
      </c>
      <c r="R845" s="1">
        <f t="shared" ca="1" si="321"/>
        <v>79762.850004598862</v>
      </c>
      <c r="S845" s="3">
        <f t="shared" si="303"/>
        <v>272.96316114425298</v>
      </c>
      <c r="T845" s="13">
        <f t="shared" ca="1" si="304"/>
        <v>2.087221735349496</v>
      </c>
      <c r="U845" s="13">
        <f t="shared" si="305"/>
        <v>0.17584146589285923</v>
      </c>
      <c r="V845" s="5">
        <v>0.35</v>
      </c>
      <c r="W845" s="3">
        <f t="shared" ca="1" si="306"/>
        <v>0.79312992587684372</v>
      </c>
      <c r="X845" s="3">
        <f t="shared" ca="1" si="307"/>
        <v>-0.74519956242267871</v>
      </c>
      <c r="Y845" s="3">
        <f t="shared" ca="1" si="308"/>
        <v>0.27153764285353843</v>
      </c>
      <c r="Z845" s="3">
        <f t="shared" ca="1" si="309"/>
        <v>-5.3228540173048478E-3</v>
      </c>
      <c r="AA845" s="3">
        <f t="shared" ca="1" si="310"/>
        <v>1.9395545918109887E-3</v>
      </c>
    </row>
    <row r="846" spans="3:27" s="5" customFormat="1" x14ac:dyDescent="0.2">
      <c r="C846" s="25"/>
      <c r="D846" s="1">
        <f t="shared" si="311"/>
        <v>844</v>
      </c>
      <c r="E846" s="2">
        <f t="shared" si="312"/>
        <v>84.499999999999474</v>
      </c>
      <c r="F846" s="3">
        <f t="shared" ca="1" si="313"/>
        <v>535.30448508708662</v>
      </c>
      <c r="G846" s="3">
        <f t="shared" si="314"/>
        <v>-195.98386961052566</v>
      </c>
      <c r="H846" s="3">
        <f t="shared" ca="1" si="299"/>
        <v>570.05312813970806</v>
      </c>
      <c r="I846" s="3">
        <f t="shared" ca="1" si="315"/>
        <v>45179.698541350241</v>
      </c>
      <c r="J846" s="3">
        <f t="shared" si="316"/>
        <v>16542.379587615869</v>
      </c>
      <c r="K846" s="3">
        <f t="shared" ca="1" si="317"/>
        <v>51388.908287480182</v>
      </c>
      <c r="L846" s="3">
        <f t="shared" si="318"/>
        <v>-9.2836844886371885</v>
      </c>
      <c r="M846" s="3">
        <f t="shared" ca="1" si="300"/>
        <v>-0.35095984930165874</v>
      </c>
      <c r="N846" s="3">
        <f t="shared" ca="1" si="301"/>
        <v>-20.108518143532439</v>
      </c>
      <c r="O846" s="1">
        <f t="shared" ca="1" si="319"/>
        <v>22747239.823130652</v>
      </c>
      <c r="P846" s="1">
        <f t="shared" si="320"/>
        <v>-21500392.589577705</v>
      </c>
      <c r="Q846" s="1">
        <f t="shared" ca="1" si="302"/>
        <v>44247632.412708357</v>
      </c>
      <c r="R846" s="1">
        <f t="shared" ca="1" si="321"/>
        <v>79807.437939559124</v>
      </c>
      <c r="S846" s="3">
        <f t="shared" si="303"/>
        <v>273.04265476785491</v>
      </c>
      <c r="T846" s="13">
        <f t="shared" ca="1" si="304"/>
        <v>2.0877804921153293</v>
      </c>
      <c r="U846" s="13">
        <f t="shared" si="305"/>
        <v>0.17634603731724238</v>
      </c>
      <c r="V846" s="5">
        <v>0.35</v>
      </c>
      <c r="W846" s="3">
        <f t="shared" ca="1" si="306"/>
        <v>0.79585042349964608</v>
      </c>
      <c r="X846" s="3">
        <f t="shared" ca="1" si="307"/>
        <v>-0.7473378885720432</v>
      </c>
      <c r="Y846" s="3">
        <f t="shared" ca="1" si="308"/>
        <v>0.27361282296202105</v>
      </c>
      <c r="Z846" s="3">
        <f t="shared" ca="1" si="309"/>
        <v>-5.3381277755145942E-3</v>
      </c>
      <c r="AA846" s="3">
        <f t="shared" ca="1" si="310"/>
        <v>1.9543773068715791E-3</v>
      </c>
    </row>
    <row r="847" spans="3:27" s="5" customFormat="1" x14ac:dyDescent="0.2">
      <c r="C847" s="25"/>
      <c r="D847" s="1">
        <f t="shared" si="311"/>
        <v>845</v>
      </c>
      <c r="E847" s="2">
        <f t="shared" si="312"/>
        <v>84.599999999999469</v>
      </c>
      <c r="F847" s="3">
        <f t="shared" ca="1" si="313"/>
        <v>535.30448508708662</v>
      </c>
      <c r="G847" s="3">
        <f t="shared" si="314"/>
        <v>-196.91223805938938</v>
      </c>
      <c r="H847" s="3">
        <f t="shared" ca="1" si="299"/>
        <v>570.37296679620829</v>
      </c>
      <c r="I847" s="3">
        <f t="shared" ca="1" si="315"/>
        <v>45233.228989858952</v>
      </c>
      <c r="J847" s="3">
        <f t="shared" si="316"/>
        <v>16522.734782232372</v>
      </c>
      <c r="K847" s="3">
        <f t="shared" ca="1" si="317"/>
        <v>51445.929575575938</v>
      </c>
      <c r="L847" s="3">
        <f t="shared" si="318"/>
        <v>-9.2842774099040568</v>
      </c>
      <c r="M847" s="3">
        <f t="shared" ca="1" si="300"/>
        <v>-0.35248828494414891</v>
      </c>
      <c r="N847" s="3">
        <f t="shared" ca="1" si="301"/>
        <v>-20.196091055104493</v>
      </c>
      <c r="O847" s="1">
        <f t="shared" ca="1" si="319"/>
        <v>22772772.487633597</v>
      </c>
      <c r="P847" s="1">
        <f t="shared" si="320"/>
        <v>-21476231.460392248</v>
      </c>
      <c r="Q847" s="1">
        <f t="shared" ca="1" si="302"/>
        <v>44249003.948025845</v>
      </c>
      <c r="R847" s="1">
        <f t="shared" ca="1" si="321"/>
        <v>79852.21535146916</v>
      </c>
      <c r="S847" s="3">
        <f t="shared" si="303"/>
        <v>273.12252583179094</v>
      </c>
      <c r="T847" s="13">
        <f t="shared" ca="1" si="304"/>
        <v>2.0883409929633054</v>
      </c>
      <c r="U847" s="13">
        <f t="shared" si="305"/>
        <v>0.17685412299709782</v>
      </c>
      <c r="V847" s="5">
        <v>0.35</v>
      </c>
      <c r="W847" s="3">
        <f t="shared" ca="1" si="306"/>
        <v>0.798591229207681</v>
      </c>
      <c r="X847" s="3">
        <f t="shared" ca="1" si="307"/>
        <v>-0.74949110780494144</v>
      </c>
      <c r="Y847" s="3">
        <f t="shared" ca="1" si="308"/>
        <v>0.27570098057271503</v>
      </c>
      <c r="Z847" s="3">
        <f t="shared" ca="1" si="309"/>
        <v>-5.3535079128924391E-3</v>
      </c>
      <c r="AA847" s="3">
        <f t="shared" ca="1" si="310"/>
        <v>1.9692927183765359E-3</v>
      </c>
    </row>
    <row r="848" spans="3:27" s="5" customFormat="1" x14ac:dyDescent="0.2">
      <c r="C848" s="25"/>
      <c r="D848" s="1">
        <f t="shared" si="311"/>
        <v>846</v>
      </c>
      <c r="E848" s="2">
        <f t="shared" si="312"/>
        <v>84.699999999999463</v>
      </c>
      <c r="F848" s="3">
        <f t="shared" ca="1" si="313"/>
        <v>535.30448508708662</v>
      </c>
      <c r="G848" s="3">
        <f t="shared" si="314"/>
        <v>-197.84066580037978</v>
      </c>
      <c r="H848" s="3">
        <f t="shared" ca="1" si="299"/>
        <v>570.6941569691146</v>
      </c>
      <c r="I848" s="3">
        <f t="shared" ca="1" si="315"/>
        <v>45286.759438367662</v>
      </c>
      <c r="J848" s="3">
        <f t="shared" si="316"/>
        <v>16502.997137039383</v>
      </c>
      <c r="K848" s="3">
        <f t="shared" ca="1" si="317"/>
        <v>51502.982915139088</v>
      </c>
      <c r="L848" s="3">
        <f t="shared" si="318"/>
        <v>-9.2848731332703291</v>
      </c>
      <c r="M848" s="3">
        <f t="shared" ca="1" si="300"/>
        <v>-0.3540151012860866</v>
      </c>
      <c r="N848" s="3">
        <f t="shared" ca="1" si="301"/>
        <v>-20.283571187589125</v>
      </c>
      <c r="O848" s="1">
        <f t="shared" ca="1" si="319"/>
        <v>22798427.455908187</v>
      </c>
      <c r="P848" s="1">
        <f t="shared" si="320"/>
        <v>-21451952.863058779</v>
      </c>
      <c r="Q848" s="1">
        <f t="shared" ca="1" si="302"/>
        <v>44250380.31896697</v>
      </c>
      <c r="R848" s="1">
        <f t="shared" ca="1" si="321"/>
        <v>79897.181975676038</v>
      </c>
      <c r="S848" s="3">
        <f t="shared" si="303"/>
        <v>273.20277436011077</v>
      </c>
      <c r="T848" s="13">
        <f t="shared" ca="1" si="304"/>
        <v>2.0889032269375054</v>
      </c>
      <c r="U848" s="13">
        <f t="shared" si="305"/>
        <v>0.1773657407138364</v>
      </c>
      <c r="V848" s="5">
        <v>0.35</v>
      </c>
      <c r="W848" s="3">
        <f t="shared" ca="1" si="306"/>
        <v>0.8013524637116366</v>
      </c>
      <c r="X848" s="3">
        <f t="shared" ca="1" si="307"/>
        <v>-0.75165929547731658</v>
      </c>
      <c r="Y848" s="3">
        <f t="shared" ca="1" si="308"/>
        <v>0.2778022221279986</v>
      </c>
      <c r="Z848" s="3">
        <f t="shared" ca="1" si="309"/>
        <v>-5.3689949676951187E-3</v>
      </c>
      <c r="AA848" s="3">
        <f t="shared" ca="1" si="310"/>
        <v>1.9843015866285612E-3</v>
      </c>
    </row>
    <row r="849" spans="3:27" s="5" customFormat="1" x14ac:dyDescent="0.2">
      <c r="C849" s="25"/>
      <c r="D849" s="1">
        <f t="shared" si="311"/>
        <v>847</v>
      </c>
      <c r="E849" s="2">
        <f t="shared" si="312"/>
        <v>84.799999999999457</v>
      </c>
      <c r="F849" s="3">
        <f t="shared" ca="1" si="313"/>
        <v>535.30448508708662</v>
      </c>
      <c r="G849" s="3">
        <f t="shared" si="314"/>
        <v>-198.76915311370681</v>
      </c>
      <c r="H849" s="3">
        <f t="shared" ca="1" si="299"/>
        <v>571.01669676454389</v>
      </c>
      <c r="I849" s="3">
        <f t="shared" ca="1" si="315"/>
        <v>45340.289886876373</v>
      </c>
      <c r="J849" s="3">
        <f t="shared" si="316"/>
        <v>16483.166646093676</v>
      </c>
      <c r="K849" s="3">
        <f t="shared" ca="1" si="317"/>
        <v>51560.068441226627</v>
      </c>
      <c r="L849" s="3">
        <f t="shared" si="318"/>
        <v>-9.2854716589153856</v>
      </c>
      <c r="M849" s="3">
        <f t="shared" ca="1" si="300"/>
        <v>-0.35554029424296579</v>
      </c>
      <c r="N849" s="3">
        <f t="shared" ca="1" si="301"/>
        <v>-20.370958306961381</v>
      </c>
      <c r="O849" s="1">
        <f t="shared" ca="1" si="319"/>
        <v>22824204.758872375</v>
      </c>
      <c r="P849" s="1">
        <f t="shared" si="320"/>
        <v>-21427556.74380751</v>
      </c>
      <c r="Q849" s="1">
        <f t="shared" ca="1" si="302"/>
        <v>44251761.502679884</v>
      </c>
      <c r="R849" s="1">
        <f t="shared" ca="1" si="321"/>
        <v>79942.33754703615</v>
      </c>
      <c r="S849" s="3">
        <f t="shared" si="303"/>
        <v>273.28340037697819</v>
      </c>
      <c r="T849" s="13">
        <f t="shared" ca="1" si="304"/>
        <v>2.0894671830665907</v>
      </c>
      <c r="U849" s="13">
        <f t="shared" si="305"/>
        <v>0.1778809083767294</v>
      </c>
      <c r="V849" s="5">
        <v>0.35</v>
      </c>
      <c r="W849" s="3">
        <f t="shared" ca="1" si="306"/>
        <v>0.80413424867198124</v>
      </c>
      <c r="X849" s="3">
        <f t="shared" ca="1" si="307"/>
        <v>-0.75384252748697289</v>
      </c>
      <c r="Y849" s="3">
        <f t="shared" ca="1" si="308"/>
        <v>0.27991665480872041</v>
      </c>
      <c r="Z849" s="3">
        <f t="shared" ca="1" si="309"/>
        <v>-5.3845894820498067E-3</v>
      </c>
      <c r="AA849" s="3">
        <f t="shared" ca="1" si="310"/>
        <v>1.9994046772051459E-3</v>
      </c>
    </row>
    <row r="850" spans="3:27" s="5" customFormat="1" x14ac:dyDescent="0.2">
      <c r="C850" s="25"/>
      <c r="D850" s="1">
        <f t="shared" si="311"/>
        <v>848</v>
      </c>
      <c r="E850" s="2">
        <f t="shared" si="312"/>
        <v>84.899999999999451</v>
      </c>
      <c r="F850" s="3">
        <f t="shared" ca="1" si="313"/>
        <v>535.30448508708662</v>
      </c>
      <c r="G850" s="3">
        <f t="shared" si="314"/>
        <v>-199.69770027959834</v>
      </c>
      <c r="H850" s="3">
        <f t="shared" ca="1" si="299"/>
        <v>571.34058428516278</v>
      </c>
      <c r="I850" s="3">
        <f t="shared" ca="1" si="315"/>
        <v>45393.820335385084</v>
      </c>
      <c r="J850" s="3">
        <f t="shared" si="316"/>
        <v>16463.243303424009</v>
      </c>
      <c r="K850" s="3">
        <f t="shared" ca="1" si="317"/>
        <v>51617.186288705998</v>
      </c>
      <c r="L850" s="3">
        <f t="shared" si="318"/>
        <v>-9.2860729870194501</v>
      </c>
      <c r="M850" s="3">
        <f t="shared" ca="1" si="300"/>
        <v>-0.35706385976812582</v>
      </c>
      <c r="N850" s="3">
        <f t="shared" ca="1" si="301"/>
        <v>-20.458252181364681</v>
      </c>
      <c r="O850" s="1">
        <f t="shared" ca="1" si="319"/>
        <v>22850104.427591782</v>
      </c>
      <c r="P850" s="1">
        <f t="shared" si="320"/>
        <v>-21403043.048611637</v>
      </c>
      <c r="Q850" s="1">
        <f t="shared" ca="1" si="302"/>
        <v>44253147.476203419</v>
      </c>
      <c r="R850" s="1">
        <f t="shared" ca="1" si="321"/>
        <v>79987.681799922793</v>
      </c>
      <c r="S850" s="3">
        <f t="shared" si="303"/>
        <v>273.36440390667082</v>
      </c>
      <c r="T850" s="13">
        <f t="shared" ca="1" si="304"/>
        <v>2.090032850364175</v>
      </c>
      <c r="U850" s="13">
        <f t="shared" si="305"/>
        <v>0.1783996440235901</v>
      </c>
      <c r="V850" s="5">
        <v>0.35</v>
      </c>
      <c r="W850" s="3">
        <f t="shared" ca="1" si="306"/>
        <v>0.80693670670506323</v>
      </c>
      <c r="X850" s="3">
        <f t="shared" ca="1" si="307"/>
        <v>-0.75604088027646321</v>
      </c>
      <c r="Y850" s="3">
        <f t="shared" ca="1" si="308"/>
        <v>0.28204438654013991</v>
      </c>
      <c r="Z850" s="3">
        <f t="shared" ca="1" si="309"/>
        <v>-5.4002920019747373E-3</v>
      </c>
      <c r="AA850" s="3">
        <f t="shared" ca="1" si="310"/>
        <v>2.0146027610009995E-3</v>
      </c>
    </row>
    <row r="851" spans="3:27" s="5" customFormat="1" x14ac:dyDescent="0.2">
      <c r="C851" s="25"/>
      <c r="D851" s="1">
        <f t="shared" si="311"/>
        <v>849</v>
      </c>
      <c r="E851" s="2">
        <f t="shared" si="312"/>
        <v>84.999999999999446</v>
      </c>
      <c r="F851" s="3">
        <f t="shared" ca="1" si="313"/>
        <v>535.30448508708662</v>
      </c>
      <c r="G851" s="3">
        <f t="shared" si="314"/>
        <v>-200.62630757830027</v>
      </c>
      <c r="H851" s="3">
        <f t="shared" ca="1" si="299"/>
        <v>571.66581763024249</v>
      </c>
      <c r="I851" s="3">
        <f t="shared" ca="1" si="315"/>
        <v>45447.350783893795</v>
      </c>
      <c r="J851" s="3">
        <f t="shared" si="316"/>
        <v>16443.227103031113</v>
      </c>
      <c r="K851" s="3">
        <f t="shared" ca="1" si="317"/>
        <v>51674.336592254731</v>
      </c>
      <c r="L851" s="3">
        <f t="shared" si="318"/>
        <v>-9.2866771177635918</v>
      </c>
      <c r="M851" s="3">
        <f t="shared" ca="1" si="300"/>
        <v>-0.35858579385271</v>
      </c>
      <c r="N851" s="3">
        <f t="shared" ca="1" si="301"/>
        <v>-20.545452581108464</v>
      </c>
      <c r="O851" s="1">
        <f t="shared" ca="1" si="319"/>
        <v>22876126.493279755</v>
      </c>
      <c r="P851" s="1">
        <f t="shared" si="320"/>
        <v>-21378411.723187279</v>
      </c>
      <c r="Q851" s="1">
        <f t="shared" ca="1" si="302"/>
        <v>44254538.216467038</v>
      </c>
      <c r="R851" s="1">
        <f t="shared" ca="1" si="321"/>
        <v>80033.214468233942</v>
      </c>
      <c r="S851" s="3">
        <f t="shared" si="303"/>
        <v>273.4457849735802</v>
      </c>
      <c r="T851" s="13">
        <f t="shared" ca="1" si="304"/>
        <v>2.0906002178291967</v>
      </c>
      <c r="U851" s="13">
        <f t="shared" si="305"/>
        <v>0.17892196582145747</v>
      </c>
      <c r="V851" s="5">
        <v>0.35</v>
      </c>
      <c r="W851" s="3">
        <f t="shared" ca="1" si="306"/>
        <v>0.80975996138924444</v>
      </c>
      <c r="X851" s="3">
        <f t="shared" ca="1" si="307"/>
        <v>-0.75825443083598698</v>
      </c>
      <c r="Y851" s="3">
        <f t="shared" ca="1" si="308"/>
        <v>0.28418552599790187</v>
      </c>
      <c r="Z851" s="3">
        <f t="shared" ca="1" si="309"/>
        <v>-5.416103077399907E-3</v>
      </c>
      <c r="AA851" s="3">
        <f t="shared" ca="1" si="310"/>
        <v>2.0298966142707278E-3</v>
      </c>
    </row>
    <row r="852" spans="3:27" s="5" customFormat="1" x14ac:dyDescent="0.2">
      <c r="C852" s="25"/>
      <c r="D852" s="1">
        <f t="shared" si="311"/>
        <v>850</v>
      </c>
      <c r="E852" s="2">
        <f t="shared" si="312"/>
        <v>85.09999999999944</v>
      </c>
      <c r="F852" s="3">
        <f t="shared" ca="1" si="313"/>
        <v>535.30448508708662</v>
      </c>
      <c r="G852" s="3">
        <f t="shared" si="314"/>
        <v>-201.55497529007664</v>
      </c>
      <c r="H852" s="3">
        <f t="shared" ca="1" si="299"/>
        <v>571.99239489571391</v>
      </c>
      <c r="I852" s="3">
        <f t="shared" ca="1" si="315"/>
        <v>45500.881232402506</v>
      </c>
      <c r="J852" s="3">
        <f t="shared" si="316"/>
        <v>16423.118038887693</v>
      </c>
      <c r="K852" s="3">
        <f t="shared" ca="1" si="317"/>
        <v>51731.519486360121</v>
      </c>
      <c r="L852" s="3">
        <f t="shared" si="318"/>
        <v>-9.2872840513297295</v>
      </c>
      <c r="M852" s="3">
        <f t="shared" ca="1" si="300"/>
        <v>-0.36010609252562181</v>
      </c>
      <c r="N852" s="3">
        <f t="shared" ca="1" si="301"/>
        <v>-20.632559278665649</v>
      </c>
      <c r="O852" s="1">
        <f t="shared" ca="1" si="319"/>
        <v>22902270.987297405</v>
      </c>
      <c r="P852" s="1">
        <f t="shared" si="320"/>
        <v>-21353662.712993413</v>
      </c>
      <c r="Q852" s="1">
        <f t="shared" ca="1" si="302"/>
        <v>44255933.700290814</v>
      </c>
      <c r="R852" s="1">
        <f t="shared" ca="1" si="321"/>
        <v>80078.935285399944</v>
      </c>
      <c r="S852" s="3">
        <f t="shared" si="303"/>
        <v>273.52754360221201</v>
      </c>
      <c r="T852" s="13">
        <f t="shared" ca="1" si="304"/>
        <v>2.0911692744462909</v>
      </c>
      <c r="U852" s="13">
        <f t="shared" si="305"/>
        <v>0.17944789206728573</v>
      </c>
      <c r="V852" s="5">
        <v>0.35</v>
      </c>
      <c r="W852" s="3">
        <f t="shared" ca="1" si="306"/>
        <v>0.81260413727108649</v>
      </c>
      <c r="X852" s="3">
        <f t="shared" ca="1" si="307"/>
        <v>-0.76048325670631167</v>
      </c>
      <c r="Y852" s="3">
        <f t="shared" ca="1" si="308"/>
        <v>0.28634018261405242</v>
      </c>
      <c r="Z852" s="3">
        <f t="shared" ca="1" si="309"/>
        <v>-5.4320232621879409E-3</v>
      </c>
      <c r="AA852" s="3">
        <f t="shared" ca="1" si="310"/>
        <v>2.0452870186718031E-3</v>
      </c>
    </row>
    <row r="853" spans="3:27" s="5" customFormat="1" x14ac:dyDescent="0.2">
      <c r="C853" s="25"/>
      <c r="D853" s="1">
        <f t="shared" si="311"/>
        <v>851</v>
      </c>
      <c r="E853" s="2">
        <f t="shared" si="312"/>
        <v>85.199999999999434</v>
      </c>
      <c r="F853" s="3">
        <f t="shared" ca="1" si="313"/>
        <v>535.30448508708662</v>
      </c>
      <c r="G853" s="3">
        <f t="shared" si="314"/>
        <v>-202.48370369520961</v>
      </c>
      <c r="H853" s="3">
        <f t="shared" ca="1" si="299"/>
        <v>572.32031417422218</v>
      </c>
      <c r="I853" s="3">
        <f t="shared" ca="1" si="315"/>
        <v>45554.411680911217</v>
      </c>
      <c r="J853" s="3">
        <f t="shared" si="316"/>
        <v>16402.916104938427</v>
      </c>
      <c r="K853" s="3">
        <f t="shared" ca="1" si="317"/>
        <v>51788.735105318883</v>
      </c>
      <c r="L853" s="3">
        <f t="shared" si="318"/>
        <v>-9.2878937879006216</v>
      </c>
      <c r="M853" s="3">
        <f t="shared" ca="1" si="300"/>
        <v>-0.36162475185348009</v>
      </c>
      <c r="N853" s="3">
        <f t="shared" ca="1" si="301"/>
        <v>-20.719572048670102</v>
      </c>
      <c r="O853" s="1">
        <f t="shared" ca="1" si="319"/>
        <v>22928537.941153623</v>
      </c>
      <c r="P853" s="1">
        <f t="shared" si="320"/>
        <v>-21328795.963231776</v>
      </c>
      <c r="Q853" s="1">
        <f t="shared" ca="1" si="302"/>
        <v>44257333.904385403</v>
      </c>
      <c r="R853" s="1">
        <f t="shared" ca="1" si="321"/>
        <v>80124.843984391104</v>
      </c>
      <c r="S853" s="3">
        <f t="shared" si="303"/>
        <v>273.60967981718557</v>
      </c>
      <c r="T853" s="13">
        <f t="shared" ca="1" si="304"/>
        <v>2.0917400091861604</v>
      </c>
      <c r="U853" s="13">
        <f t="shared" si="305"/>
        <v>0.1799774411886382</v>
      </c>
      <c r="V853" s="5">
        <v>0.35</v>
      </c>
      <c r="W853" s="3">
        <f t="shared" ca="1" si="306"/>
        <v>0.81546935987158253</v>
      </c>
      <c r="X853" s="3">
        <f t="shared" ca="1" si="307"/>
        <v>-0.76272743598171422</v>
      </c>
      <c r="Y853" s="3">
        <f t="shared" ca="1" si="308"/>
        <v>0.28850846658309454</v>
      </c>
      <c r="Z853" s="3">
        <f t="shared" ca="1" si="309"/>
        <v>-5.4480531141551016E-3</v>
      </c>
      <c r="AA853" s="3">
        <f t="shared" ca="1" si="310"/>
        <v>2.060774761307818E-3</v>
      </c>
    </row>
    <row r="854" spans="3:27" s="5" customFormat="1" x14ac:dyDescent="0.2">
      <c r="C854" s="25"/>
      <c r="D854" s="1">
        <f t="shared" si="311"/>
        <v>852</v>
      </c>
      <c r="E854" s="2">
        <f t="shared" si="312"/>
        <v>85.299999999999429</v>
      </c>
      <c r="F854" s="3">
        <f t="shared" ca="1" si="313"/>
        <v>535.30448508708662</v>
      </c>
      <c r="G854" s="3">
        <f t="shared" si="314"/>
        <v>-203.41249307399968</v>
      </c>
      <c r="H854" s="3">
        <f t="shared" ca="1" si="299"/>
        <v>572.64957355518118</v>
      </c>
      <c r="I854" s="3">
        <f t="shared" ca="1" si="315"/>
        <v>45607.942129419927</v>
      </c>
      <c r="J854" s="3">
        <f t="shared" si="316"/>
        <v>16382.621295099967</v>
      </c>
      <c r="K854" s="3">
        <f t="shared" ca="1" si="317"/>
        <v>51845.983583236841</v>
      </c>
      <c r="L854" s="3">
        <f t="shared" si="318"/>
        <v>-9.2885063276598814</v>
      </c>
      <c r="M854" s="3">
        <f t="shared" ca="1" si="300"/>
        <v>-0.36314176794057285</v>
      </c>
      <c r="N854" s="3">
        <f t="shared" ca="1" si="301"/>
        <v>-20.80649066791397</v>
      </c>
      <c r="O854" s="1">
        <f t="shared" ca="1" si="319"/>
        <v>22954927.38650516</v>
      </c>
      <c r="P854" s="1">
        <f t="shared" si="320"/>
        <v>-21303811.41884682</v>
      </c>
      <c r="Q854" s="1">
        <f t="shared" ca="1" si="302"/>
        <v>44258738.80535198</v>
      </c>
      <c r="R854" s="1">
        <f t="shared" ca="1" si="321"/>
        <v>80170.940297725363</v>
      </c>
      <c r="S854" s="3">
        <f t="shared" si="303"/>
        <v>273.69219364323436</v>
      </c>
      <c r="T854" s="13">
        <f t="shared" ca="1" si="304"/>
        <v>2.0923124110059432</v>
      </c>
      <c r="U854" s="13">
        <f t="shared" si="305"/>
        <v>0.180510631744386</v>
      </c>
      <c r="V854" s="5">
        <v>0.35</v>
      </c>
      <c r="W854" s="3">
        <f t="shared" ca="1" si="306"/>
        <v>0.81835575569243646</v>
      </c>
      <c r="X854" s="3">
        <f t="shared" ca="1" si="307"/>
        <v>-0.76498704731294176</v>
      </c>
      <c r="Y854" s="3">
        <f t="shared" ca="1" si="308"/>
        <v>0.29069048886808407</v>
      </c>
      <c r="Z854" s="3">
        <f t="shared" ca="1" si="309"/>
        <v>-5.4641931950924413E-3</v>
      </c>
      <c r="AA854" s="3">
        <f t="shared" ca="1" si="310"/>
        <v>2.076360634772029E-3</v>
      </c>
    </row>
    <row r="855" spans="3:27" s="5" customFormat="1" x14ac:dyDescent="0.2">
      <c r="C855" s="25"/>
      <c r="D855" s="1">
        <f t="shared" si="311"/>
        <v>853</v>
      </c>
      <c r="E855" s="2">
        <f t="shared" si="312"/>
        <v>85.399999999999423</v>
      </c>
      <c r="F855" s="3">
        <f t="shared" ca="1" si="313"/>
        <v>535.30448508708662</v>
      </c>
      <c r="G855" s="3">
        <f t="shared" si="314"/>
        <v>-204.34134370676568</v>
      </c>
      <c r="H855" s="3">
        <f t="shared" ca="1" si="299"/>
        <v>572.9801711248283</v>
      </c>
      <c r="I855" s="3">
        <f t="shared" ca="1" si="315"/>
        <v>45661.472577928638</v>
      </c>
      <c r="J855" s="3">
        <f t="shared" si="316"/>
        <v>16362.233603260929</v>
      </c>
      <c r="K855" s="3">
        <f t="shared" ca="1" si="317"/>
        <v>51903.265054028605</v>
      </c>
      <c r="L855" s="3">
        <f t="shared" si="318"/>
        <v>-9.2891216707919586</v>
      </c>
      <c r="M855" s="3">
        <f t="shared" ca="1" si="300"/>
        <v>-0.36465713692880836</v>
      </c>
      <c r="N855" s="3">
        <f t="shared" ca="1" si="301"/>
        <v>-20.893314915344874</v>
      </c>
      <c r="O855" s="1">
        <f t="shared" ca="1" si="319"/>
        <v>22981439.355156627</v>
      </c>
      <c r="P855" s="1">
        <f t="shared" si="320"/>
        <v>-21278709.024525609</v>
      </c>
      <c r="Q855" s="1">
        <f t="shared" ca="1" si="302"/>
        <v>44260148.379682235</v>
      </c>
      <c r="R855" s="1">
        <f t="shared" ca="1" si="321"/>
        <v>80217.223957475959</v>
      </c>
      <c r="S855" s="3">
        <f t="shared" si="303"/>
        <v>273.77508510520585</v>
      </c>
      <c r="T855" s="13">
        <f t="shared" ca="1" si="304"/>
        <v>2.0928864688495827</v>
      </c>
      <c r="U855" s="13">
        <f t="shared" si="305"/>
        <v>0.18104748242541113</v>
      </c>
      <c r="V855" s="5">
        <v>0.35</v>
      </c>
      <c r="W855" s="3">
        <f t="shared" ca="1" si="306"/>
        <v>0.82126345222238739</v>
      </c>
      <c r="X855" s="3">
        <f t="shared" ca="1" si="307"/>
        <v>-0.76726216991019092</v>
      </c>
      <c r="Y855" s="3">
        <f t="shared" ca="1" si="308"/>
        <v>0.29288636120676381</v>
      </c>
      <c r="Z855" s="3">
        <f t="shared" ca="1" si="309"/>
        <v>-5.4804440707870777E-3</v>
      </c>
      <c r="AA855" s="3">
        <f t="shared" ca="1" si="310"/>
        <v>2.0920454371911703E-3</v>
      </c>
    </row>
    <row r="856" spans="3:27" s="5" customFormat="1" x14ac:dyDescent="0.2">
      <c r="C856" s="25"/>
      <c r="D856" s="1">
        <f t="shared" si="311"/>
        <v>854</v>
      </c>
      <c r="E856" s="2">
        <f t="shared" si="312"/>
        <v>85.499999999999417</v>
      </c>
      <c r="F856" s="3">
        <f t="shared" ca="1" si="313"/>
        <v>535.30448508708662</v>
      </c>
      <c r="G856" s="3">
        <f t="shared" si="314"/>
        <v>-205.27025587384489</v>
      </c>
      <c r="H856" s="3">
        <f t="shared" ca="1" si="299"/>
        <v>573.31210496627807</v>
      </c>
      <c r="I856" s="3">
        <f t="shared" ca="1" si="315"/>
        <v>45715.003026437349</v>
      </c>
      <c r="J856" s="3">
        <f t="shared" si="316"/>
        <v>16341.753023281899</v>
      </c>
      <c r="K856" s="3">
        <f t="shared" ca="1" si="317"/>
        <v>51960.57965141724</v>
      </c>
      <c r="L856" s="3">
        <f t="shared" si="318"/>
        <v>-9.2897398174821557</v>
      </c>
      <c r="M856" s="3">
        <f t="shared" ca="1" si="300"/>
        <v>-0.36617085499766566</v>
      </c>
      <c r="N856" s="3">
        <f t="shared" ca="1" si="301"/>
        <v>-20.98004457206309</v>
      </c>
      <c r="O856" s="1">
        <f t="shared" ca="1" si="319"/>
        <v>23008073.879060522</v>
      </c>
      <c r="P856" s="1">
        <f t="shared" si="320"/>
        <v>-21253488.724697776</v>
      </c>
      <c r="Q856" s="1">
        <f t="shared" ca="1" si="302"/>
        <v>44261562.603758298</v>
      </c>
      <c r="R856" s="1">
        <f t="shared" ca="1" si="321"/>
        <v>80263.694695278929</v>
      </c>
      <c r="S856" s="3">
        <f t="shared" si="303"/>
        <v>273.85835422806139</v>
      </c>
      <c r="T856" s="13">
        <f t="shared" ca="1" si="304"/>
        <v>2.0934621716481949</v>
      </c>
      <c r="U856" s="13">
        <f t="shared" si="305"/>
        <v>0.18158801205531405</v>
      </c>
      <c r="V856" s="5">
        <v>0.35</v>
      </c>
      <c r="W856" s="3">
        <f t="shared" ca="1" si="306"/>
        <v>0.82419257794358125</v>
      </c>
      <c r="X856" s="3">
        <f t="shared" ca="1" si="307"/>
        <v>-0.76955288354610629</v>
      </c>
      <c r="Y856" s="3">
        <f t="shared" ca="1" si="308"/>
        <v>0.2950961961177393</v>
      </c>
      <c r="Z856" s="3">
        <f t="shared" ca="1" si="309"/>
        <v>-5.4968063110436161E-3</v>
      </c>
      <c r="AA856" s="3">
        <f t="shared" ca="1" si="310"/>
        <v>2.1078299722695664E-3</v>
      </c>
    </row>
    <row r="857" spans="3:27" s="5" customFormat="1" x14ac:dyDescent="0.2">
      <c r="C857" s="25"/>
      <c r="D857" s="1">
        <f t="shared" si="311"/>
        <v>855</v>
      </c>
      <c r="E857" s="2">
        <f t="shared" si="312"/>
        <v>85.599999999999412</v>
      </c>
      <c r="F857" s="3">
        <f t="shared" ca="1" si="313"/>
        <v>535.30448508708662</v>
      </c>
      <c r="G857" s="3">
        <f t="shared" si="314"/>
        <v>-206.1992298555931</v>
      </c>
      <c r="H857" s="3">
        <f t="shared" ca="1" si="299"/>
        <v>573.64537315957728</v>
      </c>
      <c r="I857" s="3">
        <f t="shared" ca="1" si="315"/>
        <v>45768.53347494606</v>
      </c>
      <c r="J857" s="3">
        <f t="shared" si="316"/>
        <v>16321.179548995427</v>
      </c>
      <c r="K857" s="3">
        <f t="shared" ca="1" si="317"/>
        <v>52017.927508933979</v>
      </c>
      <c r="L857" s="3">
        <f t="shared" si="318"/>
        <v>-9.2903607679166189</v>
      </c>
      <c r="M857" s="3">
        <f t="shared" ca="1" si="300"/>
        <v>-0.36768291836414302</v>
      </c>
      <c r="N857" s="3">
        <f t="shared" ca="1" si="301"/>
        <v>-21.066679421318586</v>
      </c>
      <c r="O857" s="1">
        <f t="shared" ca="1" si="319"/>
        <v>23034830.990317348</v>
      </c>
      <c r="P857" s="1">
        <f t="shared" si="320"/>
        <v>-21228150.463535424</v>
      </c>
      <c r="Q857" s="1">
        <f t="shared" ca="1" si="302"/>
        <v>44262981.453852773</v>
      </c>
      <c r="R857" s="1">
        <f t="shared" ca="1" si="321"/>
        <v>80310.352242340814</v>
      </c>
      <c r="S857" s="3">
        <f t="shared" si="303"/>
        <v>273.94200103687638</v>
      </c>
      <c r="T857" s="13">
        <f t="shared" ca="1" si="304"/>
        <v>2.0940395083204373</v>
      </c>
      <c r="U857" s="13">
        <f t="shared" si="305"/>
        <v>0.18213223959112609</v>
      </c>
      <c r="V857" s="5">
        <v>0.35</v>
      </c>
      <c r="W857" s="3">
        <f t="shared" ca="1" si="306"/>
        <v>0.82714326233799162</v>
      </c>
      <c r="X857" s="3">
        <f t="shared" ca="1" si="307"/>
        <v>-0.77185926855880072</v>
      </c>
      <c r="Y857" s="3">
        <f t="shared" ca="1" si="308"/>
        <v>0.29732010690669541</v>
      </c>
      <c r="Z857" s="3">
        <f t="shared" ca="1" si="309"/>
        <v>-5.5132804897057193E-3</v>
      </c>
      <c r="AA857" s="3">
        <f t="shared" ca="1" si="310"/>
        <v>2.1237150493335385E-3</v>
      </c>
    </row>
    <row r="858" spans="3:27" s="5" customFormat="1" x14ac:dyDescent="0.2">
      <c r="C858" s="25"/>
      <c r="D858" s="1">
        <f t="shared" si="311"/>
        <v>856</v>
      </c>
      <c r="E858" s="2">
        <f t="shared" si="312"/>
        <v>85.699999999999406</v>
      </c>
      <c r="F858" s="3">
        <f t="shared" ca="1" si="313"/>
        <v>535.30448508708662</v>
      </c>
      <c r="G858" s="3">
        <f t="shared" si="314"/>
        <v>-207.12826593238478</v>
      </c>
      <c r="H858" s="3">
        <f t="shared" ca="1" si="299"/>
        <v>573.97997378175796</v>
      </c>
      <c r="I858" s="3">
        <f t="shared" ca="1" si="315"/>
        <v>45822.063923454771</v>
      </c>
      <c r="J858" s="3">
        <f t="shared" si="316"/>
        <v>16300.513174206029</v>
      </c>
      <c r="K858" s="3">
        <f t="shared" ca="1" si="317"/>
        <v>52075.308759917898</v>
      </c>
      <c r="L858" s="3">
        <f t="shared" si="318"/>
        <v>-9.2909845222823417</v>
      </c>
      <c r="M858" s="3">
        <f t="shared" ca="1" si="300"/>
        <v>-0.36919332328270477</v>
      </c>
      <c r="N858" s="3">
        <f t="shared" ca="1" si="301"/>
        <v>-21.153219248507973</v>
      </c>
      <c r="O858" s="1">
        <f t="shared" ca="1" si="319"/>
        <v>23061710.721175529</v>
      </c>
      <c r="P858" s="1">
        <f t="shared" si="320"/>
        <v>-21202694.184953067</v>
      </c>
      <c r="Q858" s="1">
        <f t="shared" ca="1" si="302"/>
        <v>44264404.9061286</v>
      </c>
      <c r="R858" s="1">
        <f t="shared" ca="1" si="321"/>
        <v>80357.196329446117</v>
      </c>
      <c r="S858" s="3">
        <f t="shared" si="303"/>
        <v>274.02602555684012</v>
      </c>
      <c r="T858" s="13">
        <f t="shared" ca="1" si="304"/>
        <v>2.0946184677728708</v>
      </c>
      <c r="U858" s="13">
        <f t="shared" si="305"/>
        <v>0.18268018412402748</v>
      </c>
      <c r="V858" s="5">
        <v>0.35</v>
      </c>
      <c r="W858" s="3">
        <f t="shared" ca="1" si="306"/>
        <v>0.83011563589388981</v>
      </c>
      <c r="X858" s="3">
        <f t="shared" ca="1" si="307"/>
        <v>-0.77418140585489659</v>
      </c>
      <c r="Y858" s="3">
        <f t="shared" ca="1" si="308"/>
        <v>0.2995582076726539</v>
      </c>
      <c r="Z858" s="3">
        <f t="shared" ca="1" si="309"/>
        <v>-5.5298671846778329E-3</v>
      </c>
      <c r="AA858" s="3">
        <f t="shared" ca="1" si="310"/>
        <v>2.1397014833760991E-3</v>
      </c>
    </row>
    <row r="859" spans="3:27" s="5" customFormat="1" x14ac:dyDescent="0.2">
      <c r="C859" s="25"/>
      <c r="D859" s="1">
        <f t="shared" si="311"/>
        <v>857</v>
      </c>
      <c r="E859" s="2">
        <f t="shared" si="312"/>
        <v>85.7999999999994</v>
      </c>
      <c r="F859" s="3">
        <f t="shared" ca="1" si="313"/>
        <v>535.30448508708662</v>
      </c>
      <c r="G859" s="3">
        <f t="shared" si="314"/>
        <v>-208.05736438461301</v>
      </c>
      <c r="H859" s="3">
        <f t="shared" ca="1" si="299"/>
        <v>574.31590490689234</v>
      </c>
      <c r="I859" s="3">
        <f t="shared" ca="1" si="315"/>
        <v>45875.594371963482</v>
      </c>
      <c r="J859" s="3">
        <f t="shared" si="316"/>
        <v>16279.75389269018</v>
      </c>
      <c r="K859" s="3">
        <f t="shared" ca="1" si="317"/>
        <v>52132.723537515638</v>
      </c>
      <c r="L859" s="3">
        <f t="shared" si="318"/>
        <v>-9.2916110807671615</v>
      </c>
      <c r="M859" s="3">
        <f t="shared" ca="1" si="300"/>
        <v>-0.37070206604522649</v>
      </c>
      <c r="N859" s="3">
        <f t="shared" ca="1" si="301"/>
        <v>-21.239663841171378</v>
      </c>
      <c r="O859" s="1">
        <f t="shared" ca="1" si="319"/>
        <v>23088713.104031585</v>
      </c>
      <c r="P859" s="1">
        <f t="shared" si="320"/>
        <v>-21177119.832607534</v>
      </c>
      <c r="Q859" s="1">
        <f t="shared" ca="1" si="302"/>
        <v>44265832.936639115</v>
      </c>
      <c r="R859" s="1">
        <f t="shared" ca="1" si="321"/>
        <v>80404.226686964932</v>
      </c>
      <c r="S859" s="3">
        <f t="shared" si="303"/>
        <v>274.11042781325597</v>
      </c>
      <c r="T859" s="13">
        <f t="shared" ca="1" si="304"/>
        <v>2.0951990389003305</v>
      </c>
      <c r="U859" s="13">
        <f t="shared" si="305"/>
        <v>0.18323186488006782</v>
      </c>
      <c r="V859" s="5">
        <v>0.35</v>
      </c>
      <c r="W859" s="3">
        <f t="shared" ca="1" si="306"/>
        <v>0.83310983011235651</v>
      </c>
      <c r="X859" s="3">
        <f t="shared" ca="1" si="307"/>
        <v>-0.77651937691258111</v>
      </c>
      <c r="Y859" s="3">
        <f t="shared" ca="1" si="308"/>
        <v>0.30181061331427078</v>
      </c>
      <c r="Z859" s="3">
        <f t="shared" ca="1" si="309"/>
        <v>-5.5465669779470083E-3</v>
      </c>
      <c r="AA859" s="3">
        <f t="shared" ca="1" si="310"/>
        <v>2.155790095101934E-3</v>
      </c>
    </row>
    <row r="860" spans="3:27" s="5" customFormat="1" x14ac:dyDescent="0.2">
      <c r="C860" s="25"/>
      <c r="D860" s="1">
        <f t="shared" si="311"/>
        <v>858</v>
      </c>
      <c r="E860" s="2">
        <f t="shared" si="312"/>
        <v>85.899999999999395</v>
      </c>
      <c r="F860" s="3">
        <f t="shared" ca="1" si="313"/>
        <v>535.30448508708662</v>
      </c>
      <c r="G860" s="3">
        <f t="shared" si="314"/>
        <v>-208.98652549268974</v>
      </c>
      <c r="H860" s="3">
        <f t="shared" ca="1" si="299"/>
        <v>574.65316460614531</v>
      </c>
      <c r="I860" s="3">
        <f t="shared" ca="1" si="315"/>
        <v>45929.124820472192</v>
      </c>
      <c r="J860" s="3">
        <f t="shared" si="316"/>
        <v>16258.901698196314</v>
      </c>
      <c r="K860" s="3">
        <f t="shared" ca="1" si="317"/>
        <v>52190.1719746811</v>
      </c>
      <c r="L860" s="3">
        <f t="shared" si="318"/>
        <v>-9.2922404435597645</v>
      </c>
      <c r="M860" s="3">
        <f t="shared" ca="1" si="300"/>
        <v>-0.37220914298093921</v>
      </c>
      <c r="N860" s="3">
        <f t="shared" ca="1" si="301"/>
        <v>-21.326012988989227</v>
      </c>
      <c r="O860" s="1">
        <f t="shared" ca="1" si="319"/>
        <v>23115838.171430029</v>
      </c>
      <c r="P860" s="1">
        <f t="shared" si="320"/>
        <v>-21151427.349897925</v>
      </c>
      <c r="Q860" s="1">
        <f t="shared" ca="1" si="302"/>
        <v>44267265.521327958</v>
      </c>
      <c r="R860" s="1">
        <f t="shared" ca="1" si="321"/>
        <v>80451.443044860338</v>
      </c>
      <c r="S860" s="3">
        <f t="shared" si="303"/>
        <v>274.19520783154138</v>
      </c>
      <c r="T860" s="13">
        <f t="shared" ca="1" si="304"/>
        <v>2.0957812105862832</v>
      </c>
      <c r="U860" s="13">
        <f t="shared" si="305"/>
        <v>0.18378730122089432</v>
      </c>
      <c r="V860" s="5">
        <v>0.35</v>
      </c>
      <c r="W860" s="3">
        <f t="shared" ca="1" si="306"/>
        <v>0.83612597751385098</v>
      </c>
      <c r="X860" s="3">
        <f t="shared" ca="1" si="307"/>
        <v>-0.77887326378468968</v>
      </c>
      <c r="Y860" s="3">
        <f t="shared" ca="1" si="308"/>
        <v>0.30407743953617811</v>
      </c>
      <c r="Z860" s="3">
        <f t="shared" ca="1" si="309"/>
        <v>-5.5633804556049259E-3</v>
      </c>
      <c r="AA860" s="3">
        <f t="shared" ca="1" si="310"/>
        <v>2.1719817109727008E-3</v>
      </c>
    </row>
    <row r="861" spans="3:27" s="5" customFormat="1" x14ac:dyDescent="0.2">
      <c r="C861" s="25"/>
      <c r="D861" s="1">
        <f t="shared" si="311"/>
        <v>859</v>
      </c>
      <c r="E861" s="2">
        <f t="shared" si="312"/>
        <v>85.999999999999389</v>
      </c>
      <c r="F861" s="3">
        <f t="shared" ca="1" si="313"/>
        <v>535.30448508708662</v>
      </c>
      <c r="G861" s="3">
        <f t="shared" si="314"/>
        <v>-209.91574953704571</v>
      </c>
      <c r="H861" s="3">
        <f t="shared" ca="1" si="299"/>
        <v>574.99175094782936</v>
      </c>
      <c r="I861" s="3">
        <f t="shared" ca="1" si="315"/>
        <v>45982.655268980903</v>
      </c>
      <c r="J861" s="3">
        <f t="shared" si="316"/>
        <v>16237.956584444828</v>
      </c>
      <c r="K861" s="3">
        <f t="shared" ca="1" si="317"/>
        <v>52247.654204175145</v>
      </c>
      <c r="L861" s="3">
        <f t="shared" si="318"/>
        <v>-9.2928726108496829</v>
      </c>
      <c r="M861" s="3">
        <f t="shared" ca="1" si="300"/>
        <v>-0.37371455045637109</v>
      </c>
      <c r="N861" s="3">
        <f t="shared" ca="1" si="301"/>
        <v>-21.412266483778918</v>
      </c>
      <c r="O861" s="1">
        <f t="shared" ca="1" si="319"/>
        <v>23143085.956063543</v>
      </c>
      <c r="P861" s="1">
        <f t="shared" si="320"/>
        <v>-21125616.679965504</v>
      </c>
      <c r="Q861" s="1">
        <f t="shared" ca="1" si="302"/>
        <v>44268702.63602905</v>
      </c>
      <c r="R861" s="1">
        <f t="shared" ca="1" si="321"/>
        <v>80498.845132696108</v>
      </c>
      <c r="S861" s="3">
        <f t="shared" si="303"/>
        <v>274.28036563722759</v>
      </c>
      <c r="T861" s="13">
        <f t="shared" ca="1" si="304"/>
        <v>2.0963649717031978</v>
      </c>
      <c r="U861" s="13">
        <f t="shared" si="305"/>
        <v>0.18434651264448171</v>
      </c>
      <c r="V861" s="5">
        <v>0.35</v>
      </c>
      <c r="W861" s="3">
        <f t="shared" ca="1" si="306"/>
        <v>0.83916421164482047</v>
      </c>
      <c r="X861" s="3">
        <f t="shared" ca="1" si="307"/>
        <v>-0.78124314910180259</v>
      </c>
      <c r="Y861" s="3">
        <f t="shared" ca="1" si="308"/>
        <v>0.30635880285536388</v>
      </c>
      <c r="Z861" s="3">
        <f t="shared" ca="1" si="309"/>
        <v>-5.5803082078700189E-3</v>
      </c>
      <c r="AA861" s="3">
        <f t="shared" ca="1" si="310"/>
        <v>2.1882771632525991E-3</v>
      </c>
    </row>
    <row r="862" spans="3:27" s="5" customFormat="1" x14ac:dyDescent="0.2">
      <c r="C862" s="25"/>
      <c r="D862" s="1">
        <f t="shared" si="311"/>
        <v>860</v>
      </c>
      <c r="E862" s="2">
        <f t="shared" si="312"/>
        <v>86.099999999999383</v>
      </c>
      <c r="F862" s="3">
        <f t="shared" ca="1" si="313"/>
        <v>535.30448508708662</v>
      </c>
      <c r="G862" s="3">
        <f t="shared" si="314"/>
        <v>-210.84503679813068</v>
      </c>
      <c r="H862" s="3">
        <f t="shared" ca="1" si="299"/>
        <v>575.33166199745688</v>
      </c>
      <c r="I862" s="3">
        <f t="shared" ca="1" si="315"/>
        <v>46036.185717489614</v>
      </c>
      <c r="J862" s="3">
        <f t="shared" si="316"/>
        <v>16216.918545128068</v>
      </c>
      <c r="K862" s="3">
        <f t="shared" ca="1" si="317"/>
        <v>52305.170358565345</v>
      </c>
      <c r="L862" s="3">
        <f t="shared" si="318"/>
        <v>-9.2935075828272922</v>
      </c>
      <c r="M862" s="3">
        <f t="shared" ca="1" si="300"/>
        <v>-0.37521828487528852</v>
      </c>
      <c r="N862" s="3">
        <f t="shared" ca="1" si="301"/>
        <v>-21.498424119491442</v>
      </c>
      <c r="O862" s="1">
        <f t="shared" ca="1" si="319"/>
        <v>23170456.490772918</v>
      </c>
      <c r="P862" s="1">
        <f t="shared" si="320"/>
        <v>-21099687.765693635</v>
      </c>
      <c r="Q862" s="1">
        <f t="shared" ca="1" si="302"/>
        <v>44270144.256466553</v>
      </c>
      <c r="R862" s="1">
        <f t="shared" ca="1" si="321"/>
        <v>80546.432679643956</v>
      </c>
      <c r="S862" s="3">
        <f t="shared" si="303"/>
        <v>274.36590125596013</v>
      </c>
      <c r="T862" s="13">
        <f t="shared" ca="1" si="304"/>
        <v>2.0969503111129004</v>
      </c>
      <c r="U862" s="13">
        <f t="shared" si="305"/>
        <v>0.18490951878587006</v>
      </c>
      <c r="V862" s="5">
        <v>0.35</v>
      </c>
      <c r="W862" s="3">
        <f t="shared" ca="1" si="306"/>
        <v>0.84222466708436727</v>
      </c>
      <c r="X862" s="3">
        <f t="shared" ca="1" si="307"/>
        <v>-0.78362911607536911</v>
      </c>
      <c r="Y862" s="3">
        <f t="shared" ca="1" si="308"/>
        <v>0.30865482060759886</v>
      </c>
      <c r="Z862" s="3">
        <f t="shared" ca="1" si="309"/>
        <v>-5.5973508291097792E-3</v>
      </c>
      <c r="AA862" s="3">
        <f t="shared" ca="1" si="310"/>
        <v>2.2046772900542774E-3</v>
      </c>
    </row>
    <row r="863" spans="3:27" s="5" customFormat="1" x14ac:dyDescent="0.2">
      <c r="C863" s="25"/>
      <c r="D863" s="1">
        <f t="shared" si="311"/>
        <v>861</v>
      </c>
      <c r="E863" s="2">
        <f t="shared" si="312"/>
        <v>86.199999999999378</v>
      </c>
      <c r="F863" s="3">
        <f t="shared" ca="1" si="313"/>
        <v>535.30448508708662</v>
      </c>
      <c r="G863" s="3">
        <f t="shared" si="314"/>
        <v>-211.77438755641342</v>
      </c>
      <c r="H863" s="3">
        <f t="shared" ca="1" si="299"/>
        <v>575.67289581779414</v>
      </c>
      <c r="I863" s="3">
        <f t="shared" ca="1" si="315"/>
        <v>46089.716165998325</v>
      </c>
      <c r="J863" s="3">
        <f t="shared" si="316"/>
        <v>16195.787573910342</v>
      </c>
      <c r="K863" s="3">
        <f t="shared" ca="1" si="317"/>
        <v>52362.720570225669</v>
      </c>
      <c r="L863" s="3">
        <f t="shared" si="318"/>
        <v>-9.2941453596838208</v>
      </c>
      <c r="M863" s="3">
        <f t="shared" ca="1" si="300"/>
        <v>-0.37672034267863508</v>
      </c>
      <c r="N863" s="3">
        <f t="shared" ca="1" si="301"/>
        <v>-21.584485692207892</v>
      </c>
      <c r="O863" s="1">
        <f t="shared" ca="1" si="319"/>
        <v>23197949.808547143</v>
      </c>
      <c r="P863" s="1">
        <f t="shared" si="320"/>
        <v>-21073640.549707714</v>
      </c>
      <c r="Q863" s="1">
        <f t="shared" ca="1" si="302"/>
        <v>44271590.358254857</v>
      </c>
      <c r="R863" s="1">
        <f t="shared" ca="1" si="321"/>
        <v>80594.205414491182</v>
      </c>
      <c r="S863" s="3">
        <f t="shared" si="303"/>
        <v>274.45181471349832</v>
      </c>
      <c r="T863" s="13">
        <f t="shared" ca="1" si="304"/>
        <v>2.0975372176669413</v>
      </c>
      <c r="U863" s="13">
        <f t="shared" si="305"/>
        <v>0.1854763394179044</v>
      </c>
      <c r="V863" s="5">
        <v>0.35</v>
      </c>
      <c r="W863" s="3">
        <f t="shared" ca="1" si="306"/>
        <v>0.84530747945095519</v>
      </c>
      <c r="X863" s="3">
        <f t="shared" ca="1" si="307"/>
        <v>-0.78603124850084327</v>
      </c>
      <c r="Y863" s="3">
        <f t="shared" ca="1" si="308"/>
        <v>0.31096561095390063</v>
      </c>
      <c r="Z863" s="3">
        <f t="shared" ca="1" si="309"/>
        <v>-5.6145089178631664E-3</v>
      </c>
      <c r="AA863" s="3">
        <f t="shared" ca="1" si="310"/>
        <v>2.2211829353850046E-3</v>
      </c>
    </row>
    <row r="864" spans="3:27" s="5" customFormat="1" x14ac:dyDescent="0.2">
      <c r="C864" s="25"/>
      <c r="D864" s="1">
        <f t="shared" si="311"/>
        <v>862</v>
      </c>
      <c r="E864" s="2">
        <f t="shared" si="312"/>
        <v>86.299999999999372</v>
      </c>
      <c r="F864" s="3">
        <f t="shared" ca="1" si="313"/>
        <v>535.30448508708662</v>
      </c>
      <c r="G864" s="3">
        <f t="shared" si="314"/>
        <v>-212.70380209238181</v>
      </c>
      <c r="H864" s="3">
        <f t="shared" ca="1" si="299"/>
        <v>576.01545046891408</v>
      </c>
      <c r="I864" s="3">
        <f t="shared" ca="1" si="315"/>
        <v>46143.246614507036</v>
      </c>
      <c r="J864" s="3">
        <f t="shared" si="316"/>
        <v>16174.563664427902</v>
      </c>
      <c r="K864" s="3">
        <f t="shared" ca="1" si="317"/>
        <v>52420.304971336234</v>
      </c>
      <c r="L864" s="3">
        <f t="shared" si="318"/>
        <v>-9.2947859416113374</v>
      </c>
      <c r="M864" s="3">
        <f t="shared" ca="1" si="300"/>
        <v>-0.37822072034446913</v>
      </c>
      <c r="N864" s="3">
        <f t="shared" ca="1" si="301"/>
        <v>-21.670451000135873</v>
      </c>
      <c r="O864" s="1">
        <f t="shared" ca="1" si="319"/>
        <v>23225565.94252342</v>
      </c>
      <c r="P864" s="1">
        <f t="shared" si="320"/>
        <v>-21047474.974375084</v>
      </c>
      <c r="Q864" s="1">
        <f t="shared" ca="1" si="302"/>
        <v>44273040.916898504</v>
      </c>
      <c r="R864" s="1">
        <f t="shared" ca="1" si="321"/>
        <v>80642.163065647968</v>
      </c>
      <c r="S864" s="3">
        <f t="shared" si="303"/>
        <v>274.5381060357156</v>
      </c>
      <c r="T864" s="13">
        <f t="shared" ca="1" si="304"/>
        <v>2.0981256802069521</v>
      </c>
      <c r="U864" s="13">
        <f t="shared" si="305"/>
        <v>0.18604699445198081</v>
      </c>
      <c r="V864" s="5">
        <v>0.35</v>
      </c>
      <c r="W864" s="3">
        <f t="shared" ca="1" si="306"/>
        <v>0.84841278540917109</v>
      </c>
      <c r="X864" s="3">
        <f t="shared" ca="1" si="307"/>
        <v>-0.78844963076084518</v>
      </c>
      <c r="Y864" s="3">
        <f t="shared" ca="1" si="308"/>
        <v>0.31329129288704322</v>
      </c>
      <c r="Z864" s="3">
        <f t="shared" ca="1" si="309"/>
        <v>-5.6317830768631795E-3</v>
      </c>
      <c r="AA864" s="3">
        <f t="shared" ca="1" si="310"/>
        <v>2.2377949491931659E-3</v>
      </c>
    </row>
    <row r="865" spans="3:27" s="5" customFormat="1" x14ac:dyDescent="0.2">
      <c r="C865" s="25"/>
      <c r="D865" s="1">
        <f t="shared" si="311"/>
        <v>863</v>
      </c>
      <c r="E865" s="2">
        <f t="shared" si="312"/>
        <v>86.399999999999366</v>
      </c>
      <c r="F865" s="3">
        <f t="shared" ca="1" si="313"/>
        <v>535.30448508708662</v>
      </c>
      <c r="G865" s="3">
        <f t="shared" si="314"/>
        <v>-213.63328068654295</v>
      </c>
      <c r="H865" s="3">
        <f t="shared" ca="1" si="299"/>
        <v>576.35932400824936</v>
      </c>
      <c r="I865" s="3">
        <f t="shared" ca="1" si="315"/>
        <v>46196.777063015747</v>
      </c>
      <c r="J865" s="3">
        <f t="shared" si="316"/>
        <v>16153.246810288956</v>
      </c>
      <c r="K865" s="3">
        <f t="shared" ca="1" si="317"/>
        <v>52477.923693883029</v>
      </c>
      <c r="L865" s="3">
        <f t="shared" si="318"/>
        <v>-9.2954293288027596</v>
      </c>
      <c r="M865" s="3">
        <f t="shared" ca="1" si="300"/>
        <v>-0.37971941438790002</v>
      </c>
      <c r="N865" s="3">
        <f t="shared" ca="1" si="301"/>
        <v>-21.756319843605858</v>
      </c>
      <c r="O865" s="1">
        <f t="shared" ca="1" si="319"/>
        <v>23253304.925987229</v>
      </c>
      <c r="P865" s="1">
        <f t="shared" si="320"/>
        <v>-21021190.981804941</v>
      </c>
      <c r="Q865" s="1">
        <f t="shared" ca="1" si="302"/>
        <v>44274495.907792166</v>
      </c>
      <c r="R865" s="1">
        <f t="shared" ca="1" si="321"/>
        <v>80690.305361154911</v>
      </c>
      <c r="S865" s="3">
        <f t="shared" si="303"/>
        <v>274.62477524859958</v>
      </c>
      <c r="T865" s="13">
        <f t="shared" ca="1" si="304"/>
        <v>2.0987156875650039</v>
      </c>
      <c r="U865" s="13">
        <f t="shared" si="305"/>
        <v>0.18662150393879823</v>
      </c>
      <c r="V865" s="5">
        <v>0.35</v>
      </c>
      <c r="W865" s="3">
        <f t="shared" ca="1" si="306"/>
        <v>0.85154072267654157</v>
      </c>
      <c r="X865" s="3">
        <f t="shared" ca="1" si="307"/>
        <v>-0.79088434782834782</v>
      </c>
      <c r="Y865" s="3">
        <f t="shared" ca="1" si="308"/>
        <v>0.31563198623811189</v>
      </c>
      <c r="Z865" s="3">
        <f t="shared" ca="1" si="309"/>
        <v>-5.6491739130596274E-3</v>
      </c>
      <c r="AA865" s="3">
        <f t="shared" ca="1" si="310"/>
        <v>2.2545141874150848E-3</v>
      </c>
    </row>
    <row r="866" spans="3:27" s="5" customFormat="1" x14ac:dyDescent="0.2">
      <c r="C866" s="25"/>
      <c r="D866" s="1">
        <f t="shared" si="311"/>
        <v>864</v>
      </c>
      <c r="E866" s="2">
        <f t="shared" si="312"/>
        <v>86.499999999999361</v>
      </c>
      <c r="F866" s="3">
        <f t="shared" ca="1" si="313"/>
        <v>535.30448508708662</v>
      </c>
      <c r="G866" s="3">
        <f t="shared" si="314"/>
        <v>-214.56282361942323</v>
      </c>
      <c r="H866" s="3">
        <f t="shared" ca="1" si="299"/>
        <v>576.70451449064512</v>
      </c>
      <c r="I866" s="3">
        <f t="shared" ca="1" si="315"/>
        <v>46250.307511524457</v>
      </c>
      <c r="J866" s="3">
        <f t="shared" si="316"/>
        <v>16131.837005073659</v>
      </c>
      <c r="K866" s="3">
        <f t="shared" ca="1" si="317"/>
        <v>52535.576869657663</v>
      </c>
      <c r="L866" s="3">
        <f t="shared" si="318"/>
        <v>-9.2960755214518525</v>
      </c>
      <c r="M866" s="3">
        <f t="shared" ca="1" si="300"/>
        <v>-0.38121642136102291</v>
      </c>
      <c r="N866" s="3">
        <f t="shared" ca="1" si="301"/>
        <v>-21.842092025067455</v>
      </c>
      <c r="O866" s="1">
        <f t="shared" ca="1" si="319"/>
        <v>23281166.79237235</v>
      </c>
      <c r="P866" s="1">
        <f t="shared" si="320"/>
        <v>-20994788.513848297</v>
      </c>
      <c r="Q866" s="1">
        <f t="shared" ca="1" si="302"/>
        <v>44275955.306220651</v>
      </c>
      <c r="R866" s="1">
        <f t="shared" ca="1" si="321"/>
        <v>80738.632028690321</v>
      </c>
      <c r="S866" s="3">
        <f t="shared" si="303"/>
        <v>274.71182237825172</v>
      </c>
      <c r="T866" s="13">
        <f t="shared" ca="1" si="304"/>
        <v>2.0993072285639696</v>
      </c>
      <c r="U866" s="13">
        <f t="shared" si="305"/>
        <v>0.18719988806911256</v>
      </c>
      <c r="V866" s="5">
        <v>0.35</v>
      </c>
      <c r="W866" s="3">
        <f t="shared" ca="1" si="306"/>
        <v>0.8546914300303865</v>
      </c>
      <c r="X866" s="3">
        <f t="shared" ca="1" si="307"/>
        <v>-0.79333548526987185</v>
      </c>
      <c r="Y866" s="3">
        <f t="shared" ca="1" si="308"/>
        <v>0.31798781168309576</v>
      </c>
      <c r="Z866" s="3">
        <f t="shared" ca="1" si="309"/>
        <v>-5.6666820376419418E-3</v>
      </c>
      <c r="AA866" s="3">
        <f t="shared" ca="1" si="310"/>
        <v>2.2713415120221127E-3</v>
      </c>
    </row>
    <row r="867" spans="3:27" s="5" customFormat="1" x14ac:dyDescent="0.2">
      <c r="C867" s="25"/>
      <c r="D867" s="1">
        <f t="shared" si="311"/>
        <v>865</v>
      </c>
      <c r="E867" s="2">
        <f t="shared" si="312"/>
        <v>86.599999999999355</v>
      </c>
      <c r="F867" s="3">
        <f t="shared" ca="1" si="313"/>
        <v>535.30448508708662</v>
      </c>
      <c r="G867" s="3">
        <f t="shared" si="314"/>
        <v>-215.4924311715684</v>
      </c>
      <c r="H867" s="3">
        <f t="shared" ca="1" si="299"/>
        <v>577.05101996841154</v>
      </c>
      <c r="I867" s="3">
        <f t="shared" ca="1" si="315"/>
        <v>46303.837960033168</v>
      </c>
      <c r="J867" s="3">
        <f t="shared" si="316"/>
        <v>16110.334242334111</v>
      </c>
      <c r="K867" s="3">
        <f t="shared" ca="1" si="317"/>
        <v>52593.264630257094</v>
      </c>
      <c r="L867" s="3">
        <f t="shared" si="318"/>
        <v>-9.2967245197532264</v>
      </c>
      <c r="M867" s="3">
        <f t="shared" ca="1" si="300"/>
        <v>-0.38271173785285184</v>
      </c>
      <c r="N867" s="3">
        <f t="shared" ca="1" si="301"/>
        <v>-21.92776734908556</v>
      </c>
      <c r="O867" s="1">
        <f t="shared" ca="1" si="319"/>
        <v>23309151.575260889</v>
      </c>
      <c r="P867" s="1">
        <f t="shared" si="320"/>
        <v>-20968267.512097854</v>
      </c>
      <c r="Q867" s="1">
        <f t="shared" ca="1" si="302"/>
        <v>44277419.087358743</v>
      </c>
      <c r="R867" s="1">
        <f t="shared" ca="1" si="321"/>
        <v>80787.142795577616</v>
      </c>
      <c r="S867" s="3">
        <f t="shared" si="303"/>
        <v>274.79924745088766</v>
      </c>
      <c r="T867" s="13">
        <f t="shared" ca="1" si="304"/>
        <v>2.099900292017876</v>
      </c>
      <c r="U867" s="13">
        <f t="shared" si="305"/>
        <v>0.18778216717449844</v>
      </c>
      <c r="V867" s="5">
        <v>0.35</v>
      </c>
      <c r="W867" s="3">
        <f t="shared" ca="1" si="306"/>
        <v>0.85786504731473701</v>
      </c>
      <c r="X867" s="3">
        <f t="shared" ca="1" si="307"/>
        <v>-0.79580312924871477</v>
      </c>
      <c r="Y867" s="3">
        <f t="shared" ca="1" si="308"/>
        <v>0.32035889074953006</v>
      </c>
      <c r="Z867" s="3">
        <f t="shared" ca="1" si="309"/>
        <v>-5.6843080660622484E-3</v>
      </c>
      <c r="AA867" s="3">
        <f t="shared" ca="1" si="310"/>
        <v>2.2882777910680717E-3</v>
      </c>
    </row>
    <row r="868" spans="3:27" s="5" customFormat="1" x14ac:dyDescent="0.2">
      <c r="C868" s="25"/>
      <c r="D868" s="1">
        <f t="shared" si="311"/>
        <v>866</v>
      </c>
      <c r="E868" s="2">
        <f t="shared" si="312"/>
        <v>86.699999999999349</v>
      </c>
      <c r="F868" s="3">
        <f t="shared" ca="1" si="313"/>
        <v>535.30448508708662</v>
      </c>
      <c r="G868" s="3">
        <f t="shared" si="314"/>
        <v>-216.42210362354373</v>
      </c>
      <c r="H868" s="3">
        <f t="shared" ca="1" si="299"/>
        <v>577.39883849137664</v>
      </c>
      <c r="I868" s="3">
        <f t="shared" ca="1" si="315"/>
        <v>46357.368408541879</v>
      </c>
      <c r="J868" s="3">
        <f t="shared" si="316"/>
        <v>16088.738515594356</v>
      </c>
      <c r="K868" s="3">
        <f t="shared" ca="1" si="317"/>
        <v>52650.987107083383</v>
      </c>
      <c r="L868" s="3">
        <f t="shared" si="318"/>
        <v>-9.2973763239023395</v>
      </c>
      <c r="M868" s="3">
        <f t="shared" ca="1" si="300"/>
        <v>-0.38420536048925152</v>
      </c>
      <c r="N868" s="3">
        <f t="shared" ca="1" si="301"/>
        <v>-22.013345622336466</v>
      </c>
      <c r="O868" s="1">
        <f t="shared" ca="1" si="319"/>
        <v>23337259.308383357</v>
      </c>
      <c r="P868" s="1">
        <f t="shared" si="320"/>
        <v>-20941627.917887967</v>
      </c>
      <c r="Q868" s="1">
        <f t="shared" ca="1" si="302"/>
        <v>44278887.226271324</v>
      </c>
      <c r="R868" s="1">
        <f t="shared" ca="1" si="321"/>
        <v>80835.83738879273</v>
      </c>
      <c r="S868" s="3">
        <f t="shared" si="303"/>
        <v>274.88705049283709</v>
      </c>
      <c r="T868" s="13">
        <f t="shared" ca="1" si="304"/>
        <v>2.1004948667322627</v>
      </c>
      <c r="U868" s="13">
        <f t="shared" si="305"/>
        <v>0.18836836172811355</v>
      </c>
      <c r="V868" s="5">
        <v>0.35</v>
      </c>
      <c r="W868" s="3">
        <f t="shared" ca="1" si="306"/>
        <v>0.86106171544729271</v>
      </c>
      <c r="X868" s="3">
        <f t="shared" ca="1" si="307"/>
        <v>-0.79828736652818966</v>
      </c>
      <c r="Y868" s="3">
        <f t="shared" ca="1" si="308"/>
        <v>0.32274534582317743</v>
      </c>
      <c r="Z868" s="3">
        <f t="shared" ca="1" si="309"/>
        <v>-5.7020526180584976E-3</v>
      </c>
      <c r="AA868" s="3">
        <f t="shared" ca="1" si="310"/>
        <v>2.3053238987369817E-3</v>
      </c>
    </row>
    <row r="869" spans="3:27" s="5" customFormat="1" x14ac:dyDescent="0.2">
      <c r="C869" s="25"/>
      <c r="D869" s="1">
        <f t="shared" si="311"/>
        <v>867</v>
      </c>
      <c r="E869" s="2">
        <f t="shared" si="312"/>
        <v>86.799999999999343</v>
      </c>
      <c r="F869" s="3">
        <f t="shared" ca="1" si="313"/>
        <v>535.30448508708662</v>
      </c>
      <c r="G869" s="3">
        <f t="shared" si="314"/>
        <v>-217.35184125593398</v>
      </c>
      <c r="H869" s="3">
        <f t="shared" ca="1" si="299"/>
        <v>577.74796810693817</v>
      </c>
      <c r="I869" s="3">
        <f t="shared" ca="1" si="315"/>
        <v>46410.89885705059</v>
      </c>
      <c r="J869" s="3">
        <f t="shared" si="316"/>
        <v>16067.049818350382</v>
      </c>
      <c r="K869" s="3">
        <f t="shared" ca="1" si="317"/>
        <v>52708.744431343468</v>
      </c>
      <c r="L869" s="3">
        <f t="shared" si="318"/>
        <v>-9.2980309340954985</v>
      </c>
      <c r="M869" s="3">
        <f t="shared" ca="1" si="300"/>
        <v>-0.38569728593286762</v>
      </c>
      <c r="N869" s="3">
        <f t="shared" ca="1" si="301"/>
        <v>-22.098826653603851</v>
      </c>
      <c r="O869" s="1">
        <f t="shared" ca="1" si="319"/>
        <v>23365490.025618695</v>
      </c>
      <c r="P869" s="1">
        <f t="shared" si="320"/>
        <v>-20914869.672294542</v>
      </c>
      <c r="Q869" s="1">
        <f t="shared" ca="1" si="302"/>
        <v>44280359.697913237</v>
      </c>
      <c r="R869" s="1">
        <f t="shared" ca="1" si="321"/>
        <v>80884.715534971343</v>
      </c>
      <c r="S869" s="3">
        <f t="shared" si="303"/>
        <v>274.97523153054374</v>
      </c>
      <c r="T869" s="13">
        <f t="shared" ca="1" si="304"/>
        <v>2.1010909415045371</v>
      </c>
      <c r="U869" s="13">
        <f t="shared" si="305"/>
        <v>0.18895849234546963</v>
      </c>
      <c r="V869" s="5">
        <v>0.35</v>
      </c>
      <c r="W869" s="3">
        <f t="shared" ca="1" si="306"/>
        <v>0.86428157642643788</v>
      </c>
      <c r="X869" s="3">
        <f t="shared" ca="1" si="307"/>
        <v>-0.80078828447489236</v>
      </c>
      <c r="Y869" s="3">
        <f t="shared" ca="1" si="308"/>
        <v>0.32514730015475685</v>
      </c>
      <c r="Z869" s="3">
        <f t="shared" ca="1" si="309"/>
        <v>-5.7199163176778027E-3</v>
      </c>
      <c r="AA869" s="3">
        <f t="shared" ca="1" si="310"/>
        <v>2.3224807153911205E-3</v>
      </c>
    </row>
    <row r="870" spans="3:27" s="5" customFormat="1" x14ac:dyDescent="0.2">
      <c r="C870" s="25"/>
      <c r="D870" s="1">
        <f t="shared" si="311"/>
        <v>868</v>
      </c>
      <c r="E870" s="2">
        <f t="shared" si="312"/>
        <v>86.899999999999338</v>
      </c>
      <c r="F870" s="3">
        <f t="shared" ca="1" si="313"/>
        <v>535.30448508708662</v>
      </c>
      <c r="G870" s="3">
        <f t="shared" si="314"/>
        <v>-218.28164434934354</v>
      </c>
      <c r="H870" s="3">
        <f t="shared" ca="1" si="299"/>
        <v>578.09840686011603</v>
      </c>
      <c r="I870" s="3">
        <f t="shared" ca="1" si="315"/>
        <v>46464.429305559301</v>
      </c>
      <c r="J870" s="3">
        <f t="shared" si="316"/>
        <v>16045.268144070118</v>
      </c>
      <c r="K870" s="3">
        <f t="shared" ca="1" si="317"/>
        <v>52766.536734048888</v>
      </c>
      <c r="L870" s="3">
        <f t="shared" si="318"/>
        <v>-9.2986883505298508</v>
      </c>
      <c r="M870" s="3">
        <f t="shared" ca="1" si="300"/>
        <v>-0.38718751088305575</v>
      </c>
      <c r="N870" s="3">
        <f t="shared" ca="1" si="301"/>
        <v>-22.184210253774726</v>
      </c>
      <c r="O870" s="1">
        <f t="shared" ca="1" si="319"/>
        <v>23393843.760994297</v>
      </c>
      <c r="P870" s="1">
        <f t="shared" si="320"/>
        <v>-20887992.716134954</v>
      </c>
      <c r="Q870" s="1">
        <f t="shared" ca="1" si="302"/>
        <v>44281836.477129251</v>
      </c>
      <c r="R870" s="1">
        <f t="shared" ca="1" si="321"/>
        <v>80933.776960416246</v>
      </c>
      <c r="S870" s="3">
        <f t="shared" si="303"/>
        <v>275.06379059056547</v>
      </c>
      <c r="T870" s="13">
        <f t="shared" ca="1" si="304"/>
        <v>2.1016885051243253</v>
      </c>
      <c r="U870" s="13">
        <f t="shared" si="305"/>
        <v>0.18955257978520784</v>
      </c>
      <c r="V870" s="5">
        <v>0.35</v>
      </c>
      <c r="W870" s="3">
        <f t="shared" ca="1" si="306"/>
        <v>0.86752477333830691</v>
      </c>
      <c r="X870" s="3">
        <f t="shared" ca="1" si="307"/>
        <v>-0.80330597106198831</v>
      </c>
      <c r="Y870" s="3">
        <f t="shared" ca="1" si="308"/>
        <v>0.32756487786671629</v>
      </c>
      <c r="Z870" s="3">
        <f t="shared" ca="1" si="309"/>
        <v>-5.7378997932999165E-3</v>
      </c>
      <c r="AA870" s="3">
        <f t="shared" ca="1" si="310"/>
        <v>2.3397491276194019E-3</v>
      </c>
    </row>
    <row r="871" spans="3:27" s="5" customFormat="1" x14ac:dyDescent="0.2">
      <c r="C871" s="25"/>
      <c r="D871" s="1">
        <f t="shared" si="311"/>
        <v>869</v>
      </c>
      <c r="E871" s="2">
        <f t="shared" si="312"/>
        <v>86.999999999999332</v>
      </c>
      <c r="F871" s="3">
        <f t="shared" ca="1" si="313"/>
        <v>535.30448508708662</v>
      </c>
      <c r="G871" s="3">
        <f t="shared" si="314"/>
        <v>-219.21151318439652</v>
      </c>
      <c r="H871" s="3">
        <f t="shared" ca="1" si="299"/>
        <v>578.45015279360393</v>
      </c>
      <c r="I871" s="3">
        <f t="shared" ca="1" si="315"/>
        <v>46517.959754068012</v>
      </c>
      <c r="J871" s="3">
        <f t="shared" si="316"/>
        <v>16023.393486193432</v>
      </c>
      <c r="K871" s="3">
        <f t="shared" ca="1" si="317"/>
        <v>52824.364146015585</v>
      </c>
      <c r="L871" s="3">
        <f t="shared" si="318"/>
        <v>-9.2993485734033996</v>
      </c>
      <c r="M871" s="3">
        <f t="shared" ca="1" si="300"/>
        <v>-0.38867603207580914</v>
      </c>
      <c r="N871" s="3">
        <f t="shared" ca="1" si="301"/>
        <v>-22.269496235835273</v>
      </c>
      <c r="O871" s="1">
        <f t="shared" ca="1" si="319"/>
        <v>23422320.548686061</v>
      </c>
      <c r="P871" s="1">
        <f t="shared" si="320"/>
        <v>-20860996.989967991</v>
      </c>
      <c r="Q871" s="1">
        <f t="shared" ca="1" si="302"/>
        <v>44283317.538654052</v>
      </c>
      <c r="R871" s="1">
        <f t="shared" ca="1" si="321"/>
        <v>80983.021391104558</v>
      </c>
      <c r="S871" s="3">
        <f t="shared" si="303"/>
        <v>275.1527276995742</v>
      </c>
      <c r="T871" s="13">
        <f t="shared" ca="1" si="304"/>
        <v>2.1022875463738284</v>
      </c>
      <c r="U871" s="13">
        <f t="shared" si="305"/>
        <v>0.19015064494987838</v>
      </c>
      <c r="V871" s="5">
        <v>0.35</v>
      </c>
      <c r="W871" s="3">
        <f t="shared" ca="1" si="306"/>
        <v>0.87079145036389627</v>
      </c>
      <c r="X871" s="3">
        <f t="shared" ca="1" si="307"/>
        <v>-0.80584051487251507</v>
      </c>
      <c r="Y871" s="3">
        <f t="shared" ca="1" si="308"/>
        <v>0.32999820396004864</v>
      </c>
      <c r="Z871" s="3">
        <f t="shared" ca="1" si="309"/>
        <v>-5.7560036776608215E-3</v>
      </c>
      <c r="AA871" s="3">
        <f t="shared" ca="1" si="310"/>
        <v>2.3571300282860617E-3</v>
      </c>
    </row>
    <row r="872" spans="3:27" s="5" customFormat="1" x14ac:dyDescent="0.2">
      <c r="C872" s="25"/>
      <c r="D872" s="1">
        <f t="shared" si="311"/>
        <v>870</v>
      </c>
      <c r="E872" s="2">
        <f t="shared" si="312"/>
        <v>87.099999999999326</v>
      </c>
      <c r="F872" s="3">
        <f t="shared" ca="1" si="313"/>
        <v>535.30448508708662</v>
      </c>
      <c r="G872" s="3">
        <f t="shared" si="314"/>
        <v>-220.14144804173685</v>
      </c>
      <c r="H872" s="3">
        <f t="shared" ca="1" si="299"/>
        <v>578.80320394782166</v>
      </c>
      <c r="I872" s="3">
        <f t="shared" ca="1" si="315"/>
        <v>46571.490202576722</v>
      </c>
      <c r="J872" s="3">
        <f t="shared" si="316"/>
        <v>16001.425838132125</v>
      </c>
      <c r="K872" s="3">
        <f t="shared" ca="1" si="317"/>
        <v>52882.226797863637</v>
      </c>
      <c r="L872" s="3">
        <f t="shared" si="318"/>
        <v>-9.3000116029149869</v>
      </c>
      <c r="M872" s="3">
        <f t="shared" ca="1" si="300"/>
        <v>-0.39016284628368436</v>
      </c>
      <c r="N872" s="3">
        <f t="shared" ca="1" si="301"/>
        <v>-22.354684414866611</v>
      </c>
      <c r="O872" s="1">
        <f t="shared" ca="1" si="319"/>
        <v>23450920.423018456</v>
      </c>
      <c r="P872" s="1">
        <f t="shared" si="320"/>
        <v>-20833882.43409374</v>
      </c>
      <c r="Q872" s="1">
        <f t="shared" ca="1" si="302"/>
        <v>44284802.857112199</v>
      </c>
      <c r="R872" s="1">
        <f t="shared" ca="1" si="321"/>
        <v>81032.44855269503</v>
      </c>
      <c r="S872" s="3">
        <f t="shared" si="303"/>
        <v>275.24204288435595</v>
      </c>
      <c r="T872" s="13">
        <f t="shared" ca="1" si="304"/>
        <v>2.1028880540281709</v>
      </c>
      <c r="U872" s="13">
        <f t="shared" si="305"/>
        <v>0.19075270888672657</v>
      </c>
      <c r="V872" s="5">
        <v>0.35</v>
      </c>
      <c r="W872" s="3">
        <f t="shared" ca="1" si="306"/>
        <v>0.87408175278623867</v>
      </c>
      <c r="X872" s="3">
        <f t="shared" ca="1" si="307"/>
        <v>-0.80839200510271558</v>
      </c>
      <c r="Y872" s="3">
        <f t="shared" ca="1" si="308"/>
        <v>0.3324474043211561</v>
      </c>
      <c r="Z872" s="3">
        <f t="shared" ca="1" si="309"/>
        <v>-5.7742286078765401E-3</v>
      </c>
      <c r="AA872" s="3">
        <f t="shared" ca="1" si="310"/>
        <v>2.3746243165796866E-3</v>
      </c>
    </row>
    <row r="873" spans="3:27" s="5" customFormat="1" x14ac:dyDescent="0.2">
      <c r="C873" s="25"/>
      <c r="D873" s="1">
        <f t="shared" si="311"/>
        <v>871</v>
      </c>
      <c r="E873" s="2">
        <f t="shared" si="312"/>
        <v>87.199999999999321</v>
      </c>
      <c r="F873" s="3">
        <f t="shared" ca="1" si="313"/>
        <v>535.30448508708662</v>
      </c>
      <c r="G873" s="3">
        <f t="shared" si="314"/>
        <v>-221.07144920202836</v>
      </c>
      <c r="H873" s="3">
        <f t="shared" ca="1" si="299"/>
        <v>579.15755836096616</v>
      </c>
      <c r="I873" s="3">
        <f t="shared" ca="1" si="315"/>
        <v>46625.020651085433</v>
      </c>
      <c r="J873" s="3">
        <f t="shared" si="316"/>
        <v>15979.365193269936</v>
      </c>
      <c r="K873" s="3">
        <f t="shared" ca="1" si="317"/>
        <v>52940.124820017067</v>
      </c>
      <c r="L873" s="3">
        <f t="shared" si="318"/>
        <v>-9.3006774392643052</v>
      </c>
      <c r="M873" s="3">
        <f t="shared" ca="1" si="300"/>
        <v>-0.39164795031572658</v>
      </c>
      <c r="N873" s="3">
        <f t="shared" ca="1" si="301"/>
        <v>-22.439774608040491</v>
      </c>
      <c r="O873" s="1">
        <f t="shared" ca="1" si="319"/>
        <v>23479643.418464515</v>
      </c>
      <c r="P873" s="1">
        <f t="shared" si="320"/>
        <v>-20806648.988553539</v>
      </c>
      <c r="Q873" s="1">
        <f t="shared" ca="1" si="302"/>
        <v>44286292.407018051</v>
      </c>
      <c r="R873" s="1">
        <f t="shared" ca="1" si="321"/>
        <v>81082.058170535267</v>
      </c>
      <c r="S873" s="3">
        <f t="shared" si="303"/>
        <v>275.33173617181086</v>
      </c>
      <c r="T873" s="13">
        <f t="shared" ca="1" si="304"/>
        <v>2.1034900168557531</v>
      </c>
      <c r="U873" s="13">
        <f t="shared" si="305"/>
        <v>0.19135879278848247</v>
      </c>
      <c r="V873" s="5">
        <v>0.35</v>
      </c>
      <c r="W873" s="3">
        <f t="shared" ca="1" si="306"/>
        <v>0.87739582699761731</v>
      </c>
      <c r="X873" s="3">
        <f t="shared" ca="1" si="307"/>
        <v>-0.81096053156538228</v>
      </c>
      <c r="Y873" s="3">
        <f t="shared" ca="1" si="308"/>
        <v>0.33491260572875631</v>
      </c>
      <c r="Z873" s="3">
        <f t="shared" ca="1" si="309"/>
        <v>-5.792575225467016E-3</v>
      </c>
      <c r="AA873" s="3">
        <f t="shared" ca="1" si="310"/>
        <v>2.3922328980625451E-3</v>
      </c>
    </row>
    <row r="874" spans="3:27" s="5" customFormat="1" x14ac:dyDescent="0.2">
      <c r="C874" s="25"/>
      <c r="D874" s="1">
        <f t="shared" si="311"/>
        <v>872</v>
      </c>
      <c r="E874" s="2">
        <f t="shared" si="312"/>
        <v>87.299999999999315</v>
      </c>
      <c r="F874" s="3">
        <f t="shared" ca="1" si="313"/>
        <v>535.30448508708662</v>
      </c>
      <c r="G874" s="3">
        <f t="shared" si="314"/>
        <v>-222.00151694595479</v>
      </c>
      <c r="H874" s="3">
        <f t="shared" ca="1" si="299"/>
        <v>579.51321406906334</v>
      </c>
      <c r="I874" s="3">
        <f t="shared" ca="1" si="315"/>
        <v>46678.551099594144</v>
      </c>
      <c r="J874" s="3">
        <f t="shared" si="316"/>
        <v>15957.211544962536</v>
      </c>
      <c r="K874" s="3">
        <f t="shared" ca="1" si="317"/>
        <v>52998.058342703604</v>
      </c>
      <c r="L874" s="3">
        <f t="shared" si="318"/>
        <v>-9.3013460826518966</v>
      </c>
      <c r="M874" s="3">
        <f t="shared" ca="1" si="300"/>
        <v>-0.3931313410173925</v>
      </c>
      <c r="N874" s="3">
        <f t="shared" ca="1" si="301"/>
        <v>-22.524766634614899</v>
      </c>
      <c r="O874" s="1">
        <f t="shared" ca="1" si="319"/>
        <v>23508489.569645923</v>
      </c>
      <c r="P874" s="1">
        <f t="shared" si="320"/>
        <v>-20779296.593129884</v>
      </c>
      <c r="Q874" s="1">
        <f t="shared" ca="1" si="302"/>
        <v>44287786.162775807</v>
      </c>
      <c r="R874" s="1">
        <f t="shared" ca="1" si="321"/>
        <v>81131.849969668867</v>
      </c>
      <c r="S874" s="3">
        <f t="shared" si="303"/>
        <v>275.42180758895313</v>
      </c>
      <c r="T874" s="13">
        <f t="shared" ca="1" si="304"/>
        <v>2.1040934236185986</v>
      </c>
      <c r="U874" s="13">
        <f t="shared" si="305"/>
        <v>0.19196891799415719</v>
      </c>
      <c r="V874" s="5">
        <v>0.35</v>
      </c>
      <c r="W874" s="3">
        <f t="shared" ca="1" si="306"/>
        <v>0.8807338205068459</v>
      </c>
      <c r="X874" s="3">
        <f t="shared" ca="1" si="307"/>
        <v>-0.81354618469323381</v>
      </c>
      <c r="Y874" s="3">
        <f t="shared" ca="1" si="308"/>
        <v>0.33739393586083871</v>
      </c>
      <c r="Z874" s="3">
        <f t="shared" ca="1" si="309"/>
        <v>-5.8110441763802416E-3</v>
      </c>
      <c r="AA874" s="3">
        <f t="shared" ca="1" si="310"/>
        <v>2.4099566847202766E-3</v>
      </c>
    </row>
    <row r="875" spans="3:27" s="5" customFormat="1" x14ac:dyDescent="0.2">
      <c r="C875" s="25"/>
      <c r="D875" s="1">
        <f t="shared" si="311"/>
        <v>873</v>
      </c>
      <c r="E875" s="2">
        <f t="shared" si="312"/>
        <v>87.399999999999309</v>
      </c>
      <c r="F875" s="3">
        <f t="shared" ca="1" si="313"/>
        <v>535.30448508708662</v>
      </c>
      <c r="G875" s="3">
        <f t="shared" si="314"/>
        <v>-222.93165155421997</v>
      </c>
      <c r="H875" s="3">
        <f t="shared" ca="1" si="299"/>
        <v>579.87016910601892</v>
      </c>
      <c r="I875" s="3">
        <f t="shared" ca="1" si="315"/>
        <v>46732.081548102855</v>
      </c>
      <c r="J875" s="3">
        <f t="shared" si="316"/>
        <v>15934.964886537527</v>
      </c>
      <c r="K875" s="3">
        <f t="shared" ca="1" si="317"/>
        <v>53056.027495954469</v>
      </c>
      <c r="L875" s="3">
        <f t="shared" si="318"/>
        <v>-9.3020175332791464</v>
      </c>
      <c r="M875" s="3">
        <f t="shared" ca="1" si="300"/>
        <v>-0.39461301527047288</v>
      </c>
      <c r="N875" s="3">
        <f t="shared" ca="1" si="301"/>
        <v>-22.609660315929602</v>
      </c>
      <c r="O875" s="1">
        <f t="shared" ca="1" si="319"/>
        <v>23537458.91133301</v>
      </c>
      <c r="P875" s="1">
        <f t="shared" si="320"/>
        <v>-20751825.187346347</v>
      </c>
      <c r="Q875" s="1">
        <f t="shared" ca="1" si="302"/>
        <v>44289284.098679356</v>
      </c>
      <c r="R875" s="1">
        <f t="shared" ca="1" si="321"/>
        <v>81181.823674842643</v>
      </c>
      <c r="S875" s="3">
        <f t="shared" si="303"/>
        <v>275.51225716291117</v>
      </c>
      <c r="T875" s="13">
        <f t="shared" ca="1" si="304"/>
        <v>2.1046982630727027</v>
      </c>
      <c r="U875" s="13">
        <f t="shared" si="305"/>
        <v>0.19258310598984199</v>
      </c>
      <c r="V875" s="5">
        <v>0.35</v>
      </c>
      <c r="W875" s="3">
        <f t="shared" ca="1" si="306"/>
        <v>0.88409588194658628</v>
      </c>
      <c r="X875" s="3">
        <f t="shared" ca="1" si="307"/>
        <v>-0.81614905554229977</v>
      </c>
      <c r="Y875" s="3">
        <f t="shared" ca="1" si="308"/>
        <v>0.33989152330166206</v>
      </c>
      <c r="Z875" s="3">
        <f t="shared" ca="1" si="309"/>
        <v>-5.829636111016427E-3</v>
      </c>
      <c r="AA875" s="3">
        <f t="shared" ca="1" si="310"/>
        <v>2.4277965950118717E-3</v>
      </c>
    </row>
    <row r="876" spans="3:27" s="5" customFormat="1" x14ac:dyDescent="0.2">
      <c r="C876" s="25"/>
      <c r="D876" s="1">
        <f t="shared" si="311"/>
        <v>874</v>
      </c>
      <c r="E876" s="2">
        <f t="shared" si="312"/>
        <v>87.499999999999304</v>
      </c>
      <c r="F876" s="3">
        <f t="shared" ca="1" si="313"/>
        <v>535.30448508708662</v>
      </c>
      <c r="G876" s="3">
        <f t="shared" si="314"/>
        <v>-223.86185330754788</v>
      </c>
      <c r="H876" s="3">
        <f t="shared" ca="1" si="299"/>
        <v>580.22842150367046</v>
      </c>
      <c r="I876" s="3">
        <f t="shared" ca="1" si="315"/>
        <v>46785.611996611566</v>
      </c>
      <c r="J876" s="3">
        <f t="shared" si="316"/>
        <v>15912.625211294438</v>
      </c>
      <c r="K876" s="3">
        <f t="shared" ca="1" si="317"/>
        <v>53114.03240960418</v>
      </c>
      <c r="L876" s="3">
        <f t="shared" si="318"/>
        <v>-9.3026917913482912</v>
      </c>
      <c r="M876" s="3">
        <f t="shared" ca="1" si="300"/>
        <v>-0.39609296999301286</v>
      </c>
      <c r="N876" s="3">
        <f t="shared" ca="1" si="301"/>
        <v>-22.694455475401597</v>
      </c>
      <c r="O876" s="1">
        <f t="shared" ca="1" si="319"/>
        <v>23566551.478444878</v>
      </c>
      <c r="P876" s="1">
        <f t="shared" si="320"/>
        <v>-20724234.710467488</v>
      </c>
      <c r="Q876" s="1">
        <f t="shared" ca="1" si="302"/>
        <v>44290786.188912362</v>
      </c>
      <c r="R876" s="1">
        <f t="shared" ca="1" si="321"/>
        <v>81231.979010513867</v>
      </c>
      <c r="S876" s="3">
        <f t="shared" si="303"/>
        <v>275.60308492092753</v>
      </c>
      <c r="T876" s="13">
        <f t="shared" ca="1" si="304"/>
        <v>2.1053045239683805</v>
      </c>
      <c r="U876" s="13">
        <f t="shared" si="305"/>
        <v>0.19320137840951537</v>
      </c>
      <c r="V876" s="5">
        <v>0.35</v>
      </c>
      <c r="W876" s="3">
        <f t="shared" ca="1" si="306"/>
        <v>0.8874821610807363</v>
      </c>
      <c r="X876" s="3">
        <f t="shared" ca="1" si="307"/>
        <v>-0.81876923579534311</v>
      </c>
      <c r="Y876" s="3">
        <f t="shared" ca="1" si="308"/>
        <v>0.34240549754880384</v>
      </c>
      <c r="Z876" s="3">
        <f t="shared" ca="1" si="309"/>
        <v>-5.8483516842524506E-3</v>
      </c>
      <c r="AA876" s="3">
        <f t="shared" ca="1" si="310"/>
        <v>2.4457535539200276E-3</v>
      </c>
    </row>
    <row r="877" spans="3:27" s="5" customFormat="1" x14ac:dyDescent="0.2">
      <c r="C877" s="25"/>
      <c r="D877" s="1">
        <f t="shared" si="311"/>
        <v>875</v>
      </c>
      <c r="E877" s="2">
        <f t="shared" si="312"/>
        <v>87.599999999999298</v>
      </c>
      <c r="F877" s="3">
        <f t="shared" ca="1" si="313"/>
        <v>535.30448508708662</v>
      </c>
      <c r="G877" s="3">
        <f t="shared" si="314"/>
        <v>-224.7921224866827</v>
      </c>
      <c r="H877" s="3">
        <f t="shared" ca="1" si="299"/>
        <v>580.58796929183666</v>
      </c>
      <c r="I877" s="3">
        <f t="shared" ca="1" si="315"/>
        <v>46839.142445120277</v>
      </c>
      <c r="J877" s="3">
        <f t="shared" si="316"/>
        <v>15890.192512504726</v>
      </c>
      <c r="K877" s="3">
        <f t="shared" ca="1" si="317"/>
        <v>53172.073213290329</v>
      </c>
      <c r="L877" s="3">
        <f t="shared" si="318"/>
        <v>-9.3033688570624093</v>
      </c>
      <c r="M877" s="3">
        <f t="shared" ca="1" si="300"/>
        <v>-0.39757120213923175</v>
      </c>
      <c r="N877" s="3">
        <f t="shared" ca="1" si="301"/>
        <v>-22.779151938520506</v>
      </c>
      <c r="O877" s="1">
        <f t="shared" ca="1" si="319"/>
        <v>23595767.306049306</v>
      </c>
      <c r="P877" s="1">
        <f t="shared" si="320"/>
        <v>-20696525.101498783</v>
      </c>
      <c r="Q877" s="1">
        <f t="shared" ca="1" si="302"/>
        <v>44292292.407548085</v>
      </c>
      <c r="R877" s="1">
        <f t="shared" ca="1" si="321"/>
        <v>81282.315700857129</v>
      </c>
      <c r="S877" s="3">
        <f t="shared" si="303"/>
        <v>275.69429089035879</v>
      </c>
      <c r="T877" s="13">
        <f t="shared" ca="1" si="304"/>
        <v>2.1059121950506094</v>
      </c>
      <c r="U877" s="13">
        <f t="shared" si="305"/>
        <v>0.19382375703585242</v>
      </c>
      <c r="V877" s="5">
        <v>0.35</v>
      </c>
      <c r="W877" s="3">
        <f t="shared" ca="1" si="306"/>
        <v>0.89089280881185429</v>
      </c>
      <c r="X877" s="3">
        <f t="shared" ca="1" si="307"/>
        <v>-0.82140681776528734</v>
      </c>
      <c r="Y877" s="3">
        <f t="shared" ca="1" si="308"/>
        <v>0.34493598902025158</v>
      </c>
      <c r="Z877" s="3">
        <f t="shared" ca="1" si="309"/>
        <v>-5.8671915554663378E-3</v>
      </c>
      <c r="AA877" s="3">
        <f t="shared" ca="1" si="310"/>
        <v>2.4638284930017969E-3</v>
      </c>
    </row>
    <row r="878" spans="3:27" s="5" customFormat="1" x14ac:dyDescent="0.2">
      <c r="C878" s="25"/>
      <c r="D878" s="1">
        <f t="shared" si="311"/>
        <v>876</v>
      </c>
      <c r="E878" s="2">
        <f t="shared" si="312"/>
        <v>87.699999999999292</v>
      </c>
      <c r="F878" s="3">
        <f t="shared" ca="1" si="313"/>
        <v>535.30448508708662</v>
      </c>
      <c r="G878" s="3">
        <f t="shared" si="314"/>
        <v>-225.72245937238895</v>
      </c>
      <c r="H878" s="3">
        <f t="shared" ca="1" si="299"/>
        <v>580.94881049836965</v>
      </c>
      <c r="I878" s="3">
        <f t="shared" ca="1" si="315"/>
        <v>46892.672893628987</v>
      </c>
      <c r="J878" s="3">
        <f t="shared" si="316"/>
        <v>15867.666783411771</v>
      </c>
      <c r="K878" s="3">
        <f t="shared" ca="1" si="317"/>
        <v>53230.150036453386</v>
      </c>
      <c r="L878" s="3">
        <f t="shared" si="318"/>
        <v>-9.3040487306254303</v>
      </c>
      <c r="M878" s="3">
        <f t="shared" ca="1" si="300"/>
        <v>-0.39904770869944073</v>
      </c>
      <c r="N878" s="3">
        <f t="shared" ca="1" si="301"/>
        <v>-22.863749532843858</v>
      </c>
      <c r="O878" s="1">
        <f t="shared" ca="1" si="319"/>
        <v>23625106.429362942</v>
      </c>
      <c r="P878" s="1">
        <f t="shared" si="320"/>
        <v>-20668696.299186543</v>
      </c>
      <c r="Q878" s="1">
        <f t="shared" ca="1" si="302"/>
        <v>44293802.72854948</v>
      </c>
      <c r="R878" s="1">
        <f t="shared" ca="1" si="321"/>
        <v>81332.833469771751</v>
      </c>
      <c r="S878" s="3">
        <f t="shared" si="303"/>
        <v>275.78587509867577</v>
      </c>
      <c r="T878" s="13">
        <f t="shared" ca="1" si="304"/>
        <v>2.1065212650593765</v>
      </c>
      <c r="U878" s="13">
        <f t="shared" si="305"/>
        <v>0.19445026380104158</v>
      </c>
      <c r="V878" s="5">
        <v>0.35</v>
      </c>
      <c r="W878" s="3">
        <f t="shared" ca="1" si="306"/>
        <v>0.89432797718865154</v>
      </c>
      <c r="X878" s="3">
        <f t="shared" ca="1" si="307"/>
        <v>-0.82406189439868094</v>
      </c>
      <c r="Y878" s="3">
        <f t="shared" ca="1" si="308"/>
        <v>0.34748312906154522</v>
      </c>
      <c r="Z878" s="3">
        <f t="shared" ca="1" si="309"/>
        <v>-5.8861563885620064E-3</v>
      </c>
      <c r="AA878" s="3">
        <f t="shared" ca="1" si="310"/>
        <v>2.4820223504396087E-3</v>
      </c>
    </row>
    <row r="879" spans="3:27" s="5" customFormat="1" x14ac:dyDescent="0.2">
      <c r="C879" s="25"/>
      <c r="D879" s="1">
        <f t="shared" si="311"/>
        <v>877</v>
      </c>
      <c r="E879" s="2">
        <f t="shared" si="312"/>
        <v>87.799999999999287</v>
      </c>
      <c r="F879" s="3">
        <f t="shared" ca="1" si="313"/>
        <v>535.30448508708662</v>
      </c>
      <c r="G879" s="3">
        <f t="shared" si="314"/>
        <v>-226.6528642454515</v>
      </c>
      <c r="H879" s="3">
        <f t="shared" ca="1" si="299"/>
        <v>581.31094314920472</v>
      </c>
      <c r="I879" s="3">
        <f t="shared" ca="1" si="315"/>
        <v>46946.203342137698</v>
      </c>
      <c r="J879" s="3">
        <f t="shared" si="316"/>
        <v>15845.048017230878</v>
      </c>
      <c r="K879" s="3">
        <f t="shared" ca="1" si="317"/>
        <v>53288.263008336515</v>
      </c>
      <c r="L879" s="3">
        <f t="shared" si="318"/>
        <v>-9.3047314122421323</v>
      </c>
      <c r="M879" s="3">
        <f t="shared" ca="1" si="300"/>
        <v>-0.4005224866999601</v>
      </c>
      <c r="N879" s="3">
        <f t="shared" ca="1" si="301"/>
        <v>-22.948248087992361</v>
      </c>
      <c r="O879" s="1">
        <f t="shared" ca="1" si="319"/>
        <v>23654568.883751255</v>
      </c>
      <c r="P879" s="1">
        <f t="shared" si="320"/>
        <v>-20640748.242017832</v>
      </c>
      <c r="Q879" s="1">
        <f t="shared" ca="1" si="302"/>
        <v>44295317.125769086</v>
      </c>
      <c r="R879" s="1">
        <f t="shared" ca="1" si="321"/>
        <v>81383.532040888662</v>
      </c>
      <c r="S879" s="3">
        <f t="shared" si="303"/>
        <v>275.87783757346341</v>
      </c>
      <c r="T879" s="13">
        <f t="shared" ca="1" si="304"/>
        <v>2.1071317227300206</v>
      </c>
      <c r="U879" s="13">
        <f t="shared" si="305"/>
        <v>0.19508092078760489</v>
      </c>
      <c r="V879" s="5">
        <v>0.35</v>
      </c>
      <c r="W879" s="3">
        <f t="shared" ca="1" si="306"/>
        <v>0.89778781941352837</v>
      </c>
      <c r="X879" s="3">
        <f t="shared" ca="1" si="307"/>
        <v>-0.82673455927917117</v>
      </c>
      <c r="Y879" s="3">
        <f t="shared" ca="1" si="308"/>
        <v>0.3500470499529641</v>
      </c>
      <c r="Z879" s="3">
        <f t="shared" ca="1" si="309"/>
        <v>-5.9052468519940797E-3</v>
      </c>
      <c r="AA879" s="3">
        <f t="shared" ca="1" si="310"/>
        <v>2.5003360710926007E-3</v>
      </c>
    </row>
    <row r="880" spans="3:27" s="5" customFormat="1" x14ac:dyDescent="0.2">
      <c r="C880" s="25"/>
      <c r="D880" s="1">
        <f t="shared" si="311"/>
        <v>878</v>
      </c>
      <c r="E880" s="2">
        <f t="shared" si="312"/>
        <v>87.899999999999281</v>
      </c>
      <c r="F880" s="3">
        <f t="shared" ca="1" si="313"/>
        <v>535.30448508708662</v>
      </c>
      <c r="G880" s="3">
        <f t="shared" si="314"/>
        <v>-227.58333738667571</v>
      </c>
      <c r="H880" s="3">
        <f t="shared" ca="1" si="299"/>
        <v>581.67436526841061</v>
      </c>
      <c r="I880" s="3">
        <f t="shared" ca="1" si="315"/>
        <v>46999.733790646409</v>
      </c>
      <c r="J880" s="3">
        <f t="shared" si="316"/>
        <v>15822.336207149272</v>
      </c>
      <c r="K880" s="3">
        <f t="shared" ca="1" si="317"/>
        <v>53346.412257985387</v>
      </c>
      <c r="L880" s="3">
        <f t="shared" si="318"/>
        <v>-9.3054169021181377</v>
      </c>
      <c r="M880" s="3">
        <f t="shared" ca="1" si="300"/>
        <v>-0.40199553320303483</v>
      </c>
      <c r="N880" s="3">
        <f t="shared" ca="1" si="301"/>
        <v>-23.032647435645046</v>
      </c>
      <c r="O880" s="1">
        <f t="shared" ca="1" si="319"/>
        <v>23684154.704728588</v>
      </c>
      <c r="P880" s="1">
        <f t="shared" si="320"/>
        <v>-20612680.868220367</v>
      </c>
      <c r="Q880" s="1">
        <f t="shared" ca="1" si="302"/>
        <v>44296835.572948955</v>
      </c>
      <c r="R880" s="1">
        <f t="shared" ca="1" si="321"/>
        <v>81434.411137577481</v>
      </c>
      <c r="S880" s="3">
        <f t="shared" si="303"/>
        <v>275.97017834242081</v>
      </c>
      <c r="T880" s="13">
        <f t="shared" ca="1" si="304"/>
        <v>2.1077435567935727</v>
      </c>
      <c r="U880" s="13">
        <f t="shared" si="305"/>
        <v>0.19571575022922511</v>
      </c>
      <c r="V880" s="5">
        <v>0.35</v>
      </c>
      <c r="W880" s="3">
        <f t="shared" ca="1" si="306"/>
        <v>0.90127248985017405</v>
      </c>
      <c r="X880" s="3">
        <f t="shared" ca="1" si="307"/>
        <v>-0.82942490663101076</v>
      </c>
      <c r="Y880" s="3">
        <f t="shared" ca="1" si="308"/>
        <v>0.35262788491676494</v>
      </c>
      <c r="Z880" s="3">
        <f t="shared" ca="1" si="309"/>
        <v>-5.924463618792934E-3</v>
      </c>
      <c r="AA880" s="3">
        <f t="shared" ca="1" si="310"/>
        <v>2.5187706065483212E-3</v>
      </c>
    </row>
    <row r="881" spans="3:27" s="5" customFormat="1" x14ac:dyDescent="0.2">
      <c r="C881" s="25"/>
      <c r="D881" s="1">
        <f t="shared" si="311"/>
        <v>879</v>
      </c>
      <c r="E881" s="2">
        <f t="shared" si="312"/>
        <v>87.999999999999275</v>
      </c>
      <c r="F881" s="3">
        <f t="shared" ca="1" si="313"/>
        <v>535.30448508708662</v>
      </c>
      <c r="G881" s="3">
        <f t="shared" si="314"/>
        <v>-228.51387907688752</v>
      </c>
      <c r="H881" s="3">
        <f t="shared" ca="1" si="299"/>
        <v>582.03907487823983</v>
      </c>
      <c r="I881" s="3">
        <f t="shared" ca="1" si="315"/>
        <v>47053.26423915512</v>
      </c>
      <c r="J881" s="3">
        <f t="shared" si="316"/>
        <v>15799.531346326094</v>
      </c>
      <c r="K881" s="3">
        <f t="shared" ca="1" si="317"/>
        <v>53404.597914247977</v>
      </c>
      <c r="L881" s="3">
        <f t="shared" si="318"/>
        <v>-9.3061052004599158</v>
      </c>
      <c r="M881" s="3">
        <f t="shared" ca="1" si="300"/>
        <v>-0.40346684530674853</v>
      </c>
      <c r="N881" s="3">
        <f t="shared" ca="1" si="301"/>
        <v>-23.116947409534358</v>
      </c>
      <c r="O881" s="1">
        <f t="shared" ca="1" si="319"/>
        <v>23713863.927958209</v>
      </c>
      <c r="P881" s="1">
        <f t="shared" si="320"/>
        <v>-20584494.115762461</v>
      </c>
      <c r="Q881" s="1">
        <f t="shared" ca="1" si="302"/>
        <v>44298358.04372067</v>
      </c>
      <c r="R881" s="1">
        <f t="shared" ca="1" si="321"/>
        <v>81485.470482953577</v>
      </c>
      <c r="S881" s="3">
        <f t="shared" si="303"/>
        <v>276.06289743336123</v>
      </c>
      <c r="T881" s="13">
        <f t="shared" ca="1" si="304"/>
        <v>2.1083567559770979</v>
      </c>
      <c r="U881" s="13">
        <f t="shared" si="305"/>
        <v>0.19635477451157562</v>
      </c>
      <c r="V881" s="5">
        <v>0.35</v>
      </c>
      <c r="W881" s="3">
        <f t="shared" ca="1" si="306"/>
        <v>0.90478214403120805</v>
      </c>
      <c r="X881" s="3">
        <f t="shared" ca="1" si="307"/>
        <v>-0.83213303132257344</v>
      </c>
      <c r="Y881" s="3">
        <f t="shared" ca="1" si="308"/>
        <v>0.35522576812446283</v>
      </c>
      <c r="Z881" s="3">
        <f t="shared" ca="1" si="309"/>
        <v>-5.9438073665898103E-3</v>
      </c>
      <c r="AA881" s="3">
        <f t="shared" ca="1" si="310"/>
        <v>2.5373269151747345E-3</v>
      </c>
    </row>
    <row r="882" spans="3:27" s="5" customFormat="1" x14ac:dyDescent="0.2">
      <c r="C882" s="25"/>
      <c r="D882" s="1">
        <f t="shared" si="311"/>
        <v>880</v>
      </c>
      <c r="E882" s="2">
        <f t="shared" si="312"/>
        <v>88.09999999999927</v>
      </c>
      <c r="F882" s="3">
        <f t="shared" ca="1" si="313"/>
        <v>535.30448508708662</v>
      </c>
      <c r="G882" s="3">
        <f t="shared" si="314"/>
        <v>-229.44448959693352</v>
      </c>
      <c r="H882" s="3">
        <f t="shared" ca="1" si="299"/>
        <v>582.40506999917875</v>
      </c>
      <c r="I882" s="3">
        <f t="shared" ca="1" si="315"/>
        <v>47106.794687663831</v>
      </c>
      <c r="J882" s="3">
        <f t="shared" si="316"/>
        <v>15776.633427892402</v>
      </c>
      <c r="K882" s="3">
        <f t="shared" ca="1" si="317"/>
        <v>53462.820105774401</v>
      </c>
      <c r="L882" s="3">
        <f t="shared" si="318"/>
        <v>-9.3067963074747908</v>
      </c>
      <c r="M882" s="3">
        <f t="shared" ca="1" si="300"/>
        <v>-0.40493642014493708</v>
      </c>
      <c r="N882" s="3">
        <f t="shared" ca="1" si="301"/>
        <v>-23.201147845441181</v>
      </c>
      <c r="O882" s="1">
        <f t="shared" ca="1" si="319"/>
        <v>23743696.589252383</v>
      </c>
      <c r="P882" s="1">
        <f t="shared" si="320"/>
        <v>-20556187.922352929</v>
      </c>
      <c r="Q882" s="1">
        <f t="shared" ca="1" si="302"/>
        <v>44299884.511605307</v>
      </c>
      <c r="R882" s="1">
        <f t="shared" ca="1" si="321"/>
        <v>81536.709799885022</v>
      </c>
      <c r="S882" s="3">
        <f t="shared" si="303"/>
        <v>276.15599487421218</v>
      </c>
      <c r="T882" s="13">
        <f t="shared" ca="1" si="304"/>
        <v>2.1089713090040347</v>
      </c>
      <c r="U882" s="13">
        <f t="shared" si="305"/>
        <v>0.19699801617315935</v>
      </c>
      <c r="V882" s="5">
        <v>0.35</v>
      </c>
      <c r="W882" s="3">
        <f t="shared" ca="1" si="306"/>
        <v>0.9083169386658978</v>
      </c>
      <c r="X882" s="3">
        <f t="shared" ca="1" si="307"/>
        <v>-0.83485902886991159</v>
      </c>
      <c r="Y882" s="3">
        <f t="shared" ca="1" si="308"/>
        <v>0.357840834704169</v>
      </c>
      <c r="Z882" s="3">
        <f t="shared" ca="1" si="309"/>
        <v>-5.9632787776422256E-3</v>
      </c>
      <c r="AA882" s="3">
        <f t="shared" ca="1" si="310"/>
        <v>2.5560059621726355E-3</v>
      </c>
    </row>
    <row r="883" spans="3:27" s="5" customFormat="1" x14ac:dyDescent="0.2">
      <c r="C883" s="25"/>
      <c r="D883" s="1">
        <f t="shared" si="311"/>
        <v>881</v>
      </c>
      <c r="E883" s="2">
        <f t="shared" si="312"/>
        <v>88.199999999999264</v>
      </c>
      <c r="F883" s="3">
        <f t="shared" ca="1" si="313"/>
        <v>535.30448508708662</v>
      </c>
      <c r="G883" s="3">
        <f t="shared" si="314"/>
        <v>-230.375169227681</v>
      </c>
      <c r="H883" s="3">
        <f t="shared" ca="1" si="299"/>
        <v>582.77234864999696</v>
      </c>
      <c r="I883" s="3">
        <f t="shared" ca="1" si="315"/>
        <v>47160.325136172542</v>
      </c>
      <c r="J883" s="3">
        <f t="shared" si="316"/>
        <v>15753.642444951171</v>
      </c>
      <c r="K883" s="3">
        <f t="shared" ca="1" si="317"/>
        <v>53521.078961016741</v>
      </c>
      <c r="L883" s="3">
        <f t="shared" si="318"/>
        <v>-9.3074902233709249</v>
      </c>
      <c r="M883" s="3">
        <f t="shared" ca="1" si="300"/>
        <v>-0.40640425488709991</v>
      </c>
      <c r="N883" s="3">
        <f t="shared" ca="1" si="301"/>
        <v>-23.285248581189787</v>
      </c>
      <c r="O883" s="1">
        <f t="shared" ca="1" si="319"/>
        <v>23773652.724572353</v>
      </c>
      <c r="P883" s="1">
        <f t="shared" si="320"/>
        <v>-20527762.225440994</v>
      </c>
      <c r="Q883" s="1">
        <f t="shared" ca="1" si="302"/>
        <v>44301414.950013347</v>
      </c>
      <c r="R883" s="1">
        <f t="shared" ca="1" si="321"/>
        <v>81588.12881099958</v>
      </c>
      <c r="S883" s="3">
        <f t="shared" si="303"/>
        <v>276.24947069301533</v>
      </c>
      <c r="T883" s="13">
        <f t="shared" ca="1" si="304"/>
        <v>2.109587204594531</v>
      </c>
      <c r="U883" s="13">
        <f t="shared" si="305"/>
        <v>0.19764549790614799</v>
      </c>
      <c r="V883" s="5">
        <v>0.35</v>
      </c>
      <c r="W883" s="3">
        <f t="shared" ca="1" si="306"/>
        <v>0.91187703164790346</v>
      </c>
      <c r="X883" s="3">
        <f t="shared" ca="1" si="307"/>
        <v>-0.83760299544030969</v>
      </c>
      <c r="Y883" s="3">
        <f t="shared" ca="1" si="308"/>
        <v>0.36047322074796639</v>
      </c>
      <c r="Z883" s="3">
        <f t="shared" ca="1" si="309"/>
        <v>-5.9828785388593552E-3</v>
      </c>
      <c r="AA883" s="3">
        <f t="shared" ca="1" si="310"/>
        <v>2.5748087196283314E-3</v>
      </c>
    </row>
    <row r="884" spans="3:27" s="5" customFormat="1" x14ac:dyDescent="0.2">
      <c r="C884" s="25"/>
      <c r="D884" s="1">
        <f t="shared" si="311"/>
        <v>882</v>
      </c>
      <c r="E884" s="2">
        <f t="shared" si="312"/>
        <v>88.299999999999258</v>
      </c>
      <c r="F884" s="3">
        <f t="shared" ca="1" si="313"/>
        <v>535.30448508708662</v>
      </c>
      <c r="G884" s="3">
        <f t="shared" si="314"/>
        <v>-231.3059182500181</v>
      </c>
      <c r="H884" s="3">
        <f t="shared" ca="1" si="299"/>
        <v>583.14090884779728</v>
      </c>
      <c r="I884" s="3">
        <f t="shared" ca="1" si="315"/>
        <v>47213.855584681252</v>
      </c>
      <c r="J884" s="3">
        <f t="shared" si="316"/>
        <v>15730.558390577286</v>
      </c>
      <c r="K884" s="3">
        <f t="shared" ca="1" si="317"/>
        <v>53579.374608228864</v>
      </c>
      <c r="L884" s="3">
        <f t="shared" si="318"/>
        <v>-9.308186948357335</v>
      </c>
      <c r="M884" s="3">
        <f t="shared" ca="1" si="300"/>
        <v>-0.40787034673831141</v>
      </c>
      <c r="N884" s="3">
        <f t="shared" ca="1" si="301"/>
        <v>-23.369249456642727</v>
      </c>
      <c r="O884" s="1">
        <f t="shared" ca="1" si="319"/>
        <v>23803732.370028451</v>
      </c>
      <c r="P884" s="1">
        <f t="shared" si="320"/>
        <v>-20499216.962216225</v>
      </c>
      <c r="Q884" s="1">
        <f t="shared" ca="1" si="302"/>
        <v>44302949.332244679</v>
      </c>
      <c r="R884" s="1">
        <f t="shared" ca="1" si="321"/>
        <v>81639.727238691616</v>
      </c>
      <c r="S884" s="3">
        <f t="shared" si="303"/>
        <v>276.34332491792651</v>
      </c>
      <c r="T884" s="13">
        <f t="shared" ca="1" si="304"/>
        <v>2.1102044314657831</v>
      </c>
      <c r="U884" s="13">
        <f t="shared" si="305"/>
        <v>0.19829724255723116</v>
      </c>
      <c r="V884" s="5">
        <v>0.35</v>
      </c>
      <c r="W884" s="3">
        <f t="shared" ca="1" si="306"/>
        <v>0.91546258206310593</v>
      </c>
      <c r="X884" s="3">
        <f t="shared" ca="1" si="307"/>
        <v>-0.84036502785588585</v>
      </c>
      <c r="Y884" s="3">
        <f t="shared" ca="1" si="308"/>
        <v>0.36312306331934535</v>
      </c>
      <c r="Z884" s="3">
        <f t="shared" ca="1" si="309"/>
        <v>-6.0026073418277563E-3</v>
      </c>
      <c r="AA884" s="3">
        <f t="shared" ca="1" si="310"/>
        <v>2.5937361665667527E-3</v>
      </c>
    </row>
    <row r="885" spans="3:27" s="5" customFormat="1" x14ac:dyDescent="0.2">
      <c r="C885" s="25"/>
      <c r="D885" s="1">
        <f t="shared" si="311"/>
        <v>883</v>
      </c>
      <c r="E885" s="2">
        <f t="shared" si="312"/>
        <v>88.399999999999253</v>
      </c>
      <c r="F885" s="3">
        <f t="shared" ca="1" si="313"/>
        <v>535.30448508708662</v>
      </c>
      <c r="G885" s="3">
        <f t="shared" si="314"/>
        <v>-232.23673694485382</v>
      </c>
      <c r="H885" s="3">
        <f t="shared" ca="1" si="299"/>
        <v>583.51074860806477</v>
      </c>
      <c r="I885" s="3">
        <f t="shared" ca="1" si="315"/>
        <v>47267.386033189963</v>
      </c>
      <c r="J885" s="3">
        <f t="shared" si="316"/>
        <v>15707.381257817542</v>
      </c>
      <c r="K885" s="3">
        <f t="shared" ca="1" si="317"/>
        <v>53637.707175466268</v>
      </c>
      <c r="L885" s="3">
        <f t="shared" si="318"/>
        <v>-9.3088864826438815</v>
      </c>
      <c r="M885" s="3">
        <f t="shared" ca="1" si="300"/>
        <v>-0.40933469293912955</v>
      </c>
      <c r="N885" s="3">
        <f t="shared" ca="1" si="301"/>
        <v>-23.453150313695623</v>
      </c>
      <c r="O885" s="1">
        <f t="shared" ca="1" si="319"/>
        <v>23833935.561880093</v>
      </c>
      <c r="P885" s="1">
        <f t="shared" si="320"/>
        <v>-20470552.069608416</v>
      </c>
      <c r="Q885" s="1">
        <f t="shared" ca="1" si="302"/>
        <v>44304487.631488509</v>
      </c>
      <c r="R885" s="1">
        <f t="shared" ca="1" si="321"/>
        <v>81691.504805129065</v>
      </c>
      <c r="S885" s="3">
        <f t="shared" si="303"/>
        <v>276.43755757721578</v>
      </c>
      <c r="T885" s="13">
        <f t="shared" ca="1" si="304"/>
        <v>2.1108229783323704</v>
      </c>
      <c r="U885" s="13">
        <f t="shared" si="305"/>
        <v>0.19895327312846803</v>
      </c>
      <c r="V885" s="5">
        <v>0.35</v>
      </c>
      <c r="W885" s="3">
        <f t="shared" ca="1" si="306"/>
        <v>0.91907375019747262</v>
      </c>
      <c r="X885" s="3">
        <f t="shared" ca="1" si="307"/>
        <v>-0.84314522359719901</v>
      </c>
      <c r="Y885" s="3">
        <f t="shared" ca="1" si="308"/>
        <v>0.36579050046068112</v>
      </c>
      <c r="Z885" s="3">
        <f t="shared" ca="1" si="309"/>
        <v>-6.0224658828371361E-3</v>
      </c>
      <c r="AA885" s="3">
        <f t="shared" ca="1" si="310"/>
        <v>2.6127892890048651E-3</v>
      </c>
    </row>
    <row r="886" spans="3:27" s="5" customFormat="1" x14ac:dyDescent="0.2">
      <c r="C886" s="25"/>
      <c r="D886" s="1">
        <f t="shared" si="311"/>
        <v>884</v>
      </c>
      <c r="E886" s="2">
        <f t="shared" si="312"/>
        <v>88.499999999999247</v>
      </c>
      <c r="F886" s="3">
        <f t="shared" ca="1" si="313"/>
        <v>535.30448508708662</v>
      </c>
      <c r="G886" s="3">
        <f t="shared" si="314"/>
        <v>-233.1676255931182</v>
      </c>
      <c r="H886" s="3">
        <f t="shared" ca="1" si="299"/>
        <v>583.8818659447162</v>
      </c>
      <c r="I886" s="3">
        <f t="shared" ca="1" si="315"/>
        <v>47320.916481698674</v>
      </c>
      <c r="J886" s="3">
        <f t="shared" si="316"/>
        <v>15684.111039690644</v>
      </c>
      <c r="K886" s="3">
        <f t="shared" ca="1" si="317"/>
        <v>53696.076790585925</v>
      </c>
      <c r="L886" s="3">
        <f t="shared" si="318"/>
        <v>-9.3095888264412761</v>
      </c>
      <c r="M886" s="3">
        <f t="shared" ca="1" si="300"/>
        <v>-0.4107972907655052</v>
      </c>
      <c r="N886" s="3">
        <f t="shared" ca="1" si="301"/>
        <v>-23.536950996271955</v>
      </c>
      <c r="O886" s="1">
        <f t="shared" ca="1" si="319"/>
        <v>23864262.336535849</v>
      </c>
      <c r="P886" s="1">
        <f t="shared" si="320"/>
        <v>-20441767.48428756</v>
      </c>
      <c r="Q886" s="1">
        <f t="shared" ca="1" si="302"/>
        <v>44306029.820823409</v>
      </c>
      <c r="R886" s="1">
        <f t="shared" ca="1" si="321"/>
        <v>81743.461232260262</v>
      </c>
      <c r="S886" s="3">
        <f t="shared" si="303"/>
        <v>276.5321686992674</v>
      </c>
      <c r="T886" s="13">
        <f t="shared" ca="1" si="304"/>
        <v>2.1114428339065894</v>
      </c>
      <c r="U886" s="13">
        <f t="shared" si="305"/>
        <v>0.19961361277814588</v>
      </c>
      <c r="V886" s="5">
        <v>0.35</v>
      </c>
      <c r="W886" s="3">
        <f t="shared" ca="1" si="306"/>
        <v>0.92271069754499035</v>
      </c>
      <c r="X886" s="3">
        <f t="shared" ca="1" si="307"/>
        <v>-0.84594368080688875</v>
      </c>
      <c r="Y886" s="3">
        <f t="shared" ca="1" si="308"/>
        <v>0.36847567120076652</v>
      </c>
      <c r="Z886" s="3">
        <f t="shared" ca="1" si="309"/>
        <v>-6.042454862906348E-3</v>
      </c>
      <c r="AA886" s="3">
        <f t="shared" ca="1" si="310"/>
        <v>2.631969080005475E-3</v>
      </c>
    </row>
    <row r="887" spans="3:27" s="5" customFormat="1" x14ac:dyDescent="0.2">
      <c r="C887" s="25"/>
      <c r="D887" s="1">
        <f t="shared" si="311"/>
        <v>885</v>
      </c>
      <c r="E887" s="2">
        <f t="shared" si="312"/>
        <v>88.599999999999241</v>
      </c>
      <c r="F887" s="3">
        <f t="shared" ca="1" si="313"/>
        <v>535.30448508708662</v>
      </c>
      <c r="G887" s="3">
        <f t="shared" si="314"/>
        <v>-234.09858447576232</v>
      </c>
      <c r="H887" s="3">
        <f t="shared" ca="1" si="299"/>
        <v>584.25425887014853</v>
      </c>
      <c r="I887" s="3">
        <f t="shared" ca="1" si="315"/>
        <v>47374.446930207385</v>
      </c>
      <c r="J887" s="3">
        <f t="shared" si="316"/>
        <v>15660.7477291872</v>
      </c>
      <c r="K887" s="3">
        <f t="shared" ca="1" si="317"/>
        <v>53754.483581246124</v>
      </c>
      <c r="L887" s="3">
        <f t="shared" si="318"/>
        <v>-9.3102939799610756</v>
      </c>
      <c r="M887" s="3">
        <f t="shared" ca="1" si="300"/>
        <v>-0.41225813752868817</v>
      </c>
      <c r="N887" s="3">
        <f t="shared" ca="1" si="301"/>
        <v>-23.620651350317686</v>
      </c>
      <c r="O887" s="1">
        <f t="shared" ca="1" si="319"/>
        <v>23894712.730553456</v>
      </c>
      <c r="P887" s="1">
        <f t="shared" si="320"/>
        <v>-20412863.142663695</v>
      </c>
      <c r="Q887" s="1">
        <f t="shared" ca="1" si="302"/>
        <v>44307575.873217151</v>
      </c>
      <c r="R887" s="1">
        <f t="shared" ca="1" si="321"/>
        <v>81795.596241820793</v>
      </c>
      <c r="S887" s="3">
        <f t="shared" si="303"/>
        <v>276.62715831257987</v>
      </c>
      <c r="T887" s="13">
        <f t="shared" ca="1" si="304"/>
        <v>2.1120639868987841</v>
      </c>
      <c r="U887" s="13">
        <f t="shared" si="305"/>
        <v>0.20027828482164162</v>
      </c>
      <c r="V887" s="5">
        <v>0.35</v>
      </c>
      <c r="W887" s="3">
        <f t="shared" ca="1" si="306"/>
        <v>0.92637358681564175</v>
      </c>
      <c r="X887" s="3">
        <f t="shared" ca="1" si="307"/>
        <v>-0.84876049829332512</v>
      </c>
      <c r="Y887" s="3">
        <f t="shared" ca="1" si="308"/>
        <v>0.37117871556238757</v>
      </c>
      <c r="Z887" s="3">
        <f t="shared" ca="1" si="309"/>
        <v>-6.0625749878094647E-3</v>
      </c>
      <c r="AA887" s="3">
        <f t="shared" ca="1" si="310"/>
        <v>2.6512765397313396E-3</v>
      </c>
    </row>
    <row r="888" spans="3:27" s="5" customFormat="1" x14ac:dyDescent="0.2">
      <c r="C888" s="25"/>
      <c r="D888" s="1">
        <f t="shared" si="311"/>
        <v>886</v>
      </c>
      <c r="E888" s="2">
        <f t="shared" si="312"/>
        <v>88.699999999999235</v>
      </c>
      <c r="F888" s="3">
        <f t="shared" ca="1" si="313"/>
        <v>535.30448508708662</v>
      </c>
      <c r="G888" s="3">
        <f t="shared" si="314"/>
        <v>-235.02961387375842</v>
      </c>
      <c r="H888" s="3">
        <f t="shared" ca="1" si="299"/>
        <v>584.62792539528834</v>
      </c>
      <c r="I888" s="3">
        <f t="shared" ca="1" si="315"/>
        <v>47427.977378716096</v>
      </c>
      <c r="J888" s="3">
        <f t="shared" si="316"/>
        <v>15637.291319269725</v>
      </c>
      <c r="K888" s="3">
        <f t="shared" ca="1" si="317"/>
        <v>53812.927674906306</v>
      </c>
      <c r="L888" s="3">
        <f t="shared" si="318"/>
        <v>-9.3110019434156879</v>
      </c>
      <c r="M888" s="3">
        <f t="shared" ca="1" si="300"/>
        <v>-0.41371723057513426</v>
      </c>
      <c r="N888" s="3">
        <f t="shared" ca="1" si="301"/>
        <v>-23.704251223795932</v>
      </c>
      <c r="O888" s="1">
        <f t="shared" ca="1" si="319"/>
        <v>23925286.780639917</v>
      </c>
      <c r="P888" s="1">
        <f t="shared" si="320"/>
        <v>-20383838.980886873</v>
      </c>
      <c r="Q888" s="1">
        <f t="shared" ca="1" si="302"/>
        <v>44309125.761526793</v>
      </c>
      <c r="R888" s="1">
        <f t="shared" ca="1" si="321"/>
        <v>81847.909555340375</v>
      </c>
      <c r="S888" s="3">
        <f t="shared" si="303"/>
        <v>276.72252644576594</v>
      </c>
      <c r="T888" s="13">
        <f t="shared" ca="1" si="304"/>
        <v>2.1126864260176808</v>
      </c>
      <c r="U888" s="13">
        <f t="shared" si="305"/>
        <v>0.2009473127322928</v>
      </c>
      <c r="V888" s="5">
        <v>0.35</v>
      </c>
      <c r="W888" s="3">
        <f t="shared" ca="1" si="306"/>
        <v>0.93006258194345948</v>
      </c>
      <c r="X888" s="3">
        <f t="shared" ca="1" si="307"/>
        <v>-0.85159577553430066</v>
      </c>
      <c r="Y888" s="3">
        <f t="shared" ca="1" si="308"/>
        <v>0.3738997745699606</v>
      </c>
      <c r="Z888" s="3">
        <f t="shared" ca="1" si="309"/>
        <v>-6.0828269681021474E-3</v>
      </c>
      <c r="AA888" s="3">
        <f t="shared" ca="1" si="310"/>
        <v>2.6707126754997187E-3</v>
      </c>
    </row>
    <row r="889" spans="3:27" s="5" customFormat="1" x14ac:dyDescent="0.2">
      <c r="C889" s="25"/>
      <c r="D889" s="1">
        <f t="shared" si="311"/>
        <v>887</v>
      </c>
      <c r="E889" s="2">
        <f t="shared" si="312"/>
        <v>88.79999999999923</v>
      </c>
      <c r="F889" s="3">
        <f t="shared" ca="1" si="313"/>
        <v>535.30448508708662</v>
      </c>
      <c r="G889" s="3">
        <f t="shared" si="314"/>
        <v>-235.9607140681</v>
      </c>
      <c r="H889" s="3">
        <f t="shared" ca="1" si="299"/>
        <v>585.00286352963997</v>
      </c>
      <c r="I889" s="3">
        <f t="shared" ca="1" si="315"/>
        <v>47481.507827224807</v>
      </c>
      <c r="J889" s="3">
        <f t="shared" si="316"/>
        <v>15613.741802872632</v>
      </c>
      <c r="K889" s="3">
        <f t="shared" ca="1" si="317"/>
        <v>53871.40919882695</v>
      </c>
      <c r="L889" s="3">
        <f t="shared" si="318"/>
        <v>-9.3117127170183647</v>
      </c>
      <c r="M889" s="3">
        <f t="shared" ca="1" si="300"/>
        <v>-0.41517456728640934</v>
      </c>
      <c r="N889" s="3">
        <f t="shared" ca="1" si="301"/>
        <v>-23.787750466681469</v>
      </c>
      <c r="O889" s="1">
        <f t="shared" ca="1" si="319"/>
        <v>23955984.523651499</v>
      </c>
      <c r="P889" s="1">
        <f t="shared" si="320"/>
        <v>-20354694.934847046</v>
      </c>
      <c r="Q889" s="1">
        <f t="shared" ca="1" si="302"/>
        <v>44310679.458498545</v>
      </c>
      <c r="R889" s="1">
        <f t="shared" ca="1" si="321"/>
        <v>81900.400894149599</v>
      </c>
      <c r="S889" s="3">
        <f t="shared" si="303"/>
        <v>276.81827312755257</v>
      </c>
      <c r="T889" s="13">
        <f t="shared" ca="1" si="304"/>
        <v>2.1133101399707157</v>
      </c>
      <c r="U889" s="13">
        <f t="shared" si="305"/>
        <v>0.2016207201422697</v>
      </c>
      <c r="V889" s="5">
        <v>0.35</v>
      </c>
      <c r="W889" s="3">
        <f t="shared" ca="1" si="306"/>
        <v>0.93377784809461695</v>
      </c>
      <c r="X889" s="3">
        <f t="shared" ca="1" si="307"/>
        <v>-0.85444961268072639</v>
      </c>
      <c r="Y889" s="3">
        <f t="shared" ca="1" si="308"/>
        <v>0.37663899025720926</v>
      </c>
      <c r="Z889" s="3">
        <f t="shared" ca="1" si="309"/>
        <v>-6.1032115191480456E-3</v>
      </c>
      <c r="AA889" s="3">
        <f t="shared" ca="1" si="310"/>
        <v>2.6902785018372089E-3</v>
      </c>
    </row>
    <row r="890" spans="3:27" s="5" customFormat="1" x14ac:dyDescent="0.2">
      <c r="C890" s="25"/>
      <c r="D890" s="1">
        <f t="shared" si="311"/>
        <v>888</v>
      </c>
      <c r="E890" s="2">
        <f t="shared" si="312"/>
        <v>88.899999999999224</v>
      </c>
      <c r="F890" s="3">
        <f t="shared" ca="1" si="313"/>
        <v>535.30448508708662</v>
      </c>
      <c r="G890" s="3">
        <f t="shared" si="314"/>
        <v>-236.89188533980183</v>
      </c>
      <c r="H890" s="3">
        <f t="shared" ca="1" si="299"/>
        <v>585.37907128133372</v>
      </c>
      <c r="I890" s="3">
        <f t="shared" ca="1" si="315"/>
        <v>47535.038275733517</v>
      </c>
      <c r="J890" s="3">
        <f t="shared" si="316"/>
        <v>15590.099172902237</v>
      </c>
      <c r="K890" s="3">
        <f t="shared" ca="1" si="317"/>
        <v>53929.928280069405</v>
      </c>
      <c r="L890" s="3">
        <f t="shared" si="318"/>
        <v>-9.3124263009832084</v>
      </c>
      <c r="M890" s="3">
        <f t="shared" ca="1" si="300"/>
        <v>-0.41663014507909368</v>
      </c>
      <c r="N890" s="3">
        <f t="shared" ca="1" si="301"/>
        <v>-23.87114893095525</v>
      </c>
      <c r="O890" s="1">
        <f t="shared" ca="1" si="319"/>
        <v>23986805.996593773</v>
      </c>
      <c r="P890" s="1">
        <f t="shared" si="320"/>
        <v>-20325430.940173991</v>
      </c>
      <c r="Q890" s="1">
        <f t="shared" ca="1" si="302"/>
        <v>44312236.936767764</v>
      </c>
      <c r="R890" s="1">
        <f t="shared" ca="1" si="321"/>
        <v>81953.069979386724</v>
      </c>
      <c r="S890" s="3">
        <f t="shared" si="303"/>
        <v>276.91439838678104</v>
      </c>
      <c r="T890" s="13">
        <f t="shared" ca="1" si="304"/>
        <v>2.1139351174643641</v>
      </c>
      <c r="U890" s="13">
        <f t="shared" si="305"/>
        <v>0.20229853084345525</v>
      </c>
      <c r="V890" s="5">
        <v>0.35</v>
      </c>
      <c r="W890" s="3">
        <f t="shared" ca="1" si="306"/>
        <v>0.93751955167558709</v>
      </c>
      <c r="X890" s="3">
        <f t="shared" ca="1" si="307"/>
        <v>-0.85732211056036001</v>
      </c>
      <c r="Y890" s="3">
        <f t="shared" ca="1" si="308"/>
        <v>0.37939650567489897</v>
      </c>
      <c r="Z890" s="3">
        <f t="shared" ca="1" si="309"/>
        <v>-6.1237293611454283E-3</v>
      </c>
      <c r="AA890" s="3">
        <f t="shared" ca="1" si="310"/>
        <v>2.7099750405349928E-3</v>
      </c>
    </row>
    <row r="891" spans="3:27" s="5" customFormat="1" x14ac:dyDescent="0.2">
      <c r="C891" s="25"/>
      <c r="D891" s="1">
        <f t="shared" si="311"/>
        <v>889</v>
      </c>
      <c r="E891" s="2">
        <f t="shared" si="312"/>
        <v>88.999999999999218</v>
      </c>
      <c r="F891" s="3">
        <f t="shared" ca="1" si="313"/>
        <v>535.30448508708662</v>
      </c>
      <c r="G891" s="3">
        <f t="shared" si="314"/>
        <v>-237.82312796990016</v>
      </c>
      <c r="H891" s="3">
        <f t="shared" ca="1" si="299"/>
        <v>585.75654665717434</v>
      </c>
      <c r="I891" s="3">
        <f t="shared" ca="1" si="315"/>
        <v>47588.568724242228</v>
      </c>
      <c r="J891" s="3">
        <f t="shared" si="316"/>
        <v>15566.363422236751</v>
      </c>
      <c r="K891" s="3">
        <f t="shared" ca="1" si="317"/>
        <v>53988.485045495763</v>
      </c>
      <c r="L891" s="3">
        <f t="shared" si="318"/>
        <v>-9.3131426955251726</v>
      </c>
      <c r="M891" s="3">
        <f t="shared" ca="1" si="300"/>
        <v>-0.41808396140468429</v>
      </c>
      <c r="N891" s="3">
        <f t="shared" ca="1" si="301"/>
        <v>-23.95444647059881</v>
      </c>
      <c r="O891" s="1">
        <f t="shared" ca="1" si="319"/>
        <v>24017751.236621693</v>
      </c>
      <c r="P891" s="1">
        <f t="shared" si="320"/>
        <v>-20296046.932237219</v>
      </c>
      <c r="Q891" s="1">
        <f t="shared" ca="1" si="302"/>
        <v>44313798.168858916</v>
      </c>
      <c r="R891" s="1">
        <f t="shared" ca="1" si="321"/>
        <v>82005.916532004412</v>
      </c>
      <c r="S891" s="3">
        <f t="shared" si="303"/>
        <v>277.01090225240671</v>
      </c>
      <c r="T891" s="13">
        <f t="shared" ca="1" si="304"/>
        <v>2.114561347204468</v>
      </c>
      <c r="U891" s="13">
        <f t="shared" si="305"/>
        <v>0.20298076878833024</v>
      </c>
      <c r="V891" s="5">
        <v>0.35</v>
      </c>
      <c r="W891" s="3">
        <f t="shared" ca="1" si="306"/>
        <v>0.94128786034135969</v>
      </c>
      <c r="X891" s="3">
        <f t="shared" ca="1" si="307"/>
        <v>-0.86021337068155779</v>
      </c>
      <c r="Y891" s="3">
        <f t="shared" ca="1" si="308"/>
        <v>0.3821724648986215</v>
      </c>
      <c r="Z891" s="3">
        <f t="shared" ca="1" si="309"/>
        <v>-6.144381219153984E-3</v>
      </c>
      <c r="AA891" s="3">
        <f t="shared" ca="1" si="310"/>
        <v>2.7298033207044394E-3</v>
      </c>
    </row>
    <row r="892" spans="3:27" s="5" customFormat="1" x14ac:dyDescent="0.2">
      <c r="C892" s="25"/>
      <c r="D892" s="1">
        <f t="shared" si="311"/>
        <v>890</v>
      </c>
      <c r="E892" s="2">
        <f t="shared" si="312"/>
        <v>89.099999999999213</v>
      </c>
      <c r="F892" s="3">
        <f t="shared" ca="1" si="313"/>
        <v>535.30448508708662</v>
      </c>
      <c r="G892" s="3">
        <f t="shared" si="314"/>
        <v>-238.75444223945269</v>
      </c>
      <c r="H892" s="3">
        <f t="shared" ca="1" si="299"/>
        <v>586.13528766268894</v>
      </c>
      <c r="I892" s="3">
        <f t="shared" ca="1" si="315"/>
        <v>47642.099172750939</v>
      </c>
      <c r="J892" s="3">
        <f t="shared" si="316"/>
        <v>15542.534543726284</v>
      </c>
      <c r="K892" s="3">
        <f t="shared" ca="1" si="317"/>
        <v>54047.079621768746</v>
      </c>
      <c r="L892" s="3">
        <f t="shared" si="318"/>
        <v>-9.3138619008600525</v>
      </c>
      <c r="M892" s="3">
        <f t="shared" ca="1" si="300"/>
        <v>-0.41953601374949662</v>
      </c>
      <c r="N892" s="3">
        <f t="shared" ca="1" si="301"/>
        <v>-24.037642941588633</v>
      </c>
      <c r="O892" s="1">
        <f t="shared" ca="1" si="319"/>
        <v>24048820.281039618</v>
      </c>
      <c r="P892" s="1">
        <f t="shared" si="320"/>
        <v>-20266542.846145891</v>
      </c>
      <c r="Q892" s="1">
        <f t="shared" ca="1" si="302"/>
        <v>44315363.127185509</v>
      </c>
      <c r="R892" s="1">
        <f t="shared" ca="1" si="321"/>
        <v>82058.940272776454</v>
      </c>
      <c r="S892" s="3">
        <f t="shared" si="303"/>
        <v>277.10778475349946</v>
      </c>
      <c r="T892" s="13">
        <f t="shared" ca="1" si="304"/>
        <v>2.1151888178965601</v>
      </c>
      <c r="U892" s="13">
        <f t="shared" si="305"/>
        <v>0.20366745809086337</v>
      </c>
      <c r="V892" s="5">
        <v>0.35</v>
      </c>
      <c r="W892" s="3">
        <f t="shared" ca="1" si="306"/>
        <v>0.94508294300371487</v>
      </c>
      <c r="X892" s="3">
        <f t="shared" ca="1" si="307"/>
        <v>-0.86312349523704701</v>
      </c>
      <c r="Y892" s="3">
        <f t="shared" ca="1" si="308"/>
        <v>0.38496701303663194</v>
      </c>
      <c r="Z892" s="3">
        <f t="shared" ca="1" si="309"/>
        <v>-6.1651678231217644E-3</v>
      </c>
      <c r="AA892" s="3">
        <f t="shared" ca="1" si="310"/>
        <v>2.7497643788330852E-3</v>
      </c>
    </row>
    <row r="893" spans="3:27" s="5" customFormat="1" x14ac:dyDescent="0.2">
      <c r="C893" s="25"/>
      <c r="D893" s="1">
        <f t="shared" si="311"/>
        <v>891</v>
      </c>
      <c r="E893" s="2">
        <f t="shared" si="312"/>
        <v>89.199999999999207</v>
      </c>
      <c r="F893" s="3">
        <f t="shared" ca="1" si="313"/>
        <v>535.30448508708662</v>
      </c>
      <c r="G893" s="3">
        <f t="shared" si="314"/>
        <v>-239.6858284295387</v>
      </c>
      <c r="H893" s="3">
        <f t="shared" ca="1" si="299"/>
        <v>586.51529230217454</v>
      </c>
      <c r="I893" s="3">
        <f t="shared" ca="1" si="315"/>
        <v>47695.62962125965</v>
      </c>
      <c r="J893" s="3">
        <f t="shared" si="316"/>
        <v>15518.612530192833</v>
      </c>
      <c r="K893" s="3">
        <f t="shared" ca="1" si="317"/>
        <v>54105.712135351554</v>
      </c>
      <c r="L893" s="3">
        <f t="shared" si="318"/>
        <v>-9.314583917204498</v>
      </c>
      <c r="M893" s="3">
        <f t="shared" ca="1" si="300"/>
        <v>-0.42098629963456508</v>
      </c>
      <c r="N893" s="3">
        <f t="shared" ca="1" si="301"/>
        <v>-24.12073820189045</v>
      </c>
      <c r="O893" s="1">
        <f t="shared" ca="1" si="319"/>
        <v>24080013.167301368</v>
      </c>
      <c r="P893" s="1">
        <f t="shared" si="320"/>
        <v>-20236918.616748732</v>
      </c>
      <c r="Q893" s="1">
        <f t="shared" ca="1" si="302"/>
        <v>44316931.7840501</v>
      </c>
      <c r="R893" s="1">
        <f t="shared" ca="1" si="321"/>
        <v>82112.140922304432</v>
      </c>
      <c r="S893" s="3">
        <f t="shared" si="303"/>
        <v>277.20504591924322</v>
      </c>
      <c r="T893" s="13">
        <f t="shared" ca="1" si="304"/>
        <v>2.1158175182461907</v>
      </c>
      <c r="U893" s="13">
        <f t="shared" si="305"/>
        <v>0.20435862302740723</v>
      </c>
      <c r="V893" s="5">
        <v>0.35</v>
      </c>
      <c r="W893" s="3">
        <f t="shared" ca="1" si="306"/>
        <v>0.94890496983955441</v>
      </c>
      <c r="X893" s="3">
        <f t="shared" ca="1" si="307"/>
        <v>-0.86605258710772215</v>
      </c>
      <c r="Y893" s="3">
        <f t="shared" ca="1" si="308"/>
        <v>0.3877802962377368</v>
      </c>
      <c r="Z893" s="3">
        <f t="shared" ca="1" si="309"/>
        <v>-6.1860899079123014E-3</v>
      </c>
      <c r="AA893" s="3">
        <f t="shared" ca="1" si="310"/>
        <v>2.7698592588409772E-3</v>
      </c>
    </row>
    <row r="894" spans="3:27" s="5" customFormat="1" x14ac:dyDescent="0.2">
      <c r="C894" s="25"/>
      <c r="D894" s="1">
        <f t="shared" si="311"/>
        <v>892</v>
      </c>
      <c r="E894" s="2">
        <f t="shared" si="312"/>
        <v>89.299999999999201</v>
      </c>
      <c r="F894" s="3">
        <f t="shared" ca="1" si="313"/>
        <v>535.30448508708662</v>
      </c>
      <c r="G894" s="3">
        <f t="shared" si="314"/>
        <v>-240.61728682125914</v>
      </c>
      <c r="H894" s="3">
        <f t="shared" ca="1" si="299"/>
        <v>586.89655857874561</v>
      </c>
      <c r="I894" s="3">
        <f t="shared" ca="1" si="315"/>
        <v>47749.160069768361</v>
      </c>
      <c r="J894" s="3">
        <f t="shared" si="316"/>
        <v>15494.597374430294</v>
      </c>
      <c r="K894" s="3">
        <f t="shared" ca="1" si="317"/>
        <v>54164.382712507766</v>
      </c>
      <c r="L894" s="3">
        <f t="shared" si="318"/>
        <v>-9.3153087447760008</v>
      </c>
      <c r="M894" s="3">
        <f t="shared" ca="1" si="300"/>
        <v>-0.42243481661554244</v>
      </c>
      <c r="N894" s="3">
        <f t="shared" ca="1" si="301"/>
        <v>-24.203732111453483</v>
      </c>
      <c r="O894" s="1">
        <f t="shared" ca="1" si="319"/>
        <v>24111329.933010247</v>
      </c>
      <c r="P894" s="1">
        <f t="shared" si="320"/>
        <v>-20207174.178633928</v>
      </c>
      <c r="Q894" s="1">
        <f t="shared" ca="1" si="302"/>
        <v>44318504.111644179</v>
      </c>
      <c r="R894" s="1">
        <f t="shared" ca="1" si="321"/>
        <v>82165.518201024388</v>
      </c>
      <c r="S894" s="3">
        <f t="shared" si="303"/>
        <v>277.30268577893628</v>
      </c>
      <c r="T894" s="13">
        <f t="shared" ca="1" si="304"/>
        <v>2.1164474369592488</v>
      </c>
      <c r="U894" s="13">
        <f t="shared" si="305"/>
        <v>0.2050542880375992</v>
      </c>
      <c r="V894" s="5">
        <v>0.35</v>
      </c>
      <c r="W894" s="3">
        <f t="shared" ca="1" si="306"/>
        <v>0.95275411229929186</v>
      </c>
      <c r="X894" s="3">
        <f t="shared" ca="1" si="307"/>
        <v>-0.86900074986646336</v>
      </c>
      <c r="Y894" s="3">
        <f t="shared" ca="1" si="308"/>
        <v>0.39061246169923458</v>
      </c>
      <c r="Z894" s="3">
        <f t="shared" ca="1" si="309"/>
        <v>-6.2071482133318808E-3</v>
      </c>
      <c r="AA894" s="3">
        <f t="shared" ca="1" si="310"/>
        <v>2.79008901213739E-3</v>
      </c>
    </row>
    <row r="895" spans="3:27" s="5" customFormat="1" x14ac:dyDescent="0.2">
      <c r="C895" s="25"/>
      <c r="D895" s="1">
        <f t="shared" si="311"/>
        <v>893</v>
      </c>
      <c r="E895" s="2">
        <f t="shared" si="312"/>
        <v>89.399999999999196</v>
      </c>
      <c r="F895" s="3">
        <f t="shared" ca="1" si="313"/>
        <v>535.30448508708662</v>
      </c>
      <c r="G895" s="3">
        <f t="shared" si="314"/>
        <v>-241.54881769573674</v>
      </c>
      <c r="H895" s="3">
        <f t="shared" ca="1" si="299"/>
        <v>587.27908449438178</v>
      </c>
      <c r="I895" s="3">
        <f t="shared" ca="1" si="315"/>
        <v>47802.690518277072</v>
      </c>
      <c r="J895" s="3">
        <f t="shared" si="316"/>
        <v>15470.489069204445</v>
      </c>
      <c r="K895" s="3">
        <f t="shared" ca="1" si="317"/>
        <v>54223.091479301205</v>
      </c>
      <c r="L895" s="3">
        <f t="shared" si="318"/>
        <v>-9.3160363837929072</v>
      </c>
      <c r="M895" s="3">
        <f t="shared" ca="1" si="300"/>
        <v>-0.42388156228259838</v>
      </c>
      <c r="N895" s="3">
        <f t="shared" ca="1" si="301"/>
        <v>-24.28662453220463</v>
      </c>
      <c r="O895" s="1">
        <f t="shared" ca="1" si="319"/>
        <v>24142770.615919143</v>
      </c>
      <c r="P895" s="1">
        <f t="shared" si="320"/>
        <v>-20177309.466129072</v>
      </c>
      <c r="Q895" s="1">
        <f t="shared" ca="1" si="302"/>
        <v>44320080.082048215</v>
      </c>
      <c r="R895" s="1">
        <f t="shared" ca="1" si="321"/>
        <v>82219.071829213455</v>
      </c>
      <c r="S895" s="3">
        <f t="shared" si="303"/>
        <v>277.40070436199136</v>
      </c>
      <c r="T895" s="13">
        <f t="shared" ca="1" si="304"/>
        <v>2.1170785627422837</v>
      </c>
      <c r="U895" s="13">
        <f t="shared" si="305"/>
        <v>0.20575447772526986</v>
      </c>
      <c r="V895" s="5">
        <v>0.35</v>
      </c>
      <c r="W895" s="3">
        <f t="shared" ca="1" si="306"/>
        <v>0.95663054311531148</v>
      </c>
      <c r="X895" s="3">
        <f t="shared" ca="1" si="307"/>
        <v>-0.87196808778198664</v>
      </c>
      <c r="Y895" s="3">
        <f t="shared" ca="1" si="308"/>
        <v>0.39346365767491348</v>
      </c>
      <c r="Z895" s="3">
        <f t="shared" ca="1" si="309"/>
        <v>-6.2283434841570477E-3</v>
      </c>
      <c r="AA895" s="3">
        <f t="shared" ca="1" si="310"/>
        <v>2.8104546976779536E-3</v>
      </c>
    </row>
    <row r="896" spans="3:27" s="5" customFormat="1" x14ac:dyDescent="0.2">
      <c r="C896" s="25"/>
      <c r="D896" s="1">
        <f t="shared" si="311"/>
        <v>894</v>
      </c>
      <c r="E896" s="2">
        <f t="shared" si="312"/>
        <v>89.49999999999919</v>
      </c>
      <c r="F896" s="3">
        <f t="shared" ca="1" si="313"/>
        <v>535.30448508708662</v>
      </c>
      <c r="G896" s="3">
        <f t="shared" si="314"/>
        <v>-242.48042133411604</v>
      </c>
      <c r="H896" s="3">
        <f t="shared" ca="1" si="299"/>
        <v>587.66286804997412</v>
      </c>
      <c r="I896" s="3">
        <f t="shared" ca="1" si="315"/>
        <v>47856.220966785782</v>
      </c>
      <c r="J896" s="3">
        <f t="shared" si="316"/>
        <v>15446.287607252953</v>
      </c>
      <c r="K896" s="3">
        <f t="shared" ca="1" si="317"/>
        <v>54281.838561595847</v>
      </c>
      <c r="L896" s="3">
        <f t="shared" si="318"/>
        <v>-9.3167668344744108</v>
      </c>
      <c r="M896" s="3">
        <f t="shared" ca="1" si="300"/>
        <v>-0.42532653426031686</v>
      </c>
      <c r="N896" s="3">
        <f t="shared" ca="1" si="301"/>
        <v>-24.369415328042571</v>
      </c>
      <c r="O896" s="1">
        <f t="shared" ca="1" si="319"/>
        <v>24174335.25393049</v>
      </c>
      <c r="P896" s="1">
        <f t="shared" si="320"/>
        <v>-20147324.413301039</v>
      </c>
      <c r="Q896" s="1">
        <f t="shared" ca="1" si="302"/>
        <v>44321659.66723153</v>
      </c>
      <c r="R896" s="1">
        <f t="shared" ca="1" si="321"/>
        <v>82272.80152699638</v>
      </c>
      <c r="S896" s="3">
        <f t="shared" si="303"/>
        <v>277.49910169793526</v>
      </c>
      <c r="T896" s="13">
        <f t="shared" ca="1" si="304"/>
        <v>2.1177108843028254</v>
      </c>
      <c r="U896" s="13">
        <f t="shared" si="305"/>
        <v>0.20645921685935326</v>
      </c>
      <c r="V896" s="5">
        <v>0.35</v>
      </c>
      <c r="W896" s="3">
        <f t="shared" ca="1" si="306"/>
        <v>0.96053443631046642</v>
      </c>
      <c r="X896" s="3">
        <f t="shared" ca="1" si="307"/>
        <v>-0.87495470582269974</v>
      </c>
      <c r="Y896" s="3">
        <f t="shared" ca="1" si="308"/>
        <v>0.39633403348309404</v>
      </c>
      <c r="Z896" s="3">
        <f t="shared" ca="1" si="309"/>
        <v>-6.249676470162141E-3</v>
      </c>
      <c r="AA896" s="3">
        <f t="shared" ca="1" si="310"/>
        <v>2.8309573820221004E-3</v>
      </c>
    </row>
    <row r="897" spans="3:27" s="5" customFormat="1" x14ac:dyDescent="0.2">
      <c r="C897" s="25"/>
      <c r="D897" s="1">
        <f t="shared" si="311"/>
        <v>895</v>
      </c>
      <c r="E897" s="2">
        <f t="shared" si="312"/>
        <v>89.599999999999184</v>
      </c>
      <c r="F897" s="3">
        <f t="shared" ca="1" si="313"/>
        <v>535.30448508708662</v>
      </c>
      <c r="G897" s="3">
        <f t="shared" si="314"/>
        <v>-243.41209801756349</v>
      </c>
      <c r="H897" s="3">
        <f t="shared" ca="1" si="299"/>
        <v>588.04790724537304</v>
      </c>
      <c r="I897" s="3">
        <f t="shared" ca="1" si="315"/>
        <v>47909.751415294493</v>
      </c>
      <c r="J897" s="3">
        <f t="shared" si="316"/>
        <v>15421.99298128537</v>
      </c>
      <c r="K897" s="3">
        <f t="shared" ca="1" si="317"/>
        <v>54340.624085055693</v>
      </c>
      <c r="L897" s="3">
        <f t="shared" si="318"/>
        <v>-9.3175000970405506</v>
      </c>
      <c r="M897" s="3">
        <f t="shared" ca="1" si="300"/>
        <v>-0.4267697302075924</v>
      </c>
      <c r="N897" s="3">
        <f t="shared" ca="1" si="301"/>
        <v>-24.452104364831843</v>
      </c>
      <c r="O897" s="1">
        <f t="shared" ca="1" si="319"/>
        <v>24206023.885096397</v>
      </c>
      <c r="P897" s="1">
        <f t="shared" si="320"/>
        <v>-20117218.953955915</v>
      </c>
      <c r="Q897" s="1">
        <f t="shared" ca="1" si="302"/>
        <v>44323242.839052312</v>
      </c>
      <c r="R897" s="1">
        <f t="shared" ca="1" si="321"/>
        <v>82326.707014352229</v>
      </c>
      <c r="S897" s="3">
        <f t="shared" si="303"/>
        <v>277.59787781640921</v>
      </c>
      <c r="T897" s="13">
        <f t="shared" ca="1" si="304"/>
        <v>2.1183443903497041</v>
      </c>
      <c r="U897" s="13">
        <f t="shared" si="305"/>
        <v>0.20716853037480729</v>
      </c>
      <c r="V897" s="5">
        <v>0.35</v>
      </c>
      <c r="W897" s="3">
        <f t="shared" ca="1" si="306"/>
        <v>0.96446596720666256</v>
      </c>
      <c r="X897" s="3">
        <f t="shared" ca="1" si="307"/>
        <v>-0.87796070966060513</v>
      </c>
      <c r="Y897" s="3">
        <f t="shared" ca="1" si="308"/>
        <v>0.39922373951473578</v>
      </c>
      <c r="Z897" s="3">
        <f t="shared" ca="1" si="309"/>
        <v>-6.2711479261471793E-3</v>
      </c>
      <c r="AA897" s="3">
        <f t="shared" ca="1" si="310"/>
        <v>2.85159813939097E-3</v>
      </c>
    </row>
    <row r="898" spans="3:27" s="5" customFormat="1" x14ac:dyDescent="0.2">
      <c r="C898" s="25"/>
      <c r="D898" s="1">
        <f t="shared" si="311"/>
        <v>896</v>
      </c>
      <c r="E898" s="2">
        <f t="shared" si="312"/>
        <v>89.699999999999179</v>
      </c>
      <c r="F898" s="3">
        <f t="shared" ca="1" si="313"/>
        <v>535.30448508708662</v>
      </c>
      <c r="G898" s="3">
        <f t="shared" si="314"/>
        <v>-244.34384802726754</v>
      </c>
      <c r="H898" s="3">
        <f t="shared" ca="1" si="299"/>
        <v>588.43420007943394</v>
      </c>
      <c r="I898" s="3">
        <f t="shared" ca="1" si="315"/>
        <v>47963.281863803204</v>
      </c>
      <c r="J898" s="3">
        <f t="shared" si="316"/>
        <v>15397.605183983129</v>
      </c>
      <c r="K898" s="3">
        <f t="shared" ca="1" si="317"/>
        <v>54399.448175144695</v>
      </c>
      <c r="L898" s="3">
        <f t="shared" si="318"/>
        <v>-9.3182361717122149</v>
      </c>
      <c r="M898" s="3">
        <f t="shared" ca="1" si="300"/>
        <v>-0.42821114781752556</v>
      </c>
      <c r="N898" s="3">
        <f t="shared" ca="1" si="301"/>
        <v>-24.534691510396847</v>
      </c>
      <c r="O898" s="1">
        <f t="shared" ca="1" si="319"/>
        <v>24237836.547618631</v>
      </c>
      <c r="P898" s="1">
        <f t="shared" si="320"/>
        <v>-20086993.021638915</v>
      </c>
      <c r="Q898" s="1">
        <f t="shared" ca="1" si="302"/>
        <v>44324829.569257542</v>
      </c>
      <c r="R898" s="1">
        <f t="shared" ca="1" si="321"/>
        <v>82380.788011120749</v>
      </c>
      <c r="S898" s="3">
        <f t="shared" si="303"/>
        <v>277.69703274716875</v>
      </c>
      <c r="T898" s="13">
        <f t="shared" ca="1" si="304"/>
        <v>2.1189790695933652</v>
      </c>
      <c r="U898" s="13">
        <f t="shared" si="305"/>
        <v>0.20788244337353604</v>
      </c>
      <c r="V898" s="5">
        <v>0.35</v>
      </c>
      <c r="W898" s="3">
        <f t="shared" ca="1" si="306"/>
        <v>0.96842531243348162</v>
      </c>
      <c r="X898" s="3">
        <f t="shared" ca="1" si="307"/>
        <v>-0.88098620567520658</v>
      </c>
      <c r="Y898" s="3">
        <f t="shared" ca="1" si="308"/>
        <v>0.40213292724158906</v>
      </c>
      <c r="Z898" s="3">
        <f t="shared" ca="1" si="309"/>
        <v>-6.2927586119657609E-3</v>
      </c>
      <c r="AA898" s="3">
        <f t="shared" ca="1" si="310"/>
        <v>2.872378051725636E-3</v>
      </c>
    </row>
    <row r="899" spans="3:27" s="5" customFormat="1" x14ac:dyDescent="0.2">
      <c r="C899" s="25"/>
      <c r="D899" s="1">
        <f t="shared" si="311"/>
        <v>897</v>
      </c>
      <c r="E899" s="2">
        <f t="shared" si="312"/>
        <v>89.799999999999173</v>
      </c>
      <c r="F899" s="3">
        <f t="shared" ca="1" si="313"/>
        <v>535.30448508708662</v>
      </c>
      <c r="G899" s="3">
        <f t="shared" si="314"/>
        <v>-245.27567164443877</v>
      </c>
      <c r="H899" s="3">
        <f t="shared" ref="H899:H962" ca="1" si="322">SQRT(F899^2 + G899^2)</f>
        <v>588.82174455006452</v>
      </c>
      <c r="I899" s="3">
        <f t="shared" ca="1" si="315"/>
        <v>48016.812312311915</v>
      </c>
      <c r="J899" s="3">
        <f t="shared" si="316"/>
        <v>15373.124207999543</v>
      </c>
      <c r="K899" s="3">
        <f t="shared" ca="1" si="317"/>
        <v>54458.310957126625</v>
      </c>
      <c r="L899" s="3">
        <f t="shared" si="318"/>
        <v>-9.3189750587111462</v>
      </c>
      <c r="M899" s="3">
        <f t="shared" ref="M899:M962" ca="1" si="323">ATAN(G899/F899)</f>
        <v>-0.42965078481731761</v>
      </c>
      <c r="N899" s="3">
        <f t="shared" ref="N899:N962" ca="1" si="324">M899*(180/PI())</f>
        <v>-24.617176634515808</v>
      </c>
      <c r="O899" s="1">
        <f t="shared" ca="1" si="319"/>
        <v>24269773.279848702</v>
      </c>
      <c r="P899" s="1">
        <f t="shared" si="320"/>
        <v>-20056646.549634278</v>
      </c>
      <c r="Q899" s="1">
        <f t="shared" ref="Q899:Q962" ca="1" si="325" xml:space="preserve"> ABS(O899) + ABS(P899)</f>
        <v>44326419.82948298</v>
      </c>
      <c r="R899" s="1">
        <f t="shared" ca="1" si="321"/>
        <v>82435.044237009031</v>
      </c>
      <c r="S899" s="3">
        <f t="shared" ref="S899:S962" si="326">IF(J899&lt;30000,( (-0.00406576*J899)+340.3), "")</f>
        <v>277.79656652008379</v>
      </c>
      <c r="T899" s="13">
        <f t="shared" ref="T899:T962" ca="1" si="327" xml:space="preserve"> IF(J899&lt;30000, H899/S899, "")</f>
        <v>2.1196149107461868</v>
      </c>
      <c r="U899" s="13">
        <f t="shared" ref="U899:U962" si="328" xml:space="preserve"> IF(J899&lt;30000, (( 359.01*(1 - (2.25577*10^(-5))*(J899))^(5.25588) ) / (298.15 - 0.0074545*J899)), "")</f>
        <v>0.20860098112531991</v>
      </c>
      <c r="V899" s="5">
        <v>0.35</v>
      </c>
      <c r="W899" s="3">
        <f t="shared" ref="W899:W962" ca="1" si="329">(0.5)*(U899)*(H899)*(V899)*($B$13)</f>
        <v>0.9724126499368787</v>
      </c>
      <c r="X899" s="3">
        <f t="shared" ref="X899:X962" ca="1" si="330" xml:space="preserve"> -W899*COS(M899)</f>
        <v>-0.8840313009574523</v>
      </c>
      <c r="Y899" s="3">
        <f t="shared" ref="Y899:Y962" ca="1" si="331">-W899*SIN(M899)</f>
        <v>0.40506174922440763</v>
      </c>
      <c r="Z899" s="3">
        <f t="shared" ref="Z899:Z962" ca="1" si="332" xml:space="preserve"> X899/($B$11)</f>
        <v>-6.314509292553231E-3</v>
      </c>
      <c r="AA899" s="3">
        <f t="shared" ref="AA899:AA962" ca="1" si="333">Y899/($B$11)</f>
        <v>2.8932982087457688E-3</v>
      </c>
    </row>
    <row r="900" spans="3:27" s="5" customFormat="1" x14ac:dyDescent="0.2">
      <c r="C900" s="25"/>
      <c r="D900" s="1">
        <f t="shared" ref="D900:D963" si="334">D899 + 1</f>
        <v>898</v>
      </c>
      <c r="E900" s="2">
        <f t="shared" ref="E900:E963" si="335" xml:space="preserve"> E899 + $B$2</f>
        <v>89.899999999999167</v>
      </c>
      <c r="F900" s="3">
        <f t="shared" ref="F900:F963" ca="1" si="336">INDIRECT(ADDRESS(ROW()-1,COLUMN()))</f>
        <v>535.30448508708662</v>
      </c>
      <c r="G900" s="3">
        <f t="shared" ref="G900:G963" si="337">G899 + L899*$B$2</f>
        <v>-246.20756915030989</v>
      </c>
      <c r="H900" s="3">
        <f t="shared" ca="1" si="322"/>
        <v>589.21053865427041</v>
      </c>
      <c r="I900" s="3">
        <f t="shared" ref="I900:I963" ca="1" si="338">I899 + F899*($B$2)</f>
        <v>48070.342760820626</v>
      </c>
      <c r="J900" s="3">
        <f t="shared" ref="J900:J963" si="339" xml:space="preserve"> J899 + G899*($B$2) + (0.5)*(L899)*($B$2)^2</f>
        <v>15348.550045959806</v>
      </c>
      <c r="K900" s="3">
        <f t="shared" ref="K900:K963" ca="1" si="340">K899+ SQRT( (I900-I899)^2 + (J900-J899)^2 )</f>
        <v>54517.212556065017</v>
      </c>
      <c r="L900" s="3">
        <f t="shared" ref="L900:L963" si="341" xml:space="preserve"> -(9.780327 * (1 + 0.0053024 * ((SIN($B$7))^2) - (5.8*10^(-6)) * (SIN(2*($B$7))^2) - (3.086*10^(-6)) * J900))</f>
        <v>-9.3197167582599274</v>
      </c>
      <c r="M900" s="3">
        <f t="shared" ca="1" si="323"/>
        <v>-0.43108863896816335</v>
      </c>
      <c r="N900" s="3">
        <f t="shared" ca="1" si="324"/>
        <v>-24.699559608914637</v>
      </c>
      <c r="O900" s="1">
        <f t="shared" ref="O900:O963" ca="1" si="342">(0.5)*($B$11)*(H900^2)</f>
        <v>24301834.120287884</v>
      </c>
      <c r="P900" s="1">
        <f t="shared" ref="P900:P963" si="343">($B$11)*L900*J900</f>
        <v>-20026179.470965192</v>
      </c>
      <c r="Q900" s="1">
        <f t="shared" ca="1" si="325"/>
        <v>44328013.591253072</v>
      </c>
      <c r="R900" s="1">
        <f t="shared" ref="R900:R963" ca="1" si="344" xml:space="preserve"> ($B$11)*H900</f>
        <v>82489.475411597858</v>
      </c>
      <c r="S900" s="3">
        <f t="shared" si="326"/>
        <v>277.89647916513849</v>
      </c>
      <c r="T900" s="13">
        <f t="shared" ca="1" si="327"/>
        <v>2.1202519025227922</v>
      </c>
      <c r="U900" s="13">
        <f t="shared" si="328"/>
        <v>0.20932416906875004</v>
      </c>
      <c r="V900" s="5">
        <v>0.35</v>
      </c>
      <c r="W900" s="3">
        <f t="shared" ca="1" si="329"/>
        <v>0.97642815898793089</v>
      </c>
      <c r="X900" s="3">
        <f t="shared" ca="1" si="330"/>
        <v>-0.88709610331369448</v>
      </c>
      <c r="Y900" s="3">
        <f t="shared" ca="1" si="331"/>
        <v>0.40801035912121048</v>
      </c>
      <c r="Z900" s="3">
        <f t="shared" ca="1" si="332"/>
        <v>-6.3364007379549609E-3</v>
      </c>
      <c r="AA900" s="3">
        <f t="shared" ca="1" si="333"/>
        <v>2.9143597080086461E-3</v>
      </c>
    </row>
    <row r="901" spans="3:27" s="5" customFormat="1" x14ac:dyDescent="0.2">
      <c r="C901" s="25"/>
      <c r="D901" s="1">
        <f t="shared" si="334"/>
        <v>899</v>
      </c>
      <c r="E901" s="2">
        <f t="shared" si="335"/>
        <v>89.999999999999162</v>
      </c>
      <c r="F901" s="3">
        <f t="shared" ca="1" si="336"/>
        <v>535.30448508708662</v>
      </c>
      <c r="G901" s="3">
        <f t="shared" si="337"/>
        <v>-247.13954082613589</v>
      </c>
      <c r="H901" s="3">
        <f t="shared" ca="1" si="322"/>
        <v>589.60058038820159</v>
      </c>
      <c r="I901" s="3">
        <f t="shared" ca="1" si="338"/>
        <v>48123.873209329337</v>
      </c>
      <c r="J901" s="3">
        <f t="shared" si="339"/>
        <v>15323.882690460985</v>
      </c>
      <c r="K901" s="3">
        <f t="shared" ca="1" si="340"/>
        <v>54576.153096823044</v>
      </c>
      <c r="L901" s="3">
        <f t="shared" si="341"/>
        <v>-9.3204612705819958</v>
      </c>
      <c r="M901" s="3">
        <f t="shared" ca="1" si="323"/>
        <v>-0.43252470806514443</v>
      </c>
      <c r="N901" s="3">
        <f t="shared" ca="1" si="324"/>
        <v>-24.781840307260815</v>
      </c>
      <c r="O901" s="1">
        <f t="shared" ca="1" si="342"/>
        <v>24334019.107587289</v>
      </c>
      <c r="P901" s="1">
        <f t="shared" si="343"/>
        <v>-19995591.71839368</v>
      </c>
      <c r="Q901" s="1">
        <f t="shared" ca="1" si="325"/>
        <v>44329610.825980969</v>
      </c>
      <c r="R901" s="1">
        <f t="shared" ca="1" si="344"/>
        <v>82544.081254348217</v>
      </c>
      <c r="S901" s="3">
        <f t="shared" si="326"/>
        <v>277.99677071243138</v>
      </c>
      <c r="T901" s="13">
        <f t="shared" ca="1" si="327"/>
        <v>2.1208900336403658</v>
      </c>
      <c r="U901" s="13">
        <f t="shared" si="328"/>
        <v>0.21005203281217016</v>
      </c>
      <c r="V901" s="5">
        <v>0.35</v>
      </c>
      <c r="W901" s="3">
        <f t="shared" ca="1" si="329"/>
        <v>0.98047202019165891</v>
      </c>
      <c r="X901" s="3">
        <f t="shared" ca="1" si="330"/>
        <v>-0.89018072126968051</v>
      </c>
      <c r="Y901" s="3">
        <f t="shared" ca="1" si="331"/>
        <v>0.41097891169560541</v>
      </c>
      <c r="Z901" s="3">
        <f t="shared" ca="1" si="332"/>
        <v>-6.3584337233548605E-3</v>
      </c>
      <c r="AA901" s="3">
        <f t="shared" ca="1" si="333"/>
        <v>2.9355636549686101E-3</v>
      </c>
    </row>
    <row r="902" spans="3:27" s="5" customFormat="1" x14ac:dyDescent="0.2">
      <c r="C902" s="25"/>
      <c r="D902" s="1">
        <f t="shared" si="334"/>
        <v>900</v>
      </c>
      <c r="E902" s="2">
        <f t="shared" si="335"/>
        <v>90.099999999999156</v>
      </c>
      <c r="F902" s="3">
        <f t="shared" ca="1" si="336"/>
        <v>535.30448508708662</v>
      </c>
      <c r="G902" s="3">
        <f t="shared" si="337"/>
        <v>-248.07158695319407</v>
      </c>
      <c r="H902" s="3">
        <f t="shared" ca="1" si="322"/>
        <v>589.99186774719794</v>
      </c>
      <c r="I902" s="3">
        <f t="shared" ca="1" si="338"/>
        <v>48177.403657838047</v>
      </c>
      <c r="J902" s="3">
        <f t="shared" si="339"/>
        <v>15299.122134072019</v>
      </c>
      <c r="K902" s="3">
        <f t="shared" ca="1" si="340"/>
        <v>54635.132704063471</v>
      </c>
      <c r="L902" s="3">
        <f t="shared" si="341"/>
        <v>-9.3212085959016395</v>
      </c>
      <c r="M902" s="3">
        <f t="shared" ca="1" si="323"/>
        <v>-0.43395898993712023</v>
      </c>
      <c r="N902" s="3">
        <f t="shared" ca="1" si="324"/>
        <v>-24.864018605157153</v>
      </c>
      <c r="O902" s="1">
        <f t="shared" ca="1" si="342"/>
        <v>24366328.280547898</v>
      </c>
      <c r="P902" s="1">
        <f t="shared" si="343"/>
        <v>-19964883.224420559</v>
      </c>
      <c r="Q902" s="1">
        <f t="shared" ca="1" si="325"/>
        <v>44331211.504968457</v>
      </c>
      <c r="R902" s="1">
        <f t="shared" ca="1" si="344"/>
        <v>82598.861484607711</v>
      </c>
      <c r="S902" s="3">
        <f t="shared" si="326"/>
        <v>278.09744119217538</v>
      </c>
      <c r="T902" s="13">
        <f t="shared" ca="1" si="327"/>
        <v>2.1215292928189591</v>
      </c>
      <c r="U902" s="13">
        <f t="shared" si="328"/>
        <v>0.21078459813462236</v>
      </c>
      <c r="V902" s="5">
        <v>0.35</v>
      </c>
      <c r="W902" s="3">
        <f t="shared" ca="1" si="329"/>
        <v>0.9845444154959001</v>
      </c>
      <c r="X902" s="3">
        <f t="shared" ca="1" si="330"/>
        <v>-0.89328526407456155</v>
      </c>
      <c r="Y902" s="3">
        <f t="shared" ca="1" si="331"/>
        <v>0.41396756282516201</v>
      </c>
      <c r="Z902" s="3">
        <f t="shared" ca="1" si="332"/>
        <v>-6.3806090291040106E-3</v>
      </c>
      <c r="AA902" s="3">
        <f t="shared" ca="1" si="333"/>
        <v>2.9569111630368713E-3</v>
      </c>
    </row>
    <row r="903" spans="3:27" s="5" customFormat="1" x14ac:dyDescent="0.2">
      <c r="C903" s="25"/>
      <c r="D903" s="1">
        <f t="shared" si="334"/>
        <v>901</v>
      </c>
      <c r="E903" s="2">
        <f t="shared" si="335"/>
        <v>90.19999999999915</v>
      </c>
      <c r="F903" s="3">
        <f t="shared" ca="1" si="336"/>
        <v>535.30448508708662</v>
      </c>
      <c r="G903" s="3">
        <f t="shared" si="337"/>
        <v>-249.00370781278423</v>
      </c>
      <c r="H903" s="3">
        <f t="shared" ca="1" si="322"/>
        <v>590.38439872583467</v>
      </c>
      <c r="I903" s="3">
        <f t="shared" ca="1" si="338"/>
        <v>48230.934106346758</v>
      </c>
      <c r="J903" s="3">
        <f t="shared" si="339"/>
        <v>15274.26836933372</v>
      </c>
      <c r="K903" s="3">
        <f t="shared" ca="1" si="340"/>
        <v>54694.151502248547</v>
      </c>
      <c r="L903" s="3">
        <f t="shared" si="341"/>
        <v>-9.3219587344439869</v>
      </c>
      <c r="M903" s="3">
        <f t="shared" ca="1" si="323"/>
        <v>-0.43539148244661902</v>
      </c>
      <c r="N903" s="3">
        <f t="shared" ca="1" si="324"/>
        <v>-24.946094380135534</v>
      </c>
      <c r="O903" s="1">
        <f t="shared" ca="1" si="342"/>
        <v>24398761.678120572</v>
      </c>
      <c r="P903" s="1">
        <f t="shared" si="343"/>
        <v>-19934053.921285279</v>
      </c>
      <c r="Q903" s="1">
        <f t="shared" ca="1" si="325"/>
        <v>44332815.599405855</v>
      </c>
      <c r="R903" s="1">
        <f t="shared" ca="1" si="344"/>
        <v>82653.815821616852</v>
      </c>
      <c r="S903" s="3">
        <f t="shared" si="326"/>
        <v>278.19849063469775</v>
      </c>
      <c r="T903" s="13">
        <f t="shared" ca="1" si="327"/>
        <v>2.1221696687818055</v>
      </c>
      <c r="U903" s="13">
        <f t="shared" si="328"/>
        <v>0.21152189098679969</v>
      </c>
      <c r="V903" s="5">
        <v>0.35</v>
      </c>
      <c r="W903" s="3">
        <f t="shared" ca="1" si="329"/>
        <v>0.98864552820024942</v>
      </c>
      <c r="X903" s="3">
        <f t="shared" ca="1" si="330"/>
        <v>-0.89640984170492921</v>
      </c>
      <c r="Y903" s="3">
        <f t="shared" ca="1" si="331"/>
        <v>0.41697646950984407</v>
      </c>
      <c r="Z903" s="3">
        <f t="shared" ca="1" si="332"/>
        <v>-6.4029274407494943E-3</v>
      </c>
      <c r="AA903" s="3">
        <f t="shared" ca="1" si="333"/>
        <v>2.9784033536417432E-3</v>
      </c>
    </row>
    <row r="904" spans="3:27" s="5" customFormat="1" x14ac:dyDescent="0.2">
      <c r="C904" s="25"/>
      <c r="D904" s="1">
        <f t="shared" si="334"/>
        <v>902</v>
      </c>
      <c r="E904" s="2">
        <f t="shared" si="335"/>
        <v>90.299999999999145</v>
      </c>
      <c r="F904" s="3">
        <f t="shared" ca="1" si="336"/>
        <v>535.30448508708662</v>
      </c>
      <c r="G904" s="3">
        <f t="shared" si="337"/>
        <v>-249.93590368622861</v>
      </c>
      <c r="H904" s="3">
        <f t="shared" ca="1" si="322"/>
        <v>590.77817131796826</v>
      </c>
      <c r="I904" s="3">
        <f t="shared" ca="1" si="338"/>
        <v>48284.464554855469</v>
      </c>
      <c r="J904" s="3">
        <f t="shared" si="339"/>
        <v>15249.32138875877</v>
      </c>
      <c r="K904" s="3">
        <f t="shared" ca="1" si="340"/>
        <v>54753.209615639942</v>
      </c>
      <c r="L904" s="3">
        <f t="shared" si="341"/>
        <v>-9.3227116864350243</v>
      </c>
      <c r="M904" s="3">
        <f t="shared" ca="1" si="323"/>
        <v>-0.43682218348972746</v>
      </c>
      <c r="N904" s="3">
        <f t="shared" ca="1" si="324"/>
        <v>-25.028067511650615</v>
      </c>
      <c r="O904" s="1">
        <f t="shared" ca="1" si="342"/>
        <v>24431319.339406185</v>
      </c>
      <c r="P904" s="1">
        <f t="shared" si="343"/>
        <v>-19903103.740965895</v>
      </c>
      <c r="Q904" s="1">
        <f t="shared" ca="1" si="325"/>
        <v>44334423.08037208</v>
      </c>
      <c r="R904" s="1">
        <f t="shared" ca="1" si="344"/>
        <v>82708.943984515558</v>
      </c>
      <c r="S904" s="3">
        <f t="shared" si="326"/>
        <v>278.29991907044018</v>
      </c>
      <c r="T904" s="13">
        <f t="shared" ca="1" si="327"/>
        <v>2.1228111502556244</v>
      </c>
      <c r="U904" s="13">
        <f t="shared" si="328"/>
        <v>0.21226393749200409</v>
      </c>
      <c r="V904" s="5">
        <v>0.35</v>
      </c>
      <c r="W904" s="3">
        <f t="shared" ca="1" si="329"/>
        <v>0.99277554296506176</v>
      </c>
      <c r="X904" s="3">
        <f t="shared" ca="1" si="330"/>
        <v>-0.89955456486887597</v>
      </c>
      <c r="Y904" s="3">
        <f t="shared" ca="1" si="331"/>
        <v>0.42000578988049725</v>
      </c>
      <c r="Z904" s="3">
        <f t="shared" ca="1" si="332"/>
        <v>-6.4253897490633999E-3</v>
      </c>
      <c r="AA904" s="3">
        <f t="shared" ca="1" si="333"/>
        <v>3.0000413562892661E-3</v>
      </c>
    </row>
    <row r="905" spans="3:27" s="5" customFormat="1" x14ac:dyDescent="0.2">
      <c r="C905" s="25"/>
      <c r="D905" s="1">
        <f t="shared" si="334"/>
        <v>903</v>
      </c>
      <c r="E905" s="2">
        <f t="shared" si="335"/>
        <v>90.399999999999139</v>
      </c>
      <c r="F905" s="3">
        <f t="shared" ca="1" si="336"/>
        <v>535.30448508708662</v>
      </c>
      <c r="G905" s="3">
        <f t="shared" si="337"/>
        <v>-250.86817485487211</v>
      </c>
      <c r="H905" s="3">
        <f t="shared" ca="1" si="322"/>
        <v>591.17318351678102</v>
      </c>
      <c r="I905" s="3">
        <f t="shared" ca="1" si="338"/>
        <v>48337.99500336418</v>
      </c>
      <c r="J905" s="3">
        <f t="shared" si="339"/>
        <v>15224.281184831714</v>
      </c>
      <c r="K905" s="3">
        <f t="shared" ca="1" si="340"/>
        <v>54812.307168298677</v>
      </c>
      <c r="L905" s="3">
        <f t="shared" si="341"/>
        <v>-9.3234674521015855</v>
      </c>
      <c r="M905" s="3">
        <f t="shared" ca="1" si="323"/>
        <v>-0.43825109099597953</v>
      </c>
      <c r="N905" s="3">
        <f t="shared" ca="1" si="324"/>
        <v>-25.109937881073421</v>
      </c>
      <c r="O905" s="1">
        <f t="shared" ca="1" si="342"/>
        <v>24464001.303655598</v>
      </c>
      <c r="P905" s="1">
        <f t="shared" si="343"/>
        <v>-19872032.615178946</v>
      </c>
      <c r="Q905" s="1">
        <f t="shared" ca="1" si="325"/>
        <v>44336033.918834545</v>
      </c>
      <c r="R905" s="1">
        <f t="shared" ca="1" si="344"/>
        <v>82764.245692349345</v>
      </c>
      <c r="S905" s="3">
        <f t="shared" si="326"/>
        <v>278.40172652995864</v>
      </c>
      <c r="T905" s="13">
        <f t="shared" ca="1" si="327"/>
        <v>2.1234537259709314</v>
      </c>
      <c r="U905" s="13">
        <f t="shared" si="328"/>
        <v>0.21301076394711146</v>
      </c>
      <c r="V905" s="5">
        <v>0.35</v>
      </c>
      <c r="W905" s="3">
        <f t="shared" ca="1" si="329"/>
        <v>0.99693464582052094</v>
      </c>
      <c r="X905" s="3">
        <f t="shared" ca="1" si="330"/>
        <v>-0.90271954501008334</v>
      </c>
      <c r="Y905" s="3">
        <f t="shared" ca="1" si="331"/>
        <v>0.42305568320739489</v>
      </c>
      <c r="Z905" s="3">
        <f t="shared" ca="1" si="332"/>
        <v>-6.4479967500720237E-3</v>
      </c>
      <c r="AA905" s="3">
        <f t="shared" ca="1" si="333"/>
        <v>3.0218263086242494E-3</v>
      </c>
    </row>
    <row r="906" spans="3:27" s="5" customFormat="1" x14ac:dyDescent="0.2">
      <c r="C906" s="25"/>
      <c r="D906" s="1">
        <f t="shared" si="334"/>
        <v>904</v>
      </c>
      <c r="E906" s="2">
        <f t="shared" si="335"/>
        <v>90.499999999999133</v>
      </c>
      <c r="F906" s="3">
        <f t="shared" ca="1" si="336"/>
        <v>535.30448508708662</v>
      </c>
      <c r="G906" s="3">
        <f t="shared" si="337"/>
        <v>-251.80052160008228</v>
      </c>
      <c r="H906" s="3">
        <f t="shared" ca="1" si="322"/>
        <v>591.56943331482603</v>
      </c>
      <c r="I906" s="3">
        <f t="shared" ca="1" si="338"/>
        <v>48391.525451872891</v>
      </c>
      <c r="J906" s="3">
        <f t="shared" si="339"/>
        <v>15199.147750008966</v>
      </c>
      <c r="K906" s="3">
        <f t="shared" ca="1" si="340"/>
        <v>54871.444284085068</v>
      </c>
      <c r="L906" s="3">
        <f t="shared" si="341"/>
        <v>-9.3242260316713459</v>
      </c>
      <c r="M906" s="3">
        <f t="shared" ca="1" si="323"/>
        <v>-0.4396782029282445</v>
      </c>
      <c r="N906" s="3">
        <f t="shared" ca="1" si="324"/>
        <v>-25.191705371684964</v>
      </c>
      <c r="O906" s="1">
        <f t="shared" ca="1" si="342"/>
        <v>24496807.610269707</v>
      </c>
      <c r="P906" s="1">
        <f t="shared" si="343"/>
        <v>-19840840.475379359</v>
      </c>
      <c r="Q906" s="1">
        <f t="shared" ca="1" si="325"/>
        <v>44337648.085649066</v>
      </c>
      <c r="R906" s="1">
        <f t="shared" ca="1" si="344"/>
        <v>82819.720664075649</v>
      </c>
      <c r="S906" s="3">
        <f t="shared" si="326"/>
        <v>278.50391304392355</v>
      </c>
      <c r="T906" s="13">
        <f t="shared" ca="1" si="327"/>
        <v>2.124097384662341</v>
      </c>
      <c r="U906" s="13">
        <f t="shared" si="328"/>
        <v>0.21376239682353929</v>
      </c>
      <c r="V906" s="5">
        <v>0.35</v>
      </c>
      <c r="W906" s="3">
        <f t="shared" ca="1" si="329"/>
        <v>1.0011230241757603</v>
      </c>
      <c r="X906" s="3">
        <f t="shared" ca="1" si="330"/>
        <v>-0.90590489431192411</v>
      </c>
      <c r="Y906" s="3">
        <f t="shared" ca="1" si="331"/>
        <v>0.42612630990883621</v>
      </c>
      <c r="Z906" s="3">
        <f t="shared" ca="1" si="332"/>
        <v>-6.4707492450851722E-3</v>
      </c>
      <c r="AA906" s="3">
        <f t="shared" ca="1" si="333"/>
        <v>3.0437593564916873E-3</v>
      </c>
    </row>
    <row r="907" spans="3:27" s="5" customFormat="1" x14ac:dyDescent="0.2">
      <c r="C907" s="25"/>
      <c r="D907" s="1">
        <f t="shared" si="334"/>
        <v>905</v>
      </c>
      <c r="E907" s="2">
        <f t="shared" si="335"/>
        <v>90.599999999999127</v>
      </c>
      <c r="F907" s="3">
        <f t="shared" ca="1" si="336"/>
        <v>535.30448508708662</v>
      </c>
      <c r="G907" s="3">
        <f t="shared" si="337"/>
        <v>-252.73294420324942</v>
      </c>
      <c r="H907" s="3">
        <f t="shared" ca="1" si="322"/>
        <v>591.96691870407221</v>
      </c>
      <c r="I907" s="3">
        <f t="shared" ca="1" si="338"/>
        <v>48445.055900381602</v>
      </c>
      <c r="J907" s="3">
        <f t="shared" si="339"/>
        <v>15173.921076718798</v>
      </c>
      <c r="K907" s="3">
        <f t="shared" ca="1" si="340"/>
        <v>54930.621086658648</v>
      </c>
      <c r="L907" s="3">
        <f t="shared" si="341"/>
        <v>-9.3249874253728429</v>
      </c>
      <c r="M907" s="3">
        <f t="shared" ca="1" si="323"/>
        <v>-0.44110351728261415</v>
      </c>
      <c r="N907" s="3">
        <f t="shared" ca="1" si="324"/>
        <v>-25.273369868669757</v>
      </c>
      <c r="O907" s="1">
        <f t="shared" ca="1" si="342"/>
        <v>24529738.298799556</v>
      </c>
      <c r="P907" s="1">
        <f t="shared" si="343"/>
        <v>-19809527.252760381</v>
      </c>
      <c r="Q907" s="1">
        <f t="shared" ca="1" si="325"/>
        <v>44339265.55155994</v>
      </c>
      <c r="R907" s="1">
        <f t="shared" ca="1" si="344"/>
        <v>82875.368618570108</v>
      </c>
      <c r="S907" s="3">
        <f t="shared" si="326"/>
        <v>278.60647864311977</v>
      </c>
      <c r="T907" s="13">
        <f t="shared" ca="1" si="327"/>
        <v>2.1247421150688699</v>
      </c>
      <c r="U907" s="13">
        <f t="shared" si="328"/>
        <v>0.21451886276822438</v>
      </c>
      <c r="V907" s="5">
        <v>0.35</v>
      </c>
      <c r="W907" s="3">
        <f t="shared" ca="1" si="329"/>
        <v>1.005340866828065</v>
      </c>
      <c r="X907" s="3">
        <f t="shared" ca="1" si="330"/>
        <v>-0.90911072570160578</v>
      </c>
      <c r="Y907" s="3">
        <f t="shared" ca="1" si="331"/>
        <v>0.42921783155980919</v>
      </c>
      <c r="Z907" s="3">
        <f t="shared" ca="1" si="332"/>
        <v>-6.4936480407257555E-3</v>
      </c>
      <c r="AA907" s="3">
        <f t="shared" ca="1" si="333"/>
        <v>3.0658416539986371E-3</v>
      </c>
    </row>
    <row r="908" spans="3:27" s="5" customFormat="1" x14ac:dyDescent="0.2">
      <c r="C908" s="25"/>
      <c r="D908" s="1">
        <f t="shared" si="334"/>
        <v>906</v>
      </c>
      <c r="E908" s="2">
        <f t="shared" si="335"/>
        <v>90.699999999999122</v>
      </c>
      <c r="F908" s="3">
        <f t="shared" ca="1" si="336"/>
        <v>535.30448508708662</v>
      </c>
      <c r="G908" s="3">
        <f t="shared" si="337"/>
        <v>-253.66544294578671</v>
      </c>
      <c r="H908" s="3">
        <f t="shared" ca="1" si="322"/>
        <v>592.36563767594851</v>
      </c>
      <c r="I908" s="3">
        <f t="shared" ca="1" si="338"/>
        <v>48498.586348890312</v>
      </c>
      <c r="J908" s="3">
        <f t="shared" si="339"/>
        <v>15148.601157361345</v>
      </c>
      <c r="K908" s="3">
        <f t="shared" ca="1" si="340"/>
        <v>54989.837699478121</v>
      </c>
      <c r="L908" s="3">
        <f t="shared" si="341"/>
        <v>-9.3257516334354502</v>
      </c>
      <c r="M908" s="3">
        <f t="shared" ca="1" si="323"/>
        <v>-0.44252703208828892</v>
      </c>
      <c r="N908" s="3">
        <f t="shared" ca="1" si="324"/>
        <v>-25.354931259109307</v>
      </c>
      <c r="O908" s="1">
        <f t="shared" ca="1" si="342"/>
        <v>24562793.408946317</v>
      </c>
      <c r="P908" s="1">
        <f t="shared" si="343"/>
        <v>-19778092.87825346</v>
      </c>
      <c r="Q908" s="1">
        <f t="shared" ca="1" si="325"/>
        <v>44340886.28719978</v>
      </c>
      <c r="R908" s="1">
        <f t="shared" ca="1" si="344"/>
        <v>82931.189274632794</v>
      </c>
      <c r="S908" s="3">
        <f t="shared" si="326"/>
        <v>278.70942335844654</v>
      </c>
      <c r="T908" s="13">
        <f t="shared" ca="1" si="327"/>
        <v>2.1253879059342409</v>
      </c>
      <c r="U908" s="13">
        <f t="shared" si="328"/>
        <v>0.21528018860460305</v>
      </c>
      <c r="V908" s="5">
        <v>0.35</v>
      </c>
      <c r="W908" s="3">
        <f t="shared" ca="1" si="329"/>
        <v>1.0095883639721221</v>
      </c>
      <c r="X908" s="3">
        <f t="shared" ca="1" si="330"/>
        <v>-0.91233715285432415</v>
      </c>
      <c r="Y908" s="3">
        <f t="shared" ca="1" si="331"/>
        <v>0.43233041090070423</v>
      </c>
      <c r="Z908" s="3">
        <f t="shared" ca="1" si="332"/>
        <v>-6.5166939489594584E-3</v>
      </c>
      <c r="AA908" s="3">
        <f t="shared" ca="1" si="333"/>
        <v>3.088074363576459E-3</v>
      </c>
    </row>
    <row r="909" spans="3:27" s="5" customFormat="1" x14ac:dyDescent="0.2">
      <c r="C909" s="25"/>
      <c r="D909" s="1">
        <f t="shared" si="334"/>
        <v>907</v>
      </c>
      <c r="E909" s="2">
        <f t="shared" si="335"/>
        <v>90.799999999999116</v>
      </c>
      <c r="F909" s="3">
        <f t="shared" ca="1" si="336"/>
        <v>535.30448508708662</v>
      </c>
      <c r="G909" s="3">
        <f t="shared" si="337"/>
        <v>-254.59801810913027</v>
      </c>
      <c r="H909" s="3">
        <f t="shared" ca="1" si="322"/>
        <v>592.76558822138782</v>
      </c>
      <c r="I909" s="3">
        <f t="shared" ca="1" si="338"/>
        <v>48552.116797399023</v>
      </c>
      <c r="J909" s="3">
        <f t="shared" si="339"/>
        <v>15123.187984308599</v>
      </c>
      <c r="K909" s="3">
        <f t="shared" ca="1" si="340"/>
        <v>55049.094245801316</v>
      </c>
      <c r="L909" s="3">
        <f t="shared" si="341"/>
        <v>-9.3265186560894016</v>
      </c>
      <c r="M909" s="3">
        <f t="shared" ca="1" si="323"/>
        <v>-0.44394874540746349</v>
      </c>
      <c r="N909" s="3">
        <f t="shared" ca="1" si="324"/>
        <v>-25.436389431975545</v>
      </c>
      <c r="O909" s="1">
        <f t="shared" ca="1" si="342"/>
        <v>24595972.980561353</v>
      </c>
      <c r="P909" s="1">
        <f t="shared" si="343"/>
        <v>-19746537.282528169</v>
      </c>
      <c r="Q909" s="1">
        <f t="shared" ca="1" si="325"/>
        <v>44342510.263089523</v>
      </c>
      <c r="R909" s="1">
        <f t="shared" ca="1" si="344"/>
        <v>82987.182350994291</v>
      </c>
      <c r="S909" s="3">
        <f t="shared" si="326"/>
        <v>278.81274722091746</v>
      </c>
      <c r="T909" s="13">
        <f t="shared" ca="1" si="327"/>
        <v>2.1260347460071816</v>
      </c>
      <c r="U909" s="13">
        <f t="shared" si="328"/>
        <v>0.21604640133359976</v>
      </c>
      <c r="V909" s="5">
        <v>0.35</v>
      </c>
      <c r="W909" s="3">
        <f t="shared" ca="1" si="329"/>
        <v>1.0138657072093469</v>
      </c>
      <c r="X909" s="3">
        <f t="shared" ca="1" si="330"/>
        <v>-0.91558429019745169</v>
      </c>
      <c r="Y909" s="3">
        <f t="shared" ca="1" si="331"/>
        <v>0.43546421184609146</v>
      </c>
      <c r="Z909" s="3">
        <f t="shared" ca="1" si="332"/>
        <v>-6.5398877871246548E-3</v>
      </c>
      <c r="AA909" s="3">
        <f t="shared" ca="1" si="333"/>
        <v>3.1104586560435103E-3</v>
      </c>
    </row>
    <row r="910" spans="3:27" s="5" customFormat="1" x14ac:dyDescent="0.2">
      <c r="C910" s="25"/>
      <c r="D910" s="1">
        <f t="shared" si="334"/>
        <v>908</v>
      </c>
      <c r="E910" s="2">
        <f t="shared" si="335"/>
        <v>90.89999999999911</v>
      </c>
      <c r="F910" s="3">
        <f t="shared" ca="1" si="336"/>
        <v>535.30448508708662</v>
      </c>
      <c r="G910" s="3">
        <f t="shared" si="337"/>
        <v>-255.5306699747392</v>
      </c>
      <c r="H910" s="3">
        <f t="shared" ca="1" si="322"/>
        <v>593.16676833087172</v>
      </c>
      <c r="I910" s="3">
        <f t="shared" ca="1" si="338"/>
        <v>48605.647245907734</v>
      </c>
      <c r="J910" s="3">
        <f t="shared" si="339"/>
        <v>15097.681549904404</v>
      </c>
      <c r="K910" s="3">
        <f t="shared" ca="1" si="340"/>
        <v>55108.390848685114</v>
      </c>
      <c r="L910" s="3">
        <f t="shared" si="341"/>
        <v>-9.3272884935657743</v>
      </c>
      <c r="M910" s="3">
        <f t="shared" ca="1" si="323"/>
        <v>-0.44536865533521131</v>
      </c>
      <c r="N910" s="3">
        <f t="shared" ca="1" si="324"/>
        <v>-25.517744278124223</v>
      </c>
      <c r="O910" s="1">
        <f t="shared" ca="1" si="342"/>
        <v>24629277.053646304</v>
      </c>
      <c r="P910" s="1">
        <f t="shared" si="343"/>
        <v>-19714860.395992108</v>
      </c>
      <c r="Q910" s="1">
        <f t="shared" ca="1" si="325"/>
        <v>44344137.449638411</v>
      </c>
      <c r="R910" s="1">
        <f t="shared" ca="1" si="344"/>
        <v>83043.347566322045</v>
      </c>
      <c r="S910" s="3">
        <f t="shared" si="326"/>
        <v>278.91645026166066</v>
      </c>
      <c r="T910" s="13">
        <f t="shared" ca="1" si="327"/>
        <v>2.1266826240417247</v>
      </c>
      <c r="U910" s="13">
        <f t="shared" si="328"/>
        <v>0.21681752813461933</v>
      </c>
      <c r="V910" s="5">
        <v>0.35</v>
      </c>
      <c r="W910" s="3">
        <f t="shared" ca="1" si="329"/>
        <v>1.0181730895572663</v>
      </c>
      <c r="X910" s="3">
        <f t="shared" ca="1" si="330"/>
        <v>-0.91885225291474582</v>
      </c>
      <c r="Y910" s="3">
        <f t="shared" ca="1" si="331"/>
        <v>0.43861939949355294</v>
      </c>
      <c r="Z910" s="3">
        <f t="shared" ca="1" si="332"/>
        <v>-6.5632303779624701E-3</v>
      </c>
      <c r="AA910" s="3">
        <f t="shared" ca="1" si="333"/>
        <v>3.1329957106682352E-3</v>
      </c>
    </row>
    <row r="911" spans="3:27" s="5" customFormat="1" x14ac:dyDescent="0.2">
      <c r="C911" s="25"/>
      <c r="D911" s="1">
        <f t="shared" si="334"/>
        <v>909</v>
      </c>
      <c r="E911" s="2">
        <f t="shared" si="335"/>
        <v>90.999999999999105</v>
      </c>
      <c r="F911" s="3">
        <f t="shared" ca="1" si="336"/>
        <v>535.30448508708662</v>
      </c>
      <c r="G911" s="3">
        <f t="shared" si="337"/>
        <v>-256.46339882409575</v>
      </c>
      <c r="H911" s="3">
        <f t="shared" ca="1" si="322"/>
        <v>593.56917599447331</v>
      </c>
      <c r="I911" s="3">
        <f t="shared" ca="1" si="338"/>
        <v>48659.177694416445</v>
      </c>
      <c r="J911" s="3">
        <f t="shared" si="339"/>
        <v>15072.081846464462</v>
      </c>
      <c r="K911" s="3">
        <f t="shared" ca="1" si="340"/>
        <v>55167.727630985442</v>
      </c>
      <c r="L911" s="3">
        <f t="shared" si="341"/>
        <v>-9.3280611460964948</v>
      </c>
      <c r="M911" s="3">
        <f t="shared" ca="1" si="323"/>
        <v>-0.44678675999936862</v>
      </c>
      <c r="N911" s="3">
        <f t="shared" ca="1" si="324"/>
        <v>-25.598995690288252</v>
      </c>
      <c r="O911" s="1">
        <f t="shared" ca="1" si="342"/>
        <v>24662705.668353062</v>
      </c>
      <c r="P911" s="1">
        <f t="shared" si="343"/>
        <v>-19683062.148790807</v>
      </c>
      <c r="Q911" s="1">
        <f t="shared" ca="1" si="325"/>
        <v>44345767.817143872</v>
      </c>
      <c r="R911" s="1">
        <f t="shared" ca="1" si="344"/>
        <v>83099.684639226267</v>
      </c>
      <c r="S911" s="3">
        <f t="shared" si="326"/>
        <v>279.02053251191865</v>
      </c>
      <c r="T911" s="13">
        <f t="shared" ca="1" si="327"/>
        <v>2.127331528797503</v>
      </c>
      <c r="U911" s="13">
        <f t="shared" si="328"/>
        <v>0.21759359636654782</v>
      </c>
      <c r="V911" s="5">
        <v>0.35</v>
      </c>
      <c r="W911" s="3">
        <f t="shared" ca="1" si="329"/>
        <v>1.022510705458975</v>
      </c>
      <c r="X911" s="3">
        <f t="shared" ca="1" si="330"/>
        <v>-0.92214115695058707</v>
      </c>
      <c r="Y911" s="3">
        <f t="shared" ca="1" si="331"/>
        <v>0.44179614013257695</v>
      </c>
      <c r="Z911" s="3">
        <f t="shared" ca="1" si="332"/>
        <v>-6.5867225496470507E-3</v>
      </c>
      <c r="AA911" s="3">
        <f t="shared" ca="1" si="333"/>
        <v>3.1556867152326925E-3</v>
      </c>
    </row>
    <row r="912" spans="3:27" s="5" customFormat="1" x14ac:dyDescent="0.2">
      <c r="C912" s="25"/>
      <c r="D912" s="1">
        <f t="shared" si="334"/>
        <v>910</v>
      </c>
      <c r="E912" s="2">
        <f t="shared" si="335"/>
        <v>91.099999999999099</v>
      </c>
      <c r="F912" s="3">
        <f t="shared" ca="1" si="336"/>
        <v>535.30448508708662</v>
      </c>
      <c r="G912" s="3">
        <f t="shared" si="337"/>
        <v>-257.39620493870541</v>
      </c>
      <c r="H912" s="3">
        <f t="shared" ca="1" si="322"/>
        <v>593.9728092019019</v>
      </c>
      <c r="I912" s="3">
        <f t="shared" ca="1" si="338"/>
        <v>48712.708142925156</v>
      </c>
      <c r="J912" s="3">
        <f t="shared" si="339"/>
        <v>15046.388866276322</v>
      </c>
      <c r="K912" s="3">
        <f t="shared" ca="1" si="340"/>
        <v>55227.104715357207</v>
      </c>
      <c r="L912" s="3">
        <f t="shared" si="341"/>
        <v>-9.3288366139143424</v>
      </c>
      <c r="M912" s="3">
        <f t="shared" ca="1" si="323"/>
        <v>-0.44820305756041739</v>
      </c>
      <c r="N912" s="3">
        <f t="shared" ca="1" si="324"/>
        <v>-25.68014356307102</v>
      </c>
      <c r="O912" s="1">
        <f t="shared" ca="1" si="342"/>
        <v>24696258.864983927</v>
      </c>
      <c r="P912" s="1">
        <f t="shared" si="343"/>
        <v>-19651142.470807634</v>
      </c>
      <c r="Q912" s="1">
        <f t="shared" ca="1" si="325"/>
        <v>44347401.335791558</v>
      </c>
      <c r="R912" s="1">
        <f t="shared" ca="1" si="344"/>
        <v>83156.193288266266</v>
      </c>
      <c r="S912" s="3">
        <f t="shared" si="326"/>
        <v>279.12499400304841</v>
      </c>
      <c r="T912" s="13">
        <f t="shared" ca="1" si="327"/>
        <v>2.1279814490400488</v>
      </c>
      <c r="U912" s="13">
        <f t="shared" si="328"/>
        <v>0.21837463356875619</v>
      </c>
      <c r="V912" s="5">
        <v>0.35</v>
      </c>
      <c r="W912" s="3">
        <f t="shared" ca="1" si="329"/>
        <v>1.0268787507926467</v>
      </c>
      <c r="X912" s="3">
        <f t="shared" ca="1" si="330"/>
        <v>-0.92545111901423438</v>
      </c>
      <c r="Y912" s="3">
        <f t="shared" ca="1" si="331"/>
        <v>0.44499460125350726</v>
      </c>
      <c r="Z912" s="3">
        <f t="shared" ca="1" si="332"/>
        <v>-6.61036513581596E-3</v>
      </c>
      <c r="AA912" s="3">
        <f t="shared" ca="1" si="333"/>
        <v>3.1785328660964805E-3</v>
      </c>
    </row>
    <row r="913" spans="3:27" s="5" customFormat="1" x14ac:dyDescent="0.2">
      <c r="C913" s="25"/>
      <c r="D913" s="1">
        <f t="shared" si="334"/>
        <v>911</v>
      </c>
      <c r="E913" s="2">
        <f t="shared" si="335"/>
        <v>91.199999999999093</v>
      </c>
      <c r="F913" s="3">
        <f t="shared" ca="1" si="336"/>
        <v>535.30448508708662</v>
      </c>
      <c r="G913" s="3">
        <f t="shared" si="337"/>
        <v>-258.32908860009684</v>
      </c>
      <c r="H913" s="3">
        <f t="shared" ca="1" si="322"/>
        <v>594.37766594254504</v>
      </c>
      <c r="I913" s="3">
        <f t="shared" ca="1" si="338"/>
        <v>48766.238591433867</v>
      </c>
      <c r="J913" s="3">
        <f t="shared" si="339"/>
        <v>15020.602601599381</v>
      </c>
      <c r="K913" s="3">
        <f t="shared" ca="1" si="340"/>
        <v>55286.522224254273</v>
      </c>
      <c r="L913" s="3">
        <f t="shared" si="341"/>
        <v>-9.3296148972529451</v>
      </c>
      <c r="M913" s="3">
        <f t="shared" ca="1" si="323"/>
        <v>-0.4496175462113674</v>
      </c>
      <c r="N913" s="3">
        <f t="shared" ca="1" si="324"/>
        <v>-25.761187792939609</v>
      </c>
      <c r="O913" s="1">
        <f t="shared" ca="1" si="342"/>
        <v>24729936.683991536</v>
      </c>
      <c r="P913" s="1">
        <f t="shared" si="343"/>
        <v>-19619101.29166371</v>
      </c>
      <c r="Q913" s="1">
        <f t="shared" ca="1" si="325"/>
        <v>44349037.975655243</v>
      </c>
      <c r="R913" s="1">
        <f t="shared" ca="1" si="344"/>
        <v>83212.873231956299</v>
      </c>
      <c r="S913" s="3">
        <f t="shared" si="326"/>
        <v>279.22983476652132</v>
      </c>
      <c r="T913" s="13">
        <f t="shared" ca="1" si="327"/>
        <v>2.1286323735410844</v>
      </c>
      <c r="U913" s="13">
        <f t="shared" si="328"/>
        <v>0.2191606674621133</v>
      </c>
      <c r="V913" s="5">
        <v>0.35</v>
      </c>
      <c r="W913" s="3">
        <f t="shared" ca="1" si="329"/>
        <v>1.0312774228811246</v>
      </c>
      <c r="X913" s="3">
        <f t="shared" ca="1" si="330"/>
        <v>-0.92878225658411806</v>
      </c>
      <c r="Y913" s="3">
        <f t="shared" ca="1" si="331"/>
        <v>0.44821495155655755</v>
      </c>
      <c r="Z913" s="3">
        <f t="shared" ca="1" si="332"/>
        <v>-6.6341589756008434E-3</v>
      </c>
      <c r="AA913" s="3">
        <f t="shared" ca="1" si="333"/>
        <v>3.2015353682611253E-3</v>
      </c>
    </row>
    <row r="914" spans="3:27" s="5" customFormat="1" x14ac:dyDescent="0.2">
      <c r="C914" s="25"/>
      <c r="D914" s="1">
        <f t="shared" si="334"/>
        <v>912</v>
      </c>
      <c r="E914" s="2">
        <f t="shared" si="335"/>
        <v>91.299999999999088</v>
      </c>
      <c r="F914" s="3">
        <f t="shared" ca="1" si="336"/>
        <v>535.30448508708662</v>
      </c>
      <c r="G914" s="3">
        <f t="shared" si="337"/>
        <v>-259.26205008982214</v>
      </c>
      <c r="H914" s="3">
        <f t="shared" ca="1" si="322"/>
        <v>594.78374420551233</v>
      </c>
      <c r="I914" s="3">
        <f t="shared" ca="1" si="338"/>
        <v>48819.769039942577</v>
      </c>
      <c r="J914" s="3">
        <f t="shared" si="339"/>
        <v>14994.723044664885</v>
      </c>
      <c r="K914" s="3">
        <f t="shared" ca="1" si="340"/>
        <v>55345.980279929427</v>
      </c>
      <c r="L914" s="3">
        <f t="shared" si="341"/>
        <v>-9.3303959963467804</v>
      </c>
      <c r="M914" s="3">
        <f t="shared" ca="1" si="323"/>
        <v>-0.45103022417763816</v>
      </c>
      <c r="N914" s="3">
        <f t="shared" ca="1" si="324"/>
        <v>-25.842128278218048</v>
      </c>
      <c r="O914" s="1">
        <f t="shared" ca="1" si="342"/>
        <v>24763739.165978983</v>
      </c>
      <c r="P914" s="1">
        <f t="shared" si="343"/>
        <v>-19586938.540717807</v>
      </c>
      <c r="Q914" s="1">
        <f t="shared" ca="1" si="325"/>
        <v>44350677.706696793</v>
      </c>
      <c r="R914" s="1">
        <f t="shared" ca="1" si="344"/>
        <v>83269.724188771725</v>
      </c>
      <c r="S914" s="3">
        <f t="shared" si="326"/>
        <v>279.33505483392332</v>
      </c>
      <c r="T914" s="13">
        <f t="shared" ca="1" si="327"/>
        <v>2.129284291078815</v>
      </c>
      <c r="U914" s="13">
        <f t="shared" si="328"/>
        <v>0.21995172595000287</v>
      </c>
      <c r="V914" s="5">
        <v>0.35</v>
      </c>
      <c r="W914" s="3">
        <f t="shared" ca="1" si="329"/>
        <v>1.035706920501569</v>
      </c>
      <c r="X914" s="3">
        <f t="shared" ca="1" si="330"/>
        <v>-0.9321346879121486</v>
      </c>
      <c r="Y914" s="3">
        <f t="shared" ca="1" si="331"/>
        <v>0.45145736096088251</v>
      </c>
      <c r="Z914" s="3">
        <f t="shared" ca="1" si="332"/>
        <v>-6.6581049136582044E-3</v>
      </c>
      <c r="AA914" s="3">
        <f t="shared" ca="1" si="333"/>
        <v>3.2246954354348753E-3</v>
      </c>
    </row>
    <row r="915" spans="3:27" s="5" customFormat="1" x14ac:dyDescent="0.2">
      <c r="C915" s="25"/>
      <c r="D915" s="1">
        <f t="shared" si="334"/>
        <v>913</v>
      </c>
      <c r="E915" s="2">
        <f t="shared" si="335"/>
        <v>91.399999999999082</v>
      </c>
      <c r="F915" s="3">
        <f t="shared" ca="1" si="336"/>
        <v>535.30448508708662</v>
      </c>
      <c r="G915" s="3">
        <f t="shared" si="337"/>
        <v>-260.19508968945684</v>
      </c>
      <c r="H915" s="3">
        <f t="shared" ca="1" si="322"/>
        <v>595.19104197967852</v>
      </c>
      <c r="I915" s="3">
        <f t="shared" ca="1" si="338"/>
        <v>48873.299488451288</v>
      </c>
      <c r="J915" s="3">
        <f t="shared" si="339"/>
        <v>14968.750187675922</v>
      </c>
      <c r="K915" s="3">
        <f t="shared" ca="1" si="340"/>
        <v>55405.479004434354</v>
      </c>
      <c r="L915" s="3">
        <f t="shared" si="341"/>
        <v>-9.3311799114311746</v>
      </c>
      <c r="M915" s="3">
        <f t="shared" ca="1" si="323"/>
        <v>-0.45244108971693942</v>
      </c>
      <c r="N915" s="3">
        <f t="shared" ca="1" si="324"/>
        <v>-25.92296491908046</v>
      </c>
      <c r="O915" s="1">
        <f t="shared" ca="1" si="342"/>
        <v>24797666.351699878</v>
      </c>
      <c r="P915" s="1">
        <f t="shared" si="343"/>
        <v>-19554654.147066243</v>
      </c>
      <c r="Q915" s="1">
        <f t="shared" ca="1" si="325"/>
        <v>44352320.498766124</v>
      </c>
      <c r="R915" s="1">
        <f t="shared" ca="1" si="344"/>
        <v>83326.745877154986</v>
      </c>
      <c r="S915" s="3">
        <f t="shared" si="326"/>
        <v>279.44065423695474</v>
      </c>
      <c r="T915" s="13">
        <f t="shared" ca="1" si="327"/>
        <v>2.1299371904382238</v>
      </c>
      <c r="U915" s="13">
        <f t="shared" si="328"/>
        <v>0.22074783711934651</v>
      </c>
      <c r="V915" s="5">
        <v>0.35</v>
      </c>
      <c r="W915" s="3">
        <f t="shared" ca="1" si="329"/>
        <v>1.0401674438951727</v>
      </c>
      <c r="X915" s="3">
        <f t="shared" ca="1" si="330"/>
        <v>-0.93550853202805329</v>
      </c>
      <c r="Y915" s="3">
        <f t="shared" ca="1" si="331"/>
        <v>0.4547220006137091</v>
      </c>
      <c r="Z915" s="3">
        <f t="shared" ca="1" si="332"/>
        <v>-6.6822038002003802E-3</v>
      </c>
      <c r="AA915" s="3">
        <f t="shared" ca="1" si="333"/>
        <v>3.2480142900979223E-3</v>
      </c>
    </row>
    <row r="916" spans="3:27" s="5" customFormat="1" x14ac:dyDescent="0.2">
      <c r="C916" s="25"/>
      <c r="D916" s="1">
        <f t="shared" si="334"/>
        <v>914</v>
      </c>
      <c r="E916" s="2">
        <f t="shared" si="335"/>
        <v>91.499999999999076</v>
      </c>
      <c r="F916" s="3">
        <f t="shared" ca="1" si="336"/>
        <v>535.30448508708662</v>
      </c>
      <c r="G916" s="3">
        <f t="shared" si="337"/>
        <v>-261.12820768059993</v>
      </c>
      <c r="H916" s="3">
        <f t="shared" ca="1" si="322"/>
        <v>595.59955725372515</v>
      </c>
      <c r="I916" s="3">
        <f t="shared" ca="1" si="338"/>
        <v>48926.829936959999</v>
      </c>
      <c r="J916" s="3">
        <f t="shared" si="339"/>
        <v>14942.684022807418</v>
      </c>
      <c r="K916" s="3">
        <f t="shared" ca="1" si="340"/>
        <v>55465.018519619611</v>
      </c>
      <c r="L916" s="3">
        <f t="shared" si="341"/>
        <v>-9.3319666427423034</v>
      </c>
      <c r="M916" s="3">
        <f t="shared" ca="1" si="323"/>
        <v>-0.45385014111915101</v>
      </c>
      <c r="N916" s="3">
        <f t="shared" ca="1" si="324"/>
        <v>-26.003697617544173</v>
      </c>
      <c r="O916" s="1">
        <f t="shared" ca="1" si="342"/>
        <v>24831718.28205834</v>
      </c>
      <c r="P916" s="1">
        <f t="shared" si="343"/>
        <v>-19522248.039542805</v>
      </c>
      <c r="Q916" s="1">
        <f t="shared" ca="1" si="325"/>
        <v>44353966.321601145</v>
      </c>
      <c r="R916" s="1">
        <f t="shared" ca="1" si="344"/>
        <v>83383.938015521519</v>
      </c>
      <c r="S916" s="3">
        <f t="shared" si="326"/>
        <v>279.5466330074305</v>
      </c>
      <c r="T916" s="13">
        <f t="shared" ca="1" si="327"/>
        <v>2.1305910604113545</v>
      </c>
      <c r="U916" s="13">
        <f t="shared" si="328"/>
        <v>0.22154902924163464</v>
      </c>
      <c r="V916" s="5">
        <v>0.35</v>
      </c>
      <c r="W916" s="3">
        <f t="shared" ca="1" si="329"/>
        <v>1.044659194776951</v>
      </c>
      <c r="X916" s="3">
        <f t="shared" ca="1" si="330"/>
        <v>-0.93890390874374463</v>
      </c>
      <c r="Y916" s="3">
        <f t="shared" ca="1" si="331"/>
        <v>0.45800904289953243</v>
      </c>
      <c r="Z916" s="3">
        <f t="shared" ca="1" si="332"/>
        <v>-6.7064564910267474E-3</v>
      </c>
      <c r="AA916" s="3">
        <f t="shared" ca="1" si="333"/>
        <v>3.2714931635680886E-3</v>
      </c>
    </row>
    <row r="917" spans="3:27" s="5" customFormat="1" x14ac:dyDescent="0.2">
      <c r="C917" s="25"/>
      <c r="D917" s="1">
        <f t="shared" si="334"/>
        <v>915</v>
      </c>
      <c r="E917" s="2">
        <f t="shared" si="335"/>
        <v>91.599999999999071</v>
      </c>
      <c r="F917" s="3">
        <f t="shared" ca="1" si="336"/>
        <v>535.30448508708662</v>
      </c>
      <c r="G917" s="3">
        <f t="shared" si="337"/>
        <v>-262.06140434487418</v>
      </c>
      <c r="H917" s="3">
        <f t="shared" ca="1" si="322"/>
        <v>596.00928801618397</v>
      </c>
      <c r="I917" s="3">
        <f t="shared" ca="1" si="338"/>
        <v>48980.36038546871</v>
      </c>
      <c r="J917" s="3">
        <f t="shared" si="339"/>
        <v>14916.524542206145</v>
      </c>
      <c r="K917" s="3">
        <f t="shared" ca="1" si="340"/>
        <v>55524.598947134626</v>
      </c>
      <c r="L917" s="3">
        <f t="shared" si="341"/>
        <v>-9.3327561905171965</v>
      </c>
      <c r="M917" s="3">
        <f t="shared" ca="1" si="323"/>
        <v>-0.45525737670620292</v>
      </c>
      <c r="N917" s="3">
        <f t="shared" ca="1" si="324"/>
        <v>-26.084326277462864</v>
      </c>
      <c r="O917" s="1">
        <f t="shared" ca="1" si="342"/>
        <v>24865894.998109099</v>
      </c>
      <c r="P917" s="1">
        <f t="shared" si="343"/>
        <v>-19489720.146718655</v>
      </c>
      <c r="Q917" s="1">
        <f t="shared" ca="1" si="325"/>
        <v>44355615.144827753</v>
      </c>
      <c r="R917" s="1">
        <f t="shared" ca="1" si="344"/>
        <v>83441.300322265757</v>
      </c>
      <c r="S917" s="3">
        <f t="shared" si="326"/>
        <v>279.65299117727994</v>
      </c>
      <c r="T917" s="13">
        <f t="shared" ca="1" si="327"/>
        <v>2.1312458897976057</v>
      </c>
      <c r="U917" s="13">
        <f t="shared" si="328"/>
        <v>0.22235533077396119</v>
      </c>
      <c r="V917" s="5">
        <v>0.35</v>
      </c>
      <c r="W917" s="3">
        <f t="shared" ca="1" si="329"/>
        <v>1.0491823763455876</v>
      </c>
      <c r="X917" s="3">
        <f t="shared" ca="1" si="330"/>
        <v>-0.94232093865770461</v>
      </c>
      <c r="Y917" s="3">
        <f t="shared" ca="1" si="331"/>
        <v>0.46131866144936823</v>
      </c>
      <c r="Z917" s="3">
        <f t="shared" ca="1" si="332"/>
        <v>-6.7308638475550332E-3</v>
      </c>
      <c r="AA917" s="3">
        <f t="shared" ca="1" si="333"/>
        <v>3.2951332960669158E-3</v>
      </c>
    </row>
    <row r="918" spans="3:27" s="5" customFormat="1" x14ac:dyDescent="0.2">
      <c r="C918" s="25"/>
      <c r="D918" s="1">
        <f t="shared" si="334"/>
        <v>916</v>
      </c>
      <c r="E918" s="2">
        <f t="shared" si="335"/>
        <v>91.699999999999065</v>
      </c>
      <c r="F918" s="3">
        <f t="shared" ca="1" si="336"/>
        <v>535.30448508708662</v>
      </c>
      <c r="G918" s="3">
        <f t="shared" si="337"/>
        <v>-262.99467996392588</v>
      </c>
      <c r="H918" s="3">
        <f t="shared" ca="1" si="322"/>
        <v>596.42023225547837</v>
      </c>
      <c r="I918" s="3">
        <f t="shared" ca="1" si="338"/>
        <v>49033.890833977421</v>
      </c>
      <c r="J918" s="3">
        <f t="shared" si="339"/>
        <v>14890.271737990704</v>
      </c>
      <c r="K918" s="3">
        <f t="shared" ca="1" si="340"/>
        <v>55584.220408427667</v>
      </c>
      <c r="L918" s="3">
        <f t="shared" si="341"/>
        <v>-9.3335485549937296</v>
      </c>
      <c r="M918" s="3">
        <f t="shared" ca="1" si="323"/>
        <v>-0.45666279483195305</v>
      </c>
      <c r="N918" s="3">
        <f t="shared" ca="1" si="324"/>
        <v>-26.164850804519531</v>
      </c>
      <c r="O918" s="1">
        <f t="shared" ca="1" si="342"/>
        <v>24900196.541057512</v>
      </c>
      <c r="P918" s="1">
        <f t="shared" si="343"/>
        <v>-19457070.396902192</v>
      </c>
      <c r="Q918" s="1">
        <f t="shared" ca="1" si="325"/>
        <v>44357266.937959701</v>
      </c>
      <c r="R918" s="1">
        <f t="shared" ca="1" si="344"/>
        <v>83498.832515766975</v>
      </c>
      <c r="S918" s="3">
        <f t="shared" si="326"/>
        <v>279.7597287785469</v>
      </c>
      <c r="T918" s="13">
        <f t="shared" ca="1" si="327"/>
        <v>2.1319016674040121</v>
      </c>
      <c r="U918" s="13">
        <f t="shared" si="328"/>
        <v>0.22316677036006696</v>
      </c>
      <c r="V918" s="5">
        <v>0.35</v>
      </c>
      <c r="W918" s="3">
        <f t="shared" ca="1" si="329"/>
        <v>1.0537371932933632</v>
      </c>
      <c r="X918" s="3">
        <f t="shared" ca="1" si="330"/>
        <v>-0.94575974315940792</v>
      </c>
      <c r="Y918" s="3">
        <f t="shared" ca="1" si="331"/>
        <v>0.46465103115007222</v>
      </c>
      <c r="Z918" s="3">
        <f t="shared" ca="1" si="332"/>
        <v>-6.7554267368529139E-3</v>
      </c>
      <c r="AA918" s="3">
        <f t="shared" ca="1" si="333"/>
        <v>3.31893593678623E-3</v>
      </c>
    </row>
    <row r="919" spans="3:27" s="5" customFormat="1" x14ac:dyDescent="0.2">
      <c r="C919" s="25"/>
      <c r="D919" s="1">
        <f t="shared" si="334"/>
        <v>917</v>
      </c>
      <c r="E919" s="2">
        <f t="shared" si="335"/>
        <v>91.799999999999059</v>
      </c>
      <c r="F919" s="3">
        <f t="shared" ca="1" si="336"/>
        <v>535.30448508708662</v>
      </c>
      <c r="G919" s="3">
        <f t="shared" si="337"/>
        <v>-263.92803481942525</v>
      </c>
      <c r="H919" s="3">
        <f t="shared" ca="1" si="322"/>
        <v>596.83238795996544</v>
      </c>
      <c r="I919" s="3">
        <f t="shared" ca="1" si="338"/>
        <v>49087.421282486132</v>
      </c>
      <c r="J919" s="3">
        <f t="shared" si="339"/>
        <v>14863.925602251536</v>
      </c>
      <c r="K919" s="3">
        <f t="shared" ca="1" si="340"/>
        <v>55643.883024745846</v>
      </c>
      <c r="L919" s="3">
        <f t="shared" si="341"/>
        <v>-9.334343736410629</v>
      </c>
      <c r="M919" s="3">
        <f t="shared" ca="1" si="323"/>
        <v>-0.4580663938820656</v>
      </c>
      <c r="N919" s="3">
        <f t="shared" ca="1" si="324"/>
        <v>-26.245271106219551</v>
      </c>
      <c r="O919" s="1">
        <f t="shared" ca="1" si="342"/>
        <v>24934622.95225963</v>
      </c>
      <c r="P919" s="1">
        <f t="shared" si="343"/>
        <v>-19424298.71813903</v>
      </c>
      <c r="Q919" s="1">
        <f t="shared" ca="1" si="325"/>
        <v>44358921.67039866</v>
      </c>
      <c r="R919" s="1">
        <f t="shared" ca="1" si="344"/>
        <v>83556.534314395161</v>
      </c>
      <c r="S919" s="3">
        <f t="shared" si="326"/>
        <v>279.8668458433898</v>
      </c>
      <c r="T919" s="13">
        <f t="shared" ca="1" si="327"/>
        <v>2.1325583820455312</v>
      </c>
      <c r="U919" s="13">
        <f t="shared" si="328"/>
        <v>0.22398337683138617</v>
      </c>
      <c r="V919" s="5">
        <v>0.35</v>
      </c>
      <c r="W919" s="3">
        <f t="shared" ca="1" si="329"/>
        <v>1.0583238518161346</v>
      </c>
      <c r="X919" s="3">
        <f t="shared" ca="1" si="330"/>
        <v>-0.94922044443375575</v>
      </c>
      <c r="Y919" s="3">
        <f t="shared" ca="1" si="331"/>
        <v>0.46800632815371518</v>
      </c>
      <c r="Z919" s="3">
        <f t="shared" ca="1" si="332"/>
        <v>-6.7801460316696842E-3</v>
      </c>
      <c r="AA919" s="3">
        <f t="shared" ca="1" si="333"/>
        <v>3.3429023439551083E-3</v>
      </c>
    </row>
    <row r="920" spans="3:27" s="5" customFormat="1" x14ac:dyDescent="0.2">
      <c r="C920" s="25"/>
      <c r="D920" s="1">
        <f t="shared" si="334"/>
        <v>918</v>
      </c>
      <c r="E920" s="2">
        <f t="shared" si="335"/>
        <v>91.899999999999054</v>
      </c>
      <c r="F920" s="3">
        <f t="shared" ca="1" si="336"/>
        <v>535.30448508708662</v>
      </c>
      <c r="G920" s="3">
        <f t="shared" si="337"/>
        <v>-264.86146919306628</v>
      </c>
      <c r="H920" s="3">
        <f t="shared" ca="1" si="322"/>
        <v>597.24575311797787</v>
      </c>
      <c r="I920" s="3">
        <f t="shared" ca="1" si="338"/>
        <v>49140.951730994842</v>
      </c>
      <c r="J920" s="3">
        <f t="shared" si="339"/>
        <v>14837.486127050912</v>
      </c>
      <c r="K920" s="3">
        <f t="shared" ca="1" si="340"/>
        <v>55703.586917135108</v>
      </c>
      <c r="L920" s="3">
        <f t="shared" si="341"/>
        <v>-9.3351417350074737</v>
      </c>
      <c r="M920" s="3">
        <f t="shared" ca="1" si="323"/>
        <v>-0.45946817227388825</v>
      </c>
      <c r="N920" s="3">
        <f t="shared" ca="1" si="324"/>
        <v>-26.325587091883627</v>
      </c>
      <c r="O920" s="1">
        <f t="shared" ca="1" si="342"/>
        <v>24969174.273222242</v>
      </c>
      <c r="P920" s="1">
        <f t="shared" si="343"/>
        <v>-19391405.038211834</v>
      </c>
      <c r="Q920" s="1">
        <f t="shared" ca="1" si="325"/>
        <v>44360579.311434075</v>
      </c>
      <c r="R920" s="1">
        <f t="shared" ca="1" si="344"/>
        <v>83614.405436516899</v>
      </c>
      <c r="S920" s="3">
        <f t="shared" si="326"/>
        <v>279.97434240408148</v>
      </c>
      <c r="T920" s="13">
        <f t="shared" ca="1" si="327"/>
        <v>2.1332160225453261</v>
      </c>
      <c r="U920" s="13">
        <f t="shared" si="328"/>
        <v>0.22480517920810267</v>
      </c>
      <c r="V920" s="5">
        <v>0.35</v>
      </c>
      <c r="W920" s="3">
        <f t="shared" ca="1" si="329"/>
        <v>1.0629425596234026</v>
      </c>
      <c r="X920" s="3">
        <f t="shared" ca="1" si="330"/>
        <v>-0.95270316546555245</v>
      </c>
      <c r="Y920" s="3">
        <f t="shared" ca="1" si="331"/>
        <v>0.4713847298870284</v>
      </c>
      <c r="Z920" s="3">
        <f t="shared" ca="1" si="332"/>
        <v>-6.8050226104682315E-3</v>
      </c>
      <c r="AA920" s="3">
        <f t="shared" ca="1" si="333"/>
        <v>3.3670337849073459E-3</v>
      </c>
    </row>
    <row r="921" spans="3:27" s="5" customFormat="1" x14ac:dyDescent="0.2">
      <c r="C921" s="25"/>
      <c r="D921" s="1">
        <f t="shared" si="334"/>
        <v>919</v>
      </c>
      <c r="E921" s="2">
        <f t="shared" si="335"/>
        <v>91.999999999999048</v>
      </c>
      <c r="F921" s="3">
        <f t="shared" ca="1" si="336"/>
        <v>535.30448508708662</v>
      </c>
      <c r="G921" s="3">
        <f t="shared" si="337"/>
        <v>-265.79498336656701</v>
      </c>
      <c r="H921" s="3">
        <f t="shared" ca="1" si="322"/>
        <v>597.66032571786502</v>
      </c>
      <c r="I921" s="3">
        <f t="shared" ca="1" si="338"/>
        <v>49194.482179503553</v>
      </c>
      <c r="J921" s="3">
        <f t="shared" si="339"/>
        <v>14810.95330442293</v>
      </c>
      <c r="K921" s="3">
        <f t="shared" ca="1" si="340"/>
        <v>55763.332206440224</v>
      </c>
      <c r="L921" s="3">
        <f t="shared" si="341"/>
        <v>-9.3359425510246901</v>
      </c>
      <c r="M921" s="3">
        <f t="shared" ca="1" si="323"/>
        <v>-0.46086812845632896</v>
      </c>
      <c r="N921" s="3">
        <f t="shared" ca="1" si="324"/>
        <v>-26.405798672640724</v>
      </c>
      <c r="O921" s="1">
        <f t="shared" ca="1" si="342"/>
        <v>25003850.545602914</v>
      </c>
      <c r="P921" s="1">
        <f t="shared" si="343"/>
        <v>-19358389.284640249</v>
      </c>
      <c r="Q921" s="1">
        <f t="shared" ca="1" si="325"/>
        <v>44362239.830243163</v>
      </c>
      <c r="R921" s="1">
        <f t="shared" ca="1" si="344"/>
        <v>83672.445600501102</v>
      </c>
      <c r="S921" s="3">
        <f t="shared" si="326"/>
        <v>280.08221849300946</v>
      </c>
      <c r="T921" s="13">
        <f t="shared" ca="1" si="327"/>
        <v>2.1338745777350443</v>
      </c>
      <c r="U921" s="13">
        <f t="shared" si="328"/>
        <v>0.22563220670020975</v>
      </c>
      <c r="V921" s="5">
        <v>0.35</v>
      </c>
      <c r="W921" s="3">
        <f t="shared" ca="1" si="329"/>
        <v>1.0675935259484337</v>
      </c>
      <c r="X921" s="3">
        <f t="shared" ca="1" si="330"/>
        <v>-0.95620803004399724</v>
      </c>
      <c r="Y921" s="3">
        <f t="shared" ca="1" si="331"/>
        <v>0.47478641506090602</v>
      </c>
      <c r="Z921" s="3">
        <f t="shared" ca="1" si="332"/>
        <v>-6.8300573574571234E-3</v>
      </c>
      <c r="AA921" s="3">
        <f t="shared" ca="1" si="333"/>
        <v>3.3913315361493285E-3</v>
      </c>
    </row>
    <row r="922" spans="3:27" s="5" customFormat="1" x14ac:dyDescent="0.2">
      <c r="C922" s="25"/>
      <c r="D922" s="1">
        <f t="shared" si="334"/>
        <v>920</v>
      </c>
      <c r="E922" s="2">
        <f t="shared" si="335"/>
        <v>92.099999999999042</v>
      </c>
      <c r="F922" s="3">
        <f t="shared" ca="1" si="336"/>
        <v>535.30448508708662</v>
      </c>
      <c r="G922" s="3">
        <f t="shared" si="337"/>
        <v>-266.7285776216695</v>
      </c>
      <c r="H922" s="3">
        <f t="shared" ca="1" si="322"/>
        <v>598.0761037480346</v>
      </c>
      <c r="I922" s="3">
        <f t="shared" ca="1" si="338"/>
        <v>49248.012628012264</v>
      </c>
      <c r="J922" s="3">
        <f t="shared" si="339"/>
        <v>14784.327126373519</v>
      </c>
      <c r="K922" s="3">
        <f t="shared" ca="1" si="340"/>
        <v>55823.119013304808</v>
      </c>
      <c r="L922" s="3">
        <f t="shared" si="341"/>
        <v>-9.3367461847035553</v>
      </c>
      <c r="M922" s="3">
        <f t="shared" ca="1" si="323"/>
        <v>-0.46226626090973144</v>
      </c>
      <c r="N922" s="3">
        <f t="shared" ca="1" si="324"/>
        <v>-26.485905761420959</v>
      </c>
      <c r="O922" s="1">
        <f t="shared" ca="1" si="342"/>
        <v>25038651.811210088</v>
      </c>
      <c r="P922" s="1">
        <f t="shared" si="343"/>
        <v>-19325251.384680811</v>
      </c>
      <c r="Q922" s="1">
        <f t="shared" ca="1" si="325"/>
        <v>44363903.195890903</v>
      </c>
      <c r="R922" s="1">
        <f t="shared" ca="1" si="344"/>
        <v>83730.654524724843</v>
      </c>
      <c r="S922" s="3">
        <f t="shared" si="326"/>
        <v>280.19047414267561</v>
      </c>
      <c r="T922" s="13">
        <f t="shared" ca="1" si="327"/>
        <v>2.1345340364551033</v>
      </c>
      <c r="U922" s="13">
        <f t="shared" si="328"/>
        <v>0.22646448870857694</v>
      </c>
      <c r="V922" s="5">
        <v>0.35</v>
      </c>
      <c r="W922" s="3">
        <f t="shared" ca="1" si="329"/>
        <v>1.0722769615584575</v>
      </c>
      <c r="X922" s="3">
        <f t="shared" ca="1" si="330"/>
        <v>-0.95973516276720516</v>
      </c>
      <c r="Y922" s="3">
        <f t="shared" ca="1" si="331"/>
        <v>0.47821156367997225</v>
      </c>
      <c r="Z922" s="3">
        <f t="shared" ca="1" si="332"/>
        <v>-6.855251162622894E-3</v>
      </c>
      <c r="AA922" s="3">
        <f t="shared" ca="1" si="333"/>
        <v>3.415796883428373E-3</v>
      </c>
    </row>
    <row r="923" spans="3:27" s="5" customFormat="1" x14ac:dyDescent="0.2">
      <c r="C923" s="25"/>
      <c r="D923" s="1">
        <f t="shared" si="334"/>
        <v>921</v>
      </c>
      <c r="E923" s="2">
        <f t="shared" si="335"/>
        <v>92.199999999999037</v>
      </c>
      <c r="F923" s="3">
        <f t="shared" ca="1" si="336"/>
        <v>535.30448508708662</v>
      </c>
      <c r="G923" s="3">
        <f t="shared" si="337"/>
        <v>-267.66225224013988</v>
      </c>
      <c r="H923" s="3">
        <f t="shared" ca="1" si="322"/>
        <v>598.49308519699309</v>
      </c>
      <c r="I923" s="3">
        <f t="shared" ca="1" si="338"/>
        <v>49301.543076520975</v>
      </c>
      <c r="J923" s="3">
        <f t="shared" si="339"/>
        <v>14757.607584880428</v>
      </c>
      <c r="K923" s="3">
        <f t="shared" ca="1" si="340"/>
        <v>55882.947458171315</v>
      </c>
      <c r="L923" s="3">
        <f t="shared" si="341"/>
        <v>-9.3375526362861994</v>
      </c>
      <c r="M923" s="3">
        <f t="shared" ca="1" si="323"/>
        <v>-0.46366256814575102</v>
      </c>
      <c r="N923" s="3">
        <f t="shared" ca="1" si="324"/>
        <v>-26.565908272948459</v>
      </c>
      <c r="O923" s="1">
        <f t="shared" ca="1" si="342"/>
        <v>25073578.112003066</v>
      </c>
      <c r="P923" s="1">
        <f t="shared" si="343"/>
        <v>-19291991.265326846</v>
      </c>
      <c r="Q923" s="1">
        <f t="shared" ca="1" si="325"/>
        <v>44365569.377329916</v>
      </c>
      <c r="R923" s="1">
        <f t="shared" ca="1" si="344"/>
        <v>83789.031927579039</v>
      </c>
      <c r="S923" s="3">
        <f t="shared" si="326"/>
        <v>280.29910938569657</v>
      </c>
      <c r="T923" s="13">
        <f t="shared" ca="1" si="327"/>
        <v>2.1351943875549599</v>
      </c>
      <c r="U923" s="13">
        <f t="shared" si="328"/>
        <v>0.22730205482602425</v>
      </c>
      <c r="V923" s="5">
        <v>0.35</v>
      </c>
      <c r="W923" s="3">
        <f t="shared" ca="1" si="329"/>
        <v>1.0769930787649364</v>
      </c>
      <c r="X923" s="3">
        <f t="shared" ca="1" si="330"/>
        <v>-0.96328468904675812</v>
      </c>
      <c r="Y923" s="3">
        <f t="shared" ca="1" si="331"/>
        <v>0.48166035705221477</v>
      </c>
      <c r="Z923" s="3">
        <f t="shared" ca="1" si="332"/>
        <v>-6.880604921762558E-3</v>
      </c>
      <c r="AA923" s="3">
        <f t="shared" ca="1" si="333"/>
        <v>3.440431121801534E-3</v>
      </c>
    </row>
    <row r="924" spans="3:27" s="5" customFormat="1" x14ac:dyDescent="0.2">
      <c r="C924" s="25"/>
      <c r="D924" s="1">
        <f t="shared" si="334"/>
        <v>922</v>
      </c>
      <c r="E924" s="2">
        <f t="shared" si="335"/>
        <v>92.299999999999031</v>
      </c>
      <c r="F924" s="3">
        <f t="shared" ca="1" si="336"/>
        <v>535.30448508708662</v>
      </c>
      <c r="G924" s="3">
        <f t="shared" si="337"/>
        <v>-268.59600750376848</v>
      </c>
      <c r="H924" s="3">
        <f t="shared" ca="1" si="322"/>
        <v>598.91126805338649</v>
      </c>
      <c r="I924" s="3">
        <f t="shared" ca="1" si="338"/>
        <v>49355.073525029686</v>
      </c>
      <c r="J924" s="3">
        <f t="shared" si="339"/>
        <v>14730.794671893234</v>
      </c>
      <c r="K924" s="3">
        <f t="shared" ca="1" si="340"/>
        <v>55942.817661281064</v>
      </c>
      <c r="L924" s="3">
        <f t="shared" si="341"/>
        <v>-9.3383619060155993</v>
      </c>
      <c r="M924" s="3">
        <f t="shared" ca="1" si="323"/>
        <v>-0.46505704870722869</v>
      </c>
      <c r="N924" s="3">
        <f t="shared" ca="1" si="324"/>
        <v>-26.645806123734161</v>
      </c>
      <c r="O924" s="1">
        <f t="shared" ca="1" si="342"/>
        <v>25108629.490092076</v>
      </c>
      <c r="P924" s="1">
        <f t="shared" si="343"/>
        <v>-19258608.85330835</v>
      </c>
      <c r="Q924" s="1">
        <f t="shared" ca="1" si="325"/>
        <v>44367238.343400426</v>
      </c>
      <c r="R924" s="1">
        <f t="shared" ca="1" si="344"/>
        <v>83847.577527474103</v>
      </c>
      <c r="S924" s="3">
        <f t="shared" si="326"/>
        <v>280.4081242548034</v>
      </c>
      <c r="T924" s="13">
        <f t="shared" ca="1" si="327"/>
        <v>2.1358556198933925</v>
      </c>
      <c r="U924" s="13">
        <f t="shared" si="328"/>
        <v>0.22814493483840131</v>
      </c>
      <c r="V924" s="5">
        <v>0.35</v>
      </c>
      <c r="W924" s="3">
        <f t="shared" ca="1" si="329"/>
        <v>1.0817420914339013</v>
      </c>
      <c r="X924" s="3">
        <f t="shared" ca="1" si="330"/>
        <v>-0.96685673511227976</v>
      </c>
      <c r="Y924" s="3">
        <f t="shared" ca="1" si="331"/>
        <v>0.4851329777986792</v>
      </c>
      <c r="Z924" s="3">
        <f t="shared" ca="1" si="332"/>
        <v>-6.9061195365162842E-3</v>
      </c>
      <c r="AA924" s="3">
        <f t="shared" ca="1" si="333"/>
        <v>3.4652355557048516E-3</v>
      </c>
    </row>
    <row r="925" spans="3:27" s="5" customFormat="1" x14ac:dyDescent="0.2">
      <c r="C925" s="25"/>
      <c r="D925" s="1">
        <f t="shared" si="334"/>
        <v>923</v>
      </c>
      <c r="E925" s="2">
        <f t="shared" si="335"/>
        <v>92.399999999999025</v>
      </c>
      <c r="F925" s="3">
        <f t="shared" ca="1" si="336"/>
        <v>535.30448508708662</v>
      </c>
      <c r="G925" s="3">
        <f t="shared" si="337"/>
        <v>-269.52984369437002</v>
      </c>
      <c r="H925" s="3">
        <f t="shared" ca="1" si="322"/>
        <v>599.33065030604132</v>
      </c>
      <c r="I925" s="3">
        <f t="shared" ca="1" si="338"/>
        <v>49408.603973538397</v>
      </c>
      <c r="J925" s="3">
        <f t="shared" si="339"/>
        <v>14703.888379333328</v>
      </c>
      <c r="K925" s="3">
        <f t="shared" ca="1" si="340"/>
        <v>56002.729742674244</v>
      </c>
      <c r="L925" s="3">
        <f t="shared" si="341"/>
        <v>-9.3391739941355851</v>
      </c>
      <c r="M925" s="3">
        <f t="shared" ca="1" si="323"/>
        <v>-0.46644970116806594</v>
      </c>
      <c r="N925" s="3">
        <f t="shared" ca="1" si="324"/>
        <v>-26.725599232068646</v>
      </c>
      <c r="O925" s="1">
        <f t="shared" ca="1" si="342"/>
        <v>25143805.987738367</v>
      </c>
      <c r="P925" s="1">
        <f t="shared" si="343"/>
        <v>-19225104.075091917</v>
      </c>
      <c r="Q925" s="1">
        <f t="shared" ca="1" si="325"/>
        <v>44368910.062830284</v>
      </c>
      <c r="R925" s="1">
        <f t="shared" ca="1" si="344"/>
        <v>83906.291042845784</v>
      </c>
      <c r="S925" s="3">
        <f t="shared" si="326"/>
        <v>280.51751878284176</v>
      </c>
      <c r="T925" s="13">
        <f t="shared" ca="1" si="327"/>
        <v>2.1365177223387741</v>
      </c>
      <c r="U925" s="13">
        <f t="shared" si="328"/>
        <v>0.22899315872567361</v>
      </c>
      <c r="V925" s="5">
        <v>0.35</v>
      </c>
      <c r="W925" s="3">
        <f t="shared" ca="1" si="329"/>
        <v>1.0865242149963639</v>
      </c>
      <c r="X925" s="3">
        <f t="shared" ca="1" si="330"/>
        <v>-0.97045142801603967</v>
      </c>
      <c r="Y925" s="3">
        <f t="shared" ca="1" si="331"/>
        <v>0.48862960986323178</v>
      </c>
      <c r="Z925" s="3">
        <f t="shared" ca="1" si="332"/>
        <v>-6.9317959144002831E-3</v>
      </c>
      <c r="AA925" s="3">
        <f t="shared" ca="1" si="333"/>
        <v>3.4902114990230841E-3</v>
      </c>
    </row>
    <row r="926" spans="3:27" s="5" customFormat="1" x14ac:dyDescent="0.2">
      <c r="C926" s="25"/>
      <c r="D926" s="1">
        <f t="shared" si="334"/>
        <v>924</v>
      </c>
      <c r="E926" s="2">
        <f t="shared" si="335"/>
        <v>92.499999999999019</v>
      </c>
      <c r="F926" s="3">
        <f t="shared" ca="1" si="336"/>
        <v>535.30448508708662</v>
      </c>
      <c r="G926" s="3">
        <f t="shared" si="337"/>
        <v>-270.46376109378355</v>
      </c>
      <c r="H926" s="3">
        <f t="shared" ca="1" si="322"/>
        <v>599.75122994400442</v>
      </c>
      <c r="I926" s="3">
        <f t="shared" ca="1" si="338"/>
        <v>49462.134422047107</v>
      </c>
      <c r="J926" s="3">
        <f t="shared" si="339"/>
        <v>14676.888699093921</v>
      </c>
      <c r="K926" s="3">
        <f t="shared" ca="1" si="340"/>
        <v>56062.683822189938</v>
      </c>
      <c r="L926" s="3">
        <f t="shared" si="341"/>
        <v>-9.3399889008908357</v>
      </c>
      <c r="M926" s="3">
        <f t="shared" ca="1" si="323"/>
        <v>-0.46784052413309796</v>
      </c>
      <c r="N926" s="3">
        <f t="shared" ca="1" si="324"/>
        <v>-26.80528751801485</v>
      </c>
      <c r="O926" s="1">
        <f t="shared" ca="1" si="342"/>
        <v>25179107.647354223</v>
      </c>
      <c r="P926" s="1">
        <f t="shared" si="343"/>
        <v>-19191476.856880628</v>
      </c>
      <c r="Q926" s="1">
        <f t="shared" ca="1" si="325"/>
        <v>44370584.50423485</v>
      </c>
      <c r="R926" s="1">
        <f t="shared" ca="1" si="344"/>
        <v>83965.172192160622</v>
      </c>
      <c r="S926" s="3">
        <f t="shared" si="326"/>
        <v>280.62729300277192</v>
      </c>
      <c r="T926" s="13">
        <f t="shared" ca="1" si="327"/>
        <v>2.137180683769345</v>
      </c>
      <c r="U926" s="13">
        <f t="shared" si="328"/>
        <v>0.22984675666301477</v>
      </c>
      <c r="V926" s="5">
        <v>0.35</v>
      </c>
      <c r="W926" s="3">
        <f t="shared" ca="1" si="329"/>
        <v>1.091339666458792</v>
      </c>
      <c r="X926" s="3">
        <f t="shared" ca="1" si="330"/>
        <v>-0.97406889563757959</v>
      </c>
      <c r="Y926" s="3">
        <f t="shared" ca="1" si="331"/>
        <v>0.49215043852238261</v>
      </c>
      <c r="Z926" s="3">
        <f t="shared" ca="1" si="332"/>
        <v>-6.9576349688398546E-3</v>
      </c>
      <c r="AA926" s="3">
        <f t="shared" ca="1" si="333"/>
        <v>3.5153602751598757E-3</v>
      </c>
    </row>
    <row r="927" spans="3:27" s="5" customFormat="1" x14ac:dyDescent="0.2">
      <c r="C927" s="25"/>
      <c r="D927" s="1">
        <f t="shared" si="334"/>
        <v>925</v>
      </c>
      <c r="E927" s="2">
        <f t="shared" si="335"/>
        <v>92.599999999999014</v>
      </c>
      <c r="F927" s="3">
        <f t="shared" ca="1" si="336"/>
        <v>535.30448508708662</v>
      </c>
      <c r="G927" s="3">
        <f t="shared" si="337"/>
        <v>-271.39775998387262</v>
      </c>
      <c r="H927" s="3">
        <f t="shared" ca="1" si="322"/>
        <v>600.17300495658299</v>
      </c>
      <c r="I927" s="3">
        <f t="shared" ca="1" si="338"/>
        <v>49515.664870555818</v>
      </c>
      <c r="J927" s="3">
        <f t="shared" si="339"/>
        <v>14649.795623040038</v>
      </c>
      <c r="K927" s="3">
        <f t="shared" ca="1" si="340"/>
        <v>56122.680019466141</v>
      </c>
      <c r="L927" s="3">
        <f t="shared" si="341"/>
        <v>-9.3408066265268843</v>
      </c>
      <c r="M927" s="3">
        <f t="shared" ca="1" si="323"/>
        <v>-0.46922951623796627</v>
      </c>
      <c r="N927" s="3">
        <f t="shared" ca="1" si="324"/>
        <v>-26.884870903400795</v>
      </c>
      <c r="O927" s="1">
        <f t="shared" ca="1" si="342"/>
        <v>25214534.511503018</v>
      </c>
      <c r="P927" s="1">
        <f t="shared" si="343"/>
        <v>-19157727.124613971</v>
      </c>
      <c r="Q927" s="1">
        <f t="shared" ca="1" si="325"/>
        <v>44372261.636116989</v>
      </c>
      <c r="R927" s="1">
        <f t="shared" ca="1" si="344"/>
        <v>84024.220693921612</v>
      </c>
      <c r="S927" s="3">
        <f t="shared" si="326"/>
        <v>280.73744694766873</v>
      </c>
      <c r="T927" s="13">
        <f t="shared" ca="1" si="327"/>
        <v>2.1378444930734841</v>
      </c>
      <c r="U927" s="13">
        <f t="shared" si="328"/>
        <v>0.23070575902190549</v>
      </c>
      <c r="V927" s="5">
        <v>0.35</v>
      </c>
      <c r="W927" s="3">
        <f t="shared" ca="1" si="329"/>
        <v>1.0961886644136645</v>
      </c>
      <c r="X927" s="3">
        <f t="shared" ca="1" si="330"/>
        <v>-0.97770926668837266</v>
      </c>
      <c r="Y927" s="3">
        <f t="shared" ca="1" si="331"/>
        <v>0.49569565039517766</v>
      </c>
      <c r="Z927" s="3">
        <f t="shared" ca="1" si="332"/>
        <v>-6.9836376192026622E-3</v>
      </c>
      <c r="AA927" s="3">
        <f t="shared" ca="1" si="333"/>
        <v>3.5406832171084117E-3</v>
      </c>
    </row>
    <row r="928" spans="3:27" s="5" customFormat="1" x14ac:dyDescent="0.2">
      <c r="C928" s="25"/>
      <c r="D928" s="1">
        <f t="shared" si="334"/>
        <v>926</v>
      </c>
      <c r="E928" s="2">
        <f t="shared" si="335"/>
        <v>92.699999999999008</v>
      </c>
      <c r="F928" s="3">
        <f t="shared" ca="1" si="336"/>
        <v>535.30448508708662</v>
      </c>
      <c r="G928" s="3">
        <f t="shared" si="337"/>
        <v>-272.33184064652528</v>
      </c>
      <c r="H928" s="3">
        <f t="shared" ca="1" si="322"/>
        <v>600.59597333338434</v>
      </c>
      <c r="I928" s="3">
        <f t="shared" ca="1" si="338"/>
        <v>49569.195319064529</v>
      </c>
      <c r="J928" s="3">
        <f t="shared" si="339"/>
        <v>14622.609143008518</v>
      </c>
      <c r="K928" s="3">
        <f t="shared" ca="1" si="340"/>
        <v>56182.7184539398</v>
      </c>
      <c r="L928" s="3">
        <f t="shared" si="341"/>
        <v>-9.3416271712901082</v>
      </c>
      <c r="M928" s="3">
        <f t="shared" ca="1" si="323"/>
        <v>-0.47061667614899133</v>
      </c>
      <c r="N928" s="3">
        <f t="shared" ca="1" si="324"/>
        <v>-26.964349311812274</v>
      </c>
      <c r="O928" s="1">
        <f t="shared" ca="1" si="342"/>
        <v>25250086.622899272</v>
      </c>
      <c r="P928" s="1">
        <f t="shared" si="343"/>
        <v>-19123854.803967692</v>
      </c>
      <c r="Q928" s="1">
        <f t="shared" ca="1" si="325"/>
        <v>44373941.426866964</v>
      </c>
      <c r="R928" s="1">
        <f t="shared" ca="1" si="344"/>
        <v>84083.436266673802</v>
      </c>
      <c r="S928" s="3">
        <f t="shared" si="326"/>
        <v>280.84798065072169</v>
      </c>
      <c r="T928" s="13">
        <f t="shared" ca="1" si="327"/>
        <v>2.1385091391499773</v>
      </c>
      <c r="U928" s="13">
        <f t="shared" si="328"/>
        <v>0.23157019637123991</v>
      </c>
      <c r="V928" s="5">
        <v>0.35</v>
      </c>
      <c r="W928" s="3">
        <f t="shared" ca="1" si="329"/>
        <v>1.1010714290501</v>
      </c>
      <c r="X928" s="3">
        <f t="shared" ca="1" si="330"/>
        <v>-0.98137267071651202</v>
      </c>
      <c r="Y928" s="3">
        <f t="shared" ca="1" si="331"/>
        <v>0.49926543345315832</v>
      </c>
      <c r="Z928" s="3">
        <f t="shared" ca="1" si="332"/>
        <v>-7.0098047908322284E-3</v>
      </c>
      <c r="AA928" s="3">
        <f t="shared" ca="1" si="333"/>
        <v>3.5661816675225597E-3</v>
      </c>
    </row>
    <row r="929" spans="3:27" s="5" customFormat="1" x14ac:dyDescent="0.2">
      <c r="C929" s="25"/>
      <c r="D929" s="1">
        <f t="shared" si="334"/>
        <v>927</v>
      </c>
      <c r="E929" s="2">
        <f t="shared" si="335"/>
        <v>92.799999999999002</v>
      </c>
      <c r="F929" s="3">
        <f t="shared" ca="1" si="336"/>
        <v>535.30448508708662</v>
      </c>
      <c r="G929" s="3">
        <f t="shared" si="337"/>
        <v>-273.26600336365431</v>
      </c>
      <c r="H929" s="3">
        <f t="shared" ca="1" si="322"/>
        <v>601.02013306435549</v>
      </c>
      <c r="I929" s="3">
        <f t="shared" ca="1" si="338"/>
        <v>49622.72576757324</v>
      </c>
      <c r="J929" s="3">
        <f t="shared" si="339"/>
        <v>14595.329250808009</v>
      </c>
      <c r="K929" s="3">
        <f t="shared" ca="1" si="340"/>
        <v>56242.799244846836</v>
      </c>
      <c r="L929" s="3">
        <f t="shared" si="341"/>
        <v>-9.3424505354277425</v>
      </c>
      <c r="M929" s="3">
        <f t="shared" ca="1" si="323"/>
        <v>-0.47200200256304475</v>
      </c>
      <c r="N929" s="3">
        <f t="shared" ca="1" si="324"/>
        <v>-27.043722668585531</v>
      </c>
      <c r="O929" s="1">
        <f t="shared" ca="1" si="342"/>
        <v>25285764.024408691</v>
      </c>
      <c r="P929" s="1">
        <f t="shared" si="343"/>
        <v>-19089859.820353765</v>
      </c>
      <c r="Q929" s="1">
        <f t="shared" ca="1" si="325"/>
        <v>44375623.844762459</v>
      </c>
      <c r="R929" s="1">
        <f t="shared" ca="1" si="344"/>
        <v>84142.818629009766</v>
      </c>
      <c r="S929" s="3">
        <f t="shared" si="326"/>
        <v>280.95889414523486</v>
      </c>
      <c r="T929" s="13">
        <f t="shared" ca="1" si="327"/>
        <v>2.1391746109082872</v>
      </c>
      <c r="U929" s="13">
        <f t="shared" si="328"/>
        <v>0.2324400994784355</v>
      </c>
      <c r="V929" s="5">
        <v>0.35</v>
      </c>
      <c r="W929" s="3">
        <f t="shared" ca="1" si="329"/>
        <v>1.1059881821645445</v>
      </c>
      <c r="X929" s="3">
        <f t="shared" ca="1" si="330"/>
        <v>-0.9850592381114136</v>
      </c>
      <c r="Y929" s="3">
        <f t="shared" ca="1" si="331"/>
        <v>0.50285997703038088</v>
      </c>
      <c r="Z929" s="3">
        <f t="shared" ca="1" si="332"/>
        <v>-7.036137415081526E-3</v>
      </c>
      <c r="AA929" s="3">
        <f t="shared" ca="1" si="333"/>
        <v>3.5918569787884349E-3</v>
      </c>
    </row>
    <row r="930" spans="3:27" s="5" customFormat="1" x14ac:dyDescent="0.2">
      <c r="C930" s="25"/>
      <c r="D930" s="1">
        <f t="shared" si="334"/>
        <v>928</v>
      </c>
      <c r="E930" s="2">
        <f t="shared" si="335"/>
        <v>92.899999999998997</v>
      </c>
      <c r="F930" s="3">
        <f t="shared" ca="1" si="336"/>
        <v>535.30448508708662</v>
      </c>
      <c r="G930" s="3">
        <f t="shared" si="337"/>
        <v>-274.20024841719709</v>
      </c>
      <c r="H930" s="3">
        <f t="shared" ca="1" si="322"/>
        <v>601.4454821398225</v>
      </c>
      <c r="I930" s="3">
        <f t="shared" ca="1" si="338"/>
        <v>49676.256216081951</v>
      </c>
      <c r="J930" s="3">
        <f t="shared" si="339"/>
        <v>14567.955938218965</v>
      </c>
      <c r="K930" s="3">
        <f t="shared" ca="1" si="340"/>
        <v>56302.922511222183</v>
      </c>
      <c r="L930" s="3">
        <f t="shared" si="341"/>
        <v>-9.3432767191878696</v>
      </c>
      <c r="M930" s="3">
        <f t="shared" ca="1" si="323"/>
        <v>-0.47338549420741954</v>
      </c>
      <c r="N930" s="3">
        <f t="shared" ca="1" si="324"/>
        <v>-27.12299090079982</v>
      </c>
      <c r="O930" s="1">
        <f t="shared" ca="1" si="342"/>
        <v>25321566.75904825</v>
      </c>
      <c r="P930" s="1">
        <f t="shared" si="343"/>
        <v>-19055742.09892023</v>
      </c>
      <c r="Q930" s="1">
        <f t="shared" ca="1" si="325"/>
        <v>44377308.857968479</v>
      </c>
      <c r="R930" s="1">
        <f t="shared" ca="1" si="344"/>
        <v>84202.36749957515</v>
      </c>
      <c r="S930" s="3">
        <f t="shared" si="326"/>
        <v>281.07018746462688</v>
      </c>
      <c r="T930" s="13">
        <f t="shared" ca="1" si="327"/>
        <v>2.1398408972688197</v>
      </c>
      <c r="U930" s="13">
        <f t="shared" si="328"/>
        <v>0.23331549931055384</v>
      </c>
      <c r="V930" s="5">
        <v>0.35</v>
      </c>
      <c r="W930" s="3">
        <f t="shared" ca="1" si="329"/>
        <v>1.1109391471715522</v>
      </c>
      <c r="X930" s="3">
        <f t="shared" ca="1" si="330"/>
        <v>-0.988769100108566</v>
      </c>
      <c r="Y930" s="3">
        <f t="shared" ca="1" si="331"/>
        <v>0.50647947183351105</v>
      </c>
      <c r="Z930" s="3">
        <f t="shared" ca="1" si="332"/>
        <v>-7.0626364293468998E-3</v>
      </c>
      <c r="AA930" s="3">
        <f t="shared" ca="1" si="333"/>
        <v>3.6177105130965077E-3</v>
      </c>
    </row>
    <row r="931" spans="3:27" s="5" customFormat="1" x14ac:dyDescent="0.2">
      <c r="C931" s="25"/>
      <c r="D931" s="1">
        <f t="shared" si="334"/>
        <v>929</v>
      </c>
      <c r="E931" s="2">
        <f t="shared" si="335"/>
        <v>92.999999999998991</v>
      </c>
      <c r="F931" s="3">
        <f t="shared" ca="1" si="336"/>
        <v>535.30448508708662</v>
      </c>
      <c r="G931" s="3">
        <f t="shared" si="337"/>
        <v>-275.13457608911585</v>
      </c>
      <c r="H931" s="3">
        <f t="shared" ca="1" si="322"/>
        <v>601.87201855052911</v>
      </c>
      <c r="I931" s="3">
        <f t="shared" ca="1" si="338"/>
        <v>49729.786664590662</v>
      </c>
      <c r="J931" s="3">
        <f t="shared" si="339"/>
        <v>14540.489196993649</v>
      </c>
      <c r="K931" s="3">
        <f t="shared" ca="1" si="340"/>
        <v>56363.08837189983</v>
      </c>
      <c r="L931" s="3">
        <f t="shared" si="341"/>
        <v>-9.3441057228194229</v>
      </c>
      <c r="M931" s="3">
        <f t="shared" ca="1" si="323"/>
        <v>-0.47476714983970181</v>
      </c>
      <c r="N931" s="3">
        <f t="shared" ca="1" si="324"/>
        <v>-27.202153937270072</v>
      </c>
      <c r="O931" s="1">
        <f t="shared" ca="1" si="342"/>
        <v>25357494.869986195</v>
      </c>
      <c r="P931" s="1">
        <f t="shared" si="343"/>
        <v>-19021501.56455113</v>
      </c>
      <c r="Q931" s="1">
        <f t="shared" ca="1" si="325"/>
        <v>44378996.434537321</v>
      </c>
      <c r="R931" s="1">
        <f t="shared" ca="1" si="344"/>
        <v>84262.08259707407</v>
      </c>
      <c r="S931" s="3">
        <f t="shared" si="326"/>
        <v>281.1818606424311</v>
      </c>
      <c r="T931" s="13">
        <f t="shared" ca="1" si="327"/>
        <v>2.140507987163184</v>
      </c>
      <c r="U931" s="13">
        <f t="shared" si="328"/>
        <v>0.23419642703542348</v>
      </c>
      <c r="V931" s="5">
        <v>0.35</v>
      </c>
      <c r="W931" s="3">
        <f t="shared" ca="1" si="329"/>
        <v>1.1159245491146201</v>
      </c>
      <c r="X931" s="3">
        <f t="shared" ca="1" si="330"/>
        <v>-0.99250238879428954</v>
      </c>
      <c r="Y931" s="3">
        <f t="shared" ca="1" si="331"/>
        <v>0.51012410995197743</v>
      </c>
      <c r="Z931" s="3">
        <f t="shared" ca="1" si="332"/>
        <v>-7.089302777102068E-3</v>
      </c>
      <c r="AA931" s="3">
        <f t="shared" ca="1" si="333"/>
        <v>3.6437436425141244E-3</v>
      </c>
    </row>
    <row r="932" spans="3:27" s="5" customFormat="1" x14ac:dyDescent="0.2">
      <c r="C932" s="25"/>
      <c r="D932" s="1">
        <f t="shared" si="334"/>
        <v>930</v>
      </c>
      <c r="E932" s="2">
        <f t="shared" si="335"/>
        <v>93.099999999998985</v>
      </c>
      <c r="F932" s="3">
        <f t="shared" ca="1" si="336"/>
        <v>535.30448508708662</v>
      </c>
      <c r="G932" s="3">
        <f t="shared" si="337"/>
        <v>-276.06898666139779</v>
      </c>
      <c r="H932" s="3">
        <f t="shared" ca="1" si="322"/>
        <v>602.29974028767595</v>
      </c>
      <c r="I932" s="3">
        <f t="shared" ca="1" si="338"/>
        <v>49783.317113099372</v>
      </c>
      <c r="J932" s="3">
        <f t="shared" si="339"/>
        <v>14512.929018856123</v>
      </c>
      <c r="K932" s="3">
        <f t="shared" ca="1" si="340"/>
        <v>56423.296945512862</v>
      </c>
      <c r="L932" s="3">
        <f t="shared" si="341"/>
        <v>-9.3449375465721882</v>
      </c>
      <c r="M932" s="3">
        <f t="shared" ca="1" si="323"/>
        <v>-0.47614696824764069</v>
      </c>
      <c r="N932" s="3">
        <f t="shared" ca="1" si="324"/>
        <v>-27.281211708539431</v>
      </c>
      <c r="O932" s="1">
        <f t="shared" ca="1" si="342"/>
        <v>25393548.400542133</v>
      </c>
      <c r="P932" s="1">
        <f t="shared" si="343"/>
        <v>-18987138.14186639</v>
      </c>
      <c r="Q932" s="1">
        <f t="shared" ca="1" si="325"/>
        <v>44380686.542408526</v>
      </c>
      <c r="R932" s="1">
        <f t="shared" ca="1" si="344"/>
        <v>84321.963640274626</v>
      </c>
      <c r="S932" s="3">
        <f t="shared" si="326"/>
        <v>281.29391371229553</v>
      </c>
      <c r="T932" s="13">
        <f t="shared" ca="1" si="327"/>
        <v>2.1411758695344605</v>
      </c>
      <c r="U932" s="13">
        <f t="shared" si="328"/>
        <v>0.23508291402277265</v>
      </c>
      <c r="V932" s="5">
        <v>0.35</v>
      </c>
      <c r="W932" s="3">
        <f t="shared" ca="1" si="329"/>
        <v>1.1209446146771123</v>
      </c>
      <c r="X932" s="3">
        <f t="shared" ca="1" si="330"/>
        <v>-0.99625923711053632</v>
      </c>
      <c r="Y932" s="3">
        <f t="shared" ca="1" si="331"/>
        <v>0.51379408486820066</v>
      </c>
      <c r="Z932" s="3">
        <f t="shared" ca="1" si="332"/>
        <v>-7.1161374079324021E-3</v>
      </c>
      <c r="AA932" s="3">
        <f t="shared" ca="1" si="333"/>
        <v>3.6699577490585762E-3</v>
      </c>
    </row>
    <row r="933" spans="3:27" s="5" customFormat="1" x14ac:dyDescent="0.2">
      <c r="C933" s="25"/>
      <c r="D933" s="1">
        <f t="shared" si="334"/>
        <v>931</v>
      </c>
      <c r="E933" s="2">
        <f t="shared" si="335"/>
        <v>93.19999999999898</v>
      </c>
      <c r="F933" s="3">
        <f t="shared" ca="1" si="336"/>
        <v>535.30448508708662</v>
      </c>
      <c r="G933" s="3">
        <f t="shared" si="337"/>
        <v>-277.00348041605503</v>
      </c>
      <c r="H933" s="3">
        <f t="shared" ca="1" si="322"/>
        <v>602.72864534295923</v>
      </c>
      <c r="I933" s="3">
        <f t="shared" ca="1" si="338"/>
        <v>49836.847561608083</v>
      </c>
      <c r="J933" s="3">
        <f t="shared" si="339"/>
        <v>14485.275395502251</v>
      </c>
      <c r="K933" s="3">
        <f t="shared" ca="1" si="340"/>
        <v>56483.548350493504</v>
      </c>
      <c r="L933" s="3">
        <f t="shared" si="341"/>
        <v>-9.3457721906968008</v>
      </c>
      <c r="M933" s="3">
        <f t="shared" ca="1" si="323"/>
        <v>-0.47752494824901776</v>
      </c>
      <c r="N933" s="3">
        <f t="shared" ca="1" si="324"/>
        <v>-27.360164146871767</v>
      </c>
      <c r="O933" s="1">
        <f t="shared" ca="1" si="342"/>
        <v>25429727.394187111</v>
      </c>
      <c r="P933" s="1">
        <f t="shared" si="343"/>
        <v>-18952651.755221736</v>
      </c>
      <c r="Q933" s="1">
        <f t="shared" ca="1" si="325"/>
        <v>44382379.149408847</v>
      </c>
      <c r="R933" s="1">
        <f t="shared" ca="1" si="344"/>
        <v>84382.010348014286</v>
      </c>
      <c r="S933" s="3">
        <f t="shared" si="326"/>
        <v>281.40634670798278</v>
      </c>
      <c r="T933" s="13">
        <f t="shared" ca="1" si="327"/>
        <v>2.1418445333374612</v>
      </c>
      <c r="U933" s="13">
        <f t="shared" si="328"/>
        <v>0.23597499184536738</v>
      </c>
      <c r="V933" s="5">
        <v>0.35</v>
      </c>
      <c r="W933" s="3">
        <f t="shared" ca="1" si="329"/>
        <v>1.1259995721932512</v>
      </c>
      <c r="X933" s="3">
        <f t="shared" ca="1" si="330"/>
        <v>-1.0000397788597144</v>
      </c>
      <c r="Y933" s="3">
        <f t="shared" ca="1" si="331"/>
        <v>0.51748959146788476</v>
      </c>
      <c r="Z933" s="3">
        <f t="shared" ca="1" si="332"/>
        <v>-7.1431412775693889E-3</v>
      </c>
      <c r="AA933" s="3">
        <f t="shared" ca="1" si="333"/>
        <v>3.6963542247706056E-3</v>
      </c>
    </row>
    <row r="934" spans="3:27" s="5" customFormat="1" x14ac:dyDescent="0.2">
      <c r="C934" s="25"/>
      <c r="D934" s="1">
        <f t="shared" si="334"/>
        <v>932</v>
      </c>
      <c r="E934" s="2">
        <f t="shared" si="335"/>
        <v>93.299999999998974</v>
      </c>
      <c r="F934" s="3">
        <f t="shared" ca="1" si="336"/>
        <v>535.30448508708662</v>
      </c>
      <c r="G934" s="3">
        <f t="shared" si="337"/>
        <v>-277.93805763512472</v>
      </c>
      <c r="H934" s="3">
        <f t="shared" ca="1" si="322"/>
        <v>603.15873170860823</v>
      </c>
      <c r="I934" s="3">
        <f t="shared" ca="1" si="338"/>
        <v>49890.378010116794</v>
      </c>
      <c r="J934" s="3">
        <f t="shared" si="339"/>
        <v>14457.52831859969</v>
      </c>
      <c r="K934" s="3">
        <f t="shared" ca="1" si="340"/>
        <v>56543.842705073184</v>
      </c>
      <c r="L934" s="3">
        <f t="shared" si="341"/>
        <v>-9.3466096554447482</v>
      </c>
      <c r="M934" s="3">
        <f t="shared" ca="1" si="323"/>
        <v>-0.47890108869151676</v>
      </c>
      <c r="N934" s="3">
        <f t="shared" ca="1" si="324"/>
        <v>-27.439011186244226</v>
      </c>
      <c r="O934" s="1">
        <f t="shared" ca="1" si="342"/>
        <v>25466031.894543577</v>
      </c>
      <c r="P934" s="1">
        <f t="shared" si="343"/>
        <v>-18918042.328708563</v>
      </c>
      <c r="Q934" s="1">
        <f t="shared" ca="1" si="325"/>
        <v>44384074.22325214</v>
      </c>
      <c r="R934" s="1">
        <f t="shared" ca="1" si="344"/>
        <v>84442.222439205158</v>
      </c>
      <c r="S934" s="3">
        <f t="shared" si="326"/>
        <v>281.51915966337015</v>
      </c>
      <c r="T934" s="13">
        <f t="shared" ca="1" si="327"/>
        <v>2.142513967538985</v>
      </c>
      <c r="U934" s="13">
        <f t="shared" si="328"/>
        <v>0.23687269228015612</v>
      </c>
      <c r="V934" s="5">
        <v>0.35</v>
      </c>
      <c r="W934" s="3">
        <f t="shared" ca="1" si="329"/>
        <v>1.1310896516591831</v>
      </c>
      <c r="X934" s="3">
        <f t="shared" ca="1" si="330"/>
        <v>-1.003844148709536</v>
      </c>
      <c r="Y934" s="3">
        <f t="shared" ca="1" si="331"/>
        <v>0.52121082605037994</v>
      </c>
      <c r="Z934" s="3">
        <f t="shared" ca="1" si="332"/>
        <v>-7.1703153479252572E-3</v>
      </c>
      <c r="AA934" s="3">
        <f t="shared" ca="1" si="333"/>
        <v>3.722934471788428E-3</v>
      </c>
    </row>
    <row r="935" spans="3:27" s="5" customFormat="1" x14ac:dyDescent="0.2">
      <c r="C935" s="25"/>
      <c r="D935" s="1">
        <f t="shared" si="334"/>
        <v>933</v>
      </c>
      <c r="E935" s="2">
        <f t="shared" si="335"/>
        <v>93.399999999998968</v>
      </c>
      <c r="F935" s="3">
        <f t="shared" ca="1" si="336"/>
        <v>535.30448508708662</v>
      </c>
      <c r="G935" s="3">
        <f t="shared" si="337"/>
        <v>-278.8727186006692</v>
      </c>
      <c r="H935" s="3">
        <f t="shared" ca="1" si="322"/>
        <v>603.5899973774242</v>
      </c>
      <c r="I935" s="3">
        <f t="shared" ca="1" si="338"/>
        <v>49943.908458625505</v>
      </c>
      <c r="J935" s="3">
        <f t="shared" si="339"/>
        <v>14429.687779787901</v>
      </c>
      <c r="K935" s="3">
        <f t="shared" ca="1" si="340"/>
        <v>56604.180127282576</v>
      </c>
      <c r="L935" s="3">
        <f t="shared" si="341"/>
        <v>-9.3474499410683709</v>
      </c>
      <c r="M935" s="3">
        <f t="shared" ca="1" si="323"/>
        <v>-0.48027538845259199</v>
      </c>
      <c r="N935" s="3">
        <f t="shared" ca="1" si="324"/>
        <v>-27.517752762339676</v>
      </c>
      <c r="O935" s="1">
        <f t="shared" ca="1" si="342"/>
        <v>25502461.945385527</v>
      </c>
      <c r="P935" s="1">
        <f t="shared" si="343"/>
        <v>-18883309.786153875</v>
      </c>
      <c r="Q935" s="1">
        <f t="shared" ca="1" si="325"/>
        <v>44385771.731539398</v>
      </c>
      <c r="R935" s="1">
        <f t="shared" ca="1" si="344"/>
        <v>84502.599632839381</v>
      </c>
      <c r="S935" s="3">
        <f t="shared" si="326"/>
        <v>281.63235261244955</v>
      </c>
      <c r="T935" s="13">
        <f t="shared" ca="1" si="327"/>
        <v>2.1431841611180809</v>
      </c>
      <c r="U935" s="13">
        <f t="shared" si="328"/>
        <v>0.23777604730942134</v>
      </c>
      <c r="V935" s="5">
        <v>0.35</v>
      </c>
      <c r="W935" s="3">
        <f t="shared" ca="1" si="329"/>
        <v>1.1362150847441232</v>
      </c>
      <c r="X935" s="3">
        <f t="shared" ca="1" si="330"/>
        <v>-1.0076724821979006</v>
      </c>
      <c r="Y935" s="3">
        <f t="shared" ca="1" si="331"/>
        <v>0.5249579863391135</v>
      </c>
      <c r="Z935" s="3">
        <f t="shared" ca="1" si="332"/>
        <v>-7.1976605871278618E-3</v>
      </c>
      <c r="AA935" s="3">
        <f t="shared" ca="1" si="333"/>
        <v>3.7496999024222394E-3</v>
      </c>
    </row>
    <row r="936" spans="3:27" s="5" customFormat="1" x14ac:dyDescent="0.2">
      <c r="C936" s="25"/>
      <c r="D936" s="1">
        <f t="shared" si="334"/>
        <v>934</v>
      </c>
      <c r="E936" s="2">
        <f t="shared" si="335"/>
        <v>93.499999999998963</v>
      </c>
      <c r="F936" s="3">
        <f t="shared" ca="1" si="336"/>
        <v>535.30448508708662</v>
      </c>
      <c r="G936" s="3">
        <f t="shared" si="337"/>
        <v>-279.80746359477604</v>
      </c>
      <c r="H936" s="3">
        <f t="shared" ca="1" si="322"/>
        <v>604.02244034281773</v>
      </c>
      <c r="I936" s="3">
        <f t="shared" ca="1" si="338"/>
        <v>49997.438907134216</v>
      </c>
      <c r="J936" s="3">
        <f t="shared" si="339"/>
        <v>14401.753770678128</v>
      </c>
      <c r="K936" s="3">
        <f t="shared" ca="1" si="340"/>
        <v>56664.560734951665</v>
      </c>
      <c r="L936" s="3">
        <f t="shared" si="341"/>
        <v>-9.3482930478208566</v>
      </c>
      <c r="M936" s="3">
        <f t="shared" ca="1" si="323"/>
        <v>-0.48164784643933684</v>
      </c>
      <c r="N936" s="3">
        <f t="shared" ca="1" si="324"/>
        <v>-27.596388812539175</v>
      </c>
      <c r="O936" s="1">
        <f t="shared" ca="1" si="342"/>
        <v>25539017.590638496</v>
      </c>
      <c r="P936" s="1">
        <f t="shared" si="343"/>
        <v>-18848454.051120143</v>
      </c>
      <c r="Q936" s="1">
        <f t="shared" ca="1" si="325"/>
        <v>44387471.641758636</v>
      </c>
      <c r="R936" s="1">
        <f t="shared" ca="1" si="344"/>
        <v>84563.141647994489</v>
      </c>
      <c r="S936" s="3">
        <f t="shared" si="326"/>
        <v>281.74592558932773</v>
      </c>
      <c r="T936" s="13">
        <f t="shared" ca="1" si="327"/>
        <v>2.143855103066298</v>
      </c>
      <c r="U936" s="13">
        <f t="shared" si="328"/>
        <v>0.23868508912193678</v>
      </c>
      <c r="V936" s="5">
        <v>0.35</v>
      </c>
      <c r="W936" s="3">
        <f t="shared" ca="1" si="329"/>
        <v>1.1413761048015678</v>
      </c>
      <c r="X936" s="3">
        <f t="shared" ca="1" si="330"/>
        <v>-1.0115249157377981</v>
      </c>
      <c r="Y936" s="3">
        <f t="shared" ca="1" si="331"/>
        <v>0.5287312714920881</v>
      </c>
      <c r="Z936" s="3">
        <f t="shared" ca="1" si="332"/>
        <v>-7.2251779695557006E-3</v>
      </c>
      <c r="AA936" s="3">
        <f t="shared" ca="1" si="333"/>
        <v>3.7766519392292007E-3</v>
      </c>
    </row>
    <row r="937" spans="3:27" s="5" customFormat="1" x14ac:dyDescent="0.2">
      <c r="C937" s="25"/>
      <c r="D937" s="1">
        <f t="shared" si="334"/>
        <v>935</v>
      </c>
      <c r="E937" s="2">
        <f t="shared" si="335"/>
        <v>93.599999999998957</v>
      </c>
      <c r="F937" s="3">
        <f t="shared" ca="1" si="336"/>
        <v>535.30448508708662</v>
      </c>
      <c r="G937" s="3">
        <f t="shared" si="337"/>
        <v>-280.74229289955815</v>
      </c>
      <c r="H937" s="3">
        <f t="shared" ca="1" si="322"/>
        <v>604.45605859884654</v>
      </c>
      <c r="I937" s="3">
        <f t="shared" ca="1" si="338"/>
        <v>50050.969355642927</v>
      </c>
      <c r="J937" s="3">
        <f t="shared" si="339"/>
        <v>14373.726282853411</v>
      </c>
      <c r="K937" s="3">
        <f t="shared" ca="1" si="340"/>
        <v>56724.98464570981</v>
      </c>
      <c r="L937" s="3">
        <f t="shared" si="341"/>
        <v>-9.3491389759562473</v>
      </c>
      <c r="M937" s="3">
        <f t="shared" ca="1" si="323"/>
        <v>-0.48301846158835166</v>
      </c>
      <c r="N937" s="3">
        <f t="shared" ca="1" si="324"/>
        <v>-27.674919275914419</v>
      </c>
      <c r="O937" s="1">
        <f t="shared" ca="1" si="342"/>
        <v>25575698.874379653</v>
      </c>
      <c r="P937" s="1">
        <f t="shared" si="343"/>
        <v>-18813475.046905216</v>
      </c>
      <c r="Q937" s="1">
        <f t="shared" ca="1" si="325"/>
        <v>44389173.921284869</v>
      </c>
      <c r="R937" s="1">
        <f t="shared" ca="1" si="344"/>
        <v>84623.848203838512</v>
      </c>
      <c r="S937" s="3">
        <f t="shared" si="326"/>
        <v>281.85987862822594</v>
      </c>
      <c r="T937" s="13">
        <f t="shared" ca="1" si="327"/>
        <v>2.1445267823879468</v>
      </c>
      <c r="U937" s="13">
        <f t="shared" si="328"/>
        <v>0.23959985011413409</v>
      </c>
      <c r="V937" s="5">
        <v>0.35</v>
      </c>
      <c r="W937" s="3">
        <f t="shared" ca="1" si="329"/>
        <v>1.146572946880599</v>
      </c>
      <c r="X937" s="3">
        <f t="shared" ca="1" si="330"/>
        <v>-1.0154015866222532</v>
      </c>
      <c r="Y937" s="3">
        <f t="shared" ca="1" si="331"/>
        <v>0.5325308821124568</v>
      </c>
      <c r="Z937" s="3">
        <f t="shared" ca="1" si="332"/>
        <v>-7.2528684758732375E-3</v>
      </c>
      <c r="AA937" s="3">
        <f t="shared" ca="1" si="333"/>
        <v>3.8037920150889772E-3</v>
      </c>
    </row>
    <row r="938" spans="3:27" s="5" customFormat="1" x14ac:dyDescent="0.2">
      <c r="C938" s="25"/>
      <c r="D938" s="1">
        <f t="shared" si="334"/>
        <v>936</v>
      </c>
      <c r="E938" s="2">
        <f t="shared" si="335"/>
        <v>93.699999999998951</v>
      </c>
      <c r="F938" s="3">
        <f t="shared" ca="1" si="336"/>
        <v>535.30448508708662</v>
      </c>
      <c r="G938" s="3">
        <f t="shared" si="337"/>
        <v>-281.67720679715376</v>
      </c>
      <c r="H938" s="3">
        <f t="shared" ca="1" si="322"/>
        <v>604.8908501402525</v>
      </c>
      <c r="I938" s="3">
        <f t="shared" ca="1" si="338"/>
        <v>50104.499804151637</v>
      </c>
      <c r="J938" s="3">
        <f t="shared" si="339"/>
        <v>14345.605307868576</v>
      </c>
      <c r="K938" s="3">
        <f t="shared" ca="1" si="340"/>
        <v>56785.451976985809</v>
      </c>
      <c r="L938" s="3">
        <f t="shared" si="341"/>
        <v>-9.3499877257294379</v>
      </c>
      <c r="M938" s="3">
        <f t="shared" ca="1" si="323"/>
        <v>-0.48438723286561081</v>
      </c>
      <c r="N938" s="3">
        <f t="shared" ca="1" si="324"/>
        <v>-27.7533440932201</v>
      </c>
      <c r="O938" s="1">
        <f t="shared" ca="1" si="342"/>
        <v>25612505.840837818</v>
      </c>
      <c r="P938" s="1">
        <f t="shared" si="343"/>
        <v>-18778372.696542237</v>
      </c>
      <c r="Q938" s="1">
        <f t="shared" ca="1" si="325"/>
        <v>44390878.537380055</v>
      </c>
      <c r="R938" s="1">
        <f t="shared" ca="1" si="344"/>
        <v>84684.719019635348</v>
      </c>
      <c r="S938" s="3">
        <f t="shared" si="326"/>
        <v>281.9742117634803</v>
      </c>
      <c r="T938" s="13">
        <f t="shared" ca="1" si="327"/>
        <v>2.1451991881003445</v>
      </c>
      <c r="U938" s="13">
        <f t="shared" si="328"/>
        <v>0.24052036289127382</v>
      </c>
      <c r="V938" s="5">
        <v>0.35</v>
      </c>
      <c r="W938" s="3">
        <f t="shared" ca="1" si="329"/>
        <v>1.1518058477372497</v>
      </c>
      <c r="X938" s="3">
        <f t="shared" ca="1" si="330"/>
        <v>-1.0193026330292878</v>
      </c>
      <c r="Y938" s="3">
        <f t="shared" ca="1" si="331"/>
        <v>0.53635702025916054</v>
      </c>
      <c r="Z938" s="3">
        <f t="shared" ca="1" si="332"/>
        <v>-7.2807330930663413E-3</v>
      </c>
      <c r="AA938" s="3">
        <f t="shared" ca="1" si="333"/>
        <v>3.8311215732797182E-3</v>
      </c>
    </row>
    <row r="939" spans="3:27" s="5" customFormat="1" x14ac:dyDescent="0.2">
      <c r="C939" s="25"/>
      <c r="D939" s="1">
        <f t="shared" si="334"/>
        <v>937</v>
      </c>
      <c r="E939" s="2">
        <f t="shared" si="335"/>
        <v>93.799999999998946</v>
      </c>
      <c r="F939" s="3">
        <f t="shared" ca="1" si="336"/>
        <v>535.30448508708662</v>
      </c>
      <c r="G939" s="3">
        <f t="shared" si="337"/>
        <v>-282.61220556972671</v>
      </c>
      <c r="H939" s="3">
        <f t="shared" ca="1" si="322"/>
        <v>605.32681296249916</v>
      </c>
      <c r="I939" s="3">
        <f t="shared" ca="1" si="338"/>
        <v>50158.030252660348</v>
      </c>
      <c r="J939" s="3">
        <f t="shared" si="339"/>
        <v>14317.390837250232</v>
      </c>
      <c r="K939" s="3">
        <f t="shared" ca="1" si="340"/>
        <v>56845.962846007969</v>
      </c>
      <c r="L939" s="3">
        <f t="shared" si="341"/>
        <v>-9.3508392973961705</v>
      </c>
      <c r="M939" s="3">
        <f t="shared" ca="1" si="323"/>
        <v>-0.48575415926633031</v>
      </c>
      <c r="N939" s="3">
        <f t="shared" ca="1" si="324"/>
        <v>-27.831663206886336</v>
      </c>
      <c r="O939" s="1">
        <f t="shared" ca="1" si="342"/>
        <v>25649438.534393553</v>
      </c>
      <c r="P939" s="1">
        <f t="shared" si="343"/>
        <v>-18743146.922799505</v>
      </c>
      <c r="Q939" s="1">
        <f t="shared" ca="1" si="325"/>
        <v>44392585.457193062</v>
      </c>
      <c r="R939" s="1">
        <f t="shared" ca="1" si="344"/>
        <v>84745.753814749885</v>
      </c>
      <c r="S939" s="3">
        <f t="shared" si="326"/>
        <v>282.08892502954154</v>
      </c>
      <c r="T939" s="13">
        <f t="shared" ca="1" si="327"/>
        <v>2.1458723092340715</v>
      </c>
      <c r="U939" s="13">
        <f t="shared" si="328"/>
        <v>0.24144666026862288</v>
      </c>
      <c r="V939" s="5">
        <v>0.35</v>
      </c>
      <c r="W939" s="3">
        <f t="shared" ca="1" si="329"/>
        <v>1.1570750458459502</v>
      </c>
      <c r="X939" s="3">
        <f t="shared" ca="1" si="330"/>
        <v>-1.0232281940269108</v>
      </c>
      <c r="Y939" s="3">
        <f t="shared" ca="1" si="331"/>
        <v>0.54020988945763915</v>
      </c>
      <c r="Z939" s="3">
        <f t="shared" ca="1" si="332"/>
        <v>-7.3087728144779346E-3</v>
      </c>
      <c r="AA939" s="3">
        <f t="shared" ca="1" si="333"/>
        <v>3.8586420675545655E-3</v>
      </c>
    </row>
    <row r="940" spans="3:27" s="5" customFormat="1" x14ac:dyDescent="0.2">
      <c r="C940" s="25"/>
      <c r="D940" s="1">
        <f t="shared" si="334"/>
        <v>938</v>
      </c>
      <c r="E940" s="2">
        <f t="shared" si="335"/>
        <v>93.89999999999894</v>
      </c>
      <c r="F940" s="3">
        <f t="shared" ca="1" si="336"/>
        <v>535.30448508708662</v>
      </c>
      <c r="G940" s="3">
        <f t="shared" si="337"/>
        <v>-283.54728949946633</v>
      </c>
      <c r="H940" s="3">
        <f t="shared" ca="1" si="322"/>
        <v>605.76394506180793</v>
      </c>
      <c r="I940" s="3">
        <f t="shared" ca="1" si="338"/>
        <v>50211.560701169059</v>
      </c>
      <c r="J940" s="3">
        <f t="shared" si="339"/>
        <v>14289.082862496773</v>
      </c>
      <c r="K940" s="3">
        <f t="shared" ca="1" si="340"/>
        <v>56906.517369804184</v>
      </c>
      <c r="L940" s="3">
        <f t="shared" si="341"/>
        <v>-9.3516936912130415</v>
      </c>
      <c r="M940" s="3">
        <f t="shared" ca="1" si="323"/>
        <v>-0.48711923981483379</v>
      </c>
      <c r="N940" s="3">
        <f t="shared" ca="1" si="324"/>
        <v>-27.909876561010989</v>
      </c>
      <c r="O940" s="1">
        <f t="shared" ca="1" si="342"/>
        <v>25686496.999579154</v>
      </c>
      <c r="P940" s="1">
        <f t="shared" si="343"/>
        <v>-18707797.648180407</v>
      </c>
      <c r="Q940" s="1">
        <f t="shared" ca="1" si="325"/>
        <v>44394294.647759557</v>
      </c>
      <c r="R940" s="1">
        <f t="shared" ca="1" si="344"/>
        <v>84806.952308653112</v>
      </c>
      <c r="S940" s="3">
        <f t="shared" si="326"/>
        <v>282.20401846097513</v>
      </c>
      <c r="T940" s="13">
        <f t="shared" ca="1" si="327"/>
        <v>2.1465461348332169</v>
      </c>
      <c r="U940" s="13">
        <f t="shared" si="328"/>
        <v>0.24237877527264121</v>
      </c>
      <c r="V940" s="5">
        <v>0.35</v>
      </c>
      <c r="W940" s="3">
        <f t="shared" ca="1" si="329"/>
        <v>1.1623807814110574</v>
      </c>
      <c r="X940" s="3">
        <f t="shared" ca="1" si="330"/>
        <v>-1.0271784095781462</v>
      </c>
      <c r="Y940" s="3">
        <f t="shared" ca="1" si="331"/>
        <v>0.54408969471061519</v>
      </c>
      <c r="Z940" s="3">
        <f t="shared" ca="1" si="332"/>
        <v>-7.3369886398439018E-3</v>
      </c>
      <c r="AA940" s="3">
        <f t="shared" ca="1" si="333"/>
        <v>3.88635496221868E-3</v>
      </c>
    </row>
    <row r="941" spans="3:27" s="5" customFormat="1" x14ac:dyDescent="0.2">
      <c r="C941" s="25"/>
      <c r="D941" s="1">
        <f t="shared" si="334"/>
        <v>939</v>
      </c>
      <c r="E941" s="2">
        <f t="shared" si="335"/>
        <v>93.999999999998934</v>
      </c>
      <c r="F941" s="3">
        <f t="shared" ca="1" si="336"/>
        <v>535.30448508708662</v>
      </c>
      <c r="G941" s="3">
        <f t="shared" si="337"/>
        <v>-284.48245886858763</v>
      </c>
      <c r="H941" s="3">
        <f t="shared" ca="1" si="322"/>
        <v>606.20224443519555</v>
      </c>
      <c r="I941" s="3">
        <f t="shared" ca="1" si="338"/>
        <v>50265.09114967777</v>
      </c>
      <c r="J941" s="3">
        <f t="shared" si="339"/>
        <v>14260.681375078369</v>
      </c>
      <c r="K941" s="3">
        <f t="shared" ca="1" si="340"/>
        <v>56967.115665202</v>
      </c>
      <c r="L941" s="3">
        <f t="shared" si="341"/>
        <v>-9.3525509074375019</v>
      </c>
      <c r="M941" s="3">
        <f t="shared" ca="1" si="323"/>
        <v>-0.4884824735644191</v>
      </c>
      <c r="N941" s="3">
        <f t="shared" ca="1" si="324"/>
        <v>-27.987984101352019</v>
      </c>
      <c r="O941" s="1">
        <f t="shared" ca="1" si="342"/>
        <v>25723681.281078801</v>
      </c>
      <c r="P941" s="1">
        <f t="shared" si="343"/>
        <v>-18672324.794923283</v>
      </c>
      <c r="Q941" s="1">
        <f t="shared" ca="1" si="325"/>
        <v>44396006.076002084</v>
      </c>
      <c r="R941" s="1">
        <f t="shared" ca="1" si="344"/>
        <v>84868.314220927379</v>
      </c>
      <c r="S941" s="3">
        <f t="shared" si="326"/>
        <v>282.31949209246136</v>
      </c>
      <c r="T941" s="13">
        <f t="shared" ca="1" si="327"/>
        <v>2.1472206539556278</v>
      </c>
      <c r="U941" s="13">
        <f t="shared" si="328"/>
        <v>0.24331674114217419</v>
      </c>
      <c r="V941" s="5">
        <v>0.35</v>
      </c>
      <c r="W941" s="3">
        <f t="shared" ca="1" si="329"/>
        <v>1.1677232963784634</v>
      </c>
      <c r="X941" s="3">
        <f t="shared" ca="1" si="330"/>
        <v>-1.0311534205460899</v>
      </c>
      <c r="Y941" s="3">
        <f t="shared" ca="1" si="331"/>
        <v>0.5479966425089513</v>
      </c>
      <c r="Z941" s="3">
        <f t="shared" ca="1" si="332"/>
        <v>-7.3653815753292138E-3</v>
      </c>
      <c r="AA941" s="3">
        <f t="shared" ca="1" si="333"/>
        <v>3.9142617322067948E-3</v>
      </c>
    </row>
    <row r="942" spans="3:27" s="5" customFormat="1" x14ac:dyDescent="0.2">
      <c r="C942" s="25"/>
      <c r="D942" s="1">
        <f t="shared" si="334"/>
        <v>940</v>
      </c>
      <c r="E942" s="2">
        <f t="shared" si="335"/>
        <v>94.099999999998929</v>
      </c>
      <c r="F942" s="3">
        <f t="shared" ca="1" si="336"/>
        <v>535.30448508708662</v>
      </c>
      <c r="G942" s="3">
        <f t="shared" si="337"/>
        <v>-285.41771395933137</v>
      </c>
      <c r="H942" s="3">
        <f t="shared" ca="1" si="322"/>
        <v>606.6417090805096</v>
      </c>
      <c r="I942" s="3">
        <f t="shared" ca="1" si="338"/>
        <v>50318.621598186481</v>
      </c>
      <c r="J942" s="3">
        <f t="shared" si="339"/>
        <v>14232.186366436974</v>
      </c>
      <c r="K942" s="3">
        <f t="shared" ca="1" si="340"/>
        <v>57027.757848828718</v>
      </c>
      <c r="L942" s="3">
        <f t="shared" si="341"/>
        <v>-9.3534109463278483</v>
      </c>
      <c r="M942" s="3">
        <f t="shared" ca="1" si="323"/>
        <v>-0.48984385959722393</v>
      </c>
      <c r="N942" s="3">
        <f t="shared" ca="1" si="324"/>
        <v>-28.065985775319795</v>
      </c>
      <c r="O942" s="1">
        <f t="shared" ca="1" si="342"/>
        <v>25760991.423728514</v>
      </c>
      <c r="P942" s="1">
        <f t="shared" si="343"/>
        <v>-18636728.285001338</v>
      </c>
      <c r="Q942" s="1">
        <f t="shared" ca="1" si="325"/>
        <v>44397719.708729848</v>
      </c>
      <c r="R942" s="1">
        <f t="shared" ca="1" si="344"/>
        <v>84929.839271271339</v>
      </c>
      <c r="S942" s="3">
        <f t="shared" si="326"/>
        <v>282.43534595879521</v>
      </c>
      <c r="T942" s="13">
        <f t="shared" ca="1" si="327"/>
        <v>2.1478958556731538</v>
      </c>
      <c r="U942" s="13">
        <f t="shared" si="328"/>
        <v>0.24426059132965</v>
      </c>
      <c r="V942" s="5">
        <v>0.35</v>
      </c>
      <c r="W942" s="3">
        <f t="shared" ca="1" si="329"/>
        <v>1.1731028344472663</v>
      </c>
      <c r="X942" s="3">
        <f t="shared" ca="1" si="330"/>
        <v>-1.0351533686989791</v>
      </c>
      <c r="Y942" s="3">
        <f t="shared" ca="1" si="331"/>
        <v>0.55193094084257077</v>
      </c>
      <c r="Z942" s="3">
        <f t="shared" ca="1" si="332"/>
        <v>-7.3939526335641366E-3</v>
      </c>
      <c r="AA942" s="3">
        <f t="shared" ca="1" si="333"/>
        <v>3.9423638631612195E-3</v>
      </c>
    </row>
    <row r="943" spans="3:27" s="5" customFormat="1" x14ac:dyDescent="0.2">
      <c r="C943" s="25"/>
      <c r="D943" s="1">
        <f t="shared" si="334"/>
        <v>941</v>
      </c>
      <c r="E943" s="2">
        <f t="shared" si="335"/>
        <v>94.199999999998923</v>
      </c>
      <c r="F943" s="3">
        <f t="shared" ca="1" si="336"/>
        <v>535.30448508708662</v>
      </c>
      <c r="G943" s="3">
        <f t="shared" si="337"/>
        <v>-286.35305505396417</v>
      </c>
      <c r="H943" s="3">
        <f t="shared" ca="1" si="322"/>
        <v>607.08233699646507</v>
      </c>
      <c r="I943" s="3">
        <f t="shared" ca="1" si="338"/>
        <v>50372.152046695192</v>
      </c>
      <c r="J943" s="3">
        <f t="shared" si="339"/>
        <v>14203.59782798631</v>
      </c>
      <c r="K943" s="3">
        <f t="shared" ca="1" si="340"/>
        <v>57088.444037111462</v>
      </c>
      <c r="L943" s="3">
        <f t="shared" si="341"/>
        <v>-9.3542738081432351</v>
      </c>
      <c r="M943" s="3">
        <f t="shared" ca="1" si="323"/>
        <v>-0.49120339702409122</v>
      </c>
      <c r="N943" s="3">
        <f t="shared" ca="1" si="324"/>
        <v>-28.143881531969367</v>
      </c>
      <c r="O943" s="1">
        <f t="shared" ca="1" si="342"/>
        <v>25798427.472516268</v>
      </c>
      <c r="P943" s="1">
        <f t="shared" si="343"/>
        <v>-18601008.04012255</v>
      </c>
      <c r="Q943" s="1">
        <f t="shared" ca="1" si="325"/>
        <v>44399435.512638822</v>
      </c>
      <c r="R943" s="1">
        <f t="shared" ca="1" si="344"/>
        <v>84991.527179505109</v>
      </c>
      <c r="S943" s="3">
        <f t="shared" si="326"/>
        <v>282.55158009488639</v>
      </c>
      <c r="T943" s="13">
        <f t="shared" ca="1" si="327"/>
        <v>2.1485717290718913</v>
      </c>
      <c r="U943" s="13">
        <f t="shared" si="328"/>
        <v>0.24521035950228745</v>
      </c>
      <c r="V943" s="5">
        <v>0.35</v>
      </c>
      <c r="W943" s="3">
        <f t="shared" ca="1" si="329"/>
        <v>1.1785196410815431</v>
      </c>
      <c r="X943" s="3">
        <f t="shared" ca="1" si="330"/>
        <v>-1.0391783967153156</v>
      </c>
      <c r="Y943" s="3">
        <f t="shared" ca="1" si="331"/>
        <v>0.55589279921146217</v>
      </c>
      <c r="Z943" s="3">
        <f t="shared" ca="1" si="332"/>
        <v>-7.4227028336808264E-3</v>
      </c>
      <c r="AA943" s="3">
        <f t="shared" ca="1" si="333"/>
        <v>3.9706628515104444E-3</v>
      </c>
    </row>
    <row r="944" spans="3:27" s="5" customFormat="1" x14ac:dyDescent="0.2">
      <c r="C944" s="25"/>
      <c r="D944" s="1">
        <f t="shared" si="334"/>
        <v>942</v>
      </c>
      <c r="E944" s="2">
        <f t="shared" si="335"/>
        <v>94.299999999998917</v>
      </c>
      <c r="F944" s="3">
        <f t="shared" ca="1" si="336"/>
        <v>535.30448508708662</v>
      </c>
      <c r="G944" s="3">
        <f t="shared" si="337"/>
        <v>-287.28848243477847</v>
      </c>
      <c r="H944" s="3">
        <f t="shared" ca="1" si="322"/>
        <v>607.52412618267999</v>
      </c>
      <c r="I944" s="3">
        <f t="shared" ca="1" si="338"/>
        <v>50425.682495203902</v>
      </c>
      <c r="J944" s="3">
        <f t="shared" si="339"/>
        <v>14174.915751111872</v>
      </c>
      <c r="K944" s="3">
        <f t="shared" ca="1" si="340"/>
        <v>57149.174346277272</v>
      </c>
      <c r="L944" s="3">
        <f t="shared" si="341"/>
        <v>-9.3551394931436622</v>
      </c>
      <c r="M944" s="3">
        <f t="shared" ca="1" si="323"/>
        <v>-0.49256108498443435</v>
      </c>
      <c r="N944" s="3">
        <f t="shared" ca="1" si="324"/>
        <v>-28.221671321992755</v>
      </c>
      <c r="O944" s="1">
        <f t="shared" ca="1" si="342"/>
        <v>25835989.472582024</v>
      </c>
      <c r="P944" s="1">
        <f t="shared" si="343"/>
        <v>-18565163.981729519</v>
      </c>
      <c r="Q944" s="1">
        <f t="shared" ca="1" si="325"/>
        <v>44401153.454311542</v>
      </c>
      <c r="R944" s="1">
        <f t="shared" ca="1" si="344"/>
        <v>85053.377665575201</v>
      </c>
      <c r="S944" s="3">
        <f t="shared" si="326"/>
        <v>282.66819453575943</v>
      </c>
      <c r="T944" s="13">
        <f t="shared" ca="1" si="327"/>
        <v>2.1492482632524266</v>
      </c>
      <c r="U944" s="13">
        <f t="shared" si="328"/>
        <v>0.24616607954330794</v>
      </c>
      <c r="V944" s="5">
        <v>0.35</v>
      </c>
      <c r="W944" s="3">
        <f t="shared" ca="1" si="329"/>
        <v>1.1839739635221838</v>
      </c>
      <c r="X944" s="3">
        <f t="shared" ca="1" si="330"/>
        <v>-1.0432286481889981</v>
      </c>
      <c r="Y944" s="3">
        <f t="shared" ca="1" si="331"/>
        <v>0.55988242863674942</v>
      </c>
      <c r="Z944" s="3">
        <f t="shared" ca="1" si="332"/>
        <v>-7.4516332013499862E-3</v>
      </c>
      <c r="AA944" s="3">
        <f t="shared" ca="1" si="333"/>
        <v>3.9991602045482098E-3</v>
      </c>
    </row>
    <row r="945" spans="3:27" s="5" customFormat="1" x14ac:dyDescent="0.2">
      <c r="C945" s="25"/>
      <c r="D945" s="1">
        <f t="shared" si="334"/>
        <v>943</v>
      </c>
      <c r="E945" s="2">
        <f t="shared" si="335"/>
        <v>94.399999999998911</v>
      </c>
      <c r="F945" s="3">
        <f t="shared" ca="1" si="336"/>
        <v>535.30448508708662</v>
      </c>
      <c r="G945" s="3">
        <f t="shared" si="337"/>
        <v>-288.22399638409286</v>
      </c>
      <c r="H945" s="3">
        <f t="shared" ca="1" si="322"/>
        <v>607.96707463971143</v>
      </c>
      <c r="I945" s="3">
        <f t="shared" ca="1" si="338"/>
        <v>50479.212943712613</v>
      </c>
      <c r="J945" s="3">
        <f t="shared" si="339"/>
        <v>14146.140127170929</v>
      </c>
      <c r="K945" s="3">
        <f t="shared" ca="1" si="340"/>
        <v>57209.94889235319</v>
      </c>
      <c r="L945" s="3">
        <f t="shared" si="341"/>
        <v>-9.3560080015899896</v>
      </c>
      <c r="M945" s="3">
        <f t="shared" ca="1" si="323"/>
        <v>-0.49391692264610187</v>
      </c>
      <c r="N945" s="3">
        <f t="shared" ca="1" si="324"/>
        <v>-28.299355097711189</v>
      </c>
      <c r="O945" s="1">
        <f t="shared" ca="1" si="342"/>
        <v>25873677.469217788</v>
      </c>
      <c r="P945" s="1">
        <f t="shared" si="343"/>
        <v>-18529196.030999426</v>
      </c>
      <c r="Q945" s="1">
        <f t="shared" ca="1" si="325"/>
        <v>44402873.500217214</v>
      </c>
      <c r="R945" s="1">
        <f t="shared" ca="1" si="344"/>
        <v>85115.390449559607</v>
      </c>
      <c r="S945" s="3">
        <f t="shared" si="326"/>
        <v>282.78518931655356</v>
      </c>
      <c r="T945" s="13">
        <f t="shared" ca="1" si="327"/>
        <v>2.1499254473300753</v>
      </c>
      <c r="U945" s="13">
        <f t="shared" si="328"/>
        <v>0.24712778555315562</v>
      </c>
      <c r="V945" s="5">
        <v>0.35</v>
      </c>
      <c r="W945" s="3">
        <f t="shared" ca="1" si="329"/>
        <v>1.1894660507988148</v>
      </c>
      <c r="X945" s="3">
        <f t="shared" ca="1" si="330"/>
        <v>-1.0473042676344959</v>
      </c>
      <c r="Y945" s="3">
        <f t="shared" ca="1" si="331"/>
        <v>0.56390004167183805</v>
      </c>
      <c r="Z945" s="3">
        <f t="shared" ca="1" si="332"/>
        <v>-7.4807447688178281E-3</v>
      </c>
      <c r="AA945" s="3">
        <f t="shared" ca="1" si="333"/>
        <v>4.0278574405131287E-3</v>
      </c>
    </row>
    <row r="946" spans="3:27" s="5" customFormat="1" x14ac:dyDescent="0.2">
      <c r="C946" s="25"/>
      <c r="D946" s="1">
        <f t="shared" si="334"/>
        <v>944</v>
      </c>
      <c r="E946" s="2">
        <f t="shared" si="335"/>
        <v>94.499999999998906</v>
      </c>
      <c r="F946" s="3">
        <f t="shared" ca="1" si="336"/>
        <v>535.30448508708662</v>
      </c>
      <c r="G946" s="3">
        <f t="shared" si="337"/>
        <v>-289.15959718425188</v>
      </c>
      <c r="H946" s="3">
        <f t="shared" ca="1" si="322"/>
        <v>608.41118036909029</v>
      </c>
      <c r="I946" s="3">
        <f t="shared" ca="1" si="338"/>
        <v>50532.743392221324</v>
      </c>
      <c r="J946" s="3">
        <f t="shared" si="339"/>
        <v>14117.270947492512</v>
      </c>
      <c r="K946" s="3">
        <f t="shared" ca="1" si="340"/>
        <v>57270.767791166378</v>
      </c>
      <c r="L946" s="3">
        <f t="shared" si="341"/>
        <v>-9.3568793337439224</v>
      </c>
      <c r="M946" s="3">
        <f t="shared" ca="1" si="323"/>
        <v>-0.49527090920524169</v>
      </c>
      <c r="N946" s="3">
        <f t="shared" ca="1" si="324"/>
        <v>-28.376932813067341</v>
      </c>
      <c r="O946" s="1">
        <f t="shared" ca="1" si="342"/>
        <v>25911491.507867679</v>
      </c>
      <c r="P946" s="1">
        <f t="shared" si="343"/>
        <v>-18493104.108843863</v>
      </c>
      <c r="Q946" s="1">
        <f t="shared" ca="1" si="325"/>
        <v>44404595.616711542</v>
      </c>
      <c r="R946" s="1">
        <f t="shared" ca="1" si="344"/>
        <v>85177.56525167264</v>
      </c>
      <c r="S946" s="3">
        <f t="shared" si="326"/>
        <v>282.90256447252284</v>
      </c>
      <c r="T946" s="13">
        <f t="shared" ca="1" si="327"/>
        <v>2.1506032704351208</v>
      </c>
      <c r="U946" s="13">
        <f t="shared" si="328"/>
        <v>0.24809551185072487</v>
      </c>
      <c r="V946" s="5">
        <v>0.35</v>
      </c>
      <c r="W946" s="3">
        <f t="shared" ca="1" si="329"/>
        <v>1.1949961537418008</v>
      </c>
      <c r="X946" s="3">
        <f t="shared" ca="1" si="330"/>
        <v>-1.051405400492049</v>
      </c>
      <c r="Y946" s="3">
        <f t="shared" ca="1" si="331"/>
        <v>0.56794585241363604</v>
      </c>
      <c r="Z946" s="3">
        <f t="shared" ca="1" si="332"/>
        <v>-7.5100385749432069E-3</v>
      </c>
      <c r="AA946" s="3">
        <f t="shared" ca="1" si="333"/>
        <v>4.0567560886688291E-3</v>
      </c>
    </row>
    <row r="947" spans="3:27" s="5" customFormat="1" x14ac:dyDescent="0.2">
      <c r="C947" s="25"/>
      <c r="D947" s="1">
        <f t="shared" si="334"/>
        <v>945</v>
      </c>
      <c r="E947" s="2">
        <f t="shared" si="335"/>
        <v>94.5999999999989</v>
      </c>
      <c r="F947" s="3">
        <f t="shared" ca="1" si="336"/>
        <v>535.30448508708662</v>
      </c>
      <c r="G947" s="3">
        <f t="shared" si="337"/>
        <v>-290.09528511762625</v>
      </c>
      <c r="H947" s="3">
        <f t="shared" ca="1" si="322"/>
        <v>608.8564413733568</v>
      </c>
      <c r="I947" s="3">
        <f t="shared" ca="1" si="338"/>
        <v>50586.273840730035</v>
      </c>
      <c r="J947" s="3">
        <f t="shared" si="339"/>
        <v>14088.308203377419</v>
      </c>
      <c r="K947" s="3">
        <f t="shared" ca="1" si="340"/>
        <v>57331.631158344178</v>
      </c>
      <c r="L947" s="3">
        <f t="shared" si="341"/>
        <v>-9.3577534898680224</v>
      </c>
      <c r="M947" s="3">
        <f t="shared" ca="1" si="323"/>
        <v>-0.49662304388616518</v>
      </c>
      <c r="N947" s="3">
        <f t="shared" ca="1" si="324"/>
        <v>-28.454404423617525</v>
      </c>
      <c r="O947" s="1">
        <f t="shared" ca="1" si="342"/>
        <v>25949431.634127952</v>
      </c>
      <c r="P947" s="1">
        <f t="shared" si="343"/>
        <v>-18456888.135908786</v>
      </c>
      <c r="Q947" s="1">
        <f t="shared" ca="1" si="325"/>
        <v>44406319.770036742</v>
      </c>
      <c r="R947" s="1">
        <f t="shared" ca="1" si="344"/>
        <v>85239.901792269957</v>
      </c>
      <c r="S947" s="3">
        <f t="shared" si="326"/>
        <v>283.02032003903622</v>
      </c>
      <c r="T947" s="13">
        <f t="shared" ca="1" si="327"/>
        <v>2.151281721713052</v>
      </c>
      <c r="U947" s="13">
        <f t="shared" si="328"/>
        <v>0.2490692929745939</v>
      </c>
      <c r="V947" s="5">
        <v>0.35</v>
      </c>
      <c r="W947" s="3">
        <f t="shared" ca="1" si="329"/>
        <v>1.2005645249943266</v>
      </c>
      <c r="X947" s="3">
        <f t="shared" ca="1" si="330"/>
        <v>-1.0555321931328976</v>
      </c>
      <c r="Y947" s="3">
        <f t="shared" ca="1" si="331"/>
        <v>0.5720200765138479</v>
      </c>
      <c r="Z947" s="3">
        <f t="shared" ca="1" si="332"/>
        <v>-7.5395156652349827E-3</v>
      </c>
      <c r="AA947" s="3">
        <f t="shared" ca="1" si="333"/>
        <v>4.0858576893846275E-3</v>
      </c>
    </row>
    <row r="948" spans="3:27" s="5" customFormat="1" x14ac:dyDescent="0.2">
      <c r="C948" s="25"/>
      <c r="D948" s="1">
        <f t="shared" si="334"/>
        <v>946</v>
      </c>
      <c r="E948" s="2">
        <f t="shared" si="335"/>
        <v>94.699999999998894</v>
      </c>
      <c r="F948" s="3">
        <f t="shared" ca="1" si="336"/>
        <v>535.30448508708662</v>
      </c>
      <c r="G948" s="3">
        <f t="shared" si="337"/>
        <v>-291.03106046661304</v>
      </c>
      <c r="H948" s="3">
        <f t="shared" ca="1" si="322"/>
        <v>609.30285565609518</v>
      </c>
      <c r="I948" s="3">
        <f t="shared" ca="1" si="338"/>
        <v>50639.804289238746</v>
      </c>
      <c r="J948" s="3">
        <f t="shared" si="339"/>
        <v>14059.251886098207</v>
      </c>
      <c r="K948" s="3">
        <f t="shared" ca="1" si="340"/>
        <v>57392.539109314261</v>
      </c>
      <c r="L948" s="3">
        <f t="shared" si="341"/>
        <v>-9.3586304702257017</v>
      </c>
      <c r="M948" s="3">
        <f t="shared" ca="1" si="323"/>
        <v>-0.49797332594121135</v>
      </c>
      <c r="N948" s="3">
        <f t="shared" ca="1" si="324"/>
        <v>-28.531769886523925</v>
      </c>
      <c r="O948" s="1">
        <f t="shared" ca="1" si="342"/>
        <v>25987497.893747065</v>
      </c>
      <c r="P948" s="1">
        <f t="shared" si="343"/>
        <v>-18420548.032574359</v>
      </c>
      <c r="Q948" s="1">
        <f t="shared" ca="1" si="325"/>
        <v>44408045.926321425</v>
      </c>
      <c r="R948" s="1">
        <f t="shared" ca="1" si="344"/>
        <v>85302.399791853328</v>
      </c>
      <c r="S948" s="3">
        <f t="shared" si="326"/>
        <v>283.13845605157735</v>
      </c>
      <c r="T948" s="13">
        <f t="shared" ca="1" si="327"/>
        <v>2.151960790324797</v>
      </c>
      <c r="U948" s="13">
        <f t="shared" si="328"/>
        <v>0.2500491636842655</v>
      </c>
      <c r="V948" s="5">
        <v>0.35</v>
      </c>
      <c r="W948" s="3">
        <f t="shared" ca="1" si="329"/>
        <v>1.2061714190245572</v>
      </c>
      <c r="X948" s="3">
        <f t="shared" ca="1" si="330"/>
        <v>-1.0596847928645388</v>
      </c>
      <c r="Y948" s="3">
        <f t="shared" ca="1" si="331"/>
        <v>0.57612293119034363</v>
      </c>
      <c r="Z948" s="3">
        <f t="shared" ca="1" si="332"/>
        <v>-7.5691770918895626E-3</v>
      </c>
      <c r="AA948" s="3">
        <f t="shared" ca="1" si="333"/>
        <v>4.1151637942167399E-3</v>
      </c>
    </row>
    <row r="949" spans="3:27" s="5" customFormat="1" x14ac:dyDescent="0.2">
      <c r="C949" s="25"/>
      <c r="D949" s="1">
        <f t="shared" si="334"/>
        <v>947</v>
      </c>
      <c r="E949" s="2">
        <f t="shared" si="335"/>
        <v>94.799999999998889</v>
      </c>
      <c r="F949" s="3">
        <f t="shared" ca="1" si="336"/>
        <v>535.30448508708662</v>
      </c>
      <c r="G949" s="3">
        <f t="shared" si="337"/>
        <v>-291.96692351363561</v>
      </c>
      <c r="H949" s="3">
        <f t="shared" ca="1" si="322"/>
        <v>609.75042122196851</v>
      </c>
      <c r="I949" s="3">
        <f t="shared" ca="1" si="338"/>
        <v>50693.334737747457</v>
      </c>
      <c r="J949" s="3">
        <f t="shared" si="339"/>
        <v>14030.101986899195</v>
      </c>
      <c r="K949" s="3">
        <f t="shared" ca="1" si="340"/>
        <v>57453.491759304692</v>
      </c>
      <c r="L949" s="3">
        <f t="shared" si="341"/>
        <v>-9.359510275081222</v>
      </c>
      <c r="M949" s="3">
        <f t="shared" ca="1" si="323"/>
        <v>-0.49932175465060957</v>
      </c>
      <c r="N949" s="3">
        <f t="shared" ca="1" si="324"/>
        <v>-28.609029160546715</v>
      </c>
      <c r="O949" s="1">
        <f t="shared" ca="1" si="342"/>
        <v>26025690.332625762</v>
      </c>
      <c r="P949" s="1">
        <f t="shared" si="343"/>
        <v>-18384083.718954869</v>
      </c>
      <c r="Q949" s="1">
        <f t="shared" ca="1" si="325"/>
        <v>44409774.05158063</v>
      </c>
      <c r="R949" s="1">
        <f t="shared" ca="1" si="344"/>
        <v>85365.058971075588</v>
      </c>
      <c r="S949" s="3">
        <f t="shared" si="326"/>
        <v>283.25697254574476</v>
      </c>
      <c r="T949" s="13">
        <f t="shared" ca="1" si="327"/>
        <v>2.1526404654469591</v>
      </c>
      <c r="U949" s="13">
        <f t="shared" si="328"/>
        <v>0.25103515896141659</v>
      </c>
      <c r="V949" s="5">
        <v>0.35</v>
      </c>
      <c r="W949" s="3">
        <f t="shared" ca="1" si="329"/>
        <v>1.2118170921378899</v>
      </c>
      <c r="X949" s="3">
        <f t="shared" ca="1" si="330"/>
        <v>-1.0638633479360231</v>
      </c>
      <c r="Y949" s="3">
        <f t="shared" ca="1" si="331"/>
        <v>0.58025463523860588</v>
      </c>
      <c r="Z949" s="3">
        <f t="shared" ca="1" si="332"/>
        <v>-7.5990239138287365E-3</v>
      </c>
      <c r="AA949" s="3">
        <f t="shared" ca="1" si="333"/>
        <v>4.1446759659900419E-3</v>
      </c>
    </row>
    <row r="950" spans="3:27" s="5" customFormat="1" x14ac:dyDescent="0.2">
      <c r="C950" s="25"/>
      <c r="D950" s="1">
        <f t="shared" si="334"/>
        <v>948</v>
      </c>
      <c r="E950" s="2">
        <f t="shared" si="335"/>
        <v>94.899999999998883</v>
      </c>
      <c r="F950" s="3">
        <f t="shared" ca="1" si="336"/>
        <v>535.30448508708662</v>
      </c>
      <c r="G950" s="3">
        <f t="shared" si="337"/>
        <v>-292.90287454114372</v>
      </c>
      <c r="H950" s="3">
        <f t="shared" ca="1" si="322"/>
        <v>610.19913607675312</v>
      </c>
      <c r="I950" s="3">
        <f t="shared" ca="1" si="338"/>
        <v>50746.865186256167</v>
      </c>
      <c r="J950" s="3">
        <f t="shared" si="339"/>
        <v>14000.858496996458</v>
      </c>
      <c r="K950" s="3">
        <f t="shared" ca="1" si="340"/>
        <v>57514.48922334407</v>
      </c>
      <c r="L950" s="3">
        <f t="shared" si="341"/>
        <v>-9.3603929046997063</v>
      </c>
      <c r="M950" s="3">
        <f t="shared" ca="1" si="323"/>
        <v>-0.50066832932234318</v>
      </c>
      <c r="N950" s="3">
        <f t="shared" ca="1" si="324"/>
        <v>-28.686182206036264</v>
      </c>
      <c r="O950" s="1">
        <f t="shared" ca="1" si="342"/>
        <v>26064008.996817108</v>
      </c>
      <c r="P950" s="1">
        <f t="shared" si="343"/>
        <v>-18347495.114898633</v>
      </c>
      <c r="Q950" s="1">
        <f t="shared" ca="1" si="325"/>
        <v>44411504.111715741</v>
      </c>
      <c r="R950" s="1">
        <f t="shared" ca="1" si="344"/>
        <v>85427.87905074544</v>
      </c>
      <c r="S950" s="3">
        <f t="shared" si="326"/>
        <v>283.37586955725169</v>
      </c>
      <c r="T950" s="13">
        <f t="shared" ca="1" si="327"/>
        <v>2.1533207362720481</v>
      </c>
      <c r="U950" s="13">
        <f t="shared" si="328"/>
        <v>0.25202731401115208</v>
      </c>
      <c r="V950" s="5">
        <v>0.35</v>
      </c>
      <c r="W950" s="3">
        <f t="shared" ca="1" si="329"/>
        <v>1.2175018024892741</v>
      </c>
      <c r="X950" s="3">
        <f t="shared" ca="1" si="330"/>
        <v>-1.0680680075432671</v>
      </c>
      <c r="Y950" s="3">
        <f t="shared" ca="1" si="331"/>
        <v>0.58441540904324785</v>
      </c>
      <c r="Z950" s="3">
        <f t="shared" ca="1" si="332"/>
        <v>-7.6290571967376226E-3</v>
      </c>
      <c r="AA950" s="3">
        <f t="shared" ca="1" si="333"/>
        <v>4.1743957788803422E-3</v>
      </c>
    </row>
    <row r="951" spans="3:27" s="5" customFormat="1" x14ac:dyDescent="0.2">
      <c r="C951" s="25"/>
      <c r="D951" s="1">
        <f t="shared" si="334"/>
        <v>949</v>
      </c>
      <c r="E951" s="2">
        <f t="shared" si="335"/>
        <v>94.999999999998877</v>
      </c>
      <c r="F951" s="3">
        <f t="shared" ca="1" si="336"/>
        <v>535.30448508708662</v>
      </c>
      <c r="G951" s="3">
        <f t="shared" si="337"/>
        <v>-293.8389138316137</v>
      </c>
      <c r="H951" s="3">
        <f t="shared" ca="1" si="322"/>
        <v>610.64899822737232</v>
      </c>
      <c r="I951" s="3">
        <f t="shared" ca="1" si="338"/>
        <v>50800.395634764878</v>
      </c>
      <c r="J951" s="3">
        <f t="shared" si="339"/>
        <v>13971.52140757782</v>
      </c>
      <c r="K951" s="3">
        <f t="shared" ca="1" si="340"/>
        <v>57575.531616261622</v>
      </c>
      <c r="L951" s="3">
        <f t="shared" si="341"/>
        <v>-9.3612783593471196</v>
      </c>
      <c r="M951" s="3">
        <f t="shared" ca="1" si="323"/>
        <v>-0.50201304929201251</v>
      </c>
      <c r="N951" s="3">
        <f t="shared" ca="1" si="324"/>
        <v>-28.763228984925277</v>
      </c>
      <c r="O951" s="1">
        <f t="shared" ca="1" si="342"/>
        <v>26102453.932526536</v>
      </c>
      <c r="P951" s="1">
        <f t="shared" si="343"/>
        <v>-18310782.139987856</v>
      </c>
      <c r="Q951" s="1">
        <f t="shared" ca="1" si="325"/>
        <v>44413236.072514392</v>
      </c>
      <c r="R951" s="1">
        <f t="shared" ca="1" si="344"/>
        <v>85490.859751832118</v>
      </c>
      <c r="S951" s="3">
        <f t="shared" si="326"/>
        <v>283.49514712192644</v>
      </c>
      <c r="T951" s="13">
        <f t="shared" ca="1" si="327"/>
        <v>2.1540015920087074</v>
      </c>
      <c r="U951" s="13">
        <f t="shared" si="328"/>
        <v>0.25302566426326839</v>
      </c>
      <c r="V951" s="5">
        <v>0.35</v>
      </c>
      <c r="W951" s="3">
        <f t="shared" ca="1" si="329"/>
        <v>1.2232258100956273</v>
      </c>
      <c r="X951" s="3">
        <f t="shared" ca="1" si="330"/>
        <v>-1.0722989218344103</v>
      </c>
      <c r="Y951" s="3">
        <f t="shared" ca="1" si="331"/>
        <v>0.58860547458961399</v>
      </c>
      <c r="Z951" s="3">
        <f t="shared" ca="1" si="332"/>
        <v>-7.6592780131029313E-3</v>
      </c>
      <c r="AA951" s="3">
        <f t="shared" ca="1" si="333"/>
        <v>4.2043248184972428E-3</v>
      </c>
    </row>
    <row r="952" spans="3:27" s="5" customFormat="1" x14ac:dyDescent="0.2">
      <c r="C952" s="25"/>
      <c r="D952" s="1">
        <f t="shared" si="334"/>
        <v>950</v>
      </c>
      <c r="E952" s="2">
        <f t="shared" si="335"/>
        <v>95.099999999998872</v>
      </c>
      <c r="F952" s="3">
        <f t="shared" ca="1" si="336"/>
        <v>535.30448508708662</v>
      </c>
      <c r="G952" s="3">
        <f t="shared" si="337"/>
        <v>-294.77504166754841</v>
      </c>
      <c r="H952" s="3">
        <f t="shared" ca="1" si="322"/>
        <v>611.10000568193072</v>
      </c>
      <c r="I952" s="3">
        <f t="shared" ca="1" si="338"/>
        <v>50853.926083273589</v>
      </c>
      <c r="J952" s="3">
        <f t="shared" si="339"/>
        <v>13942.090709802864</v>
      </c>
      <c r="K952" s="3">
        <f t="shared" ca="1" si="340"/>
        <v>57636.619052687325</v>
      </c>
      <c r="L952" s="3">
        <f t="shared" si="341"/>
        <v>-9.3621666392902849</v>
      </c>
      <c r="M952" s="3">
        <f t="shared" ca="1" si="323"/>
        <v>-0.50335591392269685</v>
      </c>
      <c r="N952" s="3">
        <f t="shared" ca="1" si="324"/>
        <v>-28.840169460720883</v>
      </c>
      <c r="O952" s="1">
        <f t="shared" ca="1" si="342"/>
        <v>26141025.186111901</v>
      </c>
      <c r="P952" s="1">
        <f t="shared" si="343"/>
        <v>-18273944.713538554</v>
      </c>
      <c r="Q952" s="1">
        <f t="shared" ca="1" si="325"/>
        <v>44414969.899650455</v>
      </c>
      <c r="R952" s="1">
        <f t="shared" ca="1" si="344"/>
        <v>85554.000795470303</v>
      </c>
      <c r="S952" s="3">
        <f t="shared" si="326"/>
        <v>283.61480527571194</v>
      </c>
      <c r="T952" s="13">
        <f t="shared" ca="1" si="327"/>
        <v>2.1546830218819459</v>
      </c>
      <c r="U952" s="13">
        <f t="shared" si="328"/>
        <v>0.2540302453735232</v>
      </c>
      <c r="V952" s="5">
        <v>0.35</v>
      </c>
      <c r="W952" s="3">
        <f t="shared" ca="1" si="329"/>
        <v>1.228989376848326</v>
      </c>
      <c r="X952" s="3">
        <f t="shared" ca="1" si="330"/>
        <v>-1.0765562419151933</v>
      </c>
      <c r="Y952" s="3">
        <f t="shared" ca="1" si="331"/>
        <v>0.59282505547545195</v>
      </c>
      <c r="Z952" s="3">
        <f t="shared" ca="1" si="332"/>
        <v>-7.6896874422513802E-3</v>
      </c>
      <c r="AA952" s="3">
        <f t="shared" ca="1" si="333"/>
        <v>4.234464681967514E-3</v>
      </c>
    </row>
    <row r="953" spans="3:27" s="5" customFormat="1" x14ac:dyDescent="0.2">
      <c r="C953" s="25"/>
      <c r="D953" s="1">
        <f t="shared" si="334"/>
        <v>951</v>
      </c>
      <c r="E953" s="2">
        <f t="shared" si="335"/>
        <v>95.199999999998866</v>
      </c>
      <c r="F953" s="3">
        <f t="shared" ca="1" si="336"/>
        <v>535.30448508708662</v>
      </c>
      <c r="G953" s="3">
        <f t="shared" si="337"/>
        <v>-295.71125833147744</v>
      </c>
      <c r="H953" s="3">
        <f t="shared" ca="1" si="322"/>
        <v>611.55215644974771</v>
      </c>
      <c r="I953" s="3">
        <f t="shared" ca="1" si="338"/>
        <v>50907.4565317823</v>
      </c>
      <c r="J953" s="3">
        <f t="shared" si="339"/>
        <v>13912.566394802912</v>
      </c>
      <c r="K953" s="3">
        <f t="shared" ca="1" si="340"/>
        <v>57697.751647052035</v>
      </c>
      <c r="L953" s="3">
        <f t="shared" si="341"/>
        <v>-9.3630577447968797</v>
      </c>
      <c r="M953" s="3">
        <f t="shared" ca="1" si="323"/>
        <v>-0.50469692260481758</v>
      </c>
      <c r="N953" s="3">
        <f t="shared" ca="1" si="324"/>
        <v>-28.917003598496802</v>
      </c>
      <c r="O953" s="1">
        <f t="shared" ca="1" si="342"/>
        <v>26179722.804083567</v>
      </c>
      <c r="P953" s="1">
        <f t="shared" si="343"/>
        <v>-18236982.754600428</v>
      </c>
      <c r="Q953" s="1">
        <f t="shared" ca="1" si="325"/>
        <v>44416705.558683991</v>
      </c>
      <c r="R953" s="1">
        <f t="shared" ca="1" si="344"/>
        <v>85617.301902964682</v>
      </c>
      <c r="S953" s="3">
        <f t="shared" si="326"/>
        <v>283.73484405466615</v>
      </c>
      <c r="T953" s="13">
        <f t="shared" ca="1" si="327"/>
        <v>2.1553650151333623</v>
      </c>
      <c r="U953" s="13">
        <f t="shared" si="328"/>
        <v>0.25504109322491247</v>
      </c>
      <c r="V953" s="5">
        <v>0.35</v>
      </c>
      <c r="W953" s="3">
        <f t="shared" ca="1" si="329"/>
        <v>1.2347927665257856</v>
      </c>
      <c r="X953" s="3">
        <f t="shared" ca="1" si="330"/>
        <v>-1.0808401198543718</v>
      </c>
      <c r="Y953" s="3">
        <f t="shared" ca="1" si="331"/>
        <v>0.59707437692266674</v>
      </c>
      <c r="Z953" s="3">
        <f t="shared" ca="1" si="332"/>
        <v>-7.72028657038837E-3</v>
      </c>
      <c r="AA953" s="3">
        <f t="shared" ca="1" si="333"/>
        <v>4.264816978019048E-3</v>
      </c>
    </row>
    <row r="954" spans="3:27" s="5" customFormat="1" x14ac:dyDescent="0.2">
      <c r="C954" s="25"/>
      <c r="D954" s="1">
        <f t="shared" si="334"/>
        <v>952</v>
      </c>
      <c r="E954" s="2">
        <f t="shared" si="335"/>
        <v>95.29999999999886</v>
      </c>
      <c r="F954" s="3">
        <f t="shared" ca="1" si="336"/>
        <v>535.30448508708662</v>
      </c>
      <c r="G954" s="3">
        <f t="shared" si="337"/>
        <v>-296.64756410595714</v>
      </c>
      <c r="H954" s="3">
        <f t="shared" ca="1" si="322"/>
        <v>612.00544854139071</v>
      </c>
      <c r="I954" s="3">
        <f t="shared" ca="1" si="338"/>
        <v>50960.986980291011</v>
      </c>
      <c r="J954" s="3">
        <f t="shared" si="339"/>
        <v>13882.94845368104</v>
      </c>
      <c r="K954" s="3">
        <f t="shared" ca="1" si="340"/>
        <v>57758.929513587595</v>
      </c>
      <c r="L954" s="3">
        <f t="shared" si="341"/>
        <v>-9.3639516761354304</v>
      </c>
      <c r="M954" s="3">
        <f t="shared" ca="1" si="323"/>
        <v>-0.50603607475599954</v>
      </c>
      <c r="N954" s="3">
        <f t="shared" ca="1" si="324"/>
        <v>-28.993731364885395</v>
      </c>
      <c r="O954" s="1">
        <f t="shared" ca="1" si="342"/>
        <v>26218546.833104417</v>
      </c>
      <c r="P954" s="1">
        <f t="shared" si="343"/>
        <v>-18199896.181956772</v>
      </c>
      <c r="Q954" s="1">
        <f t="shared" ca="1" si="325"/>
        <v>44418443.015061185</v>
      </c>
      <c r="R954" s="1">
        <f t="shared" ca="1" si="344"/>
        <v>85680.762795794697</v>
      </c>
      <c r="S954" s="3">
        <f t="shared" si="326"/>
        <v>283.85526349496178</v>
      </c>
      <c r="T954" s="13">
        <f t="shared" ca="1" si="327"/>
        <v>2.1560475610213703</v>
      </c>
      <c r="U954" s="13">
        <f t="shared" si="328"/>
        <v>0.25605824392895443</v>
      </c>
      <c r="V954" s="5">
        <v>0.35</v>
      </c>
      <c r="W954" s="3">
        <f t="shared" ca="1" si="329"/>
        <v>1.2406362448061172</v>
      </c>
      <c r="X954" s="3">
        <f t="shared" ca="1" si="330"/>
        <v>-1.0851507086891565</v>
      </c>
      <c r="Y954" s="3">
        <f t="shared" ca="1" si="331"/>
        <v>0.60135366578914706</v>
      </c>
      <c r="Z954" s="3">
        <f t="shared" ca="1" si="332"/>
        <v>-7.7510764906368324E-3</v>
      </c>
      <c r="AA954" s="3">
        <f t="shared" ca="1" si="333"/>
        <v>4.2953833270653365E-3</v>
      </c>
    </row>
    <row r="955" spans="3:27" s="5" customFormat="1" x14ac:dyDescent="0.2">
      <c r="C955" s="25"/>
      <c r="D955" s="1">
        <f t="shared" si="334"/>
        <v>953</v>
      </c>
      <c r="E955" s="2">
        <f t="shared" si="335"/>
        <v>95.399999999998855</v>
      </c>
      <c r="F955" s="3">
        <f t="shared" ca="1" si="336"/>
        <v>535.30448508708662</v>
      </c>
      <c r="G955" s="3">
        <f t="shared" si="337"/>
        <v>-297.58395927357071</v>
      </c>
      <c r="H955" s="3">
        <f t="shared" ca="1" si="322"/>
        <v>612.45987996870872</v>
      </c>
      <c r="I955" s="3">
        <f t="shared" ca="1" si="338"/>
        <v>51014.517428799722</v>
      </c>
      <c r="J955" s="3">
        <f t="shared" si="339"/>
        <v>13853.236877512063</v>
      </c>
      <c r="K955" s="3">
        <f t="shared" ca="1" si="340"/>
        <v>57820.152766326966</v>
      </c>
      <c r="L955" s="3">
        <f t="shared" si="341"/>
        <v>-9.3648484335753164</v>
      </c>
      <c r="M955" s="3">
        <f t="shared" ca="1" si="323"/>
        <v>-0.50737336982093362</v>
      </c>
      <c r="N955" s="3">
        <f t="shared" ca="1" si="324"/>
        <v>-29.070352728069789</v>
      </c>
      <c r="O955" s="1">
        <f t="shared" ca="1" si="342"/>
        <v>26257497.319989957</v>
      </c>
      <c r="P955" s="1">
        <f t="shared" si="343"/>
        <v>-18162684.914124332</v>
      </c>
      <c r="Q955" s="1">
        <f t="shared" ca="1" si="325"/>
        <v>44420182.234114289</v>
      </c>
      <c r="R955" s="1">
        <f t="shared" ca="1" si="344"/>
        <v>85744.383195619215</v>
      </c>
      <c r="S955" s="3">
        <f t="shared" si="326"/>
        <v>283.97606363288656</v>
      </c>
      <c r="T955" s="13">
        <f t="shared" ca="1" si="327"/>
        <v>2.1567306488214215</v>
      </c>
      <c r="U955" s="13">
        <f t="shared" si="328"/>
        <v>0.25708173382698185</v>
      </c>
      <c r="V955" s="5">
        <v>0.35</v>
      </c>
      <c r="W955" s="3">
        <f t="shared" ca="1" si="329"/>
        <v>1.2465200792798803</v>
      </c>
      <c r="X955" s="3">
        <f t="shared" ca="1" si="330"/>
        <v>-1.089488162430692</v>
      </c>
      <c r="Y955" s="3">
        <f t="shared" ca="1" si="331"/>
        <v>0.60566315058067799</v>
      </c>
      <c r="Z955" s="3">
        <f t="shared" ca="1" si="332"/>
        <v>-7.7820583030763718E-3</v>
      </c>
      <c r="AA955" s="3">
        <f t="shared" ca="1" si="333"/>
        <v>4.3261653612905572E-3</v>
      </c>
    </row>
    <row r="956" spans="3:27" s="5" customFormat="1" x14ac:dyDescent="0.2">
      <c r="C956" s="25"/>
      <c r="D956" s="1">
        <f t="shared" si="334"/>
        <v>954</v>
      </c>
      <c r="E956" s="2">
        <f t="shared" si="335"/>
        <v>95.499999999998849</v>
      </c>
      <c r="F956" s="3">
        <f t="shared" ca="1" si="336"/>
        <v>535.30448508708662</v>
      </c>
      <c r="G956" s="3">
        <f t="shared" si="337"/>
        <v>-298.52044411692822</v>
      </c>
      <c r="H956" s="3">
        <f t="shared" ca="1" si="322"/>
        <v>612.91544874486476</v>
      </c>
      <c r="I956" s="3">
        <f t="shared" ca="1" si="338"/>
        <v>51068.047877308432</v>
      </c>
      <c r="J956" s="3">
        <f t="shared" si="339"/>
        <v>13823.431657342537</v>
      </c>
      <c r="K956" s="3">
        <f t="shared" ca="1" si="340"/>
        <v>57881.421519104362</v>
      </c>
      <c r="L956" s="3">
        <f t="shared" si="341"/>
        <v>-9.3657480173867746</v>
      </c>
      <c r="M956" s="3">
        <f t="shared" ca="1" si="323"/>
        <v>-0.50870880727123768</v>
      </c>
      <c r="N956" s="3">
        <f t="shared" ca="1" si="324"/>
        <v>-29.146867657775925</v>
      </c>
      <c r="O956" s="1">
        <f t="shared" ca="1" si="342"/>
        <v>26296574.311708327</v>
      </c>
      <c r="P956" s="1">
        <f t="shared" si="343"/>
        <v>-18125348.869353242</v>
      </c>
      <c r="Q956" s="1">
        <f t="shared" ca="1" si="325"/>
        <v>44421923.181061566</v>
      </c>
      <c r="R956" s="1">
        <f t="shared" ca="1" si="344"/>
        <v>85808.162824281069</v>
      </c>
      <c r="S956" s="3">
        <f t="shared" si="326"/>
        <v>284.09724450484305</v>
      </c>
      <c r="T956" s="13">
        <f t="shared" ca="1" si="327"/>
        <v>2.1574142678262276</v>
      </c>
      <c r="U956" s="13">
        <f t="shared" si="328"/>
        <v>0.2581115994914403</v>
      </c>
      <c r="V956" s="5">
        <v>0.35</v>
      </c>
      <c r="W956" s="3">
        <f t="shared" ca="1" si="329"/>
        <v>1.2524445394629078</v>
      </c>
      <c r="X956" s="3">
        <f t="shared" ca="1" si="330"/>
        <v>-1.093852636069556</v>
      </c>
      <c r="Y956" s="3">
        <f t="shared" ca="1" si="331"/>
        <v>0.61000306146292316</v>
      </c>
      <c r="Z956" s="3">
        <f t="shared" ca="1" si="332"/>
        <v>-7.8132331147825421E-3</v>
      </c>
      <c r="AA956" s="3">
        <f t="shared" ca="1" si="333"/>
        <v>4.3571647247351653E-3</v>
      </c>
    </row>
    <row r="957" spans="3:27" s="5" customFormat="1" x14ac:dyDescent="0.2">
      <c r="C957" s="25"/>
      <c r="D957" s="1">
        <f t="shared" si="334"/>
        <v>955</v>
      </c>
      <c r="E957" s="2">
        <f t="shared" si="335"/>
        <v>95.599999999998843</v>
      </c>
      <c r="F957" s="3">
        <f t="shared" ca="1" si="336"/>
        <v>535.30448508708662</v>
      </c>
      <c r="G957" s="3">
        <f t="shared" si="337"/>
        <v>-299.4570189186669</v>
      </c>
      <c r="H957" s="3">
        <f t="shared" ca="1" si="322"/>
        <v>613.37215288436903</v>
      </c>
      <c r="I957" s="3">
        <f t="shared" ca="1" si="338"/>
        <v>51121.578325817143</v>
      </c>
      <c r="J957" s="3">
        <f t="shared" si="339"/>
        <v>13793.532784190757</v>
      </c>
      <c r="K957" s="3">
        <f t="shared" ca="1" si="340"/>
        <v>57942.735885555383</v>
      </c>
      <c r="L957" s="3">
        <f t="shared" si="341"/>
        <v>-9.3666504278408897</v>
      </c>
      <c r="M957" s="3">
        <f t="shared" ca="1" si="323"/>
        <v>-0.51004238660531864</v>
      </c>
      <c r="N957" s="3">
        <f t="shared" ca="1" si="324"/>
        <v>-29.223276125264629</v>
      </c>
      <c r="O957" s="1">
        <f t="shared" ca="1" si="342"/>
        <v>26335777.855380405</v>
      </c>
      <c r="P957" s="1">
        <f t="shared" si="343"/>
        <v>-18087887.965626877</v>
      </c>
      <c r="Q957" s="1">
        <f t="shared" ca="1" si="325"/>
        <v>44423665.821007282</v>
      </c>
      <c r="R957" s="1">
        <f t="shared" ca="1" si="344"/>
        <v>85872.10140381167</v>
      </c>
      <c r="S957" s="3">
        <f t="shared" si="326"/>
        <v>284.21880614734857</v>
      </c>
      <c r="T957" s="13">
        <f t="shared" ca="1" si="327"/>
        <v>2.1580984073459808</v>
      </c>
      <c r="U957" s="13">
        <f t="shared" si="328"/>
        <v>0.25914787772719544</v>
      </c>
      <c r="V957" s="5">
        <v>0.35</v>
      </c>
      <c r="W957" s="3">
        <f t="shared" ca="1" si="329"/>
        <v>1.2584098968092294</v>
      </c>
      <c r="X957" s="3">
        <f t="shared" ca="1" si="330"/>
        <v>-1.098244285581301</v>
      </c>
      <c r="Y957" s="3">
        <f t="shared" ca="1" si="331"/>
        <v>0.61437363027349512</v>
      </c>
      <c r="Z957" s="3">
        <f t="shared" ca="1" si="332"/>
        <v>-7.8446020398664357E-3</v>
      </c>
      <c r="AA957" s="3">
        <f t="shared" ca="1" si="333"/>
        <v>4.3883830733821077E-3</v>
      </c>
    </row>
    <row r="958" spans="3:27" s="5" customFormat="1" x14ac:dyDescent="0.2">
      <c r="C958" s="25"/>
      <c r="D958" s="1">
        <f t="shared" si="334"/>
        <v>956</v>
      </c>
      <c r="E958" s="2">
        <f t="shared" si="335"/>
        <v>95.699999999998838</v>
      </c>
      <c r="F958" s="3">
        <f t="shared" ca="1" si="336"/>
        <v>535.30448508708662</v>
      </c>
      <c r="G958" s="3">
        <f t="shared" si="337"/>
        <v>-300.39368396145102</v>
      </c>
      <c r="H958" s="3">
        <f t="shared" ca="1" si="322"/>
        <v>613.82999040311074</v>
      </c>
      <c r="I958" s="3">
        <f t="shared" ca="1" si="338"/>
        <v>51175.108774325854</v>
      </c>
      <c r="J958" s="3">
        <f t="shared" si="339"/>
        <v>13763.54024904675</v>
      </c>
      <c r="K958" s="3">
        <f t="shared" ca="1" si="340"/>
        <v>58004.095979117148</v>
      </c>
      <c r="L958" s="3">
        <f t="shared" si="341"/>
        <v>-9.3675556652096006</v>
      </c>
      <c r="M958" s="3">
        <f t="shared" ca="1" si="323"/>
        <v>-0.51137410734823341</v>
      </c>
      <c r="N958" s="3">
        <f t="shared" ca="1" si="324"/>
        <v>-29.299578103323672</v>
      </c>
      <c r="O958" s="1">
        <f t="shared" ca="1" si="342"/>
        <v>26375107.99827981</v>
      </c>
      <c r="P958" s="1">
        <f t="shared" si="343"/>
        <v>-18050302.120661754</v>
      </c>
      <c r="Q958" s="1">
        <f t="shared" ca="1" si="325"/>
        <v>44425410.11894156</v>
      </c>
      <c r="R958" s="1">
        <f t="shared" ca="1" si="344"/>
        <v>85936.198656435503</v>
      </c>
      <c r="S958" s="3">
        <f t="shared" si="326"/>
        <v>284.34074859703571</v>
      </c>
      <c r="T958" s="13">
        <f t="shared" ca="1" si="327"/>
        <v>2.1587830567085664</v>
      </c>
      <c r="U958" s="13">
        <f t="shared" si="328"/>
        <v>0.26019060557284629</v>
      </c>
      <c r="V958" s="5">
        <v>0.35</v>
      </c>
      <c r="W958" s="3">
        <f t="shared" ca="1" si="329"/>
        <v>1.2644164247240712</v>
      </c>
      <c r="X958" s="3">
        <f t="shared" ca="1" si="330"/>
        <v>-1.102663267932019</v>
      </c>
      <c r="Y958" s="3">
        <f t="shared" ca="1" si="331"/>
        <v>0.61877509053409974</v>
      </c>
      <c r="Z958" s="3">
        <f t="shared" ca="1" si="332"/>
        <v>-7.876166199514421E-3</v>
      </c>
      <c r="AA958" s="3">
        <f t="shared" ca="1" si="333"/>
        <v>4.4198220752435695E-3</v>
      </c>
    </row>
    <row r="959" spans="3:27" s="5" customFormat="1" x14ac:dyDescent="0.2">
      <c r="C959" s="25"/>
      <c r="D959" s="1">
        <f t="shared" si="334"/>
        <v>957</v>
      </c>
      <c r="E959" s="2">
        <f t="shared" si="335"/>
        <v>95.799999999998832</v>
      </c>
      <c r="F959" s="3">
        <f t="shared" ca="1" si="336"/>
        <v>535.30448508708662</v>
      </c>
      <c r="G959" s="3">
        <f t="shared" si="337"/>
        <v>-301.33043952797198</v>
      </c>
      <c r="H959" s="3">
        <f t="shared" ca="1" si="322"/>
        <v>614.28895931839088</v>
      </c>
      <c r="I959" s="3">
        <f t="shared" ca="1" si="338"/>
        <v>51228.639222834565</v>
      </c>
      <c r="J959" s="3">
        <f t="shared" si="339"/>
        <v>13733.454042872279</v>
      </c>
      <c r="K959" s="3">
        <f t="shared" ca="1" si="340"/>
        <v>58065.501913028427</v>
      </c>
      <c r="L959" s="3">
        <f t="shared" si="341"/>
        <v>-9.3684637297657005</v>
      </c>
      <c r="M959" s="3">
        <f t="shared" ca="1" si="323"/>
        <v>-0.5127039690515498</v>
      </c>
      <c r="N959" s="3">
        <f t="shared" ca="1" si="324"/>
        <v>-29.375773566259781</v>
      </c>
      <c r="O959" s="1">
        <f t="shared" ca="1" si="342"/>
        <v>26414564.787833016</v>
      </c>
      <c r="P959" s="1">
        <f t="shared" si="343"/>
        <v>-18012591.251907431</v>
      </c>
      <c r="Q959" s="1">
        <f t="shared" ca="1" si="325"/>
        <v>44427156.039740443</v>
      </c>
      <c r="R959" s="1">
        <f t="shared" ca="1" si="344"/>
        <v>86000.454304574727</v>
      </c>
      <c r="S959" s="3">
        <f t="shared" si="326"/>
        <v>284.46307189065163</v>
      </c>
      <c r="T959" s="13">
        <f t="shared" ca="1" si="327"/>
        <v>2.1594682052597856</v>
      </c>
      <c r="U959" s="13">
        <f t="shared" si="328"/>
        <v>0.26123982030204623</v>
      </c>
      <c r="V959" s="5">
        <v>0.35</v>
      </c>
      <c r="W959" s="3">
        <f t="shared" ca="1" si="329"/>
        <v>1.2704643985769464</v>
      </c>
      <c r="X959" s="3">
        <f t="shared" ca="1" si="330"/>
        <v>-1.1071097410839412</v>
      </c>
      <c r="Y959" s="3">
        <f t="shared" ca="1" si="331"/>
        <v>0.62320767746276262</v>
      </c>
      <c r="Z959" s="3">
        <f t="shared" ca="1" si="332"/>
        <v>-7.9079267220281517E-3</v>
      </c>
      <c r="AA959" s="3">
        <f t="shared" ca="1" si="333"/>
        <v>4.4514834104483047E-3</v>
      </c>
    </row>
    <row r="960" spans="3:27" s="5" customFormat="1" x14ac:dyDescent="0.2">
      <c r="C960" s="25"/>
      <c r="D960" s="1">
        <f t="shared" si="334"/>
        <v>958</v>
      </c>
      <c r="E960" s="2">
        <f t="shared" si="335"/>
        <v>95.899999999998826</v>
      </c>
      <c r="F960" s="3">
        <f t="shared" ca="1" si="336"/>
        <v>535.30448508708662</v>
      </c>
      <c r="G960" s="3">
        <f t="shared" si="337"/>
        <v>-302.26728590094854</v>
      </c>
      <c r="H960" s="3">
        <f t="shared" ca="1" si="322"/>
        <v>614.74905764895379</v>
      </c>
      <c r="I960" s="3">
        <f t="shared" ca="1" si="338"/>
        <v>51282.169671343276</v>
      </c>
      <c r="J960" s="3">
        <f t="shared" si="339"/>
        <v>13703.274156600834</v>
      </c>
      <c r="K960" s="3">
        <f t="shared" ca="1" si="340"/>
        <v>58126.953800329808</v>
      </c>
      <c r="L960" s="3">
        <f t="shared" si="341"/>
        <v>-9.3693746217828373</v>
      </c>
      <c r="M960" s="3">
        <f t="shared" ca="1" si="323"/>
        <v>-0.51403197129320755</v>
      </c>
      <c r="N960" s="3">
        <f t="shared" ca="1" si="324"/>
        <v>-29.451862489890683</v>
      </c>
      <c r="O960" s="1">
        <f t="shared" ca="1" si="342"/>
        <v>26454148.271619372</v>
      </c>
      <c r="P960" s="1">
        <f t="shared" si="343"/>
        <v>-17974755.276546385</v>
      </c>
      <c r="Q960" s="1">
        <f t="shared" ca="1" si="325"/>
        <v>44428903.548165753</v>
      </c>
      <c r="R960" s="1">
        <f t="shared" ca="1" si="344"/>
        <v>86064.868070853525</v>
      </c>
      <c r="S960" s="3">
        <f t="shared" si="326"/>
        <v>284.58577606505861</v>
      </c>
      <c r="T960" s="13">
        <f t="shared" ca="1" si="327"/>
        <v>2.1601538423635662</v>
      </c>
      <c r="U960" s="13">
        <f t="shared" si="328"/>
        <v>0.26229555942483346</v>
      </c>
      <c r="V960" s="5">
        <v>0.35</v>
      </c>
      <c r="W960" s="3">
        <f t="shared" ca="1" si="329"/>
        <v>1.2765540957148389</v>
      </c>
      <c r="X960" s="3">
        <f t="shared" ca="1" si="330"/>
        <v>-1.1115838640010747</v>
      </c>
      <c r="Y960" s="3">
        <f t="shared" ca="1" si="331"/>
        <v>0.62767162798613951</v>
      </c>
      <c r="Z960" s="3">
        <f t="shared" ca="1" si="332"/>
        <v>-7.9398847428648195E-3</v>
      </c>
      <c r="AA960" s="3">
        <f t="shared" ca="1" si="333"/>
        <v>4.4833687713295677E-3</v>
      </c>
    </row>
    <row r="961" spans="3:27" s="5" customFormat="1" x14ac:dyDescent="0.2">
      <c r="C961" s="25"/>
      <c r="D961" s="1">
        <f t="shared" si="334"/>
        <v>959</v>
      </c>
      <c r="E961" s="2">
        <f t="shared" si="335"/>
        <v>95.99999999999882</v>
      </c>
      <c r="F961" s="3">
        <f t="shared" ca="1" si="336"/>
        <v>535.30448508708662</v>
      </c>
      <c r="G961" s="3">
        <f t="shared" si="337"/>
        <v>-303.2042233631268</v>
      </c>
      <c r="H961" s="3">
        <f t="shared" ca="1" si="322"/>
        <v>615.21028341501881</v>
      </c>
      <c r="I961" s="3">
        <f t="shared" ca="1" si="338"/>
        <v>51335.700119851987</v>
      </c>
      <c r="J961" s="3">
        <f t="shared" si="339"/>
        <v>13673.00058113763</v>
      </c>
      <c r="K961" s="3">
        <f t="shared" ca="1" si="340"/>
        <v>58188.45175386381</v>
      </c>
      <c r="L961" s="3">
        <f t="shared" si="341"/>
        <v>-9.3702883415355096</v>
      </c>
      <c r="M961" s="3">
        <f t="shared" ca="1" si="323"/>
        <v>-0.51535811367737938</v>
      </c>
      <c r="N961" s="3">
        <f t="shared" ca="1" si="324"/>
        <v>-29.527844851537143</v>
      </c>
      <c r="O961" s="1">
        <f t="shared" ca="1" si="342"/>
        <v>26493858.497371145</v>
      </c>
      <c r="P961" s="1">
        <f t="shared" si="343"/>
        <v>-17936794.111493908</v>
      </c>
      <c r="Q961" s="1">
        <f t="shared" ca="1" si="325"/>
        <v>44430652.608865052</v>
      </c>
      <c r="R961" s="1">
        <f t="shared" ca="1" si="344"/>
        <v>86129.43967810263</v>
      </c>
      <c r="S961" s="3">
        <f t="shared" si="326"/>
        <v>284.70886115723386</v>
      </c>
      <c r="T961" s="13">
        <f t="shared" ca="1" si="327"/>
        <v>2.1608399574021746</v>
      </c>
      <c r="U961" s="13">
        <f t="shared" si="328"/>
        <v>0.2633578606889645</v>
      </c>
      <c r="V961" s="5">
        <v>0.35</v>
      </c>
      <c r="W961" s="3">
        <f t="shared" ca="1" si="329"/>
        <v>1.2826857954754571</v>
      </c>
      <c r="X961" s="3">
        <f t="shared" ca="1" si="330"/>
        <v>-1.1160857966548536</v>
      </c>
      <c r="Y961" s="3">
        <f t="shared" ca="1" si="331"/>
        <v>0.63216718075190115</v>
      </c>
      <c r="Z961" s="3">
        <f t="shared" ca="1" si="332"/>
        <v>-7.9720414046775268E-3</v>
      </c>
      <c r="AA961" s="3">
        <f t="shared" ca="1" si="333"/>
        <v>4.5154798625135798E-3</v>
      </c>
    </row>
    <row r="962" spans="3:27" s="5" customFormat="1" x14ac:dyDescent="0.2">
      <c r="C962" s="25"/>
      <c r="D962" s="1">
        <f t="shared" si="334"/>
        <v>960</v>
      </c>
      <c r="E962" s="2">
        <f t="shared" si="335"/>
        <v>96.099999999998815</v>
      </c>
      <c r="F962" s="3">
        <f t="shared" ca="1" si="336"/>
        <v>535.30448508708662</v>
      </c>
      <c r="G962" s="3">
        <f t="shared" si="337"/>
        <v>-304.14125219728032</v>
      </c>
      <c r="H962" s="3">
        <f t="shared" ca="1" si="322"/>
        <v>615.67263463831216</v>
      </c>
      <c r="I962" s="3">
        <f t="shared" ca="1" si="338"/>
        <v>51389.230568360697</v>
      </c>
      <c r="J962" s="3">
        <f t="shared" si="339"/>
        <v>13642.633307359611</v>
      </c>
      <c r="K962" s="3">
        <f t="shared" ca="1" si="340"/>
        <v>58249.995886275057</v>
      </c>
      <c r="L962" s="3">
        <f t="shared" si="341"/>
        <v>-9.3712048892990705</v>
      </c>
      <c r="M962" s="3">
        <f t="shared" ca="1" si="323"/>
        <v>-0.51668239583433051</v>
      </c>
      <c r="N962" s="3">
        <f t="shared" ca="1" si="324"/>
        <v>-29.603720630014926</v>
      </c>
      <c r="O962" s="1">
        <f t="shared" ca="1" si="342"/>
        <v>26533695.51297364</v>
      </c>
      <c r="P962" s="1">
        <f t="shared" si="343"/>
        <v>-17898707.673397981</v>
      </c>
      <c r="Q962" s="1">
        <f t="shared" ca="1" si="325"/>
        <v>44432403.186371624</v>
      </c>
      <c r="R962" s="1">
        <f t="shared" ca="1" si="344"/>
        <v>86194.168849363705</v>
      </c>
      <c r="S962" s="3">
        <f t="shared" si="326"/>
        <v>284.83232720426963</v>
      </c>
      <c r="T962" s="13">
        <f t="shared" ca="1" si="327"/>
        <v>2.1615265397764274</v>
      </c>
      <c r="U962" s="13">
        <f t="shared" si="328"/>
        <v>0.26442676208126059</v>
      </c>
      <c r="V962" s="5">
        <v>0.35</v>
      </c>
      <c r="W962" s="3">
        <f t="shared" ca="1" si="329"/>
        <v>1.2888597792005998</v>
      </c>
      <c r="X962" s="3">
        <f t="shared" ca="1" si="330"/>
        <v>-1.1206157000298484</v>
      </c>
      <c r="Y962" s="3">
        <f t="shared" ca="1" si="331"/>
        <v>0.63669457614120739</v>
      </c>
      <c r="Z962" s="3">
        <f t="shared" ca="1" si="332"/>
        <v>-8.004397857356061E-3</v>
      </c>
      <c r="AA962" s="3">
        <f t="shared" ca="1" si="333"/>
        <v>4.5478184010086242E-3</v>
      </c>
    </row>
    <row r="963" spans="3:27" s="5" customFormat="1" x14ac:dyDescent="0.2">
      <c r="C963" s="25"/>
      <c r="D963" s="1">
        <f t="shared" si="334"/>
        <v>961</v>
      </c>
      <c r="E963" s="2">
        <f t="shared" si="335"/>
        <v>96.199999999998809</v>
      </c>
      <c r="F963" s="3">
        <f t="shared" ca="1" si="336"/>
        <v>535.30448508708662</v>
      </c>
      <c r="G963" s="3">
        <f t="shared" si="337"/>
        <v>-305.07837268621023</v>
      </c>
      <c r="H963" s="3">
        <f t="shared" ref="H963:H1026" ca="1" si="345">SQRT(F963^2 + G963^2)</f>
        <v>616.13610934209748</v>
      </c>
      <c r="I963" s="3">
        <f t="shared" ca="1" si="338"/>
        <v>51442.761016869408</v>
      </c>
      <c r="J963" s="3">
        <f t="shared" si="339"/>
        <v>13612.172326115437</v>
      </c>
      <c r="K963" s="3">
        <f t="shared" ca="1" si="340"/>
        <v>58311.586310010418</v>
      </c>
      <c r="L963" s="3">
        <f t="shared" si="341"/>
        <v>-9.3721242653497256</v>
      </c>
      <c r="M963" s="3">
        <f t="shared" ref="M963:M1026" ca="1" si="346">ATAN(G963/F963)</f>
        <v>-0.51800481742028071</v>
      </c>
      <c r="N963" s="3">
        <f t="shared" ref="N963:N1026" ca="1" si="347">M963*(180/PI())</f>
        <v>-29.679489805626869</v>
      </c>
      <c r="O963" s="1">
        <f t="shared" ca="1" si="342"/>
        <v>26573659.3664652</v>
      </c>
      <c r="P963" s="1">
        <f t="shared" si="343"/>
        <v>-17860495.878639191</v>
      </c>
      <c r="Q963" s="1">
        <f t="shared" ref="Q963:Q1026" ca="1" si="348" xml:space="preserve"> ABS(O963) + ABS(P963)</f>
        <v>44434155.245104387</v>
      </c>
      <c r="R963" s="1">
        <f t="shared" ca="1" si="344"/>
        <v>86259.05530789365</v>
      </c>
      <c r="S963" s="3">
        <f t="shared" ref="S963:S1026" si="349">IF(J963&lt;30000,( (-0.00406576*J963)+340.3), "")</f>
        <v>284.95617424337291</v>
      </c>
      <c r="T963" s="13">
        <f t="shared" ref="T963:T1026" ca="1" si="350" xml:space="preserve"> IF(J963&lt;30000, H963/S963, "")</f>
        <v>2.1622135789059032</v>
      </c>
      <c r="U963" s="13">
        <f t="shared" ref="U963:U1026" si="351" xml:space="preserve"> IF(J963&lt;30000, (( 359.01*(1 - (2.25577*10^(-5))*(J963))^(5.25588) ) / (298.15 - 0.0074545*J963)), "")</f>
        <v>0.26550230182895768</v>
      </c>
      <c r="V963" s="5">
        <v>0.35</v>
      </c>
      <c r="W963" s="3">
        <f t="shared" ref="W963:W1026" ca="1" si="352">(0.5)*(U963)*(H963)*(V963)*($B$13)</f>
        <v>1.2950763302495902</v>
      </c>
      <c r="X963" s="3">
        <f t="shared" ref="X963:X1026" ca="1" si="353" xml:space="preserve"> -W963*COS(M963)</f>
        <v>-1.1251737361294816</v>
      </c>
      <c r="Y963" s="3">
        <f t="shared" ref="Y963:Y1026" ca="1" si="354">-W963*SIN(M963)</f>
        <v>0.64125405628125998</v>
      </c>
      <c r="Z963" s="3">
        <f t="shared" ref="Z963:Z1026" ca="1" si="355" xml:space="preserve"> X963/($B$11)</f>
        <v>-8.0369552580677253E-3</v>
      </c>
      <c r="AA963" s="3">
        <f t="shared" ref="AA963:AA1026" ca="1" si="356">Y963/($B$11)</f>
        <v>4.580386116294714E-3</v>
      </c>
    </row>
    <row r="964" spans="3:27" s="5" customFormat="1" x14ac:dyDescent="0.2">
      <c r="C964" s="25"/>
      <c r="D964" s="1">
        <f t="shared" ref="D964:D1027" si="357">D963 + 1</f>
        <v>962</v>
      </c>
      <c r="E964" s="2">
        <f t="shared" ref="E964:E1027" si="358" xml:space="preserve"> E963 + $B$2</f>
        <v>96.299999999998803</v>
      </c>
      <c r="F964" s="3">
        <f t="shared" ref="F964:F1027" ca="1" si="359">INDIRECT(ADDRESS(ROW()-1,COLUMN()))</f>
        <v>535.30448508708662</v>
      </c>
      <c r="G964" s="3">
        <f t="shared" ref="G964:G1027" si="360">G963 + L963*$B$2</f>
        <v>-306.01558511274521</v>
      </c>
      <c r="H964" s="3">
        <f t="shared" ca="1" si="345"/>
        <v>616.60070555120728</v>
      </c>
      <c r="I964" s="3">
        <f t="shared" ref="I964:I1027" ca="1" si="361">I963 + F963*($B$2)</f>
        <v>51496.291465378119</v>
      </c>
      <c r="J964" s="3">
        <f t="shared" ref="J964:J1027" si="362" xml:space="preserve"> J963 + G963*($B$2) + (0.5)*(L963)*($B$2)^2</f>
        <v>13581.617628225489</v>
      </c>
      <c r="K964" s="3">
        <f t="shared" ref="K964:K1027" ca="1" si="363">K963+ SQRT( (I964-I963)^2 + (J964-J963)^2 )</f>
        <v>58373.223137319175</v>
      </c>
      <c r="L964" s="3">
        <f t="shared" ref="L964:L1027" si="364" xml:space="preserve"> -(9.780327 * (1 + 0.0053024 * ((SIN($B$7))^2) - (5.8*10^(-6)) * (SIN(2*($B$7))^2) - (3.086*10^(-6)) * J964))</f>
        <v>-9.3730464699645353</v>
      </c>
      <c r="M964" s="3">
        <f t="shared" ca="1" si="346"/>
        <v>-0.51932537811726287</v>
      </c>
      <c r="N964" s="3">
        <f t="shared" ca="1" si="347"/>
        <v>-29.755152360154799</v>
      </c>
      <c r="O964" s="1">
        <f t="shared" ref="O964:O1027" ca="1" si="365">(0.5)*($B$11)*(H964^2)</f>
        <v>26613750.106037263</v>
      </c>
      <c r="P964" s="1">
        <f t="shared" ref="P964:P1027" si="366">($B$11)*L964*J964</f>
        <v>-17822158.643330581</v>
      </c>
      <c r="Q964" s="1">
        <f t="shared" ca="1" si="348"/>
        <v>44435908.749367848</v>
      </c>
      <c r="R964" s="1">
        <f t="shared" ref="R964:R1027" ca="1" si="367" xml:space="preserve"> ($B$11)*H964</f>
        <v>86324.098777169012</v>
      </c>
      <c r="S964" s="3">
        <f t="shared" si="349"/>
        <v>285.08040231186595</v>
      </c>
      <c r="T964" s="13">
        <f t="shared" ca="1" si="350"/>
        <v>2.1629010642291435</v>
      </c>
      <c r="U964" s="13">
        <f t="shared" si="351"/>
        <v>0.26658451840106634</v>
      </c>
      <c r="V964" s="5">
        <v>0.35</v>
      </c>
      <c r="W964" s="3">
        <f t="shared" ca="1" si="352"/>
        <v>1.3013357340128131</v>
      </c>
      <c r="X964" s="3">
        <f t="shared" ca="1" si="353"/>
        <v>-1.129760067981795</v>
      </c>
      <c r="Y964" s="3">
        <f t="shared" ca="1" si="354"/>
        <v>0.64584586505793851</v>
      </c>
      <c r="Z964" s="3">
        <f t="shared" ca="1" si="355"/>
        <v>-8.0697147712985359E-3</v>
      </c>
      <c r="AA964" s="3">
        <f t="shared" ca="1" si="356"/>
        <v>4.6131847504138467E-3</v>
      </c>
    </row>
    <row r="965" spans="3:27" s="5" customFormat="1" x14ac:dyDescent="0.2">
      <c r="C965" s="25"/>
      <c r="D965" s="1">
        <f t="shared" si="357"/>
        <v>963</v>
      </c>
      <c r="E965" s="2">
        <f t="shared" si="358"/>
        <v>96.399999999998798</v>
      </c>
      <c r="F965" s="3">
        <f t="shared" ca="1" si="359"/>
        <v>535.30448508708662</v>
      </c>
      <c r="G965" s="3">
        <f t="shared" si="360"/>
        <v>-306.95288975974165</v>
      </c>
      <c r="H965" s="3">
        <f t="shared" ca="1" si="345"/>
        <v>617.06642129207376</v>
      </c>
      <c r="I965" s="3">
        <f t="shared" ca="1" si="361"/>
        <v>51549.82191388683</v>
      </c>
      <c r="J965" s="3">
        <f t="shared" si="362"/>
        <v>13550.969204481864</v>
      </c>
      <c r="K965" s="3">
        <f t="shared" ca="1" si="363"/>
        <v>58434.906480253165</v>
      </c>
      <c r="L965" s="3">
        <f t="shared" si="364"/>
        <v>-9.3739715034214139</v>
      </c>
      <c r="M965" s="3">
        <f t="shared" ca="1" si="346"/>
        <v>-0.52064407763298393</v>
      </c>
      <c r="N965" s="3">
        <f t="shared" ca="1" si="347"/>
        <v>-29.830708276851563</v>
      </c>
      <c r="O965" s="1">
        <f t="shared" ca="1" si="365"/>
        <v>26653967.780034494</v>
      </c>
      <c r="P965" s="1">
        <f t="shared" si="366"/>
        <v>-17783695.883317579</v>
      </c>
      <c r="Q965" s="1">
        <f t="shared" ca="1" si="348"/>
        <v>44437663.663352072</v>
      </c>
      <c r="R965" s="1">
        <f t="shared" ca="1" si="367"/>
        <v>86389.298980890322</v>
      </c>
      <c r="S965" s="3">
        <f t="shared" si="349"/>
        <v>285.20501144718583</v>
      </c>
      <c r="T965" s="13">
        <f t="shared" ca="1" si="350"/>
        <v>2.1635889852038659</v>
      </c>
      <c r="U965" s="13">
        <f t="shared" si="351"/>
        <v>0.26767345050973829</v>
      </c>
      <c r="V965" s="5">
        <v>0.35</v>
      </c>
      <c r="W965" s="3">
        <f t="shared" ca="1" si="352"/>
        <v>1.3076382779253366</v>
      </c>
      <c r="X965" s="3">
        <f t="shared" ca="1" si="353"/>
        <v>-1.1343748596452403</v>
      </c>
      <c r="Y965" s="3">
        <f t="shared" ca="1" si="354"/>
        <v>0.65047024812852194</v>
      </c>
      <c r="Z965" s="3">
        <f t="shared" ca="1" si="355"/>
        <v>-8.1026775688945729E-3</v>
      </c>
      <c r="AA965" s="3">
        <f t="shared" ca="1" si="356"/>
        <v>4.6462160580608711E-3</v>
      </c>
    </row>
    <row r="966" spans="3:27" s="5" customFormat="1" x14ac:dyDescent="0.2">
      <c r="C966" s="25"/>
      <c r="D966" s="1">
        <f t="shared" si="357"/>
        <v>964</v>
      </c>
      <c r="E966" s="2">
        <f t="shared" si="358"/>
        <v>96.499999999998792</v>
      </c>
      <c r="F966" s="3">
        <f t="shared" ca="1" si="359"/>
        <v>535.30448508708662</v>
      </c>
      <c r="G966" s="3">
        <f t="shared" si="360"/>
        <v>-307.89028691008377</v>
      </c>
      <c r="H966" s="3">
        <f t="shared" ca="1" si="345"/>
        <v>617.53325459275845</v>
      </c>
      <c r="I966" s="3">
        <f t="shared" ca="1" si="361"/>
        <v>51603.352362395541</v>
      </c>
      <c r="J966" s="3">
        <f t="shared" si="362"/>
        <v>13520.227045648373</v>
      </c>
      <c r="K966" s="3">
        <f t="shared" ca="1" si="363"/>
        <v>58496.636450666956</v>
      </c>
      <c r="L966" s="3">
        <f t="shared" si="364"/>
        <v>-9.3748993659991289</v>
      </c>
      <c r="M966" s="3">
        <f t="shared" ca="1" si="346"/>
        <v>-0.52196091570068504</v>
      </c>
      <c r="N966" s="3">
        <f t="shared" ca="1" si="347"/>
        <v>-29.906157540433</v>
      </c>
      <c r="O966" s="1">
        <f t="shared" ca="1" si="365"/>
        <v>26694312.436954726</v>
      </c>
      <c r="P966" s="1">
        <f t="shared" si="366"/>
        <v>-17745107.514177848</v>
      </c>
      <c r="Q966" s="1">
        <f t="shared" ca="1" si="348"/>
        <v>44439419.951132573</v>
      </c>
      <c r="R966" s="1">
        <f t="shared" ca="1" si="367"/>
        <v>86454.655642986181</v>
      </c>
      <c r="S966" s="3">
        <f t="shared" si="349"/>
        <v>285.33000168688466</v>
      </c>
      <c r="T966" s="13">
        <f t="shared" ca="1" si="350"/>
        <v>2.164277331307161</v>
      </c>
      <c r="U966" s="13">
        <f t="shared" si="351"/>
        <v>0.26876913711163963</v>
      </c>
      <c r="V966" s="5">
        <v>0.35</v>
      </c>
      <c r="W966" s="3">
        <f t="shared" ca="1" si="352"/>
        <v>1.3139842514806155</v>
      </c>
      <c r="X966" s="3">
        <f t="shared" ca="1" si="353"/>
        <v>-1.1390182762144969</v>
      </c>
      <c r="Y966" s="3">
        <f t="shared" ca="1" si="354"/>
        <v>0.65512745293448771</v>
      </c>
      <c r="Z966" s="3">
        <f t="shared" ca="1" si="355"/>
        <v>-8.1358448301035498E-3</v>
      </c>
      <c r="AA966" s="3">
        <f t="shared" ca="1" si="356"/>
        <v>4.6794818066749119E-3</v>
      </c>
    </row>
    <row r="967" spans="3:27" s="5" customFormat="1" x14ac:dyDescent="0.2">
      <c r="C967" s="25"/>
      <c r="D967" s="1">
        <f t="shared" si="357"/>
        <v>965</v>
      </c>
      <c r="E967" s="2">
        <f t="shared" si="358"/>
        <v>96.599999999998786</v>
      </c>
      <c r="F967" s="3">
        <f t="shared" ca="1" si="359"/>
        <v>535.30448508708662</v>
      </c>
      <c r="G967" s="3">
        <f t="shared" si="360"/>
        <v>-308.82777684668366</v>
      </c>
      <c r="H967" s="3">
        <f t="shared" ca="1" si="345"/>
        <v>618.00120348298344</v>
      </c>
      <c r="I967" s="3">
        <f t="shared" ca="1" si="361"/>
        <v>51656.882810904252</v>
      </c>
      <c r="J967" s="3">
        <f t="shared" si="362"/>
        <v>13489.391142460536</v>
      </c>
      <c r="K967" s="3">
        <f t="shared" ca="1" si="363"/>
        <v>58558.413160217991</v>
      </c>
      <c r="L967" s="3">
        <f t="shared" si="364"/>
        <v>-9.3758300579773017</v>
      </c>
      <c r="M967" s="3">
        <f t="shared" ca="1" si="346"/>
        <v>-0.52327589207900127</v>
      </c>
      <c r="N967" s="3">
        <f t="shared" ca="1" si="347"/>
        <v>-29.981500137069919</v>
      </c>
      <c r="O967" s="1">
        <f t="shared" ca="1" si="365"/>
        <v>26734784.125449114</v>
      </c>
      <c r="P967" s="1">
        <f t="shared" si="366"/>
        <v>-17706393.451221198</v>
      </c>
      <c r="Q967" s="1">
        <f t="shared" ca="1" si="348"/>
        <v>44441177.576670311</v>
      </c>
      <c r="R967" s="1">
        <f t="shared" ca="1" si="367"/>
        <v>86520.168487617688</v>
      </c>
      <c r="S967" s="3">
        <f t="shared" si="349"/>
        <v>285.45537306862968</v>
      </c>
      <c r="T967" s="13">
        <f t="shared" ca="1" si="350"/>
        <v>2.1649660920356979</v>
      </c>
      <c r="U967" s="13">
        <f t="shared" si="351"/>
        <v>0.26987161740933513</v>
      </c>
      <c r="V967" s="5">
        <v>0.35</v>
      </c>
      <c r="W967" s="3">
        <f t="shared" ca="1" si="352"/>
        <v>1.320373946244308</v>
      </c>
      <c r="X967" s="3">
        <f t="shared" ca="1" si="353"/>
        <v>-1.1436904838263402</v>
      </c>
      <c r="Y967" s="3">
        <f t="shared" ca="1" si="354"/>
        <v>0.65981772871440703</v>
      </c>
      <c r="Z967" s="3">
        <f t="shared" ca="1" si="355"/>
        <v>-8.1692177416167154E-3</v>
      </c>
      <c r="AA967" s="3">
        <f t="shared" ca="1" si="356"/>
        <v>4.7129837765314785E-3</v>
      </c>
    </row>
    <row r="968" spans="3:27" s="5" customFormat="1" x14ac:dyDescent="0.2">
      <c r="C968" s="25"/>
      <c r="D968" s="1">
        <f t="shared" si="357"/>
        <v>966</v>
      </c>
      <c r="E968" s="2">
        <f t="shared" si="358"/>
        <v>96.699999999998781</v>
      </c>
      <c r="F968" s="3">
        <f t="shared" ca="1" si="359"/>
        <v>535.30448508708662</v>
      </c>
      <c r="G968" s="3">
        <f t="shared" si="360"/>
        <v>-309.76535985248137</v>
      </c>
      <c r="H968" s="3">
        <f t="shared" ca="1" si="345"/>
        <v>618.47026599416097</v>
      </c>
      <c r="I968" s="3">
        <f t="shared" ca="1" si="361"/>
        <v>51710.413259412962</v>
      </c>
      <c r="J968" s="3">
        <f t="shared" si="362"/>
        <v>13458.461485625578</v>
      </c>
      <c r="K968" s="3">
        <f t="shared" ca="1" si="363"/>
        <v>58620.236720366789</v>
      </c>
      <c r="L968" s="3">
        <f t="shared" si="364"/>
        <v>-9.3767635796364068</v>
      </c>
      <c r="M968" s="3">
        <f t="shared" ca="1" si="346"/>
        <v>-0.52458900655182128</v>
      </c>
      <c r="N968" s="3">
        <f t="shared" ca="1" si="347"/>
        <v>-30.05673605438005</v>
      </c>
      <c r="O968" s="1">
        <f t="shared" ca="1" si="365"/>
        <v>26775382.894322176</v>
      </c>
      <c r="P968" s="1">
        <f t="shared" si="366"/>
        <v>-17667553.609489448</v>
      </c>
      <c r="Q968" s="1">
        <f t="shared" ca="1" si="348"/>
        <v>44442936.503811628</v>
      </c>
      <c r="R968" s="1">
        <f t="shared" ca="1" si="367"/>
        <v>86585.83723918254</v>
      </c>
      <c r="S968" s="3">
        <f t="shared" si="349"/>
        <v>285.58112563020296</v>
      </c>
      <c r="T968" s="13">
        <f t="shared" ca="1" si="350"/>
        <v>2.1656552569059269</v>
      </c>
      <c r="U968" s="13">
        <f t="shared" si="351"/>
        <v>0.27098093085267683</v>
      </c>
      <c r="V968" s="5">
        <v>0.35</v>
      </c>
      <c r="W968" s="3">
        <f t="shared" ca="1" si="352"/>
        <v>1.3268076558681623</v>
      </c>
      <c r="X968" s="3">
        <f t="shared" ca="1" si="353"/>
        <v>-1.1483916496655258</v>
      </c>
      <c r="Y968" s="3">
        <f t="shared" ca="1" si="354"/>
        <v>0.66454132651691433</v>
      </c>
      <c r="Z968" s="3">
        <f t="shared" ca="1" si="355"/>
        <v>-8.2027974976108982E-3</v>
      </c>
      <c r="AA968" s="3">
        <f t="shared" ca="1" si="356"/>
        <v>4.746723760835102E-3</v>
      </c>
    </row>
    <row r="969" spans="3:27" s="5" customFormat="1" x14ac:dyDescent="0.2">
      <c r="C969" s="25"/>
      <c r="D969" s="1">
        <f t="shared" si="357"/>
        <v>967</v>
      </c>
      <c r="E969" s="2">
        <f t="shared" si="358"/>
        <v>96.799999999998775</v>
      </c>
      <c r="F969" s="3">
        <f t="shared" ca="1" si="359"/>
        <v>535.30448508708662</v>
      </c>
      <c r="G969" s="3">
        <f t="shared" si="360"/>
        <v>-310.70303621044502</v>
      </c>
      <c r="H969" s="3">
        <f t="shared" ca="1" si="345"/>
        <v>618.94044015942279</v>
      </c>
      <c r="I969" s="3">
        <f t="shared" ca="1" si="361"/>
        <v>51763.943707921673</v>
      </c>
      <c r="J969" s="3">
        <f t="shared" si="362"/>
        <v>13427.438065822431</v>
      </c>
      <c r="K969" s="3">
        <f t="shared" ca="1" si="363"/>
        <v>58682.107242377082</v>
      </c>
      <c r="L969" s="3">
        <f t="shared" si="364"/>
        <v>-9.3776999312577747</v>
      </c>
      <c r="M969" s="3">
        <f t="shared" ca="1" si="346"/>
        <v>-0.5259002589281474</v>
      </c>
      <c r="N969" s="3">
        <f t="shared" ca="1" si="347"/>
        <v>-30.131865281420037</v>
      </c>
      <c r="O969" s="1">
        <f t="shared" ca="1" si="365"/>
        <v>26816108.7925318</v>
      </c>
      <c r="P969" s="1">
        <f t="shared" si="366"/>
        <v>-17628587.903756347</v>
      </c>
      <c r="Q969" s="1">
        <f t="shared" ca="1" si="348"/>
        <v>44444696.696288146</v>
      </c>
      <c r="R969" s="1">
        <f t="shared" ca="1" si="367"/>
        <v>86651.661622319196</v>
      </c>
      <c r="S969" s="3">
        <f t="shared" si="349"/>
        <v>285.70725940950183</v>
      </c>
      <c r="T969" s="13">
        <f t="shared" ca="1" si="350"/>
        <v>2.1663448154542713</v>
      </c>
      <c r="U969" s="13">
        <f t="shared" si="351"/>
        <v>0.27209711714020191</v>
      </c>
      <c r="V969" s="5">
        <v>0.35</v>
      </c>
      <c r="W969" s="3">
        <f t="shared" ca="1" si="352"/>
        <v>1.3332856761040035</v>
      </c>
      <c r="X969" s="3">
        <f t="shared" ca="1" si="353"/>
        <v>-1.1531219419707133</v>
      </c>
      <c r="Y969" s="3">
        <f t="shared" ca="1" si="354"/>
        <v>0.66929849921376661</v>
      </c>
      <c r="Z969" s="3">
        <f t="shared" ca="1" si="355"/>
        <v>-8.2365852997908096E-3</v>
      </c>
      <c r="AA969" s="3">
        <f t="shared" ca="1" si="356"/>
        <v>4.7807035658126188E-3</v>
      </c>
    </row>
    <row r="970" spans="3:27" s="5" customFormat="1" x14ac:dyDescent="0.2">
      <c r="C970" s="25"/>
      <c r="D970" s="1">
        <f t="shared" si="357"/>
        <v>968</v>
      </c>
      <c r="E970" s="2">
        <f t="shared" si="358"/>
        <v>96.899999999998769</v>
      </c>
      <c r="F970" s="3">
        <f t="shared" ca="1" si="359"/>
        <v>535.30448508708662</v>
      </c>
      <c r="G970" s="3">
        <f t="shared" si="360"/>
        <v>-311.64080620357078</v>
      </c>
      <c r="H970" s="3">
        <f t="shared" ca="1" si="345"/>
        <v>619.41172401365031</v>
      </c>
      <c r="I970" s="3">
        <f t="shared" ca="1" si="361"/>
        <v>51817.474156430384</v>
      </c>
      <c r="J970" s="3">
        <f t="shared" si="362"/>
        <v>13396.320873701728</v>
      </c>
      <c r="K970" s="3">
        <f t="shared" ca="1" si="363"/>
        <v>58744.024837316007</v>
      </c>
      <c r="L970" s="3">
        <f t="shared" si="364"/>
        <v>-9.3786391131235884</v>
      </c>
      <c r="M970" s="3">
        <f t="shared" ca="1" si="346"/>
        <v>-0.52720964904195489</v>
      </c>
      <c r="N970" s="3">
        <f t="shared" ca="1" si="347"/>
        <v>-30.206887808677362</v>
      </c>
      <c r="O970" s="1">
        <f t="shared" ca="1" si="365"/>
        <v>26856961.869189378</v>
      </c>
      <c r="P970" s="1">
        <f t="shared" si="366"/>
        <v>-17589496.248527419</v>
      </c>
      <c r="Q970" s="1">
        <f t="shared" ca="1" si="348"/>
        <v>44446458.117716797</v>
      </c>
      <c r="R970" s="1">
        <f t="shared" ca="1" si="367"/>
        <v>86717.641361911039</v>
      </c>
      <c r="S970" s="3">
        <f t="shared" si="349"/>
        <v>285.83377444453845</v>
      </c>
      <c r="T970" s="13">
        <f t="shared" ca="1" si="350"/>
        <v>2.1670347572373307</v>
      </c>
      <c r="U970" s="13">
        <f t="shared" si="351"/>
        <v>0.2732202162205386</v>
      </c>
      <c r="V970" s="5">
        <v>0.35</v>
      </c>
      <c r="W970" s="3">
        <f t="shared" ca="1" si="352"/>
        <v>1.3398083048178149</v>
      </c>
      <c r="X970" s="3">
        <f t="shared" ca="1" si="353"/>
        <v>-1.157881530040425</v>
      </c>
      <c r="Y970" s="3">
        <f t="shared" ca="1" si="354"/>
        <v>0.67408950151298996</v>
      </c>
      <c r="Z970" s="3">
        <f t="shared" ca="1" si="355"/>
        <v>-8.2705823574316072E-3</v>
      </c>
      <c r="AA970" s="3">
        <f t="shared" ca="1" si="356"/>
        <v>4.8149250108070708E-3</v>
      </c>
    </row>
    <row r="971" spans="3:27" s="5" customFormat="1" x14ac:dyDescent="0.2">
      <c r="C971" s="25"/>
      <c r="D971" s="1">
        <f t="shared" si="357"/>
        <v>969</v>
      </c>
      <c r="E971" s="2">
        <f t="shared" si="358"/>
        <v>96.999999999998764</v>
      </c>
      <c r="F971" s="3">
        <f t="shared" ca="1" si="359"/>
        <v>535.30448508708662</v>
      </c>
      <c r="G971" s="3">
        <f t="shared" si="360"/>
        <v>-312.57867011488315</v>
      </c>
      <c r="H971" s="3">
        <f t="shared" ca="1" si="345"/>
        <v>619.88411559350334</v>
      </c>
      <c r="I971" s="3">
        <f t="shared" ca="1" si="361"/>
        <v>51871.004604939095</v>
      </c>
      <c r="J971" s="3">
        <f t="shared" si="362"/>
        <v>13365.109899885805</v>
      </c>
      <c r="K971" s="3">
        <f t="shared" ca="1" si="363"/>
        <v>58805.98961605427</v>
      </c>
      <c r="L971" s="3">
        <f t="shared" si="364"/>
        <v>-9.3795811255168857</v>
      </c>
      <c r="M971" s="3">
        <f t="shared" ca="1" si="346"/>
        <v>-0.52851717675205201</v>
      </c>
      <c r="N971" s="3">
        <f t="shared" ca="1" si="347"/>
        <v>-30.281803628062331</v>
      </c>
      <c r="O971" s="1">
        <f t="shared" ca="1" si="365"/>
        <v>26897942.173559785</v>
      </c>
      <c r="P971" s="1">
        <f t="shared" si="366"/>
        <v>-17550278.558039889</v>
      </c>
      <c r="Q971" s="1">
        <f t="shared" ca="1" si="348"/>
        <v>44448220.731599674</v>
      </c>
      <c r="R971" s="1">
        <f t="shared" ca="1" si="367"/>
        <v>86783.776183090464</v>
      </c>
      <c r="S971" s="3">
        <f t="shared" si="349"/>
        <v>285.96067077344031</v>
      </c>
      <c r="T971" s="13">
        <f t="shared" ca="1" si="350"/>
        <v>2.1677250718320717</v>
      </c>
      <c r="U971" s="13">
        <f t="shared" si="351"/>
        <v>0.27435026829381937</v>
      </c>
      <c r="V971" s="5">
        <v>0.35</v>
      </c>
      <c r="W971" s="3">
        <f t="shared" ca="1" si="352"/>
        <v>1.3463758420039087</v>
      </c>
      <c r="X971" s="3">
        <f t="shared" ca="1" si="353"/>
        <v>-1.1626705842390332</v>
      </c>
      <c r="Y971" s="3">
        <f t="shared" ca="1" si="354"/>
        <v>0.67891458997211063</v>
      </c>
      <c r="Z971" s="3">
        <f t="shared" ca="1" si="355"/>
        <v>-8.3047898874216656E-3</v>
      </c>
      <c r="AA971" s="3">
        <f t="shared" ca="1" si="356"/>
        <v>4.8493899283722185E-3</v>
      </c>
    </row>
    <row r="972" spans="3:27" s="5" customFormat="1" x14ac:dyDescent="0.2">
      <c r="C972" s="25"/>
      <c r="D972" s="1">
        <f t="shared" si="357"/>
        <v>970</v>
      </c>
      <c r="E972" s="2">
        <f t="shared" si="358"/>
        <v>97.099999999998758</v>
      </c>
      <c r="F972" s="3">
        <f t="shared" ca="1" si="359"/>
        <v>535.30448508708662</v>
      </c>
      <c r="G972" s="3">
        <f t="shared" si="360"/>
        <v>-313.51662822743486</v>
      </c>
      <c r="H972" s="3">
        <f t="shared" ca="1" si="345"/>
        <v>620.35761293744963</v>
      </c>
      <c r="I972" s="3">
        <f t="shared" ca="1" si="361"/>
        <v>51924.535053447806</v>
      </c>
      <c r="J972" s="3">
        <f t="shared" si="362"/>
        <v>13333.805134968688</v>
      </c>
      <c r="K972" s="3">
        <f t="shared" ca="1" si="363"/>
        <v>58868.001689266348</v>
      </c>
      <c r="L972" s="3">
        <f t="shared" si="364"/>
        <v>-9.3805259687215568</v>
      </c>
      <c r="M972" s="3">
        <f t="shared" ca="1" si="346"/>
        <v>-0.52982284194193885</v>
      </c>
      <c r="N972" s="3">
        <f t="shared" ca="1" si="347"/>
        <v>-30.356612732899993</v>
      </c>
      <c r="O972" s="1">
        <f t="shared" ca="1" si="365"/>
        <v>26939049.755061541</v>
      </c>
      <c r="P972" s="1">
        <f t="shared" si="366"/>
        <v>-17510934.746262528</v>
      </c>
      <c r="Q972" s="1">
        <f t="shared" ca="1" si="348"/>
        <v>44449984.501324072</v>
      </c>
      <c r="R972" s="1">
        <f t="shared" ca="1" si="367"/>
        <v>86850.065811242952</v>
      </c>
      <c r="S972" s="3">
        <f t="shared" si="349"/>
        <v>286.08794843444974</v>
      </c>
      <c r="T972" s="13">
        <f t="shared" ca="1" si="350"/>
        <v>2.1684157488360256</v>
      </c>
      <c r="U972" s="13">
        <f t="shared" si="351"/>
        <v>0.27548731381310282</v>
      </c>
      <c r="V972" s="5">
        <v>0.35</v>
      </c>
      <c r="W972" s="3">
        <f t="shared" ca="1" si="352"/>
        <v>1.3529885897991951</v>
      </c>
      <c r="X972" s="3">
        <f t="shared" ca="1" si="353"/>
        <v>-1.1674892760027893</v>
      </c>
      <c r="Y972" s="3">
        <f t="shared" ca="1" si="354"/>
        <v>0.68377402301147527</v>
      </c>
      <c r="Z972" s="3">
        <f t="shared" ca="1" si="355"/>
        <v>-8.3392091143056381E-3</v>
      </c>
      <c r="AA972" s="3">
        <f t="shared" ca="1" si="356"/>
        <v>4.8841001643676807E-3</v>
      </c>
    </row>
    <row r="973" spans="3:27" s="5" customFormat="1" x14ac:dyDescent="0.2">
      <c r="C973" s="25"/>
      <c r="D973" s="1">
        <f t="shared" si="357"/>
        <v>971</v>
      </c>
      <c r="E973" s="2">
        <f t="shared" si="358"/>
        <v>97.199999999998752</v>
      </c>
      <c r="F973" s="3">
        <f t="shared" ca="1" si="359"/>
        <v>535.30448508708662</v>
      </c>
      <c r="G973" s="3">
        <f t="shared" si="360"/>
        <v>-314.45468082430705</v>
      </c>
      <c r="H973" s="3">
        <f t="shared" ca="1" si="345"/>
        <v>620.83221408579288</v>
      </c>
      <c r="I973" s="3">
        <f t="shared" ca="1" si="361"/>
        <v>51978.065501956517</v>
      </c>
      <c r="J973" s="3">
        <f t="shared" si="362"/>
        <v>13302.406569516103</v>
      </c>
      <c r="K973" s="3">
        <f t="shared" ca="1" si="363"/>
        <v>58930.061167430642</v>
      </c>
      <c r="L973" s="3">
        <f t="shared" si="364"/>
        <v>-9.3814736430223498</v>
      </c>
      <c r="M973" s="3">
        <f t="shared" ca="1" si="346"/>
        <v>-0.53112664451966762</v>
      </c>
      <c r="N973" s="3">
        <f t="shared" ca="1" si="347"/>
        <v>-30.431315117922129</v>
      </c>
      <c r="O973" s="1">
        <f t="shared" ca="1" si="365"/>
        <v>26980284.663266744</v>
      </c>
      <c r="P973" s="1">
        <f t="shared" si="366"/>
        <v>-17471464.726895574</v>
      </c>
      <c r="Q973" s="1">
        <f t="shared" ca="1" si="348"/>
        <v>44451749.390162319</v>
      </c>
      <c r="R973" s="1">
        <f t="shared" ca="1" si="367"/>
        <v>86916.509972011001</v>
      </c>
      <c r="S973" s="3">
        <f t="shared" si="349"/>
        <v>286.21560746592422</v>
      </c>
      <c r="T973" s="13">
        <f t="shared" ca="1" si="350"/>
        <v>2.1691067778674751</v>
      </c>
      <c r="U973" s="13">
        <f t="shared" si="351"/>
        <v>0.27663139348580151</v>
      </c>
      <c r="V973" s="5">
        <v>0.35</v>
      </c>
      <c r="W973" s="3">
        <f t="shared" ca="1" si="352"/>
        <v>1.3596468524975343</v>
      </c>
      <c r="X973" s="3">
        <f t="shared" ca="1" si="353"/>
        <v>-1.1723377778458712</v>
      </c>
      <c r="Y973" s="3">
        <f t="shared" ca="1" si="354"/>
        <v>0.68866806092765509</v>
      </c>
      <c r="Z973" s="3">
        <f t="shared" ca="1" si="355"/>
        <v>-8.3738412703276508E-3</v>
      </c>
      <c r="AA973" s="3">
        <f t="shared" ca="1" si="356"/>
        <v>4.9190575780546789E-3</v>
      </c>
    </row>
    <row r="974" spans="3:27" s="5" customFormat="1" x14ac:dyDescent="0.2">
      <c r="C974" s="25"/>
      <c r="D974" s="1">
        <f t="shared" si="357"/>
        <v>972</v>
      </c>
      <c r="E974" s="2">
        <f t="shared" si="358"/>
        <v>97.299999999998747</v>
      </c>
      <c r="F974" s="3">
        <f t="shared" ca="1" si="359"/>
        <v>535.30448508708662</v>
      </c>
      <c r="G974" s="3">
        <f t="shared" si="360"/>
        <v>-315.39282818860926</v>
      </c>
      <c r="H974" s="3">
        <f t="shared" ca="1" si="345"/>
        <v>621.30791708070205</v>
      </c>
      <c r="I974" s="3">
        <f t="shared" ca="1" si="361"/>
        <v>52031.595950465227</v>
      </c>
      <c r="J974" s="3">
        <f t="shared" si="362"/>
        <v>13270.914194065457</v>
      </c>
      <c r="K974" s="3">
        <f t="shared" ca="1" si="363"/>
        <v>58992.168160829679</v>
      </c>
      <c r="L974" s="3">
        <f t="shared" si="364"/>
        <v>-9.3824241487048639</v>
      </c>
      <c r="M974" s="3">
        <f t="shared" ca="1" si="346"/>
        <v>-0.53242858441770158</v>
      </c>
      <c r="N974" s="3">
        <f t="shared" ca="1" si="347"/>
        <v>-30.505910779259167</v>
      </c>
      <c r="O974" s="1">
        <f t="shared" ca="1" si="365"/>
        <v>27021646.947901238</v>
      </c>
      <c r="P974" s="1">
        <f t="shared" si="366"/>
        <v>-17431868.413370583</v>
      </c>
      <c r="Q974" s="1">
        <f t="shared" ca="1" si="348"/>
        <v>44453515.361271821</v>
      </c>
      <c r="R974" s="1">
        <f t="shared" ca="1" si="367"/>
        <v>86983.108391298287</v>
      </c>
      <c r="S974" s="3">
        <f t="shared" si="349"/>
        <v>286.34364790633646</v>
      </c>
      <c r="T974" s="13">
        <f t="shared" ca="1" si="350"/>
        <v>2.1697981485656461</v>
      </c>
      <c r="U974" s="13">
        <f t="shared" si="351"/>
        <v>0.27778254827512144</v>
      </c>
      <c r="V974" s="5">
        <v>0.35</v>
      </c>
      <c r="W974" s="3">
        <f t="shared" ca="1" si="352"/>
        <v>1.3663509365642017</v>
      </c>
      <c r="X974" s="3">
        <f t="shared" ca="1" si="353"/>
        <v>-1.177216263366486</v>
      </c>
      <c r="Y974" s="3">
        <f t="shared" ca="1" si="354"/>
        <v>0.69359696590694475</v>
      </c>
      <c r="Z974" s="3">
        <f t="shared" ca="1" si="355"/>
        <v>-8.4086875954749001E-3</v>
      </c>
      <c r="AA974" s="3">
        <f t="shared" ca="1" si="356"/>
        <v>4.9542640421924621E-3</v>
      </c>
    </row>
    <row r="975" spans="3:27" s="5" customFormat="1" x14ac:dyDescent="0.2">
      <c r="C975" s="25"/>
      <c r="D975" s="1">
        <f t="shared" si="357"/>
        <v>973</v>
      </c>
      <c r="E975" s="2">
        <f t="shared" si="358"/>
        <v>97.399999999998741</v>
      </c>
      <c r="F975" s="3">
        <f t="shared" ca="1" si="359"/>
        <v>535.30448508708662</v>
      </c>
      <c r="G975" s="3">
        <f t="shared" si="360"/>
        <v>-316.33107060347976</v>
      </c>
      <c r="H975" s="3">
        <f t="shared" ca="1" si="345"/>
        <v>621.78471996623932</v>
      </c>
      <c r="I975" s="3">
        <f t="shared" ca="1" si="361"/>
        <v>52085.126398973938</v>
      </c>
      <c r="J975" s="3">
        <f t="shared" si="362"/>
        <v>13239.327999125851</v>
      </c>
      <c r="K975" s="3">
        <f t="shared" ca="1" si="363"/>
        <v>59054.322779550304</v>
      </c>
      <c r="L975" s="3">
        <f t="shared" si="364"/>
        <v>-9.3833774860555561</v>
      </c>
      <c r="M975" s="3">
        <f t="shared" ca="1" si="346"/>
        <v>-0.53372866159277477</v>
      </c>
      <c r="N975" s="3">
        <f t="shared" ca="1" si="347"/>
        <v>-30.580399714432154</v>
      </c>
      <c r="O975" s="1">
        <f t="shared" ca="1" si="365"/>
        <v>27063136.658844624</v>
      </c>
      <c r="P975" s="1">
        <f t="shared" si="366"/>
        <v>-17392145.718850348</v>
      </c>
      <c r="Q975" s="1">
        <f t="shared" ca="1" si="348"/>
        <v>44455282.377694972</v>
      </c>
      <c r="R975" s="1">
        <f t="shared" ca="1" si="367"/>
        <v>87049.860795273504</v>
      </c>
      <c r="S975" s="3">
        <f t="shared" si="349"/>
        <v>286.47206979427409</v>
      </c>
      <c r="T975" s="13">
        <f t="shared" ca="1" si="350"/>
        <v>2.1704898505908981</v>
      </c>
      <c r="U975" s="13">
        <f t="shared" si="351"/>
        <v>0.27894081940150589</v>
      </c>
      <c r="V975" s="5">
        <v>0.35</v>
      </c>
      <c r="W975" s="3">
        <f t="shared" ca="1" si="352"/>
        <v>1.373101150650432</v>
      </c>
      <c r="X975" s="3">
        <f t="shared" ca="1" si="353"/>
        <v>-1.1821249072529878</v>
      </c>
      <c r="Y975" s="3">
        <f t="shared" ca="1" si="354"/>
        <v>0.69856100203894522</v>
      </c>
      <c r="Z975" s="3">
        <f t="shared" ca="1" si="355"/>
        <v>-8.4437493375213411E-3</v>
      </c>
      <c r="AA975" s="3">
        <f t="shared" ca="1" si="356"/>
        <v>4.9897214431353226E-3</v>
      </c>
    </row>
    <row r="976" spans="3:27" s="5" customFormat="1" x14ac:dyDescent="0.2">
      <c r="C976" s="25"/>
      <c r="D976" s="1">
        <f t="shared" si="357"/>
        <v>974</v>
      </c>
      <c r="E976" s="2">
        <f t="shared" si="358"/>
        <v>97.499999999998735</v>
      </c>
      <c r="F976" s="3">
        <f t="shared" ca="1" si="359"/>
        <v>535.30448508708662</v>
      </c>
      <c r="G976" s="3">
        <f t="shared" si="360"/>
        <v>-317.26940835208529</v>
      </c>
      <c r="H976" s="3">
        <f t="shared" ca="1" si="345"/>
        <v>622.26262078838795</v>
      </c>
      <c r="I976" s="3">
        <f t="shared" ca="1" si="361"/>
        <v>52138.656847482649</v>
      </c>
      <c r="J976" s="3">
        <f t="shared" si="362"/>
        <v>13207.647975178073</v>
      </c>
      <c r="K976" s="3">
        <f t="shared" ca="1" si="363"/>
        <v>59116.525133483861</v>
      </c>
      <c r="L976" s="3">
        <f t="shared" si="364"/>
        <v>-9.3843336553617362</v>
      </c>
      <c r="M976" s="3">
        <f t="shared" ca="1" si="346"/>
        <v>-0.53502687602575094</v>
      </c>
      <c r="N976" s="3">
        <f t="shared" ca="1" si="347"/>
        <v>-30.654781922344657</v>
      </c>
      <c r="O976" s="1">
        <f t="shared" ca="1" si="365"/>
        <v>27104753.846130315</v>
      </c>
      <c r="P976" s="1">
        <f t="shared" si="366"/>
        <v>-17352296.556228742</v>
      </c>
      <c r="Q976" s="1">
        <f t="shared" ca="1" si="348"/>
        <v>44457050.402359053</v>
      </c>
      <c r="R976" s="1">
        <f t="shared" ca="1" si="367"/>
        <v>87116.76691037431</v>
      </c>
      <c r="S976" s="3">
        <f t="shared" si="349"/>
        <v>286.60087316843999</v>
      </c>
      <c r="T976" s="13">
        <f t="shared" ca="1" si="350"/>
        <v>2.1711818736249073</v>
      </c>
      <c r="U976" s="13">
        <f t="shared" si="351"/>
        <v>0.2801062483440892</v>
      </c>
      <c r="V976" s="5">
        <v>0.35</v>
      </c>
      <c r="W976" s="3">
        <f t="shared" ca="1" si="352"/>
        <v>1.3798978056080657</v>
      </c>
      <c r="X976" s="3">
        <f t="shared" ca="1" si="353"/>
        <v>-1.1870638852900395</v>
      </c>
      <c r="Y976" s="3">
        <f t="shared" ca="1" si="354"/>
        <v>0.70356043533023604</v>
      </c>
      <c r="Z976" s="3">
        <f t="shared" ca="1" si="355"/>
        <v>-8.4790277520717106E-3</v>
      </c>
      <c r="AA976" s="3">
        <f t="shared" ca="1" si="356"/>
        <v>5.0254316809302578E-3</v>
      </c>
    </row>
    <row r="977" spans="3:27" s="5" customFormat="1" x14ac:dyDescent="0.2">
      <c r="C977" s="25"/>
      <c r="D977" s="1">
        <f t="shared" si="357"/>
        <v>975</v>
      </c>
      <c r="E977" s="2">
        <f t="shared" si="358"/>
        <v>97.59999999999873</v>
      </c>
      <c r="F977" s="3">
        <f t="shared" ca="1" si="359"/>
        <v>535.30448508708662</v>
      </c>
      <c r="G977" s="3">
        <f t="shared" si="360"/>
        <v>-318.20784171762148</v>
      </c>
      <c r="H977" s="3">
        <f t="shared" ca="1" si="345"/>
        <v>622.7416175950807</v>
      </c>
      <c r="I977" s="3">
        <f t="shared" ca="1" si="361"/>
        <v>52192.18729599136</v>
      </c>
      <c r="J977" s="3">
        <f t="shared" si="362"/>
        <v>13175.87411267459</v>
      </c>
      <c r="K977" s="3">
        <f t="shared" ca="1" si="363"/>
        <v>59178.77533232639</v>
      </c>
      <c r="L977" s="3">
        <f t="shared" si="364"/>
        <v>-9.3852926569115667</v>
      </c>
      <c r="M977" s="3">
        <f t="shared" ca="1" si="346"/>
        <v>-0.53632322772148366</v>
      </c>
      <c r="N977" s="3">
        <f t="shared" ca="1" si="347"/>
        <v>-30.729057403274769</v>
      </c>
      <c r="O977" s="1">
        <f t="shared" ca="1" si="365"/>
        <v>27146498.559945639</v>
      </c>
      <c r="P977" s="1">
        <f t="shared" si="366"/>
        <v>-17312320.838130645</v>
      </c>
      <c r="Q977" s="1">
        <f t="shared" ca="1" si="348"/>
        <v>44458819.398076281</v>
      </c>
      <c r="R977" s="1">
        <f t="shared" ca="1" si="367"/>
        <v>87183.826463311299</v>
      </c>
      <c r="S977" s="3">
        <f t="shared" si="349"/>
        <v>286.73005806765218</v>
      </c>
      <c r="T977" s="13">
        <f t="shared" ca="1" si="350"/>
        <v>2.1718742073708528</v>
      </c>
      <c r="U977" s="13">
        <f t="shared" si="351"/>
        <v>0.28127887684215797</v>
      </c>
      <c r="V977" s="5">
        <v>0.35</v>
      </c>
      <c r="W977" s="3">
        <f t="shared" ca="1" si="352"/>
        <v>1.3867412145042912</v>
      </c>
      <c r="X977" s="3">
        <f t="shared" ca="1" si="353"/>
        <v>-1.1920333743648044</v>
      </c>
      <c r="Y977" s="3">
        <f t="shared" ca="1" si="354"/>
        <v>0.70859553371813944</v>
      </c>
      <c r="Z977" s="3">
        <f t="shared" ca="1" si="355"/>
        <v>-8.5145241026057458E-3</v>
      </c>
      <c r="AA977" s="3">
        <f t="shared" ca="1" si="356"/>
        <v>5.061396669415282E-3</v>
      </c>
    </row>
    <row r="978" spans="3:27" s="5" customFormat="1" x14ac:dyDescent="0.2">
      <c r="C978" s="25"/>
      <c r="D978" s="1">
        <f t="shared" si="357"/>
        <v>976</v>
      </c>
      <c r="E978" s="2">
        <f t="shared" si="358"/>
        <v>97.699999999998724</v>
      </c>
      <c r="F978" s="3">
        <f t="shared" ca="1" si="359"/>
        <v>535.30448508708662</v>
      </c>
      <c r="G978" s="3">
        <f t="shared" si="360"/>
        <v>-319.14637098331264</v>
      </c>
      <c r="H978" s="3">
        <f t="shared" ca="1" si="345"/>
        <v>623.22170843622666</v>
      </c>
      <c r="I978" s="3">
        <f t="shared" ca="1" si="361"/>
        <v>52245.717744500071</v>
      </c>
      <c r="J978" s="3">
        <f t="shared" si="362"/>
        <v>13144.006402039544</v>
      </c>
      <c r="K978" s="3">
        <f t="shared" ca="1" si="363"/>
        <v>59241.073485578818</v>
      </c>
      <c r="L978" s="3">
        <f t="shared" si="364"/>
        <v>-9.3862544909940659</v>
      </c>
      <c r="M978" s="3">
        <f t="shared" ca="1" si="346"/>
        <v>-0.53761771670867498</v>
      </c>
      <c r="N978" s="3">
        <f t="shared" ca="1" si="347"/>
        <v>-30.803226158866995</v>
      </c>
      <c r="O978" s="1">
        <f t="shared" ca="1" si="365"/>
        <v>27188370.850631841</v>
      </c>
      <c r="P978" s="1">
        <f t="shared" si="366"/>
        <v>-17272218.476911779</v>
      </c>
      <c r="Q978" s="1">
        <f t="shared" ca="1" si="348"/>
        <v>44460589.327543616</v>
      </c>
      <c r="R978" s="1">
        <f t="shared" ca="1" si="367"/>
        <v>87251.039181071726</v>
      </c>
      <c r="S978" s="3">
        <f t="shared" si="349"/>
        <v>286.85962453084369</v>
      </c>
      <c r="T978" s="13">
        <f t="shared" ca="1" si="350"/>
        <v>2.1725668415535999</v>
      </c>
      <c r="U978" s="13">
        <f t="shared" si="351"/>
        <v>0.28245874689662159</v>
      </c>
      <c r="V978" s="5">
        <v>0.35</v>
      </c>
      <c r="W978" s="3">
        <f t="shared" ca="1" si="352"/>
        <v>1.3936316926364876</v>
      </c>
      <c r="X978" s="3">
        <f t="shared" ca="1" si="353"/>
        <v>-1.1970335524731786</v>
      </c>
      <c r="Y978" s="3">
        <f t="shared" ca="1" si="354"/>
        <v>0.7136665670845761</v>
      </c>
      <c r="Z978" s="3">
        <f t="shared" ca="1" si="355"/>
        <v>-8.5502396605227036E-3</v>
      </c>
      <c r="AA978" s="3">
        <f t="shared" ca="1" si="356"/>
        <v>5.097618336318401E-3</v>
      </c>
    </row>
    <row r="979" spans="3:27" s="5" customFormat="1" x14ac:dyDescent="0.2">
      <c r="C979" s="25"/>
      <c r="D979" s="1">
        <f t="shared" si="357"/>
        <v>977</v>
      </c>
      <c r="E979" s="2">
        <f t="shared" si="358"/>
        <v>97.799999999998718</v>
      </c>
      <c r="F979" s="3">
        <f t="shared" ca="1" si="359"/>
        <v>535.30448508708662</v>
      </c>
      <c r="G979" s="3">
        <f t="shared" si="360"/>
        <v>-320.08499643241203</v>
      </c>
      <c r="H979" s="3">
        <f t="shared" ca="1" si="345"/>
        <v>623.70289136373913</v>
      </c>
      <c r="I979" s="3">
        <f t="shared" ca="1" si="361"/>
        <v>52299.248193008782</v>
      </c>
      <c r="J979" s="3">
        <f t="shared" si="362"/>
        <v>13112.044833668759</v>
      </c>
      <c r="K979" s="3">
        <f t="shared" ca="1" si="363"/>
        <v>59303.419702547166</v>
      </c>
      <c r="L979" s="3">
        <f t="shared" si="364"/>
        <v>-9.3872191578991124</v>
      </c>
      <c r="M979" s="3">
        <f t="shared" ca="1" si="346"/>
        <v>-0.53891034303973528</v>
      </c>
      <c r="N979" s="3">
        <f t="shared" ca="1" si="347"/>
        <v>-30.877288192124233</v>
      </c>
      <c r="O979" s="1">
        <f t="shared" ca="1" si="365"/>
        <v>27230370.768684171</v>
      </c>
      <c r="P979" s="1">
        <f t="shared" si="366"/>
        <v>-17231989.384658642</v>
      </c>
      <c r="Q979" s="1">
        <f t="shared" ca="1" si="348"/>
        <v>44462360.153342813</v>
      </c>
      <c r="R979" s="1">
        <f t="shared" ca="1" si="367"/>
        <v>87318.40479092348</v>
      </c>
      <c r="S979" s="3">
        <f t="shared" si="349"/>
        <v>286.98957259706293</v>
      </c>
      <c r="T979" s="13">
        <f t="shared" ca="1" si="350"/>
        <v>2.1732597659198789</v>
      </c>
      <c r="U979" s="13">
        <f t="shared" si="351"/>
        <v>0.28364590077148916</v>
      </c>
      <c r="V979" s="5">
        <v>0.35</v>
      </c>
      <c r="W979" s="3">
        <f t="shared" ca="1" si="352"/>
        <v>1.4005695575471584</v>
      </c>
      <c r="X979" s="3">
        <f t="shared" ca="1" si="353"/>
        <v>-1.2020645987260501</v>
      </c>
      <c r="Y979" s="3">
        <f t="shared" ca="1" si="354"/>
        <v>0.71877380727000817</v>
      </c>
      <c r="Z979" s="3">
        <f t="shared" ca="1" si="355"/>
        <v>-8.5861757051860724E-3</v>
      </c>
      <c r="AA979" s="3">
        <f t="shared" ca="1" si="356"/>
        <v>5.1340986233572011E-3</v>
      </c>
    </row>
    <row r="980" spans="3:27" s="5" customFormat="1" x14ac:dyDescent="0.2">
      <c r="C980" s="25"/>
      <c r="D980" s="1">
        <f t="shared" si="357"/>
        <v>978</v>
      </c>
      <c r="E980" s="2">
        <f t="shared" si="358"/>
        <v>97.899999999998712</v>
      </c>
      <c r="F980" s="3">
        <f t="shared" ca="1" si="359"/>
        <v>535.30448508708662</v>
      </c>
      <c r="G980" s="3">
        <f t="shared" si="360"/>
        <v>-321.02371834820195</v>
      </c>
      <c r="H980" s="3">
        <f t="shared" ca="1" si="345"/>
        <v>624.18516443156238</v>
      </c>
      <c r="I980" s="3">
        <f t="shared" ca="1" si="361"/>
        <v>52352.778641517492</v>
      </c>
      <c r="J980" s="3">
        <f t="shared" si="362"/>
        <v>13079.989397929729</v>
      </c>
      <c r="K980" s="3">
        <f t="shared" ca="1" si="363"/>
        <v>59365.814092342749</v>
      </c>
      <c r="L980" s="3">
        <f t="shared" si="364"/>
        <v>-9.3881866579174318</v>
      </c>
      <c r="M980" s="3">
        <f t="shared" ca="1" si="346"/>
        <v>-0.54020110679064293</v>
      </c>
      <c r="N980" s="3">
        <f t="shared" ca="1" si="347"/>
        <v>-30.951243507399717</v>
      </c>
      <c r="O980" s="1">
        <f t="shared" ca="1" si="365"/>
        <v>27272498.364751961</v>
      </c>
      <c r="P980" s="1">
        <f t="shared" si="366"/>
        <v>-17191633.473188348</v>
      </c>
      <c r="Q980" s="1">
        <f t="shared" ca="1" si="348"/>
        <v>44464131.837940305</v>
      </c>
      <c r="R980" s="1">
        <f t="shared" ca="1" si="367"/>
        <v>87385.923020418733</v>
      </c>
      <c r="S980" s="3">
        <f t="shared" si="349"/>
        <v>287.11990230547326</v>
      </c>
      <c r="T980" s="13">
        <f t="shared" ca="1" si="350"/>
        <v>2.1739529702384681</v>
      </c>
      <c r="U980" s="13">
        <f t="shared" si="351"/>
        <v>0.28484038099535547</v>
      </c>
      <c r="V980" s="5">
        <v>0.35</v>
      </c>
      <c r="W980" s="3">
        <f t="shared" ca="1" si="352"/>
        <v>1.407555129038965</v>
      </c>
      <c r="X980" s="3">
        <f t="shared" ca="1" si="353"/>
        <v>-1.207126693355596</v>
      </c>
      <c r="Y980" s="3">
        <f t="shared" ca="1" si="354"/>
        <v>0.72391752808747656</v>
      </c>
      <c r="Z980" s="3">
        <f t="shared" ca="1" si="355"/>
        <v>-8.6223335239685433E-3</v>
      </c>
      <c r="AA980" s="3">
        <f t="shared" ca="1" si="356"/>
        <v>5.1708394863391183E-3</v>
      </c>
    </row>
    <row r="981" spans="3:27" s="5" customFormat="1" x14ac:dyDescent="0.2">
      <c r="C981" s="25"/>
      <c r="D981" s="1">
        <f t="shared" si="357"/>
        <v>979</v>
      </c>
      <c r="E981" s="2">
        <f t="shared" si="358"/>
        <v>97.999999999998707</v>
      </c>
      <c r="F981" s="3">
        <f t="shared" ca="1" si="359"/>
        <v>535.30448508708662</v>
      </c>
      <c r="G981" s="3">
        <f t="shared" si="360"/>
        <v>-321.96253701399371</v>
      </c>
      <c r="H981" s="3">
        <f t="shared" ca="1" si="345"/>
        <v>624.66852569569903</v>
      </c>
      <c r="I981" s="3">
        <f t="shared" ca="1" si="361"/>
        <v>52406.309090026203</v>
      </c>
      <c r="J981" s="3">
        <f t="shared" si="362"/>
        <v>13047.840085161619</v>
      </c>
      <c r="K981" s="3">
        <f t="shared" ca="1" si="363"/>
        <v>59428.256763882375</v>
      </c>
      <c r="L981" s="3">
        <f t="shared" si="364"/>
        <v>-9.3891569913406112</v>
      </c>
      <c r="M981" s="3">
        <f t="shared" ca="1" si="346"/>
        <v>-0.54149000806080283</v>
      </c>
      <c r="N981" s="3">
        <f t="shared" ca="1" si="347"/>
        <v>-31.025092110388929</v>
      </c>
      <c r="O981" s="1">
        <f t="shared" ca="1" si="365"/>
        <v>27314753.689638674</v>
      </c>
      <c r="P981" s="1">
        <f t="shared" si="366"/>
        <v>-17151150.654048529</v>
      </c>
      <c r="Q981" s="1">
        <f t="shared" ca="1" si="348"/>
        <v>44465904.343687207</v>
      </c>
      <c r="R981" s="1">
        <f t="shared" ca="1" si="367"/>
        <v>87453.593597397863</v>
      </c>
      <c r="S981" s="3">
        <f t="shared" si="349"/>
        <v>287.25061369535331</v>
      </c>
      <c r="T981" s="13">
        <f t="shared" ca="1" si="350"/>
        <v>2.1746464443003695</v>
      </c>
      <c r="U981" s="13">
        <f t="shared" si="351"/>
        <v>0.28604223036289522</v>
      </c>
      <c r="V981" s="5">
        <v>0.35</v>
      </c>
      <c r="W981" s="3">
        <f t="shared" ca="1" si="352"/>
        <v>1.414588729189862</v>
      </c>
      <c r="X981" s="3">
        <f t="shared" ca="1" si="353"/>
        <v>-1.2122200177216149</v>
      </c>
      <c r="Y981" s="3">
        <f t="shared" ca="1" si="354"/>
        <v>0.72909800533672875</v>
      </c>
      <c r="Z981" s="3">
        <f t="shared" ca="1" si="355"/>
        <v>-8.6587144122972498E-3</v>
      </c>
      <c r="AA981" s="3">
        <f t="shared" ca="1" si="356"/>
        <v>5.2078428952623485E-3</v>
      </c>
    </row>
    <row r="982" spans="3:27" s="5" customFormat="1" x14ac:dyDescent="0.2">
      <c r="C982" s="25"/>
      <c r="D982" s="1">
        <f t="shared" si="357"/>
        <v>980</v>
      </c>
      <c r="E982" s="2">
        <f t="shared" si="358"/>
        <v>98.099999999998701</v>
      </c>
      <c r="F982" s="3">
        <f t="shared" ca="1" si="359"/>
        <v>535.30448508708662</v>
      </c>
      <c r="G982" s="3">
        <f t="shared" si="360"/>
        <v>-322.90145271312775</v>
      </c>
      <c r="H982" s="3">
        <f t="shared" ca="1" si="345"/>
        <v>625.15297321423589</v>
      </c>
      <c r="I982" s="3">
        <f t="shared" ca="1" si="361"/>
        <v>52459.839538534914</v>
      </c>
      <c r="J982" s="3">
        <f t="shared" si="362"/>
        <v>13015.596885675264</v>
      </c>
      <c r="K982" s="3">
        <f t="shared" ca="1" si="363"/>
        <v>59490.74782588856</v>
      </c>
      <c r="L982" s="3">
        <f t="shared" si="364"/>
        <v>-9.390130158461087</v>
      </c>
      <c r="M982" s="3">
        <f t="shared" ca="1" si="346"/>
        <v>-0.54277704697290685</v>
      </c>
      <c r="N982" s="3">
        <f t="shared" ca="1" si="347"/>
        <v>-31.098834008121599</v>
      </c>
      <c r="O982" s="1">
        <f t="shared" ca="1" si="365"/>
        <v>27357136.794301938</v>
      </c>
      <c r="P982" s="1">
        <f t="shared" si="366"/>
        <v>-17110540.838517211</v>
      </c>
      <c r="Q982" s="1">
        <f t="shared" ca="1" si="348"/>
        <v>44467677.632819146</v>
      </c>
      <c r="R982" s="1">
        <f t="shared" ca="1" si="367"/>
        <v>87521.416249993024</v>
      </c>
      <c r="S982" s="3">
        <f t="shared" si="349"/>
        <v>287.38170680609693</v>
      </c>
      <c r="T982" s="13">
        <f t="shared" ca="1" si="350"/>
        <v>2.1753401779189829</v>
      </c>
      <c r="U982" s="13">
        <f t="shared" si="351"/>
        <v>0.28725149193636673</v>
      </c>
      <c r="V982" s="5">
        <v>0.35</v>
      </c>
      <c r="W982" s="3">
        <f t="shared" ca="1" si="352"/>
        <v>1.4216706823683352</v>
      </c>
      <c r="X982" s="3">
        <f t="shared" ca="1" si="353"/>
        <v>-1.2173447543178999</v>
      </c>
      <c r="Y982" s="3">
        <f t="shared" ca="1" si="354"/>
        <v>0.73431551681844487</v>
      </c>
      <c r="Z982" s="3">
        <f t="shared" ca="1" si="355"/>
        <v>-8.6953196736992856E-3</v>
      </c>
      <c r="AA982" s="3">
        <f t="shared" ca="1" si="356"/>
        <v>5.245110834417463E-3</v>
      </c>
    </row>
    <row r="983" spans="3:27" s="5" customFormat="1" x14ac:dyDescent="0.2">
      <c r="C983" s="25"/>
      <c r="D983" s="1">
        <f t="shared" si="357"/>
        <v>981</v>
      </c>
      <c r="E983" s="2">
        <f t="shared" si="358"/>
        <v>98.199999999998695</v>
      </c>
      <c r="F983" s="3">
        <f t="shared" ca="1" si="359"/>
        <v>535.30448508708662</v>
      </c>
      <c r="G983" s="3">
        <f t="shared" si="360"/>
        <v>-323.84046572897387</v>
      </c>
      <c r="H983" s="3">
        <f t="shared" ca="1" si="345"/>
        <v>625.63850504737127</v>
      </c>
      <c r="I983" s="3">
        <f t="shared" ca="1" si="361"/>
        <v>52513.369987043625</v>
      </c>
      <c r="J983" s="3">
        <f t="shared" si="362"/>
        <v>12983.25978975316</v>
      </c>
      <c r="K983" s="3">
        <f t="shared" ca="1" si="363"/>
        <v>59553.28738688973</v>
      </c>
      <c r="L983" s="3">
        <f t="shared" si="364"/>
        <v>-9.3911061595721552</v>
      </c>
      <c r="M983" s="3">
        <f t="shared" ca="1" si="346"/>
        <v>-0.54406222367279278</v>
      </c>
      <c r="N983" s="3">
        <f t="shared" ca="1" si="347"/>
        <v>-31.172469208953611</v>
      </c>
      <c r="O983" s="1">
        <f t="shared" ca="1" si="365"/>
        <v>27399647.729853671</v>
      </c>
      <c r="P983" s="1">
        <f t="shared" si="366"/>
        <v>-17069803.937602691</v>
      </c>
      <c r="Q983" s="1">
        <f t="shared" ca="1" si="348"/>
        <v>44469451.667456359</v>
      </c>
      <c r="R983" s="1">
        <f t="shared" ca="1" si="367"/>
        <v>87589.390706631981</v>
      </c>
      <c r="S983" s="3">
        <f t="shared" si="349"/>
        <v>287.5131816772132</v>
      </c>
      <c r="T983" s="13">
        <f t="shared" ca="1" si="350"/>
        <v>2.1760341609302851</v>
      </c>
      <c r="U983" s="13">
        <f t="shared" si="351"/>
        <v>0.28846820904712089</v>
      </c>
      <c r="V983" s="5">
        <v>0.35</v>
      </c>
      <c r="W983" s="3">
        <f t="shared" ca="1" si="352"/>
        <v>1.4288013152487242</v>
      </c>
      <c r="X983" s="3">
        <f t="shared" ca="1" si="353"/>
        <v>-1.2225010867786326</v>
      </c>
      <c r="Y983" s="3">
        <f t="shared" ca="1" si="354"/>
        <v>0.73957034234854657</v>
      </c>
      <c r="Z983" s="3">
        <f t="shared" ca="1" si="355"/>
        <v>-8.7321506198473758E-3</v>
      </c>
      <c r="AA983" s="3">
        <f t="shared" ca="1" si="356"/>
        <v>5.2826453024896183E-3</v>
      </c>
    </row>
    <row r="984" spans="3:27" s="5" customFormat="1" x14ac:dyDescent="0.2">
      <c r="C984" s="25"/>
      <c r="D984" s="1">
        <f t="shared" si="357"/>
        <v>982</v>
      </c>
      <c r="E984" s="2">
        <f t="shared" si="358"/>
        <v>98.29999999999869</v>
      </c>
      <c r="F984" s="3">
        <f t="shared" ca="1" si="359"/>
        <v>535.30448508708662</v>
      </c>
      <c r="G984" s="3">
        <f t="shared" si="360"/>
        <v>-324.77957634493106</v>
      </c>
      <c r="H984" s="3">
        <f t="shared" ca="1" si="345"/>
        <v>626.12511925744025</v>
      </c>
      <c r="I984" s="3">
        <f t="shared" ca="1" si="361"/>
        <v>52566.900435552336</v>
      </c>
      <c r="J984" s="3">
        <f t="shared" si="362"/>
        <v>12950.828787649465</v>
      </c>
      <c r="K984" s="3">
        <f t="shared" ca="1" si="363"/>
        <v>59615.875555220438</v>
      </c>
      <c r="L984" s="3">
        <f t="shared" si="364"/>
        <v>-9.3920849949679646</v>
      </c>
      <c r="M984" s="3">
        <f t="shared" ca="1" si="346"/>
        <v>-0.5453455383293041</v>
      </c>
      <c r="N984" s="3">
        <f t="shared" ca="1" si="347"/>
        <v>-31.245997722558993</v>
      </c>
      <c r="O984" s="1">
        <f t="shared" ca="1" si="365"/>
        <v>27442286.547560066</v>
      </c>
      <c r="P984" s="1">
        <f t="shared" si="366"/>
        <v>-17028939.862043437</v>
      </c>
      <c r="Q984" s="1">
        <f t="shared" ca="1" si="348"/>
        <v>44471226.409603506</v>
      </c>
      <c r="R984" s="1">
        <f t="shared" ca="1" si="367"/>
        <v>87657.516696041639</v>
      </c>
      <c r="S984" s="3">
        <f t="shared" si="349"/>
        <v>287.64503834832635</v>
      </c>
      <c r="T984" s="13">
        <f t="shared" ca="1" si="350"/>
        <v>2.1767283831929976</v>
      </c>
      <c r="U984" s="13">
        <f t="shared" si="351"/>
        <v>0.2896924252971218</v>
      </c>
      <c r="V984" s="5">
        <v>0.35</v>
      </c>
      <c r="W984" s="3">
        <f t="shared" ca="1" si="352"/>
        <v>1.4359809568266646</v>
      </c>
      <c r="X984" s="3">
        <f t="shared" ca="1" si="353"/>
        <v>-1.2276891998848283</v>
      </c>
      <c r="Y984" s="3">
        <f t="shared" ca="1" si="354"/>
        <v>0.7448627637726114</v>
      </c>
      <c r="Z984" s="3">
        <f t="shared" ca="1" si="355"/>
        <v>-8.7692085706059155E-3</v>
      </c>
      <c r="AA984" s="3">
        <f t="shared" ca="1" si="356"/>
        <v>5.3204483126615097E-3</v>
      </c>
    </row>
    <row r="985" spans="3:27" s="5" customFormat="1" x14ac:dyDescent="0.2">
      <c r="C985" s="25"/>
      <c r="D985" s="1">
        <f t="shared" si="357"/>
        <v>983</v>
      </c>
      <c r="E985" s="2">
        <f t="shared" si="358"/>
        <v>98.399999999998684</v>
      </c>
      <c r="F985" s="3">
        <f t="shared" ca="1" si="359"/>
        <v>535.30448508708662</v>
      </c>
      <c r="G985" s="3">
        <f t="shared" si="360"/>
        <v>-325.71878484442783</v>
      </c>
      <c r="H985" s="3">
        <f t="shared" ca="1" si="345"/>
        <v>626.61281390894135</v>
      </c>
      <c r="I985" s="3">
        <f t="shared" ca="1" si="361"/>
        <v>52620.430884061047</v>
      </c>
      <c r="J985" s="3">
        <f t="shared" si="362"/>
        <v>12918.303869589996</v>
      </c>
      <c r="K985" s="3">
        <f t="shared" ca="1" si="363"/>
        <v>59678.512439021593</v>
      </c>
      <c r="L985" s="3">
        <f t="shared" si="364"/>
        <v>-9.3930666649435199</v>
      </c>
      <c r="M985" s="3">
        <f t="shared" ca="1" si="346"/>
        <v>-0.54662699113414981</v>
      </c>
      <c r="N985" s="3">
        <f t="shared" ca="1" si="347"/>
        <v>-31.319419559921855</v>
      </c>
      <c r="O985" s="1">
        <f t="shared" ca="1" si="365"/>
        <v>27485053.298841707</v>
      </c>
      <c r="P985" s="1">
        <f t="shared" si="366"/>
        <v>-16987948.522307936</v>
      </c>
      <c r="Q985" s="1">
        <f t="shared" ca="1" si="348"/>
        <v>44473001.821149647</v>
      </c>
      <c r="R985" s="1">
        <f t="shared" ca="1" si="367"/>
        <v>87725.79394725179</v>
      </c>
      <c r="S985" s="3">
        <f t="shared" si="349"/>
        <v>287.7772768591758</v>
      </c>
      <c r="T985" s="13">
        <f t="shared" ca="1" si="350"/>
        <v>2.1774228345887616</v>
      </c>
      <c r="U985" s="13">
        <f t="shared" si="351"/>
        <v>0.29092418456047375</v>
      </c>
      <c r="V985" s="5">
        <v>0.35</v>
      </c>
      <c r="W985" s="3">
        <f t="shared" ca="1" si="352"/>
        <v>1.4432099384346175</v>
      </c>
      <c r="X985" s="3">
        <f t="shared" ca="1" si="353"/>
        <v>-1.2329092795708068</v>
      </c>
      <c r="Y985" s="3">
        <f t="shared" ca="1" si="354"/>
        <v>0.7501930649803733</v>
      </c>
      <c r="Z985" s="3">
        <f t="shared" ca="1" si="355"/>
        <v>-8.8064948540771907E-3</v>
      </c>
      <c r="AA985" s="3">
        <f t="shared" ca="1" si="356"/>
        <v>5.3585218927169522E-3</v>
      </c>
    </row>
    <row r="986" spans="3:27" s="5" customFormat="1" x14ac:dyDescent="0.2">
      <c r="C986" s="25"/>
      <c r="D986" s="1">
        <f t="shared" si="357"/>
        <v>984</v>
      </c>
      <c r="E986" s="2">
        <f t="shared" si="358"/>
        <v>98.499999999998678</v>
      </c>
      <c r="F986" s="3">
        <f t="shared" ca="1" si="359"/>
        <v>535.30448508708662</v>
      </c>
      <c r="G986" s="3">
        <f t="shared" si="360"/>
        <v>-326.65809151092219</v>
      </c>
      <c r="H986" s="3">
        <f t="shared" ca="1" si="345"/>
        <v>627.1015870685618</v>
      </c>
      <c r="I986" s="3">
        <f t="shared" ca="1" si="361"/>
        <v>52673.961332569757</v>
      </c>
      <c r="J986" s="3">
        <f t="shared" si="362"/>
        <v>12885.685025772229</v>
      </c>
      <c r="K986" s="3">
        <f t="shared" ca="1" si="363"/>
        <v>59741.19814624064</v>
      </c>
      <c r="L986" s="3">
        <f t="shared" si="364"/>
        <v>-9.3940511697946842</v>
      </c>
      <c r="M986" s="3">
        <f t="shared" ca="1" si="346"/>
        <v>-0.54790658230176392</v>
      </c>
      <c r="N986" s="3">
        <f t="shared" ca="1" si="347"/>
        <v>-31.392734733328361</v>
      </c>
      <c r="O986" s="1">
        <f t="shared" ca="1" si="365"/>
        <v>27527948.03527363</v>
      </c>
      <c r="P986" s="1">
        <f t="shared" si="366"/>
        <v>-16946829.828594606</v>
      </c>
      <c r="Q986" s="1">
        <f t="shared" ca="1" si="348"/>
        <v>44474777.863868237</v>
      </c>
      <c r="R986" s="1">
        <f t="shared" ca="1" si="367"/>
        <v>87794.222189598659</v>
      </c>
      <c r="S986" s="3">
        <f t="shared" si="349"/>
        <v>287.90989724961634</v>
      </c>
      <c r="T986" s="13">
        <f t="shared" ca="1" si="350"/>
        <v>2.1781175050223025</v>
      </c>
      <c r="U986" s="13">
        <f t="shared" si="351"/>
        <v>0.29216353098495729</v>
      </c>
      <c r="V986" s="5">
        <v>0.35</v>
      </c>
      <c r="W986" s="3">
        <f t="shared" ca="1" si="352"/>
        <v>1.4504885937575065</v>
      </c>
      <c r="X986" s="3">
        <f t="shared" ca="1" si="353"/>
        <v>-1.2381615129307013</v>
      </c>
      <c r="Y986" s="3">
        <f t="shared" ca="1" si="354"/>
        <v>0.75556153192032316</v>
      </c>
      <c r="Z986" s="3">
        <f t="shared" ca="1" si="355"/>
        <v>-8.8440108066478659E-3</v>
      </c>
      <c r="AA986" s="3">
        <f t="shared" ca="1" si="356"/>
        <v>5.3968680851451652E-3</v>
      </c>
    </row>
    <row r="987" spans="3:27" s="5" customFormat="1" x14ac:dyDescent="0.2">
      <c r="C987" s="25"/>
      <c r="D987" s="1">
        <f t="shared" si="357"/>
        <v>985</v>
      </c>
      <c r="E987" s="2">
        <f t="shared" si="358"/>
        <v>98.599999999998673</v>
      </c>
      <c r="F987" s="3">
        <f t="shared" ca="1" si="359"/>
        <v>535.30448508708662</v>
      </c>
      <c r="G987" s="3">
        <f t="shared" si="360"/>
        <v>-327.59749662790165</v>
      </c>
      <c r="H987" s="3">
        <f t="shared" ca="1" si="345"/>
        <v>627.59143680520287</v>
      </c>
      <c r="I987" s="3">
        <f t="shared" ca="1" si="361"/>
        <v>52727.491781078468</v>
      </c>
      <c r="J987" s="3">
        <f t="shared" si="362"/>
        <v>12852.972246365287</v>
      </c>
      <c r="K987" s="3">
        <f t="shared" ca="1" si="363"/>
        <v>59803.932784631812</v>
      </c>
      <c r="L987" s="3">
        <f t="shared" si="364"/>
        <v>-9.395038509818173</v>
      </c>
      <c r="M987" s="3">
        <f t="shared" ca="1" si="346"/>
        <v>-0.54918431206916485</v>
      </c>
      <c r="N987" s="3">
        <f t="shared" ca="1" si="347"/>
        <v>-31.465943256358663</v>
      </c>
      <c r="O987" s="1">
        <f t="shared" ca="1" si="365"/>
        <v>27570970.808585327</v>
      </c>
      <c r="P987" s="1">
        <f t="shared" si="366"/>
        <v>-16905583.690831646</v>
      </c>
      <c r="Q987" s="1">
        <f t="shared" ca="1" si="348"/>
        <v>44476554.499416977</v>
      </c>
      <c r="R987" s="1">
        <f t="shared" ca="1" si="367"/>
        <v>87862.801152728396</v>
      </c>
      <c r="S987" s="3">
        <f t="shared" si="349"/>
        <v>288.04289955961787</v>
      </c>
      <c r="T987" s="13">
        <f t="shared" ca="1" si="350"/>
        <v>2.1788123844216014</v>
      </c>
      <c r="U987" s="13">
        <f t="shared" si="351"/>
        <v>0.29341050899357352</v>
      </c>
      <c r="V987" s="5">
        <v>0.35</v>
      </c>
      <c r="W987" s="3">
        <f t="shared" ca="1" si="352"/>
        <v>1.4578172588484544</v>
      </c>
      <c r="X987" s="3">
        <f t="shared" ca="1" si="353"/>
        <v>-1.2434460882250049</v>
      </c>
      <c r="Y987" s="3">
        <f t="shared" ca="1" si="354"/>
        <v>0.76096845261440027</v>
      </c>
      <c r="Z987" s="3">
        <f t="shared" ca="1" si="355"/>
        <v>-8.8817577730357488E-3</v>
      </c>
      <c r="AA987" s="3">
        <f t="shared" ca="1" si="356"/>
        <v>5.4354889472457164E-3</v>
      </c>
    </row>
    <row r="988" spans="3:27" s="5" customFormat="1" x14ac:dyDescent="0.2">
      <c r="C988" s="25"/>
      <c r="D988" s="1">
        <f t="shared" si="357"/>
        <v>986</v>
      </c>
      <c r="E988" s="2">
        <f t="shared" si="358"/>
        <v>98.699999999998667</v>
      </c>
      <c r="F988" s="3">
        <f t="shared" ca="1" si="359"/>
        <v>535.30448508708662</v>
      </c>
      <c r="G988" s="3">
        <f t="shared" si="360"/>
        <v>-328.53700047888344</v>
      </c>
      <c r="H988" s="3">
        <f t="shared" ca="1" si="345"/>
        <v>628.08236119000571</v>
      </c>
      <c r="I988" s="3">
        <f t="shared" ca="1" si="361"/>
        <v>52781.022229587179</v>
      </c>
      <c r="J988" s="3">
        <f t="shared" si="362"/>
        <v>12820.165521509949</v>
      </c>
      <c r="K988" s="3">
        <f t="shared" ca="1" si="363"/>
        <v>59866.716461756347</v>
      </c>
      <c r="L988" s="3">
        <f t="shared" si="364"/>
        <v>-9.396028685311558</v>
      </c>
      <c r="M988" s="3">
        <f t="shared" ca="1" si="346"/>
        <v>-0.55046018069581604</v>
      </c>
      <c r="N988" s="3">
        <f t="shared" ca="1" si="347"/>
        <v>-31.53904514387893</v>
      </c>
      <c r="O988" s="1">
        <f t="shared" ca="1" si="365"/>
        <v>27614121.670660898</v>
      </c>
      <c r="P988" s="1">
        <f t="shared" si="366"/>
        <v>-16864210.018676955</v>
      </c>
      <c r="Q988" s="1">
        <f t="shared" ca="1" si="348"/>
        <v>44478331.68933785</v>
      </c>
      <c r="R988" s="1">
        <f t="shared" ca="1" si="367"/>
        <v>87931.530566600806</v>
      </c>
      <c r="S988" s="3">
        <f t="shared" si="349"/>
        <v>288.17628382926574</v>
      </c>
      <c r="T988" s="13">
        <f t="shared" ca="1" si="350"/>
        <v>2.1795074627380591</v>
      </c>
      <c r="U988" s="13">
        <f t="shared" si="351"/>
        <v>0.29466516328609782</v>
      </c>
      <c r="V988" s="5">
        <v>0.35</v>
      </c>
      <c r="W988" s="3">
        <f t="shared" ca="1" si="352"/>
        <v>1.4651962721446268</v>
      </c>
      <c r="X988" s="3">
        <f t="shared" ca="1" si="353"/>
        <v>-1.2487631948871529</v>
      </c>
      <c r="Y988" s="3">
        <f t="shared" ca="1" si="354"/>
        <v>0.7664141171727864</v>
      </c>
      <c r="Z988" s="3">
        <f t="shared" ca="1" si="355"/>
        <v>-8.9197371063368062E-3</v>
      </c>
      <c r="AA988" s="3">
        <f t="shared" ca="1" si="356"/>
        <v>5.4743865512341889E-3</v>
      </c>
    </row>
    <row r="989" spans="3:27" s="5" customFormat="1" x14ac:dyDescent="0.2">
      <c r="C989" s="25"/>
      <c r="D989" s="1">
        <f t="shared" si="357"/>
        <v>987</v>
      </c>
      <c r="E989" s="2">
        <f t="shared" si="358"/>
        <v>98.799999999998661</v>
      </c>
      <c r="F989" s="3">
        <f t="shared" ca="1" si="359"/>
        <v>535.30448508708662</v>
      </c>
      <c r="G989" s="3">
        <f t="shared" si="360"/>
        <v>-329.4766033474146</v>
      </c>
      <c r="H989" s="3">
        <f t="shared" ca="1" si="345"/>
        <v>628.57435829637575</v>
      </c>
      <c r="I989" s="3">
        <f t="shared" ca="1" si="361"/>
        <v>52834.55267809589</v>
      </c>
      <c r="J989" s="3">
        <f t="shared" si="362"/>
        <v>12787.264841318634</v>
      </c>
      <c r="K989" s="3">
        <f t="shared" ca="1" si="363"/>
        <v>59929.549284982706</v>
      </c>
      <c r="L989" s="3">
        <f t="shared" si="364"/>
        <v>-9.3970216965732671</v>
      </c>
      <c r="M989" s="3">
        <f t="shared" ca="1" si="346"/>
        <v>-0.55173418846348588</v>
      </c>
      <c r="N989" s="3">
        <f t="shared" ca="1" si="347"/>
        <v>-31.612040412033295</v>
      </c>
      <c r="O989" s="1">
        <f t="shared" ca="1" si="365"/>
        <v>27657400.673539039</v>
      </c>
      <c r="P989" s="1">
        <f t="shared" si="366"/>
        <v>-16822708.721517961</v>
      </c>
      <c r="Q989" s="1">
        <f t="shared" ca="1" si="348"/>
        <v>44480109.395057</v>
      </c>
      <c r="R989" s="1">
        <f t="shared" ca="1" si="367"/>
        <v>88000.410161492604</v>
      </c>
      <c r="S989" s="3">
        <f t="shared" si="349"/>
        <v>288.31005009876037</v>
      </c>
      <c r="T989" s="13">
        <f t="shared" ca="1" si="350"/>
        <v>2.1802027299466604</v>
      </c>
      <c r="U989" s="13">
        <f t="shared" si="351"/>
        <v>0.29592753884064071</v>
      </c>
      <c r="V989" s="5">
        <v>0.35</v>
      </c>
      <c r="W989" s="3">
        <f t="shared" ca="1" si="352"/>
        <v>1.4726259744831753</v>
      </c>
      <c r="X989" s="3">
        <f t="shared" ca="1" si="353"/>
        <v>-1.2541130235301401</v>
      </c>
      <c r="Y989" s="3">
        <f t="shared" ca="1" si="354"/>
        <v>0.77189881780879299</v>
      </c>
      <c r="Z989" s="3">
        <f t="shared" ca="1" si="355"/>
        <v>-8.9579501680724285E-3</v>
      </c>
      <c r="AA989" s="3">
        <f t="shared" ca="1" si="356"/>
        <v>5.5135629843485216E-3</v>
      </c>
    </row>
    <row r="990" spans="3:27" s="5" customFormat="1" x14ac:dyDescent="0.2">
      <c r="C990" s="25"/>
      <c r="D990" s="1">
        <f t="shared" si="357"/>
        <v>988</v>
      </c>
      <c r="E990" s="2">
        <f t="shared" si="358"/>
        <v>98.899999999998656</v>
      </c>
      <c r="F990" s="3">
        <f t="shared" ca="1" si="359"/>
        <v>535.30448508708662</v>
      </c>
      <c r="G990" s="3">
        <f t="shared" si="360"/>
        <v>-330.41630551707192</v>
      </c>
      <c r="H990" s="3">
        <f t="shared" ca="1" si="345"/>
        <v>629.0674262000075</v>
      </c>
      <c r="I990" s="3">
        <f t="shared" ca="1" si="361"/>
        <v>52888.083126604601</v>
      </c>
      <c r="J990" s="3">
        <f t="shared" si="362"/>
        <v>12754.27019587541</v>
      </c>
      <c r="K990" s="3">
        <f t="shared" ca="1" si="363"/>
        <v>59992.431361486808</v>
      </c>
      <c r="L990" s="3">
        <f t="shared" si="364"/>
        <v>-9.3980175439025828</v>
      </c>
      <c r="M990" s="3">
        <f t="shared" ca="1" si="346"/>
        <v>-0.55300633567610691</v>
      </c>
      <c r="N990" s="3">
        <f t="shared" ca="1" si="347"/>
        <v>-31.684929078235811</v>
      </c>
      <c r="O990" s="1">
        <f t="shared" ca="1" si="365"/>
        <v>27700807.86941313</v>
      </c>
      <c r="P990" s="1">
        <f t="shared" si="366"/>
        <v>-16781079.708471529</v>
      </c>
      <c r="Q990" s="1">
        <f t="shared" ca="1" si="348"/>
        <v>44481887.577884659</v>
      </c>
      <c r="R990" s="1">
        <f t="shared" ca="1" si="367"/>
        <v>88069.439668001054</v>
      </c>
      <c r="S990" s="3">
        <f t="shared" si="349"/>
        <v>288.44419840841761</v>
      </c>
      <c r="T990" s="13">
        <f t="shared" ca="1" si="350"/>
        <v>2.1808981760461355</v>
      </c>
      <c r="U990" s="13">
        <f t="shared" si="351"/>
        <v>0.29719768091521837</v>
      </c>
      <c r="V990" s="5">
        <v>0.35</v>
      </c>
      <c r="W990" s="3">
        <f t="shared" ca="1" si="352"/>
        <v>1.4801067091172841</v>
      </c>
      <c r="X990" s="3">
        <f t="shared" ca="1" si="353"/>
        <v>-1.2594957659531738</v>
      </c>
      <c r="Y990" s="3">
        <f t="shared" ca="1" si="354"/>
        <v>0.77742284885384305</v>
      </c>
      <c r="Z990" s="3">
        <f t="shared" ca="1" si="355"/>
        <v>-8.9963983282369559E-3</v>
      </c>
      <c r="AA990" s="3">
        <f t="shared" ca="1" si="356"/>
        <v>5.5530203489560217E-3</v>
      </c>
    </row>
    <row r="991" spans="3:27" s="5" customFormat="1" x14ac:dyDescent="0.2">
      <c r="C991" s="25"/>
      <c r="D991" s="1">
        <f t="shared" si="357"/>
        <v>989</v>
      </c>
      <c r="E991" s="2">
        <f t="shared" si="358"/>
        <v>98.99999999999865</v>
      </c>
      <c r="F991" s="3">
        <f t="shared" ca="1" si="359"/>
        <v>535.30448508708662</v>
      </c>
      <c r="G991" s="3">
        <f t="shared" si="360"/>
        <v>-331.35610727146218</v>
      </c>
      <c r="H991" s="3">
        <f t="shared" ca="1" si="345"/>
        <v>629.56156297890971</v>
      </c>
      <c r="I991" s="3">
        <f t="shared" ca="1" si="361"/>
        <v>52941.613575113312</v>
      </c>
      <c r="J991" s="3">
        <f t="shared" si="362"/>
        <v>12721.181575235983</v>
      </c>
      <c r="K991" s="3">
        <f t="shared" ca="1" si="363"/>
        <v>60055.362798252259</v>
      </c>
      <c r="L991" s="3">
        <f t="shared" si="364"/>
        <v>-9.3990162275996454</v>
      </c>
      <c r="M991" s="3">
        <f t="shared" ca="1" si="346"/>
        <v>-0.55427662265963673</v>
      </c>
      <c r="N991" s="3">
        <f t="shared" ca="1" si="347"/>
        <v>-31.757711161162476</v>
      </c>
      <c r="O991" s="1">
        <f t="shared" ca="1" si="365"/>
        <v>27744343.310631335</v>
      </c>
      <c r="P991" s="1">
        <f t="shared" si="366"/>
        <v>-16739322.888383849</v>
      </c>
      <c r="Q991" s="1">
        <f t="shared" ca="1" si="348"/>
        <v>44483666.199015185</v>
      </c>
      <c r="R991" s="1">
        <f t="shared" ca="1" si="367"/>
        <v>88138.618817047362</v>
      </c>
      <c r="S991" s="3">
        <f t="shared" si="349"/>
        <v>288.57872879866858</v>
      </c>
      <c r="T991" s="13">
        <f t="shared" ca="1" si="350"/>
        <v>2.1815937910591225</v>
      </c>
      <c r="U991" s="13">
        <f t="shared" si="351"/>
        <v>0.29847563504933117</v>
      </c>
      <c r="V991" s="5">
        <v>0.35</v>
      </c>
      <c r="W991" s="3">
        <f t="shared" ca="1" si="352"/>
        <v>1.4876388217323238</v>
      </c>
      <c r="X991" s="3">
        <f t="shared" ca="1" si="353"/>
        <v>-1.264911615148365</v>
      </c>
      <c r="Y991" s="3">
        <f t="shared" ca="1" si="354"/>
        <v>0.78298650677255655</v>
      </c>
      <c r="Z991" s="3">
        <f t="shared" ca="1" si="355"/>
        <v>-9.0350829653454649E-3</v>
      </c>
      <c r="AA991" s="3">
        <f t="shared" ca="1" si="356"/>
        <v>5.5927607626611179E-3</v>
      </c>
    </row>
    <row r="992" spans="3:27" s="5" customFormat="1" x14ac:dyDescent="0.2">
      <c r="C992" s="25"/>
      <c r="D992" s="1">
        <f t="shared" si="357"/>
        <v>990</v>
      </c>
      <c r="E992" s="2">
        <f t="shared" si="358"/>
        <v>99.099999999998644</v>
      </c>
      <c r="F992" s="3">
        <f t="shared" ca="1" si="359"/>
        <v>535.30448508708662</v>
      </c>
      <c r="G992" s="3">
        <f t="shared" si="360"/>
        <v>-332.29600889422215</v>
      </c>
      <c r="H992" s="3">
        <f t="shared" ca="1" si="345"/>
        <v>630.05676671342871</v>
      </c>
      <c r="I992" s="3">
        <f t="shared" ca="1" si="361"/>
        <v>52995.144023622022</v>
      </c>
      <c r="J992" s="3">
        <f t="shared" si="362"/>
        <v>12687.998969427699</v>
      </c>
      <c r="K992" s="3">
        <f t="shared" ca="1" si="363"/>
        <v>60118.343702070575</v>
      </c>
      <c r="L992" s="3">
        <f t="shared" si="364"/>
        <v>-9.4000177479654514</v>
      </c>
      <c r="M992" s="3">
        <f t="shared" ca="1" si="346"/>
        <v>-0.55554504976191854</v>
      </c>
      <c r="N992" s="3">
        <f t="shared" ca="1" si="347"/>
        <v>-31.830386680743231</v>
      </c>
      <c r="O992" s="1">
        <f t="shared" ca="1" si="365"/>
        <v>27788007.049696594</v>
      </c>
      <c r="P992" s="1">
        <f t="shared" si="366"/>
        <v>-16697438.169830283</v>
      </c>
      <c r="Q992" s="1">
        <f t="shared" ca="1" si="348"/>
        <v>44485445.219526879</v>
      </c>
      <c r="R992" s="1">
        <f t="shared" ca="1" si="367"/>
        <v>88207.947339880018</v>
      </c>
      <c r="S992" s="3">
        <f t="shared" si="349"/>
        <v>288.71364131005964</v>
      </c>
      <c r="T992" s="13">
        <f t="shared" ca="1" si="350"/>
        <v>2.1822895650323249</v>
      </c>
      <c r="U992" s="13">
        <f t="shared" si="351"/>
        <v>0.2997614470655508</v>
      </c>
      <c r="V992" s="5">
        <v>0.35</v>
      </c>
      <c r="W992" s="3">
        <f t="shared" ca="1" si="352"/>
        <v>1.4952226604621071</v>
      </c>
      <c r="X992" s="3">
        <f t="shared" ca="1" si="353"/>
        <v>-1.2703607653074551</v>
      </c>
      <c r="Y992" s="3">
        <f t="shared" ca="1" si="354"/>
        <v>0.78859009017793169</v>
      </c>
      <c r="Z992" s="3">
        <f t="shared" ca="1" si="355"/>
        <v>-9.0740054664818215E-3</v>
      </c>
      <c r="AA992" s="3">
        <f t="shared" ca="1" si="356"/>
        <v>5.6327863584137976E-3</v>
      </c>
    </row>
    <row r="993" spans="3:27" s="5" customFormat="1" x14ac:dyDescent="0.2">
      <c r="C993" s="25"/>
      <c r="D993" s="1">
        <f t="shared" si="357"/>
        <v>991</v>
      </c>
      <c r="E993" s="2">
        <f t="shared" si="358"/>
        <v>99.199999999998639</v>
      </c>
      <c r="F993" s="3">
        <f t="shared" ca="1" si="359"/>
        <v>535.30448508708662</v>
      </c>
      <c r="G993" s="3">
        <f t="shared" si="360"/>
        <v>-333.2360106690187</v>
      </c>
      <c r="H993" s="3">
        <f t="shared" ca="1" si="345"/>
        <v>630.55303548627319</v>
      </c>
      <c r="I993" s="3">
        <f t="shared" ca="1" si="361"/>
        <v>53048.674472130733</v>
      </c>
      <c r="J993" s="3">
        <f t="shared" si="362"/>
        <v>12654.722368449537</v>
      </c>
      <c r="K993" s="3">
        <f t="shared" ca="1" si="363"/>
        <v>60181.374179541424</v>
      </c>
      <c r="L993" s="3">
        <f t="shared" si="364"/>
        <v>-9.4010221053018519</v>
      </c>
      <c r="M993" s="3">
        <f t="shared" ca="1" si="346"/>
        <v>-0.55681161735254081</v>
      </c>
      <c r="N993" s="3">
        <f t="shared" ca="1" si="347"/>
        <v>-31.902955658153942</v>
      </c>
      <c r="O993" s="1">
        <f t="shared" ca="1" si="365"/>
        <v>27831799.139266729</v>
      </c>
      <c r="P993" s="1">
        <f t="shared" si="366"/>
        <v>-16655425.461115267</v>
      </c>
      <c r="Q993" s="1">
        <f t="shared" ca="1" si="348"/>
        <v>44487224.600382</v>
      </c>
      <c r="R993" s="1">
        <f t="shared" ca="1" si="367"/>
        <v>88277.424968078252</v>
      </c>
      <c r="S993" s="3">
        <f t="shared" si="349"/>
        <v>288.8489359832526</v>
      </c>
      <c r="T993" s="13">
        <f t="shared" ca="1" si="350"/>
        <v>2.1829854880366688</v>
      </c>
      <c r="U993" s="13">
        <f t="shared" si="351"/>
        <v>0.30105516307111779</v>
      </c>
      <c r="V993" s="5">
        <v>0.35</v>
      </c>
      <c r="W993" s="3">
        <f t="shared" ca="1" si="352"/>
        <v>1.5028585759052595</v>
      </c>
      <c r="X993" s="3">
        <f t="shared" ca="1" si="353"/>
        <v>-1.2758434118285844</v>
      </c>
      <c r="Y993" s="3">
        <f t="shared" ca="1" si="354"/>
        <v>0.79423389984662707</v>
      </c>
      <c r="Z993" s="3">
        <f t="shared" ca="1" si="355"/>
        <v>-9.113167227347032E-3</v>
      </c>
      <c r="AA993" s="3">
        <f t="shared" ca="1" si="356"/>
        <v>5.6730992846187643E-3</v>
      </c>
    </row>
    <row r="994" spans="3:27" s="5" customFormat="1" x14ac:dyDescent="0.2">
      <c r="C994" s="25"/>
      <c r="D994" s="1">
        <f t="shared" si="357"/>
        <v>992</v>
      </c>
      <c r="E994" s="2">
        <f t="shared" si="358"/>
        <v>99.299999999998633</v>
      </c>
      <c r="F994" s="3">
        <f t="shared" ca="1" si="359"/>
        <v>535.30448508708662</v>
      </c>
      <c r="G994" s="3">
        <f t="shared" si="360"/>
        <v>-334.1761128795489</v>
      </c>
      <c r="H994" s="3">
        <f t="shared" ca="1" si="345"/>
        <v>631.05036738253773</v>
      </c>
      <c r="I994" s="3">
        <f t="shared" ca="1" si="361"/>
        <v>53102.204920639444</v>
      </c>
      <c r="J994" s="3">
        <f t="shared" si="362"/>
        <v>12621.351762272108</v>
      </c>
      <c r="K994" s="3">
        <f t="shared" ca="1" si="363"/>
        <v>60244.454337072879</v>
      </c>
      <c r="L994" s="3">
        <f t="shared" si="364"/>
        <v>-9.4020292999115558</v>
      </c>
      <c r="M994" s="3">
        <f t="shared" ca="1" si="346"/>
        <v>-0.55807632582269806</v>
      </c>
      <c r="N994" s="3">
        <f t="shared" ca="1" si="347"/>
        <v>-31.975418115808399</v>
      </c>
      <c r="O994" s="1">
        <f t="shared" ca="1" si="365"/>
        <v>27875719.632154509</v>
      </c>
      <c r="P994" s="1">
        <f t="shared" si="366"/>
        <v>-16613284.670272179</v>
      </c>
      <c r="Q994" s="1">
        <f t="shared" ca="1" si="348"/>
        <v>44489004.302426688</v>
      </c>
      <c r="R994" s="1">
        <f t="shared" ca="1" si="367"/>
        <v>88347.051433555287</v>
      </c>
      <c r="S994" s="3">
        <f t="shared" si="349"/>
        <v>288.98461285902454</v>
      </c>
      <c r="T994" s="13">
        <f t="shared" ca="1" si="350"/>
        <v>2.1836815501674591</v>
      </c>
      <c r="U994" s="13">
        <f t="shared" si="351"/>
        <v>0.30235682945954434</v>
      </c>
      <c r="V994" s="5">
        <v>0.35</v>
      </c>
      <c r="W994" s="3">
        <f t="shared" ca="1" si="352"/>
        <v>1.5105469211416784</v>
      </c>
      <c r="X994" s="3">
        <f t="shared" ca="1" si="353"/>
        <v>-1.2813597513230852</v>
      </c>
      <c r="Y994" s="3">
        <f t="shared" ca="1" si="354"/>
        <v>0.79991823873433798</v>
      </c>
      <c r="Z994" s="3">
        <f t="shared" ca="1" si="355"/>
        <v>-9.1525696523077522E-3</v>
      </c>
      <c r="AA994" s="3">
        <f t="shared" ca="1" si="356"/>
        <v>5.7137017052452709E-3</v>
      </c>
    </row>
    <row r="995" spans="3:27" s="5" customFormat="1" x14ac:dyDescent="0.2">
      <c r="C995" s="25"/>
      <c r="D995" s="1">
        <f t="shared" si="357"/>
        <v>993</v>
      </c>
      <c r="E995" s="2">
        <f t="shared" si="358"/>
        <v>99.399999999998627</v>
      </c>
      <c r="F995" s="3">
        <f t="shared" ca="1" si="359"/>
        <v>535.30448508708662</v>
      </c>
      <c r="G995" s="3">
        <f t="shared" si="360"/>
        <v>-335.11631580954003</v>
      </c>
      <c r="H995" s="3">
        <f t="shared" ca="1" si="345"/>
        <v>631.54876048972676</v>
      </c>
      <c r="I995" s="3">
        <f t="shared" ca="1" si="361"/>
        <v>53155.735369148155</v>
      </c>
      <c r="J995" s="3">
        <f t="shared" si="362"/>
        <v>12587.887140837654</v>
      </c>
      <c r="K995" s="3">
        <f t="shared" ca="1" si="363"/>
        <v>60307.584280881623</v>
      </c>
      <c r="L995" s="3">
        <f t="shared" si="364"/>
        <v>-9.4030393320981229</v>
      </c>
      <c r="M995" s="3">
        <f t="shared" ca="1" si="346"/>
        <v>-0.55933917558505208</v>
      </c>
      <c r="N995" s="3">
        <f t="shared" ca="1" si="347"/>
        <v>-32.047774077350383</v>
      </c>
      <c r="O995" s="1">
        <f t="shared" ca="1" si="365"/>
        <v>27919768.581327718</v>
      </c>
      <c r="P995" s="1">
        <f t="shared" si="366"/>
        <v>-16571015.705063211</v>
      </c>
      <c r="Q995" s="1">
        <f t="shared" ca="1" si="348"/>
        <v>44490784.28639093</v>
      </c>
      <c r="R995" s="1">
        <f t="shared" ca="1" si="367"/>
        <v>88416.826468561747</v>
      </c>
      <c r="S995" s="3">
        <f t="shared" si="349"/>
        <v>289.12067197826792</v>
      </c>
      <c r="T995" s="13">
        <f t="shared" ca="1" si="350"/>
        <v>2.1843777415445333</v>
      </c>
      <c r="U995" s="13">
        <f t="shared" si="351"/>
        <v>0.30366649291223008</v>
      </c>
      <c r="V995" s="5">
        <v>0.35</v>
      </c>
      <c r="W995" s="3">
        <f t="shared" ca="1" si="352"/>
        <v>1.5182880517491235</v>
      </c>
      <c r="X995" s="3">
        <f t="shared" ca="1" si="353"/>
        <v>-1.2869099816223313</v>
      </c>
      <c r="Y995" s="3">
        <f t="shared" ca="1" si="354"/>
        <v>0.80564341199128542</v>
      </c>
      <c r="Z995" s="3">
        <f t="shared" ca="1" si="355"/>
        <v>-9.1922141544452229E-3</v>
      </c>
      <c r="AA995" s="3">
        <f t="shared" ca="1" si="356"/>
        <v>5.7545957999377527E-3</v>
      </c>
    </row>
    <row r="996" spans="3:27" s="5" customFormat="1" x14ac:dyDescent="0.2">
      <c r="C996" s="25"/>
      <c r="D996" s="1">
        <f t="shared" si="357"/>
        <v>994</v>
      </c>
      <c r="E996" s="2">
        <f t="shared" si="358"/>
        <v>99.499999999998622</v>
      </c>
      <c r="F996" s="3">
        <f t="shared" ca="1" si="359"/>
        <v>535.30448508708662</v>
      </c>
      <c r="G996" s="3">
        <f t="shared" si="360"/>
        <v>-336.05661974274983</v>
      </c>
      <c r="H996" s="3">
        <f t="shared" ca="1" si="345"/>
        <v>632.04821289777738</v>
      </c>
      <c r="I996" s="3">
        <f t="shared" ca="1" si="361"/>
        <v>53209.265817656866</v>
      </c>
      <c r="J996" s="3">
        <f t="shared" si="362"/>
        <v>12554.328494060041</v>
      </c>
      <c r="K996" s="3">
        <f t="shared" ca="1" si="363"/>
        <v>60370.764116993225</v>
      </c>
      <c r="L996" s="3">
        <f t="shared" si="364"/>
        <v>-9.4040522021659783</v>
      </c>
      <c r="M996" s="3">
        <f t="shared" ca="1" si="346"/>
        <v>-0.56060016707359195</v>
      </c>
      <c r="N996" s="3">
        <f t="shared" ca="1" si="347"/>
        <v>-32.120023567645639</v>
      </c>
      <c r="O996" s="1">
        <f t="shared" ca="1" si="365"/>
        <v>27963946.039909188</v>
      </c>
      <c r="P996" s="1">
        <f t="shared" si="366"/>
        <v>-16528618.472979259</v>
      </c>
      <c r="Q996" s="1">
        <f t="shared" ca="1" si="348"/>
        <v>44492564.512888446</v>
      </c>
      <c r="R996" s="1">
        <f t="shared" ca="1" si="367"/>
        <v>88486.749805688829</v>
      </c>
      <c r="S996" s="3">
        <f t="shared" si="349"/>
        <v>289.25711338199045</v>
      </c>
      <c r="T996" s="13">
        <f t="shared" ca="1" si="350"/>
        <v>2.1850740523124146</v>
      </c>
      <c r="U996" s="13">
        <f t="shared" si="351"/>
        <v>0.30498420040008278</v>
      </c>
      <c r="V996" s="5">
        <v>0.35</v>
      </c>
      <c r="W996" s="3">
        <f t="shared" ca="1" si="352"/>
        <v>1.5260823258198888</v>
      </c>
      <c r="X996" s="3">
        <f t="shared" ca="1" si="353"/>
        <v>-1.2924943017846033</v>
      </c>
      <c r="Y996" s="3">
        <f t="shared" ca="1" si="354"/>
        <v>0.81140972697779001</v>
      </c>
      <c r="Z996" s="3">
        <f t="shared" ca="1" si="355"/>
        <v>-9.2321021556043097E-3</v>
      </c>
      <c r="AA996" s="3">
        <f t="shared" ca="1" si="356"/>
        <v>5.7957837641270712E-3</v>
      </c>
    </row>
    <row r="997" spans="3:27" s="5" customFormat="1" x14ac:dyDescent="0.2">
      <c r="C997" s="25"/>
      <c r="D997" s="1">
        <f t="shared" si="357"/>
        <v>995</v>
      </c>
      <c r="E997" s="2">
        <f t="shared" si="358"/>
        <v>99.599999999998616</v>
      </c>
      <c r="F997" s="3">
        <f t="shared" ca="1" si="359"/>
        <v>535.30448508708662</v>
      </c>
      <c r="G997" s="3">
        <f t="shared" si="360"/>
        <v>-336.99702496296641</v>
      </c>
      <c r="H997" s="3">
        <f t="shared" ca="1" si="345"/>
        <v>632.54872269908276</v>
      </c>
      <c r="I997" s="3">
        <f t="shared" ca="1" si="361"/>
        <v>53262.796266165577</v>
      </c>
      <c r="J997" s="3">
        <f t="shared" si="362"/>
        <v>12520.675811824754</v>
      </c>
      <c r="K997" s="3">
        <f t="shared" ca="1" si="363"/>
        <v>60433.993951242359</v>
      </c>
      <c r="L997" s="3">
        <f t="shared" si="364"/>
        <v>-9.4050679104203994</v>
      </c>
      <c r="M997" s="3">
        <f t="shared" ca="1" si="346"/>
        <v>-0.56185930074349577</v>
      </c>
      <c r="N997" s="3">
        <f t="shared" ca="1" si="347"/>
        <v>-32.192166612773946</v>
      </c>
      <c r="O997" s="1">
        <f t="shared" ca="1" si="365"/>
        <v>28008252.061176877</v>
      </c>
      <c r="P997" s="1">
        <f t="shared" si="366"/>
        <v>-16486092.881239785</v>
      </c>
      <c r="Q997" s="1">
        <f t="shared" ca="1" si="348"/>
        <v>44494344.94241666</v>
      </c>
      <c r="R997" s="1">
        <f t="shared" ca="1" si="367"/>
        <v>88556.821177871592</v>
      </c>
      <c r="S997" s="3">
        <f t="shared" si="349"/>
        <v>289.39393711131538</v>
      </c>
      <c r="T997" s="13">
        <f t="shared" ca="1" si="350"/>
        <v>2.1857704726404577</v>
      </c>
      <c r="U997" s="13">
        <f t="shared" si="351"/>
        <v>0.30630999918515145</v>
      </c>
      <c r="V997" s="5">
        <v>0.35</v>
      </c>
      <c r="W997" s="3">
        <f t="shared" ca="1" si="352"/>
        <v>1.5339301039776063</v>
      </c>
      <c r="X997" s="3">
        <f t="shared" ca="1" si="353"/>
        <v>-1.298112912102011</v>
      </c>
      <c r="Y997" s="3">
        <f t="shared" ca="1" si="354"/>
        <v>0.81721749327996329</v>
      </c>
      <c r="Z997" s="3">
        <f t="shared" ca="1" si="355"/>
        <v>-9.2722350864429346E-3</v>
      </c>
      <c r="AA997" s="3">
        <f t="shared" ca="1" si="356"/>
        <v>5.8372678091425951E-3</v>
      </c>
    </row>
    <row r="998" spans="3:27" s="5" customFormat="1" x14ac:dyDescent="0.2">
      <c r="C998" s="25"/>
      <c r="D998" s="1">
        <f t="shared" si="357"/>
        <v>996</v>
      </c>
      <c r="E998" s="2">
        <f t="shared" si="358"/>
        <v>99.69999999999861</v>
      </c>
      <c r="F998" s="3">
        <f t="shared" ca="1" si="359"/>
        <v>535.30448508708662</v>
      </c>
      <c r="G998" s="3">
        <f t="shared" si="360"/>
        <v>-337.93753175400843</v>
      </c>
      <c r="H998" s="3">
        <f t="shared" ca="1" si="345"/>
        <v>633.05028798851549</v>
      </c>
      <c r="I998" s="3">
        <f t="shared" ca="1" si="361"/>
        <v>53316.326714674287</v>
      </c>
      <c r="J998" s="3">
        <f t="shared" si="362"/>
        <v>12486.929083988905</v>
      </c>
      <c r="K998" s="3">
        <f t="shared" ca="1" si="363"/>
        <v>60497.27388927307</v>
      </c>
      <c r="L998" s="3">
        <f t="shared" si="364"/>
        <v>-9.4060864571675165</v>
      </c>
      <c r="M998" s="3">
        <f t="shared" ca="1" si="346"/>
        <v>-0.56311657707099139</v>
      </c>
      <c r="N998" s="3">
        <f t="shared" ca="1" si="347"/>
        <v>-32.264203240021153</v>
      </c>
      <c r="O998" s="1">
        <f t="shared" ca="1" si="365"/>
        <v>28052686.698563967</v>
      </c>
      <c r="P998" s="1">
        <f t="shared" si="366"/>
        <v>-16443438.836792691</v>
      </c>
      <c r="Q998" s="1">
        <f t="shared" ca="1" si="348"/>
        <v>44496125.535356656</v>
      </c>
      <c r="R998" s="1">
        <f t="shared" ca="1" si="367"/>
        <v>88627.040318392174</v>
      </c>
      <c r="S998" s="3">
        <f t="shared" si="349"/>
        <v>289.53114320748125</v>
      </c>
      <c r="T998" s="13">
        <f t="shared" ca="1" si="350"/>
        <v>2.1864669927230058</v>
      </c>
      <c r="U998" s="13">
        <f t="shared" si="351"/>
        <v>0.30764393682226443</v>
      </c>
      <c r="V998" s="5">
        <v>0.35</v>
      </c>
      <c r="W998" s="3">
        <f t="shared" ca="1" si="352"/>
        <v>1.541831749394138</v>
      </c>
      <c r="X998" s="3">
        <f t="shared" ca="1" si="353"/>
        <v>-1.3037660141074354</v>
      </c>
      <c r="Y998" s="3">
        <f t="shared" ca="1" si="354"/>
        <v>0.8230670227254876</v>
      </c>
      <c r="Z998" s="3">
        <f t="shared" ca="1" si="355"/>
        <v>-9.312614386481682E-3</v>
      </c>
      <c r="AA998" s="3">
        <f t="shared" ca="1" si="356"/>
        <v>5.8790501623249116E-3</v>
      </c>
    </row>
    <row r="999" spans="3:27" s="5" customFormat="1" x14ac:dyDescent="0.2">
      <c r="C999" s="25"/>
      <c r="D999" s="1">
        <f t="shared" si="357"/>
        <v>997</v>
      </c>
      <c r="E999" s="2">
        <f t="shared" si="358"/>
        <v>99.799999999998604</v>
      </c>
      <c r="F999" s="3">
        <f t="shared" ca="1" si="359"/>
        <v>535.30448508708662</v>
      </c>
      <c r="G999" s="3">
        <f t="shared" si="360"/>
        <v>-338.87814039972517</v>
      </c>
      <c r="H999" s="3">
        <f t="shared" ca="1" si="345"/>
        <v>633.55290686344949</v>
      </c>
      <c r="I999" s="3">
        <f t="shared" ca="1" si="361"/>
        <v>53369.857163182998</v>
      </c>
      <c r="J999" s="3">
        <f t="shared" si="362"/>
        <v>12453.088300381218</v>
      </c>
      <c r="K999" s="3">
        <f t="shared" ca="1" si="363"/>
        <v>60560.604036539014</v>
      </c>
      <c r="L999" s="3">
        <f t="shared" si="364"/>
        <v>-9.4071078427143213</v>
      </c>
      <c r="M999" s="3">
        <f t="shared" ca="1" si="346"/>
        <v>-0.56437199655321779</v>
      </c>
      <c r="N999" s="3">
        <f t="shared" ca="1" si="347"/>
        <v>-32.336133477871222</v>
      </c>
      <c r="O999" s="1">
        <f t="shared" ca="1" si="365"/>
        <v>28097250.005658869</v>
      </c>
      <c r="P999" s="1">
        <f t="shared" si="366"/>
        <v>-16400656.246314216</v>
      </c>
      <c r="Q999" s="1">
        <f t="shared" ca="1" si="348"/>
        <v>44497906.251973085</v>
      </c>
      <c r="R999" s="1">
        <f t="shared" ca="1" si="367"/>
        <v>88697.40696088293</v>
      </c>
      <c r="S999" s="3">
        <f t="shared" si="349"/>
        <v>289.66873171184204</v>
      </c>
      <c r="T999" s="13">
        <f t="shared" ca="1" si="350"/>
        <v>2.1871636027795298</v>
      </c>
      <c r="U999" s="13">
        <f t="shared" si="351"/>
        <v>0.3089860611606815</v>
      </c>
      <c r="V999" s="5">
        <v>0.35</v>
      </c>
      <c r="W999" s="3">
        <f t="shared" ca="1" si="352"/>
        <v>1.5497876278066007</v>
      </c>
      <c r="X999" s="3">
        <f t="shared" ca="1" si="353"/>
        <v>-1.3094538105815312</v>
      </c>
      <c r="Y999" s="3">
        <f t="shared" ca="1" si="354"/>
        <v>0.82895862939951259</v>
      </c>
      <c r="Z999" s="3">
        <f t="shared" ca="1" si="355"/>
        <v>-9.3532415041537951E-3</v>
      </c>
      <c r="AA999" s="3">
        <f t="shared" ca="1" si="356"/>
        <v>5.921133067139376E-3</v>
      </c>
    </row>
    <row r="1000" spans="3:27" s="5" customFormat="1" x14ac:dyDescent="0.2">
      <c r="C1000" s="25"/>
      <c r="D1000" s="1">
        <f t="shared" si="357"/>
        <v>998</v>
      </c>
      <c r="E1000" s="2">
        <f t="shared" si="358"/>
        <v>99.899999999998599</v>
      </c>
      <c r="F1000" s="3">
        <f t="shared" ca="1" si="359"/>
        <v>535.30448508708662</v>
      </c>
      <c r="G1000" s="3">
        <f t="shared" si="360"/>
        <v>-339.81885118399663</v>
      </c>
      <c r="H1000" s="3">
        <f t="shared" ca="1" si="345"/>
        <v>634.05657742378332</v>
      </c>
      <c r="I1000" s="3">
        <f t="shared" ca="1" si="361"/>
        <v>53423.387611691709</v>
      </c>
      <c r="J1000" s="3">
        <f t="shared" si="362"/>
        <v>12419.153450802032</v>
      </c>
      <c r="K1000" s="3">
        <f t="shared" ca="1" si="363"/>
        <v>60623.984498303704</v>
      </c>
      <c r="L1000" s="3">
        <f t="shared" si="364"/>
        <v>-9.4081320673686619</v>
      </c>
      <c r="M1000" s="3">
        <f t="shared" ca="1" si="346"/>
        <v>-0.56562555970808703</v>
      </c>
      <c r="N1000" s="3">
        <f t="shared" ca="1" si="347"/>
        <v>-32.407957355998334</v>
      </c>
      <c r="O1000" s="1">
        <f t="shared" ca="1" si="365"/>
        <v>28141942.036205348</v>
      </c>
      <c r="P1000" s="1">
        <f t="shared" si="366"/>
        <v>-16357745.016208788</v>
      </c>
      <c r="Q1000" s="1">
        <f t="shared" ca="1" si="348"/>
        <v>44499687.052414134</v>
      </c>
      <c r="R1000" s="1">
        <f t="shared" ca="1" si="367"/>
        <v>88767.920839329672</v>
      </c>
      <c r="S1000" s="3">
        <f t="shared" si="349"/>
        <v>289.80670266586714</v>
      </c>
      <c r="T1000" s="13">
        <f t="shared" ca="1" si="350"/>
        <v>2.1878602930547792</v>
      </c>
      <c r="U1000" s="13">
        <f t="shared" si="351"/>
        <v>0.31033642034574938</v>
      </c>
      <c r="V1000" s="5">
        <v>0.35</v>
      </c>
      <c r="W1000" s="3">
        <f t="shared" ca="1" si="352"/>
        <v>1.5577981075344756</v>
      </c>
      <c r="X1000" s="3">
        <f t="shared" ca="1" si="353"/>
        <v>-1.3151765055597404</v>
      </c>
      <c r="Y1000" s="3">
        <f t="shared" ca="1" si="354"/>
        <v>0.83489262966064304</v>
      </c>
      <c r="Z1000" s="3">
        <f t="shared" ca="1" si="355"/>
        <v>-9.3941178968552884E-3</v>
      </c>
      <c r="AA1000" s="3">
        <f t="shared" ca="1" si="356"/>
        <v>5.9635187832903077E-3</v>
      </c>
    </row>
    <row r="1001" spans="3:27" s="5" customFormat="1" x14ac:dyDescent="0.2">
      <c r="C1001" s="25"/>
      <c r="D1001" s="1">
        <f t="shared" si="357"/>
        <v>999</v>
      </c>
      <c r="E1001" s="2">
        <f t="shared" si="358"/>
        <v>99.999999999998593</v>
      </c>
      <c r="F1001" s="3">
        <f t="shared" ca="1" si="359"/>
        <v>535.30448508708662</v>
      </c>
      <c r="G1001" s="3">
        <f t="shared" si="360"/>
        <v>-340.75966439073352</v>
      </c>
      <c r="H1001" s="3">
        <f t="shared" ca="1" si="345"/>
        <v>634.56129777196168</v>
      </c>
      <c r="I1001" s="3">
        <f t="shared" ca="1" si="361"/>
        <v>53476.91806020042</v>
      </c>
      <c r="J1001" s="3">
        <f t="shared" si="362"/>
        <v>12385.124525023297</v>
      </c>
      <c r="K1001" s="3">
        <f t="shared" ca="1" si="363"/>
        <v>60687.415379640785</v>
      </c>
      <c r="L1001" s="3">
        <f t="shared" si="364"/>
        <v>-9.4091591314392424</v>
      </c>
      <c r="M1001" s="3">
        <f t="shared" ca="1" si="346"/>
        <v>-0.56687726707414487</v>
      </c>
      <c r="N1001" s="3">
        <f t="shared" ca="1" si="347"/>
        <v>-32.479674905258889</v>
      </c>
      <c r="O1001" s="1">
        <f t="shared" ca="1" si="365"/>
        <v>28186762.844102535</v>
      </c>
      <c r="P1001" s="1">
        <f t="shared" si="366"/>
        <v>-16314705.052608907</v>
      </c>
      <c r="Q1001" s="1">
        <f t="shared" ca="1" si="348"/>
        <v>44501467.896711439</v>
      </c>
      <c r="R1001" s="1">
        <f t="shared" ca="1" si="367"/>
        <v>88838.581688074628</v>
      </c>
      <c r="S1001" s="3">
        <f t="shared" si="349"/>
        <v>289.9450561111413</v>
      </c>
      <c r="T1001" s="13">
        <f t="shared" ca="1" si="350"/>
        <v>2.188557053818923</v>
      </c>
      <c r="U1001" s="13">
        <f t="shared" si="351"/>
        <v>0.31169506282056997</v>
      </c>
      <c r="V1001" s="5">
        <v>0.35</v>
      </c>
      <c r="W1001" s="3">
        <f t="shared" ca="1" si="352"/>
        <v>1.5658635594968435</v>
      </c>
      <c r="X1001" s="3">
        <f t="shared" ca="1" si="353"/>
        <v>-1.3209343043393642</v>
      </c>
      <c r="Y1001" s="3">
        <f t="shared" ca="1" si="354"/>
        <v>0.84086934215703479</v>
      </c>
      <c r="Z1001" s="3">
        <f t="shared" ca="1" si="355"/>
        <v>-9.435245030995458E-3</v>
      </c>
      <c r="AA1001" s="3">
        <f t="shared" ca="1" si="356"/>
        <v>6.0062095868359628E-3</v>
      </c>
    </row>
    <row r="1002" spans="3:27" s="5" customFormat="1" x14ac:dyDescent="0.2">
      <c r="C1002" s="25"/>
      <c r="D1002" s="1">
        <f t="shared" si="357"/>
        <v>1000</v>
      </c>
      <c r="E1002" s="2">
        <f t="shared" si="358"/>
        <v>100.09999999999859</v>
      </c>
      <c r="F1002" s="3">
        <f t="shared" ca="1" si="359"/>
        <v>535.30448508708662</v>
      </c>
      <c r="G1002" s="3">
        <f t="shared" si="360"/>
        <v>-341.70058030387742</v>
      </c>
      <c r="H1002" s="3">
        <f t="shared" ca="1" si="345"/>
        <v>635.067066012998</v>
      </c>
      <c r="I1002" s="3">
        <f t="shared" ca="1" si="361"/>
        <v>53530.448508709131</v>
      </c>
      <c r="J1002" s="3">
        <f t="shared" si="362"/>
        <v>12351.001512788565</v>
      </c>
      <c r="K1002" s="3">
        <f t="shared" ca="1" si="363"/>
        <v>60750.896785434255</v>
      </c>
      <c r="L1002" s="3">
        <f t="shared" si="364"/>
        <v>-9.4101890352356214</v>
      </c>
      <c r="M1002" s="3">
        <f t="shared" ca="1" si="346"/>
        <v>-0.56812711921043391</v>
      </c>
      <c r="N1002" s="3">
        <f t="shared" ca="1" si="347"/>
        <v>-32.551286157683656</v>
      </c>
      <c r="O1002" s="1">
        <f t="shared" ca="1" si="365"/>
        <v>28231712.483405031</v>
      </c>
      <c r="P1002" s="1">
        <f t="shared" si="366"/>
        <v>-16271536.261375016</v>
      </c>
      <c r="Q1002" s="1">
        <f t="shared" ca="1" si="348"/>
        <v>44503248.744780049</v>
      </c>
      <c r="R1002" s="1">
        <f t="shared" ca="1" si="367"/>
        <v>88909.389241819721</v>
      </c>
      <c r="S1002" s="3">
        <f t="shared" si="349"/>
        <v>290.08379208936481</v>
      </c>
      <c r="T1002" s="13">
        <f t="shared" ca="1" si="350"/>
        <v>2.1892538753676929</v>
      </c>
      <c r="U1002" s="13">
        <f t="shared" si="351"/>
        <v>0.3130620373276779</v>
      </c>
      <c r="V1002" s="5">
        <v>0.35</v>
      </c>
      <c r="W1002" s="3">
        <f t="shared" ca="1" si="352"/>
        <v>1.5739843572297381</v>
      </c>
      <c r="X1002" s="3">
        <f t="shared" ca="1" si="353"/>
        <v>-1.3267274134866713</v>
      </c>
      <c r="Y1002" s="3">
        <f t="shared" ca="1" si="354"/>
        <v>0.84688908784260464</v>
      </c>
      <c r="Z1002" s="3">
        <f t="shared" ca="1" si="355"/>
        <v>-9.4766243820476517E-3</v>
      </c>
      <c r="AA1002" s="3">
        <f t="shared" ca="1" si="356"/>
        <v>6.0492077703043186E-3</v>
      </c>
    </row>
    <row r="1003" spans="3:27" s="5" customFormat="1" x14ac:dyDescent="0.2">
      <c r="C1003" s="25"/>
      <c r="D1003" s="1">
        <f t="shared" si="357"/>
        <v>1001</v>
      </c>
      <c r="E1003" s="2">
        <f t="shared" si="358"/>
        <v>100.19999999999858</v>
      </c>
      <c r="F1003" s="3">
        <f t="shared" ca="1" si="359"/>
        <v>535.30448508708662</v>
      </c>
      <c r="G1003" s="3">
        <f t="shared" si="360"/>
        <v>-342.64159920740099</v>
      </c>
      <c r="H1003" s="3">
        <f t="shared" ca="1" si="345"/>
        <v>635.57388025449575</v>
      </c>
      <c r="I1003" s="3">
        <f t="shared" ca="1" si="361"/>
        <v>53583.978957217842</v>
      </c>
      <c r="J1003" s="3">
        <f t="shared" si="362"/>
        <v>12316.784403813001</v>
      </c>
      <c r="K1003" s="3">
        <f t="shared" ca="1" si="363"/>
        <v>60814.428820378758</v>
      </c>
      <c r="L1003" s="3">
        <f t="shared" si="364"/>
        <v>-9.4112217790682191</v>
      </c>
      <c r="M1003" s="3">
        <f t="shared" ca="1" si="346"/>
        <v>-0.56937511669635488</v>
      </c>
      <c r="N1003" s="3">
        <f t="shared" ca="1" si="347"/>
        <v>-32.622791146469865</v>
      </c>
      <c r="O1003" s="1">
        <f t="shared" ca="1" si="365"/>
        <v>28276791.008322924</v>
      </c>
      <c r="P1003" s="1">
        <f t="shared" si="366"/>
        <v>-16228238.548095377</v>
      </c>
      <c r="Q1003" s="1">
        <f t="shared" ca="1" si="348"/>
        <v>44505029.5564183</v>
      </c>
      <c r="R1003" s="1">
        <f t="shared" ca="1" si="367"/>
        <v>88980.343235629407</v>
      </c>
      <c r="S1003" s="3">
        <f t="shared" si="349"/>
        <v>290.22291064235327</v>
      </c>
      <c r="T1003" s="13">
        <f t="shared" ca="1" si="350"/>
        <v>2.1899507480225244</v>
      </c>
      <c r="U1003" s="13">
        <f t="shared" si="351"/>
        <v>0.31443739291072376</v>
      </c>
      <c r="V1003" s="5">
        <v>0.35</v>
      </c>
      <c r="W1003" s="3">
        <f t="shared" ca="1" si="352"/>
        <v>1.5821608769035891</v>
      </c>
      <c r="X1003" s="3">
        <f t="shared" ca="1" si="353"/>
        <v>-1.3325560408440311</v>
      </c>
      <c r="Y1003" s="3">
        <f t="shared" ca="1" si="354"/>
        <v>0.85295218999332834</v>
      </c>
      <c r="Z1003" s="3">
        <f t="shared" ca="1" si="355"/>
        <v>-9.5182574346002226E-3</v>
      </c>
      <c r="AA1003" s="3">
        <f t="shared" ca="1" si="356"/>
        <v>6.0925156428094885E-3</v>
      </c>
    </row>
    <row r="1004" spans="3:27" s="5" customFormat="1" x14ac:dyDescent="0.2">
      <c r="C1004" s="25"/>
      <c r="D1004" s="1">
        <f t="shared" si="357"/>
        <v>1002</v>
      </c>
      <c r="E1004" s="2">
        <f t="shared" si="358"/>
        <v>100.29999999999858</v>
      </c>
      <c r="F1004" s="3">
        <f t="shared" ca="1" si="359"/>
        <v>535.30448508708662</v>
      </c>
      <c r="G1004" s="3">
        <f t="shared" si="360"/>
        <v>-343.58272138530782</v>
      </c>
      <c r="H1004" s="3">
        <f t="shared" ca="1" si="345"/>
        <v>636.08173860667068</v>
      </c>
      <c r="I1004" s="3">
        <f t="shared" ca="1" si="361"/>
        <v>53637.509405726552</v>
      </c>
      <c r="J1004" s="3">
        <f t="shared" si="362"/>
        <v>12282.473187783366</v>
      </c>
      <c r="K1004" s="3">
        <f t="shared" ca="1" si="363"/>
        <v>60878.011588979818</v>
      </c>
      <c r="L1004" s="3">
        <f t="shared" si="364"/>
        <v>-9.41225736324831</v>
      </c>
      <c r="M1004" s="3">
        <f t="shared" ca="1" si="346"/>
        <v>-0.57062126013152925</v>
      </c>
      <c r="N1004" s="3">
        <f t="shared" ca="1" si="347"/>
        <v>-32.694189905973289</v>
      </c>
      <c r="O1004" s="1">
        <f t="shared" ca="1" si="365"/>
        <v>28321998.473221943</v>
      </c>
      <c r="P1004" s="1">
        <f t="shared" si="366"/>
        <v>-16184811.81808595</v>
      </c>
      <c r="Q1004" s="1">
        <f t="shared" ca="1" si="348"/>
        <v>44506810.291307896</v>
      </c>
      <c r="R1004" s="1">
        <f t="shared" ca="1" si="367"/>
        <v>89051.443404933889</v>
      </c>
      <c r="S1004" s="3">
        <f t="shared" si="349"/>
        <v>290.36241181203792</v>
      </c>
      <c r="T1004" s="13">
        <f t="shared" ca="1" si="350"/>
        <v>2.1906476621306941</v>
      </c>
      <c r="U1004" s="13">
        <f t="shared" si="351"/>
        <v>0.31582117891617045</v>
      </c>
      <c r="V1004" s="5">
        <v>0.35</v>
      </c>
      <c r="W1004" s="3">
        <f t="shared" ca="1" si="352"/>
        <v>1.5903934973408016</v>
      </c>
      <c r="X1004" s="3">
        <f t="shared" ca="1" si="353"/>
        <v>-1.3384203955371035</v>
      </c>
      <c r="Y1004" s="3">
        <f t="shared" ca="1" si="354"/>
        <v>0.85905897422366195</v>
      </c>
      <c r="Z1004" s="3">
        <f t="shared" ca="1" si="355"/>
        <v>-9.560145682407881E-3</v>
      </c>
      <c r="AA1004" s="3">
        <f t="shared" ca="1" si="356"/>
        <v>6.1361355301690138E-3</v>
      </c>
    </row>
    <row r="1005" spans="3:27" s="5" customFormat="1" x14ac:dyDescent="0.2">
      <c r="C1005" s="25"/>
      <c r="D1005" s="1">
        <f t="shared" si="357"/>
        <v>1003</v>
      </c>
      <c r="E1005" s="2">
        <f t="shared" si="358"/>
        <v>100.39999999999857</v>
      </c>
      <c r="F1005" s="3">
        <f t="shared" ca="1" si="359"/>
        <v>535.30448508708662</v>
      </c>
      <c r="G1005" s="3">
        <f t="shared" si="360"/>
        <v>-344.52394712163266</v>
      </c>
      <c r="H1005" s="3">
        <f t="shared" ca="1" si="345"/>
        <v>636.59063918237166</v>
      </c>
      <c r="I1005" s="3">
        <f t="shared" ca="1" si="361"/>
        <v>53691.039854235263</v>
      </c>
      <c r="J1005" s="3">
        <f t="shared" si="362"/>
        <v>12248.06785435802</v>
      </c>
      <c r="K1005" s="3">
        <f t="shared" ca="1" si="363"/>
        <v>60941.64519555412</v>
      </c>
      <c r="L1005" s="3">
        <f t="shared" si="364"/>
        <v>-9.4132957880880266</v>
      </c>
      <c r="M1005" s="3">
        <f t="shared" ca="1" si="346"/>
        <v>-0.57186555013566132</v>
      </c>
      <c r="N1005" s="3">
        <f t="shared" ca="1" si="347"/>
        <v>-32.765482471700373</v>
      </c>
      <c r="O1005" s="1">
        <f t="shared" ca="1" si="365"/>
        <v>28367334.932623435</v>
      </c>
      <c r="P1005" s="1">
        <f t="shared" si="366"/>
        <v>-16141255.976390257</v>
      </c>
      <c r="Q1005" s="1">
        <f t="shared" ca="1" si="348"/>
        <v>44508590.909013689</v>
      </c>
      <c r="R1005" s="1">
        <f t="shared" ca="1" si="367"/>
        <v>89122.689485532028</v>
      </c>
      <c r="S1005" s="3">
        <f t="shared" si="349"/>
        <v>290.50229564046538</v>
      </c>
      <c r="T1005" s="13">
        <f t="shared" ca="1" si="350"/>
        <v>2.1913446080654588</v>
      </c>
      <c r="U1005" s="13">
        <f t="shared" si="351"/>
        <v>0.31721344499499582</v>
      </c>
      <c r="V1005" s="5">
        <v>0.35</v>
      </c>
      <c r="W1005" s="3">
        <f t="shared" ca="1" si="352"/>
        <v>1.598682600033432</v>
      </c>
      <c r="X1005" s="3">
        <f t="shared" ca="1" si="353"/>
        <v>-1.3443206879820537</v>
      </c>
      <c r="Y1005" s="3">
        <f t="shared" ca="1" si="354"/>
        <v>0.8652097685030562</v>
      </c>
      <c r="Z1005" s="3">
        <f t="shared" ca="1" si="355"/>
        <v>-9.6022906284432413E-3</v>
      </c>
      <c r="AA1005" s="3">
        <f t="shared" ca="1" si="356"/>
        <v>6.1800697750218304E-3</v>
      </c>
    </row>
    <row r="1006" spans="3:27" s="5" customFormat="1" x14ac:dyDescent="0.2">
      <c r="C1006" s="25"/>
      <c r="D1006" s="1">
        <f t="shared" si="357"/>
        <v>1004</v>
      </c>
      <c r="E1006" s="2">
        <f t="shared" si="358"/>
        <v>100.49999999999856</v>
      </c>
      <c r="F1006" s="3">
        <f t="shared" ca="1" si="359"/>
        <v>535.30448508708662</v>
      </c>
      <c r="G1006" s="3">
        <f t="shared" si="360"/>
        <v>-345.46527670044145</v>
      </c>
      <c r="H1006" s="3">
        <f t="shared" ca="1" si="345"/>
        <v>637.10058009710167</v>
      </c>
      <c r="I1006" s="3">
        <f t="shared" ca="1" si="361"/>
        <v>53744.570302743974</v>
      </c>
      <c r="J1006" s="3">
        <f t="shared" si="362"/>
        <v>12213.568393166915</v>
      </c>
      <c r="K1006" s="3">
        <f t="shared" ca="1" si="363"/>
        <v>61005.329744229763</v>
      </c>
      <c r="L1006" s="3">
        <f t="shared" si="364"/>
        <v>-9.4143370539003577</v>
      </c>
      <c r="M1006" s="3">
        <f t="shared" ca="1" si="346"/>
        <v>-0.57310798734840163</v>
      </c>
      <c r="N1006" s="3">
        <f t="shared" ca="1" si="347"/>
        <v>-32.836668880300394</v>
      </c>
      <c r="O1006" s="1">
        <f t="shared" ca="1" si="365"/>
        <v>28412800.441204444</v>
      </c>
      <c r="P1006" s="1">
        <f t="shared" si="366"/>
        <v>-16097570.927779257</v>
      </c>
      <c r="Q1006" s="1">
        <f t="shared" ca="1" si="348"/>
        <v>44510371.368983701</v>
      </c>
      <c r="R1006" s="1">
        <f t="shared" ca="1" si="367"/>
        <v>89194.08121359424</v>
      </c>
      <c r="S1006" s="3">
        <f t="shared" si="349"/>
        <v>290.64256216979771</v>
      </c>
      <c r="T1006" s="13">
        <f t="shared" ca="1" si="350"/>
        <v>2.1920415762261896</v>
      </c>
      <c r="U1006" s="13">
        <f t="shared" si="351"/>
        <v>0.31861424110440673</v>
      </c>
      <c r="V1006" s="5">
        <v>0.35</v>
      </c>
      <c r="W1006" s="3">
        <f t="shared" ca="1" si="352"/>
        <v>1.6070285691609896</v>
      </c>
      <c r="X1006" s="3">
        <f t="shared" ca="1" si="353"/>
        <v>-1.3502571298928165</v>
      </c>
      <c r="Y1006" s="3">
        <f t="shared" ca="1" si="354"/>
        <v>0.8714049031725899</v>
      </c>
      <c r="Z1006" s="3">
        <f t="shared" ca="1" si="355"/>
        <v>-9.6446937849486904E-3</v>
      </c>
      <c r="AA1006" s="3">
        <f t="shared" ca="1" si="356"/>
        <v>6.2243207369470704E-3</v>
      </c>
    </row>
    <row r="1007" spans="3:27" s="5" customFormat="1" x14ac:dyDescent="0.2">
      <c r="C1007" s="25"/>
      <c r="D1007" s="1">
        <f t="shared" si="357"/>
        <v>1005</v>
      </c>
      <c r="E1007" s="2">
        <f t="shared" si="358"/>
        <v>100.59999999999856</v>
      </c>
      <c r="F1007" s="3">
        <f t="shared" ca="1" si="359"/>
        <v>535.30448508708662</v>
      </c>
      <c r="G1007" s="3">
        <f t="shared" si="360"/>
        <v>-346.40671040583146</v>
      </c>
      <c r="H1007" s="3">
        <f t="shared" ca="1" si="345"/>
        <v>637.61155946903955</v>
      </c>
      <c r="I1007" s="3">
        <f t="shared" ca="1" si="361"/>
        <v>53798.100751252685</v>
      </c>
      <c r="J1007" s="3">
        <f t="shared" si="362"/>
        <v>12178.974793811603</v>
      </c>
      <c r="K1007" s="3">
        <f t="shared" ca="1" si="363"/>
        <v>61069.06533894653</v>
      </c>
      <c r="L1007" s="3">
        <f t="shared" si="364"/>
        <v>-9.41538116099915</v>
      </c>
      <c r="M1007" s="3">
        <f t="shared" ca="1" si="346"/>
        <v>-0.57434857242920911</v>
      </c>
      <c r="N1007" s="3">
        <f t="shared" ca="1" si="347"/>
        <v>-32.907749169557562</v>
      </c>
      <c r="O1007" s="1">
        <f t="shared" ca="1" si="365"/>
        <v>28458395.053797837</v>
      </c>
      <c r="P1007" s="1">
        <f t="shared" si="366"/>
        <v>-16053756.576751219</v>
      </c>
      <c r="Q1007" s="1">
        <f t="shared" ca="1" si="348"/>
        <v>44512151.630549058</v>
      </c>
      <c r="R1007" s="1">
        <f t="shared" ca="1" si="367"/>
        <v>89265.618325665535</v>
      </c>
      <c r="S1007" s="3">
        <f t="shared" si="349"/>
        <v>290.78321144231256</v>
      </c>
      <c r="T1007" s="13">
        <f t="shared" ca="1" si="350"/>
        <v>2.1927385570385072</v>
      </c>
      <c r="U1007" s="13">
        <f t="shared" si="351"/>
        <v>0.32002361750955993</v>
      </c>
      <c r="V1007" s="5">
        <v>0.35</v>
      </c>
      <c r="W1007" s="3">
        <f t="shared" ca="1" si="352"/>
        <v>1.6154317916083429</v>
      </c>
      <c r="X1007" s="3">
        <f t="shared" ca="1" si="353"/>
        <v>-1.3562299342883908</v>
      </c>
      <c r="Y1007" s="3">
        <f t="shared" ca="1" si="354"/>
        <v>0.87764471096170105</v>
      </c>
      <c r="Z1007" s="3">
        <f t="shared" ca="1" si="355"/>
        <v>-9.6873566734885057E-3</v>
      </c>
      <c r="AA1007" s="3">
        <f t="shared" ca="1" si="356"/>
        <v>6.2688907925835787E-3</v>
      </c>
    </row>
    <row r="1008" spans="3:27" s="5" customFormat="1" x14ac:dyDescent="0.2">
      <c r="C1008" s="25"/>
      <c r="D1008" s="1">
        <f t="shared" si="357"/>
        <v>1006</v>
      </c>
      <c r="E1008" s="2">
        <f t="shared" si="358"/>
        <v>100.69999999999855</v>
      </c>
      <c r="F1008" s="3">
        <f t="shared" ca="1" si="359"/>
        <v>535.30448508708662</v>
      </c>
      <c r="G1008" s="3">
        <f t="shared" si="360"/>
        <v>-347.3482485219314</v>
      </c>
      <c r="H1008" s="3">
        <f t="shared" ca="1" si="345"/>
        <v>638.12357541905965</v>
      </c>
      <c r="I1008" s="3">
        <f t="shared" ca="1" si="361"/>
        <v>53851.631199761396</v>
      </c>
      <c r="J1008" s="3">
        <f t="shared" si="362"/>
        <v>12144.287045865216</v>
      </c>
      <c r="K1008" s="3">
        <f t="shared" ca="1" si="363"/>
        <v>61132.85208345615</v>
      </c>
      <c r="L1008" s="3">
        <f t="shared" si="364"/>
        <v>-9.4164281096991083</v>
      </c>
      <c r="M1008" s="3">
        <f t="shared" ca="1" si="346"/>
        <v>-0.57558730605721509</v>
      </c>
      <c r="N1008" s="3">
        <f t="shared" ca="1" si="347"/>
        <v>-32.978723378383229</v>
      </c>
      <c r="O1008" s="1">
        <f t="shared" ca="1" si="365"/>
        <v>28504118.825392302</v>
      </c>
      <c r="P1008" s="1">
        <f t="shared" si="366"/>
        <v>-16009812.827531597</v>
      </c>
      <c r="Q1008" s="1">
        <f t="shared" ca="1" si="348"/>
        <v>44513931.652923897</v>
      </c>
      <c r="R1008" s="1">
        <f t="shared" ca="1" si="367"/>
        <v>89337.300558668358</v>
      </c>
      <c r="S1008" s="3">
        <f t="shared" si="349"/>
        <v>290.92424350040307</v>
      </c>
      <c r="T1008" s="13">
        <f t="shared" ca="1" si="350"/>
        <v>2.193435540954412</v>
      </c>
      <c r="U1008" s="13">
        <f t="shared" si="351"/>
        <v>0.3214416247852952</v>
      </c>
      <c r="V1008" s="5">
        <v>0.35</v>
      </c>
      <c r="W1008" s="3">
        <f t="shared" ca="1" si="352"/>
        <v>1.6238926569837502</v>
      </c>
      <c r="X1008" s="3">
        <f t="shared" ca="1" si="353"/>
        <v>-1.36223931550018</v>
      </c>
      <c r="Y1008" s="3">
        <f t="shared" ca="1" si="354"/>
        <v>0.8839295270050348</v>
      </c>
      <c r="Z1008" s="3">
        <f t="shared" ca="1" si="355"/>
        <v>-9.7302808250012852E-3</v>
      </c>
      <c r="AA1008" s="3">
        <f t="shared" ca="1" si="356"/>
        <v>6.3137823357502483E-3</v>
      </c>
    </row>
    <row r="1009" spans="3:27" s="5" customFormat="1" x14ac:dyDescent="0.2">
      <c r="C1009" s="25"/>
      <c r="D1009" s="1">
        <f t="shared" si="357"/>
        <v>1007</v>
      </c>
      <c r="E1009" s="2">
        <f t="shared" si="358"/>
        <v>100.79999999999855</v>
      </c>
      <c r="F1009" s="3">
        <f t="shared" ca="1" si="359"/>
        <v>535.30448508708662</v>
      </c>
      <c r="G1009" s="3">
        <f t="shared" si="360"/>
        <v>-348.28989133290133</v>
      </c>
      <c r="H1009" s="3">
        <f t="shared" ca="1" si="345"/>
        <v>638.63662607075332</v>
      </c>
      <c r="I1009" s="3">
        <f t="shared" ca="1" si="361"/>
        <v>53905.161648270107</v>
      </c>
      <c r="J1009" s="3">
        <f t="shared" si="362"/>
        <v>12109.505138872473</v>
      </c>
      <c r="K1009" s="3">
        <f t="shared" ca="1" si="363"/>
        <v>61196.690081322588</v>
      </c>
      <c r="L1009" s="3">
        <f t="shared" si="364"/>
        <v>-9.4174779003157969</v>
      </c>
      <c r="M1009" s="3">
        <f t="shared" ca="1" si="346"/>
        <v>-0.57682418893108578</v>
      </c>
      <c r="N1009" s="3">
        <f t="shared" ca="1" si="347"/>
        <v>-33.049591546808031</v>
      </c>
      <c r="O1009" s="1">
        <f t="shared" ca="1" si="365"/>
        <v>28549971.811132465</v>
      </c>
      <c r="P1009" s="1">
        <f t="shared" si="366"/>
        <v>-15965739.584072893</v>
      </c>
      <c r="Q1009" s="1">
        <f t="shared" ca="1" si="348"/>
        <v>44515711.395205356</v>
      </c>
      <c r="R1009" s="1">
        <f t="shared" ca="1" si="367"/>
        <v>89409.127649905466</v>
      </c>
      <c r="S1009" s="3">
        <f t="shared" si="349"/>
        <v>291.06565838657787</v>
      </c>
      <c r="T1009" s="13">
        <f t="shared" ca="1" si="350"/>
        <v>2.1941325184524181</v>
      </c>
      <c r="U1009" s="13">
        <f t="shared" si="351"/>
        <v>0.32286831381787529</v>
      </c>
      <c r="V1009" s="5">
        <v>0.35</v>
      </c>
      <c r="W1009" s="3">
        <f t="shared" ca="1" si="352"/>
        <v>1.632411557637002</v>
      </c>
      <c r="X1009" s="3">
        <f t="shared" ca="1" si="353"/>
        <v>-1.3682854891793721</v>
      </c>
      <c r="Y1009" s="3">
        <f t="shared" ca="1" si="354"/>
        <v>0.89025968885939655</v>
      </c>
      <c r="Z1009" s="3">
        <f t="shared" ca="1" si="355"/>
        <v>-9.7734677798526574E-3</v>
      </c>
      <c r="AA1009" s="3">
        <f t="shared" ca="1" si="356"/>
        <v>6.3589977775671182E-3</v>
      </c>
    </row>
    <row r="1010" spans="3:27" s="5" customFormat="1" x14ac:dyDescent="0.2">
      <c r="C1010" s="25"/>
      <c r="D1010" s="1">
        <f t="shared" si="357"/>
        <v>1008</v>
      </c>
      <c r="E1010" s="2">
        <f t="shared" si="358"/>
        <v>100.89999999999854</v>
      </c>
      <c r="F1010" s="3">
        <f t="shared" ca="1" si="359"/>
        <v>535.30448508708662</v>
      </c>
      <c r="G1010" s="3">
        <f t="shared" si="360"/>
        <v>-349.2316391229329</v>
      </c>
      <c r="H1010" s="3">
        <f t="shared" ca="1" si="345"/>
        <v>639.15070955044814</v>
      </c>
      <c r="I1010" s="3">
        <f t="shared" ca="1" si="361"/>
        <v>53958.692096778817</v>
      </c>
      <c r="J1010" s="3">
        <f t="shared" si="362"/>
        <v>12074.629062349682</v>
      </c>
      <c r="K1010" s="3">
        <f t="shared" ca="1" si="363"/>
        <v>61260.579435922293</v>
      </c>
      <c r="L1010" s="3">
        <f t="shared" si="364"/>
        <v>-9.418530533165633</v>
      </c>
      <c r="M1010" s="3">
        <f t="shared" ca="1" si="346"/>
        <v>-0.57805922176888647</v>
      </c>
      <c r="N1010" s="3">
        <f t="shared" ca="1" si="347"/>
        <v>-33.120353715974076</v>
      </c>
      <c r="O1010" s="1">
        <f t="shared" ca="1" si="365"/>
        <v>28595954.066318892</v>
      </c>
      <c r="P1010" s="1">
        <f t="shared" si="366"/>
        <v>-15921536.750054544</v>
      </c>
      <c r="Q1010" s="1">
        <f t="shared" ca="1" si="348"/>
        <v>44517490.816373438</v>
      </c>
      <c r="R1010" s="1">
        <f t="shared" ca="1" si="367"/>
        <v>89481.09933706274</v>
      </c>
      <c r="S1010" s="3">
        <f t="shared" si="349"/>
        <v>291.20745614346117</v>
      </c>
      <c r="T1010" s="13">
        <f t="shared" ca="1" si="350"/>
        <v>2.1948294800376793</v>
      </c>
      <c r="U1010" s="13">
        <f t="shared" si="351"/>
        <v>0.32430373580673666</v>
      </c>
      <c r="V1010" s="5">
        <v>0.35</v>
      </c>
      <c r="W1010" s="3">
        <f t="shared" ca="1" si="352"/>
        <v>1.6409888886776776</v>
      </c>
      <c r="X1010" s="3">
        <f t="shared" ca="1" si="353"/>
        <v>-1.3743686723043531</v>
      </c>
      <c r="Y1010" s="3">
        <f t="shared" ca="1" si="354"/>
        <v>0.89663553652081462</v>
      </c>
      <c r="Z1010" s="3">
        <f t="shared" ca="1" si="355"/>
        <v>-9.816919087888237E-3</v>
      </c>
      <c r="AA1010" s="3">
        <f t="shared" ca="1" si="356"/>
        <v>6.4045395465772469E-3</v>
      </c>
    </row>
    <row r="1011" spans="3:27" s="5" customFormat="1" x14ac:dyDescent="0.2">
      <c r="C1011" s="25"/>
      <c r="D1011" s="1">
        <f t="shared" si="357"/>
        <v>1009</v>
      </c>
      <c r="E1011" s="2">
        <f t="shared" si="358"/>
        <v>100.99999999999854</v>
      </c>
      <c r="F1011" s="3">
        <f t="shared" ca="1" si="359"/>
        <v>535.30448508708662</v>
      </c>
      <c r="G1011" s="3">
        <f t="shared" si="360"/>
        <v>-350.17349217624945</v>
      </c>
      <c r="H1011" s="3">
        <f t="shared" ca="1" si="345"/>
        <v>639.66582398722915</v>
      </c>
      <c r="I1011" s="3">
        <f t="shared" ca="1" si="361"/>
        <v>54012.222545287528</v>
      </c>
      <c r="J1011" s="3">
        <f t="shared" si="362"/>
        <v>12039.658805784724</v>
      </c>
      <c r="K1011" s="3">
        <f t="shared" ca="1" si="363"/>
        <v>61324.520250444497</v>
      </c>
      <c r="L1011" s="3">
        <f t="shared" si="364"/>
        <v>-9.4195860085658953</v>
      </c>
      <c r="M1011" s="3">
        <f t="shared" ca="1" si="346"/>
        <v>-0.57929240530794535</v>
      </c>
      <c r="N1011" s="3">
        <f t="shared" ca="1" si="347"/>
        <v>-33.191009928127158</v>
      </c>
      <c r="O1011" s="1">
        <f t="shared" ca="1" si="365"/>
        <v>28642065.646408256</v>
      </c>
      <c r="P1011" s="1">
        <f t="shared" si="366"/>
        <v>-15877204.228882773</v>
      </c>
      <c r="Q1011" s="1">
        <f t="shared" ca="1" si="348"/>
        <v>44519269.875291027</v>
      </c>
      <c r="R1011" s="1">
        <f t="shared" ca="1" si="367"/>
        <v>89553.215358212081</v>
      </c>
      <c r="S1011" s="3">
        <f t="shared" si="349"/>
        <v>291.3496368137927</v>
      </c>
      <c r="T1011" s="13">
        <f t="shared" ca="1" si="350"/>
        <v>2.1955264162421186</v>
      </c>
      <c r="U1011" s="13">
        <f t="shared" si="351"/>
        <v>0.32574794226624915</v>
      </c>
      <c r="V1011" s="5">
        <v>0.35</v>
      </c>
      <c r="W1011" s="3">
        <f t="shared" ca="1" si="352"/>
        <v>1.6496250479935248</v>
      </c>
      <c r="X1011" s="3">
        <f t="shared" ca="1" si="353"/>
        <v>-1.3804890831881687</v>
      </c>
      <c r="Y1011" s="3">
        <f t="shared" ca="1" si="354"/>
        <v>0.90305741244171667</v>
      </c>
      <c r="Z1011" s="3">
        <f t="shared" ca="1" si="355"/>
        <v>-9.860636308486919E-3</v>
      </c>
      <c r="AA1011" s="3">
        <f t="shared" ca="1" si="356"/>
        <v>6.4504100888694051E-3</v>
      </c>
    </row>
    <row r="1012" spans="3:27" s="5" customFormat="1" x14ac:dyDescent="0.2">
      <c r="C1012" s="25"/>
      <c r="D1012" s="1">
        <f t="shared" si="357"/>
        <v>1010</v>
      </c>
      <c r="E1012" s="2">
        <f t="shared" si="358"/>
        <v>101.09999999999853</v>
      </c>
      <c r="F1012" s="3">
        <f t="shared" ca="1" si="359"/>
        <v>535.30448508708662</v>
      </c>
      <c r="G1012" s="3">
        <f t="shared" si="360"/>
        <v>-351.11545077710605</v>
      </c>
      <c r="H1012" s="3">
        <f t="shared" ca="1" si="345"/>
        <v>640.1819675129575</v>
      </c>
      <c r="I1012" s="3">
        <f t="shared" ca="1" si="361"/>
        <v>54065.752993796239</v>
      </c>
      <c r="J1012" s="3">
        <f t="shared" si="362"/>
        <v>12004.594358637056</v>
      </c>
      <c r="K1012" s="3">
        <f t="shared" ca="1" si="363"/>
        <v>61388.512627891469</v>
      </c>
      <c r="L1012" s="3">
        <f t="shared" si="364"/>
        <v>-9.4206443268347204</v>
      </c>
      <c r="M1012" s="3">
        <f t="shared" ca="1" si="346"/>
        <v>-0.58052374030471776</v>
      </c>
      <c r="N1012" s="3">
        <f t="shared" ca="1" si="347"/>
        <v>-33.261560226608971</v>
      </c>
      <c r="O1012" s="1">
        <f t="shared" ca="1" si="365"/>
        <v>28688306.607013296</v>
      </c>
      <c r="P1012" s="1">
        <f t="shared" si="366"/>
        <v>-15832741.923690479</v>
      </c>
      <c r="Q1012" s="1">
        <f t="shared" ca="1" si="348"/>
        <v>44521048.530703776</v>
      </c>
      <c r="R1012" s="1">
        <f t="shared" ca="1" si="367"/>
        <v>89625.475451814054</v>
      </c>
      <c r="S1012" s="3">
        <f t="shared" si="349"/>
        <v>291.49220044042784</v>
      </c>
      <c r="T1012" s="13">
        <f t="shared" ca="1" si="350"/>
        <v>2.1962233176245527</v>
      </c>
      <c r="U1012" s="13">
        <f t="shared" si="351"/>
        <v>0.32720098502748562</v>
      </c>
      <c r="V1012" s="5">
        <v>0.35</v>
      </c>
      <c r="W1012" s="3">
        <f t="shared" ca="1" si="352"/>
        <v>1.658320436268955</v>
      </c>
      <c r="X1012" s="3">
        <f t="shared" ca="1" si="353"/>
        <v>-1.3866469414860212</v>
      </c>
      <c r="Y1012" s="3">
        <f t="shared" ca="1" si="354"/>
        <v>0.90952566154821624</v>
      </c>
      <c r="Z1012" s="3">
        <f t="shared" ca="1" si="355"/>
        <v>-9.904621010614437E-3</v>
      </c>
      <c r="AA1012" s="3">
        <f t="shared" ca="1" si="356"/>
        <v>6.4966118682015447E-3</v>
      </c>
    </row>
    <row r="1013" spans="3:27" s="5" customFormat="1" x14ac:dyDescent="0.2">
      <c r="C1013" s="25"/>
      <c r="D1013" s="1">
        <f t="shared" si="357"/>
        <v>1011</v>
      </c>
      <c r="E1013" s="2">
        <f t="shared" si="358"/>
        <v>101.19999999999852</v>
      </c>
      <c r="F1013" s="3">
        <f t="shared" ca="1" si="359"/>
        <v>535.30448508708662</v>
      </c>
      <c r="G1013" s="3">
        <f t="shared" si="360"/>
        <v>-352.05751520978953</v>
      </c>
      <c r="H1013" s="3">
        <f t="shared" ca="1" si="345"/>
        <v>640.69913826229083</v>
      </c>
      <c r="I1013" s="3">
        <f t="shared" ca="1" si="361"/>
        <v>54119.28344230495</v>
      </c>
      <c r="J1013" s="3">
        <f t="shared" si="362"/>
        <v>11969.435710337711</v>
      </c>
      <c r="K1013" s="3">
        <f t="shared" ca="1" si="363"/>
        <v>61452.556671078797</v>
      </c>
      <c r="L1013" s="3">
        <f t="shared" si="364"/>
        <v>-9.4217054882911011</v>
      </c>
      <c r="M1013" s="3">
        <f t="shared" ca="1" si="346"/>
        <v>-0.58175322753465031</v>
      </c>
      <c r="N1013" s="3">
        <f t="shared" ca="1" si="347"/>
        <v>-33.332004655849339</v>
      </c>
      <c r="O1013" s="1">
        <f t="shared" ca="1" si="365"/>
        <v>28734677.003902946</v>
      </c>
      <c r="P1013" s="1">
        <f t="shared" si="366"/>
        <v>-15788149.737337083</v>
      </c>
      <c r="Q1013" s="1">
        <f t="shared" ca="1" si="348"/>
        <v>44522826.741240025</v>
      </c>
      <c r="R1013" s="1">
        <f t="shared" ca="1" si="367"/>
        <v>89697.879356720718</v>
      </c>
      <c r="S1013" s="3">
        <f t="shared" si="349"/>
        <v>291.63514706633737</v>
      </c>
      <c r="T1013" s="13">
        <f t="shared" ca="1" si="350"/>
        <v>2.1969201747708169</v>
      </c>
      <c r="U1013" s="13">
        <f t="shared" si="351"/>
        <v>0.32866291624000027</v>
      </c>
      <c r="V1013" s="5">
        <v>0.35</v>
      </c>
      <c r="W1013" s="3">
        <f t="shared" ca="1" si="352"/>
        <v>1.6670754570036537</v>
      </c>
      <c r="X1013" s="3">
        <f t="shared" ca="1" si="353"/>
        <v>-1.3928424682028064</v>
      </c>
      <c r="Y1013" s="3">
        <f t="shared" ca="1" si="354"/>
        <v>0.91604063125750845</v>
      </c>
      <c r="Z1013" s="3">
        <f t="shared" ca="1" si="355"/>
        <v>-9.9488747728771892E-3</v>
      </c>
      <c r="AA1013" s="3">
        <f t="shared" ca="1" si="356"/>
        <v>6.54314736612506E-3</v>
      </c>
    </row>
    <row r="1014" spans="3:27" s="5" customFormat="1" x14ac:dyDescent="0.2">
      <c r="C1014" s="25"/>
      <c r="D1014" s="1">
        <f t="shared" si="357"/>
        <v>1012</v>
      </c>
      <c r="E1014" s="2">
        <f t="shared" si="358"/>
        <v>101.29999999999852</v>
      </c>
      <c r="F1014" s="3">
        <f t="shared" ca="1" si="359"/>
        <v>535.30448508708662</v>
      </c>
      <c r="G1014" s="3">
        <f t="shared" si="360"/>
        <v>-352.99968575861863</v>
      </c>
      <c r="H1014" s="3">
        <f t="shared" ca="1" si="345"/>
        <v>641.21733437270268</v>
      </c>
      <c r="I1014" s="3">
        <f t="shared" ca="1" si="361"/>
        <v>54172.813890813661</v>
      </c>
      <c r="J1014" s="3">
        <f t="shared" si="362"/>
        <v>11934.182850289291</v>
      </c>
      <c r="K1014" s="3">
        <f t="shared" ca="1" si="363"/>
        <v>61516.652482635691</v>
      </c>
      <c r="L1014" s="3">
        <f t="shared" si="364"/>
        <v>-9.4227694932548882</v>
      </c>
      <c r="M1014" s="3">
        <f t="shared" ca="1" si="346"/>
        <v>-0.58298086779204561</v>
      </c>
      <c r="N1014" s="3">
        <f t="shared" ca="1" si="347"/>
        <v>-33.402343261358439</v>
      </c>
      <c r="O1014" s="1">
        <f t="shared" ca="1" si="365"/>
        <v>28781176.893002406</v>
      </c>
      <c r="P1014" s="1">
        <f t="shared" si="366"/>
        <v>-15743427.572408423</v>
      </c>
      <c r="Q1014" s="1">
        <f t="shared" ca="1" si="348"/>
        <v>44524604.465410829</v>
      </c>
      <c r="R1014" s="1">
        <f t="shared" ca="1" si="367"/>
        <v>89770.426812178368</v>
      </c>
      <c r="S1014" s="3">
        <f t="shared" si="349"/>
        <v>291.77847673460781</v>
      </c>
      <c r="T1014" s="13">
        <f t="shared" ca="1" si="350"/>
        <v>2.1976169782938895</v>
      </c>
      <c r="U1014" s="13">
        <f t="shared" si="351"/>
        <v>0.33013378837361707</v>
      </c>
      <c r="V1014" s="5">
        <v>0.35</v>
      </c>
      <c r="W1014" s="3">
        <f t="shared" ca="1" si="352"/>
        <v>1.6758905165313165</v>
      </c>
      <c r="X1014" s="3">
        <f t="shared" ca="1" si="353"/>
        <v>-1.3990758857006955</v>
      </c>
      <c r="Y1014" s="3">
        <f t="shared" ca="1" si="354"/>
        <v>0.922602671495383</v>
      </c>
      <c r="Z1014" s="3">
        <f t="shared" ca="1" si="355"/>
        <v>-9.9933991835763972E-3</v>
      </c>
      <c r="AA1014" s="3">
        <f t="shared" ca="1" si="356"/>
        <v>6.5900190821098787E-3</v>
      </c>
    </row>
    <row r="1015" spans="3:27" s="5" customFormat="1" x14ac:dyDescent="0.2">
      <c r="C1015" s="25"/>
      <c r="D1015" s="1">
        <f t="shared" si="357"/>
        <v>1013</v>
      </c>
      <c r="E1015" s="2">
        <f t="shared" si="358"/>
        <v>101.39999999999851</v>
      </c>
      <c r="F1015" s="3">
        <f t="shared" ca="1" si="359"/>
        <v>535.30448508708662</v>
      </c>
      <c r="G1015" s="3">
        <f t="shared" si="360"/>
        <v>-353.94196270794413</v>
      </c>
      <c r="H1015" s="3">
        <f t="shared" ca="1" si="345"/>
        <v>641.73655398450126</v>
      </c>
      <c r="I1015" s="3">
        <f t="shared" ca="1" si="361"/>
        <v>54226.344339322372</v>
      </c>
      <c r="J1015" s="3">
        <f t="shared" si="362"/>
        <v>11898.835767865963</v>
      </c>
      <c r="K1015" s="3">
        <f t="shared" ca="1" si="363"/>
        <v>61580.800165005247</v>
      </c>
      <c r="L1015" s="3">
        <f t="shared" si="364"/>
        <v>-9.4238363420467905</v>
      </c>
      <c r="M1015" s="3">
        <f t="shared" ca="1" si="346"/>
        <v>-0.58420666188992765</v>
      </c>
      <c r="N1015" s="3">
        <f t="shared" ca="1" si="347"/>
        <v>-33.472576089719126</v>
      </c>
      <c r="O1015" s="1">
        <f t="shared" ca="1" si="365"/>
        <v>28827806.330393188</v>
      </c>
      <c r="P1015" s="1">
        <f t="shared" si="366"/>
        <v>-15698575.331216609</v>
      </c>
      <c r="Q1015" s="1">
        <f t="shared" ca="1" si="348"/>
        <v>44526381.661609799</v>
      </c>
      <c r="R1015" s="1">
        <f t="shared" ca="1" si="367"/>
        <v>89843.117557830177</v>
      </c>
      <c r="S1015" s="3">
        <f t="shared" si="349"/>
        <v>291.92218948844129</v>
      </c>
      <c r="T1015" s="13">
        <f t="shared" ca="1" si="350"/>
        <v>2.1983137188340076</v>
      </c>
      <c r="U1015" s="13">
        <f t="shared" si="351"/>
        <v>0.3316136542202292</v>
      </c>
      <c r="V1015" s="5">
        <v>0.35</v>
      </c>
      <c r="W1015" s="3">
        <f t="shared" ca="1" si="352"/>
        <v>1.6847660240385063</v>
      </c>
      <c r="X1015" s="3">
        <f t="shared" ca="1" si="353"/>
        <v>-1.4053474177067558</v>
      </c>
      <c r="Y1015" s="3">
        <f t="shared" ca="1" si="354"/>
        <v>0.92921213471385011</v>
      </c>
      <c r="Z1015" s="3">
        <f t="shared" ca="1" si="355"/>
        <v>-1.0038195840762541E-2</v>
      </c>
      <c r="AA1015" s="3">
        <f t="shared" ca="1" si="356"/>
        <v>6.6372295336703576E-3</v>
      </c>
    </row>
    <row r="1016" spans="3:27" s="5" customFormat="1" x14ac:dyDescent="0.2">
      <c r="C1016" s="25"/>
      <c r="D1016" s="1">
        <f t="shared" si="357"/>
        <v>1014</v>
      </c>
      <c r="E1016" s="2">
        <f t="shared" si="358"/>
        <v>101.49999999999851</v>
      </c>
      <c r="F1016" s="3">
        <f t="shared" ca="1" si="359"/>
        <v>535.30448508708662</v>
      </c>
      <c r="G1016" s="3">
        <f t="shared" si="360"/>
        <v>-354.88434634214883</v>
      </c>
      <c r="H1016" s="3">
        <f t="shared" ca="1" si="345"/>
        <v>642.25679524084842</v>
      </c>
      <c r="I1016" s="3">
        <f t="shared" ca="1" si="361"/>
        <v>54279.874787831082</v>
      </c>
      <c r="J1016" s="3">
        <f t="shared" si="362"/>
        <v>11863.394452413459</v>
      </c>
      <c r="K1016" s="3">
        <f t="shared" ca="1" si="363"/>
        <v>61644.999820444726</v>
      </c>
      <c r="L1016" s="3">
        <f t="shared" si="364"/>
        <v>-9.4249060349883802</v>
      </c>
      <c r="M1016" s="3">
        <f t="shared" ca="1" si="346"/>
        <v>-0.58543061065990631</v>
      </c>
      <c r="N1016" s="3">
        <f t="shared" ca="1" si="347"/>
        <v>-33.542703188579132</v>
      </c>
      <c r="O1016" s="1">
        <f t="shared" ca="1" si="365"/>
        <v>28874565.372313157</v>
      </c>
      <c r="P1016" s="1">
        <f t="shared" si="366"/>
        <v>-15653592.915799899</v>
      </c>
      <c r="Q1016" s="1">
        <f t="shared" ca="1" si="348"/>
        <v>44528158.288113058</v>
      </c>
      <c r="R1016" s="1">
        <f t="shared" ca="1" si="367"/>
        <v>89915.951333718782</v>
      </c>
      <c r="S1016" s="3">
        <f t="shared" si="349"/>
        <v>292.06628537115546</v>
      </c>
      <c r="T1016" s="13">
        <f t="shared" ca="1" si="350"/>
        <v>2.1990103870587929</v>
      </c>
      <c r="U1016" s="13">
        <f t="shared" si="351"/>
        <v>0.3331025668956043</v>
      </c>
      <c r="V1016" s="5">
        <v>0.35</v>
      </c>
      <c r="W1016" s="3">
        <f t="shared" ca="1" si="352"/>
        <v>1.6937023915836169</v>
      </c>
      <c r="X1016" s="3">
        <f t="shared" ca="1" si="353"/>
        <v>-1.4116572893206052</v>
      </c>
      <c r="Y1016" s="3">
        <f t="shared" ca="1" si="354"/>
        <v>0.93586937590887365</v>
      </c>
      <c r="Z1016" s="3">
        <f t="shared" ca="1" si="355"/>
        <v>-1.0083266352290038E-2</v>
      </c>
      <c r="AA1016" s="3">
        <f t="shared" ca="1" si="356"/>
        <v>6.6847812564919543E-3</v>
      </c>
    </row>
    <row r="1017" spans="3:27" s="5" customFormat="1" x14ac:dyDescent="0.2">
      <c r="C1017" s="25"/>
      <c r="D1017" s="1">
        <f t="shared" si="357"/>
        <v>1015</v>
      </c>
      <c r="E1017" s="2">
        <f t="shared" si="358"/>
        <v>101.5999999999985</v>
      </c>
      <c r="F1017" s="3">
        <f t="shared" ca="1" si="359"/>
        <v>535.30448508708662</v>
      </c>
      <c r="G1017" s="3">
        <f t="shared" si="360"/>
        <v>-355.82683694564764</v>
      </c>
      <c r="H1017" s="3">
        <f t="shared" ca="1" si="345"/>
        <v>642.77805628777924</v>
      </c>
      <c r="I1017" s="3">
        <f t="shared" ca="1" si="361"/>
        <v>54333.405236339793</v>
      </c>
      <c r="J1017" s="3">
        <f t="shared" si="362"/>
        <v>11827.858893249069</v>
      </c>
      <c r="K1017" s="3">
        <f t="shared" ca="1" si="363"/>
        <v>61709.251551025853</v>
      </c>
      <c r="L1017" s="3">
        <f t="shared" si="364"/>
        <v>-9.4259785724020801</v>
      </c>
      <c r="M1017" s="3">
        <f t="shared" ca="1" si="346"/>
        <v>-0.58665271495204341</v>
      </c>
      <c r="N1017" s="3">
        <f t="shared" ca="1" si="347"/>
        <v>-33.612724606643411</v>
      </c>
      <c r="O1017" s="1">
        <f t="shared" ca="1" si="365"/>
        <v>28921454.075156685</v>
      </c>
      <c r="P1017" s="1">
        <f t="shared" si="366"/>
        <v>-15608480.227922555</v>
      </c>
      <c r="Q1017" s="1">
        <f t="shared" ca="1" si="348"/>
        <v>44529934.30307924</v>
      </c>
      <c r="R1017" s="1">
        <f t="shared" ca="1" si="367"/>
        <v>89988.927880289091</v>
      </c>
      <c r="S1017" s="3">
        <f t="shared" si="349"/>
        <v>292.21076442618369</v>
      </c>
      <c r="T1017" s="13">
        <f t="shared" ca="1" si="350"/>
        <v>2.1997069736633659</v>
      </c>
      <c r="U1017" s="13">
        <f t="shared" si="351"/>
        <v>0.33460057984120367</v>
      </c>
      <c r="V1017" s="5">
        <v>0.35</v>
      </c>
      <c r="W1017" s="3">
        <f t="shared" ca="1" si="352"/>
        <v>1.702700034115979</v>
      </c>
      <c r="X1017" s="3">
        <f t="shared" ca="1" si="353"/>
        <v>-1.4180057270221222</v>
      </c>
      <c r="Y1017" s="3">
        <f t="shared" ca="1" si="354"/>
        <v>0.94257475263822899</v>
      </c>
      <c r="Z1017" s="3">
        <f t="shared" ca="1" si="355"/>
        <v>-1.0128612335872303E-2</v>
      </c>
      <c r="AA1017" s="3">
        <f t="shared" ca="1" si="356"/>
        <v>6.732676804558778E-3</v>
      </c>
    </row>
    <row r="1018" spans="3:27" s="5" customFormat="1" x14ac:dyDescent="0.2">
      <c r="C1018" s="25"/>
      <c r="D1018" s="1">
        <f t="shared" si="357"/>
        <v>1016</v>
      </c>
      <c r="E1018" s="2">
        <f t="shared" si="358"/>
        <v>101.6999999999985</v>
      </c>
      <c r="F1018" s="3">
        <f t="shared" ca="1" si="359"/>
        <v>535.30448508708662</v>
      </c>
      <c r="G1018" s="3">
        <f t="shared" si="360"/>
        <v>-356.76943480288787</v>
      </c>
      <c r="H1018" s="3">
        <f t="shared" ca="1" si="345"/>
        <v>643.30033527421926</v>
      </c>
      <c r="I1018" s="3">
        <f t="shared" ca="1" si="361"/>
        <v>54386.935684848504</v>
      </c>
      <c r="J1018" s="3">
        <f t="shared" si="362"/>
        <v>11792.229079661642</v>
      </c>
      <c r="K1018" s="3">
        <f t="shared" ca="1" si="363"/>
        <v>61773.555458635099</v>
      </c>
      <c r="L1018" s="3">
        <f t="shared" si="364"/>
        <v>-9.4270539546111749</v>
      </c>
      <c r="M1018" s="3">
        <f t="shared" ca="1" si="346"/>
        <v>-0.58787297563471852</v>
      </c>
      <c r="N1018" s="3">
        <f t="shared" ca="1" si="347"/>
        <v>-33.682640393666446</v>
      </c>
      <c r="O1018" s="1">
        <f t="shared" ca="1" si="365"/>
        <v>28968472.495474603</v>
      </c>
      <c r="P1018" s="1">
        <f t="shared" si="366"/>
        <v>-15563237.169074723</v>
      </c>
      <c r="Q1018" s="1">
        <f t="shared" ca="1" si="348"/>
        <v>44531709.664549328</v>
      </c>
      <c r="R1018" s="1">
        <f t="shared" ca="1" si="367"/>
        <v>90062.046938390704</v>
      </c>
      <c r="S1018" s="3">
        <f t="shared" si="349"/>
        <v>292.35562669707491</v>
      </c>
      <c r="T1018" s="13">
        <f t="shared" ca="1" si="350"/>
        <v>2.2004034693704617</v>
      </c>
      <c r="U1018" s="13">
        <f t="shared" si="351"/>
        <v>0.33610774682600936</v>
      </c>
      <c r="V1018" s="5">
        <v>0.35</v>
      </c>
      <c r="W1018" s="3">
        <f t="shared" ca="1" si="352"/>
        <v>1.7117593694950735</v>
      </c>
      <c r="X1018" s="3">
        <f t="shared" ca="1" si="353"/>
        <v>-1.4243929586791839</v>
      </c>
      <c r="Y1018" s="3">
        <f t="shared" ca="1" si="354"/>
        <v>0.94932862503947069</v>
      </c>
      <c r="Z1018" s="3">
        <f t="shared" ca="1" si="355"/>
        <v>-1.0174235419137027E-2</v>
      </c>
      <c r="AA1018" s="3">
        <f t="shared" ca="1" si="356"/>
        <v>6.7809187502819333E-3</v>
      </c>
    </row>
    <row r="1019" spans="3:27" s="5" customFormat="1" x14ac:dyDescent="0.2">
      <c r="C1019" s="25"/>
      <c r="D1019" s="1">
        <f t="shared" si="357"/>
        <v>1017</v>
      </c>
      <c r="E1019" s="2">
        <f t="shared" si="358"/>
        <v>101.79999999999849</v>
      </c>
      <c r="F1019" s="3">
        <f t="shared" ca="1" si="359"/>
        <v>535.30448508708662</v>
      </c>
      <c r="G1019" s="3">
        <f t="shared" si="360"/>
        <v>-357.712140198349</v>
      </c>
      <c r="H1019" s="3">
        <f t="shared" ca="1" si="345"/>
        <v>643.82363035200422</v>
      </c>
      <c r="I1019" s="3">
        <f t="shared" ca="1" si="361"/>
        <v>54440.466133357215</v>
      </c>
      <c r="J1019" s="3">
        <f t="shared" si="362"/>
        <v>11756.50500091158</v>
      </c>
      <c r="K1019" s="3">
        <f t="shared" ca="1" si="363"/>
        <v>61837.911644973974</v>
      </c>
      <c r="L1019" s="3">
        <f t="shared" si="364"/>
        <v>-9.4281321819398105</v>
      </c>
      <c r="M1019" s="3">
        <f t="shared" ca="1" si="346"/>
        <v>-0.58909139359449436</v>
      </c>
      <c r="N1019" s="3">
        <f t="shared" ca="1" si="347"/>
        <v>-33.752450600444547</v>
      </c>
      <c r="O1019" s="1">
        <f t="shared" ca="1" si="365"/>
        <v>29015620.689974394</v>
      </c>
      <c r="P1019" s="1">
        <f t="shared" si="366"/>
        <v>-15517863.640472312</v>
      </c>
      <c r="Q1019" s="1">
        <f t="shared" ca="1" si="348"/>
        <v>44533484.330446705</v>
      </c>
      <c r="R1019" s="1">
        <f t="shared" ca="1" si="367"/>
        <v>90135.308249280584</v>
      </c>
      <c r="S1019" s="3">
        <f t="shared" si="349"/>
        <v>292.50087222749374</v>
      </c>
      <c r="T1019" s="13">
        <f t="shared" ca="1" si="350"/>
        <v>2.2010998649305491</v>
      </c>
      <c r="U1019" s="13">
        <f t="shared" si="351"/>
        <v>0.33762412194835995</v>
      </c>
      <c r="V1019" s="5">
        <v>0.35</v>
      </c>
      <c r="W1019" s="3">
        <f t="shared" ca="1" si="352"/>
        <v>1.7208808185098727</v>
      </c>
      <c r="X1019" s="3">
        <f t="shared" ca="1" si="353"/>
        <v>-1.4308192135554534</v>
      </c>
      <c r="Y1019" s="3">
        <f t="shared" ca="1" si="354"/>
        <v>0.95613135584801512</v>
      </c>
      <c r="Z1019" s="3">
        <f t="shared" ca="1" si="355"/>
        <v>-1.022013723968181E-2</v>
      </c>
      <c r="AA1019" s="3">
        <f t="shared" ca="1" si="356"/>
        <v>6.8295096846286794E-3</v>
      </c>
    </row>
    <row r="1020" spans="3:27" s="5" customFormat="1" x14ac:dyDescent="0.2">
      <c r="C1020" s="25"/>
      <c r="D1020" s="1">
        <f t="shared" si="357"/>
        <v>1018</v>
      </c>
      <c r="E1020" s="2">
        <f t="shared" si="358"/>
        <v>101.89999999999849</v>
      </c>
      <c r="F1020" s="3">
        <f t="shared" ca="1" si="359"/>
        <v>535.30448508708662</v>
      </c>
      <c r="G1020" s="3">
        <f t="shared" si="360"/>
        <v>-358.65495341654298</v>
      </c>
      <c r="H1020" s="3">
        <f t="shared" ca="1" si="345"/>
        <v>644.34793967589712</v>
      </c>
      <c r="I1020" s="3">
        <f t="shared" ca="1" si="361"/>
        <v>54493.996581865926</v>
      </c>
      <c r="J1020" s="3">
        <f t="shared" si="362"/>
        <v>11720.686646230835</v>
      </c>
      <c r="K1020" s="3">
        <f t="shared" ca="1" si="363"/>
        <v>61902.320211559323</v>
      </c>
      <c r="L1020" s="3">
        <f t="shared" si="364"/>
        <v>-9.4292132547129892</v>
      </c>
      <c r="M1020" s="3">
        <f t="shared" ca="1" si="346"/>
        <v>-0.59030796973598443</v>
      </c>
      <c r="N1020" s="3">
        <f t="shared" ca="1" si="347"/>
        <v>-33.822155278808239</v>
      </c>
      <c r="O1020" s="1">
        <f t="shared" ca="1" si="365"/>
        <v>29062898.715520147</v>
      </c>
      <c r="P1020" s="1">
        <f t="shared" si="366"/>
        <v>-15472359.543056827</v>
      </c>
      <c r="Q1020" s="1">
        <f t="shared" ca="1" si="348"/>
        <v>44535258.258576974</v>
      </c>
      <c r="R1020" s="1">
        <f t="shared" ca="1" si="367"/>
        <v>90208.711554625595</v>
      </c>
      <c r="S1020" s="3">
        <f t="shared" si="349"/>
        <v>292.64650106122053</v>
      </c>
      <c r="T1020" s="13">
        <f t="shared" ca="1" si="350"/>
        <v>2.2017961511219366</v>
      </c>
      <c r="U1020" s="13">
        <f t="shared" si="351"/>
        <v>0.3391497596377982</v>
      </c>
      <c r="V1020" s="5">
        <v>0.35</v>
      </c>
      <c r="W1020" s="3">
        <f t="shared" ca="1" si="352"/>
        <v>1.7300648048983043</v>
      </c>
      <c r="X1020" s="3">
        <f t="shared" ca="1" si="353"/>
        <v>-1.4372847223182026</v>
      </c>
      <c r="Y1020" s="3">
        <f t="shared" ca="1" si="354"/>
        <v>0.96298331041534413</v>
      </c>
      <c r="Z1020" s="3">
        <f t="shared" ca="1" si="355"/>
        <v>-1.0266319445130019E-2</v>
      </c>
      <c r="AA1020" s="3">
        <f t="shared" ca="1" si="356"/>
        <v>6.8784522172524584E-3</v>
      </c>
    </row>
    <row r="1021" spans="3:27" s="5" customFormat="1" x14ac:dyDescent="0.2">
      <c r="C1021" s="25"/>
      <c r="D1021" s="1">
        <f t="shared" si="357"/>
        <v>1019</v>
      </c>
      <c r="E1021" s="2">
        <f t="shared" si="358"/>
        <v>101.99999999999848</v>
      </c>
      <c r="F1021" s="3">
        <f t="shared" ca="1" si="359"/>
        <v>535.30448508708662</v>
      </c>
      <c r="G1021" s="3">
        <f t="shared" si="360"/>
        <v>-359.59787474201426</v>
      </c>
      <c r="H1021" s="3">
        <f t="shared" ca="1" si="345"/>
        <v>644.87326140360653</v>
      </c>
      <c r="I1021" s="3">
        <f t="shared" ca="1" si="361"/>
        <v>54547.527030374637</v>
      </c>
      <c r="J1021" s="3">
        <f t="shared" si="362"/>
        <v>11684.774004822908</v>
      </c>
      <c r="K1021" s="3">
        <f t="shared" ca="1" si="363"/>
        <v>61966.781259723604</v>
      </c>
      <c r="L1021" s="3">
        <f t="shared" si="364"/>
        <v>-9.4302971732565695</v>
      </c>
      <c r="M1021" s="3">
        <f t="shared" ca="1" si="346"/>
        <v>-0.59152270498171822</v>
      </c>
      <c r="N1021" s="3">
        <f t="shared" ca="1" si="347"/>
        <v>-33.891754481614569</v>
      </c>
      <c r="O1021" s="1">
        <f t="shared" ca="1" si="365"/>
        <v>29110306.629132695</v>
      </c>
      <c r="P1021" s="1">
        <f t="shared" si="366"/>
        <v>-15426724.777495265</v>
      </c>
      <c r="Q1021" s="1">
        <f t="shared" ca="1" si="348"/>
        <v>44537031.406627961</v>
      </c>
      <c r="R1021" s="1">
        <f t="shared" ca="1" si="367"/>
        <v>90282.256596504914</v>
      </c>
      <c r="S1021" s="3">
        <f t="shared" si="349"/>
        <v>292.79251324215124</v>
      </c>
      <c r="T1021" s="13">
        <f t="shared" ca="1" si="350"/>
        <v>2.2024923187508905</v>
      </c>
      <c r="U1021" s="13">
        <f t="shared" si="351"/>
        <v>0.3406847146569279</v>
      </c>
      <c r="V1021" s="5">
        <v>0.35</v>
      </c>
      <c r="W1021" s="3">
        <f t="shared" ca="1" si="352"/>
        <v>1.7393117553668425</v>
      </c>
      <c r="X1021" s="3">
        <f t="shared" ca="1" si="353"/>
        <v>-1.4437897170461862</v>
      </c>
      <c r="Y1021" s="3">
        <f t="shared" ca="1" si="354"/>
        <v>0.9698848567273235</v>
      </c>
      <c r="Z1021" s="3">
        <f t="shared" ca="1" si="355"/>
        <v>-1.0312783693187045E-2</v>
      </c>
      <c r="AA1021" s="3">
        <f t="shared" ca="1" si="356"/>
        <v>6.9277489766237394E-3</v>
      </c>
    </row>
    <row r="1022" spans="3:27" s="5" customFormat="1" x14ac:dyDescent="0.2">
      <c r="C1022" s="25"/>
      <c r="D1022" s="1">
        <f t="shared" si="357"/>
        <v>1020</v>
      </c>
      <c r="E1022" s="2">
        <f t="shared" si="358"/>
        <v>102.09999999999847</v>
      </c>
      <c r="F1022" s="3">
        <f t="shared" ca="1" si="359"/>
        <v>535.30448508708662</v>
      </c>
      <c r="G1022" s="3">
        <f t="shared" si="360"/>
        <v>-360.54090445933991</v>
      </c>
      <c r="H1022" s="3">
        <f t="shared" ca="1" si="345"/>
        <v>645.3995936958047</v>
      </c>
      <c r="I1022" s="3">
        <f t="shared" ca="1" si="361"/>
        <v>54601.057478883347</v>
      </c>
      <c r="J1022" s="3">
        <f t="shared" si="362"/>
        <v>11648.767065862841</v>
      </c>
      <c r="K1022" s="3">
        <f t="shared" ca="1" si="363"/>
        <v>62031.294890615209</v>
      </c>
      <c r="L1022" s="3">
        <f t="shared" si="364"/>
        <v>-9.4313839378972713</v>
      </c>
      <c r="M1022" s="3">
        <f t="shared" ca="1" si="346"/>
        <v>-0.59273560027200967</v>
      </c>
      <c r="N1022" s="3">
        <f t="shared" ca="1" si="347"/>
        <v>-33.961248262739566</v>
      </c>
      <c r="O1022" s="1">
        <f t="shared" ca="1" si="365"/>
        <v>29157844.487989686</v>
      </c>
      <c r="P1022" s="1">
        <f t="shared" si="366"/>
        <v>-15380959.244179973</v>
      </c>
      <c r="Q1022" s="1">
        <f t="shared" ca="1" si="348"/>
        <v>44538803.732169658</v>
      </c>
      <c r="R1022" s="1">
        <f t="shared" ca="1" si="367"/>
        <v>90355.943117412651</v>
      </c>
      <c r="S1022" s="3">
        <f t="shared" si="349"/>
        <v>292.93890881429752</v>
      </c>
      <c r="T1022" s="13">
        <f t="shared" ca="1" si="350"/>
        <v>2.2031883586517429</v>
      </c>
      <c r="U1022" s="13">
        <f t="shared" si="351"/>
        <v>0.34222904210328015</v>
      </c>
      <c r="V1022" s="5">
        <v>0.35</v>
      </c>
      <c r="W1022" s="3">
        <f t="shared" ca="1" si="352"/>
        <v>1.748622099610222</v>
      </c>
      <c r="X1022" s="3">
        <f t="shared" ca="1" si="353"/>
        <v>-1.450334431237549</v>
      </c>
      <c r="Y1022" s="3">
        <f t="shared" ca="1" si="354"/>
        <v>0.97683636542264152</v>
      </c>
      <c r="Z1022" s="3">
        <f t="shared" ca="1" si="355"/>
        <v>-1.0359531651696778E-2</v>
      </c>
      <c r="AA1022" s="3">
        <f t="shared" ca="1" si="356"/>
        <v>6.9774026101617247E-3</v>
      </c>
    </row>
    <row r="1023" spans="3:27" s="5" customFormat="1" x14ac:dyDescent="0.2">
      <c r="C1023" s="25"/>
      <c r="D1023" s="1">
        <f t="shared" si="357"/>
        <v>1021</v>
      </c>
      <c r="E1023" s="2">
        <f t="shared" si="358"/>
        <v>102.19999999999847</v>
      </c>
      <c r="F1023" s="3">
        <f t="shared" ca="1" si="359"/>
        <v>535.30448508708662</v>
      </c>
      <c r="G1023" s="3">
        <f t="shared" si="360"/>
        <v>-361.48404285312967</v>
      </c>
      <c r="H1023" s="3">
        <f t="shared" ca="1" si="345"/>
        <v>645.92693471614439</v>
      </c>
      <c r="I1023" s="3">
        <f t="shared" ca="1" si="361"/>
        <v>54654.587927392058</v>
      </c>
      <c r="J1023" s="3">
        <f t="shared" si="362"/>
        <v>11612.665818497218</v>
      </c>
      <c r="K1023" s="3">
        <f t="shared" ca="1" si="363"/>
        <v>62095.861205198722</v>
      </c>
      <c r="L1023" s="3">
        <f t="shared" si="364"/>
        <v>-9.4324735489626779</v>
      </c>
      <c r="M1023" s="3">
        <f t="shared" ca="1" si="346"/>
        <v>-0.59394665656482348</v>
      </c>
      <c r="N1023" s="3">
        <f t="shared" ca="1" si="347"/>
        <v>-34.030636677070554</v>
      </c>
      <c r="O1023" s="1">
        <f t="shared" ca="1" si="365"/>
        <v>29205512.349425599</v>
      </c>
      <c r="P1023" s="1">
        <f t="shared" si="366"/>
        <v>-15335062.843228526</v>
      </c>
      <c r="Q1023" s="1">
        <f t="shared" ca="1" si="348"/>
        <v>44540575.192654125</v>
      </c>
      <c r="R1023" s="1">
        <f t="shared" ca="1" si="367"/>
        <v>90429.770860260207</v>
      </c>
      <c r="S1023" s="3">
        <f t="shared" si="349"/>
        <v>293.08568782178679</v>
      </c>
      <c r="T1023" s="13">
        <f t="shared" ca="1" si="350"/>
        <v>2.2038842616869974</v>
      </c>
      <c r="U1023" s="13">
        <f t="shared" si="351"/>
        <v>0.34378279741118928</v>
      </c>
      <c r="V1023" s="5">
        <v>0.35</v>
      </c>
      <c r="W1023" s="3">
        <f t="shared" ca="1" si="352"/>
        <v>1.7579962703312724</v>
      </c>
      <c r="X1023" s="3">
        <f t="shared" ca="1" si="353"/>
        <v>-1.4569190998177761</v>
      </c>
      <c r="Y1023" s="3">
        <f t="shared" ca="1" si="354"/>
        <v>0.98383820981136172</v>
      </c>
      <c r="Z1023" s="3">
        <f t="shared" ca="1" si="355"/>
        <v>-1.04065649986984E-2</v>
      </c>
      <c r="AA1023" s="3">
        <f t="shared" ca="1" si="356"/>
        <v>7.0274157843668696E-3</v>
      </c>
    </row>
    <row r="1024" spans="3:27" s="5" customFormat="1" x14ac:dyDescent="0.2">
      <c r="C1024" s="25"/>
      <c r="D1024" s="1">
        <f t="shared" si="357"/>
        <v>1022</v>
      </c>
      <c r="E1024" s="2">
        <f t="shared" si="358"/>
        <v>102.29999999999846</v>
      </c>
      <c r="F1024" s="3">
        <f t="shared" ca="1" si="359"/>
        <v>535.30448508708662</v>
      </c>
      <c r="G1024" s="3">
        <f t="shared" si="360"/>
        <v>-362.42729020802591</v>
      </c>
      <c r="H1024" s="3">
        <f t="shared" ca="1" si="345"/>
        <v>646.45528263127642</v>
      </c>
      <c r="I1024" s="3">
        <f t="shared" ca="1" si="361"/>
        <v>54708.118375900769</v>
      </c>
      <c r="J1024" s="3">
        <f t="shared" si="362"/>
        <v>11576.470251844161</v>
      </c>
      <c r="K1024" s="3">
        <f t="shared" ca="1" si="363"/>
        <v>62160.480304255267</v>
      </c>
      <c r="L1024" s="3">
        <f t="shared" si="364"/>
        <v>-9.4335660067812217</v>
      </c>
      <c r="M1024" s="3">
        <f t="shared" ca="1" si="346"/>
        <v>-0.59515587483564292</v>
      </c>
      <c r="N1024" s="3">
        <f t="shared" ca="1" si="347"/>
        <v>-34.099919780498617</v>
      </c>
      <c r="O1024" s="1">
        <f t="shared" ca="1" si="365"/>
        <v>29253310.270931844</v>
      </c>
      <c r="P1024" s="1">
        <f t="shared" si="366"/>
        <v>-15289035.474483557</v>
      </c>
      <c r="Q1024" s="1">
        <f t="shared" ca="1" si="348"/>
        <v>44542345.745415404</v>
      </c>
      <c r="R1024" s="1">
        <f t="shared" ca="1" si="367"/>
        <v>90503.739568378704</v>
      </c>
      <c r="S1024" s="3">
        <f t="shared" si="349"/>
        <v>293.23285030886211</v>
      </c>
      <c r="T1024" s="13">
        <f t="shared" ca="1" si="350"/>
        <v>2.2045800187474396</v>
      </c>
      <c r="U1024" s="13">
        <f t="shared" si="351"/>
        <v>0.34534603635368116</v>
      </c>
      <c r="V1024" s="5">
        <v>0.35</v>
      </c>
      <c r="W1024" s="3">
        <f t="shared" ca="1" si="352"/>
        <v>1.7674347032608946</v>
      </c>
      <c r="X1024" s="3">
        <f t="shared" ca="1" si="353"/>
        <v>-1.4635439591476955</v>
      </c>
      <c r="Y1024" s="3">
        <f t="shared" ca="1" si="354"/>
        <v>0.99089076589360492</v>
      </c>
      <c r="Z1024" s="3">
        <f t="shared" ca="1" si="355"/>
        <v>-1.0453885422483539E-2</v>
      </c>
      <c r="AA1024" s="3">
        <f t="shared" ca="1" si="356"/>
        <v>7.0777911849543209E-3</v>
      </c>
    </row>
    <row r="1025" spans="3:27" s="5" customFormat="1" x14ac:dyDescent="0.2">
      <c r="C1025" s="25"/>
      <c r="D1025" s="1">
        <f t="shared" si="357"/>
        <v>1023</v>
      </c>
      <c r="E1025" s="2">
        <f t="shared" si="358"/>
        <v>102.39999999999846</v>
      </c>
      <c r="F1025" s="3">
        <f t="shared" ca="1" si="359"/>
        <v>535.30448508708662</v>
      </c>
      <c r="G1025" s="3">
        <f t="shared" si="360"/>
        <v>-363.37064680870401</v>
      </c>
      <c r="H1025" s="3">
        <f t="shared" ca="1" si="345"/>
        <v>646.98463561086737</v>
      </c>
      <c r="I1025" s="3">
        <f t="shared" ca="1" si="361"/>
        <v>54761.64882440948</v>
      </c>
      <c r="J1025" s="3">
        <f t="shared" si="362"/>
        <v>11540.180354993323</v>
      </c>
      <c r="K1025" s="3">
        <f t="shared" ca="1" si="363"/>
        <v>62225.152288382771</v>
      </c>
      <c r="L1025" s="3">
        <f t="shared" si="364"/>
        <v>-9.4346613116822002</v>
      </c>
      <c r="M1025" s="3">
        <f t="shared" ca="1" si="346"/>
        <v>-0.5963632560773382</v>
      </c>
      <c r="N1025" s="3">
        <f t="shared" ca="1" si="347"/>
        <v>-34.169097629911022</v>
      </c>
      <c r="O1025" s="1">
        <f t="shared" ca="1" si="365"/>
        <v>29301238.310156878</v>
      </c>
      <c r="P1025" s="1">
        <f t="shared" si="366"/>
        <v>-15242877.037512664</v>
      </c>
      <c r="Q1025" s="1">
        <f t="shared" ca="1" si="348"/>
        <v>44544115.347669542</v>
      </c>
      <c r="R1025" s="1">
        <f t="shared" ca="1" si="367"/>
        <v>90577.848985521428</v>
      </c>
      <c r="S1025" s="3">
        <f t="shared" si="349"/>
        <v>293.38039631988238</v>
      </c>
      <c r="T1025" s="13">
        <f t="shared" ca="1" si="350"/>
        <v>2.2052756207522419</v>
      </c>
      <c r="U1025" s="13">
        <f t="shared" si="351"/>
        <v>0.34691881504436728</v>
      </c>
      <c r="V1025" s="5">
        <v>0.35</v>
      </c>
      <c r="W1025" s="3">
        <f t="shared" ca="1" si="352"/>
        <v>1.776937837178141</v>
      </c>
      <c r="X1025" s="3">
        <f t="shared" ca="1" si="353"/>
        <v>-1.4702092470315054</v>
      </c>
      <c r="Y1025" s="3">
        <f t="shared" ca="1" si="354"/>
        <v>0.99799441237833797</v>
      </c>
      <c r="Z1025" s="3">
        <f t="shared" ca="1" si="355"/>
        <v>-1.0501494621653609E-2</v>
      </c>
      <c r="AA1025" s="3">
        <f t="shared" ca="1" si="356"/>
        <v>7.1285315169881281E-3</v>
      </c>
    </row>
    <row r="1026" spans="3:27" s="5" customFormat="1" x14ac:dyDescent="0.2">
      <c r="C1026" s="25"/>
      <c r="D1026" s="1">
        <f t="shared" si="357"/>
        <v>1024</v>
      </c>
      <c r="E1026" s="2">
        <f t="shared" si="358"/>
        <v>102.49999999999845</v>
      </c>
      <c r="F1026" s="3">
        <f t="shared" ca="1" si="359"/>
        <v>535.30448508708662</v>
      </c>
      <c r="G1026" s="3">
        <f t="shared" si="360"/>
        <v>-364.31411293987225</v>
      </c>
      <c r="H1026" s="3">
        <f t="shared" ca="1" si="345"/>
        <v>647.5149918276154</v>
      </c>
      <c r="I1026" s="3">
        <f t="shared" ca="1" si="361"/>
        <v>54815.179272918191</v>
      </c>
      <c r="J1026" s="3">
        <f t="shared" si="362"/>
        <v>11503.796117005893</v>
      </c>
      <c r="K1026" s="3">
        <f t="shared" ca="1" si="363"/>
        <v>62289.877257996282</v>
      </c>
      <c r="L1026" s="3">
        <f t="shared" si="364"/>
        <v>-9.4357594639957743</v>
      </c>
      <c r="M1026" s="3">
        <f t="shared" ca="1" si="346"/>
        <v>-0.59756880130003476</v>
      </c>
      <c r="N1026" s="3">
        <f t="shared" ca="1" si="347"/>
        <v>-34.238170283183692</v>
      </c>
      <c r="O1026" s="1">
        <f t="shared" ca="1" si="365"/>
        <v>29349296.524906181</v>
      </c>
      <c r="P1026" s="1">
        <f t="shared" si="366"/>
        <v>-15196587.431608267</v>
      </c>
      <c r="Q1026" s="1">
        <f t="shared" ca="1" si="348"/>
        <v>44545883.956514448</v>
      </c>
      <c r="R1026" s="1">
        <f t="shared" ca="1" si="367"/>
        <v>90652.098855866163</v>
      </c>
      <c r="S1026" s="3">
        <f t="shared" si="349"/>
        <v>293.52832589932211</v>
      </c>
      <c r="T1026" s="13">
        <f t="shared" ca="1" si="350"/>
        <v>2.2059710586490651</v>
      </c>
      <c r="U1026" s="13">
        <f t="shared" si="351"/>
        <v>0.34850118993935403</v>
      </c>
      <c r="V1026" s="5">
        <v>0.35</v>
      </c>
      <c r="W1026" s="3">
        <f t="shared" ca="1" si="352"/>
        <v>1.7865061139304494</v>
      </c>
      <c r="X1026" s="3">
        <f t="shared" ca="1" si="353"/>
        <v>-1.476915202724864</v>
      </c>
      <c r="Y1026" s="3">
        <f t="shared" ca="1" si="354"/>
        <v>1.0051495307022982</v>
      </c>
      <c r="Z1026" s="3">
        <f t="shared" ca="1" si="355"/>
        <v>-1.05493943051776E-2</v>
      </c>
      <c r="AA1026" s="3">
        <f t="shared" ca="1" si="356"/>
        <v>7.1796395050164157E-3</v>
      </c>
    </row>
    <row r="1027" spans="3:27" s="5" customFormat="1" x14ac:dyDescent="0.2">
      <c r="C1027" s="25"/>
      <c r="D1027" s="1">
        <f t="shared" si="357"/>
        <v>1025</v>
      </c>
      <c r="E1027" s="2">
        <f t="shared" si="358"/>
        <v>102.59999999999845</v>
      </c>
      <c r="F1027" s="3">
        <f t="shared" ca="1" si="359"/>
        <v>535.30448508708662</v>
      </c>
      <c r="G1027" s="3">
        <f t="shared" si="360"/>
        <v>-365.25768888627181</v>
      </c>
      <c r="H1027" s="3">
        <f t="shared" ref="H1027:H1090" ca="1" si="368">SQRT(F1027^2 + G1027^2)</f>
        <v>648.04634945726798</v>
      </c>
      <c r="I1027" s="3">
        <f t="shared" ca="1" si="361"/>
        <v>54868.709721426902</v>
      </c>
      <c r="J1027" s="3">
        <f t="shared" si="362"/>
        <v>11467.317526914587</v>
      </c>
      <c r="K1027" s="3">
        <f t="shared" ca="1" si="363"/>
        <v>62354.655313328265</v>
      </c>
      <c r="L1027" s="3">
        <f t="shared" si="364"/>
        <v>-9.4368604640529554</v>
      </c>
      <c r="M1027" s="3">
        <f t="shared" ref="M1027:M1090" ca="1" si="369">ATAN(G1027/F1027)</f>
        <v>-0.5987725115309811</v>
      </c>
      <c r="N1027" s="3">
        <f t="shared" ref="N1027:N1090" ca="1" si="370">M1027*(180/PI())</f>
        <v>-34.307137799173638</v>
      </c>
      <c r="O1027" s="1">
        <f t="shared" ca="1" si="365"/>
        <v>29397484.973142404</v>
      </c>
      <c r="P1027" s="1">
        <f t="shared" si="366"/>
        <v>-15150166.555787448</v>
      </c>
      <c r="Q1027" s="1">
        <f t="shared" ref="Q1027:Q1090" ca="1" si="371" xml:space="preserve"> ABS(O1027) + ABS(P1027)</f>
        <v>44547651.528929852</v>
      </c>
      <c r="R1027" s="1">
        <f t="shared" ca="1" si="367"/>
        <v>90726.488924017511</v>
      </c>
      <c r="S1027" s="3">
        <f t="shared" ref="S1027:S1090" si="372">IF(J1027&lt;30000,( (-0.00406576*J1027)+340.3), "")</f>
        <v>293.67663909177179</v>
      </c>
      <c r="T1027" s="13">
        <f t="shared" ref="T1027:T1090" ca="1" si="373" xml:space="preserve"> IF(J1027&lt;30000, H1027/S1027, "")</f>
        <v>2.2066663234141624</v>
      </c>
      <c r="U1027" s="13">
        <f t="shared" ref="U1027:U1090" si="374" xml:space="preserve"> IF(J1027&lt;30000, (( 359.01*(1 - (2.25577*10^(-5))*(J1027))^(5.25588) ) / (298.15 - 0.0074545*J1027)), "")</f>
        <v>0.3500932178391577</v>
      </c>
      <c r="V1027" s="5">
        <v>0.35</v>
      </c>
      <c r="W1027" s="3">
        <f t="shared" ref="W1027:W1090" ca="1" si="375">(0.5)*(U1027)*(H1027)*(V1027)*($B$13)</f>
        <v>1.7961399784539835</v>
      </c>
      <c r="X1027" s="3">
        <f t="shared" ref="X1027:X1090" ca="1" si="376" xml:space="preserve"> -W1027*COS(M1027)</f>
        <v>-1.4836620669430072</v>
      </c>
      <c r="Y1027" s="3">
        <f t="shared" ref="Y1027:Y1090" ca="1" si="377">-W1027*SIN(M1027)</f>
        <v>1.0123565050490269</v>
      </c>
      <c r="Z1027" s="3">
        <f t="shared" ref="Z1027:Z1090" ca="1" si="378" xml:space="preserve"> X1027/($B$11)</f>
        <v>-1.0597586192450052E-2</v>
      </c>
      <c r="AA1027" s="3">
        <f t="shared" ref="AA1027:AA1090" ca="1" si="379">Y1027/($B$11)</f>
        <v>7.2311178932073349E-3</v>
      </c>
    </row>
    <row r="1028" spans="3:27" s="5" customFormat="1" x14ac:dyDescent="0.2">
      <c r="C1028" s="25"/>
      <c r="D1028" s="1">
        <f t="shared" ref="D1028:D1091" si="380">D1027 + 1</f>
        <v>1026</v>
      </c>
      <c r="E1028" s="2">
        <f t="shared" ref="E1028:E1091" si="381" xml:space="preserve"> E1027 + $B$2</f>
        <v>102.69999999999844</v>
      </c>
      <c r="F1028" s="3">
        <f t="shared" ref="F1028:F1091" ca="1" si="382">INDIRECT(ADDRESS(ROW()-1,COLUMN()))</f>
        <v>535.30448508708662</v>
      </c>
      <c r="G1028" s="3">
        <f t="shared" ref="G1028:G1091" si="383">G1027 + L1027*$B$2</f>
        <v>-366.20137493267708</v>
      </c>
      <c r="H1028" s="3">
        <f t="shared" ca="1" si="368"/>
        <v>648.57870667863745</v>
      </c>
      <c r="I1028" s="3">
        <f t="shared" ref="I1028:I1091" ca="1" si="384">I1027 + F1027*($B$2)</f>
        <v>54922.240169935612</v>
      </c>
      <c r="J1028" s="3">
        <f t="shared" ref="J1028:J1091" si="385" xml:space="preserve"> J1027 + G1027*($B$2) + (0.5)*(L1027)*($B$2)^2</f>
        <v>11430.744573723639</v>
      </c>
      <c r="K1028" s="3">
        <f t="shared" ref="K1028:K1091" ca="1" si="386">K1027+ SQRT( (I1028-I1027)^2 + (J1028-J1027)^2 )</f>
        <v>62419.48655442892</v>
      </c>
      <c r="L1028" s="3">
        <f t="shared" ref="L1028:L1091" si="387" xml:space="preserve"> -(9.780327 * (1 + 0.0053024 * ((SIN($B$7))^2) - (5.8*10^(-6)) * (SIN(2*($B$7))^2) - (3.086*10^(-6)) * J1028))</f>
        <v>-9.4379643121856187</v>
      </c>
      <c r="M1028" s="3">
        <f t="shared" ca="1" si="369"/>
        <v>-0.5999743878144187</v>
      </c>
      <c r="N1028" s="3">
        <f t="shared" ca="1" si="370"/>
        <v>-34.37600023771148</v>
      </c>
      <c r="O1028" s="1">
        <f t="shared" ref="O1028:O1091" ca="1" si="388">(0.5)*($B$11)*(H1028^2)</f>
        <v>29445803.712985381</v>
      </c>
      <c r="P1028" s="1">
        <f t="shared" ref="P1028:P1091" si="389">($B$11)*L1028*J1028</f>
        <v>-15103614.308791837</v>
      </c>
      <c r="Q1028" s="1">
        <f t="shared" ca="1" si="371"/>
        <v>44549418.02177722</v>
      </c>
      <c r="R1028" s="1">
        <f t="shared" ref="R1028:R1091" ca="1" si="390" xml:space="preserve"> ($B$11)*H1028</f>
        <v>90801.018935009241</v>
      </c>
      <c r="S1028" s="3">
        <f t="shared" si="372"/>
        <v>293.8253359419374</v>
      </c>
      <c r="T1028" s="13">
        <f t="shared" ca="1" si="373"/>
        <v>2.2073614060524807</v>
      </c>
      <c r="U1028" s="13">
        <f t="shared" si="374"/>
        <v>0.35169495589063349</v>
      </c>
      <c r="V1028" s="5">
        <v>0.35</v>
      </c>
      <c r="W1028" s="3">
        <f t="shared" ca="1" si="375"/>
        <v>1.805839878794123</v>
      </c>
      <c r="X1028" s="3">
        <f t="shared" ca="1" si="376"/>
        <v>-1.4904500818689224</v>
      </c>
      <c r="Y1028" s="3">
        <f t="shared" ca="1" si="377"/>
        <v>1.019615722368038</v>
      </c>
      <c r="Z1028" s="3">
        <f t="shared" ca="1" si="378"/>
        <v>-1.0646072013349446E-2</v>
      </c>
      <c r="AA1028" s="3">
        <f t="shared" ca="1" si="379"/>
        <v>7.282969445485986E-3</v>
      </c>
    </row>
    <row r="1029" spans="3:27" s="5" customFormat="1" x14ac:dyDescent="0.2">
      <c r="C1029" s="25"/>
      <c r="D1029" s="1">
        <f t="shared" si="380"/>
        <v>1027</v>
      </c>
      <c r="E1029" s="2">
        <f t="shared" si="381"/>
        <v>102.79999999999843</v>
      </c>
      <c r="F1029" s="3">
        <f t="shared" ca="1" si="382"/>
        <v>535.30448508708662</v>
      </c>
      <c r="G1029" s="3">
        <f t="shared" si="383"/>
        <v>-367.14517136389566</v>
      </c>
      <c r="H1029" s="3">
        <f t="shared" ca="1" si="368"/>
        <v>649.1120616736182</v>
      </c>
      <c r="I1029" s="3">
        <f t="shared" ca="1" si="384"/>
        <v>54975.770618444323</v>
      </c>
      <c r="J1029" s="3">
        <f t="shared" si="385"/>
        <v>11394.077246408811</v>
      </c>
      <c r="K1029" s="3">
        <f t="shared" ca="1" si="386"/>
        <v>62484.371081166479</v>
      </c>
      <c r="L1029" s="3">
        <f t="shared" si="387"/>
        <v>-9.4390710087265006</v>
      </c>
      <c r="M1029" s="3">
        <f t="shared" ca="1" si="369"/>
        <v>-0.60117443121145109</v>
      </c>
      <c r="N1029" s="3">
        <f t="shared" ca="1" si="370"/>
        <v>-34.444757659593975</v>
      </c>
      <c r="O1029" s="1">
        <f t="shared" ca="1" si="388"/>
        <v>29494252.802712258</v>
      </c>
      <c r="P1029" s="1">
        <f t="shared" si="389"/>
        <v>-15056930.589087477</v>
      </c>
      <c r="Q1029" s="1">
        <f t="shared" ca="1" si="371"/>
        <v>44551183.391799733</v>
      </c>
      <c r="R1029" s="1">
        <f t="shared" ca="1" si="390"/>
        <v>90875.688634306542</v>
      </c>
      <c r="S1029" s="3">
        <f t="shared" si="372"/>
        <v>293.97441649464093</v>
      </c>
      <c r="T1029" s="13">
        <f t="shared" ca="1" si="373"/>
        <v>2.208056297597758</v>
      </c>
      <c r="U1029" s="13">
        <f t="shared" si="374"/>
        <v>0.35330646158891027</v>
      </c>
      <c r="V1029" s="5">
        <v>0.35</v>
      </c>
      <c r="W1029" s="3">
        <f t="shared" ca="1" si="375"/>
        <v>1.815606266126059</v>
      </c>
      <c r="X1029" s="3">
        <f t="shared" ca="1" si="376"/>
        <v>-1.497279491161547</v>
      </c>
      <c r="Y1029" s="3">
        <f t="shared" ca="1" si="377"/>
        <v>1.0269275723940947</v>
      </c>
      <c r="Z1029" s="3">
        <f t="shared" ca="1" si="378"/>
        <v>-1.0694853508296765E-2</v>
      </c>
      <c r="AA1029" s="3">
        <f t="shared" ca="1" si="379"/>
        <v>7.3351969456721053E-3</v>
      </c>
    </row>
    <row r="1030" spans="3:27" s="5" customFormat="1" x14ac:dyDescent="0.2">
      <c r="C1030" s="25"/>
      <c r="D1030" s="1">
        <f t="shared" si="380"/>
        <v>1028</v>
      </c>
      <c r="E1030" s="2">
        <f t="shared" si="381"/>
        <v>102.89999999999843</v>
      </c>
      <c r="F1030" s="3">
        <f t="shared" ca="1" si="382"/>
        <v>535.30448508708662</v>
      </c>
      <c r="G1030" s="3">
        <f t="shared" si="383"/>
        <v>-368.08907846476831</v>
      </c>
      <c r="H1030" s="3">
        <f t="shared" ca="1" si="368"/>
        <v>649.64641262720238</v>
      </c>
      <c r="I1030" s="3">
        <f t="shared" ca="1" si="384"/>
        <v>55029.301066953034</v>
      </c>
      <c r="J1030" s="3">
        <f t="shared" si="385"/>
        <v>11357.315533917377</v>
      </c>
      <c r="K1030" s="3">
        <f t="shared" ca="1" si="386"/>
        <v>62549.308993227511</v>
      </c>
      <c r="L1030" s="3">
        <f t="shared" si="387"/>
        <v>-9.4401805540091939</v>
      </c>
      <c r="M1030" s="3">
        <f t="shared" ca="1" si="369"/>
        <v>-0.60237264279991309</v>
      </c>
      <c r="N1030" s="3">
        <f t="shared" ca="1" si="370"/>
        <v>-34.513410126576517</v>
      </c>
      <c r="O1030" s="1">
        <f t="shared" ca="1" si="388"/>
        <v>29542832.300757531</v>
      </c>
      <c r="P1030" s="1">
        <f t="shared" si="389"/>
        <v>-15010115.294864673</v>
      </c>
      <c r="Q1030" s="1">
        <f t="shared" ca="1" si="371"/>
        <v>44552947.595622204</v>
      </c>
      <c r="R1030" s="1">
        <f t="shared" ca="1" si="390"/>
        <v>90950.497767808338</v>
      </c>
      <c r="S1030" s="3">
        <f t="shared" si="372"/>
        <v>294.12388079482008</v>
      </c>
      <c r="T1030" s="13">
        <f t="shared" ca="1" si="373"/>
        <v>2.208750989112624</v>
      </c>
      <c r="U1030" s="13">
        <f t="shared" si="374"/>
        <v>0.354927792779341</v>
      </c>
      <c r="V1030" s="5">
        <v>0.35</v>
      </c>
      <c r="W1030" s="3">
        <f t="shared" ca="1" si="375"/>
        <v>1.8254395947755508</v>
      </c>
      <c r="X1030" s="3">
        <f t="shared" ca="1" si="376"/>
        <v>-1.5041505399640374</v>
      </c>
      <c r="Y1030" s="3">
        <f t="shared" ca="1" si="377"/>
        <v>1.0342924476666269</v>
      </c>
      <c r="Z1030" s="3">
        <f t="shared" ca="1" si="378"/>
        <v>-1.0743932428314553E-2</v>
      </c>
      <c r="AA1030" s="3">
        <f t="shared" ca="1" si="379"/>
        <v>7.3878031976187634E-3</v>
      </c>
    </row>
    <row r="1031" spans="3:27" s="5" customFormat="1" x14ac:dyDescent="0.2">
      <c r="C1031" s="25"/>
      <c r="D1031" s="1">
        <f t="shared" si="380"/>
        <v>1029</v>
      </c>
      <c r="E1031" s="2">
        <f t="shared" si="381"/>
        <v>102.99999999999842</v>
      </c>
      <c r="F1031" s="3">
        <f t="shared" ca="1" si="382"/>
        <v>535.30448508708662</v>
      </c>
      <c r="G1031" s="3">
        <f t="shared" si="383"/>
        <v>-369.03309652016924</v>
      </c>
      <c r="H1031" s="3">
        <f t="shared" ca="1" si="368"/>
        <v>650.18175772749532</v>
      </c>
      <c r="I1031" s="3">
        <f t="shared" ca="1" si="384"/>
        <v>55082.831515461745</v>
      </c>
      <c r="J1031" s="3">
        <f t="shared" si="385"/>
        <v>11320.45942516813</v>
      </c>
      <c r="K1031" s="3">
        <f t="shared" ca="1" si="386"/>
        <v>62614.300390117256</v>
      </c>
      <c r="L1031" s="3">
        <f t="shared" si="387"/>
        <v>-9.4412929483681545</v>
      </c>
      <c r="M1031" s="3">
        <f t="shared" ca="1" si="369"/>
        <v>-0.60356902367424148</v>
      </c>
      <c r="N1031" s="3">
        <f t="shared" ca="1" si="370"/>
        <v>-34.581957701365702</v>
      </c>
      <c r="O1031" s="1">
        <f t="shared" ca="1" si="388"/>
        <v>29591542.265713081</v>
      </c>
      <c r="P1031" s="1">
        <f t="shared" si="389"/>
        <v>-14963168.324037874</v>
      </c>
      <c r="Q1031" s="1">
        <f t="shared" ca="1" si="371"/>
        <v>44554710.589750953</v>
      </c>
      <c r="R1031" s="1">
        <f t="shared" ca="1" si="390"/>
        <v>91025.446081849339</v>
      </c>
      <c r="S1031" s="3">
        <f t="shared" si="372"/>
        <v>294.27372888752842</v>
      </c>
      <c r="T1031" s="13">
        <f t="shared" ca="1" si="373"/>
        <v>2.2094454716886913</v>
      </c>
      <c r="U1031" s="13">
        <f t="shared" si="374"/>
        <v>0.35655900765945819</v>
      </c>
      <c r="V1031" s="5">
        <v>0.35</v>
      </c>
      <c r="W1031" s="3">
        <f t="shared" ca="1" si="375"/>
        <v>1.8353403222397824</v>
      </c>
      <c r="X1031" s="3">
        <f t="shared" ca="1" si="376"/>
        <v>-1.5110634749120508</v>
      </c>
      <c r="Y1031" s="3">
        <f t="shared" ca="1" si="377"/>
        <v>1.0417107435492572</v>
      </c>
      <c r="Z1031" s="3">
        <f t="shared" ca="1" si="378"/>
        <v>-1.0793310535086078E-2</v>
      </c>
      <c r="AA1031" s="3">
        <f t="shared" ca="1" si="379"/>
        <v>7.4407910253518374E-3</v>
      </c>
    </row>
    <row r="1032" spans="3:27" s="5" customFormat="1" x14ac:dyDescent="0.2">
      <c r="C1032" s="25"/>
      <c r="D1032" s="1">
        <f t="shared" si="380"/>
        <v>1030</v>
      </c>
      <c r="E1032" s="2">
        <f t="shared" si="381"/>
        <v>103.09999999999842</v>
      </c>
      <c r="F1032" s="3">
        <f t="shared" ca="1" si="382"/>
        <v>535.30448508708662</v>
      </c>
      <c r="G1032" s="3">
        <f t="shared" si="383"/>
        <v>-369.97722581500608</v>
      </c>
      <c r="H1032" s="3">
        <f t="shared" ca="1" si="368"/>
        <v>650.71809516573217</v>
      </c>
      <c r="I1032" s="3">
        <f t="shared" ca="1" si="384"/>
        <v>55136.361963970456</v>
      </c>
      <c r="J1032" s="3">
        <f t="shared" si="385"/>
        <v>11283.508909051372</v>
      </c>
      <c r="K1032" s="3">
        <f t="shared" ca="1" si="386"/>
        <v>62679.345371159907</v>
      </c>
      <c r="L1032" s="3">
        <f t="shared" si="387"/>
        <v>-9.4424081921386929</v>
      </c>
      <c r="M1032" s="3">
        <f t="shared" ca="1" si="369"/>
        <v>-0.60476357494534461</v>
      </c>
      <c r="N1032" s="3">
        <f t="shared" ca="1" si="370"/>
        <v>-34.650400447611901</v>
      </c>
      <c r="O1032" s="1">
        <f t="shared" ca="1" si="388"/>
        <v>29640382.756328322</v>
      </c>
      <c r="P1032" s="1">
        <f t="shared" si="389"/>
        <v>-14916089.574245524</v>
      </c>
      <c r="Q1032" s="1">
        <f t="shared" ca="1" si="371"/>
        <v>44556472.330573842</v>
      </c>
      <c r="R1032" s="1">
        <f t="shared" ca="1" si="390"/>
        <v>91100.5333232025</v>
      </c>
      <c r="S1032" s="3">
        <f t="shared" si="372"/>
        <v>294.42396081793532</v>
      </c>
      <c r="T1032" s="13">
        <f t="shared" ca="1" si="373"/>
        <v>2.210139736446656</v>
      </c>
      <c r="U1032" s="13">
        <f t="shared" si="374"/>
        <v>0.35820016478094396</v>
      </c>
      <c r="V1032" s="5">
        <v>0.35</v>
      </c>
      <c r="W1032" s="3">
        <f t="shared" ca="1" si="375"/>
        <v>1.8453089092083794</v>
      </c>
      <c r="X1032" s="3">
        <f t="shared" ca="1" si="376"/>
        <v>-1.5180185441420997</v>
      </c>
      <c r="Y1032" s="3">
        <f t="shared" ca="1" si="377"/>
        <v>1.0491828582494664</v>
      </c>
      <c r="Z1032" s="3">
        <f t="shared" ca="1" si="378"/>
        <v>-1.0842989601014997E-2</v>
      </c>
      <c r="AA1032" s="3">
        <f t="shared" ca="1" si="379"/>
        <v>7.4941632732104749E-3</v>
      </c>
    </row>
    <row r="1033" spans="3:27" s="5" customFormat="1" x14ac:dyDescent="0.2">
      <c r="C1033" s="25"/>
      <c r="D1033" s="1">
        <f t="shared" si="380"/>
        <v>1031</v>
      </c>
      <c r="E1033" s="2">
        <f t="shared" si="381"/>
        <v>103.19999999999841</v>
      </c>
      <c r="F1033" s="3">
        <f t="shared" ca="1" si="382"/>
        <v>535.30448508708662</v>
      </c>
      <c r="G1033" s="3">
        <f t="shared" si="383"/>
        <v>-370.92146663421994</v>
      </c>
      <c r="H1033" s="3">
        <f t="shared" ca="1" si="368"/>
        <v>651.25542313629273</v>
      </c>
      <c r="I1033" s="3">
        <f t="shared" ca="1" si="384"/>
        <v>55189.892412479167</v>
      </c>
      <c r="J1033" s="3">
        <f t="shared" si="385"/>
        <v>11246.463974428911</v>
      </c>
      <c r="K1033" s="3">
        <f t="shared" ca="1" si="386"/>
        <v>62744.444035498942</v>
      </c>
      <c r="L1033" s="3">
        <f t="shared" si="387"/>
        <v>-9.4435262856569882</v>
      </c>
      <c r="M1033" s="3">
        <f t="shared" ca="1" si="369"/>
        <v>-0.6059562977404741</v>
      </c>
      <c r="N1033" s="3">
        <f t="shared" ca="1" si="370"/>
        <v>-34.718738429901869</v>
      </c>
      <c r="O1033" s="1">
        <f t="shared" ca="1" si="388"/>
        <v>29689353.831510216</v>
      </c>
      <c r="P1033" s="1">
        <f t="shared" si="389"/>
        <v>-14868878.94284993</v>
      </c>
      <c r="Q1033" s="1">
        <f t="shared" ca="1" si="371"/>
        <v>44558232.77436015</v>
      </c>
      <c r="R1033" s="1">
        <f t="shared" ca="1" si="390"/>
        <v>91175.759239080988</v>
      </c>
      <c r="S1033" s="3">
        <f t="shared" si="372"/>
        <v>294.57457663132595</v>
      </c>
      <c r="T1033" s="13">
        <f t="shared" ca="1" si="373"/>
        <v>2.2108337745363875</v>
      </c>
      <c r="U1033" s="13">
        <f t="shared" si="374"/>
        <v>0.35985132305160777</v>
      </c>
      <c r="V1033" s="5">
        <v>0.35</v>
      </c>
      <c r="W1033" s="3">
        <f t="shared" ca="1" si="375"/>
        <v>1.8553458195845394</v>
      </c>
      <c r="X1033" s="3">
        <f t="shared" ca="1" si="376"/>
        <v>-1.5250159972999286</v>
      </c>
      <c r="Y1033" s="3">
        <f t="shared" ca="1" si="377"/>
        <v>1.0567091928383749</v>
      </c>
      <c r="Z1033" s="3">
        <f t="shared" ca="1" si="378"/>
        <v>-1.0892971409285204E-2</v>
      </c>
      <c r="AA1033" s="3">
        <f t="shared" ca="1" si="379"/>
        <v>7.5479228059883927E-3</v>
      </c>
    </row>
    <row r="1034" spans="3:27" s="5" customFormat="1" x14ac:dyDescent="0.2">
      <c r="C1034" s="25"/>
      <c r="D1034" s="1">
        <f t="shared" si="380"/>
        <v>1032</v>
      </c>
      <c r="E1034" s="2">
        <f t="shared" si="381"/>
        <v>103.29999999999841</v>
      </c>
      <c r="F1034" s="3">
        <f t="shared" ca="1" si="382"/>
        <v>535.30448508708662</v>
      </c>
      <c r="G1034" s="3">
        <f t="shared" si="383"/>
        <v>-371.86581926278564</v>
      </c>
      <c r="H1034" s="3">
        <f t="shared" ca="1" si="368"/>
        <v>651.79373983671678</v>
      </c>
      <c r="I1034" s="3">
        <f t="shared" ca="1" si="384"/>
        <v>55243.422860987877</v>
      </c>
      <c r="J1034" s="3">
        <f t="shared" si="385"/>
        <v>11209.324610134059</v>
      </c>
      <c r="K1034" s="3">
        <f t="shared" ca="1" si="386"/>
        <v>62809.596482097433</v>
      </c>
      <c r="L1034" s="3">
        <f t="shared" si="387"/>
        <v>-9.4446472292600685</v>
      </c>
      <c r="M1034" s="3">
        <f t="shared" ca="1" si="369"/>
        <v>-0.60714719320309496</v>
      </c>
      <c r="N1034" s="3">
        <f t="shared" ca="1" si="370"/>
        <v>-34.786971713751321</v>
      </c>
      <c r="O1034" s="1">
        <f t="shared" ca="1" si="388"/>
        <v>29738455.550323356</v>
      </c>
      <c r="P1034" s="1">
        <f t="shared" si="389"/>
        <v>-14821536.326937109</v>
      </c>
      <c r="Q1034" s="1">
        <f t="shared" ca="1" si="371"/>
        <v>44559991.877260461</v>
      </c>
      <c r="R1034" s="1">
        <f t="shared" ca="1" si="390"/>
        <v>91251.123577140344</v>
      </c>
      <c r="S1034" s="3">
        <f t="shared" si="372"/>
        <v>294.72557637310138</v>
      </c>
      <c r="T1034" s="13">
        <f t="shared" ca="1" si="373"/>
        <v>2.2115275771370206</v>
      </c>
      <c r="U1034" s="13">
        <f t="shared" si="374"/>
        <v>0.36151254173737735</v>
      </c>
      <c r="V1034" s="5">
        <v>0.35</v>
      </c>
      <c r="W1034" s="3">
        <f t="shared" ca="1" si="375"/>
        <v>1.8654515205063118</v>
      </c>
      <c r="X1034" s="3">
        <f t="shared" ca="1" si="376"/>
        <v>-1.5320560855489547</v>
      </c>
      <c r="Y1034" s="3">
        <f t="shared" ca="1" si="377"/>
        <v>1.0642901512706604</v>
      </c>
      <c r="Z1034" s="3">
        <f t="shared" ca="1" si="378"/>
        <v>-1.0943257753921104E-2</v>
      </c>
      <c r="AA1034" s="3">
        <f t="shared" ca="1" si="379"/>
        <v>7.6020725090761455E-3</v>
      </c>
    </row>
    <row r="1035" spans="3:27" s="5" customFormat="1" x14ac:dyDescent="0.2">
      <c r="C1035" s="25"/>
      <c r="D1035" s="1">
        <f t="shared" si="380"/>
        <v>1033</v>
      </c>
      <c r="E1035" s="2">
        <f t="shared" si="381"/>
        <v>103.3999999999984</v>
      </c>
      <c r="F1035" s="3">
        <f t="shared" ca="1" si="382"/>
        <v>535.30448508708662</v>
      </c>
      <c r="G1035" s="3">
        <f t="shared" si="383"/>
        <v>-372.81028398571164</v>
      </c>
      <c r="H1035" s="3">
        <f t="shared" ca="1" si="368"/>
        <v>652.33304346771968</v>
      </c>
      <c r="I1035" s="3">
        <f t="shared" ca="1" si="384"/>
        <v>55296.953309496588</v>
      </c>
      <c r="J1035" s="3">
        <f t="shared" si="385"/>
        <v>11172.090804971634</v>
      </c>
      <c r="K1035" s="3">
        <f t="shared" ca="1" si="386"/>
        <v>62874.802809738372</v>
      </c>
      <c r="L1035" s="3">
        <f t="shared" si="387"/>
        <v>-9.4457710232858325</v>
      </c>
      <c r="M1035" s="3">
        <f t="shared" ca="1" si="369"/>
        <v>-0.60833626249275807</v>
      </c>
      <c r="N1035" s="3">
        <f t="shared" ca="1" si="370"/>
        <v>-34.855100365597636</v>
      </c>
      <c r="O1035" s="1">
        <f t="shared" ca="1" si="388"/>
        <v>29787687.971990049</v>
      </c>
      <c r="P1035" s="1">
        <f t="shared" si="389"/>
        <v>-14774061.623316681</v>
      </c>
      <c r="Q1035" s="1">
        <f t="shared" ca="1" si="371"/>
        <v>44561749.595306732</v>
      </c>
      <c r="R1035" s="1">
        <f t="shared" ca="1" si="390"/>
        <v>91326.626085480748</v>
      </c>
      <c r="S1035" s="3">
        <f t="shared" si="372"/>
        <v>294.87696008877856</v>
      </c>
      <c r="T1035" s="13">
        <f t="shared" ca="1" si="373"/>
        <v>2.2122211354570456</v>
      </c>
      <c r="U1035" s="13">
        <f t="shared" si="374"/>
        <v>0.36318388046429523</v>
      </c>
      <c r="V1035" s="5">
        <v>0.35</v>
      </c>
      <c r="W1035" s="3">
        <f t="shared" ca="1" si="375"/>
        <v>1.875626482367992</v>
      </c>
      <c r="X1035" s="3">
        <f t="shared" ca="1" si="376"/>
        <v>-1.5391390615787277</v>
      </c>
      <c r="Y1035" s="3">
        <f t="shared" ca="1" si="377"/>
        <v>1.0719261404045901</v>
      </c>
      <c r="Z1035" s="3">
        <f t="shared" ca="1" si="378"/>
        <v>-1.0993850439848055E-2</v>
      </c>
      <c r="AA1035" s="3">
        <f t="shared" ca="1" si="379"/>
        <v>7.6566152886042155E-3</v>
      </c>
    </row>
    <row r="1036" spans="3:27" s="5" customFormat="1" x14ac:dyDescent="0.2">
      <c r="C1036" s="25"/>
      <c r="D1036" s="1">
        <f t="shared" si="380"/>
        <v>1034</v>
      </c>
      <c r="E1036" s="2">
        <f t="shared" si="381"/>
        <v>103.49999999999839</v>
      </c>
      <c r="F1036" s="3">
        <f t="shared" ca="1" si="382"/>
        <v>535.30448508708662</v>
      </c>
      <c r="G1036" s="3">
        <f t="shared" si="383"/>
        <v>-373.75486108804023</v>
      </c>
      <c r="H1036" s="3">
        <f t="shared" ca="1" si="368"/>
        <v>652.87333223320672</v>
      </c>
      <c r="I1036" s="3">
        <f t="shared" ca="1" si="384"/>
        <v>55350.483758005299</v>
      </c>
      <c r="J1036" s="3">
        <f t="shared" si="385"/>
        <v>11134.762547717946</v>
      </c>
      <c r="K1036" s="3">
        <f t="shared" ca="1" si="386"/>
        <v>62940.063117024969</v>
      </c>
      <c r="L1036" s="3">
        <f t="shared" si="387"/>
        <v>-9.4468976680730314</v>
      </c>
      <c r="M1036" s="3">
        <f t="shared" ca="1" si="369"/>
        <v>-0.60952350678497103</v>
      </c>
      <c r="N1036" s="3">
        <f t="shared" ca="1" si="370"/>
        <v>-34.923124452792436</v>
      </c>
      <c r="O1036" s="1">
        <f t="shared" ca="1" si="388"/>
        <v>29837051.155890375</v>
      </c>
      <c r="P1036" s="1">
        <f t="shared" si="389"/>
        <v>-14726454.728521703</v>
      </c>
      <c r="Q1036" s="1">
        <f t="shared" ca="1" si="371"/>
        <v>44563505.88441208</v>
      </c>
      <c r="R1036" s="1">
        <f t="shared" ca="1" si="390"/>
        <v>91402.266512648945</v>
      </c>
      <c r="S1036" s="3">
        <f t="shared" si="372"/>
        <v>295.02872782399027</v>
      </c>
      <c r="T1036" s="13">
        <f t="shared" ca="1" si="373"/>
        <v>2.2129144407343992</v>
      </c>
      <c r="U1036" s="13">
        <f t="shared" si="374"/>
        <v>0.36486539922053252</v>
      </c>
      <c r="V1036" s="5">
        <v>0.35</v>
      </c>
      <c r="W1036" s="3">
        <f t="shared" ca="1" si="375"/>
        <v>1.8858711788416758</v>
      </c>
      <c r="X1036" s="3">
        <f t="shared" ca="1" si="376"/>
        <v>-1.5462651796134641</v>
      </c>
      <c r="Y1036" s="3">
        <f t="shared" ca="1" si="377"/>
        <v>1.079617570022197</v>
      </c>
      <c r="Z1036" s="3">
        <f t="shared" ca="1" si="378"/>
        <v>-1.1044751282953316E-2</v>
      </c>
      <c r="AA1036" s="3">
        <f t="shared" ca="1" si="379"/>
        <v>7.7115540715871215E-3</v>
      </c>
    </row>
    <row r="1037" spans="3:27" s="5" customFormat="1" x14ac:dyDescent="0.2">
      <c r="C1037" s="25"/>
      <c r="D1037" s="1">
        <f t="shared" si="380"/>
        <v>1035</v>
      </c>
      <c r="E1037" s="2">
        <f t="shared" si="381"/>
        <v>103.59999999999839</v>
      </c>
      <c r="F1037" s="3">
        <f t="shared" ca="1" si="382"/>
        <v>535.30448508708662</v>
      </c>
      <c r="G1037" s="3">
        <f t="shared" si="383"/>
        <v>-374.69955085484753</v>
      </c>
      <c r="H1037" s="3">
        <f t="shared" ca="1" si="368"/>
        <v>653.41460434028818</v>
      </c>
      <c r="I1037" s="3">
        <f t="shared" ca="1" si="384"/>
        <v>55404.01420651401</v>
      </c>
      <c r="J1037" s="3">
        <f t="shared" si="385"/>
        <v>11097.339827120803</v>
      </c>
      <c r="K1037" s="3">
        <f t="shared" ca="1" si="386"/>
        <v>63005.377502380994</v>
      </c>
      <c r="L1037" s="3">
        <f t="shared" si="387"/>
        <v>-9.4480271639612834</v>
      </c>
      <c r="M1037" s="3">
        <f t="shared" ca="1" si="369"/>
        <v>-0.61070892727107107</v>
      </c>
      <c r="N1037" s="3">
        <f t="shared" ca="1" si="370"/>
        <v>-34.991044043594314</v>
      </c>
      <c r="O1037" s="1">
        <f t="shared" ca="1" si="388"/>
        <v>29886545.161562275</v>
      </c>
      <c r="P1037" s="1">
        <f t="shared" si="389"/>
        <v>-14678715.538808545</v>
      </c>
      <c r="Q1037" s="1">
        <f t="shared" ca="1" si="371"/>
        <v>44565260.700370818</v>
      </c>
      <c r="R1037" s="1">
        <f t="shared" ca="1" si="390"/>
        <v>91478.044607640346</v>
      </c>
      <c r="S1037" s="3">
        <f t="shared" si="372"/>
        <v>295.18087962448533</v>
      </c>
      <c r="T1037" s="13">
        <f t="shared" ca="1" si="373"/>
        <v>2.2136074842365479</v>
      </c>
      <c r="U1037" s="13">
        <f t="shared" si="374"/>
        <v>0.36655715835840808</v>
      </c>
      <c r="V1037" s="5">
        <v>0.35</v>
      </c>
      <c r="W1037" s="3">
        <f t="shared" ca="1" si="375"/>
        <v>1.8961860868989306</v>
      </c>
      <c r="X1037" s="3">
        <f t="shared" ca="1" si="376"/>
        <v>-1.5534346954206035</v>
      </c>
      <c r="Y1037" s="3">
        <f t="shared" ca="1" si="377"/>
        <v>1.0873648528495741</v>
      </c>
      <c r="Z1037" s="3">
        <f t="shared" ca="1" si="378"/>
        <v>-1.1095962110147168E-2</v>
      </c>
      <c r="AA1037" s="3">
        <f t="shared" ca="1" si="379"/>
        <v>7.7668918060683862E-3</v>
      </c>
    </row>
    <row r="1038" spans="3:27" s="5" customFormat="1" x14ac:dyDescent="0.2">
      <c r="C1038" s="25"/>
      <c r="D1038" s="1">
        <f t="shared" si="380"/>
        <v>1036</v>
      </c>
      <c r="E1038" s="2">
        <f t="shared" si="381"/>
        <v>103.69999999999838</v>
      </c>
      <c r="F1038" s="3">
        <f t="shared" ca="1" si="382"/>
        <v>535.30448508708662</v>
      </c>
      <c r="G1038" s="3">
        <f t="shared" si="383"/>
        <v>-375.64435357124364</v>
      </c>
      <c r="H1038" s="3">
        <f t="shared" ca="1" si="368"/>
        <v>653.95685799929379</v>
      </c>
      <c r="I1038" s="3">
        <f t="shared" ca="1" si="384"/>
        <v>55457.544655022721</v>
      </c>
      <c r="J1038" s="3">
        <f t="shared" si="385"/>
        <v>11059.822631899498</v>
      </c>
      <c r="K1038" s="3">
        <f t="shared" ca="1" si="386"/>
        <v>63070.746064051091</v>
      </c>
      <c r="L1038" s="3">
        <f t="shared" si="387"/>
        <v>-9.4491595112910591</v>
      </c>
      <c r="M1038" s="3">
        <f t="shared" ca="1" si="369"/>
        <v>-0.61189252515809744</v>
      </c>
      <c r="N1038" s="3">
        <f t="shared" ca="1" si="370"/>
        <v>-35.058859207161532</v>
      </c>
      <c r="O1038" s="1">
        <f t="shared" ca="1" si="388"/>
        <v>29936170.048701596</v>
      </c>
      <c r="P1038" s="1">
        <f t="shared" si="389"/>
        <v>-14630843.950156737</v>
      </c>
      <c r="Q1038" s="1">
        <f t="shared" ca="1" si="371"/>
        <v>44567013.998858333</v>
      </c>
      <c r="R1038" s="1">
        <f t="shared" ca="1" si="390"/>
        <v>91553.960119901138</v>
      </c>
      <c r="S1038" s="3">
        <f t="shared" si="372"/>
        <v>295.33341553612831</v>
      </c>
      <c r="T1038" s="13">
        <f t="shared" ca="1" si="373"/>
        <v>2.214300257260577</v>
      </c>
      <c r="U1038" s="13">
        <f t="shared" si="374"/>
        <v>0.36825921859641997</v>
      </c>
      <c r="V1038" s="5">
        <v>0.35</v>
      </c>
      <c r="W1038" s="3">
        <f t="shared" ca="1" si="375"/>
        <v>1.9065716868326119</v>
      </c>
      <c r="X1038" s="3">
        <f t="shared" ca="1" si="376"/>
        <v>-1.5606478663194197</v>
      </c>
      <c r="Y1038" s="3">
        <f t="shared" ca="1" si="377"/>
        <v>1.0951684045773025</v>
      </c>
      <c r="Z1038" s="3">
        <f t="shared" ca="1" si="378"/>
        <v>-1.1147484759424425E-2</v>
      </c>
      <c r="AA1038" s="3">
        <f t="shared" ca="1" si="379"/>
        <v>7.8226314612664469E-3</v>
      </c>
    </row>
    <row r="1039" spans="3:27" s="5" customFormat="1" x14ac:dyDescent="0.2">
      <c r="C1039" s="25"/>
      <c r="D1039" s="1">
        <f t="shared" si="380"/>
        <v>1037</v>
      </c>
      <c r="E1039" s="2">
        <f t="shared" si="381"/>
        <v>103.79999999999838</v>
      </c>
      <c r="F1039" s="3">
        <f t="shared" ca="1" si="382"/>
        <v>535.30448508708662</v>
      </c>
      <c r="G1039" s="3">
        <f t="shared" si="383"/>
        <v>-376.58926952237277</v>
      </c>
      <c r="H1039" s="3">
        <f t="shared" ca="1" si="368"/>
        <v>654.50009142378678</v>
      </c>
      <c r="I1039" s="3">
        <f t="shared" ca="1" si="384"/>
        <v>55511.075103531432</v>
      </c>
      <c r="J1039" s="3">
        <f t="shared" si="385"/>
        <v>11022.210950744819</v>
      </c>
      <c r="K1039" s="3">
        <f t="shared" ca="1" si="386"/>
        <v>63136.168900101089</v>
      </c>
      <c r="L1039" s="3">
        <f t="shared" si="387"/>
        <v>-9.4502947104036981</v>
      </c>
      <c r="M1039" s="3">
        <f t="shared" ca="1" si="369"/>
        <v>-0.61307430166866461</v>
      </c>
      <c r="N1039" s="3">
        <f t="shared" ca="1" si="370"/>
        <v>-35.126570013544729</v>
      </c>
      <c r="O1039" s="1">
        <f t="shared" ca="1" si="388"/>
        <v>29985925.877162166</v>
      </c>
      <c r="P1039" s="1">
        <f t="shared" si="389"/>
        <v>-14582839.858268848</v>
      </c>
      <c r="Q1039" s="1">
        <f t="shared" ca="1" si="371"/>
        <v>44568765.735431015</v>
      </c>
      <c r="R1039" s="1">
        <f t="shared" ca="1" si="390"/>
        <v>91630.012799330143</v>
      </c>
      <c r="S1039" s="3">
        <f t="shared" si="372"/>
        <v>295.48633560489975</v>
      </c>
      <c r="T1039" s="13">
        <f t="shared" ca="1" si="373"/>
        <v>2.2149927511332739</v>
      </c>
      <c r="U1039" s="13">
        <f t="shared" si="374"/>
        <v>0.36997164102128882</v>
      </c>
      <c r="V1039" s="5">
        <v>0.35</v>
      </c>
      <c r="W1039" s="3">
        <f t="shared" ca="1" si="375"/>
        <v>1.9170284622788176</v>
      </c>
      <c r="X1039" s="3">
        <f t="shared" ca="1" si="376"/>
        <v>-1.5679049511896777</v>
      </c>
      <c r="Y1039" s="3">
        <f t="shared" ca="1" si="377"/>
        <v>1.1030286438810113</v>
      </c>
      <c r="Z1039" s="3">
        <f t="shared" ca="1" si="378"/>
        <v>-1.1199321079926269E-2</v>
      </c>
      <c r="AA1039" s="3">
        <f t="shared" ca="1" si="379"/>
        <v>7.8787760277215096E-3</v>
      </c>
    </row>
    <row r="1040" spans="3:27" s="5" customFormat="1" x14ac:dyDescent="0.2">
      <c r="C1040" s="25"/>
      <c r="D1040" s="1">
        <f t="shared" si="380"/>
        <v>1038</v>
      </c>
      <c r="E1040" s="2">
        <f t="shared" si="381"/>
        <v>103.89999999999837</v>
      </c>
      <c r="F1040" s="3">
        <f t="shared" ca="1" si="382"/>
        <v>535.30448508708662</v>
      </c>
      <c r="G1040" s="3">
        <f t="shared" si="383"/>
        <v>-377.53429899341313</v>
      </c>
      <c r="H1040" s="3">
        <f t="shared" ca="1" si="368"/>
        <v>655.04430283057854</v>
      </c>
      <c r="I1040" s="3">
        <f t="shared" ca="1" si="384"/>
        <v>55564.605552040142</v>
      </c>
      <c r="J1040" s="3">
        <f t="shared" si="385"/>
        <v>10984.504772319029</v>
      </c>
      <c r="K1040" s="3">
        <f t="shared" ca="1" si="386"/>
        <v>63201.646108418347</v>
      </c>
      <c r="L1040" s="3">
        <f t="shared" si="387"/>
        <v>-9.4514327616413958</v>
      </c>
      <c r="M1040" s="3">
        <f t="shared" ca="1" si="369"/>
        <v>-0.61425425804083522</v>
      </c>
      <c r="N1040" s="3">
        <f t="shared" ca="1" si="370"/>
        <v>-35.194176533679666</v>
      </c>
      <c r="O1040" s="1">
        <f t="shared" ca="1" si="388"/>
        <v>30035812.70695591</v>
      </c>
      <c r="P1040" s="1">
        <f t="shared" si="389"/>
        <v>-14534703.158570327</v>
      </c>
      <c r="Q1040" s="1">
        <f t="shared" ca="1" si="371"/>
        <v>44570515.865526237</v>
      </c>
      <c r="R1040" s="1">
        <f t="shared" ca="1" si="390"/>
        <v>91706.202396280991</v>
      </c>
      <c r="S1040" s="3">
        <f t="shared" si="372"/>
        <v>295.63963987689618</v>
      </c>
      <c r="T1040" s="13">
        <f t="shared" ca="1" si="373"/>
        <v>2.2156849572112112</v>
      </c>
      <c r="U1040" s="13">
        <f t="shared" si="374"/>
        <v>0.37169448709001007</v>
      </c>
      <c r="V1040" s="5">
        <v>0.35</v>
      </c>
      <c r="W1040" s="3">
        <f t="shared" ca="1" si="375"/>
        <v>1.9275569002389787</v>
      </c>
      <c r="X1040" s="3">
        <f t="shared" ca="1" si="376"/>
        <v>-1.5752062104803328</v>
      </c>
      <c r="Y1040" s="3">
        <f t="shared" ca="1" si="377"/>
        <v>1.1109459924420673</v>
      </c>
      <c r="Z1040" s="3">
        <f t="shared" ca="1" si="378"/>
        <v>-1.1251472932002377E-2</v>
      </c>
      <c r="AA1040" s="3">
        <f t="shared" ca="1" si="379"/>
        <v>7.9353285174433384E-3</v>
      </c>
    </row>
    <row r="1041" spans="3:27" s="5" customFormat="1" x14ac:dyDescent="0.2">
      <c r="C1041" s="25"/>
      <c r="D1041" s="1">
        <f t="shared" si="380"/>
        <v>1039</v>
      </c>
      <c r="E1041" s="2">
        <f t="shared" si="381"/>
        <v>103.99999999999837</v>
      </c>
      <c r="F1041" s="3">
        <f t="shared" ca="1" si="382"/>
        <v>535.30448508708662</v>
      </c>
      <c r="G1041" s="3">
        <f t="shared" si="383"/>
        <v>-378.47944226957725</v>
      </c>
      <c r="H1041" s="3">
        <f t="shared" ca="1" si="368"/>
        <v>655.58949043974246</v>
      </c>
      <c r="I1041" s="3">
        <f t="shared" ca="1" si="384"/>
        <v>55618.136000548853</v>
      </c>
      <c r="J1041" s="3">
        <f t="shared" si="385"/>
        <v>10946.70408525588</v>
      </c>
      <c r="K1041" s="3">
        <f t="shared" ca="1" si="386"/>
        <v>63267.177786712055</v>
      </c>
      <c r="L1041" s="3">
        <f t="shared" si="387"/>
        <v>-9.4525736653472094</v>
      </c>
      <c r="M1041" s="3">
        <f t="shared" ca="1" si="369"/>
        <v>-0.61543239552799434</v>
      </c>
      <c r="N1041" s="3">
        <f t="shared" ca="1" si="370"/>
        <v>-35.261678839380032</v>
      </c>
      <c r="O1041" s="1">
        <f t="shared" ca="1" si="388"/>
        <v>30085830.598252881</v>
      </c>
      <c r="P1041" s="1">
        <f t="shared" si="389"/>
        <v>-14486433.746209383</v>
      </c>
      <c r="Q1041" s="1">
        <f t="shared" ca="1" si="371"/>
        <v>44572264.344462261</v>
      </c>
      <c r="R1041" s="1">
        <f t="shared" ca="1" si="390"/>
        <v>91782.528661563949</v>
      </c>
      <c r="S1041" s="3">
        <f t="shared" si="372"/>
        <v>295.79332839833006</v>
      </c>
      <c r="T1041" s="13">
        <f t="shared" ca="1" si="373"/>
        <v>2.2163768668808275</v>
      </c>
      <c r="U1041" s="13">
        <f t="shared" si="374"/>
        <v>0.37342781863191732</v>
      </c>
      <c r="V1041" s="5">
        <v>0.35</v>
      </c>
      <c r="W1041" s="3">
        <f t="shared" ca="1" si="375"/>
        <v>1.9381574911020867</v>
      </c>
      <c r="X1041" s="3">
        <f t="shared" ca="1" si="376"/>
        <v>-1.5825519062182751</v>
      </c>
      <c r="Y1041" s="3">
        <f t="shared" ca="1" si="377"/>
        <v>1.118920874968395</v>
      </c>
      <c r="Z1041" s="3">
        <f t="shared" ca="1" si="378"/>
        <v>-1.1303942187273394E-2</v>
      </c>
      <c r="AA1041" s="3">
        <f t="shared" ca="1" si="379"/>
        <v>7.9922919640599641E-3</v>
      </c>
    </row>
    <row r="1042" spans="3:27" s="5" customFormat="1" x14ac:dyDescent="0.2">
      <c r="C1042" s="25"/>
      <c r="D1042" s="1">
        <f t="shared" si="380"/>
        <v>1040</v>
      </c>
      <c r="E1042" s="2">
        <f t="shared" si="381"/>
        <v>104.09999999999836</v>
      </c>
      <c r="F1042" s="3">
        <f t="shared" ca="1" si="382"/>
        <v>535.30448508708662</v>
      </c>
      <c r="G1042" s="3">
        <f t="shared" si="383"/>
        <v>-379.424699636112</v>
      </c>
      <c r="H1042" s="3">
        <f t="shared" ca="1" si="368"/>
        <v>656.13565247462725</v>
      </c>
      <c r="I1042" s="3">
        <f t="shared" ca="1" si="384"/>
        <v>55671.666449057564</v>
      </c>
      <c r="J1042" s="3">
        <f t="shared" si="385"/>
        <v>10908.808878160595</v>
      </c>
      <c r="K1042" s="3">
        <f t="shared" ca="1" si="386"/>
        <v>63332.76403251358</v>
      </c>
      <c r="L1042" s="3">
        <f t="shared" si="387"/>
        <v>-9.4537174218650559</v>
      </c>
      <c r="M1042" s="3">
        <f t="shared" ca="1" si="369"/>
        <v>-0.61660871539872342</v>
      </c>
      <c r="N1042" s="3">
        <f t="shared" ca="1" si="370"/>
        <v>-35.329077003330184</v>
      </c>
      <c r="O1042" s="1">
        <f t="shared" ca="1" si="388"/>
        <v>30135979.611381337</v>
      </c>
      <c r="P1042" s="1">
        <f t="shared" si="389"/>
        <v>-14438031.516056823</v>
      </c>
      <c r="Q1042" s="1">
        <f t="shared" ca="1" si="371"/>
        <v>44574011.127438158</v>
      </c>
      <c r="R1042" s="1">
        <f t="shared" ca="1" si="390"/>
        <v>91858.991346447816</v>
      </c>
      <c r="S1042" s="3">
        <f t="shared" si="372"/>
        <v>295.94740121552979</v>
      </c>
      <c r="T1042" s="13">
        <f t="shared" ca="1" si="373"/>
        <v>2.2170684715585081</v>
      </c>
      <c r="U1042" s="13">
        <f t="shared" si="374"/>
        <v>0.37517169785075904</v>
      </c>
      <c r="V1042" s="5">
        <v>0.35</v>
      </c>
      <c r="W1042" s="3">
        <f t="shared" ca="1" si="375"/>
        <v>1.9488307286670739</v>
      </c>
      <c r="X1042" s="3">
        <f t="shared" ca="1" si="376"/>
        <v>-1.589942302017129</v>
      </c>
      <c r="Y1042" s="3">
        <f t="shared" ca="1" si="377"/>
        <v>1.1269537192154389</v>
      </c>
      <c r="Z1042" s="3">
        <f t="shared" ca="1" si="378"/>
        <v>-1.135673072869378E-2</v>
      </c>
      <c r="AA1042" s="3">
        <f t="shared" ca="1" si="379"/>
        <v>8.0496694229674204E-3</v>
      </c>
    </row>
    <row r="1043" spans="3:27" s="5" customFormat="1" x14ac:dyDescent="0.2">
      <c r="C1043" s="25"/>
      <c r="D1043" s="1">
        <f t="shared" si="380"/>
        <v>1041</v>
      </c>
      <c r="E1043" s="2">
        <f t="shared" si="381"/>
        <v>104.19999999999835</v>
      </c>
      <c r="F1043" s="3">
        <f t="shared" ca="1" si="382"/>
        <v>535.30448508708662</v>
      </c>
      <c r="G1043" s="3">
        <f t="shared" si="383"/>
        <v>-380.37007137829852</v>
      </c>
      <c r="H1043" s="3">
        <f t="shared" ca="1" si="368"/>
        <v>656.68278716187069</v>
      </c>
      <c r="I1043" s="3">
        <f t="shared" ca="1" si="384"/>
        <v>55725.196897566275</v>
      </c>
      <c r="J1043" s="3">
        <f t="shared" si="385"/>
        <v>10870.819139609874</v>
      </c>
      <c r="K1043" s="3">
        <f t="shared" ca="1" si="386"/>
        <v>63398.404943176793</v>
      </c>
      <c r="L1043" s="3">
        <f t="shared" si="387"/>
        <v>-9.4548640315397154</v>
      </c>
      <c r="M1043" s="3">
        <f t="shared" ca="1" si="369"/>
        <v>-0.61778321893667487</v>
      </c>
      <c r="N1043" s="3">
        <f t="shared" ca="1" si="370"/>
        <v>-35.396371099077989</v>
      </c>
      <c r="O1043" s="1">
        <f t="shared" ca="1" si="388"/>
        <v>30186259.806827795</v>
      </c>
      <c r="P1043" s="1">
        <f t="shared" si="389"/>
        <v>-14389496.362705927</v>
      </c>
      <c r="Q1043" s="1">
        <f t="shared" ca="1" si="371"/>
        <v>44575756.169533722</v>
      </c>
      <c r="R1043" s="1">
        <f t="shared" ca="1" si="390"/>
        <v>91935.590202661901</v>
      </c>
      <c r="S1043" s="3">
        <f t="shared" si="372"/>
        <v>296.10185837493975</v>
      </c>
      <c r="T1043" s="13">
        <f t="shared" ca="1" si="373"/>
        <v>2.2177597626906631</v>
      </c>
      <c r="U1043" s="13">
        <f t="shared" si="374"/>
        <v>0.37692618732678251</v>
      </c>
      <c r="V1043" s="5">
        <v>0.35</v>
      </c>
      <c r="W1043" s="3">
        <f t="shared" ca="1" si="375"/>
        <v>1.9595771101653161</v>
      </c>
      <c r="X1043" s="3">
        <f t="shared" ca="1" si="376"/>
        <v>-1.5973776630860845</v>
      </c>
      <c r="Y1043" s="3">
        <f t="shared" ca="1" si="377"/>
        <v>1.135044956007246</v>
      </c>
      <c r="Z1043" s="3">
        <f t="shared" ca="1" si="378"/>
        <v>-1.140984045061489E-2</v>
      </c>
      <c r="AA1043" s="3">
        <f t="shared" ca="1" si="379"/>
        <v>8.107463971480329E-3</v>
      </c>
    </row>
    <row r="1044" spans="3:27" s="5" customFormat="1" x14ac:dyDescent="0.2">
      <c r="C1044" s="25"/>
      <c r="D1044" s="1">
        <f t="shared" si="380"/>
        <v>1042</v>
      </c>
      <c r="E1044" s="2">
        <f t="shared" si="381"/>
        <v>104.29999999999835</v>
      </c>
      <c r="F1044" s="3">
        <f t="shared" ca="1" si="382"/>
        <v>535.30448508708662</v>
      </c>
      <c r="G1044" s="3">
        <f t="shared" si="383"/>
        <v>-381.31555778145247</v>
      </c>
      <c r="H1044" s="3">
        <f t="shared" ca="1" si="368"/>
        <v>657.23089273141375</v>
      </c>
      <c r="I1044" s="3">
        <f t="shared" ca="1" si="384"/>
        <v>55778.727346074986</v>
      </c>
      <c r="J1044" s="3">
        <f t="shared" si="385"/>
        <v>10832.734858151887</v>
      </c>
      <c r="K1044" s="3">
        <f t="shared" ca="1" si="386"/>
        <v>63464.100615878386</v>
      </c>
      <c r="L1044" s="3">
        <f t="shared" si="387"/>
        <v>-9.4560134947168279</v>
      </c>
      <c r="M1044" s="3">
        <f t="shared" ca="1" si="369"/>
        <v>-0.61895590744044704</v>
      </c>
      <c r="N1044" s="3">
        <f t="shared" ca="1" si="370"/>
        <v>-35.463561201027645</v>
      </c>
      <c r="O1044" s="1">
        <f t="shared" ca="1" si="388"/>
        <v>30236671.245237175</v>
      </c>
      <c r="P1044" s="1">
        <f t="shared" si="389"/>
        <v>-14340828.180472307</v>
      </c>
      <c r="Q1044" s="1">
        <f t="shared" ca="1" si="371"/>
        <v>44577499.425709486</v>
      </c>
      <c r="R1044" s="1">
        <f t="shared" ca="1" si="390"/>
        <v>92012.324982397928</v>
      </c>
      <c r="S1044" s="3">
        <f t="shared" si="372"/>
        <v>296.25669992312038</v>
      </c>
      <c r="T1044" s="13">
        <f t="shared" ca="1" si="373"/>
        <v>2.2184507317538049</v>
      </c>
      <c r="U1044" s="13">
        <f t="shared" si="374"/>
        <v>0.37869135001883042</v>
      </c>
      <c r="V1044" s="5">
        <v>0.35</v>
      </c>
      <c r="W1044" s="3">
        <f t="shared" ca="1" si="375"/>
        <v>1.9703971362832904</v>
      </c>
      <c r="X1044" s="3">
        <f t="shared" ca="1" si="376"/>
        <v>-1.6048582562387852</v>
      </c>
      <c r="Y1044" s="3">
        <f t="shared" ca="1" si="377"/>
        <v>1.1431950192576932</v>
      </c>
      <c r="Z1044" s="3">
        <f t="shared" ca="1" si="378"/>
        <v>-1.1463273258848466E-2</v>
      </c>
      <c r="AA1044" s="3">
        <f t="shared" ca="1" si="379"/>
        <v>8.1656787089835221E-3</v>
      </c>
    </row>
    <row r="1045" spans="3:27" s="5" customFormat="1" x14ac:dyDescent="0.2">
      <c r="C1045" s="25"/>
      <c r="D1045" s="1">
        <f t="shared" si="380"/>
        <v>1043</v>
      </c>
      <c r="E1045" s="2">
        <f t="shared" si="381"/>
        <v>104.39999999999834</v>
      </c>
      <c r="F1045" s="3">
        <f t="shared" ca="1" si="382"/>
        <v>535.30448508708662</v>
      </c>
      <c r="G1045" s="3">
        <f t="shared" si="383"/>
        <v>-382.26115913092417</v>
      </c>
      <c r="H1045" s="3">
        <f t="shared" ca="1" si="368"/>
        <v>657.77996741651282</v>
      </c>
      <c r="I1045" s="3">
        <f t="shared" ca="1" si="384"/>
        <v>55832.257794583697</v>
      </c>
      <c r="J1045" s="3">
        <f t="shared" si="385"/>
        <v>10794.556022306268</v>
      </c>
      <c r="K1045" s="3">
        <f t="shared" ca="1" si="386"/>
        <v>63529.851147618218</v>
      </c>
      <c r="L1045" s="3">
        <f t="shared" si="387"/>
        <v>-9.4571658117428932</v>
      </c>
      <c r="M1045" s="3">
        <f t="shared" ca="1" si="369"/>
        <v>-0.62012678222345996</v>
      </c>
      <c r="N1045" s="3">
        <f t="shared" ca="1" si="370"/>
        <v>-35.530647384432584</v>
      </c>
      <c r="O1045" s="1">
        <f t="shared" ca="1" si="388"/>
        <v>30287213.987412807</v>
      </c>
      <c r="P1045" s="1">
        <f t="shared" si="389"/>
        <v>-14292026.863393746</v>
      </c>
      <c r="Q1045" s="1">
        <f t="shared" ca="1" si="371"/>
        <v>44579240.850806549</v>
      </c>
      <c r="R1045" s="1">
        <f t="shared" ca="1" si="390"/>
        <v>92089.195438311799</v>
      </c>
      <c r="S1045" s="3">
        <f t="shared" si="372"/>
        <v>296.41192590674808</v>
      </c>
      <c r="T1045" s="13">
        <f t="shared" ca="1" si="373"/>
        <v>2.2191413702546234</v>
      </c>
      <c r="U1045" s="13">
        <f t="shared" si="374"/>
        <v>0.38046724926644959</v>
      </c>
      <c r="V1045" s="5">
        <v>0.35</v>
      </c>
      <c r="W1045" s="3">
        <f t="shared" ca="1" si="375"/>
        <v>1.9812913111853725</v>
      </c>
      <c r="X1045" s="3">
        <f t="shared" ca="1" si="376"/>
        <v>-1.612384349902261</v>
      </c>
      <c r="Y1045" s="3">
        <f t="shared" ca="1" si="377"/>
        <v>1.1514043459918482</v>
      </c>
      <c r="Z1045" s="3">
        <f t="shared" ca="1" si="378"/>
        <v>-1.1517031070730436E-2</v>
      </c>
      <c r="AA1045" s="3">
        <f t="shared" ca="1" si="379"/>
        <v>8.22431675708463E-3</v>
      </c>
    </row>
    <row r="1046" spans="3:27" s="5" customFormat="1" x14ac:dyDescent="0.2">
      <c r="C1046" s="25"/>
      <c r="D1046" s="1">
        <f t="shared" si="380"/>
        <v>1044</v>
      </c>
      <c r="E1046" s="2">
        <f t="shared" si="381"/>
        <v>104.49999999999834</v>
      </c>
      <c r="F1046" s="3">
        <f t="shared" ca="1" si="382"/>
        <v>535.30448508708662</v>
      </c>
      <c r="G1046" s="3">
        <f t="shared" si="383"/>
        <v>-383.20687571209845</v>
      </c>
      <c r="H1046" s="3">
        <f t="shared" ca="1" si="368"/>
        <v>658.33000945375306</v>
      </c>
      <c r="I1046" s="3">
        <f t="shared" ca="1" si="384"/>
        <v>55885.788243092407</v>
      </c>
      <c r="J1046" s="3">
        <f t="shared" si="385"/>
        <v>10756.282620564116</v>
      </c>
      <c r="K1046" s="3">
        <f t="shared" ca="1" si="386"/>
        <v>63595.656635219631</v>
      </c>
      <c r="L1046" s="3">
        <f t="shared" si="387"/>
        <v>-9.4583209829652777</v>
      </c>
      <c r="M1046" s="3">
        <f t="shared" ca="1" si="369"/>
        <v>-0.62129584461383047</v>
      </c>
      <c r="N1046" s="3">
        <f t="shared" ca="1" si="370"/>
        <v>-35.597629725388288</v>
      </c>
      <c r="O1046" s="1">
        <f t="shared" ca="1" si="388"/>
        <v>30337888.094316505</v>
      </c>
      <c r="P1046" s="1">
        <f t="shared" si="389"/>
        <v>-14243092.305230085</v>
      </c>
      <c r="Q1046" s="1">
        <f t="shared" ca="1" si="371"/>
        <v>44580980.399546593</v>
      </c>
      <c r="R1046" s="1">
        <f t="shared" ca="1" si="390"/>
        <v>92166.201323525427</v>
      </c>
      <c r="S1046" s="3">
        <f t="shared" si="372"/>
        <v>296.56753637261522</v>
      </c>
      <c r="T1046" s="13">
        <f t="shared" ca="1" si="373"/>
        <v>2.2198316697300609</v>
      </c>
      <c r="U1046" s="13">
        <f t="shared" si="374"/>
        <v>0.38225394879200836</v>
      </c>
      <c r="V1046" s="5">
        <v>0.35</v>
      </c>
      <c r="W1046" s="3">
        <f t="shared" ca="1" si="375"/>
        <v>1.9922601425367727</v>
      </c>
      <c r="X1046" s="3">
        <f t="shared" ca="1" si="376"/>
        <v>-1.619956214125905</v>
      </c>
      <c r="Y1046" s="3">
        <f t="shared" ca="1" si="377"/>
        <v>1.1596733763674614</v>
      </c>
      <c r="Z1046" s="3">
        <f t="shared" ca="1" si="378"/>
        <v>-1.1571115815185036E-2</v>
      </c>
      <c r="AA1046" s="3">
        <f t="shared" ca="1" si="379"/>
        <v>8.2833812597675818E-3</v>
      </c>
    </row>
    <row r="1047" spans="3:27" s="5" customFormat="1" x14ac:dyDescent="0.2">
      <c r="C1047" s="25"/>
      <c r="D1047" s="1">
        <f t="shared" si="380"/>
        <v>1045</v>
      </c>
      <c r="E1047" s="2">
        <f t="shared" si="381"/>
        <v>104.59999999999833</v>
      </c>
      <c r="F1047" s="3">
        <f t="shared" ca="1" si="382"/>
        <v>535.30448508708662</v>
      </c>
      <c r="G1047" s="3">
        <f t="shared" si="383"/>
        <v>-384.15270781039499</v>
      </c>
      <c r="H1047" s="3">
        <f t="shared" ca="1" si="368"/>
        <v>658.88101708306158</v>
      </c>
      <c r="I1047" s="3">
        <f t="shared" ca="1" si="384"/>
        <v>55939.318691601118</v>
      </c>
      <c r="J1047" s="3">
        <f t="shared" si="385"/>
        <v>10717.914641387992</v>
      </c>
      <c r="K1047" s="3">
        <f t="shared" ca="1" si="386"/>
        <v>63661.517175329798</v>
      </c>
      <c r="L1047" s="3">
        <f t="shared" si="387"/>
        <v>-9.4594790087322025</v>
      </c>
      <c r="M1047" s="3">
        <f t="shared" ca="1" si="369"/>
        <v>-0.6224630959542492</v>
      </c>
      <c r="N1047" s="3">
        <f t="shared" ca="1" si="370"/>
        <v>-35.664508300825268</v>
      </c>
      <c r="O1047" s="1">
        <f t="shared" ca="1" si="388"/>
        <v>30388693.627068676</v>
      </c>
      <c r="P1047" s="1">
        <f t="shared" si="389"/>
        <v>-14194024.399463052</v>
      </c>
      <c r="Q1047" s="1">
        <f t="shared" ca="1" si="371"/>
        <v>44582718.026531726</v>
      </c>
      <c r="R1047" s="1">
        <f t="shared" ca="1" si="390"/>
        <v>92243.342391628627</v>
      </c>
      <c r="S1047" s="3">
        <f t="shared" si="372"/>
        <v>296.72353136763036</v>
      </c>
      <c r="T1047" s="13">
        <f t="shared" ca="1" si="373"/>
        <v>2.2205216217473849</v>
      </c>
      <c r="U1047" s="13">
        <f t="shared" si="374"/>
        <v>0.38405151270282734</v>
      </c>
      <c r="V1047" s="5">
        <v>0.35</v>
      </c>
      <c r="W1047" s="3">
        <f t="shared" ca="1" si="375"/>
        <v>2.0033041415266251</v>
      </c>
      <c r="X1047" s="3">
        <f t="shared" ca="1" si="376"/>
        <v>-1.6275741205905001</v>
      </c>
      <c r="Y1047" s="3">
        <f t="shared" ca="1" si="377"/>
        <v>1.1680025536966041</v>
      </c>
      <c r="Z1047" s="3">
        <f t="shared" ca="1" si="378"/>
        <v>-1.1625529432789286E-2</v>
      </c>
      <c r="AA1047" s="3">
        <f t="shared" ca="1" si="379"/>
        <v>8.3428753835471728E-3</v>
      </c>
    </row>
    <row r="1048" spans="3:27" s="5" customFormat="1" x14ac:dyDescent="0.2">
      <c r="C1048" s="25"/>
      <c r="D1048" s="1">
        <f t="shared" si="380"/>
        <v>1046</v>
      </c>
      <c r="E1048" s="2">
        <f t="shared" si="381"/>
        <v>104.69999999999833</v>
      </c>
      <c r="F1048" s="3">
        <f t="shared" ca="1" si="382"/>
        <v>535.30448508708662</v>
      </c>
      <c r="G1048" s="3">
        <f t="shared" si="383"/>
        <v>-385.09865571126818</v>
      </c>
      <c r="H1048" s="3">
        <f t="shared" ca="1" si="368"/>
        <v>659.43298854771956</v>
      </c>
      <c r="I1048" s="3">
        <f t="shared" ca="1" si="384"/>
        <v>55992.849140109829</v>
      </c>
      <c r="J1048" s="3">
        <f t="shared" si="385"/>
        <v>10679.452073211909</v>
      </c>
      <c r="K1048" s="3">
        <f t="shared" ca="1" si="386"/>
        <v>63727.432864420058</v>
      </c>
      <c r="L1048" s="3">
        <f t="shared" si="387"/>
        <v>-9.4606398893927537</v>
      </c>
      <c r="M1048" s="3">
        <f t="shared" ca="1" si="369"/>
        <v>-0.62362853760185666</v>
      </c>
      <c r="N1048" s="3">
        <f t="shared" ca="1" si="370"/>
        <v>-35.731283188501948</v>
      </c>
      <c r="O1048" s="1">
        <f t="shared" ca="1" si="388"/>
        <v>30439630.646948379</v>
      </c>
      <c r="P1048" s="1">
        <f t="shared" si="389"/>
        <v>-14144823.039296143</v>
      </c>
      <c r="Q1048" s="1">
        <f t="shared" ca="1" si="371"/>
        <v>44584453.686244518</v>
      </c>
      <c r="R1048" s="1">
        <f t="shared" ca="1" si="390"/>
        <v>92320.618396680744</v>
      </c>
      <c r="S1048" s="3">
        <f t="shared" si="372"/>
        <v>296.87991093881794</v>
      </c>
      <c r="T1048" s="13">
        <f t="shared" ca="1" si="373"/>
        <v>2.2212112179042585</v>
      </c>
      <c r="U1048" s="13">
        <f t="shared" si="374"/>
        <v>0.3858600054933195</v>
      </c>
      <c r="V1048" s="5">
        <v>0.35</v>
      </c>
      <c r="W1048" s="3">
        <f t="shared" ca="1" si="375"/>
        <v>2.0144238228912106</v>
      </c>
      <c r="X1048" s="3">
        <f t="shared" ca="1" si="376"/>
        <v>-1.6352383426172912</v>
      </c>
      <c r="Y1048" s="3">
        <f t="shared" ca="1" si="377"/>
        <v>1.1763923244674348</v>
      </c>
      <c r="Z1048" s="3">
        <f t="shared" ca="1" si="378"/>
        <v>-1.1680273875837794E-2</v>
      </c>
      <c r="AA1048" s="3">
        <f t="shared" ca="1" si="379"/>
        <v>8.4028023176245335E-3</v>
      </c>
    </row>
    <row r="1049" spans="3:27" s="5" customFormat="1" x14ac:dyDescent="0.2">
      <c r="C1049" s="25"/>
      <c r="D1049" s="1">
        <f t="shared" si="380"/>
        <v>1047</v>
      </c>
      <c r="E1049" s="2">
        <f t="shared" si="381"/>
        <v>104.79999999999832</v>
      </c>
      <c r="F1049" s="3">
        <f t="shared" ca="1" si="382"/>
        <v>535.30448508708662</v>
      </c>
      <c r="G1049" s="3">
        <f t="shared" si="383"/>
        <v>-386.04471970020745</v>
      </c>
      <c r="H1049" s="3">
        <f t="shared" ca="1" si="368"/>
        <v>659.98592209437516</v>
      </c>
      <c r="I1049" s="3">
        <f t="shared" ca="1" si="384"/>
        <v>56046.37958861854</v>
      </c>
      <c r="J1049" s="3">
        <f t="shared" si="385"/>
        <v>10640.894904441337</v>
      </c>
      <c r="K1049" s="3">
        <f t="shared" ca="1" si="386"/>
        <v>63793.403798786232</v>
      </c>
      <c r="L1049" s="3">
        <f t="shared" si="387"/>
        <v>-9.4618036252968789</v>
      </c>
      <c r="M1049" s="3">
        <f t="shared" ca="1" si="369"/>
        <v>-0.62479217092812045</v>
      </c>
      <c r="N1049" s="3">
        <f t="shared" ca="1" si="370"/>
        <v>-35.797954466997631</v>
      </c>
      <c r="O1049" s="1">
        <f t="shared" ca="1" si="388"/>
        <v>30490699.215393383</v>
      </c>
      <c r="P1049" s="1">
        <f t="shared" si="389"/>
        <v>-14095488.117654456</v>
      </c>
      <c r="Q1049" s="1">
        <f t="shared" ca="1" si="371"/>
        <v>44586187.333047837</v>
      </c>
      <c r="R1049" s="1">
        <f t="shared" ca="1" si="390"/>
        <v>92398.029093212521</v>
      </c>
      <c r="S1049" s="3">
        <f t="shared" si="372"/>
        <v>297.03667513331862</v>
      </c>
      <c r="T1049" s="13">
        <f t="shared" ca="1" si="373"/>
        <v>2.2219004498288113</v>
      </c>
      <c r="U1049" s="13">
        <f t="shared" si="374"/>
        <v>0.38767949204714275</v>
      </c>
      <c r="V1049" s="5">
        <v>0.35</v>
      </c>
      <c r="W1049" s="3">
        <f t="shared" ca="1" si="375"/>
        <v>2.0256197049373368</v>
      </c>
      <c r="X1049" s="3">
        <f t="shared" ca="1" si="376"/>
        <v>-1.6429491551771065</v>
      </c>
      <c r="Y1049" s="3">
        <f t="shared" ca="1" si="377"/>
        <v>1.1848431383661109</v>
      </c>
      <c r="Z1049" s="3">
        <f t="shared" ca="1" si="378"/>
        <v>-1.1735351108407904E-2</v>
      </c>
      <c r="AA1049" s="3">
        <f t="shared" ca="1" si="379"/>
        <v>8.4631652740436488E-3</v>
      </c>
    </row>
    <row r="1050" spans="3:27" s="5" customFormat="1" x14ac:dyDescent="0.2">
      <c r="C1050" s="25"/>
      <c r="D1050" s="1">
        <f t="shared" si="380"/>
        <v>1048</v>
      </c>
      <c r="E1050" s="2">
        <f t="shared" si="381"/>
        <v>104.89999999999831</v>
      </c>
      <c r="F1050" s="3">
        <f t="shared" ca="1" si="382"/>
        <v>535.30448508708662</v>
      </c>
      <c r="G1050" s="3">
        <f t="shared" si="383"/>
        <v>-386.99090006273713</v>
      </c>
      <c r="H1050" s="3">
        <f t="shared" ca="1" si="368"/>
        <v>660.53981597305574</v>
      </c>
      <c r="I1050" s="3">
        <f t="shared" ca="1" si="384"/>
        <v>56099.910037127251</v>
      </c>
      <c r="J1050" s="3">
        <f t="shared" si="385"/>
        <v>10602.24312345319</v>
      </c>
      <c r="K1050" s="3">
        <f t="shared" ca="1" si="386"/>
        <v>63859.430074548989</v>
      </c>
      <c r="L1050" s="3">
        <f t="shared" si="387"/>
        <v>-9.4629702167953873</v>
      </c>
      <c r="M1050" s="3">
        <f t="shared" ca="1" si="369"/>
        <v>-0.62595399731871315</v>
      </c>
      <c r="N1050" s="3">
        <f t="shared" ca="1" si="370"/>
        <v>-35.864522215705513</v>
      </c>
      <c r="O1050" s="1">
        <f t="shared" ca="1" si="388"/>
        <v>30541899.394000284</v>
      </c>
      <c r="P1050" s="1">
        <f t="shared" si="389"/>
        <v>-14046019.527184574</v>
      </c>
      <c r="Q1050" s="1">
        <f t="shared" ca="1" si="371"/>
        <v>44587918.92118486</v>
      </c>
      <c r="R1050" s="1">
        <f t="shared" ca="1" si="390"/>
        <v>92475.574236227811</v>
      </c>
      <c r="S1050" s="3">
        <f t="shared" si="372"/>
        <v>297.19382399838895</v>
      </c>
      <c r="T1050" s="13">
        <f t="shared" ca="1" si="373"/>
        <v>2.2225893091797104</v>
      </c>
      <c r="U1050" s="13">
        <f t="shared" si="374"/>
        <v>0.38951003763936376</v>
      </c>
      <c r="V1050" s="5">
        <v>0.35</v>
      </c>
      <c r="W1050" s="3">
        <f t="shared" ca="1" si="375"/>
        <v>2.0368923095658604</v>
      </c>
      <c r="X1050" s="3">
        <f t="shared" ca="1" si="376"/>
        <v>-1.650706834899528</v>
      </c>
      <c r="Y1050" s="3">
        <f t="shared" ca="1" si="377"/>
        <v>1.1933554482988409</v>
      </c>
      <c r="Z1050" s="3">
        <f t="shared" ca="1" si="378"/>
        <v>-1.1790763106425199E-2</v>
      </c>
      <c r="AA1050" s="3">
        <f t="shared" ca="1" si="379"/>
        <v>8.5239674878488641E-3</v>
      </c>
    </row>
    <row r="1051" spans="3:27" s="5" customFormat="1" x14ac:dyDescent="0.2">
      <c r="C1051" s="25"/>
      <c r="D1051" s="1">
        <f t="shared" si="380"/>
        <v>1049</v>
      </c>
      <c r="E1051" s="2">
        <f t="shared" si="381"/>
        <v>104.99999999999831</v>
      </c>
      <c r="F1051" s="3">
        <f t="shared" ca="1" si="382"/>
        <v>535.30448508708662</v>
      </c>
      <c r="G1051" s="3">
        <f t="shared" si="383"/>
        <v>-387.93719708441665</v>
      </c>
      <c r="H1051" s="3">
        <f t="shared" ca="1" si="368"/>
        <v>661.09466843717962</v>
      </c>
      <c r="I1051" s="3">
        <f t="shared" ca="1" si="384"/>
        <v>56153.440485635962</v>
      </c>
      <c r="J1051" s="3">
        <f t="shared" si="385"/>
        <v>10563.496718595832</v>
      </c>
      <c r="K1051" s="3">
        <f t="shared" ca="1" si="386"/>
        <v>63925.511787654163</v>
      </c>
      <c r="L1051" s="3">
        <f t="shared" si="387"/>
        <v>-9.4641396642399496</v>
      </c>
      <c r="M1051" s="3">
        <f t="shared" ca="1" si="369"/>
        <v>-0.6271140181733893</v>
      </c>
      <c r="N1051" s="3">
        <f t="shared" ca="1" si="370"/>
        <v>-35.930986514825612</v>
      </c>
      <c r="O1051" s="1">
        <f t="shared" ca="1" si="388"/>
        <v>30593231.244524512</v>
      </c>
      <c r="P1051" s="1">
        <f t="shared" si="389"/>
        <v>-13996417.160254391</v>
      </c>
      <c r="Q1051" s="1">
        <f t="shared" ca="1" si="371"/>
        <v>44589648.404778905</v>
      </c>
      <c r="R1051" s="1">
        <f t="shared" ca="1" si="390"/>
        <v>92553.25358120515</v>
      </c>
      <c r="S1051" s="3">
        <f t="shared" si="372"/>
        <v>297.35135758140183</v>
      </c>
      <c r="T1051" s="13">
        <f t="shared" ca="1" si="373"/>
        <v>2.2232777876462215</v>
      </c>
      <c r="U1051" s="13">
        <f t="shared" si="374"/>
        <v>0.3913517079386305</v>
      </c>
      <c r="V1051" s="5">
        <v>0.35</v>
      </c>
      <c r="W1051" s="3">
        <f t="shared" ca="1" si="375"/>
        <v>2.0482421622953444</v>
      </c>
      <c r="X1051" s="3">
        <f t="shared" ca="1" si="376"/>
        <v>-1.6585116600820968</v>
      </c>
      <c r="Y1051" s="3">
        <f t="shared" ca="1" si="377"/>
        <v>1.2019297104140636</v>
      </c>
      <c r="Z1051" s="3">
        <f t="shared" ca="1" si="378"/>
        <v>-1.1846511857729263E-2</v>
      </c>
      <c r="AA1051" s="3">
        <f t="shared" ca="1" si="379"/>
        <v>8.5852122172433119E-3</v>
      </c>
    </row>
    <row r="1052" spans="3:27" s="5" customFormat="1" x14ac:dyDescent="0.2">
      <c r="C1052" s="25"/>
      <c r="D1052" s="1">
        <f t="shared" si="380"/>
        <v>1050</v>
      </c>
      <c r="E1052" s="2">
        <f t="shared" si="381"/>
        <v>105.0999999999983</v>
      </c>
      <c r="F1052" s="3">
        <f t="shared" ca="1" si="382"/>
        <v>535.30448508708662</v>
      </c>
      <c r="G1052" s="3">
        <f t="shared" si="383"/>
        <v>-388.88361105084067</v>
      </c>
      <c r="H1052" s="3">
        <f t="shared" ca="1" si="368"/>
        <v>661.65047774356856</v>
      </c>
      <c r="I1052" s="3">
        <f t="shared" ca="1" si="384"/>
        <v>56206.970934144672</v>
      </c>
      <c r="J1052" s="3">
        <f t="shared" si="385"/>
        <v>10524.65567818907</v>
      </c>
      <c r="K1052" s="3">
        <f t="shared" ca="1" si="386"/>
        <v>63991.649033873095</v>
      </c>
      <c r="L1052" s="3">
        <f t="shared" si="387"/>
        <v>-9.4653119679830962</v>
      </c>
      <c r="M1052" s="3">
        <f t="shared" ca="1" si="369"/>
        <v>-0.62827223490586481</v>
      </c>
      <c r="N1052" s="3">
        <f t="shared" ca="1" si="370"/>
        <v>-35.997347445357896</v>
      </c>
      <c r="O1052" s="1">
        <f t="shared" ca="1" si="388"/>
        <v>30644694.828880474</v>
      </c>
      <c r="P1052" s="1">
        <f t="shared" si="389"/>
        <v>-13946680.908952996</v>
      </c>
      <c r="Q1052" s="1">
        <f t="shared" ca="1" si="371"/>
        <v>44591375.73783347</v>
      </c>
      <c r="R1052" s="1">
        <f t="shared" ca="1" si="390"/>
        <v>92631.066884099593</v>
      </c>
      <c r="S1052" s="3">
        <f t="shared" si="372"/>
        <v>297.50927592984601</v>
      </c>
      <c r="T1052" s="13">
        <f t="shared" ca="1" si="373"/>
        <v>2.2239658769482826</v>
      </c>
      <c r="U1052" s="13">
        <f t="shared" si="374"/>
        <v>0.39320456900936041</v>
      </c>
      <c r="V1052" s="5">
        <v>0.35</v>
      </c>
      <c r="W1052" s="3">
        <f t="shared" ca="1" si="375"/>
        <v>2.0596697922858889</v>
      </c>
      <c r="X1052" s="3">
        <f t="shared" ca="1" si="376"/>
        <v>-1.6663639106995893</v>
      </c>
      <c r="Y1052" s="3">
        <f t="shared" ca="1" si="377"/>
        <v>1.2105663841247896</v>
      </c>
      <c r="Z1052" s="3">
        <f t="shared" ca="1" si="378"/>
        <v>-1.1902599362139924E-2</v>
      </c>
      <c r="AA1052" s="3">
        <f t="shared" ca="1" si="379"/>
        <v>8.6469027437484965E-3</v>
      </c>
    </row>
    <row r="1053" spans="3:27" s="5" customFormat="1" x14ac:dyDescent="0.2">
      <c r="C1053" s="25"/>
      <c r="D1053" s="1">
        <f t="shared" si="380"/>
        <v>1051</v>
      </c>
      <c r="E1053" s="2">
        <f t="shared" si="381"/>
        <v>105.1999999999983</v>
      </c>
      <c r="F1053" s="3">
        <f t="shared" ca="1" si="382"/>
        <v>535.30448508708662</v>
      </c>
      <c r="G1053" s="3">
        <f t="shared" si="383"/>
        <v>-389.830142247639</v>
      </c>
      <c r="H1053" s="3">
        <f t="shared" ca="1" si="368"/>
        <v>662.20724215245889</v>
      </c>
      <c r="I1053" s="3">
        <f t="shared" ca="1" si="384"/>
        <v>56260.501382653383</v>
      </c>
      <c r="J1053" s="3">
        <f t="shared" si="385"/>
        <v>10485.719990524147</v>
      </c>
      <c r="K1053" s="3">
        <f t="shared" ca="1" si="386"/>
        <v>64057.841908802984</v>
      </c>
      <c r="L1053" s="3">
        <f t="shared" si="387"/>
        <v>-9.4664871283782261</v>
      </c>
      <c r="M1053" s="3">
        <f t="shared" ca="1" si="369"/>
        <v>-0.62942864894369532</v>
      </c>
      <c r="N1053" s="3">
        <f t="shared" ca="1" si="370"/>
        <v>-36.063605089095262</v>
      </c>
      <c r="O1053" s="1">
        <f t="shared" ca="1" si="388"/>
        <v>30696290.209141571</v>
      </c>
      <c r="P1053" s="1">
        <f t="shared" si="389"/>
        <v>-13896810.665090512</v>
      </c>
      <c r="Q1053" s="1">
        <f t="shared" ca="1" si="371"/>
        <v>44593100.874232084</v>
      </c>
      <c r="R1053" s="1">
        <f t="shared" ca="1" si="390"/>
        <v>92709.013901344239</v>
      </c>
      <c r="S1053" s="3">
        <f t="shared" si="372"/>
        <v>297.66757909132656</v>
      </c>
      <c r="T1053" s="13">
        <f t="shared" ca="1" si="373"/>
        <v>2.224653568836561</v>
      </c>
      <c r="U1053" s="13">
        <f t="shared" si="374"/>
        <v>0.39506868731393779</v>
      </c>
      <c r="V1053" s="5">
        <v>0.35</v>
      </c>
      <c r="W1053" s="3">
        <f t="shared" ca="1" si="375"/>
        <v>2.0711757323630953</v>
      </c>
      <c r="X1053" s="3">
        <f t="shared" ca="1" si="376"/>
        <v>-1.6742638684133262</v>
      </c>
      <c r="Y1053" s="3">
        <f t="shared" ca="1" si="377"/>
        <v>1.2192659321310704</v>
      </c>
      <c r="Z1053" s="3">
        <f t="shared" ca="1" si="378"/>
        <v>-1.1959027631523759E-2</v>
      </c>
      <c r="AA1053" s="3">
        <f t="shared" ca="1" si="379"/>
        <v>8.7090423723647885E-3</v>
      </c>
    </row>
    <row r="1054" spans="3:27" s="5" customFormat="1" x14ac:dyDescent="0.2">
      <c r="C1054" s="25"/>
      <c r="D1054" s="1">
        <f t="shared" si="380"/>
        <v>1052</v>
      </c>
      <c r="E1054" s="2">
        <f t="shared" si="381"/>
        <v>105.29999999999829</v>
      </c>
      <c r="F1054" s="3">
        <f t="shared" ca="1" si="382"/>
        <v>535.30448508708662</v>
      </c>
      <c r="G1054" s="3">
        <f t="shared" si="383"/>
        <v>-390.77679096047683</v>
      </c>
      <c r="H1054" s="3">
        <f t="shared" ca="1" si="368"/>
        <v>662.76495992751393</v>
      </c>
      <c r="I1054" s="3">
        <f t="shared" ca="1" si="384"/>
        <v>56314.031831162094</v>
      </c>
      <c r="J1054" s="3">
        <f t="shared" si="385"/>
        <v>10446.68964386374</v>
      </c>
      <c r="K1054" s="3">
        <f t="shared" ca="1" si="386"/>
        <v>64124.090507867229</v>
      </c>
      <c r="L1054" s="3">
        <f t="shared" si="387"/>
        <v>-9.4676651457795931</v>
      </c>
      <c r="M1054" s="3">
        <f t="shared" ca="1" si="369"/>
        <v>-0.63058326172815471</v>
      </c>
      <c r="N1054" s="3">
        <f t="shared" ca="1" si="370"/>
        <v>-36.129759528616638</v>
      </c>
      <c r="O1054" s="1">
        <f t="shared" ca="1" si="388"/>
        <v>30748017.447540339</v>
      </c>
      <c r="P1054" s="1">
        <f t="shared" si="389"/>
        <v>-13846806.320197951</v>
      </c>
      <c r="Q1054" s="1">
        <f t="shared" ca="1" si="371"/>
        <v>44594823.76773829</v>
      </c>
      <c r="R1054" s="1">
        <f t="shared" ca="1" si="390"/>
        <v>92787.094389851947</v>
      </c>
      <c r="S1054" s="3">
        <f t="shared" si="372"/>
        <v>297.8262671135646</v>
      </c>
      <c r="T1054" s="13">
        <f t="shared" ca="1" si="373"/>
        <v>2.2253408550925227</v>
      </c>
      <c r="U1054" s="13">
        <f t="shared" si="374"/>
        <v>0.39694412971492032</v>
      </c>
      <c r="V1054" s="5">
        <v>0.35</v>
      </c>
      <c r="W1054" s="3">
        <f t="shared" ca="1" si="375"/>
        <v>2.0827605190421732</v>
      </c>
      <c r="X1054" s="3">
        <f t="shared" ca="1" si="376"/>
        <v>-1.6822118165805275</v>
      </c>
      <c r="Y1054" s="3">
        <f t="shared" ca="1" si="377"/>
        <v>1.2280288204426084</v>
      </c>
      <c r="Z1054" s="3">
        <f t="shared" ca="1" si="378"/>
        <v>-1.2015798689860911E-2</v>
      </c>
      <c r="AA1054" s="3">
        <f t="shared" ca="1" si="379"/>
        <v>8.7716344317329172E-3</v>
      </c>
    </row>
    <row r="1055" spans="3:27" s="5" customFormat="1" x14ac:dyDescent="0.2">
      <c r="C1055" s="25"/>
      <c r="D1055" s="1">
        <f t="shared" si="380"/>
        <v>1053</v>
      </c>
      <c r="E1055" s="2">
        <f t="shared" si="381"/>
        <v>105.39999999999829</v>
      </c>
      <c r="F1055" s="3">
        <f t="shared" ca="1" si="382"/>
        <v>535.30448508708662</v>
      </c>
      <c r="G1055" s="3">
        <f t="shared" si="383"/>
        <v>-391.7235574750548</v>
      </c>
      <c r="H1055" s="3">
        <f t="shared" ca="1" si="368"/>
        <v>663.32362933583443</v>
      </c>
      <c r="I1055" s="3">
        <f t="shared" ca="1" si="384"/>
        <v>56367.562279670805</v>
      </c>
      <c r="J1055" s="3">
        <f t="shared" si="385"/>
        <v>10407.564626441963</v>
      </c>
      <c r="K1055" s="3">
        <f t="shared" ca="1" si="386"/>
        <v>64190.394926315763</v>
      </c>
      <c r="L1055" s="3">
        <f t="shared" si="387"/>
        <v>-9.4688460205423173</v>
      </c>
      <c r="M1055" s="3">
        <f t="shared" ca="1" si="369"/>
        <v>-0.63173607471411619</v>
      </c>
      <c r="N1055" s="3">
        <f t="shared" ca="1" si="370"/>
        <v>-36.1958108472801</v>
      </c>
      <c r="O1055" s="1">
        <f t="shared" ca="1" si="388"/>
        <v>30799876.606468443</v>
      </c>
      <c r="P1055" s="1">
        <f t="shared" si="389"/>
        <v>-13796667.765527077</v>
      </c>
      <c r="Q1055" s="1">
        <f t="shared" ca="1" si="371"/>
        <v>44596544.371995524</v>
      </c>
      <c r="R1055" s="1">
        <f t="shared" ca="1" si="390"/>
        <v>92865.308107016826</v>
      </c>
      <c r="S1055" s="3">
        <f t="shared" si="372"/>
        <v>297.98534004439733</v>
      </c>
      <c r="T1055" s="13">
        <f t="shared" ca="1" si="373"/>
        <v>2.226027727528491</v>
      </c>
      <c r="U1055" s="13">
        <f t="shared" si="374"/>
        <v>0.39883096347726199</v>
      </c>
      <c r="V1055" s="5">
        <v>0.35</v>
      </c>
      <c r="W1055" s="3">
        <f t="shared" ca="1" si="375"/>
        <v>2.0944246925522187</v>
      </c>
      <c r="X1055" s="3">
        <f t="shared" ca="1" si="376"/>
        <v>-1.6902080402637294</v>
      </c>
      <c r="Y1055" s="3">
        <f t="shared" ca="1" si="377"/>
        <v>1.2368555184015226</v>
      </c>
      <c r="Z1055" s="3">
        <f t="shared" ca="1" si="378"/>
        <v>-1.2072914573312353E-2</v>
      </c>
      <c r="AA1055" s="3">
        <f t="shared" ca="1" si="379"/>
        <v>8.8346822742965906E-3</v>
      </c>
    </row>
    <row r="1056" spans="3:27" s="5" customFormat="1" x14ac:dyDescent="0.2">
      <c r="C1056" s="25"/>
      <c r="D1056" s="1">
        <f t="shared" si="380"/>
        <v>1054</v>
      </c>
      <c r="E1056" s="2">
        <f t="shared" si="381"/>
        <v>105.49999999999828</v>
      </c>
      <c r="F1056" s="3">
        <f t="shared" ca="1" si="382"/>
        <v>535.30448508708662</v>
      </c>
      <c r="G1056" s="3">
        <f t="shared" si="383"/>
        <v>-392.67044207710904</v>
      </c>
      <c r="H1056" s="3">
        <f t="shared" ca="1" si="368"/>
        <v>663.88324864797062</v>
      </c>
      <c r="I1056" s="3">
        <f t="shared" ca="1" si="384"/>
        <v>56421.092728179516</v>
      </c>
      <c r="J1056" s="3">
        <f t="shared" si="385"/>
        <v>10368.344926464355</v>
      </c>
      <c r="K1056" s="3">
        <f t="shared" ca="1" si="386"/>
        <v>64256.755259225392</v>
      </c>
      <c r="L1056" s="3">
        <f t="shared" si="387"/>
        <v>-9.4700297530223789</v>
      </c>
      <c r="M1056" s="3">
        <f t="shared" ca="1" si="369"/>
        <v>-0.6328870893699311</v>
      </c>
      <c r="N1056" s="3">
        <f t="shared" ca="1" si="370"/>
        <v>-36.261759129216003</v>
      </c>
      <c r="O1056" s="1">
        <f t="shared" ca="1" si="388"/>
        <v>30851867.748476826</v>
      </c>
      <c r="P1056" s="1">
        <f t="shared" si="389"/>
        <v>-13746394.892050251</v>
      </c>
      <c r="Q1056" s="1">
        <f t="shared" ca="1" si="371"/>
        <v>44598262.640527077</v>
      </c>
      <c r="R1056" s="1">
        <f t="shared" ca="1" si="390"/>
        <v>92943.654810715889</v>
      </c>
      <c r="S1056" s="3">
        <f t="shared" si="372"/>
        <v>298.14479793177827</v>
      </c>
      <c r="T1056" s="13">
        <f t="shared" ca="1" si="373"/>
        <v>2.2267141779877067</v>
      </c>
      <c r="U1056" s="13">
        <f t="shared" si="374"/>
        <v>0.40072925627054345</v>
      </c>
      <c r="V1056" s="5">
        <v>0.35</v>
      </c>
      <c r="W1056" s="3">
        <f t="shared" ca="1" si="375"/>
        <v>2.1061687968606262</v>
      </c>
      <c r="X1056" s="3">
        <f t="shared" ca="1" si="376"/>
        <v>-1.6982528262402372</v>
      </c>
      <c r="Y1056" s="3">
        <f t="shared" ca="1" si="377"/>
        <v>1.245746498705248</v>
      </c>
      <c r="Z1056" s="3">
        <f t="shared" ca="1" si="378"/>
        <v>-1.2130377330287408E-2</v>
      </c>
      <c r="AA1056" s="3">
        <f t="shared" ca="1" si="379"/>
        <v>8.8981892764660574E-3</v>
      </c>
    </row>
    <row r="1057" spans="3:27" s="5" customFormat="1" x14ac:dyDescent="0.2">
      <c r="C1057" s="25"/>
      <c r="D1057" s="1">
        <f t="shared" si="380"/>
        <v>1055</v>
      </c>
      <c r="E1057" s="2">
        <f t="shared" si="381"/>
        <v>105.59999999999827</v>
      </c>
      <c r="F1057" s="3">
        <f t="shared" ca="1" si="382"/>
        <v>535.30448508708662</v>
      </c>
      <c r="G1057" s="3">
        <f t="shared" si="383"/>
        <v>-393.61744505241126</v>
      </c>
      <c r="H1057" s="3">
        <f t="shared" ca="1" si="368"/>
        <v>664.44381613793269</v>
      </c>
      <c r="I1057" s="3">
        <f t="shared" ca="1" si="384"/>
        <v>56474.623176688227</v>
      </c>
      <c r="J1057" s="3">
        <f t="shared" si="385"/>
        <v>10329.030532107879</v>
      </c>
      <c r="K1057" s="3">
        <f t="shared" ca="1" si="386"/>
        <v>64323.171601500166</v>
      </c>
      <c r="L1057" s="3">
        <f t="shared" si="387"/>
        <v>-9.4712163435766232</v>
      </c>
      <c r="M1057" s="3">
        <f t="shared" ca="1" si="369"/>
        <v>-0.63403630717731008</v>
      </c>
      <c r="N1057" s="3">
        <f t="shared" ca="1" si="370"/>
        <v>-36.327604459320092</v>
      </c>
      <c r="O1057" s="1">
        <f t="shared" ca="1" si="388"/>
        <v>30903990.936275724</v>
      </c>
      <c r="P1057" s="1">
        <f t="shared" si="389"/>
        <v>-13695987.590460293</v>
      </c>
      <c r="Q1057" s="1">
        <f t="shared" ca="1" si="371"/>
        <v>44599978.526736021</v>
      </c>
      <c r="R1057" s="1">
        <f t="shared" ca="1" si="390"/>
        <v>93022.13425931058</v>
      </c>
      <c r="S1057" s="3">
        <f t="shared" si="372"/>
        <v>298.30464082377705</v>
      </c>
      <c r="T1057" s="13">
        <f t="shared" ca="1" si="373"/>
        <v>2.2274001983443887</v>
      </c>
      <c r="U1057" s="13">
        <f t="shared" si="374"/>
        <v>0.4026390761712158</v>
      </c>
      <c r="V1057" s="5">
        <v>0.35</v>
      </c>
      <c r="W1057" s="3">
        <f t="shared" ca="1" si="375"/>
        <v>2.117993379697662</v>
      </c>
      <c r="X1057" s="3">
        <f t="shared" ca="1" si="376"/>
        <v>-1.7063464630116358</v>
      </c>
      <c r="Y1057" s="3">
        <f t="shared" ca="1" si="377"/>
        <v>1.254702237429584</v>
      </c>
      <c r="Z1057" s="3">
        <f t="shared" ca="1" si="378"/>
        <v>-1.2188189021511685E-2</v>
      </c>
      <c r="AA1057" s="3">
        <f t="shared" ca="1" si="379"/>
        <v>8.9621588387827425E-3</v>
      </c>
    </row>
    <row r="1058" spans="3:27" s="5" customFormat="1" x14ac:dyDescent="0.2">
      <c r="C1058" s="25"/>
      <c r="D1058" s="1">
        <f t="shared" si="380"/>
        <v>1056</v>
      </c>
      <c r="E1058" s="2">
        <f t="shared" si="381"/>
        <v>105.69999999999827</v>
      </c>
      <c r="F1058" s="3">
        <f t="shared" ca="1" si="382"/>
        <v>535.30448508708662</v>
      </c>
      <c r="G1058" s="3">
        <f t="shared" si="383"/>
        <v>-394.5645666867689</v>
      </c>
      <c r="H1058" s="3">
        <f t="shared" ca="1" si="368"/>
        <v>665.00533008320213</v>
      </c>
      <c r="I1058" s="3">
        <f t="shared" ca="1" si="384"/>
        <v>56528.153625196937</v>
      </c>
      <c r="J1058" s="3">
        <f t="shared" si="385"/>
        <v>10289.621431520922</v>
      </c>
      <c r="K1058" s="3">
        <f t="shared" ca="1" si="386"/>
        <v>64389.644047871705</v>
      </c>
      <c r="L1058" s="3">
        <f t="shared" si="387"/>
        <v>-9.4724057925627569</v>
      </c>
      <c r="M1058" s="3">
        <f t="shared" ca="1" si="369"/>
        <v>-0.63518372963120395</v>
      </c>
      <c r="N1058" s="3">
        <f t="shared" ca="1" si="370"/>
        <v>-36.39334692324676</v>
      </c>
      <c r="O1058" s="1">
        <f t="shared" ca="1" si="388"/>
        <v>30956246.232734803</v>
      </c>
      <c r="P1058" s="1">
        <f t="shared" si="389"/>
        <v>-13645445.751170332</v>
      </c>
      <c r="Q1058" s="1">
        <f t="shared" ca="1" si="371"/>
        <v>44601691.983905137</v>
      </c>
      <c r="R1058" s="1">
        <f t="shared" ca="1" si="390"/>
        <v>93100.746211648293</v>
      </c>
      <c r="S1058" s="3">
        <f t="shared" si="372"/>
        <v>298.46486876857949</v>
      </c>
      <c r="T1058" s="13">
        <f t="shared" ca="1" si="373"/>
        <v>2.2280857805037915</v>
      </c>
      <c r="U1058" s="13">
        <f t="shared" si="374"/>
        <v>0.40456049166485608</v>
      </c>
      <c r="V1058" s="5">
        <v>0.35</v>
      </c>
      <c r="W1058" s="3">
        <f t="shared" ca="1" si="375"/>
        <v>2.1298989925811918</v>
      </c>
      <c r="X1058" s="3">
        <f t="shared" ca="1" si="376"/>
        <v>-1.7144892408133481</v>
      </c>
      <c r="Y1058" s="3">
        <f t="shared" ca="1" si="377"/>
        <v>1.2637232140518919</v>
      </c>
      <c r="Z1058" s="3">
        <f t="shared" ca="1" si="378"/>
        <v>-1.2246351720095344E-2</v>
      </c>
      <c r="AA1058" s="3">
        <f t="shared" ca="1" si="379"/>
        <v>9.0265943860849424E-3</v>
      </c>
    </row>
    <row r="1059" spans="3:27" s="5" customFormat="1" x14ac:dyDescent="0.2">
      <c r="C1059" s="25"/>
      <c r="D1059" s="1">
        <f t="shared" si="380"/>
        <v>1057</v>
      </c>
      <c r="E1059" s="2">
        <f t="shared" si="381"/>
        <v>105.79999999999826</v>
      </c>
      <c r="F1059" s="3">
        <f t="shared" ca="1" si="382"/>
        <v>535.30448508708662</v>
      </c>
      <c r="G1059" s="3">
        <f t="shared" si="383"/>
        <v>-395.51180726602519</v>
      </c>
      <c r="H1059" s="3">
        <f t="shared" ca="1" si="368"/>
        <v>665.56778876474209</v>
      </c>
      <c r="I1059" s="3">
        <f t="shared" ca="1" si="384"/>
        <v>56581.684073705648</v>
      </c>
      <c r="J1059" s="3">
        <f t="shared" si="385"/>
        <v>10250.117612823282</v>
      </c>
      <c r="K1059" s="3">
        <f t="shared" ca="1" si="386"/>
        <v>64456.172692899541</v>
      </c>
      <c r="L1059" s="3">
        <f t="shared" si="387"/>
        <v>-9.4735981003393483</v>
      </c>
      <c r="M1059" s="3">
        <f t="shared" ca="1" si="369"/>
        <v>-0.63632935823968506</v>
      </c>
      <c r="N1059" s="3">
        <f t="shared" ca="1" si="370"/>
        <v>-36.458986607402167</v>
      </c>
      <c r="O1059" s="1">
        <f t="shared" ca="1" si="388"/>
        <v>31008633.700883187</v>
      </c>
      <c r="P1059" s="1">
        <f t="shared" si="389"/>
        <v>-13594769.264313655</v>
      </c>
      <c r="Q1059" s="1">
        <f t="shared" ca="1" si="371"/>
        <v>44603402.96519684</v>
      </c>
      <c r="R1059" s="1">
        <f t="shared" ca="1" si="390"/>
        <v>93179.490427063894</v>
      </c>
      <c r="S1059" s="3">
        <f t="shared" si="372"/>
        <v>298.62548181448761</v>
      </c>
      <c r="T1059" s="13">
        <f t="shared" ca="1" si="373"/>
        <v>2.2287709164022602</v>
      </c>
      <c r="U1059" s="13">
        <f t="shared" si="374"/>
        <v>0.40649357164843286</v>
      </c>
      <c r="V1059" s="5">
        <v>0.35</v>
      </c>
      <c r="W1059" s="3">
        <f t="shared" ca="1" si="375"/>
        <v>2.1418861908415505</v>
      </c>
      <c r="X1059" s="3">
        <f t="shared" ca="1" si="376"/>
        <v>-1.7226814516242341</v>
      </c>
      <c r="Y1059" s="3">
        <f t="shared" ca="1" si="377"/>
        <v>1.2728099114744309</v>
      </c>
      <c r="Z1059" s="3">
        <f t="shared" ca="1" si="378"/>
        <v>-1.2304867511601673E-2</v>
      </c>
      <c r="AA1059" s="3">
        <f t="shared" ca="1" si="379"/>
        <v>9.0914993676745066E-3</v>
      </c>
    </row>
    <row r="1060" spans="3:27" s="5" customFormat="1" x14ac:dyDescent="0.2">
      <c r="C1060" s="25"/>
      <c r="D1060" s="1">
        <f t="shared" si="380"/>
        <v>1058</v>
      </c>
      <c r="E1060" s="2">
        <f t="shared" si="381"/>
        <v>105.89999999999826</v>
      </c>
      <c r="F1060" s="3">
        <f t="shared" ca="1" si="382"/>
        <v>535.30448508708662</v>
      </c>
      <c r="G1060" s="3">
        <f t="shared" si="383"/>
        <v>-396.45916707605915</v>
      </c>
      <c r="H1060" s="3">
        <f t="shared" ca="1" si="368"/>
        <v>666.1311904670082</v>
      </c>
      <c r="I1060" s="3">
        <f t="shared" ca="1" si="384"/>
        <v>56635.214522214359</v>
      </c>
      <c r="J1060" s="3">
        <f t="shared" si="385"/>
        <v>10210.519064106178</v>
      </c>
      <c r="K1060" s="3">
        <f t="shared" ca="1" si="386"/>
        <v>64522.757630971486</v>
      </c>
      <c r="L1060" s="3">
        <f t="shared" si="387"/>
        <v>-9.4747932672658308</v>
      </c>
      <c r="M1060" s="3">
        <f t="shared" ca="1" si="369"/>
        <v>-0.63747319452382945</v>
      </c>
      <c r="N1060" s="3">
        <f t="shared" ca="1" si="370"/>
        <v>-36.52452359893757</v>
      </c>
      <c r="O1060" s="1">
        <f t="shared" ca="1" si="388"/>
        <v>31061153.403909549</v>
      </c>
      <c r="P1060" s="1">
        <f t="shared" si="389"/>
        <v>-13543958.019743569</v>
      </c>
      <c r="Q1060" s="1">
        <f t="shared" ca="1" si="371"/>
        <v>44605111.423653118</v>
      </c>
      <c r="R1060" s="1">
        <f t="shared" ca="1" si="390"/>
        <v>93258.366665381152</v>
      </c>
      <c r="S1060" s="3">
        <f t="shared" si="372"/>
        <v>298.78648000991967</v>
      </c>
      <c r="T1060" s="13">
        <f t="shared" ca="1" si="373"/>
        <v>2.2294555980072883</v>
      </c>
      <c r="U1060" s="13">
        <f t="shared" si="374"/>
        <v>0.40843838543258731</v>
      </c>
      <c r="V1060" s="5">
        <v>0.35</v>
      </c>
      <c r="W1060" s="3">
        <f t="shared" ca="1" si="375"/>
        <v>2.1539555336465921</v>
      </c>
      <c r="X1060" s="3">
        <f t="shared" ca="1" si="376"/>
        <v>-1.7309233891762588</v>
      </c>
      <c r="Y1060" s="3">
        <f t="shared" ca="1" si="377"/>
        <v>1.2819628160478558</v>
      </c>
      <c r="Z1060" s="3">
        <f t="shared" ca="1" si="378"/>
        <v>-1.2363738494116134E-2</v>
      </c>
      <c r="AA1060" s="3">
        <f t="shared" ca="1" si="379"/>
        <v>9.1568772574846836E-3</v>
      </c>
    </row>
    <row r="1061" spans="3:27" s="5" customFormat="1" x14ac:dyDescent="0.2">
      <c r="C1061" s="25"/>
      <c r="D1061" s="1">
        <f t="shared" si="380"/>
        <v>1059</v>
      </c>
      <c r="E1061" s="2">
        <f t="shared" si="381"/>
        <v>105.99999999999825</v>
      </c>
      <c r="F1061" s="3">
        <f t="shared" ca="1" si="382"/>
        <v>535.30448508708662</v>
      </c>
      <c r="G1061" s="3">
        <f t="shared" si="383"/>
        <v>-397.40664640278573</v>
      </c>
      <c r="H1061" s="3">
        <f t="shared" ca="1" si="368"/>
        <v>666.69553347795852</v>
      </c>
      <c r="I1061" s="3">
        <f t="shared" ca="1" si="384"/>
        <v>56688.74497072307</v>
      </c>
      <c r="J1061" s="3">
        <f t="shared" si="385"/>
        <v>10170.825773432236</v>
      </c>
      <c r="K1061" s="3">
        <f t="shared" ca="1" si="386"/>
        <v>64589.398956303972</v>
      </c>
      <c r="L1061" s="3">
        <f t="shared" si="387"/>
        <v>-9.4759912937024975</v>
      </c>
      <c r="M1061" s="3">
        <f t="shared" ca="1" si="369"/>
        <v>-0.63861524001759862</v>
      </c>
      <c r="N1061" s="3">
        <f t="shared" ca="1" si="370"/>
        <v>-36.58995798574248</v>
      </c>
      <c r="O1061" s="1">
        <f t="shared" ca="1" si="388"/>
        <v>31113805.405162182</v>
      </c>
      <c r="P1061" s="1">
        <f t="shared" si="389"/>
        <v>-13493011.907033239</v>
      </c>
      <c r="Q1061" s="1">
        <f t="shared" ca="1" si="371"/>
        <v>44606817.31219542</v>
      </c>
      <c r="R1061" s="1">
        <f t="shared" ca="1" si="390"/>
        <v>93337.374686914191</v>
      </c>
      <c r="S1061" s="3">
        <f t="shared" si="372"/>
        <v>298.94786340341017</v>
      </c>
      <c r="T1061" s="13">
        <f t="shared" ca="1" si="373"/>
        <v>2.2301398173175682</v>
      </c>
      <c r="U1061" s="13">
        <f t="shared" si="374"/>
        <v>0.41039500274392043</v>
      </c>
      <c r="V1061" s="5">
        <v>0.35</v>
      </c>
      <c r="W1061" s="3">
        <f t="shared" ca="1" si="375"/>
        <v>2.1661075840268627</v>
      </c>
      <c r="X1061" s="3">
        <f t="shared" ca="1" si="376"/>
        <v>-1.7392153489641877</v>
      </c>
      <c r="Y1061" s="3">
        <f t="shared" ca="1" si="377"/>
        <v>1.2911824175948456</v>
      </c>
      <c r="Z1061" s="3">
        <f t="shared" ca="1" si="378"/>
        <v>-1.2422966778315626E-2</v>
      </c>
      <c r="AA1061" s="3">
        <f t="shared" ca="1" si="379"/>
        <v>9.2227315542488982E-3</v>
      </c>
    </row>
    <row r="1062" spans="3:27" s="5" customFormat="1" x14ac:dyDescent="0.2">
      <c r="C1062" s="25"/>
      <c r="D1062" s="1">
        <f t="shared" si="380"/>
        <v>1060</v>
      </c>
      <c r="E1062" s="2">
        <f t="shared" si="381"/>
        <v>106.09999999999825</v>
      </c>
      <c r="F1062" s="3">
        <f t="shared" ca="1" si="382"/>
        <v>535.30448508708662</v>
      </c>
      <c r="G1062" s="3">
        <f t="shared" si="383"/>
        <v>-398.35424553215597</v>
      </c>
      <c r="H1062" s="3">
        <f t="shared" ca="1" si="368"/>
        <v>667.26081608906441</v>
      </c>
      <c r="I1062" s="3">
        <f t="shared" ca="1" si="384"/>
        <v>56742.275419231781</v>
      </c>
      <c r="J1062" s="3">
        <f t="shared" si="385"/>
        <v>10131.03772883549</v>
      </c>
      <c r="K1062" s="3">
        <f t="shared" ca="1" si="386"/>
        <v>64656.096762942398</v>
      </c>
      <c r="L1062" s="3">
        <f t="shared" si="387"/>
        <v>-9.4771921800105048</v>
      </c>
      <c r="M1062" s="3">
        <f t="shared" ca="1" si="369"/>
        <v>-0.63975549626772299</v>
      </c>
      <c r="N1062" s="3">
        <f t="shared" ca="1" si="370"/>
        <v>-36.655289856438017</v>
      </c>
      <c r="O1062" s="1">
        <f t="shared" ca="1" si="388"/>
        <v>31166589.768149097</v>
      </c>
      <c r="P1062" s="1">
        <f t="shared" si="389"/>
        <v>-13441930.815475553</v>
      </c>
      <c r="Q1062" s="1">
        <f t="shared" ca="1" si="371"/>
        <v>44608520.583624646</v>
      </c>
      <c r="R1062" s="1">
        <f t="shared" ca="1" si="390"/>
        <v>93416.514252469016</v>
      </c>
      <c r="S1062" s="3">
        <f t="shared" si="372"/>
        <v>299.10963204360985</v>
      </c>
      <c r="T1062" s="13">
        <f t="shared" ca="1" si="373"/>
        <v>2.2308235663630467</v>
      </c>
      <c r="U1062" s="13">
        <f t="shared" si="374"/>
        <v>0.41236349372729758</v>
      </c>
      <c r="V1062" s="5">
        <v>0.35</v>
      </c>
      <c r="W1062" s="3">
        <f t="shared" ca="1" si="375"/>
        <v>2.1783429089009605</v>
      </c>
      <c r="X1062" s="3">
        <f t="shared" ca="1" si="376"/>
        <v>-1.7475576282553507</v>
      </c>
      <c r="Y1062" s="3">
        <f t="shared" ca="1" si="377"/>
        <v>1.3004692094338997</v>
      </c>
      <c r="Z1062" s="3">
        <f t="shared" ca="1" si="378"/>
        <v>-1.248255448753822E-2</v>
      </c>
      <c r="AA1062" s="3">
        <f t="shared" ca="1" si="379"/>
        <v>9.2890657816707117E-3</v>
      </c>
    </row>
    <row r="1063" spans="3:27" s="5" customFormat="1" x14ac:dyDescent="0.2">
      <c r="C1063" s="25"/>
      <c r="D1063" s="1">
        <f t="shared" si="380"/>
        <v>1061</v>
      </c>
      <c r="E1063" s="2">
        <f t="shared" si="381"/>
        <v>106.19999999999824</v>
      </c>
      <c r="F1063" s="3">
        <f t="shared" ca="1" si="382"/>
        <v>535.30448508708662</v>
      </c>
      <c r="G1063" s="3">
        <f t="shared" si="383"/>
        <v>-399.30196475015703</v>
      </c>
      <c r="H1063" s="3">
        <f t="shared" ca="1" si="368"/>
        <v>667.82703659531978</v>
      </c>
      <c r="I1063" s="3">
        <f t="shared" ca="1" si="384"/>
        <v>56795.805867740492</v>
      </c>
      <c r="J1063" s="3">
        <f t="shared" si="385"/>
        <v>10091.154918321376</v>
      </c>
      <c r="K1063" s="3">
        <f t="shared" ca="1" si="386"/>
        <v>64722.851144761487</v>
      </c>
      <c r="L1063" s="3">
        <f t="shared" si="387"/>
        <v>-9.4783959265518778</v>
      </c>
      <c r="M1063" s="3">
        <f t="shared" ca="1" si="369"/>
        <v>-0.64089396483358452</v>
      </c>
      <c r="N1063" s="3">
        <f t="shared" ca="1" si="370"/>
        <v>-36.720519300370192</v>
      </c>
      <c r="O1063" s="1">
        <f t="shared" ca="1" si="388"/>
        <v>31219506.556538064</v>
      </c>
      <c r="P1063" s="1">
        <f t="shared" si="389"/>
        <v>-13390714.634082979</v>
      </c>
      <c r="Q1063" s="1">
        <f t="shared" ca="1" si="371"/>
        <v>44610221.190621041</v>
      </c>
      <c r="R1063" s="1">
        <f t="shared" ca="1" si="390"/>
        <v>93495.785123344773</v>
      </c>
      <c r="S1063" s="3">
        <f t="shared" si="372"/>
        <v>299.27178597928571</v>
      </c>
      <c r="T1063" s="13">
        <f t="shared" ca="1" si="373"/>
        <v>2.2315068372049742</v>
      </c>
      <c r="U1063" s="13">
        <f t="shared" si="374"/>
        <v>0.41434392894816213</v>
      </c>
      <c r="V1063" s="5">
        <v>0.35</v>
      </c>
      <c r="W1063" s="3">
        <f t="shared" ca="1" si="375"/>
        <v>2.1906620791010338</v>
      </c>
      <c r="X1063" s="3">
        <f t="shared" ca="1" si="376"/>
        <v>-1.7559505260994457</v>
      </c>
      <c r="Y1063" s="3">
        <f t="shared" ca="1" si="377"/>
        <v>1.3098236884032692</v>
      </c>
      <c r="Z1063" s="3">
        <f t="shared" ca="1" si="378"/>
        <v>-1.2542503757853183E-2</v>
      </c>
      <c r="AA1063" s="3">
        <f t="shared" ca="1" si="379"/>
        <v>9.3558834885947798E-3</v>
      </c>
    </row>
    <row r="1064" spans="3:27" s="5" customFormat="1" x14ac:dyDescent="0.2">
      <c r="C1064" s="25"/>
      <c r="D1064" s="1">
        <f t="shared" si="380"/>
        <v>1062</v>
      </c>
      <c r="E1064" s="2">
        <f t="shared" si="381"/>
        <v>106.29999999999824</v>
      </c>
      <c r="F1064" s="3">
        <f t="shared" ca="1" si="382"/>
        <v>535.30448508708662</v>
      </c>
      <c r="G1064" s="3">
        <f t="shared" si="383"/>
        <v>-400.24980434281224</v>
      </c>
      <c r="H1064" s="3">
        <f t="shared" ca="1" si="368"/>
        <v>668.39419329525174</v>
      </c>
      <c r="I1064" s="3">
        <f t="shared" ca="1" si="384"/>
        <v>56849.336316249202</v>
      </c>
      <c r="J1064" s="3">
        <f t="shared" si="385"/>
        <v>10051.177329866727</v>
      </c>
      <c r="K1064" s="3">
        <f t="shared" ca="1" si="386"/>
        <v>64789.662195465644</v>
      </c>
      <c r="L1064" s="3">
        <f t="shared" si="387"/>
        <v>-9.4796025336894996</v>
      </c>
      <c r="M1064" s="3">
        <f t="shared" ca="1" si="369"/>
        <v>-0.64203064728710113</v>
      </c>
      <c r="N1064" s="3">
        <f t="shared" ca="1" si="370"/>
        <v>-36.785646407603274</v>
      </c>
      <c r="O1064" s="1">
        <f t="shared" ca="1" si="388"/>
        <v>31272555.834156726</v>
      </c>
      <c r="P1064" s="1">
        <f t="shared" si="389"/>
        <v>-13339363.251587391</v>
      </c>
      <c r="Q1064" s="1">
        <f t="shared" ca="1" si="371"/>
        <v>44611919.085744113</v>
      </c>
      <c r="R1064" s="1">
        <f t="shared" ca="1" si="390"/>
        <v>93575.187061335237</v>
      </c>
      <c r="S1064" s="3">
        <f t="shared" si="372"/>
        <v>299.4343252593211</v>
      </c>
      <c r="T1064" s="13">
        <f t="shared" ca="1" si="373"/>
        <v>2.2321896219359552</v>
      </c>
      <c r="U1064" s="13">
        <f t="shared" si="374"/>
        <v>0.41633637939486134</v>
      </c>
      <c r="V1064" s="5">
        <v>0.35</v>
      </c>
      <c r="W1064" s="3">
        <f t="shared" ca="1" si="375"/>
        <v>2.2030656693984501</v>
      </c>
      <c r="X1064" s="3">
        <f t="shared" ca="1" si="376"/>
        <v>-1.7643943433383995</v>
      </c>
      <c r="Y1064" s="3">
        <f t="shared" ca="1" si="377"/>
        <v>1.3192463548850528</v>
      </c>
      <c r="Z1064" s="3">
        <f t="shared" ca="1" si="378"/>
        <v>-1.2602816738131425E-2</v>
      </c>
      <c r="AA1064" s="3">
        <f t="shared" ca="1" si="379"/>
        <v>9.4231882491789491E-3</v>
      </c>
    </row>
    <row r="1065" spans="3:27" s="5" customFormat="1" x14ac:dyDescent="0.2">
      <c r="C1065" s="25"/>
      <c r="D1065" s="1">
        <f t="shared" si="380"/>
        <v>1063</v>
      </c>
      <c r="E1065" s="2">
        <f t="shared" si="381"/>
        <v>106.39999999999823</v>
      </c>
      <c r="F1065" s="3">
        <f t="shared" ca="1" si="382"/>
        <v>535.30448508708662</v>
      </c>
      <c r="G1065" s="3">
        <f t="shared" si="383"/>
        <v>-401.19776459618117</v>
      </c>
      <c r="H1065" s="3">
        <f t="shared" ca="1" si="368"/>
        <v>668.96228449092985</v>
      </c>
      <c r="I1065" s="3">
        <f t="shared" ca="1" si="384"/>
        <v>56902.866764757913</v>
      </c>
      <c r="J1065" s="3">
        <f t="shared" si="385"/>
        <v>10011.104951419777</v>
      </c>
      <c r="K1065" s="3">
        <f t="shared" ca="1" si="386"/>
        <v>64856.530008589296</v>
      </c>
      <c r="L1065" s="3">
        <f t="shared" si="387"/>
        <v>-9.4808120017871147</v>
      </c>
      <c r="M1065" s="3">
        <f t="shared" ca="1" si="369"/>
        <v>-0.64316554521261005</v>
      </c>
      <c r="N1065" s="3">
        <f t="shared" ca="1" si="370"/>
        <v>-36.850671268913082</v>
      </c>
      <c r="O1065" s="1">
        <f t="shared" ca="1" si="388"/>
        <v>31325737.664992664</v>
      </c>
      <c r="P1065" s="1">
        <f t="shared" si="389"/>
        <v>-13287876.556439944</v>
      </c>
      <c r="Q1065" s="1">
        <f t="shared" ca="1" si="371"/>
        <v>44613614.221432611</v>
      </c>
      <c r="R1065" s="1">
        <f t="shared" ca="1" si="390"/>
        <v>93654.719828730173</v>
      </c>
      <c r="S1065" s="3">
        <f t="shared" si="372"/>
        <v>299.59724993271556</v>
      </c>
      <c r="T1065" s="13">
        <f t="shared" ca="1" si="373"/>
        <v>2.2328719126799976</v>
      </c>
      <c r="U1065" s="13">
        <f t="shared" si="374"/>
        <v>0.4183409164809832</v>
      </c>
      <c r="V1065" s="5">
        <v>0.35</v>
      </c>
      <c r="W1065" s="3">
        <f t="shared" ca="1" si="375"/>
        <v>2.2155542585296084</v>
      </c>
      <c r="X1065" s="3">
        <f t="shared" ca="1" si="376"/>
        <v>-1.7728893826162697</v>
      </c>
      <c r="Y1065" s="3">
        <f t="shared" ca="1" si="377"/>
        <v>1.32873771282943</v>
      </c>
      <c r="Z1065" s="3">
        <f t="shared" ca="1" si="378"/>
        <v>-1.2663495590116211E-2</v>
      </c>
      <c r="AA1065" s="3">
        <f t="shared" ca="1" si="379"/>
        <v>9.4909836630673577E-3</v>
      </c>
    </row>
    <row r="1066" spans="3:27" s="5" customFormat="1" x14ac:dyDescent="0.2">
      <c r="C1066" s="25"/>
      <c r="D1066" s="1">
        <f t="shared" si="380"/>
        <v>1064</v>
      </c>
      <c r="E1066" s="2">
        <f t="shared" si="381"/>
        <v>106.49999999999822</v>
      </c>
      <c r="F1066" s="3">
        <f t="shared" ca="1" si="382"/>
        <v>535.30448508708662</v>
      </c>
      <c r="G1066" s="3">
        <f t="shared" si="383"/>
        <v>-402.14584579635988</v>
      </c>
      <c r="H1066" s="3">
        <f t="shared" ca="1" si="368"/>
        <v>669.53130848797548</v>
      </c>
      <c r="I1066" s="3">
        <f t="shared" ca="1" si="384"/>
        <v>56956.397213266624</v>
      </c>
      <c r="J1066" s="3">
        <f t="shared" si="385"/>
        <v>9970.9377709001492</v>
      </c>
      <c r="K1066" s="3">
        <f t="shared" ca="1" si="386"/>
        <v>64923.454677497255</v>
      </c>
      <c r="L1066" s="3">
        <f t="shared" si="387"/>
        <v>-9.4820243312093382</v>
      </c>
      <c r="M1066" s="3">
        <f t="shared" ca="1" si="369"/>
        <v>-0.6442986602067533</v>
      </c>
      <c r="N1066" s="3">
        <f t="shared" ca="1" si="370"/>
        <v>-36.915593975780482</v>
      </c>
      <c r="O1066" s="1">
        <f t="shared" ca="1" si="388"/>
        <v>31379052.113193441</v>
      </c>
      <c r="P1066" s="1">
        <f t="shared" si="389"/>
        <v>-13236254.43681092</v>
      </c>
      <c r="Q1066" s="1">
        <f t="shared" ca="1" si="371"/>
        <v>44615306.550004363</v>
      </c>
      <c r="R1066" s="1">
        <f t="shared" ca="1" si="390"/>
        <v>93734.383188316569</v>
      </c>
      <c r="S1066" s="3">
        <f t="shared" si="372"/>
        <v>299.76056004858503</v>
      </c>
      <c r="T1066" s="13">
        <f t="shared" ca="1" si="373"/>
        <v>2.2335537015925584</v>
      </c>
      <c r="U1066" s="13">
        <f t="shared" si="374"/>
        <v>0.42035761204770972</v>
      </c>
      <c r="V1066" s="5">
        <v>0.35</v>
      </c>
      <c r="W1066" s="3">
        <f t="shared" ca="1" si="375"/>
        <v>2.2281284292219374</v>
      </c>
      <c r="X1066" s="3">
        <f t="shared" ca="1" si="376"/>
        <v>-1.7814359483892144</v>
      </c>
      <c r="Y1066" s="3">
        <f t="shared" ca="1" si="377"/>
        <v>1.3382982697790649</v>
      </c>
      <c r="Z1066" s="3">
        <f t="shared" ca="1" si="378"/>
        <v>-1.2724542488494389E-2</v>
      </c>
      <c r="AA1066" s="3">
        <f t="shared" ca="1" si="379"/>
        <v>9.5592733555647496E-3</v>
      </c>
    </row>
    <row r="1067" spans="3:27" s="5" customFormat="1" x14ac:dyDescent="0.2">
      <c r="C1067" s="25"/>
      <c r="D1067" s="1">
        <f t="shared" si="380"/>
        <v>1065</v>
      </c>
      <c r="E1067" s="2">
        <f t="shared" si="381"/>
        <v>106.59999999999822</v>
      </c>
      <c r="F1067" s="3">
        <f t="shared" ca="1" si="382"/>
        <v>535.30448508708662</v>
      </c>
      <c r="G1067" s="3">
        <f t="shared" si="383"/>
        <v>-403.09404822948079</v>
      </c>
      <c r="H1067" s="3">
        <f t="shared" ca="1" si="368"/>
        <v>670.10126359557171</v>
      </c>
      <c r="I1067" s="3">
        <f t="shared" ca="1" si="384"/>
        <v>57009.927661775335</v>
      </c>
      <c r="J1067" s="3">
        <f t="shared" si="385"/>
        <v>9930.6757761988556</v>
      </c>
      <c r="K1067" s="3">
        <f t="shared" ca="1" si="386"/>
        <v>64990.43629538508</v>
      </c>
      <c r="L1067" s="3">
        <f t="shared" si="387"/>
        <v>-9.483239522321643</v>
      </c>
      <c r="M1067" s="3">
        <f t="shared" ca="1" si="369"/>
        <v>-0.64542999387836208</v>
      </c>
      <c r="N1067" s="3">
        <f t="shared" ca="1" si="370"/>
        <v>-36.980414620384707</v>
      </c>
      <c r="O1067" s="1">
        <f t="shared" ca="1" si="388"/>
        <v>31432499.243066732</v>
      </c>
      <c r="P1067" s="1">
        <f t="shared" si="389"/>
        <v>-13184496.78058956</v>
      </c>
      <c r="Q1067" s="1">
        <f t="shared" ca="1" si="371"/>
        <v>44616996.023656294</v>
      </c>
      <c r="R1067" s="1">
        <f t="shared" ca="1" si="390"/>
        <v>93814.176903380037</v>
      </c>
      <c r="S1067" s="3">
        <f t="shared" si="372"/>
        <v>299.92425565616173</v>
      </c>
      <c r="T1067" s="13">
        <f t="shared" ca="1" si="373"/>
        <v>2.2342349808605917</v>
      </c>
      <c r="U1067" s="13">
        <f t="shared" si="374"/>
        <v>0.42238653836617662</v>
      </c>
      <c r="V1067" s="5">
        <v>0.35</v>
      </c>
      <c r="W1067" s="3">
        <f t="shared" ca="1" si="375"/>
        <v>2.2407887682200309</v>
      </c>
      <c r="X1067" s="3">
        <f t="shared" ca="1" si="376"/>
        <v>-1.7900343469354973</v>
      </c>
      <c r="Y1067" s="3">
        <f t="shared" ca="1" si="377"/>
        <v>1.3479285368936482</v>
      </c>
      <c r="Z1067" s="3">
        <f t="shared" ca="1" si="378"/>
        <v>-1.2785959620967837E-2</v>
      </c>
      <c r="AA1067" s="3">
        <f t="shared" ca="1" si="379"/>
        <v>9.6280609778117733E-3</v>
      </c>
    </row>
    <row r="1068" spans="3:27" s="5" customFormat="1" x14ac:dyDescent="0.2">
      <c r="C1068" s="25"/>
      <c r="D1068" s="1">
        <f t="shared" si="380"/>
        <v>1066</v>
      </c>
      <c r="E1068" s="2">
        <f t="shared" si="381"/>
        <v>106.69999999999821</v>
      </c>
      <c r="F1068" s="3">
        <f t="shared" ca="1" si="382"/>
        <v>535.30448508708662</v>
      </c>
      <c r="G1068" s="3">
        <f t="shared" si="383"/>
        <v>-404.04237218171295</v>
      </c>
      <c r="H1068" s="3">
        <f t="shared" ca="1" si="368"/>
        <v>670.67214812647228</v>
      </c>
      <c r="I1068" s="3">
        <f t="shared" ca="1" si="384"/>
        <v>57063.458110284046</v>
      </c>
      <c r="J1068" s="3">
        <f t="shared" si="385"/>
        <v>9890.3189551782962</v>
      </c>
      <c r="K1068" s="3">
        <f t="shared" ca="1" si="386"/>
        <v>65057.474955279424</v>
      </c>
      <c r="L1068" s="3">
        <f t="shared" si="387"/>
        <v>-9.4844575754903655</v>
      </c>
      <c r="M1068" s="3">
        <f t="shared" ca="1" si="369"/>
        <v>-0.64655954784834291</v>
      </c>
      <c r="N1068" s="3">
        <f t="shared" ca="1" si="370"/>
        <v>-37.045133295596855</v>
      </c>
      <c r="O1068" s="1">
        <f t="shared" ca="1" si="388"/>
        <v>31486079.119080372</v>
      </c>
      <c r="P1068" s="1">
        <f t="shared" si="389"/>
        <v>-13132603.475383945</v>
      </c>
      <c r="Q1068" s="1">
        <f t="shared" ca="1" si="371"/>
        <v>44618682.594464317</v>
      </c>
      <c r="R1068" s="1">
        <f t="shared" ca="1" si="390"/>
        <v>93894.100737706118</v>
      </c>
      <c r="S1068" s="3">
        <f t="shared" si="372"/>
        <v>300.08833680479432</v>
      </c>
      <c r="T1068" s="13">
        <f t="shared" ca="1" si="373"/>
        <v>2.2349157427025914</v>
      </c>
      <c r="U1068" s="13">
        <f t="shared" si="374"/>
        <v>0.42442776813984795</v>
      </c>
      <c r="V1068" s="5">
        <v>0.35</v>
      </c>
      <c r="W1068" s="3">
        <f t="shared" ca="1" si="375"/>
        <v>2.2535358663119527</v>
      </c>
      <c r="X1068" s="3">
        <f t="shared" ca="1" si="376"/>
        <v>-1.7986848863655476</v>
      </c>
      <c r="Y1068" s="3">
        <f t="shared" ca="1" si="377"/>
        <v>1.3576290289746016</v>
      </c>
      <c r="Z1068" s="3">
        <f t="shared" ca="1" si="378"/>
        <v>-1.284774918832534E-2</v>
      </c>
      <c r="AA1068" s="3">
        <f t="shared" ca="1" si="379"/>
        <v>9.6973502069614397E-3</v>
      </c>
    </row>
    <row r="1069" spans="3:27" s="5" customFormat="1" x14ac:dyDescent="0.2">
      <c r="C1069" s="25"/>
      <c r="D1069" s="1">
        <f t="shared" si="380"/>
        <v>1067</v>
      </c>
      <c r="E1069" s="2">
        <f t="shared" si="381"/>
        <v>106.79999999999821</v>
      </c>
      <c r="F1069" s="3">
        <f t="shared" ca="1" si="382"/>
        <v>535.30448508708662</v>
      </c>
      <c r="G1069" s="3">
        <f t="shared" si="383"/>
        <v>-404.990817939262</v>
      </c>
      <c r="H1069" s="3">
        <f t="shared" ca="1" si="368"/>
        <v>671.24396039701048</v>
      </c>
      <c r="I1069" s="3">
        <f t="shared" ca="1" si="384"/>
        <v>57116.988558792757</v>
      </c>
      <c r="J1069" s="3">
        <f t="shared" si="385"/>
        <v>9849.8672956722476</v>
      </c>
      <c r="K1069" s="3">
        <f t="shared" ca="1" si="386"/>
        <v>65124.570750038387</v>
      </c>
      <c r="L1069" s="3">
        <f t="shared" si="387"/>
        <v>-9.4856784910827106</v>
      </c>
      <c r="M1069" s="3">
        <f t="shared" ca="1" si="369"/>
        <v>-0.64768732374956328</v>
      </c>
      <c r="N1069" s="3">
        <f t="shared" ca="1" si="370"/>
        <v>-37.109750094973343</v>
      </c>
      <c r="O1069" s="1">
        <f t="shared" ca="1" si="388"/>
        <v>31539791.805862438</v>
      </c>
      <c r="P1069" s="1">
        <f t="shared" si="389"/>
        <v>-13080574.408520818</v>
      </c>
      <c r="Q1069" s="1">
        <f t="shared" ca="1" si="371"/>
        <v>44620366.214383259</v>
      </c>
      <c r="R1069" s="1">
        <f t="shared" ca="1" si="390"/>
        <v>93974.154455581462</v>
      </c>
      <c r="S1069" s="3">
        <f t="shared" si="372"/>
        <v>300.25280354394761</v>
      </c>
      <c r="T1069" s="13">
        <f t="shared" ca="1" si="373"/>
        <v>2.2355959793686369</v>
      </c>
      <c r="U1069" s="13">
        <f t="shared" si="374"/>
        <v>0.42648137450690515</v>
      </c>
      <c r="V1069" s="5">
        <v>0.35</v>
      </c>
      <c r="W1069" s="3">
        <f t="shared" ca="1" si="375"/>
        <v>2.2663703183557193</v>
      </c>
      <c r="X1069" s="3">
        <f t="shared" ca="1" si="376"/>
        <v>-1.8073878766320861</v>
      </c>
      <c r="Y1069" s="3">
        <f t="shared" ca="1" si="377"/>
        <v>1.3674002644899421</v>
      </c>
      <c r="Z1069" s="3">
        <f t="shared" ca="1" si="378"/>
        <v>-1.2909913404514901E-2</v>
      </c>
      <c r="AA1069" s="3">
        <f t="shared" ca="1" si="379"/>
        <v>9.7671447463567301E-3</v>
      </c>
    </row>
    <row r="1070" spans="3:27" s="5" customFormat="1" x14ac:dyDescent="0.2">
      <c r="C1070" s="25"/>
      <c r="D1070" s="1">
        <f t="shared" si="380"/>
        <v>1068</v>
      </c>
      <c r="E1070" s="2">
        <f t="shared" si="381"/>
        <v>106.8999999999982</v>
      </c>
      <c r="F1070" s="3">
        <f t="shared" ca="1" si="382"/>
        <v>535.30448508708662</v>
      </c>
      <c r="G1070" s="3">
        <f t="shared" si="383"/>
        <v>-405.93938578837026</v>
      </c>
      <c r="H1070" s="3">
        <f t="shared" ca="1" si="368"/>
        <v>671.81669872710836</v>
      </c>
      <c r="I1070" s="3">
        <f t="shared" ca="1" si="384"/>
        <v>57170.519007301467</v>
      </c>
      <c r="J1070" s="3">
        <f t="shared" si="385"/>
        <v>9809.3207854858647</v>
      </c>
      <c r="K1070" s="3">
        <f t="shared" ca="1" si="386"/>
        <v>65191.723772351892</v>
      </c>
      <c r="L1070" s="3">
        <f t="shared" si="387"/>
        <v>-9.4869022694667411</v>
      </c>
      <c r="M1070" s="3">
        <f t="shared" ca="1" si="369"/>
        <v>-0.64881332322673824</v>
      </c>
      <c r="N1070" s="3">
        <f t="shared" ca="1" si="370"/>
        <v>-37.17426511274941</v>
      </c>
      <c r="O1070" s="1">
        <f t="shared" ca="1" si="388"/>
        <v>31593637.368201319</v>
      </c>
      <c r="P1070" s="1">
        <f t="shared" si="389"/>
        <v>-13028409.467045438</v>
      </c>
      <c r="Q1070" s="1">
        <f t="shared" ca="1" si="371"/>
        <v>44622046.835246757</v>
      </c>
      <c r="R1070" s="1">
        <f t="shared" ca="1" si="390"/>
        <v>94054.337821795169</v>
      </c>
      <c r="S1070" s="3">
        <f t="shared" si="372"/>
        <v>300.41765592320303</v>
      </c>
      <c r="T1070" s="13">
        <f t="shared" ca="1" si="373"/>
        <v>2.2362756831404327</v>
      </c>
      <c r="U1070" s="13">
        <f t="shared" si="374"/>
        <v>0.42854743104264292</v>
      </c>
      <c r="V1070" s="5">
        <v>0.35</v>
      </c>
      <c r="W1070" s="3">
        <f t="shared" ca="1" si="375"/>
        <v>2.2792927233059195</v>
      </c>
      <c r="X1070" s="3">
        <f t="shared" ca="1" si="376"/>
        <v>-1.8161436295402789</v>
      </c>
      <c r="Y1070" s="3">
        <f t="shared" ca="1" si="377"/>
        <v>1.3772427655992885</v>
      </c>
      <c r="Z1070" s="3">
        <f t="shared" ca="1" si="378"/>
        <v>-1.2972454496716277E-2</v>
      </c>
      <c r="AA1070" s="3">
        <f t="shared" ca="1" si="379"/>
        <v>9.837448325709203E-3</v>
      </c>
    </row>
    <row r="1071" spans="3:27" s="5" customFormat="1" x14ac:dyDescent="0.2">
      <c r="C1071" s="25"/>
      <c r="D1071" s="1">
        <f t="shared" si="380"/>
        <v>1069</v>
      </c>
      <c r="E1071" s="2">
        <f t="shared" si="381"/>
        <v>106.9999999999982</v>
      </c>
      <c r="F1071" s="3">
        <f t="shared" ca="1" si="382"/>
        <v>535.30448508708662</v>
      </c>
      <c r="G1071" s="3">
        <f t="shared" si="383"/>
        <v>-406.88807601531693</v>
      </c>
      <c r="H1071" s="3">
        <f t="shared" ca="1" si="368"/>
        <v>672.39036144028512</v>
      </c>
      <c r="I1071" s="3">
        <f t="shared" ca="1" si="384"/>
        <v>57224.049455810178</v>
      </c>
      <c r="J1071" s="3">
        <f t="shared" si="385"/>
        <v>9768.6794123956806</v>
      </c>
      <c r="K1071" s="3">
        <f t="shared" ca="1" si="386"/>
        <v>65258.934114742027</v>
      </c>
      <c r="L1071" s="3">
        <f t="shared" si="387"/>
        <v>-9.4881289110113904</v>
      </c>
      <c r="M1071" s="3">
        <f t="shared" ca="1" si="369"/>
        <v>-0.64993754793631753</v>
      </c>
      <c r="N1071" s="3">
        <f t="shared" ca="1" si="370"/>
        <v>-37.238678443832619</v>
      </c>
      <c r="O1071" s="1">
        <f t="shared" ca="1" si="388"/>
        <v>31647615.871045809</v>
      </c>
      <c r="P1071" s="1">
        <f t="shared" si="389"/>
        <v>-12976108.537721451</v>
      </c>
      <c r="Q1071" s="1">
        <f t="shared" ca="1" si="371"/>
        <v>44623724.408767261</v>
      </c>
      <c r="R1071" s="1">
        <f t="shared" ca="1" si="390"/>
        <v>94134.650601639922</v>
      </c>
      <c r="S1071" s="3">
        <f t="shared" si="372"/>
        <v>300.58289399225816</v>
      </c>
      <c r="T1071" s="13">
        <f t="shared" ca="1" si="373"/>
        <v>2.2369548463313524</v>
      </c>
      <c r="U1071" s="13">
        <f t="shared" si="374"/>
        <v>0.43062601176188281</v>
      </c>
      <c r="V1071" s="5">
        <v>0.35</v>
      </c>
      <c r="W1071" s="3">
        <f t="shared" ca="1" si="375"/>
        <v>2.2923036842405238</v>
      </c>
      <c r="X1071" s="3">
        <f t="shared" ca="1" si="376"/>
        <v>-1.8249524587579649</v>
      </c>
      <c r="Y1071" s="3">
        <f t="shared" ca="1" si="377"/>
        <v>1.3871570581790431</v>
      </c>
      <c r="Z1071" s="3">
        <f t="shared" ca="1" si="378"/>
        <v>-1.3035374705414035E-2</v>
      </c>
      <c r="AA1071" s="3">
        <f t="shared" ca="1" si="379"/>
        <v>9.9082647012788787E-3</v>
      </c>
    </row>
    <row r="1072" spans="3:27" s="5" customFormat="1" x14ac:dyDescent="0.2">
      <c r="C1072" s="25"/>
      <c r="D1072" s="1">
        <f t="shared" si="380"/>
        <v>1070</v>
      </c>
      <c r="E1072" s="2">
        <f t="shared" si="381"/>
        <v>107.09999999999819</v>
      </c>
      <c r="F1072" s="3">
        <f t="shared" ca="1" si="382"/>
        <v>535.30448508708662</v>
      </c>
      <c r="G1072" s="3">
        <f t="shared" si="383"/>
        <v>-407.83688890641804</v>
      </c>
      <c r="H1072" s="3">
        <f t="shared" ca="1" si="368"/>
        <v>672.96494686366611</v>
      </c>
      <c r="I1072" s="3">
        <f t="shared" ca="1" si="384"/>
        <v>57277.579904318889</v>
      </c>
      <c r="J1072" s="3">
        <f t="shared" si="385"/>
        <v>9727.9431641495939</v>
      </c>
      <c r="K1072" s="3">
        <f t="shared" ca="1" si="386"/>
        <v>65326.201869563418</v>
      </c>
      <c r="L1072" s="3">
        <f t="shared" si="387"/>
        <v>-9.4893584160864499</v>
      </c>
      <c r="M1072" s="3">
        <f t="shared" ca="1" si="369"/>
        <v>-0.65105999954637295</v>
      </c>
      <c r="N1072" s="3">
        <f t="shared" ca="1" si="370"/>
        <v>-37.30299018379646</v>
      </c>
      <c r="O1072" s="1">
        <f t="shared" ca="1" si="388"/>
        <v>31701727.379505184</v>
      </c>
      <c r="P1072" s="1">
        <f t="shared" si="389"/>
        <v>-12923671.507030705</v>
      </c>
      <c r="Q1072" s="1">
        <f t="shared" ca="1" si="371"/>
        <v>44625398.88653589</v>
      </c>
      <c r="R1072" s="1">
        <f t="shared" ca="1" si="390"/>
        <v>94215.092560913254</v>
      </c>
      <c r="S1072" s="3">
        <f t="shared" si="372"/>
        <v>300.74851780092717</v>
      </c>
      <c r="T1072" s="13">
        <f t="shared" ca="1" si="373"/>
        <v>2.2376334612864763</v>
      </c>
      <c r="U1072" s="13">
        <f t="shared" si="374"/>
        <v>0.43271719112139595</v>
      </c>
      <c r="V1072" s="5">
        <v>0.35</v>
      </c>
      <c r="W1072" s="3">
        <f t="shared" ca="1" si="375"/>
        <v>2.3054038083878456</v>
      </c>
      <c r="X1072" s="3">
        <f t="shared" ca="1" si="376"/>
        <v>-1.8338146798259245</v>
      </c>
      <c r="Y1072" s="3">
        <f t="shared" ca="1" si="377"/>
        <v>1.3971436718477181</v>
      </c>
      <c r="Z1072" s="3">
        <f t="shared" ca="1" si="378"/>
        <v>-1.309867628447089E-2</v>
      </c>
      <c r="AA1072" s="3">
        <f t="shared" ca="1" si="379"/>
        <v>9.9795976560551301E-3</v>
      </c>
    </row>
    <row r="1073" spans="3:27" s="5" customFormat="1" x14ac:dyDescent="0.2">
      <c r="C1073" s="25"/>
      <c r="D1073" s="1">
        <f t="shared" si="380"/>
        <v>1071</v>
      </c>
      <c r="E1073" s="2">
        <f t="shared" si="381"/>
        <v>107.19999999999818</v>
      </c>
      <c r="F1073" s="3">
        <f t="shared" ca="1" si="382"/>
        <v>535.30448508708662</v>
      </c>
      <c r="G1073" s="3">
        <f t="shared" si="383"/>
        <v>-408.7858247480267</v>
      </c>
      <c r="H1073" s="3">
        <f t="shared" ca="1" si="368"/>
        <v>673.5404533279908</v>
      </c>
      <c r="I1073" s="3">
        <f t="shared" ca="1" si="384"/>
        <v>57331.1103528276</v>
      </c>
      <c r="J1073" s="3">
        <f t="shared" si="385"/>
        <v>9687.1120284668705</v>
      </c>
      <c r="K1073" s="3">
        <f t="shared" ca="1" si="386"/>
        <v>65393.527129003574</v>
      </c>
      <c r="L1073" s="3">
        <f t="shared" si="387"/>
        <v>-9.4905907850625777</v>
      </c>
      <c r="M1073" s="3">
        <f t="shared" ca="1" si="369"/>
        <v>-0.65218067973648641</v>
      </c>
      <c r="N1073" s="3">
        <f t="shared" ca="1" si="370"/>
        <v>-37.367200428873879</v>
      </c>
      <c r="O1073" s="1">
        <f t="shared" ca="1" si="388"/>
        <v>31755971.958849274</v>
      </c>
      <c r="P1073" s="1">
        <f t="shared" si="389"/>
        <v>-12871098.261173116</v>
      </c>
      <c r="Q1073" s="1">
        <f t="shared" ca="1" si="371"/>
        <v>44627070.220022388</v>
      </c>
      <c r="R1073" s="1">
        <f t="shared" ca="1" si="390"/>
        <v>94295.663465918711</v>
      </c>
      <c r="S1073" s="3">
        <f t="shared" si="372"/>
        <v>300.91452739914052</v>
      </c>
      <c r="T1073" s="13">
        <f t="shared" ca="1" si="373"/>
        <v>2.2383115203826298</v>
      </c>
      <c r="U1073" s="13">
        <f t="shared" si="374"/>
        <v>0.43482104402234001</v>
      </c>
      <c r="V1073" s="5">
        <v>0.35</v>
      </c>
      <c r="W1073" s="3">
        <f t="shared" ca="1" si="375"/>
        <v>2.318593707153676</v>
      </c>
      <c r="X1073" s="3">
        <f t="shared" ca="1" si="376"/>
        <v>-1.8427306101682051</v>
      </c>
      <c r="Y1073" s="3">
        <f t="shared" ca="1" si="377"/>
        <v>1.4072031399914304</v>
      </c>
      <c r="Z1073" s="3">
        <f t="shared" ca="1" si="378"/>
        <v>-1.3162361501201465E-2</v>
      </c>
      <c r="AA1073" s="3">
        <f t="shared" ca="1" si="379"/>
        <v>1.0051450999938788E-2</v>
      </c>
    </row>
    <row r="1074" spans="3:27" s="5" customFormat="1" x14ac:dyDescent="0.2">
      <c r="C1074" s="25"/>
      <c r="D1074" s="1">
        <f t="shared" si="380"/>
        <v>1072</v>
      </c>
      <c r="E1074" s="2">
        <f t="shared" si="381"/>
        <v>107.29999999999818</v>
      </c>
      <c r="F1074" s="3">
        <f t="shared" ca="1" si="382"/>
        <v>535.30448508708662</v>
      </c>
      <c r="G1074" s="3">
        <f t="shared" si="383"/>
        <v>-409.73488382653295</v>
      </c>
      <c r="H1074" s="3">
        <f t="shared" ca="1" si="368"/>
        <v>674.11687916762128</v>
      </c>
      <c r="I1074" s="3">
        <f t="shared" ca="1" si="384"/>
        <v>57384.640801336311</v>
      </c>
      <c r="J1074" s="3">
        <f t="shared" si="385"/>
        <v>9646.1859930381415</v>
      </c>
      <c r="K1074" s="3">
        <f t="shared" ca="1" si="386"/>
        <v>65460.909985083272</v>
      </c>
      <c r="L1074" s="3">
        <f t="shared" si="387"/>
        <v>-9.491826018311297</v>
      </c>
      <c r="M1074" s="3">
        <f t="shared" ca="1" si="369"/>
        <v>-0.65329959019763817</v>
      </c>
      <c r="N1074" s="3">
        <f t="shared" ca="1" si="370"/>
        <v>-37.431309275950916</v>
      </c>
      <c r="O1074" s="1">
        <f t="shared" ca="1" si="388"/>
        <v>31810349.674508531</v>
      </c>
      <c r="P1074" s="1">
        <f t="shared" si="389"/>
        <v>-12818388.686066519</v>
      </c>
      <c r="Q1074" s="1">
        <f t="shared" ca="1" si="371"/>
        <v>44628738.36057505</v>
      </c>
      <c r="R1074" s="1">
        <f t="shared" ca="1" si="390"/>
        <v>94376.363083466975</v>
      </c>
      <c r="S1074" s="3">
        <f t="shared" si="372"/>
        <v>301.08092283694526</v>
      </c>
      <c r="T1074" s="13">
        <f t="shared" ca="1" si="373"/>
        <v>2.2389890160284218</v>
      </c>
      <c r="U1074" s="13">
        <f t="shared" si="374"/>
        <v>0.43693764581270667</v>
      </c>
      <c r="V1074" s="5">
        <v>0.35</v>
      </c>
      <c r="W1074" s="3">
        <f t="shared" ca="1" si="375"/>
        <v>2.331873996148579</v>
      </c>
      <c r="X1074" s="3">
        <f t="shared" ca="1" si="376"/>
        <v>-1.8517005691024946</v>
      </c>
      <c r="Y1074" s="3">
        <f t="shared" ca="1" si="377"/>
        <v>1.4173359997895489</v>
      </c>
      <c r="Z1074" s="3">
        <f t="shared" ca="1" si="378"/>
        <v>-1.322643263644639E-2</v>
      </c>
      <c r="AA1074" s="3">
        <f t="shared" ca="1" si="379"/>
        <v>1.012382856992535E-2</v>
      </c>
    </row>
    <row r="1075" spans="3:27" s="5" customFormat="1" x14ac:dyDescent="0.2">
      <c r="C1075" s="25"/>
      <c r="D1075" s="1">
        <f t="shared" si="380"/>
        <v>1073</v>
      </c>
      <c r="E1075" s="2">
        <f t="shared" si="381"/>
        <v>107.39999999999817</v>
      </c>
      <c r="F1075" s="3">
        <f t="shared" ca="1" si="382"/>
        <v>535.30448508708662</v>
      </c>
      <c r="G1075" s="3">
        <f t="shared" si="383"/>
        <v>-410.68406642836408</v>
      </c>
      <c r="H1075" s="3">
        <f t="shared" ca="1" si="368"/>
        <v>674.69422272055056</v>
      </c>
      <c r="I1075" s="3">
        <f t="shared" ca="1" si="384"/>
        <v>57438.171249845022</v>
      </c>
      <c r="J1075" s="3">
        <f t="shared" si="385"/>
        <v>9605.1650455253966</v>
      </c>
      <c r="K1075" s="3">
        <f t="shared" ca="1" si="386"/>
        <v>65528.350529656898</v>
      </c>
      <c r="L1075" s="3">
        <f t="shared" si="387"/>
        <v>-9.4930641162049962</v>
      </c>
      <c r="M1075" s="3">
        <f t="shared" ca="1" si="369"/>
        <v>-0.65441673263209599</v>
      </c>
      <c r="N1075" s="3">
        <f t="shared" ca="1" si="370"/>
        <v>-37.495316822560319</v>
      </c>
      <c r="O1075" s="1">
        <f t="shared" ca="1" si="388"/>
        <v>31864860.592074152</v>
      </c>
      <c r="P1075" s="1">
        <f t="shared" si="389"/>
        <v>-12765542.667346515</v>
      </c>
      <c r="Q1075" s="1">
        <f t="shared" ca="1" si="371"/>
        <v>44630403.259420663</v>
      </c>
      <c r="R1075" s="1">
        <f t="shared" ca="1" si="390"/>
        <v>94457.191180877082</v>
      </c>
      <c r="S1075" s="3">
        <f t="shared" si="372"/>
        <v>301.24770416450468</v>
      </c>
      <c r="T1075" s="13">
        <f t="shared" ca="1" si="373"/>
        <v>2.2396659406642816</v>
      </c>
      <c r="U1075" s="13">
        <f t="shared" si="374"/>
        <v>0.43906707228978348</v>
      </c>
      <c r="V1075" s="5">
        <v>0.35</v>
      </c>
      <c r="W1075" s="3">
        <f t="shared" ca="1" si="375"/>
        <v>2.3452452952153631</v>
      </c>
      <c r="X1075" s="3">
        <f t="shared" ca="1" si="376"/>
        <v>-1.8607248778505561</v>
      </c>
      <c r="Y1075" s="3">
        <f t="shared" ca="1" si="377"/>
        <v>1.4275427922405091</v>
      </c>
      <c r="Z1075" s="3">
        <f t="shared" ca="1" si="378"/>
        <v>-1.3290891984646828E-2</v>
      </c>
      <c r="AA1075" s="3">
        <f t="shared" ca="1" si="379"/>
        <v>1.0196734230289351E-2</v>
      </c>
    </row>
    <row r="1076" spans="3:27" s="5" customFormat="1" x14ac:dyDescent="0.2">
      <c r="C1076" s="25"/>
      <c r="D1076" s="1">
        <f t="shared" si="380"/>
        <v>1074</v>
      </c>
      <c r="E1076" s="2">
        <f t="shared" si="381"/>
        <v>107.49999999999817</v>
      </c>
      <c r="F1076" s="3">
        <f t="shared" ca="1" si="382"/>
        <v>535.30448508708662</v>
      </c>
      <c r="G1076" s="3">
        <f t="shared" si="383"/>
        <v>-411.63337283998459</v>
      </c>
      <c r="H1076" s="3">
        <f t="shared" ca="1" si="368"/>
        <v>675.27248232840998</v>
      </c>
      <c r="I1076" s="3">
        <f t="shared" ca="1" si="384"/>
        <v>57491.701698353732</v>
      </c>
      <c r="J1076" s="3">
        <f t="shared" si="385"/>
        <v>9564.0491735619798</v>
      </c>
      <c r="K1076" s="3">
        <f t="shared" ca="1" si="386"/>
        <v>65595.848854412819</v>
      </c>
      <c r="L1076" s="3">
        <f t="shared" si="387"/>
        <v>-9.4943050791169252</v>
      </c>
      <c r="M1076" s="3">
        <f t="shared" ca="1" si="369"/>
        <v>-0.65553210875330392</v>
      </c>
      <c r="N1076" s="3">
        <f t="shared" ca="1" si="370"/>
        <v>-37.559223166875206</v>
      </c>
      <c r="O1076" s="1">
        <f t="shared" ca="1" si="388"/>
        <v>31919504.777298093</v>
      </c>
      <c r="P1076" s="1">
        <f t="shared" si="389"/>
        <v>-12712560.090366295</v>
      </c>
      <c r="Q1076" s="1">
        <f t="shared" ca="1" si="371"/>
        <v>44632064.867664389</v>
      </c>
      <c r="R1076" s="1">
        <f t="shared" ca="1" si="390"/>
        <v>94538.147525977402</v>
      </c>
      <c r="S1076" s="3">
        <f t="shared" si="372"/>
        <v>301.41487143209866</v>
      </c>
      <c r="T1076" s="13">
        <f t="shared" ca="1" si="373"/>
        <v>2.2403422867624903</v>
      </c>
      <c r="U1076" s="13">
        <f t="shared" si="374"/>
        <v>0.44120939970262874</v>
      </c>
      <c r="V1076" s="5">
        <v>0.35</v>
      </c>
      <c r="W1076" s="3">
        <f t="shared" ca="1" si="375"/>
        <v>2.3587082284567251</v>
      </c>
      <c r="X1076" s="3">
        <f t="shared" ca="1" si="376"/>
        <v>-1.8698038595487136</v>
      </c>
      <c r="Y1076" s="3">
        <f t="shared" ca="1" si="377"/>
        <v>1.4378240621877896</v>
      </c>
      <c r="Z1076" s="3">
        <f t="shared" ca="1" si="378"/>
        <v>-1.3355741853919384E-2</v>
      </c>
      <c r="AA1076" s="3">
        <f t="shared" ca="1" si="379"/>
        <v>1.0270171872769926E-2</v>
      </c>
    </row>
    <row r="1077" spans="3:27" s="5" customFormat="1" x14ac:dyDescent="0.2">
      <c r="C1077" s="25"/>
      <c r="D1077" s="1">
        <f t="shared" si="380"/>
        <v>1075</v>
      </c>
      <c r="E1077" s="2">
        <f t="shared" si="381"/>
        <v>107.59999999999816</v>
      </c>
      <c r="F1077" s="3">
        <f t="shared" ca="1" si="382"/>
        <v>535.30448508708662</v>
      </c>
      <c r="G1077" s="3">
        <f t="shared" si="383"/>
        <v>-412.58280334789629</v>
      </c>
      <c r="H1077" s="3">
        <f t="shared" ca="1" si="368"/>
        <v>675.85165633647728</v>
      </c>
      <c r="I1077" s="3">
        <f t="shared" ca="1" si="384"/>
        <v>57545.232146862443</v>
      </c>
      <c r="J1077" s="3">
        <f t="shared" si="385"/>
        <v>9522.8383647525861</v>
      </c>
      <c r="K1077" s="3">
        <f t="shared" ca="1" si="386"/>
        <v>65663.405050873756</v>
      </c>
      <c r="L1077" s="3">
        <f t="shared" si="387"/>
        <v>-9.4955489074211989</v>
      </c>
      <c r="M1077" s="3">
        <f t="shared" ca="1" si="369"/>
        <v>-0.65664572028577317</v>
      </c>
      <c r="N1077" s="3">
        <f t="shared" ca="1" si="370"/>
        <v>-37.62302840770279</v>
      </c>
      <c r="O1077" s="1">
        <f t="shared" ca="1" si="388"/>
        <v>31974282.296093185</v>
      </c>
      <c r="P1077" s="1">
        <f t="shared" si="389"/>
        <v>-12659440.840196513</v>
      </c>
      <c r="Q1077" s="1">
        <f t="shared" ca="1" si="371"/>
        <v>44633723.136289701</v>
      </c>
      <c r="R1077" s="1">
        <f t="shared" ca="1" si="390"/>
        <v>94619.231887106813</v>
      </c>
      <c r="S1077" s="3">
        <f t="shared" si="372"/>
        <v>301.58242469012356</v>
      </c>
      <c r="T1077" s="13">
        <f t="shared" ca="1" si="373"/>
        <v>2.2410180468272181</v>
      </c>
      <c r="U1077" s="13">
        <f t="shared" si="374"/>
        <v>0.44336470475455625</v>
      </c>
      <c r="V1077" s="5">
        <v>0.35</v>
      </c>
      <c r="W1077" s="3">
        <f t="shared" ca="1" si="375"/>
        <v>2.3722634242630471</v>
      </c>
      <c r="X1077" s="3">
        <f t="shared" ca="1" si="376"/>
        <v>-1.8789378392583822</v>
      </c>
      <c r="Y1077" s="3">
        <f t="shared" ca="1" si="377"/>
        <v>1.4481803583460453</v>
      </c>
      <c r="Z1077" s="3">
        <f t="shared" ca="1" si="378"/>
        <v>-1.3420984566131302E-2</v>
      </c>
      <c r="AA1077" s="3">
        <f t="shared" ca="1" si="379"/>
        <v>1.0344145416757466E-2</v>
      </c>
    </row>
    <row r="1078" spans="3:27" s="5" customFormat="1" x14ac:dyDescent="0.2">
      <c r="C1078" s="25"/>
      <c r="D1078" s="1">
        <f t="shared" si="380"/>
        <v>1076</v>
      </c>
      <c r="E1078" s="2">
        <f t="shared" si="381"/>
        <v>107.69999999999816</v>
      </c>
      <c r="F1078" s="3">
        <f t="shared" ca="1" si="382"/>
        <v>535.30448508708662</v>
      </c>
      <c r="G1078" s="3">
        <f t="shared" si="383"/>
        <v>-413.53235823863838</v>
      </c>
      <c r="H1078" s="3">
        <f t="shared" ca="1" si="368"/>
        <v>676.43174309368453</v>
      </c>
      <c r="I1078" s="3">
        <f t="shared" ca="1" si="384"/>
        <v>57598.762595371154</v>
      </c>
      <c r="J1078" s="3">
        <f t="shared" si="385"/>
        <v>9481.5326066732578</v>
      </c>
      <c r="K1078" s="3">
        <f t="shared" ca="1" si="386"/>
        <v>65731.01921039712</v>
      </c>
      <c r="L1078" s="3">
        <f t="shared" si="387"/>
        <v>-9.496795601492801</v>
      </c>
      <c r="M1078" s="3">
        <f t="shared" ca="1" si="369"/>
        <v>-0.65775756896497162</v>
      </c>
      <c r="N1078" s="3">
        <f t="shared" ca="1" si="370"/>
        <v>-37.686732644478056</v>
      </c>
      <c r="O1078" s="1">
        <f t="shared" ca="1" si="388"/>
        <v>32029193.214533232</v>
      </c>
      <c r="P1078" s="1">
        <f t="shared" si="389"/>
        <v>-12606184.801625123</v>
      </c>
      <c r="Q1078" s="1">
        <f t="shared" ca="1" si="371"/>
        <v>44635378.016158357</v>
      </c>
      <c r="R1078" s="1">
        <f t="shared" ca="1" si="390"/>
        <v>94700.44403311584</v>
      </c>
      <c r="S1078" s="3">
        <f t="shared" si="372"/>
        <v>301.75036398909214</v>
      </c>
      <c r="T1078" s="13">
        <f t="shared" ca="1" si="373"/>
        <v>2.2416932133945551</v>
      </c>
      <c r="U1078" s="13">
        <f t="shared" si="374"/>
        <v>0.44553306460563585</v>
      </c>
      <c r="V1078" s="5">
        <v>0.35</v>
      </c>
      <c r="W1078" s="3">
        <f t="shared" ca="1" si="375"/>
        <v>2.3859115153403887</v>
      </c>
      <c r="X1078" s="3">
        <f t="shared" ca="1" si="376"/>
        <v>-1.8881271439766671</v>
      </c>
      <c r="Y1078" s="3">
        <f t="shared" ca="1" si="377"/>
        <v>1.458612233327413</v>
      </c>
      <c r="Z1078" s="3">
        <f t="shared" ca="1" si="378"/>
        <v>-1.3486622456976193E-2</v>
      </c>
      <c r="AA1078" s="3">
        <f t="shared" ca="1" si="379"/>
        <v>1.0418658809481521E-2</v>
      </c>
    </row>
    <row r="1079" spans="3:27" s="5" customFormat="1" x14ac:dyDescent="0.2">
      <c r="C1079" s="25"/>
      <c r="D1079" s="1">
        <f t="shared" si="380"/>
        <v>1077</v>
      </c>
      <c r="E1079" s="2">
        <f t="shared" si="381"/>
        <v>107.79999999999815</v>
      </c>
      <c r="F1079" s="3">
        <f t="shared" ca="1" si="382"/>
        <v>535.30448508708662</v>
      </c>
      <c r="G1079" s="3">
        <f t="shared" si="383"/>
        <v>-414.48203779878764</v>
      </c>
      <c r="H1079" s="3">
        <f t="shared" ca="1" si="368"/>
        <v>677.01274095262534</v>
      </c>
      <c r="I1079" s="3">
        <f t="shared" ca="1" si="384"/>
        <v>57652.293043879865</v>
      </c>
      <c r="J1079" s="3">
        <f t="shared" si="385"/>
        <v>9440.1318868713861</v>
      </c>
      <c r="K1079" s="3">
        <f t="shared" ca="1" si="386"/>
        <v>65798.691424175428</v>
      </c>
      <c r="L1079" s="3">
        <f t="shared" si="387"/>
        <v>-9.4980451617075765</v>
      </c>
      <c r="M1079" s="3">
        <f t="shared" ca="1" si="369"/>
        <v>-0.6588676565372148</v>
      </c>
      <c r="N1079" s="3">
        <f t="shared" ca="1" si="370"/>
        <v>-37.750335977257514</v>
      </c>
      <c r="O1079" s="1">
        <f t="shared" ca="1" si="388"/>
        <v>32084237.598853063</v>
      </c>
      <c r="P1079" s="1">
        <f t="shared" si="389"/>
        <v>-12552791.859157227</v>
      </c>
      <c r="Q1079" s="1">
        <f t="shared" ca="1" si="371"/>
        <v>44637029.458010286</v>
      </c>
      <c r="R1079" s="1">
        <f t="shared" ca="1" si="390"/>
        <v>94781.783733367542</v>
      </c>
      <c r="S1079" s="3">
        <f t="shared" si="372"/>
        <v>301.9186893796338</v>
      </c>
      <c r="T1079" s="13">
        <f t="shared" ca="1" si="373"/>
        <v>2.2423677790325418</v>
      </c>
      <c r="U1079" s="13">
        <f t="shared" si="374"/>
        <v>0.44771455687520417</v>
      </c>
      <c r="V1079" s="5">
        <v>0.35</v>
      </c>
      <c r="W1079" s="3">
        <f t="shared" ca="1" si="375"/>
        <v>2.3996531387386302</v>
      </c>
      <c r="X1079" s="3">
        <f t="shared" ca="1" si="376"/>
        <v>-1.8973721026470032</v>
      </c>
      <c r="Y1079" s="3">
        <f t="shared" ca="1" si="377"/>
        <v>1.4691202436679747</v>
      </c>
      <c r="Z1079" s="3">
        <f t="shared" ca="1" si="378"/>
        <v>-1.3552657876050023E-2</v>
      </c>
      <c r="AA1079" s="3">
        <f t="shared" ca="1" si="379"/>
        <v>1.0493716026199819E-2</v>
      </c>
    </row>
    <row r="1080" spans="3:27" s="5" customFormat="1" x14ac:dyDescent="0.2">
      <c r="C1080" s="25"/>
      <c r="D1080" s="1">
        <f t="shared" si="380"/>
        <v>1078</v>
      </c>
      <c r="E1080" s="2">
        <f t="shared" si="381"/>
        <v>107.89999999999814</v>
      </c>
      <c r="F1080" s="3">
        <f t="shared" ca="1" si="382"/>
        <v>535.30448508708662</v>
      </c>
      <c r="G1080" s="3">
        <f t="shared" si="383"/>
        <v>-415.43184231495837</v>
      </c>
      <c r="H1080" s="3">
        <f t="shared" ca="1" si="368"/>
        <v>677.59464826956196</v>
      </c>
      <c r="I1080" s="3">
        <f t="shared" ca="1" si="384"/>
        <v>57705.823492388576</v>
      </c>
      <c r="J1080" s="3">
        <f t="shared" si="385"/>
        <v>9398.6361928656988</v>
      </c>
      <c r="K1080" s="3">
        <f t="shared" ca="1" si="386"/>
        <v>65866.421783236612</v>
      </c>
      <c r="L1080" s="3">
        <f t="shared" si="387"/>
        <v>-9.4992975884422357</v>
      </c>
      <c r="M1080" s="3">
        <f t="shared" ca="1" si="369"/>
        <v>-0.65997598475955777</v>
      </c>
      <c r="N1080" s="3">
        <f t="shared" ca="1" si="370"/>
        <v>-37.813838506713005</v>
      </c>
      <c r="O1080" s="1">
        <f t="shared" ca="1" si="388"/>
        <v>32139415.5154486</v>
      </c>
      <c r="P1080" s="1">
        <f t="shared" si="389"/>
        <v>-12499261.897014907</v>
      </c>
      <c r="Q1080" s="1">
        <f t="shared" ca="1" si="371"/>
        <v>44638677.412463509</v>
      </c>
      <c r="R1080" s="1">
        <f t="shared" ca="1" si="390"/>
        <v>94863.250757738671</v>
      </c>
      <c r="S1080" s="3">
        <f t="shared" si="372"/>
        <v>302.08740091249439</v>
      </c>
      <c r="T1080" s="13">
        <f t="shared" ca="1" si="373"/>
        <v>2.2430417363412012</v>
      </c>
      <c r="U1080" s="13">
        <f t="shared" si="374"/>
        <v>0.44990925964439094</v>
      </c>
      <c r="V1080" s="5">
        <v>0.35</v>
      </c>
      <c r="W1080" s="3">
        <f t="shared" ca="1" si="375"/>
        <v>2.4134889358798071</v>
      </c>
      <c r="X1080" s="3">
        <f t="shared" ca="1" si="376"/>
        <v>-1.9066730461698602</v>
      </c>
      <c r="Y1080" s="3">
        <f t="shared" ca="1" si="377"/>
        <v>1.4797049498543922</v>
      </c>
      <c r="Z1080" s="3">
        <f t="shared" ca="1" si="378"/>
        <v>-1.3619093186927573E-2</v>
      </c>
      <c r="AA1080" s="3">
        <f t="shared" ca="1" si="379"/>
        <v>1.0569321070388516E-2</v>
      </c>
    </row>
    <row r="1081" spans="3:27" s="5" customFormat="1" x14ac:dyDescent="0.2">
      <c r="C1081" s="25"/>
      <c r="D1081" s="1">
        <f t="shared" si="380"/>
        <v>1079</v>
      </c>
      <c r="E1081" s="2">
        <f t="shared" si="381"/>
        <v>107.99999999999814</v>
      </c>
      <c r="F1081" s="3">
        <f t="shared" ca="1" si="382"/>
        <v>535.30448508708662</v>
      </c>
      <c r="G1081" s="3">
        <f t="shared" si="383"/>
        <v>-416.38177207380261</v>
      </c>
      <c r="H1081" s="3">
        <f t="shared" ca="1" si="368"/>
        <v>678.17746340443296</v>
      </c>
      <c r="I1081" s="3">
        <f t="shared" ca="1" si="384"/>
        <v>57759.353940897287</v>
      </c>
      <c r="J1081" s="3">
        <f t="shared" si="385"/>
        <v>9357.0455121462619</v>
      </c>
      <c r="K1081" s="3">
        <f t="shared" ca="1" si="386"/>
        <v>65934.210378444433</v>
      </c>
      <c r="L1081" s="3">
        <f t="shared" si="387"/>
        <v>-9.5005528820743539</v>
      </c>
      <c r="M1081" s="3">
        <f t="shared" ca="1" si="369"/>
        <v>-0.66108255539968608</v>
      </c>
      <c r="N1081" s="3">
        <f t="shared" ca="1" si="370"/>
        <v>-37.877240334125446</v>
      </c>
      <c r="O1081" s="1">
        <f t="shared" ca="1" si="388"/>
        <v>32194727.030876968</v>
      </c>
      <c r="P1081" s="1">
        <f t="shared" si="389"/>
        <v>-12445594.799137089</v>
      </c>
      <c r="Q1081" s="1">
        <f t="shared" ca="1" si="371"/>
        <v>44640321.830014057</v>
      </c>
      <c r="R1081" s="1">
        <f t="shared" ca="1" si="390"/>
        <v>94944.844876620613</v>
      </c>
      <c r="S1081" s="3">
        <f t="shared" si="372"/>
        <v>302.25649863853624</v>
      </c>
      <c r="T1081" s="13">
        <f t="shared" ca="1" si="373"/>
        <v>2.2437150779525656</v>
      </c>
      <c r="U1081" s="13">
        <f t="shared" si="374"/>
        <v>0.4521172514586555</v>
      </c>
      <c r="V1081" s="5">
        <v>0.35</v>
      </c>
      <c r="W1081" s="3">
        <f t="shared" ca="1" si="375"/>
        <v>2.4274195525866045</v>
      </c>
      <c r="X1081" s="3">
        <f t="shared" ca="1" si="376"/>
        <v>-1.9160303074134928</v>
      </c>
      <c r="Y1081" s="3">
        <f t="shared" ca="1" si="377"/>
        <v>1.4903669163507045</v>
      </c>
      <c r="Z1081" s="3">
        <f t="shared" ca="1" si="378"/>
        <v>-1.3685930767239235E-2</v>
      </c>
      <c r="AA1081" s="3">
        <f t="shared" ca="1" si="379"/>
        <v>1.0645477973933604E-2</v>
      </c>
    </row>
    <row r="1082" spans="3:27" s="5" customFormat="1" x14ac:dyDescent="0.2">
      <c r="C1082" s="25"/>
      <c r="D1082" s="1">
        <f t="shared" si="380"/>
        <v>1080</v>
      </c>
      <c r="E1082" s="2">
        <f t="shared" si="381"/>
        <v>108.09999999999813</v>
      </c>
      <c r="F1082" s="3">
        <f t="shared" ca="1" si="382"/>
        <v>535.30448508708662</v>
      </c>
      <c r="G1082" s="3">
        <f t="shared" si="383"/>
        <v>-417.33182736201002</v>
      </c>
      <c r="H1082" s="3">
        <f t="shared" ca="1" si="368"/>
        <v>678.76118472086</v>
      </c>
      <c r="I1082" s="3">
        <f t="shared" ca="1" si="384"/>
        <v>57812.884389405997</v>
      </c>
      <c r="J1082" s="3">
        <f t="shared" si="385"/>
        <v>9315.3598321744721</v>
      </c>
      <c r="K1082" s="3">
        <f t="shared" ca="1" si="386"/>
        <v>66002.057300498825</v>
      </c>
      <c r="L1082" s="3">
        <f t="shared" si="387"/>
        <v>-9.5018110429823732</v>
      </c>
      <c r="M1082" s="3">
        <f t="shared" ca="1" si="369"/>
        <v>-0.66218737023580876</v>
      </c>
      <c r="N1082" s="3">
        <f t="shared" ca="1" si="370"/>
        <v>-37.940541561378708</v>
      </c>
      <c r="O1082" s="1">
        <f t="shared" ca="1" si="388"/>
        <v>32250172.211856581</v>
      </c>
      <c r="P1082" s="1">
        <f t="shared" si="389"/>
        <v>-12391790.449179376</v>
      </c>
      <c r="Q1082" s="1">
        <f t="shared" ca="1" si="371"/>
        <v>44641962.661035955</v>
      </c>
      <c r="R1082" s="1">
        <f t="shared" ca="1" si="390"/>
        <v>95026.565860920397</v>
      </c>
      <c r="S1082" s="3">
        <f t="shared" si="372"/>
        <v>302.42598260873831</v>
      </c>
      <c r="T1082" s="13">
        <f t="shared" ca="1" si="373"/>
        <v>2.2443877965307069</v>
      </c>
      <c r="U1082" s="13">
        <f t="shared" si="374"/>
        <v>0.45433861133033848</v>
      </c>
      <c r="V1082" s="5">
        <v>0.35</v>
      </c>
      <c r="W1082" s="3">
        <f t="shared" ca="1" si="375"/>
        <v>2.4414456391110404</v>
      </c>
      <c r="X1082" s="3">
        <f t="shared" ca="1" si="376"/>
        <v>-1.9254442212247551</v>
      </c>
      <c r="Y1082" s="3">
        <f t="shared" ca="1" si="377"/>
        <v>1.501106711625297</v>
      </c>
      <c r="Z1082" s="3">
        <f t="shared" ca="1" si="378"/>
        <v>-1.3753173008748251E-2</v>
      </c>
      <c r="AA1082" s="3">
        <f t="shared" ca="1" si="379"/>
        <v>1.072219079732355E-2</v>
      </c>
    </row>
    <row r="1083" spans="3:27" s="5" customFormat="1" x14ac:dyDescent="0.2">
      <c r="C1083" s="25"/>
      <c r="D1083" s="1">
        <f t="shared" si="380"/>
        <v>1081</v>
      </c>
      <c r="E1083" s="2">
        <f t="shared" si="381"/>
        <v>108.19999999999813</v>
      </c>
      <c r="F1083" s="3">
        <f t="shared" ca="1" si="382"/>
        <v>535.30448508708662</v>
      </c>
      <c r="G1083" s="3">
        <f t="shared" si="383"/>
        <v>-418.28200846630824</v>
      </c>
      <c r="H1083" s="3">
        <f t="shared" ca="1" si="368"/>
        <v>679.34581058615481</v>
      </c>
      <c r="I1083" s="3">
        <f t="shared" ca="1" si="384"/>
        <v>57866.414837914708</v>
      </c>
      <c r="J1083" s="3">
        <f t="shared" si="385"/>
        <v>9273.5791403830553</v>
      </c>
      <c r="K1083" s="3">
        <f t="shared" ca="1" si="386"/>
        <v>66069.962639936261</v>
      </c>
      <c r="L1083" s="3">
        <f t="shared" si="387"/>
        <v>-9.503072071545601</v>
      </c>
      <c r="M1083" s="3">
        <f t="shared" ca="1" si="369"/>
        <v>-0.66329043105655072</v>
      </c>
      <c r="N1083" s="3">
        <f t="shared" ca="1" si="370"/>
        <v>-38.003742290953461</v>
      </c>
      <c r="O1083" s="1">
        <f t="shared" ca="1" si="388"/>
        <v>32305751.125267182</v>
      </c>
      <c r="P1083" s="1">
        <f t="shared" si="389"/>
        <v>-12337848.730513891</v>
      </c>
      <c r="Q1083" s="1">
        <f t="shared" ca="1" si="371"/>
        <v>44643599.855781071</v>
      </c>
      <c r="R1083" s="1">
        <f t="shared" ca="1" si="390"/>
        <v>95108.413482061675</v>
      </c>
      <c r="S1083" s="3">
        <f t="shared" si="372"/>
        <v>302.59585287419623</v>
      </c>
      <c r="T1083" s="13">
        <f t="shared" ca="1" si="373"/>
        <v>2.245059884771758</v>
      </c>
      <c r="U1083" s="13">
        <f t="shared" si="374"/>
        <v>0.45657341874122503</v>
      </c>
      <c r="V1083" s="5">
        <v>0.35</v>
      </c>
      <c r="W1083" s="3">
        <f t="shared" ca="1" si="375"/>
        <v>2.4555678501633151</v>
      </c>
      <c r="X1083" s="3">
        <f t="shared" ca="1" si="376"/>
        <v>-1.9349151244399636</v>
      </c>
      <c r="Y1083" s="3">
        <f t="shared" ca="1" si="377"/>
        <v>1.5119249081780368</v>
      </c>
      <c r="Z1083" s="3">
        <f t="shared" ca="1" si="378"/>
        <v>-1.3820822317428311E-2</v>
      </c>
      <c r="AA1083" s="3">
        <f t="shared" ca="1" si="379"/>
        <v>1.0799463629843121E-2</v>
      </c>
    </row>
    <row r="1084" spans="3:27" s="5" customFormat="1" x14ac:dyDescent="0.2">
      <c r="C1084" s="25"/>
      <c r="D1084" s="1">
        <f t="shared" si="380"/>
        <v>1082</v>
      </c>
      <c r="E1084" s="2">
        <f t="shared" si="381"/>
        <v>108.29999999999812</v>
      </c>
      <c r="F1084" s="3">
        <f t="shared" ca="1" si="382"/>
        <v>535.30448508708662</v>
      </c>
      <c r="G1084" s="3">
        <f t="shared" si="383"/>
        <v>-419.23231567346278</v>
      </c>
      <c r="H1084" s="3">
        <f t="shared" ca="1" si="368"/>
        <v>679.93133937132563</v>
      </c>
      <c r="I1084" s="3">
        <f t="shared" ca="1" si="384"/>
        <v>57919.945286423419</v>
      </c>
      <c r="J1084" s="3">
        <f t="shared" si="385"/>
        <v>9231.7034241760666</v>
      </c>
      <c r="K1084" s="3">
        <f t="shared" ca="1" si="386"/>
        <v>66137.926487130127</v>
      </c>
      <c r="L1084" s="3">
        <f t="shared" si="387"/>
        <v>-9.5043359681442094</v>
      </c>
      <c r="M1084" s="3">
        <f t="shared" ca="1" si="369"/>
        <v>-0.6643917396608463</v>
      </c>
      <c r="N1084" s="3">
        <f t="shared" ca="1" si="370"/>
        <v>-38.066842625921041</v>
      </c>
      <c r="O1084" s="1">
        <f t="shared" ca="1" si="388"/>
        <v>32361463.838149935</v>
      </c>
      <c r="P1084" s="1">
        <f t="shared" si="389"/>
        <v>-12283769.526229132</v>
      </c>
      <c r="Q1084" s="1">
        <f t="shared" ca="1" si="371"/>
        <v>44645233.364379063</v>
      </c>
      <c r="R1084" s="1">
        <f t="shared" ca="1" si="390"/>
        <v>95190.387511985595</v>
      </c>
      <c r="S1084" s="3">
        <f t="shared" si="372"/>
        <v>302.76610948612193</v>
      </c>
      <c r="T1084" s="13">
        <f t="shared" ca="1" si="373"/>
        <v>2.2457313354039452</v>
      </c>
      <c r="U1084" s="13">
        <f t="shared" si="374"/>
        <v>0.45882175364512057</v>
      </c>
      <c r="V1084" s="5">
        <v>0.35</v>
      </c>
      <c r="W1084" s="3">
        <f t="shared" ca="1" si="375"/>
        <v>2.4697868449408342</v>
      </c>
      <c r="X1084" s="3">
        <f t="shared" ca="1" si="376"/>
        <v>-1.9444433558958101</v>
      </c>
      <c r="Y1084" s="3">
        <f t="shared" ca="1" si="377"/>
        <v>1.5228220825675729</v>
      </c>
      <c r="Z1084" s="3">
        <f t="shared" ca="1" si="378"/>
        <v>-1.3888881113541501E-2</v>
      </c>
      <c r="AA1084" s="3">
        <f t="shared" ca="1" si="379"/>
        <v>1.0877300589768378E-2</v>
      </c>
    </row>
    <row r="1085" spans="3:27" s="5" customFormat="1" x14ac:dyDescent="0.2">
      <c r="C1085" s="25"/>
      <c r="D1085" s="1">
        <f t="shared" si="380"/>
        <v>1083</v>
      </c>
      <c r="E1085" s="2">
        <f t="shared" si="381"/>
        <v>108.39999999999812</v>
      </c>
      <c r="F1085" s="3">
        <f t="shared" ca="1" si="382"/>
        <v>535.30448508708662</v>
      </c>
      <c r="G1085" s="3">
        <f t="shared" si="383"/>
        <v>-420.18274927027721</v>
      </c>
      <c r="H1085" s="3">
        <f t="shared" ca="1" si="368"/>
        <v>680.51776945108463</v>
      </c>
      <c r="I1085" s="3">
        <f t="shared" ca="1" si="384"/>
        <v>57973.47573493213</v>
      </c>
      <c r="J1085" s="3">
        <f t="shared" si="385"/>
        <v>9189.7326709288791</v>
      </c>
      <c r="K1085" s="3">
        <f t="shared" ca="1" si="386"/>
        <v>66205.948932291125</v>
      </c>
      <c r="L1085" s="3">
        <f t="shared" si="387"/>
        <v>-9.5056027331592325</v>
      </c>
      <c r="M1085" s="3">
        <f t="shared" ca="1" si="369"/>
        <v>-0.6654912978578329</v>
      </c>
      <c r="N1085" s="3">
        <f t="shared" ca="1" si="370"/>
        <v>-38.129842669937389</v>
      </c>
      <c r="O1085" s="1">
        <f t="shared" ca="1" si="388"/>
        <v>32417310.417707574</v>
      </c>
      <c r="P1085" s="1">
        <f t="shared" si="389"/>
        <v>-12229552.719129793</v>
      </c>
      <c r="Q1085" s="1">
        <f t="shared" ca="1" si="371"/>
        <v>44646863.136837363</v>
      </c>
      <c r="R1085" s="1">
        <f t="shared" ca="1" si="390"/>
        <v>95272.487723151848</v>
      </c>
      <c r="S1085" s="3">
        <f t="shared" si="372"/>
        <v>302.93675249584419</v>
      </c>
      <c r="T1085" s="13">
        <f t="shared" ca="1" si="373"/>
        <v>2.2464021411876072</v>
      </c>
      <c r="U1085" s="13">
        <f t="shared" si="374"/>
        <v>0.46108369647044284</v>
      </c>
      <c r="V1085" s="5">
        <v>0.35</v>
      </c>
      <c r="W1085" s="3">
        <f t="shared" ca="1" si="375"/>
        <v>2.4841032871574344</v>
      </c>
      <c r="X1085" s="3">
        <f t="shared" ca="1" si="376"/>
        <v>-1.9540292564403519</v>
      </c>
      <c r="Y1085" s="3">
        <f t="shared" ca="1" si="377"/>
        <v>1.5337988154388231</v>
      </c>
      <c r="Z1085" s="3">
        <f t="shared" ca="1" si="378"/>
        <v>-1.3957351831716799E-2</v>
      </c>
      <c r="AA1085" s="3">
        <f t="shared" ca="1" si="379"/>
        <v>1.0955705824563022E-2</v>
      </c>
    </row>
    <row r="1086" spans="3:27" s="5" customFormat="1" x14ac:dyDescent="0.2">
      <c r="C1086" s="25"/>
      <c r="D1086" s="1">
        <f t="shared" si="380"/>
        <v>1084</v>
      </c>
      <c r="E1086" s="2">
        <f t="shared" si="381"/>
        <v>108.49999999999811</v>
      </c>
      <c r="F1086" s="3">
        <f t="shared" ca="1" si="382"/>
        <v>535.30448508708662</v>
      </c>
      <c r="G1086" s="3">
        <f t="shared" si="383"/>
        <v>-421.13330954359316</v>
      </c>
      <c r="H1086" s="3">
        <f t="shared" ca="1" si="368"/>
        <v>681.10509920385323</v>
      </c>
      <c r="I1086" s="3">
        <f t="shared" ca="1" si="384"/>
        <v>58027.006183440841</v>
      </c>
      <c r="J1086" s="3">
        <f t="shared" si="385"/>
        <v>9147.6668679881859</v>
      </c>
      <c r="K1086" s="3">
        <f t="shared" ca="1" si="386"/>
        <v>66274.030065467567</v>
      </c>
      <c r="L1086" s="3">
        <f t="shared" si="387"/>
        <v>-9.5068723669725763</v>
      </c>
      <c r="M1086" s="3">
        <f t="shared" ca="1" si="369"/>
        <v>-0.66658910746674516</v>
      </c>
      <c r="N1086" s="3">
        <f t="shared" ca="1" si="370"/>
        <v>-38.192742527236966</v>
      </c>
      <c r="O1086" s="1">
        <f t="shared" ca="1" si="388"/>
        <v>32473290.931304354</v>
      </c>
      <c r="P1086" s="1">
        <f t="shared" si="389"/>
        <v>-12175198.191736644</v>
      </c>
      <c r="Q1086" s="1">
        <f t="shared" ca="1" si="371"/>
        <v>44648489.123040996</v>
      </c>
      <c r="R1086" s="1">
        <f t="shared" ca="1" si="390"/>
        <v>95354.713888539452</v>
      </c>
      <c r="S1086" s="3">
        <f t="shared" si="372"/>
        <v>303.10778195480839</v>
      </c>
      <c r="T1086" s="13">
        <f t="shared" ca="1" si="373"/>
        <v>2.2470722949152195</v>
      </c>
      <c r="U1086" s="13">
        <f t="shared" si="374"/>
        <v>0.46335932812282199</v>
      </c>
      <c r="V1086" s="5">
        <v>0.35</v>
      </c>
      <c r="W1086" s="3">
        <f t="shared" ca="1" si="375"/>
        <v>2.498517845072747</v>
      </c>
      <c r="X1086" s="3">
        <f t="shared" ca="1" si="376"/>
        <v>-1.9636731689440234</v>
      </c>
      <c r="Y1086" s="3">
        <f t="shared" ca="1" si="377"/>
        <v>1.5448556915506055</v>
      </c>
      <c r="Z1086" s="3">
        <f t="shared" ca="1" si="378"/>
        <v>-1.4026236921028739E-2</v>
      </c>
      <c r="AA1086" s="3">
        <f t="shared" ca="1" si="379"/>
        <v>1.1034683511075755E-2</v>
      </c>
    </row>
    <row r="1087" spans="3:27" s="5" customFormat="1" x14ac:dyDescent="0.2">
      <c r="C1087" s="25"/>
      <c r="D1087" s="1">
        <f t="shared" si="380"/>
        <v>1085</v>
      </c>
      <c r="E1087" s="2">
        <f t="shared" si="381"/>
        <v>108.5999999999981</v>
      </c>
      <c r="F1087" s="3">
        <f t="shared" ca="1" si="382"/>
        <v>535.30448508708662</v>
      </c>
      <c r="G1087" s="3">
        <f t="shared" si="383"/>
        <v>-422.08399678029042</v>
      </c>
      <c r="H1087" s="3">
        <f t="shared" ca="1" si="368"/>
        <v>681.69332701176938</v>
      </c>
      <c r="I1087" s="3">
        <f t="shared" ca="1" si="384"/>
        <v>58080.536631949552</v>
      </c>
      <c r="J1087" s="3">
        <f t="shared" si="385"/>
        <v>9105.5060026719912</v>
      </c>
      <c r="K1087" s="3">
        <f t="shared" ca="1" si="386"/>
        <v>66342.169976545832</v>
      </c>
      <c r="L1087" s="3">
        <f t="shared" si="387"/>
        <v>-9.5081448699670101</v>
      </c>
      <c r="M1087" s="3">
        <f t="shared" ca="1" si="369"/>
        <v>-0.66768517031680985</v>
      </c>
      <c r="N1087" s="3">
        <f t="shared" ca="1" si="370"/>
        <v>-38.255542302626758</v>
      </c>
      <c r="O1087" s="1">
        <f t="shared" ca="1" si="388"/>
        <v>32529405.446466263</v>
      </c>
      <c r="P1087" s="1">
        <f t="shared" si="389"/>
        <v>-12120705.826286333</v>
      </c>
      <c r="Q1087" s="1">
        <f t="shared" ca="1" si="371"/>
        <v>44650111.272752598</v>
      </c>
      <c r="R1087" s="1">
        <f t="shared" ca="1" si="390"/>
        <v>95437.065781647718</v>
      </c>
      <c r="S1087" s="3">
        <f t="shared" si="372"/>
        <v>303.27919791457634</v>
      </c>
      <c r="T1087" s="13">
        <f t="shared" ca="1" si="373"/>
        <v>2.247741789411418</v>
      </c>
      <c r="U1087" s="13">
        <f t="shared" si="374"/>
        <v>0.46564872998772089</v>
      </c>
      <c r="V1087" s="5">
        <v>0.35</v>
      </c>
      <c r="W1087" s="3">
        <f t="shared" ca="1" si="375"/>
        <v>2.5130311915217964</v>
      </c>
      <c r="X1087" s="3">
        <f t="shared" ca="1" si="376"/>
        <v>-1.9733754383107487</v>
      </c>
      <c r="Y1087" s="3">
        <f t="shared" ca="1" si="377"/>
        <v>1.5559932998034793</v>
      </c>
      <c r="Z1087" s="3">
        <f t="shared" ca="1" si="378"/>
        <v>-1.4095538845076777E-2</v>
      </c>
      <c r="AA1087" s="3">
        <f t="shared" ca="1" si="379"/>
        <v>1.1114237855739138E-2</v>
      </c>
    </row>
    <row r="1088" spans="3:27" s="5" customFormat="1" x14ac:dyDescent="0.2">
      <c r="C1088" s="25"/>
      <c r="D1088" s="1">
        <f t="shared" si="380"/>
        <v>1086</v>
      </c>
      <c r="E1088" s="2">
        <f t="shared" si="381"/>
        <v>108.6999999999981</v>
      </c>
      <c r="F1088" s="3">
        <f t="shared" ca="1" si="382"/>
        <v>535.30448508708662</v>
      </c>
      <c r="G1088" s="3">
        <f t="shared" si="383"/>
        <v>-423.03481126728713</v>
      </c>
      <c r="H1088" s="3">
        <f t="shared" ca="1" si="368"/>
        <v>682.28245126069316</v>
      </c>
      <c r="I1088" s="3">
        <f t="shared" ca="1" si="384"/>
        <v>58134.067080458262</v>
      </c>
      <c r="J1088" s="3">
        <f t="shared" si="385"/>
        <v>9063.2500622696116</v>
      </c>
      <c r="K1088" s="3">
        <f t="shared" ca="1" si="386"/>
        <v>66410.368755250689</v>
      </c>
      <c r="L1088" s="3">
        <f t="shared" si="387"/>
        <v>-9.5094202425261702</v>
      </c>
      <c r="M1088" s="3">
        <f t="shared" ca="1" si="369"/>
        <v>-0.66877948824714117</v>
      </c>
      <c r="N1088" s="3">
        <f t="shared" ca="1" si="370"/>
        <v>-38.31824210148023</v>
      </c>
      <c r="O1088" s="1">
        <f t="shared" ca="1" si="388"/>
        <v>32585654.03088101</v>
      </c>
      <c r="P1088" s="1">
        <f t="shared" si="389"/>
        <v>-12066075.504731251</v>
      </c>
      <c r="Q1088" s="1">
        <f t="shared" ca="1" si="371"/>
        <v>44651729.535612263</v>
      </c>
      <c r="R1088" s="1">
        <f t="shared" ca="1" si="390"/>
        <v>95519.543176497042</v>
      </c>
      <c r="S1088" s="3">
        <f t="shared" si="372"/>
        <v>303.45100042682674</v>
      </c>
      <c r="T1088" s="13">
        <f t="shared" ca="1" si="373"/>
        <v>2.2484106175330165</v>
      </c>
      <c r="U1088" s="13">
        <f t="shared" si="374"/>
        <v>0.46795198393305931</v>
      </c>
      <c r="V1088" s="5">
        <v>0.35</v>
      </c>
      <c r="W1088" s="3">
        <f t="shared" ca="1" si="375"/>
        <v>2.5276440039447161</v>
      </c>
      <c r="X1088" s="3">
        <f t="shared" ca="1" si="376"/>
        <v>-1.9831364114890566</v>
      </c>
      <c r="Y1088" s="3">
        <f t="shared" ca="1" si="377"/>
        <v>1.5672122332677165</v>
      </c>
      <c r="Z1088" s="3">
        <f t="shared" ca="1" si="378"/>
        <v>-1.4165260082064691E-2</v>
      </c>
      <c r="AA1088" s="3">
        <f t="shared" ca="1" si="379"/>
        <v>1.1194373094769403E-2</v>
      </c>
    </row>
    <row r="1089" spans="3:27" s="5" customFormat="1" x14ac:dyDescent="0.2">
      <c r="C1089" s="25"/>
      <c r="D1089" s="1">
        <f t="shared" si="380"/>
        <v>1087</v>
      </c>
      <c r="E1089" s="2">
        <f t="shared" si="381"/>
        <v>108.79999999999809</v>
      </c>
      <c r="F1089" s="3">
        <f t="shared" ca="1" si="382"/>
        <v>535.30448508708662</v>
      </c>
      <c r="G1089" s="3">
        <f t="shared" si="383"/>
        <v>-423.98575329153977</v>
      </c>
      <c r="H1089" s="3">
        <f t="shared" ca="1" si="368"/>
        <v>682.87247034021323</v>
      </c>
      <c r="I1089" s="3">
        <f t="shared" ca="1" si="384"/>
        <v>58187.597528966973</v>
      </c>
      <c r="J1089" s="3">
        <f t="shared" si="385"/>
        <v>9020.8990340416713</v>
      </c>
      <c r="K1089" s="3">
        <f t="shared" ca="1" si="386"/>
        <v>66478.626491145653</v>
      </c>
      <c r="L1089" s="3">
        <f t="shared" si="387"/>
        <v>-9.5106984850345526</v>
      </c>
      <c r="M1089" s="3">
        <f t="shared" ca="1" si="369"/>
        <v>-0.66987206310663661</v>
      </c>
      <c r="N1089" s="3">
        <f t="shared" ca="1" si="370"/>
        <v>-38.380842029731419</v>
      </c>
      <c r="O1089" s="1">
        <f t="shared" ca="1" si="388"/>
        <v>32642036.752398178</v>
      </c>
      <c r="P1089" s="1">
        <f t="shared" si="389"/>
        <v>-12011307.10873937</v>
      </c>
      <c r="Q1089" s="1">
        <f t="shared" ca="1" si="371"/>
        <v>44653343.861137547</v>
      </c>
      <c r="R1089" s="1">
        <f t="shared" ca="1" si="390"/>
        <v>95602.145847629858</v>
      </c>
      <c r="S1089" s="3">
        <f t="shared" si="372"/>
        <v>303.62318954335473</v>
      </c>
      <c r="T1089" s="13">
        <f t="shared" ca="1" si="373"/>
        <v>2.2490787721690308</v>
      </c>
      <c r="U1089" s="13">
        <f t="shared" si="374"/>
        <v>0.47026917231186183</v>
      </c>
      <c r="V1089" s="5">
        <v>0.35</v>
      </c>
      <c r="W1089" s="3">
        <f t="shared" ca="1" si="375"/>
        <v>2.5423569644167086</v>
      </c>
      <c r="X1089" s="3">
        <f t="shared" ca="1" si="376"/>
        <v>-1.9929564374833044</v>
      </c>
      <c r="Y1089" s="3">
        <f t="shared" ca="1" si="377"/>
        <v>1.5785130892114883</v>
      </c>
      <c r="Z1089" s="3">
        <f t="shared" ca="1" si="378"/>
        <v>-1.4235403124880745E-2</v>
      </c>
      <c r="AA1089" s="3">
        <f t="shared" ca="1" si="379"/>
        <v>1.1275093494367774E-2</v>
      </c>
    </row>
    <row r="1090" spans="3:27" s="5" customFormat="1" x14ac:dyDescent="0.2">
      <c r="C1090" s="25"/>
      <c r="D1090" s="1">
        <f t="shared" si="380"/>
        <v>1088</v>
      </c>
      <c r="E1090" s="2">
        <f t="shared" si="381"/>
        <v>108.89999999999809</v>
      </c>
      <c r="F1090" s="3">
        <f t="shared" ca="1" si="382"/>
        <v>535.30448508708662</v>
      </c>
      <c r="G1090" s="3">
        <f t="shared" si="383"/>
        <v>-424.9368231400432</v>
      </c>
      <c r="H1090" s="3">
        <f t="shared" ca="1" si="368"/>
        <v>683.46338264365215</v>
      </c>
      <c r="I1090" s="3">
        <f t="shared" ca="1" si="384"/>
        <v>58241.127977475684</v>
      </c>
      <c r="J1090" s="3">
        <f t="shared" si="385"/>
        <v>8978.4529052200924</v>
      </c>
      <c r="K1090" s="3">
        <f t="shared" ca="1" si="386"/>
        <v>66546.943273633427</v>
      </c>
      <c r="L1090" s="3">
        <f t="shared" si="387"/>
        <v>-9.5119795978775308</v>
      </c>
      <c r="M1090" s="3">
        <f t="shared" ca="1" si="369"/>
        <v>-0.67096289675387277</v>
      </c>
      <c r="N1090" s="3">
        <f t="shared" ca="1" si="370"/>
        <v>-38.443342193868915</v>
      </c>
      <c r="O1090" s="1">
        <f t="shared" ca="1" si="388"/>
        <v>32698553.67902923</v>
      </c>
      <c r="P1090" s="1">
        <f t="shared" si="389"/>
        <v>-11956400.519694086</v>
      </c>
      <c r="Q1090" s="1">
        <f t="shared" ca="1" si="371"/>
        <v>44654954.198723316</v>
      </c>
      <c r="R1090" s="1">
        <f t="shared" ca="1" si="390"/>
        <v>95684.873570111304</v>
      </c>
      <c r="S1090" s="3">
        <f t="shared" si="372"/>
        <v>303.79576531607239</v>
      </c>
      <c r="T1090" s="13">
        <f t="shared" ca="1" si="373"/>
        <v>2.2497462462406923</v>
      </c>
      <c r="U1090" s="13">
        <f t="shared" si="374"/>
        <v>0.47260037796491117</v>
      </c>
      <c r="V1090" s="5">
        <v>0.35</v>
      </c>
      <c r="W1090" s="3">
        <f t="shared" ca="1" si="375"/>
        <v>2.5571707596781454</v>
      </c>
      <c r="X1090" s="3">
        <f t="shared" ca="1" si="376"/>
        <v>-2.0028358673649236</v>
      </c>
      <c r="Y1090" s="3">
        <f t="shared" ca="1" si="377"/>
        <v>1.5898964691291999</v>
      </c>
      <c r="Z1090" s="3">
        <f t="shared" ca="1" si="378"/>
        <v>-1.4305970481178026E-2</v>
      </c>
      <c r="AA1090" s="3">
        <f t="shared" ca="1" si="379"/>
        <v>1.1356403350922856E-2</v>
      </c>
    </row>
    <row r="1091" spans="3:27" s="5" customFormat="1" x14ac:dyDescent="0.2">
      <c r="C1091" s="25"/>
      <c r="D1091" s="1">
        <f t="shared" si="380"/>
        <v>1089</v>
      </c>
      <c r="E1091" s="2">
        <f t="shared" si="381"/>
        <v>108.99999999999808</v>
      </c>
      <c r="F1091" s="3">
        <f t="shared" ca="1" si="382"/>
        <v>535.30448508708662</v>
      </c>
      <c r="G1091" s="3">
        <f t="shared" si="383"/>
        <v>-425.88802109983095</v>
      </c>
      <c r="H1091" s="3">
        <f t="shared" ref="H1091:H1154" ca="1" si="391">SQRT(F1091^2 + G1091^2)</f>
        <v>684.05518656807294</v>
      </c>
      <c r="I1091" s="3">
        <f t="shared" ca="1" si="384"/>
        <v>58294.658425984395</v>
      </c>
      <c r="J1091" s="3">
        <f t="shared" si="385"/>
        <v>8935.9116630080971</v>
      </c>
      <c r="K1091" s="3">
        <f t="shared" ca="1" si="386"/>
        <v>66615.319191956209</v>
      </c>
      <c r="L1091" s="3">
        <f t="shared" si="387"/>
        <v>-9.5132635814413327</v>
      </c>
      <c r="M1091" s="3">
        <f t="shared" ref="M1091:M1154" ca="1" si="392">ATAN(G1091/F1091)</f>
        <v>-0.67205199105700253</v>
      </c>
      <c r="N1091" s="3">
        <f t="shared" ref="N1091:N1154" ca="1" si="393">M1091*(180/PI())</f>
        <v>-38.505742700929993</v>
      </c>
      <c r="O1091" s="1">
        <f t="shared" ca="1" si="388"/>
        <v>32755204.878947675</v>
      </c>
      <c r="P1091" s="1">
        <f t="shared" si="389"/>
        <v>-11901355.61869405</v>
      </c>
      <c r="Q1091" s="1">
        <f t="shared" ref="Q1091:Q1154" ca="1" si="394" xml:space="preserve"> ABS(O1091) + ABS(P1091)</f>
        <v>44656560.497641727</v>
      </c>
      <c r="R1091" s="1">
        <f t="shared" ca="1" si="390"/>
        <v>95767.726119530213</v>
      </c>
      <c r="S1091" s="3">
        <f t="shared" ref="S1091:S1154" si="395">IF(J1091&lt;30000,( (-0.00406576*J1091)+340.3), "")</f>
        <v>303.96872779700823</v>
      </c>
      <c r="T1091" s="13">
        <f t="shared" ref="T1091:T1154" ca="1" si="396" xml:space="preserve"> IF(J1091&lt;30000, H1091/S1091, "")</f>
        <v>2.25041303270147</v>
      </c>
      <c r="U1091" s="13">
        <f t="shared" ref="U1091:U1154" si="397" xml:space="preserve"> IF(J1091&lt;30000, (( 359.01*(1 - (2.25577*10^(-5))*(J1091))^(5.25588) ) / (298.15 - 0.0074545*J1091)), "")</f>
        <v>0.47494568422341987</v>
      </c>
      <c r="V1091" s="5">
        <v>0.35</v>
      </c>
      <c r="W1091" s="3">
        <f t="shared" ref="W1091:W1154" ca="1" si="398">(0.5)*(U1091)*(H1091)*(V1091)*($B$13)</f>
        <v>2.5720860811648771</v>
      </c>
      <c r="X1091" s="3">
        <f t="shared" ref="X1091:X1154" ca="1" si="399" xml:space="preserve"> -W1091*COS(M1091)</f>
        <v>-2.0127750542837406</v>
      </c>
      <c r="Y1091" s="3">
        <f t="shared" ref="Y1091:Y1154" ca="1" si="400">-W1091*SIN(M1091)</f>
        <v>1.6013629787700165</v>
      </c>
      <c r="Z1091" s="3">
        <f t="shared" ref="Z1091:Z1154" ca="1" si="401" xml:space="preserve"> X1091/($B$11)</f>
        <v>-1.4376964673455291E-2</v>
      </c>
      <c r="AA1091" s="3">
        <f t="shared" ref="AA1091:AA1154" ca="1" si="402">Y1091/($B$11)</f>
        <v>1.1438306991214404E-2</v>
      </c>
    </row>
    <row r="1092" spans="3:27" s="5" customFormat="1" x14ac:dyDescent="0.2">
      <c r="C1092" s="25"/>
      <c r="D1092" s="1">
        <f t="shared" ref="D1092:D1155" si="403">D1091 + 1</f>
        <v>1090</v>
      </c>
      <c r="E1092" s="2">
        <f t="shared" ref="E1092:E1155" si="404" xml:space="preserve"> E1091 + $B$2</f>
        <v>109.09999999999808</v>
      </c>
      <c r="F1092" s="3">
        <f t="shared" ref="F1092:F1155" ca="1" si="405">INDIRECT(ADDRESS(ROW()-1,COLUMN()))</f>
        <v>535.30448508708662</v>
      </c>
      <c r="G1092" s="3">
        <f t="shared" ref="G1092:G1155" si="406">G1091 + L1091*$B$2</f>
        <v>-426.83934745797507</v>
      </c>
      <c r="H1092" s="3">
        <f t="shared" ca="1" si="391"/>
        <v>684.64788051428377</v>
      </c>
      <c r="I1092" s="3">
        <f t="shared" ref="I1092:I1155" ca="1" si="407">I1091 + F1091*($B$2)</f>
        <v>58348.188874493106</v>
      </c>
      <c r="J1092" s="3">
        <f t="shared" ref="J1092:J1155" si="408" xml:space="preserve"> J1091 + G1091*($B$2) + (0.5)*(L1091)*($B$2)^2</f>
        <v>8893.2752945802058</v>
      </c>
      <c r="K1092" s="3">
        <f t="shared" ref="K1092:K1155" ca="1" si="409">K1091+ SQRT( (I1092-I1091)^2 + (J1092-J1091)^2 )</f>
        <v>66683.754335196092</v>
      </c>
      <c r="L1092" s="3">
        <f t="shared" ref="L1092:L1155" si="410" xml:space="preserve"> -(9.780327 * (1 + 0.0053024 * ((SIN($B$7))^2) - (5.8*10^(-6)) * (SIN(2*($B$7))^2) - (3.086*10^(-6)) * J1092))</f>
        <v>-9.5145504361130619</v>
      </c>
      <c r="M1092" s="3">
        <f t="shared" ca="1" si="392"/>
        <v>-0.67313934789365215</v>
      </c>
      <c r="N1092" s="3">
        <f t="shared" ca="1" si="393"/>
        <v>-38.568043658494709</v>
      </c>
      <c r="O1092" s="1">
        <f t="shared" ref="O1092:O1155" ca="1" si="411">(0.5)*($B$11)*(H1092^2)</f>
        <v>32811990.420489069</v>
      </c>
      <c r="P1092" s="1">
        <f t="shared" ref="P1092:P1155" si="412">($B$11)*L1092*J1092</f>
        <v>-11846172.286553025</v>
      </c>
      <c r="Q1092" s="1">
        <f t="shared" ca="1" si="394"/>
        <v>44658162.707042098</v>
      </c>
      <c r="R1092" s="1">
        <f t="shared" ref="R1092:R1155" ca="1" si="413" xml:space="preserve"> ($B$11)*H1092</f>
        <v>95850.703271999722</v>
      </c>
      <c r="S1092" s="3">
        <f t="shared" si="395"/>
        <v>304.1420770383076</v>
      </c>
      <c r="T1092" s="13">
        <f t="shared" ca="1" si="396"/>
        <v>2.2510791245370836</v>
      </c>
      <c r="U1092" s="13">
        <f t="shared" si="397"/>
        <v>0.47730517491171026</v>
      </c>
      <c r="V1092" s="5">
        <v>0.35</v>
      </c>
      <c r="W1092" s="3">
        <f t="shared" ca="1" si="398"/>
        <v>2.5871036250386998</v>
      </c>
      <c r="X1092" s="3">
        <f t="shared" ca="1" si="399"/>
        <v>-2.0227743534793339</v>
      </c>
      <c r="Y1092" s="3">
        <f t="shared" ca="1" si="400"/>
        <v>1.6129132281665508</v>
      </c>
      <c r="Z1092" s="3">
        <f t="shared" ca="1" si="401"/>
        <v>-1.4448388239138099E-2</v>
      </c>
      <c r="AA1092" s="3">
        <f t="shared" ca="1" si="402"/>
        <v>1.152080877261822E-2</v>
      </c>
    </row>
    <row r="1093" spans="3:27" s="5" customFormat="1" x14ac:dyDescent="0.2">
      <c r="C1093" s="25"/>
      <c r="D1093" s="1">
        <f t="shared" si="403"/>
        <v>1091</v>
      </c>
      <c r="E1093" s="2">
        <f t="shared" si="404"/>
        <v>109.19999999999807</v>
      </c>
      <c r="F1093" s="3">
        <f t="shared" ca="1" si="405"/>
        <v>535.30448508708662</v>
      </c>
      <c r="G1093" s="3">
        <f t="shared" si="406"/>
        <v>-427.79080250158637</v>
      </c>
      <c r="H1093" s="3">
        <f t="shared" ca="1" si="391"/>
        <v>685.24146288684415</v>
      </c>
      <c r="I1093" s="3">
        <f t="shared" ca="1" si="407"/>
        <v>58401.719323001817</v>
      </c>
      <c r="J1093" s="3">
        <f t="shared" si="408"/>
        <v>8850.5437870822279</v>
      </c>
      <c r="K1093" s="3">
        <f t="shared" ca="1" si="409"/>
        <v>66752.248792275437</v>
      </c>
      <c r="L1093" s="3">
        <f t="shared" si="410"/>
        <v>-9.5158401622806839</v>
      </c>
      <c r="M1093" s="3">
        <f t="shared" ca="1" si="392"/>
        <v>-0.6742249691508192</v>
      </c>
      <c r="N1093" s="3">
        <f t="shared" ca="1" si="393"/>
        <v>-38.63024517468007</v>
      </c>
      <c r="O1093" s="1">
        <f t="shared" ca="1" si="411"/>
        <v>32868910.372151151</v>
      </c>
      <c r="P1093" s="1">
        <f t="shared" si="412"/>
        <v>-11790850.40379972</v>
      </c>
      <c r="Q1093" s="1">
        <f t="shared" ca="1" si="394"/>
        <v>44659760.775950871</v>
      </c>
      <c r="R1093" s="1">
        <f t="shared" ca="1" si="413"/>
        <v>95933.804804158179</v>
      </c>
      <c r="S1093" s="3">
        <f t="shared" si="395"/>
        <v>304.31581309223259</v>
      </c>
      <c r="T1093" s="13">
        <f t="shared" ca="1" si="396"/>
        <v>2.2517445147655208</v>
      </c>
      <c r="U1093" s="13">
        <f t="shared" si="397"/>
        <v>0.4796789343499156</v>
      </c>
      <c r="V1093" s="5">
        <v>0.35</v>
      </c>
      <c r="W1093" s="3">
        <f t="shared" ca="1" si="398"/>
        <v>2.6022240922180493</v>
      </c>
      <c r="X1093" s="3">
        <f t="shared" ca="1" si="399"/>
        <v>-2.0328341222924822</v>
      </c>
      <c r="Y1093" s="3">
        <f t="shared" ca="1" si="400"/>
        <v>1.6245478316637538</v>
      </c>
      <c r="Z1093" s="3">
        <f t="shared" ca="1" si="401"/>
        <v>-1.4520243730660586E-2</v>
      </c>
      <c r="AA1093" s="3">
        <f t="shared" ca="1" si="402"/>
        <v>1.1603913083312527E-2</v>
      </c>
    </row>
    <row r="1094" spans="3:27" s="5" customFormat="1" x14ac:dyDescent="0.2">
      <c r="C1094" s="25"/>
      <c r="D1094" s="1">
        <f t="shared" si="403"/>
        <v>1092</v>
      </c>
      <c r="E1094" s="2">
        <f t="shared" si="404"/>
        <v>109.29999999999806</v>
      </c>
      <c r="F1094" s="3">
        <f t="shared" ca="1" si="405"/>
        <v>535.30448508708662</v>
      </c>
      <c r="G1094" s="3">
        <f t="shared" si="406"/>
        <v>-428.74238651781445</v>
      </c>
      <c r="H1094" s="3">
        <f t="shared" ca="1" si="391"/>
        <v>685.83593209407013</v>
      </c>
      <c r="I1094" s="3">
        <f t="shared" ca="1" si="407"/>
        <v>58455.249771510527</v>
      </c>
      <c r="J1094" s="3">
        <f t="shared" si="408"/>
        <v>8807.7171276312583</v>
      </c>
      <c r="K1094" s="3">
        <f t="shared" ca="1" si="409"/>
        <v>66820.802651957245</v>
      </c>
      <c r="L1094" s="3">
        <f t="shared" si="410"/>
        <v>-9.5171327603330305</v>
      </c>
      <c r="M1094" s="3">
        <f t="shared" ca="1" si="392"/>
        <v>-0.67530885672477026</v>
      </c>
      <c r="N1094" s="3">
        <f t="shared" ca="1" si="393"/>
        <v>-38.692347358134136</v>
      </c>
      <c r="O1094" s="1">
        <f t="shared" ca="1" si="411"/>
        <v>32925964.802593939</v>
      </c>
      <c r="P1094" s="1">
        <f t="shared" si="412"/>
        <v>-11735389.850677609</v>
      </c>
      <c r="Q1094" s="1">
        <f t="shared" ca="1" si="394"/>
        <v>44661354.653271548</v>
      </c>
      <c r="R1094" s="1">
        <f t="shared" ca="1" si="413"/>
        <v>96017.030493169819</v>
      </c>
      <c r="S1094" s="3">
        <f t="shared" si="395"/>
        <v>304.48993601116194</v>
      </c>
      <c r="T1094" s="13">
        <f t="shared" ca="1" si="396"/>
        <v>2.2524091964370503</v>
      </c>
      <c r="U1094" s="13">
        <f t="shared" si="397"/>
        <v>0.48206704735668743</v>
      </c>
      <c r="V1094" s="5">
        <v>0.35</v>
      </c>
      <c r="W1094" s="3">
        <f t="shared" ca="1" si="398"/>
        <v>2.6174481884088467</v>
      </c>
      <c r="X1094" s="3">
        <f t="shared" ca="1" si="399"/>
        <v>-2.0429547201766387</v>
      </c>
      <c r="Y1094" s="3">
        <f t="shared" ca="1" si="400"/>
        <v>1.6362674079479627</v>
      </c>
      <c r="Z1094" s="3">
        <f t="shared" ca="1" si="401"/>
        <v>-1.4592533715547419E-2</v>
      </c>
      <c r="AA1094" s="3">
        <f t="shared" ca="1" si="402"/>
        <v>1.1687624342485447E-2</v>
      </c>
    </row>
    <row r="1095" spans="3:27" s="5" customFormat="1" x14ac:dyDescent="0.2">
      <c r="C1095" s="25"/>
      <c r="D1095" s="1">
        <f t="shared" si="403"/>
        <v>1093</v>
      </c>
      <c r="E1095" s="2">
        <f t="shared" si="404"/>
        <v>109.39999999999806</v>
      </c>
      <c r="F1095" s="3">
        <f t="shared" ca="1" si="405"/>
        <v>535.30448508708662</v>
      </c>
      <c r="G1095" s="3">
        <f t="shared" si="406"/>
        <v>-429.69409979384778</v>
      </c>
      <c r="H1095" s="3">
        <f t="shared" ca="1" si="391"/>
        <v>686.43128654803911</v>
      </c>
      <c r="I1095" s="3">
        <f t="shared" ca="1" si="407"/>
        <v>58508.780220019238</v>
      </c>
      <c r="J1095" s="3">
        <f t="shared" si="408"/>
        <v>8764.7953033156755</v>
      </c>
      <c r="K1095" s="3">
        <f t="shared" ca="1" si="409"/>
        <v>66889.416002845552</v>
      </c>
      <c r="L1095" s="3">
        <f t="shared" si="410"/>
        <v>-9.5184282306598025</v>
      </c>
      <c r="M1095" s="3">
        <f t="shared" ca="1" si="392"/>
        <v>-0.67639101252094036</v>
      </c>
      <c r="N1095" s="3">
        <f t="shared" ca="1" si="393"/>
        <v>-38.754350318030305</v>
      </c>
      <c r="O1095" s="1">
        <f t="shared" ca="1" si="411"/>
        <v>32983153.78063973</v>
      </c>
      <c r="P1095" s="1">
        <f t="shared" si="412"/>
        <v>-11679790.507144812</v>
      </c>
      <c r="Q1095" s="1">
        <f t="shared" ca="1" si="394"/>
        <v>44662944.287784547</v>
      </c>
      <c r="R1095" s="1">
        <f t="shared" ca="1" si="413"/>
        <v>96100.380116725471</v>
      </c>
      <c r="S1095" s="3">
        <f t="shared" si="395"/>
        <v>304.66444584759125</v>
      </c>
      <c r="T1095" s="13">
        <f t="shared" ca="1" si="396"/>
        <v>2.2530731626342351</v>
      </c>
      <c r="U1095" s="13">
        <f t="shared" si="397"/>
        <v>0.48446959925192062</v>
      </c>
      <c r="V1095" s="5">
        <v>0.35</v>
      </c>
      <c r="W1095" s="3">
        <f t="shared" ca="1" si="398"/>
        <v>2.6327766241355453</v>
      </c>
      <c r="X1095" s="3">
        <f t="shared" ca="1" si="399"/>
        <v>-2.0531365087094779</v>
      </c>
      <c r="Y1095" s="3">
        <f t="shared" ca="1" si="400"/>
        <v>1.6480725800761367</v>
      </c>
      <c r="Z1095" s="3">
        <f t="shared" ca="1" si="401"/>
        <v>-1.4665260776496271E-2</v>
      </c>
      <c r="AA1095" s="3">
        <f t="shared" ca="1" si="402"/>
        <v>1.1771947000543834E-2</v>
      </c>
    </row>
    <row r="1096" spans="3:27" s="5" customFormat="1" x14ac:dyDescent="0.2">
      <c r="C1096" s="25"/>
      <c r="D1096" s="1">
        <f t="shared" si="403"/>
        <v>1094</v>
      </c>
      <c r="E1096" s="2">
        <f t="shared" si="404"/>
        <v>109.49999999999805</v>
      </c>
      <c r="F1096" s="3">
        <f t="shared" ca="1" si="405"/>
        <v>535.30448508708662</v>
      </c>
      <c r="G1096" s="3">
        <f t="shared" si="406"/>
        <v>-430.64594261691377</v>
      </c>
      <c r="H1096" s="3">
        <f t="shared" ca="1" si="391"/>
        <v>687.02752466459526</v>
      </c>
      <c r="I1096" s="3">
        <f t="shared" ca="1" si="407"/>
        <v>58562.310668527949</v>
      </c>
      <c r="J1096" s="3">
        <f t="shared" si="408"/>
        <v>8721.7783011951378</v>
      </c>
      <c r="K1096" s="3">
        <f t="shared" ca="1" si="409"/>
        <v>66958.088933385778</v>
      </c>
      <c r="L1096" s="3">
        <f t="shared" si="410"/>
        <v>-9.5197265736515657</v>
      </c>
      <c r="M1096" s="3">
        <f t="shared" ca="1" si="392"/>
        <v>-0.67747143845383184</v>
      </c>
      <c r="N1096" s="3">
        <f t="shared" ca="1" si="393"/>
        <v>-38.816254164061469</v>
      </c>
      <c r="O1096" s="1">
        <f t="shared" ca="1" si="411"/>
        <v>33040477.375273272</v>
      </c>
      <c r="P1096" s="1">
        <f t="shared" si="412"/>
        <v>-11624052.252873896</v>
      </c>
      <c r="Q1096" s="1">
        <f t="shared" ca="1" si="394"/>
        <v>44664529.62814717</v>
      </c>
      <c r="R1096" s="1">
        <f t="shared" ca="1" si="413"/>
        <v>96183.853453043339</v>
      </c>
      <c r="S1096" s="3">
        <f t="shared" si="395"/>
        <v>304.83934265413285</v>
      </c>
      <c r="T1096" s="13">
        <f t="shared" ca="1" si="396"/>
        <v>2.253736406471945</v>
      </c>
      <c r="U1096" s="13">
        <f t="shared" si="397"/>
        <v>0.4868866758594923</v>
      </c>
      <c r="V1096" s="5">
        <v>0.35</v>
      </c>
      <c r="W1096" s="3">
        <f t="shared" ca="1" si="398"/>
        <v>2.6482101147723771</v>
      </c>
      <c r="X1096" s="3">
        <f t="shared" ca="1" si="399"/>
        <v>-2.0633798516045032</v>
      </c>
      <c r="Y1096" s="3">
        <f t="shared" ca="1" si="400"/>
        <v>1.6599639755052833</v>
      </c>
      <c r="Z1096" s="3">
        <f t="shared" ca="1" si="401"/>
        <v>-1.4738427511460737E-2</v>
      </c>
      <c r="AA1096" s="3">
        <f t="shared" ca="1" si="402"/>
        <v>1.1856885539323452E-2</v>
      </c>
    </row>
    <row r="1097" spans="3:27" s="5" customFormat="1" x14ac:dyDescent="0.2">
      <c r="C1097" s="25"/>
      <c r="D1097" s="1">
        <f t="shared" si="403"/>
        <v>1095</v>
      </c>
      <c r="E1097" s="2">
        <f t="shared" si="404"/>
        <v>109.59999999999805</v>
      </c>
      <c r="F1097" s="3">
        <f t="shared" ca="1" si="405"/>
        <v>535.30448508708662</v>
      </c>
      <c r="G1097" s="3">
        <f t="shared" si="406"/>
        <v>-431.59791527427893</v>
      </c>
      <c r="H1097" s="3">
        <f t="shared" ca="1" si="391"/>
        <v>687.62464486335466</v>
      </c>
      <c r="I1097" s="3">
        <f t="shared" ca="1" si="407"/>
        <v>58615.84111703666</v>
      </c>
      <c r="J1097" s="3">
        <f t="shared" si="408"/>
        <v>8678.6661083005783</v>
      </c>
      <c r="K1097" s="3">
        <f t="shared" ca="1" si="409"/>
        <v>67026.821531865105</v>
      </c>
      <c r="L1097" s="3">
        <f t="shared" si="410"/>
        <v>-9.5210277896997546</v>
      </c>
      <c r="M1097" s="3">
        <f t="shared" ca="1" si="392"/>
        <v>-0.6785501364469142</v>
      </c>
      <c r="N1097" s="3">
        <f t="shared" ca="1" si="393"/>
        <v>-38.87805900643432</v>
      </c>
      <c r="O1097" s="1">
        <f t="shared" ca="1" si="411"/>
        <v>33097935.655641824</v>
      </c>
      <c r="P1097" s="1">
        <f t="shared" si="412"/>
        <v>-11568174.967251733</v>
      </c>
      <c r="Q1097" s="1">
        <f t="shared" ca="1" si="394"/>
        <v>44666110.622893557</v>
      </c>
      <c r="R1097" s="1">
        <f t="shared" ca="1" si="413"/>
        <v>96267.450280869656</v>
      </c>
      <c r="S1097" s="3">
        <f t="shared" si="395"/>
        <v>305.01462648351583</v>
      </c>
      <c r="T1097" s="13">
        <f t="shared" ca="1" si="396"/>
        <v>2.2543989210973678</v>
      </c>
      <c r="U1097" s="13">
        <f t="shared" si="397"/>
        <v>0.48931836351001184</v>
      </c>
      <c r="V1097" s="5">
        <v>0.35</v>
      </c>
      <c r="W1097" s="3">
        <f t="shared" ca="1" si="398"/>
        <v>2.6637493805747705</v>
      </c>
      <c r="X1097" s="3">
        <f t="shared" ca="1" si="399"/>
        <v>-2.0736851147227031</v>
      </c>
      <c r="Y1097" s="3">
        <f t="shared" ca="1" si="400"/>
        <v>1.6719422261220522</v>
      </c>
      <c r="Z1097" s="3">
        <f t="shared" ca="1" si="401"/>
        <v>-1.4812036533733594E-2</v>
      </c>
      <c r="AA1097" s="3">
        <f t="shared" ca="1" si="402"/>
        <v>1.1942444472300372E-2</v>
      </c>
    </row>
    <row r="1098" spans="3:27" s="5" customFormat="1" x14ac:dyDescent="0.2">
      <c r="C1098" s="25"/>
      <c r="D1098" s="1">
        <f t="shared" si="403"/>
        <v>1096</v>
      </c>
      <c r="E1098" s="2">
        <f t="shared" si="404"/>
        <v>109.69999999999804</v>
      </c>
      <c r="F1098" s="3">
        <f t="shared" ca="1" si="405"/>
        <v>535.30448508708662</v>
      </c>
      <c r="G1098" s="3">
        <f t="shared" si="406"/>
        <v>-432.55001805324889</v>
      </c>
      <c r="H1098" s="3">
        <f t="shared" ca="1" si="391"/>
        <v>688.22264556770938</v>
      </c>
      <c r="I1098" s="3">
        <f t="shared" ca="1" si="407"/>
        <v>58669.371565545371</v>
      </c>
      <c r="J1098" s="3">
        <f t="shared" si="408"/>
        <v>8635.4587116342009</v>
      </c>
      <c r="K1098" s="3">
        <f t="shared" ca="1" si="409"/>
        <v>67095.613886412903</v>
      </c>
      <c r="L1098" s="3">
        <f t="shared" si="410"/>
        <v>-9.5223318791966687</v>
      </c>
      <c r="M1098" s="3">
        <f t="shared" ca="1" si="392"/>
        <v>-0.67962710843252427</v>
      </c>
      <c r="N1098" s="3">
        <f t="shared" ca="1" si="393"/>
        <v>-38.939764955863602</v>
      </c>
      <c r="O1098" s="1">
        <f t="shared" ca="1" si="411"/>
        <v>33155528.691055186</v>
      </c>
      <c r="P1098" s="1">
        <f t="shared" si="412"/>
        <v>-11512158.529379332</v>
      </c>
      <c r="Q1098" s="1">
        <f t="shared" ca="1" si="394"/>
        <v>44667687.220434517</v>
      </c>
      <c r="R1098" s="1">
        <f t="shared" ca="1" si="413"/>
        <v>96351.170379479314</v>
      </c>
      <c r="S1098" s="3">
        <f t="shared" si="395"/>
        <v>305.19029738858615</v>
      </c>
      <c r="T1098" s="13">
        <f t="shared" ca="1" si="396"/>
        <v>2.2550606996900169</v>
      </c>
      <c r="U1098" s="13">
        <f t="shared" si="397"/>
        <v>0.49176474904358736</v>
      </c>
      <c r="V1098" s="5">
        <v>0.35</v>
      </c>
      <c r="W1098" s="3">
        <f t="shared" ca="1" si="398"/>
        <v>2.6793951467109709</v>
      </c>
      <c r="X1098" s="3">
        <f t="shared" ca="1" si="399"/>
        <v>-2.0840526660842715</v>
      </c>
      <c r="Y1098" s="3">
        <f t="shared" ca="1" si="400"/>
        <v>1.6840079682725215</v>
      </c>
      <c r="Z1098" s="3">
        <f t="shared" ca="1" si="401"/>
        <v>-1.4886090472030511E-2</v>
      </c>
      <c r="AA1098" s="3">
        <f t="shared" ca="1" si="402"/>
        <v>1.2028628344803725E-2</v>
      </c>
    </row>
    <row r="1099" spans="3:27" s="5" customFormat="1" x14ac:dyDescent="0.2">
      <c r="C1099" s="25"/>
      <c r="D1099" s="1">
        <f t="shared" si="403"/>
        <v>1097</v>
      </c>
      <c r="E1099" s="2">
        <f t="shared" si="404"/>
        <v>109.79999999999804</v>
      </c>
      <c r="F1099" s="3">
        <f t="shared" ca="1" si="405"/>
        <v>535.30448508708662</v>
      </c>
      <c r="G1099" s="3">
        <f t="shared" si="406"/>
        <v>-433.50225124116855</v>
      </c>
      <c r="H1099" s="3">
        <f t="shared" ca="1" si="391"/>
        <v>688.82152520483282</v>
      </c>
      <c r="I1099" s="3">
        <f t="shared" ca="1" si="407"/>
        <v>58722.902014054082</v>
      </c>
      <c r="J1099" s="3">
        <f t="shared" si="408"/>
        <v>8592.1560981694802</v>
      </c>
      <c r="K1099" s="3">
        <f t="shared" ca="1" si="409"/>
        <v>67164.466085001026</v>
      </c>
      <c r="L1099" s="3">
        <f t="shared" si="410"/>
        <v>-9.5236388425354761</v>
      </c>
      <c r="M1099" s="3">
        <f t="shared" ca="1" si="392"/>
        <v>-0.68070235635176712</v>
      </c>
      <c r="N1099" s="3">
        <f t="shared" ca="1" si="393"/>
        <v>-39.001372123566441</v>
      </c>
      <c r="O1099" s="1">
        <f t="shared" ca="1" si="411"/>
        <v>33213256.55098585</v>
      </c>
      <c r="P1099" s="1">
        <f t="shared" si="412"/>
        <v>-11456002.818071688</v>
      </c>
      <c r="Q1099" s="1">
        <f t="shared" ca="1" si="394"/>
        <v>44669259.369057536</v>
      </c>
      <c r="R1099" s="1">
        <f t="shared" ca="1" si="413"/>
        <v>96435.013528676602</v>
      </c>
      <c r="S1099" s="3">
        <f t="shared" si="395"/>
        <v>305.36635542230647</v>
      </c>
      <c r="T1099" s="13">
        <f t="shared" ca="1" si="396"/>
        <v>2.2557217354617438</v>
      </c>
      <c r="U1099" s="13">
        <f t="shared" si="397"/>
        <v>0.49422591981260589</v>
      </c>
      <c r="V1099" s="5">
        <v>0.35</v>
      </c>
      <c r="W1099" s="3">
        <f t="shared" ca="1" si="398"/>
        <v>2.6951481432938587</v>
      </c>
      <c r="X1099" s="3">
        <f t="shared" ca="1" si="399"/>
        <v>-2.0944828758803924</v>
      </c>
      <c r="Y1099" s="3">
        <f t="shared" ca="1" si="400"/>
        <v>1.6961618427921712</v>
      </c>
      <c r="Z1099" s="3">
        <f t="shared" ca="1" si="401"/>
        <v>-1.4960591970574231E-2</v>
      </c>
      <c r="AA1099" s="3">
        <f t="shared" ca="1" si="402"/>
        <v>1.2115441734229794E-2</v>
      </c>
    </row>
    <row r="1100" spans="3:27" s="5" customFormat="1" x14ac:dyDescent="0.2">
      <c r="C1100" s="25"/>
      <c r="D1100" s="1">
        <f t="shared" si="403"/>
        <v>1098</v>
      </c>
      <c r="E1100" s="2">
        <f t="shared" si="404"/>
        <v>109.89999999999803</v>
      </c>
      <c r="F1100" s="3">
        <f t="shared" ca="1" si="405"/>
        <v>535.30448508708662</v>
      </c>
      <c r="G1100" s="3">
        <f t="shared" si="406"/>
        <v>-434.45461512542209</v>
      </c>
      <c r="H1100" s="3">
        <f t="shared" ca="1" si="391"/>
        <v>689.42128220568407</v>
      </c>
      <c r="I1100" s="3">
        <f t="shared" ca="1" si="407"/>
        <v>58776.432462562792</v>
      </c>
      <c r="J1100" s="3">
        <f t="shared" si="408"/>
        <v>8548.7582548511509</v>
      </c>
      <c r="K1100" s="3">
        <f t="shared" ca="1" si="409"/>
        <v>67233.37821544426</v>
      </c>
      <c r="L1100" s="3">
        <f t="shared" si="410"/>
        <v>-9.5249486801102137</v>
      </c>
      <c r="M1100" s="3">
        <f t="shared" ca="1" si="392"/>
        <v>-0.6817758821544172</v>
      </c>
      <c r="N1100" s="3">
        <f t="shared" ca="1" si="393"/>
        <v>-39.062880621256689</v>
      </c>
      <c r="O1100" s="1">
        <f t="shared" ca="1" si="411"/>
        <v>33271119.305069063</v>
      </c>
      <c r="P1100" s="1">
        <f t="shared" si="412"/>
        <v>-11399707.711857606</v>
      </c>
      <c r="Q1100" s="1">
        <f t="shared" ca="1" si="394"/>
        <v>44670827.016926669</v>
      </c>
      <c r="R1100" s="1">
        <f t="shared" ca="1" si="413"/>
        <v>96518.979508795775</v>
      </c>
      <c r="S1100" s="3">
        <f t="shared" si="395"/>
        <v>305.54280063775639</v>
      </c>
      <c r="T1100" s="13">
        <f t="shared" ca="1" si="396"/>
        <v>2.2563820216567434</v>
      </c>
      <c r="U1100" s="13">
        <f t="shared" si="397"/>
        <v>0.49670196368452535</v>
      </c>
      <c r="V1100" s="5">
        <v>0.35</v>
      </c>
      <c r="W1100" s="3">
        <f t="shared" ca="1" si="398"/>
        <v>2.7110091054129479</v>
      </c>
      <c r="X1100" s="3">
        <f t="shared" ca="1" si="399"/>
        <v>-2.1049761164850742</v>
      </c>
      <c r="Y1100" s="3">
        <f t="shared" ca="1" si="400"/>
        <v>1.7084044950360344</v>
      </c>
      <c r="Z1100" s="3">
        <f t="shared" ca="1" si="401"/>
        <v>-1.5035543689179101E-2</v>
      </c>
      <c r="AA1100" s="3">
        <f t="shared" ca="1" si="402"/>
        <v>1.2202889250257389E-2</v>
      </c>
    </row>
    <row r="1101" spans="3:27" s="5" customFormat="1" x14ac:dyDescent="0.2">
      <c r="C1101" s="25"/>
      <c r="D1101" s="1">
        <f t="shared" si="403"/>
        <v>1099</v>
      </c>
      <c r="E1101" s="2">
        <f t="shared" si="404"/>
        <v>109.99999999999802</v>
      </c>
      <c r="F1101" s="3">
        <f t="shared" ca="1" si="405"/>
        <v>535.30448508708662</v>
      </c>
      <c r="G1101" s="3">
        <f t="shared" si="406"/>
        <v>-435.4071099934331</v>
      </c>
      <c r="H1101" s="3">
        <f t="shared" ca="1" si="391"/>
        <v>690.02191500501237</v>
      </c>
      <c r="I1101" s="3">
        <f t="shared" ca="1" si="407"/>
        <v>58829.962911071503</v>
      </c>
      <c r="J1101" s="3">
        <f t="shared" si="408"/>
        <v>8505.2651685952096</v>
      </c>
      <c r="K1101" s="3">
        <f t="shared" ca="1" si="409"/>
        <v>67302.350365400678</v>
      </c>
      <c r="L1101" s="3">
        <f t="shared" si="410"/>
        <v>-9.5262613923157797</v>
      </c>
      <c r="M1101" s="3">
        <f t="shared" ca="1" si="392"/>
        <v>-0.6828476877988201</v>
      </c>
      <c r="N1101" s="3">
        <f t="shared" ca="1" si="393"/>
        <v>-39.124290561139269</v>
      </c>
      <c r="O1101" s="1">
        <f t="shared" ca="1" si="411"/>
        <v>33329117.023102917</v>
      </c>
      <c r="P1101" s="1">
        <f t="shared" si="412"/>
        <v>-11343273.088979539</v>
      </c>
      <c r="Q1101" s="1">
        <f t="shared" ca="1" si="394"/>
        <v>44672390.112082452</v>
      </c>
      <c r="R1101" s="1">
        <f t="shared" ca="1" si="413"/>
        <v>96603.068100701727</v>
      </c>
      <c r="S1101" s="3">
        <f t="shared" si="395"/>
        <v>305.71963308813235</v>
      </c>
      <c r="T1101" s="13">
        <f t="shared" ca="1" si="396"/>
        <v>2.2570415515515614</v>
      </c>
      <c r="U1101" s="13">
        <f t="shared" si="397"/>
        <v>0.49919296904468369</v>
      </c>
      <c r="V1101" s="5">
        <v>0.35</v>
      </c>
      <c r="W1101" s="3">
        <f t="shared" ca="1" si="398"/>
        <v>2.7269787731665924</v>
      </c>
      <c r="X1101" s="3">
        <f t="shared" ca="1" si="399"/>
        <v>-2.1155327624670499</v>
      </c>
      <c r="Y1101" s="3">
        <f t="shared" ca="1" si="400"/>
        <v>1.7207365749090431</v>
      </c>
      <c r="Z1101" s="3">
        <f t="shared" ca="1" si="401"/>
        <v>-1.5110948303336071E-2</v>
      </c>
      <c r="AA1101" s="3">
        <f t="shared" ca="1" si="402"/>
        <v>1.2290975535064594E-2</v>
      </c>
    </row>
    <row r="1102" spans="3:27" s="5" customFormat="1" x14ac:dyDescent="0.2">
      <c r="C1102" s="25"/>
      <c r="D1102" s="1">
        <f t="shared" si="403"/>
        <v>1100</v>
      </c>
      <c r="E1102" s="2">
        <f t="shared" si="404"/>
        <v>110.09999999999802</v>
      </c>
      <c r="F1102" s="3">
        <f t="shared" ca="1" si="405"/>
        <v>535.30448508708662</v>
      </c>
      <c r="G1102" s="3">
        <f t="shared" si="406"/>
        <v>-436.35973613266469</v>
      </c>
      <c r="H1102" s="3">
        <f t="shared" ca="1" si="391"/>
        <v>690.62342204136087</v>
      </c>
      <c r="I1102" s="3">
        <f t="shared" ca="1" si="407"/>
        <v>58883.493359580214</v>
      </c>
      <c r="J1102" s="3">
        <f t="shared" si="408"/>
        <v>8461.6768262889054</v>
      </c>
      <c r="K1102" s="3">
        <f t="shared" ca="1" si="409"/>
        <v>67371.38262237201</v>
      </c>
      <c r="L1102" s="3">
        <f t="shared" si="410"/>
        <v>-9.5275769795479484</v>
      </c>
      <c r="M1102" s="3">
        <f t="shared" ca="1" si="392"/>
        <v>-0.68391777525179487</v>
      </c>
      <c r="N1102" s="3">
        <f t="shared" ca="1" si="393"/>
        <v>-39.185602055904631</v>
      </c>
      <c r="O1102" s="1">
        <f t="shared" ca="1" si="411"/>
        <v>33387249.775048375</v>
      </c>
      <c r="P1102" s="1">
        <f t="shared" si="412"/>
        <v>-11286698.827393433</v>
      </c>
      <c r="Q1102" s="1">
        <f t="shared" ca="1" si="394"/>
        <v>44673948.60244181</v>
      </c>
      <c r="R1102" s="1">
        <f t="shared" ca="1" si="413"/>
        <v>96687.27908579052</v>
      </c>
      <c r="S1102" s="3">
        <f t="shared" si="395"/>
        <v>305.89685282674765</v>
      </c>
      <c r="T1102" s="13">
        <f t="shared" ca="1" si="396"/>
        <v>2.2577003184550994</v>
      </c>
      <c r="U1102" s="13">
        <f t="shared" si="397"/>
        <v>0.50169902479912032</v>
      </c>
      <c r="V1102" s="5">
        <v>0.35</v>
      </c>
      <c r="W1102" s="3">
        <f t="shared" ca="1" si="398"/>
        <v>2.7430578916943791</v>
      </c>
      <c r="X1102" s="3">
        <f t="shared" ca="1" si="399"/>
        <v>-2.1261531906017366</v>
      </c>
      <c r="Y1102" s="3">
        <f t="shared" ca="1" si="400"/>
        <v>1.7331587368965569</v>
      </c>
      <c r="Z1102" s="3">
        <f t="shared" ca="1" si="401"/>
        <v>-1.5186808504298118E-2</v>
      </c>
      <c r="AA1102" s="3">
        <f t="shared" ca="1" si="402"/>
        <v>1.2379705263546835E-2</v>
      </c>
    </row>
    <row r="1103" spans="3:27" s="5" customFormat="1" x14ac:dyDescent="0.2">
      <c r="C1103" s="25"/>
      <c r="D1103" s="1">
        <f t="shared" si="403"/>
        <v>1101</v>
      </c>
      <c r="E1103" s="2">
        <f t="shared" si="404"/>
        <v>110.19999999999801</v>
      </c>
      <c r="F1103" s="3">
        <f t="shared" ca="1" si="405"/>
        <v>535.30448508708662</v>
      </c>
      <c r="G1103" s="3">
        <f t="shared" si="406"/>
        <v>-437.31249383061947</v>
      </c>
      <c r="H1103" s="3">
        <f t="shared" ca="1" si="391"/>
        <v>691.22580175707162</v>
      </c>
      <c r="I1103" s="3">
        <f t="shared" ca="1" si="407"/>
        <v>58937.023808088925</v>
      </c>
      <c r="J1103" s="3">
        <f t="shared" si="408"/>
        <v>8417.9932147907402</v>
      </c>
      <c r="K1103" s="3">
        <f t="shared" ca="1" si="409"/>
        <v>67440.475073704016</v>
      </c>
      <c r="L1103" s="3">
        <f t="shared" si="410"/>
        <v>-9.5288954422033569</v>
      </c>
      <c r="M1103" s="3">
        <f t="shared" ca="1" si="392"/>
        <v>-0.68498614648853695</v>
      </c>
      <c r="N1103" s="3">
        <f t="shared" ca="1" si="393"/>
        <v>-39.246815218723121</v>
      </c>
      <c r="O1103" s="1">
        <f t="shared" ca="1" si="411"/>
        <v>33445517.631029453</v>
      </c>
      <c r="P1103" s="1">
        <f t="shared" si="412"/>
        <v>-11229984.804768557</v>
      </c>
      <c r="Q1103" s="1">
        <f t="shared" ca="1" si="394"/>
        <v>44675502.435798012</v>
      </c>
      <c r="R1103" s="1">
        <f t="shared" ca="1" si="413"/>
        <v>96771.612245990022</v>
      </c>
      <c r="S1103" s="3">
        <f t="shared" si="395"/>
        <v>306.07445990703241</v>
      </c>
      <c r="T1103" s="13">
        <f t="shared" ca="1" si="396"/>
        <v>2.2583583157086213</v>
      </c>
      <c r="U1103" s="13">
        <f t="shared" si="397"/>
        <v>0.50422022037741054</v>
      </c>
      <c r="V1103" s="5">
        <v>0.35</v>
      </c>
      <c r="W1103" s="3">
        <f t="shared" ca="1" si="398"/>
        <v>2.7592472112097184</v>
      </c>
      <c r="X1103" s="3">
        <f t="shared" ca="1" si="399"/>
        <v>-2.1368377798832463</v>
      </c>
      <c r="Y1103" s="3">
        <f t="shared" ca="1" si="400"/>
        <v>1.7456716400950802</v>
      </c>
      <c r="Z1103" s="3">
        <f t="shared" ca="1" si="401"/>
        <v>-1.5263126999166045E-2</v>
      </c>
      <c r="AA1103" s="3">
        <f t="shared" ca="1" si="402"/>
        <v>1.2469083143536288E-2</v>
      </c>
    </row>
    <row r="1104" spans="3:27" s="5" customFormat="1" x14ac:dyDescent="0.2">
      <c r="C1104" s="25"/>
      <c r="D1104" s="1">
        <f t="shared" si="403"/>
        <v>1102</v>
      </c>
      <c r="E1104" s="2">
        <f t="shared" si="404"/>
        <v>110.29999999999801</v>
      </c>
      <c r="F1104" s="3">
        <f t="shared" ca="1" si="405"/>
        <v>535.30448508708662</v>
      </c>
      <c r="G1104" s="3">
        <f t="shared" si="406"/>
        <v>-438.26538337483981</v>
      </c>
      <c r="H1104" s="3">
        <f t="shared" ca="1" si="391"/>
        <v>691.82905259828908</v>
      </c>
      <c r="I1104" s="3">
        <f t="shared" ca="1" si="407"/>
        <v>58990.554256597636</v>
      </c>
      <c r="J1104" s="3">
        <f t="shared" si="408"/>
        <v>8374.2143209304686</v>
      </c>
      <c r="K1104" s="3">
        <f t="shared" ca="1" si="409"/>
        <v>67509.627806586912</v>
      </c>
      <c r="L1104" s="3">
        <f t="shared" si="410"/>
        <v>-9.5302167806795115</v>
      </c>
      <c r="M1104" s="3">
        <f t="shared" ca="1" si="392"/>
        <v>-0.68605280349252085</v>
      </c>
      <c r="N1104" s="3">
        <f t="shared" ca="1" si="393"/>
        <v>-39.307930163239469</v>
      </c>
      <c r="O1104" s="1">
        <f t="shared" ca="1" si="411"/>
        <v>33503920.661333241</v>
      </c>
      <c r="P1104" s="1">
        <f t="shared" si="412"/>
        <v>-11173130.898487354</v>
      </c>
      <c r="Q1104" s="1">
        <f t="shared" ca="1" si="394"/>
        <v>44677051.559820592</v>
      </c>
      <c r="R1104" s="1">
        <f t="shared" ca="1" si="413"/>
        <v>96856.067363760478</v>
      </c>
      <c r="S1104" s="3">
        <f t="shared" si="395"/>
        <v>306.25245438253376</v>
      </c>
      <c r="T1104" s="13">
        <f t="shared" ca="1" si="396"/>
        <v>2.2590155366857547</v>
      </c>
      <c r="U1104" s="13">
        <f t="shared" si="397"/>
        <v>0.50675664573551771</v>
      </c>
      <c r="V1104" s="5">
        <v>0.35</v>
      </c>
      <c r="W1104" s="3">
        <f t="shared" ca="1" si="398"/>
        <v>2.7755474870326426</v>
      </c>
      <c r="X1104" s="3">
        <f t="shared" ca="1" si="399"/>
        <v>-2.1475869115364761</v>
      </c>
      <c r="Y1104" s="3">
        <f t="shared" ca="1" si="400"/>
        <v>1.7582759482431753</v>
      </c>
      <c r="Z1104" s="3">
        <f t="shared" ca="1" si="401"/>
        <v>-1.5339906510974829E-2</v>
      </c>
      <c r="AA1104" s="3">
        <f t="shared" ca="1" si="402"/>
        <v>1.2559113916022682E-2</v>
      </c>
    </row>
    <row r="1105" spans="3:27" s="5" customFormat="1" x14ac:dyDescent="0.2">
      <c r="C1105" s="25"/>
      <c r="D1105" s="1">
        <f t="shared" si="403"/>
        <v>1103</v>
      </c>
      <c r="E1105" s="2">
        <f t="shared" si="404"/>
        <v>110.399999999998</v>
      </c>
      <c r="F1105" s="3">
        <f t="shared" ca="1" si="405"/>
        <v>535.30448508708662</v>
      </c>
      <c r="G1105" s="3">
        <f t="shared" si="406"/>
        <v>-439.21840505290777</v>
      </c>
      <c r="H1105" s="3">
        <f t="shared" ca="1" si="391"/>
        <v>692.43317301496393</v>
      </c>
      <c r="I1105" s="3">
        <f t="shared" ca="1" si="407"/>
        <v>59044.084705106347</v>
      </c>
      <c r="J1105" s="3">
        <f t="shared" si="408"/>
        <v>8330.3401315090814</v>
      </c>
      <c r="K1105" s="3">
        <f t="shared" ca="1" si="409"/>
        <v>67578.840908055688</v>
      </c>
      <c r="L1105" s="3">
        <f t="shared" si="410"/>
        <v>-9.5315409953747832</v>
      </c>
      <c r="M1105" s="3">
        <f t="shared" ca="1" si="392"/>
        <v>-0.68711774825540461</v>
      </c>
      <c r="N1105" s="3">
        <f t="shared" ca="1" si="393"/>
        <v>-39.368947003567271</v>
      </c>
      <c r="O1105" s="1">
        <f t="shared" ca="1" si="411"/>
        <v>33562458.936409965</v>
      </c>
      <c r="P1105" s="1">
        <f t="shared" si="412"/>
        <v>-11116136.98564524</v>
      </c>
      <c r="Q1105" s="1">
        <f t="shared" ca="1" si="394"/>
        <v>44678595.922055207</v>
      </c>
      <c r="R1105" s="1">
        <f t="shared" ca="1" si="413"/>
        <v>96940.644222094954</v>
      </c>
      <c r="S1105" s="3">
        <f t="shared" si="395"/>
        <v>306.43083630691564</v>
      </c>
      <c r="T1105" s="13">
        <f t="shared" ca="1" si="396"/>
        <v>2.2596719747924952</v>
      </c>
      <c r="U1105" s="13">
        <f t="shared" si="397"/>
        <v>0.5093083913586558</v>
      </c>
      <c r="V1105" s="5">
        <v>0.35</v>
      </c>
      <c r="W1105" s="3">
        <f t="shared" ca="1" si="398"/>
        <v>2.7919594796227876</v>
      </c>
      <c r="X1105" s="3">
        <f t="shared" ca="1" si="399"/>
        <v>-2.1584009690292354</v>
      </c>
      <c r="Y1105" s="3">
        <f t="shared" ca="1" si="400"/>
        <v>1.7709723297525581</v>
      </c>
      <c r="Z1105" s="3">
        <f t="shared" ca="1" si="401"/>
        <v>-1.5417149778780254E-2</v>
      </c>
      <c r="AA1105" s="3">
        <f t="shared" ca="1" si="402"/>
        <v>1.2649802355375415E-2</v>
      </c>
    </row>
    <row r="1106" spans="3:27" s="5" customFormat="1" x14ac:dyDescent="0.2">
      <c r="C1106" s="25"/>
      <c r="D1106" s="1">
        <f t="shared" si="403"/>
        <v>1104</v>
      </c>
      <c r="E1106" s="2">
        <f t="shared" si="404"/>
        <v>110.499999999998</v>
      </c>
      <c r="F1106" s="3">
        <f t="shared" ca="1" si="405"/>
        <v>535.30448508708662</v>
      </c>
      <c r="G1106" s="3">
        <f t="shared" si="406"/>
        <v>-440.17155915244524</v>
      </c>
      <c r="H1106" s="3">
        <f t="shared" ca="1" si="391"/>
        <v>693.03816146085751</v>
      </c>
      <c r="I1106" s="3">
        <f t="shared" ca="1" si="407"/>
        <v>59097.615153615057</v>
      </c>
      <c r="J1106" s="3">
        <f t="shared" si="408"/>
        <v>8286.3706332988131</v>
      </c>
      <c r="K1106" s="3">
        <f t="shared" ca="1" si="409"/>
        <v>67648.114464990547</v>
      </c>
      <c r="L1106" s="3">
        <f t="shared" si="410"/>
        <v>-9.5328680866884152</v>
      </c>
      <c r="M1106" s="3">
        <f t="shared" ca="1" si="392"/>
        <v>-0.68818098277693385</v>
      </c>
      <c r="N1106" s="3">
        <f t="shared" ca="1" si="393"/>
        <v>-39.429865854283506</v>
      </c>
      <c r="O1106" s="1">
        <f t="shared" ca="1" si="411"/>
        <v>33621132.526873194</v>
      </c>
      <c r="P1106" s="1">
        <f t="shared" si="412"/>
        <v>-11059002.943050487</v>
      </c>
      <c r="Q1106" s="1">
        <f t="shared" ca="1" si="394"/>
        <v>44680135.469923683</v>
      </c>
      <c r="R1106" s="1">
        <f t="shared" ca="1" si="413"/>
        <v>97025.342604520047</v>
      </c>
      <c r="S1106" s="3">
        <f t="shared" si="395"/>
        <v>306.60960573395903</v>
      </c>
      <c r="T1106" s="13">
        <f t="shared" ca="1" si="396"/>
        <v>2.2603276234672087</v>
      </c>
      <c r="U1106" s="13">
        <f t="shared" si="397"/>
        <v>0.51187554826417014</v>
      </c>
      <c r="V1106" s="5">
        <v>0.35</v>
      </c>
      <c r="W1106" s="3">
        <f t="shared" ca="1" si="398"/>
        <v>2.808483954612595</v>
      </c>
      <c r="X1106" s="3">
        <f t="shared" ca="1" si="399"/>
        <v>-2.1692803380844579</v>
      </c>
      <c r="Y1106" s="3">
        <f t="shared" ca="1" si="400"/>
        <v>1.7837614577393976</v>
      </c>
      <c r="Z1106" s="3">
        <f t="shared" ca="1" si="401"/>
        <v>-1.5494859557746127E-2</v>
      </c>
      <c r="AA1106" s="3">
        <f t="shared" ca="1" si="402"/>
        <v>1.2741153269567125E-2</v>
      </c>
    </row>
    <row r="1107" spans="3:27" s="5" customFormat="1" x14ac:dyDescent="0.2">
      <c r="C1107" s="25"/>
      <c r="D1107" s="1">
        <f t="shared" si="403"/>
        <v>1105</v>
      </c>
      <c r="E1107" s="2">
        <f t="shared" si="404"/>
        <v>110.59999999999799</v>
      </c>
      <c r="F1107" s="3">
        <f t="shared" ca="1" si="405"/>
        <v>535.30448508708662</v>
      </c>
      <c r="G1107" s="3">
        <f t="shared" si="406"/>
        <v>-441.12484596111409</v>
      </c>
      <c r="H1107" s="3">
        <f t="shared" ca="1" si="391"/>
        <v>693.64401639354435</v>
      </c>
      <c r="I1107" s="3">
        <f t="shared" ca="1" si="407"/>
        <v>59151.145602123768</v>
      </c>
      <c r="J1107" s="3">
        <f t="shared" si="408"/>
        <v>8242.3058130431364</v>
      </c>
      <c r="K1107" s="3">
        <f t="shared" ca="1" si="409"/>
        <v>67717.448564117236</v>
      </c>
      <c r="L1107" s="3">
        <f t="shared" si="410"/>
        <v>-9.5341980550205161</v>
      </c>
      <c r="M1107" s="3">
        <f t="shared" ca="1" si="392"/>
        <v>-0.6892425090648463</v>
      </c>
      <c r="N1107" s="3">
        <f t="shared" ca="1" si="393"/>
        <v>-39.49068683042308</v>
      </c>
      <c r="O1107" s="1">
        <f t="shared" ca="1" si="411"/>
        <v>33679941.503499731</v>
      </c>
      <c r="P1107" s="1">
        <f t="shared" si="412"/>
        <v>-11001728.647224022</v>
      </c>
      <c r="Q1107" s="1">
        <f t="shared" ca="1" si="394"/>
        <v>44681670.150723755</v>
      </c>
      <c r="R1107" s="1">
        <f t="shared" ca="1" si="413"/>
        <v>97110.162295096205</v>
      </c>
      <c r="S1107" s="3">
        <f t="shared" si="395"/>
        <v>306.78876271756178</v>
      </c>
      <c r="T1107" s="13">
        <f t="shared" ca="1" si="396"/>
        <v>2.2609824761806294</v>
      </c>
      <c r="U1107" s="13">
        <f t="shared" si="397"/>
        <v>0.51445820800442854</v>
      </c>
      <c r="V1107" s="5">
        <v>0.35</v>
      </c>
      <c r="W1107" s="3">
        <f t="shared" ca="1" si="398"/>
        <v>2.8251216828406904</v>
      </c>
      <c r="X1107" s="3">
        <f t="shared" ca="1" si="399"/>
        <v>-2.1802254066924496</v>
      </c>
      <c r="Y1107" s="3">
        <f t="shared" ca="1" si="400"/>
        <v>1.7966440100557921</v>
      </c>
      <c r="Z1107" s="3">
        <f t="shared" ca="1" si="401"/>
        <v>-1.5573038619231783E-2</v>
      </c>
      <c r="AA1107" s="3">
        <f t="shared" ca="1" si="402"/>
        <v>1.2833171500398515E-2</v>
      </c>
    </row>
    <row r="1108" spans="3:27" s="5" customFormat="1" x14ac:dyDescent="0.2">
      <c r="C1108" s="25"/>
      <c r="D1108" s="1">
        <f t="shared" si="403"/>
        <v>1106</v>
      </c>
      <c r="E1108" s="2">
        <f t="shared" si="404"/>
        <v>110.69999999999798</v>
      </c>
      <c r="F1108" s="3">
        <f t="shared" ca="1" si="405"/>
        <v>535.30448508708662</v>
      </c>
      <c r="G1108" s="3">
        <f t="shared" si="406"/>
        <v>-442.07826576661614</v>
      </c>
      <c r="H1108" s="3">
        <f t="shared" ca="1" si="391"/>
        <v>694.25073627441679</v>
      </c>
      <c r="I1108" s="3">
        <f t="shared" ca="1" si="407"/>
        <v>59204.676050632479</v>
      </c>
      <c r="J1108" s="3">
        <f t="shared" si="408"/>
        <v>8198.1456574567492</v>
      </c>
      <c r="K1108" s="3">
        <f t="shared" ca="1" si="409"/>
        <v>67786.843292007456</v>
      </c>
      <c r="L1108" s="3">
        <f t="shared" si="410"/>
        <v>-9.5355309007720663</v>
      </c>
      <c r="M1108" s="3">
        <f t="shared" ca="1" si="392"/>
        <v>-0.6903023291347774</v>
      </c>
      <c r="N1108" s="3">
        <f t="shared" ca="1" si="393"/>
        <v>-39.551410047473389</v>
      </c>
      <c r="O1108" s="1">
        <f t="shared" ca="1" si="411"/>
        <v>33738885.937229887</v>
      </c>
      <c r="P1108" s="1">
        <f t="shared" si="412"/>
        <v>-10944313.974399284</v>
      </c>
      <c r="Q1108" s="1">
        <f t="shared" ca="1" si="394"/>
        <v>44683199.91162917</v>
      </c>
      <c r="R1108" s="1">
        <f t="shared" ca="1" si="413"/>
        <v>97195.103078418353</v>
      </c>
      <c r="S1108" s="3">
        <f t="shared" si="395"/>
        <v>306.96830731173867</v>
      </c>
      <c r="T1108" s="13">
        <f t="shared" ca="1" si="396"/>
        <v>2.2616365264358618</v>
      </c>
      <c r="U1108" s="13">
        <f t="shared" si="397"/>
        <v>0.51705646266973093</v>
      </c>
      <c r="V1108" s="5">
        <v>0.35</v>
      </c>
      <c r="W1108" s="3">
        <f t="shared" ca="1" si="398"/>
        <v>2.8418734403854917</v>
      </c>
      <c r="X1108" s="3">
        <f t="shared" ca="1" si="399"/>
        <v>-2.1912365651232251</v>
      </c>
      <c r="Y1108" s="3">
        <f t="shared" ca="1" si="400"/>
        <v>1.809620669321458</v>
      </c>
      <c r="Z1108" s="3">
        <f t="shared" ca="1" si="401"/>
        <v>-1.5651689750880177E-2</v>
      </c>
      <c r="AA1108" s="3">
        <f t="shared" ca="1" si="402"/>
        <v>1.2925861923724699E-2</v>
      </c>
    </row>
    <row r="1109" spans="3:27" s="5" customFormat="1" x14ac:dyDescent="0.2">
      <c r="C1109" s="25"/>
      <c r="D1109" s="1">
        <f t="shared" si="403"/>
        <v>1107</v>
      </c>
      <c r="E1109" s="2">
        <f t="shared" si="404"/>
        <v>110.79999999999798</v>
      </c>
      <c r="F1109" s="3">
        <f t="shared" ca="1" si="405"/>
        <v>535.30448508708662</v>
      </c>
      <c r="G1109" s="3">
        <f t="shared" si="406"/>
        <v>-443.03181885669335</v>
      </c>
      <c r="H1109" s="3">
        <f t="shared" ca="1" si="391"/>
        <v>694.85831956868799</v>
      </c>
      <c r="I1109" s="3">
        <f t="shared" ca="1" si="407"/>
        <v>59258.20649914119</v>
      </c>
      <c r="J1109" s="3">
        <f t="shared" si="408"/>
        <v>8153.8901532255841</v>
      </c>
      <c r="K1109" s="3">
        <f t="shared" ca="1" si="409"/>
        <v>67856.298735079239</v>
      </c>
      <c r="L1109" s="3">
        <f t="shared" si="410"/>
        <v>-9.5368666243449098</v>
      </c>
      <c r="M1109" s="3">
        <f t="shared" ca="1" si="392"/>
        <v>-0.6913604450101658</v>
      </c>
      <c r="N1109" s="3">
        <f t="shared" ca="1" si="393"/>
        <v>-39.612035621368939</v>
      </c>
      <c r="O1109" s="1">
        <f t="shared" ca="1" si="411"/>
        <v>33797965.899167463</v>
      </c>
      <c r="P1109" s="1">
        <f t="shared" si="412"/>
        <v>-10886758.800522035</v>
      </c>
      <c r="Q1109" s="1">
        <f t="shared" ca="1" si="394"/>
        <v>44684724.6996895</v>
      </c>
      <c r="R1109" s="1">
        <f t="shared" ca="1" si="413"/>
        <v>97280.164739616317</v>
      </c>
      <c r="S1109" s="3">
        <f t="shared" si="395"/>
        <v>307.14823957062157</v>
      </c>
      <c r="T1109" s="13">
        <f t="shared" ca="1" si="396"/>
        <v>2.2622897677683791</v>
      </c>
      <c r="U1109" s="13">
        <f t="shared" si="397"/>
        <v>0.51967040489122962</v>
      </c>
      <c r="V1109" s="5">
        <v>0.35</v>
      </c>
      <c r="W1109" s="3">
        <f t="shared" ca="1" si="398"/>
        <v>2.858740008598994</v>
      </c>
      <c r="X1109" s="3">
        <f t="shared" ca="1" si="399"/>
        <v>-2.2023142059388778</v>
      </c>
      <c r="Y1109" s="3">
        <f t="shared" ca="1" si="400"/>
        <v>1.8226921229555981</v>
      </c>
      <c r="Z1109" s="3">
        <f t="shared" ca="1" si="401"/>
        <v>-1.5730815756706269E-2</v>
      </c>
      <c r="AA1109" s="3">
        <f t="shared" ca="1" si="402"/>
        <v>1.3019229449682843E-2</v>
      </c>
    </row>
    <row r="1110" spans="3:27" s="5" customFormat="1" x14ac:dyDescent="0.2">
      <c r="C1110" s="25"/>
      <c r="D1110" s="1">
        <f t="shared" si="403"/>
        <v>1108</v>
      </c>
      <c r="E1110" s="2">
        <f t="shared" si="404"/>
        <v>110.89999999999797</v>
      </c>
      <c r="F1110" s="3">
        <f t="shared" ca="1" si="405"/>
        <v>535.30448508708662</v>
      </c>
      <c r="G1110" s="3">
        <f t="shared" si="406"/>
        <v>-443.98550551912786</v>
      </c>
      <c r="H1110" s="3">
        <f t="shared" ca="1" si="391"/>
        <v>695.46676474539481</v>
      </c>
      <c r="I1110" s="3">
        <f t="shared" ca="1" si="407"/>
        <v>59311.736947649901</v>
      </c>
      <c r="J1110" s="3">
        <f t="shared" si="408"/>
        <v>8109.5392870067935</v>
      </c>
      <c r="K1110" s="3">
        <f t="shared" ca="1" si="409"/>
        <v>67925.814979597344</v>
      </c>
      <c r="L1110" s="3">
        <f t="shared" si="410"/>
        <v>-9.5382052261417645</v>
      </c>
      <c r="M1110" s="3">
        <f t="shared" ca="1" si="392"/>
        <v>-0.69241685872216019</v>
      </c>
      <c r="N1110" s="3">
        <f t="shared" ca="1" si="393"/>
        <v>-39.672563668485964</v>
      </c>
      <c r="O1110" s="1">
        <f t="shared" ca="1" si="411"/>
        <v>33857181.460579842</v>
      </c>
      <c r="P1110" s="1">
        <f t="shared" si="412"/>
        <v>-10829063.001250222</v>
      </c>
      <c r="Q1110" s="1">
        <f t="shared" ca="1" si="394"/>
        <v>44686244.461830065</v>
      </c>
      <c r="R1110" s="1">
        <f t="shared" ca="1" si="413"/>
        <v>97365.347064355272</v>
      </c>
      <c r="S1110" s="3">
        <f t="shared" si="395"/>
        <v>307.32855954845928</v>
      </c>
      <c r="T1110" s="13">
        <f t="shared" ca="1" si="396"/>
        <v>2.2629421937460199</v>
      </c>
      <c r="U1110" s="13">
        <f t="shared" si="397"/>
        <v>0.52230012784386837</v>
      </c>
      <c r="V1110" s="5">
        <v>0.35</v>
      </c>
      <c r="W1110" s="3">
        <f t="shared" ca="1" si="398"/>
        <v>2.8757221741407855</v>
      </c>
      <c r="X1110" s="3">
        <f t="shared" ca="1" si="399"/>
        <v>-2.2134587240060397</v>
      </c>
      <c r="Y1110" s="3">
        <f t="shared" ca="1" si="400"/>
        <v>1.8358590632089817</v>
      </c>
      <c r="Z1110" s="3">
        <f t="shared" ca="1" si="401"/>
        <v>-1.5810419457185997E-2</v>
      </c>
      <c r="AA1110" s="3">
        <f t="shared" ca="1" si="402"/>
        <v>1.3113279022921299E-2</v>
      </c>
    </row>
    <row r="1111" spans="3:27" s="5" customFormat="1" x14ac:dyDescent="0.2">
      <c r="C1111" s="25"/>
      <c r="D1111" s="1">
        <f t="shared" si="403"/>
        <v>1109</v>
      </c>
      <c r="E1111" s="2">
        <f t="shared" si="404"/>
        <v>110.99999999999797</v>
      </c>
      <c r="F1111" s="3">
        <f t="shared" ca="1" si="405"/>
        <v>535.30448508708662</v>
      </c>
      <c r="G1111" s="3">
        <f t="shared" si="406"/>
        <v>-444.93932604174205</v>
      </c>
      <c r="H1111" s="3">
        <f t="shared" ca="1" si="391"/>
        <v>696.07607027740187</v>
      </c>
      <c r="I1111" s="3">
        <f t="shared" ca="1" si="407"/>
        <v>59365.267396158612</v>
      </c>
      <c r="J1111" s="3">
        <f t="shared" si="408"/>
        <v>8065.09304542875</v>
      </c>
      <c r="K1111" s="3">
        <f t="shared" ca="1" si="409"/>
        <v>67995.392111673602</v>
      </c>
      <c r="L1111" s="3">
        <f t="shared" si="410"/>
        <v>-9.5395467065662096</v>
      </c>
      <c r="M1111" s="3">
        <f t="shared" ca="1" si="392"/>
        <v>-0.69347157230952539</v>
      </c>
      <c r="N1111" s="3">
        <f t="shared" ca="1" si="393"/>
        <v>-39.732994305637092</v>
      </c>
      <c r="O1111" s="1">
        <f t="shared" ca="1" si="411"/>
        <v>33916532.692898139</v>
      </c>
      <c r="P1111" s="1">
        <f t="shared" si="412"/>
        <v>-10771226.451953782</v>
      </c>
      <c r="Q1111" s="1">
        <f t="shared" ca="1" si="394"/>
        <v>44687759.144851923</v>
      </c>
      <c r="R1111" s="1">
        <f t="shared" ca="1" si="413"/>
        <v>97450.649838836267</v>
      </c>
      <c r="S1111" s="3">
        <f t="shared" si="395"/>
        <v>307.50926729961759</v>
      </c>
      <c r="T1111" s="13">
        <f t="shared" ca="1" si="396"/>
        <v>2.2635937979689871</v>
      </c>
      <c r="U1111" s="13">
        <f t="shared" si="397"/>
        <v>0.52494572524933159</v>
      </c>
      <c r="V1111" s="5">
        <v>0.35</v>
      </c>
      <c r="W1111" s="3">
        <f t="shared" ca="1" si="398"/>
        <v>2.8928207290122443</v>
      </c>
      <c r="X1111" s="3">
        <f t="shared" ca="1" si="399"/>
        <v>-2.2246705165083784</v>
      </c>
      <c r="Y1111" s="3">
        <f t="shared" ca="1" si="400"/>
        <v>1.8491221871962051</v>
      </c>
      <c r="Z1111" s="3">
        <f t="shared" ca="1" si="401"/>
        <v>-1.589050368934556E-2</v>
      </c>
      <c r="AA1111" s="3">
        <f t="shared" ca="1" si="402"/>
        <v>1.3208015622830036E-2</v>
      </c>
    </row>
    <row r="1112" spans="3:27" s="5" customFormat="1" x14ac:dyDescent="0.2">
      <c r="C1112" s="25"/>
      <c r="D1112" s="1">
        <f t="shared" si="403"/>
        <v>1110</v>
      </c>
      <c r="E1112" s="2">
        <f t="shared" si="404"/>
        <v>111.09999999999796</v>
      </c>
      <c r="F1112" s="3">
        <f t="shared" ca="1" si="405"/>
        <v>535.30448508708662</v>
      </c>
      <c r="G1112" s="3">
        <f t="shared" si="406"/>
        <v>-445.89328071239868</v>
      </c>
      <c r="H1112" s="3">
        <f t="shared" ca="1" si="391"/>
        <v>696.68623464140364</v>
      </c>
      <c r="I1112" s="3">
        <f t="shared" ca="1" si="407"/>
        <v>59418.797844667322</v>
      </c>
      <c r="J1112" s="3">
        <f t="shared" si="408"/>
        <v>8020.5514150910431</v>
      </c>
      <c r="K1112" s="3">
        <f t="shared" ca="1" si="409"/>
        <v>68065.03021726734</v>
      </c>
      <c r="L1112" s="3">
        <f t="shared" si="410"/>
        <v>-9.5408910660227022</v>
      </c>
      <c r="M1112" s="3">
        <f t="shared" ca="1" si="392"/>
        <v>-0.69452458781854987</v>
      </c>
      <c r="N1112" s="3">
        <f t="shared" ca="1" si="393"/>
        <v>-39.793327650066011</v>
      </c>
      <c r="O1112" s="1">
        <f t="shared" ca="1" si="411"/>
        <v>33976019.667717189</v>
      </c>
      <c r="P1112" s="1">
        <f t="shared" si="412"/>
        <v>-10713249.027714504</v>
      </c>
      <c r="Q1112" s="1">
        <f t="shared" ca="1" si="394"/>
        <v>44689268.695431694</v>
      </c>
      <c r="R1112" s="1">
        <f t="shared" ca="1" si="413"/>
        <v>97536.072849796503</v>
      </c>
      <c r="S1112" s="3">
        <f t="shared" si="395"/>
        <v>307.69036287857944</v>
      </c>
      <c r="T1112" s="13">
        <f t="shared" ca="1" si="396"/>
        <v>2.2642445740698403</v>
      </c>
      <c r="U1112" s="13">
        <f t="shared" si="397"/>
        <v>0.52760729137901274</v>
      </c>
      <c r="V1112" s="5">
        <v>0.35</v>
      </c>
      <c r="W1112" s="3">
        <f t="shared" ca="1" si="398"/>
        <v>2.9100364705909638</v>
      </c>
      <c r="X1112" s="3">
        <f t="shared" ca="1" si="399"/>
        <v>-2.235949982959176</v>
      </c>
      <c r="Y1112" s="3">
        <f t="shared" ca="1" si="400"/>
        <v>1.862482196928168</v>
      </c>
      <c r="Z1112" s="3">
        <f t="shared" ca="1" si="401"/>
        <v>-1.5971071306851256E-2</v>
      </c>
      <c r="AA1112" s="3">
        <f t="shared" ca="1" si="402"/>
        <v>1.3303444263772628E-2</v>
      </c>
    </row>
    <row r="1113" spans="3:27" s="5" customFormat="1" x14ac:dyDescent="0.2">
      <c r="C1113" s="25"/>
      <c r="D1113" s="1">
        <f t="shared" si="403"/>
        <v>1111</v>
      </c>
      <c r="E1113" s="2">
        <f t="shared" si="404"/>
        <v>111.19999999999796</v>
      </c>
      <c r="F1113" s="3">
        <f t="shared" ca="1" si="405"/>
        <v>535.30448508708662</v>
      </c>
      <c r="G1113" s="3">
        <f t="shared" si="406"/>
        <v>-446.84736981900096</v>
      </c>
      <c r="H1113" s="3">
        <f t="shared" ca="1" si="391"/>
        <v>697.2972563179278</v>
      </c>
      <c r="I1113" s="3">
        <f t="shared" ca="1" si="407"/>
        <v>59472.328293176033</v>
      </c>
      <c r="J1113" s="3">
        <f t="shared" si="408"/>
        <v>7975.9143825644733</v>
      </c>
      <c r="K1113" s="3">
        <f t="shared" ca="1" si="409"/>
        <v>68134.729382185731</v>
      </c>
      <c r="L1113" s="3">
        <f t="shared" si="410"/>
        <v>-9.5422383049165607</v>
      </c>
      <c r="M1113" s="3">
        <f t="shared" ca="1" si="392"/>
        <v>-0.69557590730295416</v>
      </c>
      <c r="N1113" s="3">
        <f t="shared" ca="1" si="393"/>
        <v>-39.85356381944225</v>
      </c>
      <c r="O1113" s="1">
        <f t="shared" ca="1" si="411"/>
        <v>34035642.456795692</v>
      </c>
      <c r="P1113" s="1">
        <f t="shared" si="412"/>
        <v>-10655130.603325829</v>
      </c>
      <c r="Q1113" s="1">
        <f t="shared" ca="1" si="394"/>
        <v>44690773.060121521</v>
      </c>
      <c r="R1113" s="1">
        <f t="shared" ca="1" si="413"/>
        <v>97621.615884509898</v>
      </c>
      <c r="S1113" s="3">
        <f t="shared" si="395"/>
        <v>307.87184633994468</v>
      </c>
      <c r="T1113" s="13">
        <f t="shared" ca="1" si="396"/>
        <v>2.2648945157134928</v>
      </c>
      <c r="U1113" s="13">
        <f t="shared" si="397"/>
        <v>0.53028492105699343</v>
      </c>
      <c r="V1113" s="5">
        <v>0.35</v>
      </c>
      <c r="W1113" s="3">
        <f t="shared" ca="1" si="398"/>
        <v>2.9273702016653638</v>
      </c>
      <c r="X1113" s="3">
        <f t="shared" ca="1" si="399"/>
        <v>-2.2472975252139529</v>
      </c>
      <c r="Y1113" s="3">
        <f t="shared" ca="1" si="400"/>
        <v>1.8759397993447327</v>
      </c>
      <c r="Z1113" s="3">
        <f t="shared" ca="1" si="401"/>
        <v>-1.6052125180099665E-2</v>
      </c>
      <c r="AA1113" s="3">
        <f t="shared" ca="1" si="402"/>
        <v>1.339956999531952E-2</v>
      </c>
    </row>
    <row r="1114" spans="3:27" s="5" customFormat="1" x14ac:dyDescent="0.2">
      <c r="C1114" s="25"/>
      <c r="D1114" s="1">
        <f t="shared" si="403"/>
        <v>1112</v>
      </c>
      <c r="E1114" s="2">
        <f t="shared" si="404"/>
        <v>111.29999999999795</v>
      </c>
      <c r="F1114" s="3">
        <f t="shared" ca="1" si="405"/>
        <v>535.30448508708662</v>
      </c>
      <c r="G1114" s="3">
        <f t="shared" si="406"/>
        <v>-447.80159364949259</v>
      </c>
      <c r="H1114" s="3">
        <f t="shared" ca="1" si="391"/>
        <v>697.90913379133838</v>
      </c>
      <c r="I1114" s="3">
        <f t="shared" ca="1" si="407"/>
        <v>59525.858741684744</v>
      </c>
      <c r="J1114" s="3">
        <f t="shared" si="408"/>
        <v>7931.1819343910493</v>
      </c>
      <c r="K1114" s="3">
        <f t="shared" ca="1" si="409"/>
        <v>68204.489692084215</v>
      </c>
      <c r="L1114" s="3">
        <f t="shared" si="410"/>
        <v>-9.5435884236539756</v>
      </c>
      <c r="M1114" s="3">
        <f t="shared" ca="1" si="392"/>
        <v>-0.69662553282379824</v>
      </c>
      <c r="N1114" s="3">
        <f t="shared" ca="1" si="393"/>
        <v>-39.913702931855838</v>
      </c>
      <c r="O1114" s="1">
        <f t="shared" ca="1" si="411"/>
        <v>34095401.132056333</v>
      </c>
      <c r="P1114" s="1">
        <f t="shared" si="412"/>
        <v>-10596871.053292716</v>
      </c>
      <c r="Q1114" s="1">
        <f t="shared" ca="1" si="394"/>
        <v>44692272.185349047</v>
      </c>
      <c r="R1114" s="1">
        <f t="shared" ca="1" si="413"/>
        <v>97707.278730787366</v>
      </c>
      <c r="S1114" s="3">
        <f t="shared" si="395"/>
        <v>308.05371773843024</v>
      </c>
      <c r="T1114" s="13">
        <f t="shared" ca="1" si="396"/>
        <v>2.2655436165972067</v>
      </c>
      <c r="U1114" s="13">
        <f t="shared" si="397"/>
        <v>0.53297870966304028</v>
      </c>
      <c r="V1114" s="5">
        <v>0.35</v>
      </c>
      <c r="W1114" s="3">
        <f t="shared" ca="1" si="398"/>
        <v>2.9448227304695345</v>
      </c>
      <c r="X1114" s="3">
        <f t="shared" ca="1" si="399"/>
        <v>-2.2587135474831737</v>
      </c>
      <c r="Y1114" s="3">
        <f t="shared" ca="1" si="400"/>
        <v>1.8894957063476017</v>
      </c>
      <c r="Z1114" s="3">
        <f t="shared" ca="1" si="401"/>
        <v>-1.6133668196308383E-2</v>
      </c>
      <c r="AA1114" s="3">
        <f t="shared" ca="1" si="402"/>
        <v>1.3496397902482868E-2</v>
      </c>
    </row>
    <row r="1115" spans="3:27" s="5" customFormat="1" x14ac:dyDescent="0.2">
      <c r="C1115" s="25"/>
      <c r="D1115" s="1">
        <f t="shared" si="403"/>
        <v>1113</v>
      </c>
      <c r="E1115" s="2">
        <f t="shared" si="404"/>
        <v>111.39999999999795</v>
      </c>
      <c r="F1115" s="3">
        <f t="shared" ca="1" si="405"/>
        <v>535.30448508708662</v>
      </c>
      <c r="G1115" s="3">
        <f t="shared" si="406"/>
        <v>-448.75595249185801</v>
      </c>
      <c r="H1115" s="3">
        <f t="shared" ca="1" si="391"/>
        <v>698.5218655498378</v>
      </c>
      <c r="I1115" s="3">
        <f t="shared" ca="1" si="407"/>
        <v>59579.389190193455</v>
      </c>
      <c r="J1115" s="3">
        <f t="shared" si="408"/>
        <v>7886.3540570839814</v>
      </c>
      <c r="K1115" s="3">
        <f t="shared" ca="1" si="409"/>
        <v>68274.311232466833</v>
      </c>
      <c r="L1115" s="3">
        <f t="shared" si="410"/>
        <v>-9.5449414226420082</v>
      </c>
      <c r="M1115" s="3">
        <f t="shared" ca="1" si="392"/>
        <v>-0.69767346644939099</v>
      </c>
      <c r="N1115" s="3">
        <f t="shared" ca="1" si="393"/>
        <v>-39.973745105812142</v>
      </c>
      <c r="O1115" s="1">
        <f t="shared" ca="1" si="411"/>
        <v>34155295.765585795</v>
      </c>
      <c r="P1115" s="1">
        <f t="shared" si="412"/>
        <v>-10538470.251831446</v>
      </c>
      <c r="Q1115" s="1">
        <f t="shared" ca="1" si="394"/>
        <v>44693766.017417237</v>
      </c>
      <c r="R1115" s="1">
        <f t="shared" ca="1" si="413"/>
        <v>97793.061176977295</v>
      </c>
      <c r="S1115" s="3">
        <f t="shared" si="395"/>
        <v>308.23597712887022</v>
      </c>
      <c r="T1115" s="13">
        <f t="shared" ca="1" si="396"/>
        <v>2.2661918704505837</v>
      </c>
      <c r="U1115" s="13">
        <f t="shared" si="397"/>
        <v>0.53568875313561648</v>
      </c>
      <c r="V1115" s="5">
        <v>0.35</v>
      </c>
      <c r="W1115" s="3">
        <f t="shared" ca="1" si="398"/>
        <v>2.9623948707182781</v>
      </c>
      <c r="X1115" s="3">
        <f t="shared" ca="1" si="399"/>
        <v>-2.2701984563450042</v>
      </c>
      <c r="Y1115" s="3">
        <f t="shared" ca="1" si="400"/>
        <v>1.9031506348333871</v>
      </c>
      <c r="Z1115" s="3">
        <f t="shared" ca="1" si="401"/>
        <v>-1.6215703259607174E-2</v>
      </c>
      <c r="AA1115" s="3">
        <f t="shared" ca="1" si="402"/>
        <v>1.3593933105952765E-2</v>
      </c>
    </row>
    <row r="1116" spans="3:27" s="5" customFormat="1" x14ac:dyDescent="0.2">
      <c r="C1116" s="25"/>
      <c r="D1116" s="1">
        <f t="shared" si="403"/>
        <v>1114</v>
      </c>
      <c r="E1116" s="2">
        <f t="shared" si="404"/>
        <v>111.49999999999794</v>
      </c>
      <c r="F1116" s="3">
        <f t="shared" ca="1" si="405"/>
        <v>535.30448508708662</v>
      </c>
      <c r="G1116" s="3">
        <f t="shared" si="406"/>
        <v>-449.71044663412221</v>
      </c>
      <c r="H1116" s="3">
        <f t="shared" ca="1" si="391"/>
        <v>699.13545008546987</v>
      </c>
      <c r="I1116" s="3">
        <f t="shared" ca="1" si="407"/>
        <v>59632.919638702166</v>
      </c>
      <c r="J1116" s="3">
        <f t="shared" si="408"/>
        <v>7841.4307371276827</v>
      </c>
      <c r="K1116" s="3">
        <f t="shared" ca="1" si="409"/>
        <v>68344.194088686651</v>
      </c>
      <c r="L1116" s="3">
        <f t="shared" si="410"/>
        <v>-9.5462973022885844</v>
      </c>
      <c r="M1116" s="3">
        <f t="shared" ca="1" si="392"/>
        <v>-0.69871971025519897</v>
      </c>
      <c r="N1116" s="3">
        <f t="shared" ca="1" si="393"/>
        <v>-40.033690460226644</v>
      </c>
      <c r="O1116" s="1">
        <f t="shared" ca="1" si="411"/>
        <v>34215326.429634877</v>
      </c>
      <c r="P1116" s="1">
        <f t="shared" si="412"/>
        <v>-10479928.07286947</v>
      </c>
      <c r="Q1116" s="1">
        <f t="shared" ca="1" si="394"/>
        <v>44695254.502504349</v>
      </c>
      <c r="R1116" s="1">
        <f t="shared" ca="1" si="413"/>
        <v>97878.963011965781</v>
      </c>
      <c r="S1116" s="3">
        <f t="shared" si="395"/>
        <v>308.41862456621578</v>
      </c>
      <c r="T1116" s="13">
        <f t="shared" ca="1" si="396"/>
        <v>2.2668392710355576</v>
      </c>
      <c r="U1116" s="13">
        <f t="shared" si="397"/>
        <v>0.53841514797490631</v>
      </c>
      <c r="V1116" s="5">
        <v>0.35</v>
      </c>
      <c r="W1116" s="3">
        <f t="shared" ca="1" si="398"/>
        <v>2.9800874416423575</v>
      </c>
      <c r="X1116" s="3">
        <f t="shared" ca="1" si="399"/>
        <v>-2.2817526607581322</v>
      </c>
      <c r="Y1116" s="3">
        <f t="shared" ca="1" si="400"/>
        <v>1.9169053067268804</v>
      </c>
      <c r="Z1116" s="3">
        <f t="shared" ca="1" si="401"/>
        <v>-1.6298233291129515E-2</v>
      </c>
      <c r="AA1116" s="3">
        <f t="shared" ca="1" si="402"/>
        <v>1.369218076233486E-2</v>
      </c>
    </row>
    <row r="1117" spans="3:27" s="5" customFormat="1" x14ac:dyDescent="0.2">
      <c r="C1117" s="25"/>
      <c r="D1117" s="1">
        <f t="shared" si="403"/>
        <v>1115</v>
      </c>
      <c r="E1117" s="2">
        <f t="shared" si="404"/>
        <v>111.59999999999793</v>
      </c>
      <c r="F1117" s="3">
        <f t="shared" ca="1" si="405"/>
        <v>535.30448508708662</v>
      </c>
      <c r="G1117" s="3">
        <f t="shared" si="406"/>
        <v>-450.66507636435108</v>
      </c>
      <c r="H1117" s="3">
        <f t="shared" ca="1" si="391"/>
        <v>699.74988589412237</v>
      </c>
      <c r="I1117" s="3">
        <f t="shared" ca="1" si="407"/>
        <v>59686.450087210877</v>
      </c>
      <c r="J1117" s="3">
        <f t="shared" si="408"/>
        <v>7796.411960977759</v>
      </c>
      <c r="K1117" s="3">
        <f t="shared" ca="1" si="409"/>
        <v>68414.138345946136</v>
      </c>
      <c r="L1117" s="3">
        <f t="shared" si="410"/>
        <v>-9.5476560630025062</v>
      </c>
      <c r="M1117" s="3">
        <f t="shared" ca="1" si="392"/>
        <v>-0.69976426632375688</v>
      </c>
      <c r="N1117" s="3">
        <f t="shared" ca="1" si="393"/>
        <v>-40.093539114419791</v>
      </c>
      <c r="O1117" s="1">
        <f t="shared" ca="1" si="411"/>
        <v>34275493.196618609</v>
      </c>
      <c r="P1117" s="1">
        <f t="shared" si="412"/>
        <v>-10421244.390045239</v>
      </c>
      <c r="Q1117" s="1">
        <f t="shared" ca="1" si="394"/>
        <v>44696737.58666385</v>
      </c>
      <c r="R1117" s="1">
        <f t="shared" ca="1" si="413"/>
        <v>97964.984025177138</v>
      </c>
      <c r="S1117" s="3">
        <f t="shared" si="395"/>
        <v>308.60166010553507</v>
      </c>
      <c r="T1117" s="13">
        <f t="shared" ca="1" si="396"/>
        <v>2.2674858121463868</v>
      </c>
      <c r="U1117" s="13">
        <f t="shared" si="397"/>
        <v>0.54115799124585717</v>
      </c>
      <c r="V1117" s="5">
        <v>0.35</v>
      </c>
      <c r="W1117" s="3">
        <f t="shared" ca="1" si="398"/>
        <v>2.9979012680239716</v>
      </c>
      <c r="X1117" s="3">
        <f t="shared" ca="1" si="399"/>
        <v>-2.2933765720746591</v>
      </c>
      <c r="Y1117" s="3">
        <f t="shared" ca="1" si="400"/>
        <v>1.9307604490145387</v>
      </c>
      <c r="Z1117" s="3">
        <f t="shared" ca="1" si="401"/>
        <v>-1.6381261229104709E-2</v>
      </c>
      <c r="AA1117" s="3">
        <f t="shared" ca="1" si="402"/>
        <v>1.3791146064389562E-2</v>
      </c>
    </row>
    <row r="1118" spans="3:27" s="5" customFormat="1" x14ac:dyDescent="0.2">
      <c r="C1118" s="25"/>
      <c r="D1118" s="1">
        <f t="shared" si="403"/>
        <v>1116</v>
      </c>
      <c r="E1118" s="2">
        <f t="shared" si="404"/>
        <v>111.69999999999793</v>
      </c>
      <c r="F1118" s="3">
        <f t="shared" ca="1" si="405"/>
        <v>535.30448508708662</v>
      </c>
      <c r="G1118" s="3">
        <f t="shared" si="406"/>
        <v>-451.61984197065135</v>
      </c>
      <c r="H1118" s="3">
        <f t="shared" ca="1" si="391"/>
        <v>700.36517147552888</v>
      </c>
      <c r="I1118" s="3">
        <f t="shared" ca="1" si="407"/>
        <v>59739.980535719587</v>
      </c>
      <c r="J1118" s="3">
        <f t="shared" si="408"/>
        <v>7751.2977150610095</v>
      </c>
      <c r="K1118" s="3">
        <f t="shared" ca="1" si="409"/>
        <v>68484.144089297522</v>
      </c>
      <c r="L1118" s="3">
        <f t="shared" si="410"/>
        <v>-9.5490177051934371</v>
      </c>
      <c r="M1118" s="3">
        <f t="shared" ca="1" si="392"/>
        <v>-0.70080713674457751</v>
      </c>
      <c r="N1118" s="3">
        <f t="shared" ca="1" si="393"/>
        <v>-40.153291188111844</v>
      </c>
      <c r="O1118" s="1">
        <f t="shared" ca="1" si="411"/>
        <v>34335796.139116287</v>
      </c>
      <c r="P1118" s="1">
        <f t="shared" si="412"/>
        <v>-10362419.076708023</v>
      </c>
      <c r="Q1118" s="1">
        <f t="shared" ca="1" si="394"/>
        <v>44698215.215824306</v>
      </c>
      <c r="R1118" s="1">
        <f t="shared" ca="1" si="413"/>
        <v>98051.124006574042</v>
      </c>
      <c r="S1118" s="3">
        <f t="shared" si="395"/>
        <v>308.78508380201356</v>
      </c>
      <c r="T1118" s="13">
        <f t="shared" ca="1" si="396"/>
        <v>2.2681314876096415</v>
      </c>
      <c r="U1118" s="13">
        <f t="shared" si="397"/>
        <v>0.54391738058123329</v>
      </c>
      <c r="V1118" s="5">
        <v>0.35</v>
      </c>
      <c r="W1118" s="3">
        <f t="shared" ca="1" si="398"/>
        <v>3.0158371802324191</v>
      </c>
      <c r="X1118" s="3">
        <f t="shared" ca="1" si="399"/>
        <v>-2.3050706040530371</v>
      </c>
      <c r="Y1118" s="3">
        <f t="shared" ca="1" si="400"/>
        <v>1.9447167937781571</v>
      </c>
      <c r="Z1118" s="3">
        <f t="shared" ca="1" si="401"/>
        <v>-1.6464790028950266E-2</v>
      </c>
      <c r="AA1118" s="3">
        <f t="shared" ca="1" si="402"/>
        <v>1.389083424127255E-2</v>
      </c>
    </row>
    <row r="1119" spans="3:27" s="5" customFormat="1" x14ac:dyDescent="0.2">
      <c r="C1119" s="25"/>
      <c r="D1119" s="1">
        <f t="shared" si="403"/>
        <v>1117</v>
      </c>
      <c r="E1119" s="2">
        <f t="shared" si="404"/>
        <v>111.79999999999792</v>
      </c>
      <c r="F1119" s="3">
        <f t="shared" ca="1" si="405"/>
        <v>535.30448508708662</v>
      </c>
      <c r="G1119" s="3">
        <f t="shared" si="406"/>
        <v>-452.57474374117072</v>
      </c>
      <c r="H1119" s="3">
        <f t="shared" ca="1" si="391"/>
        <v>700.98130533327151</v>
      </c>
      <c r="I1119" s="3">
        <f t="shared" ca="1" si="407"/>
        <v>59793.510984228298</v>
      </c>
      <c r="J1119" s="3">
        <f t="shared" si="408"/>
        <v>7706.0879857754189</v>
      </c>
      <c r="K1119" s="3">
        <f t="shared" ca="1" si="409"/>
        <v>68554.211403643232</v>
      </c>
      <c r="L1119" s="3">
        <f t="shared" si="410"/>
        <v>-9.550382229271916</v>
      </c>
      <c r="M1119" s="3">
        <f t="shared" ca="1" si="392"/>
        <v>-0.70184832361406235</v>
      </c>
      <c r="N1119" s="3">
        <f t="shared" ca="1" si="393"/>
        <v>-40.212946801417765</v>
      </c>
      <c r="O1119" s="1">
        <f t="shared" ca="1" si="411"/>
        <v>34396235.329871602</v>
      </c>
      <c r="P1119" s="1">
        <f t="shared" si="412"/>
        <v>-10303452.005917752</v>
      </c>
      <c r="Q1119" s="1">
        <f t="shared" ca="1" si="394"/>
        <v>44699687.335789353</v>
      </c>
      <c r="R1119" s="1">
        <f t="shared" ca="1" si="413"/>
        <v>98137.382746658011</v>
      </c>
      <c r="S1119" s="3">
        <f t="shared" si="395"/>
        <v>308.96889571095375</v>
      </c>
      <c r="T1119" s="13">
        <f t="shared" ca="1" si="396"/>
        <v>2.2687762912841971</v>
      </c>
      <c r="U1119" s="13">
        <f t="shared" si="397"/>
        <v>0.54669341418469086</v>
      </c>
      <c r="V1119" s="5">
        <v>0.35</v>
      </c>
      <c r="W1119" s="3">
        <f t="shared" ca="1" si="398"/>
        <v>3.0338960142600233</v>
      </c>
      <c r="X1119" s="3">
        <f t="shared" ca="1" si="399"/>
        <v>-2.3168351728711096</v>
      </c>
      <c r="Y1119" s="3">
        <f t="shared" ca="1" si="400"/>
        <v>1.9587750782287772</v>
      </c>
      <c r="Z1119" s="3">
        <f t="shared" ca="1" si="401"/>
        <v>-1.6548822663365069E-2</v>
      </c>
      <c r="AA1119" s="3">
        <f t="shared" ca="1" si="402"/>
        <v>1.399125055877698E-2</v>
      </c>
    </row>
    <row r="1120" spans="3:27" s="5" customFormat="1" x14ac:dyDescent="0.2">
      <c r="C1120" s="25"/>
      <c r="D1120" s="1">
        <f t="shared" si="403"/>
        <v>1118</v>
      </c>
      <c r="E1120" s="2">
        <f t="shared" si="404"/>
        <v>111.89999999999792</v>
      </c>
      <c r="F1120" s="3">
        <f t="shared" ca="1" si="405"/>
        <v>535.30448508708662</v>
      </c>
      <c r="G1120" s="3">
        <f t="shared" si="406"/>
        <v>-453.52978196409794</v>
      </c>
      <c r="H1120" s="3">
        <f t="shared" ca="1" si="391"/>
        <v>701.59828597478281</v>
      </c>
      <c r="I1120" s="3">
        <f t="shared" ca="1" si="407"/>
        <v>59847.041432737009</v>
      </c>
      <c r="J1120" s="3">
        <f t="shared" si="408"/>
        <v>7660.7827594901555</v>
      </c>
      <c r="K1120" s="3">
        <f t="shared" ca="1" si="409"/>
        <v>68624.34037373621</v>
      </c>
      <c r="L1120" s="3">
        <f t="shared" si="410"/>
        <v>-9.551749635649351</v>
      </c>
      <c r="M1120" s="3">
        <f t="shared" ca="1" si="392"/>
        <v>-0.70288782903541325</v>
      </c>
      <c r="N1120" s="3">
        <f t="shared" ca="1" si="393"/>
        <v>-40.272506074842141</v>
      </c>
      <c r="O1120" s="1">
        <f t="shared" ca="1" si="411"/>
        <v>34456810.841792718</v>
      </c>
      <c r="P1120" s="1">
        <f t="shared" si="412"/>
        <v>-10244343.050444849</v>
      </c>
      <c r="Q1120" s="1">
        <f t="shared" ca="1" si="394"/>
        <v>44701153.892237566</v>
      </c>
      <c r="R1120" s="1">
        <f t="shared" ca="1" si="413"/>
        <v>98223.760036469597</v>
      </c>
      <c r="S1120" s="3">
        <f t="shared" si="395"/>
        <v>309.15309588777529</v>
      </c>
      <c r="T1120" s="13">
        <f t="shared" ca="1" si="396"/>
        <v>2.269420217061219</v>
      </c>
      <c r="U1120" s="13">
        <f t="shared" si="397"/>
        <v>0.54948619083386041</v>
      </c>
      <c r="V1120" s="5">
        <v>0.35</v>
      </c>
      <c r="W1120" s="3">
        <f t="shared" ca="1" si="398"/>
        <v>3.0520786117582142</v>
      </c>
      <c r="X1120" s="3">
        <f t="shared" ca="1" si="399"/>
        <v>-2.3286706971391653</v>
      </c>
      <c r="Y1120" s="3">
        <f t="shared" ca="1" si="400"/>
        <v>1.9729360447407671</v>
      </c>
      <c r="Z1120" s="3">
        <f t="shared" ca="1" si="401"/>
        <v>-1.6633362122422609E-2</v>
      </c>
      <c r="AA1120" s="3">
        <f t="shared" ca="1" si="402"/>
        <v>1.4092400319576908E-2</v>
      </c>
    </row>
    <row r="1121" spans="3:27" s="5" customFormat="1" x14ac:dyDescent="0.2">
      <c r="C1121" s="25"/>
      <c r="D1121" s="1">
        <f t="shared" si="403"/>
        <v>1119</v>
      </c>
      <c r="E1121" s="2">
        <f t="shared" si="404"/>
        <v>111.99999999999791</v>
      </c>
      <c r="F1121" s="3">
        <f t="shared" ca="1" si="405"/>
        <v>535.30448508708662</v>
      </c>
      <c r="G1121" s="3">
        <f t="shared" si="406"/>
        <v>-454.48495692766289</v>
      </c>
      <c r="H1121" s="3">
        <f t="shared" ca="1" si="391"/>
        <v>702.21611191134775</v>
      </c>
      <c r="I1121" s="3">
        <f t="shared" ca="1" si="407"/>
        <v>59900.57188124572</v>
      </c>
      <c r="J1121" s="3">
        <f t="shared" si="408"/>
        <v>7615.3820225455675</v>
      </c>
      <c r="K1121" s="3">
        <f t="shared" ca="1" si="409"/>
        <v>68694.531084180373</v>
      </c>
      <c r="L1121" s="3">
        <f t="shared" si="410"/>
        <v>-9.5531199247380165</v>
      </c>
      <c r="M1121" s="3">
        <f t="shared" ca="1" si="392"/>
        <v>-0.7039256551185441</v>
      </c>
      <c r="N1121" s="3">
        <f t="shared" ca="1" si="393"/>
        <v>-40.331969129274135</v>
      </c>
      <c r="O1121" s="1">
        <f t="shared" ca="1" si="411"/>
        <v>34517522.747952335</v>
      </c>
      <c r="P1121" s="1">
        <f t="shared" si="412"/>
        <v>-10185092.082770046</v>
      </c>
      <c r="Q1121" s="1">
        <f t="shared" ca="1" si="394"/>
        <v>44702614.830722377</v>
      </c>
      <c r="R1121" s="1">
        <f t="shared" ca="1" si="413"/>
        <v>98310.255667588688</v>
      </c>
      <c r="S1121" s="3">
        <f t="shared" si="395"/>
        <v>309.33768438801513</v>
      </c>
      <c r="T1121" s="13">
        <f t="shared" ca="1" si="396"/>
        <v>2.2700632588641505</v>
      </c>
      <c r="U1121" s="13">
        <f t="shared" si="397"/>
        <v>0.55229580988345017</v>
      </c>
      <c r="V1121" s="5">
        <v>0.35</v>
      </c>
      <c r="W1121" s="3">
        <f t="shared" ca="1" si="398"/>
        <v>3.070385820073871</v>
      </c>
      <c r="X1121" s="3">
        <f t="shared" ca="1" si="399"/>
        <v>-2.3405775979130956</v>
      </c>
      <c r="Y1121" s="3">
        <f t="shared" ca="1" si="400"/>
        <v>1.9872004408861383</v>
      </c>
      <c r="Z1121" s="3">
        <f t="shared" ca="1" si="401"/>
        <v>-1.6718411413664969E-2</v>
      </c>
      <c r="AA1121" s="3">
        <f t="shared" ca="1" si="402"/>
        <v>1.4194288863472416E-2</v>
      </c>
    </row>
    <row r="1122" spans="3:27" s="5" customFormat="1" x14ac:dyDescent="0.2">
      <c r="C1122" s="25"/>
      <c r="D1122" s="1">
        <f t="shared" si="403"/>
        <v>1120</v>
      </c>
      <c r="E1122" s="2">
        <f t="shared" si="404"/>
        <v>112.09999999999791</v>
      </c>
      <c r="F1122" s="3">
        <f t="shared" ca="1" si="405"/>
        <v>535.30448508708662</v>
      </c>
      <c r="G1122" s="3">
        <f t="shared" si="406"/>
        <v>-455.4402689201367</v>
      </c>
      <c r="H1122" s="3">
        <f t="shared" ca="1" si="391"/>
        <v>702.83478165810584</v>
      </c>
      <c r="I1122" s="3">
        <f t="shared" ca="1" si="407"/>
        <v>59954.102329754431</v>
      </c>
      <c r="J1122" s="3">
        <f t="shared" si="408"/>
        <v>7569.8857612531774</v>
      </c>
      <c r="K1122" s="3">
        <f t="shared" ca="1" si="409"/>
        <v>68764.78361943092</v>
      </c>
      <c r="L1122" s="3">
        <f t="shared" si="410"/>
        <v>-9.5544930969510613</v>
      </c>
      <c r="M1122" s="3">
        <f t="shared" ca="1" si="392"/>
        <v>-0.70496180397999331</v>
      </c>
      <c r="N1122" s="3">
        <f t="shared" ca="1" si="393"/>
        <v>-40.391336085982459</v>
      </c>
      <c r="O1122" s="1">
        <f t="shared" ca="1" si="411"/>
        <v>34578371.121587813</v>
      </c>
      <c r="P1122" s="1">
        <f t="shared" si="412"/>
        <v>-10125698.975084225</v>
      </c>
      <c r="Q1122" s="1">
        <f t="shared" ca="1" si="394"/>
        <v>44704070.096672036</v>
      </c>
      <c r="R1122" s="1">
        <f t="shared" ca="1" si="413"/>
        <v>98396.869432134816</v>
      </c>
      <c r="S1122" s="3">
        <f t="shared" si="395"/>
        <v>309.52266126732729</v>
      </c>
      <c r="T1122" s="13">
        <f t="shared" ca="1" si="396"/>
        <v>2.270705410648703</v>
      </c>
      <c r="U1122" s="13">
        <f t="shared" si="397"/>
        <v>0.55512237126836494</v>
      </c>
      <c r="V1122" s="5">
        <v>0.35</v>
      </c>
      <c r="W1122" s="3">
        <f t="shared" ca="1" si="398"/>
        <v>3.0888184922858812</v>
      </c>
      <c r="X1122" s="3">
        <f t="shared" ca="1" si="399"/>
        <v>-2.3525562987076101</v>
      </c>
      <c r="Y1122" s="3">
        <f t="shared" ca="1" si="400"/>
        <v>2.0015690194690698</v>
      </c>
      <c r="Z1122" s="3">
        <f t="shared" ca="1" si="401"/>
        <v>-1.6803973562197216E-2</v>
      </c>
      <c r="AA1122" s="3">
        <f t="shared" ca="1" si="402"/>
        <v>1.4296921567636213E-2</v>
      </c>
    </row>
    <row r="1123" spans="3:27" s="5" customFormat="1" x14ac:dyDescent="0.2">
      <c r="C1123" s="25"/>
      <c r="D1123" s="1">
        <f t="shared" si="403"/>
        <v>1121</v>
      </c>
      <c r="E1123" s="2">
        <f t="shared" si="404"/>
        <v>112.1999999999979</v>
      </c>
      <c r="F1123" s="3">
        <f t="shared" ca="1" si="405"/>
        <v>535.30448508708662</v>
      </c>
      <c r="G1123" s="3">
        <f t="shared" si="406"/>
        <v>-456.3957182298318</v>
      </c>
      <c r="H1123" s="3">
        <f t="shared" ca="1" si="391"/>
        <v>703.45429373405273</v>
      </c>
      <c r="I1123" s="3">
        <f t="shared" ca="1" si="407"/>
        <v>60007.632778263142</v>
      </c>
      <c r="J1123" s="3">
        <f t="shared" si="408"/>
        <v>7524.2939618956789</v>
      </c>
      <c r="K1123" s="3">
        <f t="shared" ca="1" si="409"/>
        <v>68835.09806379478</v>
      </c>
      <c r="L1123" s="3">
        <f t="shared" si="410"/>
        <v>-9.5558691527025008</v>
      </c>
      <c r="M1123" s="3">
        <f t="shared" ca="1" si="392"/>
        <v>-0.70599627774283624</v>
      </c>
      <c r="N1123" s="3">
        <f t="shared" ca="1" si="393"/>
        <v>-40.450607066610374</v>
      </c>
      <c r="O1123" s="1">
        <f t="shared" ca="1" si="411"/>
        <v>34639356.036101244</v>
      </c>
      <c r="P1123" s="1">
        <f t="shared" si="412"/>
        <v>-10066163.599288246</v>
      </c>
      <c r="Q1123" s="1">
        <f t="shared" ca="1" si="394"/>
        <v>44705519.635389492</v>
      </c>
      <c r="R1123" s="1">
        <f t="shared" ca="1" si="413"/>
        <v>98483.601122767388</v>
      </c>
      <c r="S1123" s="3">
        <f t="shared" si="395"/>
        <v>309.70802658148301</v>
      </c>
      <c r="T1123" s="13">
        <f t="shared" ca="1" si="396"/>
        <v>2.2713466664028372</v>
      </c>
      <c r="U1123" s="13">
        <f t="shared" si="397"/>
        <v>0.55796597550683535</v>
      </c>
      <c r="V1123" s="5">
        <v>0.35</v>
      </c>
      <c r="W1123" s="3">
        <f t="shared" ca="1" si="398"/>
        <v>3.1073774872418825</v>
      </c>
      <c r="X1123" s="3">
        <f t="shared" ca="1" si="399"/>
        <v>-2.3646072255094963</v>
      </c>
      <c r="Y1123" s="3">
        <f t="shared" ca="1" si="400"/>
        <v>2.0160425385606215</v>
      </c>
      <c r="Z1123" s="3">
        <f t="shared" ca="1" si="401"/>
        <v>-1.6890051610782116E-2</v>
      </c>
      <c r="AA1123" s="3">
        <f t="shared" ca="1" si="402"/>
        <v>1.4400303846861582E-2</v>
      </c>
    </row>
    <row r="1124" spans="3:27" s="5" customFormat="1" x14ac:dyDescent="0.2">
      <c r="C1124" s="25"/>
      <c r="D1124" s="1">
        <f t="shared" si="403"/>
        <v>1122</v>
      </c>
      <c r="E1124" s="2">
        <f t="shared" si="404"/>
        <v>112.29999999999789</v>
      </c>
      <c r="F1124" s="3">
        <f t="shared" ca="1" si="405"/>
        <v>535.30448508708662</v>
      </c>
      <c r="G1124" s="3">
        <f t="shared" si="406"/>
        <v>-457.35130514510206</v>
      </c>
      <c r="H1124" s="3">
        <f t="shared" ca="1" si="391"/>
        <v>704.07464666204191</v>
      </c>
      <c r="I1124" s="3">
        <f t="shared" ca="1" si="407"/>
        <v>60061.163226771852</v>
      </c>
      <c r="J1124" s="3">
        <f t="shared" si="408"/>
        <v>7478.6066107269316</v>
      </c>
      <c r="K1124" s="3">
        <f t="shared" ca="1" si="409"/>
        <v>68905.474501430974</v>
      </c>
      <c r="L1124" s="3">
        <f t="shared" si="410"/>
        <v>-9.5572480924072245</v>
      </c>
      <c r="M1124" s="3">
        <f t="shared" ca="1" si="392"/>
        <v>-0.70702907853659891</v>
      </c>
      <c r="N1124" s="3">
        <f t="shared" ca="1" si="393"/>
        <v>-40.509782193170736</v>
      </c>
      <c r="O1124" s="1">
        <f t="shared" ca="1" si="411"/>
        <v>34700477.565059543</v>
      </c>
      <c r="P1124" s="1">
        <f t="shared" si="412"/>
        <v>-10006485.826992763</v>
      </c>
      <c r="Q1124" s="1">
        <f t="shared" ca="1" si="394"/>
        <v>44706963.392052308</v>
      </c>
      <c r="R1124" s="1">
        <f t="shared" ca="1" si="413"/>
        <v>98570.450532685863</v>
      </c>
      <c r="S1124" s="3">
        <f t="shared" si="395"/>
        <v>309.89378038637091</v>
      </c>
      <c r="T1124" s="13">
        <f t="shared" ca="1" si="396"/>
        <v>2.2719870201467489</v>
      </c>
      <c r="U1124" s="13">
        <f t="shared" si="397"/>
        <v>0.56082672370356856</v>
      </c>
      <c r="V1124" s="5">
        <v>0.35</v>
      </c>
      <c r="W1124" s="3">
        <f t="shared" ca="1" si="398"/>
        <v>3.1260636695952777</v>
      </c>
      <c r="X1124" s="3">
        <f t="shared" ca="1" si="399"/>
        <v>-2.3767308067909791</v>
      </c>
      <c r="Y1124" s="3">
        <f t="shared" ca="1" si="400"/>
        <v>2.0306217615336921</v>
      </c>
      <c r="Z1124" s="3">
        <f t="shared" ca="1" si="401"/>
        <v>-1.6976648619935565E-2</v>
      </c>
      <c r="AA1124" s="3">
        <f t="shared" ca="1" si="402"/>
        <v>1.4504441153812086E-2</v>
      </c>
    </row>
    <row r="1125" spans="3:27" s="5" customFormat="1" x14ac:dyDescent="0.2">
      <c r="C1125" s="25"/>
      <c r="D1125" s="1">
        <f t="shared" si="403"/>
        <v>1123</v>
      </c>
      <c r="E1125" s="2">
        <f t="shared" si="404"/>
        <v>112.39999999999789</v>
      </c>
      <c r="F1125" s="3">
        <f t="shared" ca="1" si="405"/>
        <v>535.30448508708662</v>
      </c>
      <c r="G1125" s="3">
        <f t="shared" si="406"/>
        <v>-458.3070299543428</v>
      </c>
      <c r="H1125" s="3">
        <f t="shared" ca="1" si="391"/>
        <v>704.69583896878646</v>
      </c>
      <c r="I1125" s="3">
        <f t="shared" ca="1" si="407"/>
        <v>60114.693675280563</v>
      </c>
      <c r="J1125" s="3">
        <f t="shared" si="408"/>
        <v>7432.8236939719591</v>
      </c>
      <c r="K1125" s="3">
        <f t="shared" ca="1" si="409"/>
        <v>68975.913016350984</v>
      </c>
      <c r="L1125" s="3">
        <f t="shared" si="410"/>
        <v>-9.5586299164809887</v>
      </c>
      <c r="M1125" s="3">
        <f t="shared" ca="1" si="392"/>
        <v>-0.70806020849717177</v>
      </c>
      <c r="N1125" s="3">
        <f t="shared" ca="1" si="393"/>
        <v>-40.568861588041052</v>
      </c>
      <c r="O1125" s="1">
        <f t="shared" ca="1" si="411"/>
        <v>34761735.782194525</v>
      </c>
      <c r="P1125" s="1">
        <f t="shared" si="412"/>
        <v>-9946665.5295180734</v>
      </c>
      <c r="Q1125" s="1">
        <f t="shared" ca="1" si="394"/>
        <v>44708401.3117126</v>
      </c>
      <c r="R1125" s="1">
        <f t="shared" ca="1" si="413"/>
        <v>98657.4174556301</v>
      </c>
      <c r="S1125" s="3">
        <f t="shared" si="395"/>
        <v>310.07992273799658</v>
      </c>
      <c r="T1125" s="13">
        <f t="shared" ca="1" si="396"/>
        <v>2.272626465932857</v>
      </c>
      <c r="U1125" s="13">
        <f t="shared" si="397"/>
        <v>0.56370471755290996</v>
      </c>
      <c r="V1125" s="5">
        <v>0.35</v>
      </c>
      <c r="W1125" s="3">
        <f t="shared" ca="1" si="398"/>
        <v>3.144877909842422</v>
      </c>
      <c r="X1125" s="3">
        <f t="shared" ca="1" si="399"/>
        <v>-2.3889274735231094</v>
      </c>
      <c r="Y1125" s="3">
        <f t="shared" ca="1" si="400"/>
        <v>2.0453074570981582</v>
      </c>
      <c r="Z1125" s="3">
        <f t="shared" ca="1" si="401"/>
        <v>-1.7063767668022211E-2</v>
      </c>
      <c r="AA1125" s="3">
        <f t="shared" ca="1" si="402"/>
        <v>1.4609338979272558E-2</v>
      </c>
    </row>
    <row r="1126" spans="3:27" s="5" customFormat="1" x14ac:dyDescent="0.2">
      <c r="C1126" s="25"/>
      <c r="D1126" s="1">
        <f t="shared" si="403"/>
        <v>1124</v>
      </c>
      <c r="E1126" s="2">
        <f t="shared" si="404"/>
        <v>112.49999999999788</v>
      </c>
      <c r="F1126" s="3">
        <f t="shared" ca="1" si="405"/>
        <v>535.30448508708662</v>
      </c>
      <c r="G1126" s="3">
        <f t="shared" si="406"/>
        <v>-459.26289294599087</v>
      </c>
      <c r="H1126" s="3">
        <f t="shared" ca="1" si="391"/>
        <v>705.31786918486023</v>
      </c>
      <c r="I1126" s="3">
        <f t="shared" ca="1" si="407"/>
        <v>60168.224123789274</v>
      </c>
      <c r="J1126" s="3">
        <f t="shared" si="408"/>
        <v>7386.9451978269426</v>
      </c>
      <c r="K1126" s="3">
        <f t="shared" ca="1" si="409"/>
        <v>69046.41369241917</v>
      </c>
      <c r="L1126" s="3">
        <f t="shared" si="410"/>
        <v>-9.5600146253404201</v>
      </c>
      <c r="M1126" s="3">
        <f t="shared" ca="1" si="392"/>
        <v>-0.70908966976672361</v>
      </c>
      <c r="N1126" s="3">
        <f t="shared" ca="1" si="393"/>
        <v>-40.62784537395855</v>
      </c>
      <c r="O1126" s="1">
        <f t="shared" ca="1" si="411"/>
        <v>34823130.761403009</v>
      </c>
      <c r="P1126" s="1">
        <f t="shared" si="412"/>
        <v>-9886702.5778939258</v>
      </c>
      <c r="Q1126" s="1">
        <f t="shared" ca="1" si="394"/>
        <v>44709833.339296937</v>
      </c>
      <c r="R1126" s="1">
        <f t="shared" ca="1" si="413"/>
        <v>98744.50168588043</v>
      </c>
      <c r="S1126" s="3">
        <f t="shared" si="395"/>
        <v>310.26645369248314</v>
      </c>
      <c r="T1126" s="13">
        <f t="shared" ca="1" si="396"/>
        <v>2.2732649978457791</v>
      </c>
      <c r="U1126" s="13">
        <f t="shared" si="397"/>
        <v>0.56660005934202395</v>
      </c>
      <c r="V1126" s="5">
        <v>0.35</v>
      </c>
      <c r="W1126" s="3">
        <f t="shared" ca="1" si="398"/>
        <v>3.1638210843600718</v>
      </c>
      <c r="X1126" s="3">
        <f t="shared" ca="1" si="399"/>
        <v>-2.4011976591892505</v>
      </c>
      <c r="Y1126" s="3">
        <f t="shared" ca="1" si="400"/>
        <v>2.0601003993362568</v>
      </c>
      <c r="Z1126" s="3">
        <f t="shared" ca="1" si="401"/>
        <v>-1.715141185135179E-2</v>
      </c>
      <c r="AA1126" s="3">
        <f t="shared" ca="1" si="402"/>
        <v>1.4715002852401834E-2</v>
      </c>
    </row>
    <row r="1127" spans="3:27" s="5" customFormat="1" x14ac:dyDescent="0.2">
      <c r="C1127" s="25"/>
      <c r="D1127" s="1">
        <f t="shared" si="403"/>
        <v>1125</v>
      </c>
      <c r="E1127" s="2">
        <f t="shared" si="404"/>
        <v>112.59999999999788</v>
      </c>
      <c r="F1127" s="3">
        <f t="shared" ca="1" si="405"/>
        <v>535.30448508708662</v>
      </c>
      <c r="G1127" s="3">
        <f t="shared" si="406"/>
        <v>-460.21889440852493</v>
      </c>
      <c r="H1127" s="3">
        <f t="shared" ca="1" si="391"/>
        <v>705.94073584469959</v>
      </c>
      <c r="I1127" s="3">
        <f t="shared" ca="1" si="407"/>
        <v>60221.754572297985</v>
      </c>
      <c r="J1127" s="3">
        <f t="shared" si="408"/>
        <v>7340.9711084592172</v>
      </c>
      <c r="K1127" s="3">
        <f t="shared" ca="1" si="409"/>
        <v>69116.976613353152</v>
      </c>
      <c r="L1127" s="3">
        <f t="shared" si="410"/>
        <v>-9.5614022194030195</v>
      </c>
      <c r="M1127" s="3">
        <f t="shared" ca="1" si="392"/>
        <v>-0.71011746449361701</v>
      </c>
      <c r="N1127" s="3">
        <f t="shared" ca="1" si="393"/>
        <v>-40.686733674015343</v>
      </c>
      <c r="O1127" s="1">
        <f t="shared" ca="1" si="411"/>
        <v>34884662.576746911</v>
      </c>
      <c r="P1127" s="1">
        <f t="shared" si="412"/>
        <v>-9826596.8428593576</v>
      </c>
      <c r="Q1127" s="1">
        <f t="shared" ca="1" si="394"/>
        <v>44711259.419606268</v>
      </c>
      <c r="R1127" s="1">
        <f t="shared" ca="1" si="413"/>
        <v>98831.703018257947</v>
      </c>
      <c r="S1127" s="3">
        <f t="shared" si="395"/>
        <v>310.45337330607089</v>
      </c>
      <c r="T1127" s="13">
        <f t="shared" ca="1" si="396"/>
        <v>2.2739026100023212</v>
      </c>
      <c r="U1127" s="13">
        <f t="shared" si="397"/>
        <v>0.56951285195408863</v>
      </c>
      <c r="V1127" s="5">
        <v>0.35</v>
      </c>
      <c r="W1127" s="3">
        <f t="shared" ca="1" si="398"/>
        <v>3.1828940754430421</v>
      </c>
      <c r="X1127" s="3">
        <f t="shared" ca="1" si="399"/>
        <v>-2.4135417997986166</v>
      </c>
      <c r="Y1127" s="3">
        <f t="shared" ca="1" si="400"/>
        <v>2.0750013677381687</v>
      </c>
      <c r="Z1127" s="3">
        <f t="shared" ca="1" si="401"/>
        <v>-1.7239584284275834E-2</v>
      </c>
      <c r="AA1127" s="3">
        <f t="shared" ca="1" si="402"/>
        <v>1.4821438340986919E-2</v>
      </c>
    </row>
    <row r="1128" spans="3:27" s="5" customFormat="1" x14ac:dyDescent="0.2">
      <c r="C1128" s="25"/>
      <c r="D1128" s="1">
        <f t="shared" si="403"/>
        <v>1126</v>
      </c>
      <c r="E1128" s="2">
        <f t="shared" si="404"/>
        <v>112.69999999999787</v>
      </c>
      <c r="F1128" s="3">
        <f t="shared" ca="1" si="405"/>
        <v>535.30448508708662</v>
      </c>
      <c r="G1128" s="3">
        <f t="shared" si="406"/>
        <v>-461.17503463046523</v>
      </c>
      <c r="H1128" s="3">
        <f t="shared" ca="1" si="391"/>
        <v>706.56443748660445</v>
      </c>
      <c r="I1128" s="3">
        <f t="shared" ca="1" si="407"/>
        <v>60275.285020806696</v>
      </c>
      <c r="J1128" s="3">
        <f t="shared" si="408"/>
        <v>7294.9014120072679</v>
      </c>
      <c r="K1128" s="3">
        <f t="shared" ca="1" si="409"/>
        <v>69187.601862724172</v>
      </c>
      <c r="L1128" s="3">
        <f t="shared" si="410"/>
        <v>-9.5627926990871561</v>
      </c>
      <c r="M1128" s="3">
        <f t="shared" ca="1" si="392"/>
        <v>-0.71114359483232314</v>
      </c>
      <c r="N1128" s="3">
        <f t="shared" ca="1" si="393"/>
        <v>-40.745526611653538</v>
      </c>
      <c r="O1128" s="1">
        <f t="shared" ca="1" si="411"/>
        <v>34946331.302453324</v>
      </c>
      <c r="P1128" s="1">
        <f t="shared" si="412"/>
        <v>-9766348.1948625166</v>
      </c>
      <c r="Q1128" s="1">
        <f t="shared" ca="1" si="394"/>
        <v>44712679.497315839</v>
      </c>
      <c r="R1128" s="1">
        <f t="shared" ca="1" si="413"/>
        <v>98919.021248124627</v>
      </c>
      <c r="S1128" s="3">
        <f t="shared" si="395"/>
        <v>310.64068163511735</v>
      </c>
      <c r="T1128" s="13">
        <f t="shared" ca="1" si="396"/>
        <v>2.2745392965514557</v>
      </c>
      <c r="U1128" s="13">
        <f t="shared" si="397"/>
        <v>0.57244319887150585</v>
      </c>
      <c r="V1128" s="5">
        <v>0.35</v>
      </c>
      <c r="W1128" s="3">
        <f t="shared" ca="1" si="398"/>
        <v>3.2020977713420833</v>
      </c>
      <c r="X1128" s="3">
        <f t="shared" ca="1" si="399"/>
        <v>-2.4259603338998765</v>
      </c>
      <c r="Y1128" s="3">
        <f t="shared" ca="1" si="400"/>
        <v>2.0900111472378167</v>
      </c>
      <c r="Z1128" s="3">
        <f t="shared" ca="1" si="401"/>
        <v>-1.7328288099284831E-2</v>
      </c>
      <c r="AA1128" s="3">
        <f t="shared" ca="1" si="402"/>
        <v>1.492865105169869E-2</v>
      </c>
    </row>
    <row r="1129" spans="3:27" s="5" customFormat="1" x14ac:dyDescent="0.2">
      <c r="C1129" s="25"/>
      <c r="D1129" s="1">
        <f t="shared" si="403"/>
        <v>1127</v>
      </c>
      <c r="E1129" s="2">
        <f t="shared" si="404"/>
        <v>112.79999999999787</v>
      </c>
      <c r="F1129" s="3">
        <f t="shared" ca="1" si="405"/>
        <v>535.30448508708662</v>
      </c>
      <c r="G1129" s="3">
        <f t="shared" si="406"/>
        <v>-462.13131390037393</v>
      </c>
      <c r="H1129" s="3">
        <f t="shared" ca="1" si="391"/>
        <v>707.18897265273938</v>
      </c>
      <c r="I1129" s="3">
        <f t="shared" ca="1" si="407"/>
        <v>60328.815469315407</v>
      </c>
      <c r="J1129" s="3">
        <f t="shared" si="408"/>
        <v>7248.7360945807259</v>
      </c>
      <c r="K1129" s="3">
        <f t="shared" ca="1" si="409"/>
        <v>69258.289523957501</v>
      </c>
      <c r="L1129" s="3">
        <f t="shared" si="410"/>
        <v>-9.5641860648120698</v>
      </c>
      <c r="M1129" s="3">
        <f t="shared" ca="1" si="392"/>
        <v>-0.71216806294333757</v>
      </c>
      <c r="N1129" s="3">
        <f t="shared" ca="1" si="393"/>
        <v>-40.804224310660402</v>
      </c>
      <c r="O1129" s="1">
        <f t="shared" ca="1" si="411"/>
        <v>35008137.012914583</v>
      </c>
      <c r="P1129" s="1">
        <f t="shared" si="412"/>
        <v>-9705956.5040604956</v>
      </c>
      <c r="Q1129" s="1">
        <f t="shared" ca="1" si="394"/>
        <v>44714093.516975075</v>
      </c>
      <c r="R1129" s="1">
        <f t="shared" ca="1" si="413"/>
        <v>99006.456171383514</v>
      </c>
      <c r="S1129" s="3">
        <f t="shared" si="395"/>
        <v>310.82837873609748</v>
      </c>
      <c r="T1129" s="13">
        <f t="shared" ca="1" si="396"/>
        <v>2.2751750516742999</v>
      </c>
      <c r="U1129" s="13">
        <f t="shared" si="397"/>
        <v>0.57539120417912748</v>
      </c>
      <c r="V1129" s="5">
        <v>0.35</v>
      </c>
      <c r="W1129" s="3">
        <f t="shared" ca="1" si="398"/>
        <v>3.2214330663019908</v>
      </c>
      <c r="X1129" s="3">
        <f t="shared" ca="1" si="399"/>
        <v>-2.4384537025948236</v>
      </c>
      <c r="Y1129" s="3">
        <f t="shared" ca="1" si="400"/>
        <v>2.1051305282488877</v>
      </c>
      <c r="Z1129" s="3">
        <f t="shared" ca="1" si="401"/>
        <v>-1.7417526447105883E-2</v>
      </c>
      <c r="AA1129" s="3">
        <f t="shared" ca="1" si="402"/>
        <v>1.5036646630349197E-2</v>
      </c>
    </row>
    <row r="1130" spans="3:27" s="5" customFormat="1" x14ac:dyDescent="0.2">
      <c r="C1130" s="25"/>
      <c r="D1130" s="1">
        <f t="shared" si="403"/>
        <v>1128</v>
      </c>
      <c r="E1130" s="2">
        <f t="shared" si="404"/>
        <v>112.89999999999786</v>
      </c>
      <c r="F1130" s="3">
        <f t="shared" ca="1" si="405"/>
        <v>535.30448508708662</v>
      </c>
      <c r="G1130" s="3">
        <f t="shared" si="406"/>
        <v>-463.0877325068551</v>
      </c>
      <c r="H1130" s="3">
        <f t="shared" ca="1" si="391"/>
        <v>707.81433988913466</v>
      </c>
      <c r="I1130" s="3">
        <f t="shared" ca="1" si="407"/>
        <v>60382.345917824117</v>
      </c>
      <c r="J1130" s="3">
        <f t="shared" si="408"/>
        <v>7202.4751422603649</v>
      </c>
      <c r="K1130" s="3">
        <f t="shared" ca="1" si="409"/>
        <v>69329.039680332804</v>
      </c>
      <c r="L1130" s="3">
        <f t="shared" si="410"/>
        <v>-9.5655823169978706</v>
      </c>
      <c r="M1130" s="3">
        <f t="shared" ca="1" si="392"/>
        <v>-0.71319087099309719</v>
      </c>
      <c r="N1130" s="3">
        <f t="shared" ca="1" si="393"/>
        <v>-40.862826895163636</v>
      </c>
      <c r="O1130" s="1">
        <f t="shared" ca="1" si="411"/>
        <v>35070079.782688402</v>
      </c>
      <c r="P1130" s="1">
        <f t="shared" si="412"/>
        <v>-9645421.6403191462</v>
      </c>
      <c r="Q1130" s="1">
        <f t="shared" ca="1" si="394"/>
        <v>44715501.423007548</v>
      </c>
      <c r="R1130" s="1">
        <f t="shared" ca="1" si="413"/>
        <v>99094.007584478852</v>
      </c>
      <c r="S1130" s="3">
        <f t="shared" si="395"/>
        <v>311.01646466560351</v>
      </c>
      <c r="T1130" s="13">
        <f t="shared" ca="1" si="396"/>
        <v>2.2758098695840991</v>
      </c>
      <c r="U1130" s="13">
        <f t="shared" si="397"/>
        <v>0.57835697256750018</v>
      </c>
      <c r="V1130" s="5">
        <v>0.35</v>
      </c>
      <c r="W1130" s="3">
        <f t="shared" ca="1" si="398"/>
        <v>3.240900860599957</v>
      </c>
      <c r="X1130" s="3">
        <f t="shared" ca="1" si="399"/>
        <v>-2.4510223495521282</v>
      </c>
      <c r="Y1130" s="3">
        <f t="shared" ca="1" si="400"/>
        <v>2.1203603067010817</v>
      </c>
      <c r="Z1130" s="3">
        <f t="shared" ca="1" si="401"/>
        <v>-1.7507302496800915E-2</v>
      </c>
      <c r="AA1130" s="3">
        <f t="shared" ca="1" si="402"/>
        <v>1.5145430762150584E-2</v>
      </c>
    </row>
    <row r="1131" spans="3:27" s="5" customFormat="1" x14ac:dyDescent="0.2">
      <c r="C1131" s="25"/>
      <c r="D1131" s="1">
        <f t="shared" si="403"/>
        <v>1129</v>
      </c>
      <c r="E1131" s="2">
        <f t="shared" si="404"/>
        <v>112.99999999999785</v>
      </c>
      <c r="F1131" s="3">
        <f t="shared" ca="1" si="405"/>
        <v>535.30448508708662</v>
      </c>
      <c r="G1131" s="3">
        <f t="shared" si="406"/>
        <v>-464.04429073855488</v>
      </c>
      <c r="H1131" s="3">
        <f t="shared" ca="1" si="391"/>
        <v>708.44053774568783</v>
      </c>
      <c r="I1131" s="3">
        <f t="shared" ca="1" si="407"/>
        <v>60435.876366332828</v>
      </c>
      <c r="J1131" s="3">
        <f t="shared" si="408"/>
        <v>7156.1185410980943</v>
      </c>
      <c r="K1131" s="3">
        <f t="shared" ca="1" si="409"/>
        <v>69399.852414984576</v>
      </c>
      <c r="L1131" s="3">
        <f t="shared" si="410"/>
        <v>-9.5669814560655428</v>
      </c>
      <c r="M1131" s="3">
        <f t="shared" ca="1" si="392"/>
        <v>-0.71421202115389604</v>
      </c>
      <c r="N1131" s="3">
        <f t="shared" ca="1" si="393"/>
        <v>-40.921334489626517</v>
      </c>
      <c r="O1131" s="1">
        <f t="shared" ca="1" si="411"/>
        <v>35132159.686497957</v>
      </c>
      <c r="P1131" s="1">
        <f t="shared" si="412"/>
        <v>-9584743.4732129183</v>
      </c>
      <c r="Q1131" s="1">
        <f t="shared" ca="1" si="394"/>
        <v>44716903.159710877</v>
      </c>
      <c r="R1131" s="1">
        <f t="shared" ca="1" si="413"/>
        <v>99181.675284396304</v>
      </c>
      <c r="S1131" s="3">
        <f t="shared" si="395"/>
        <v>311.20493948034505</v>
      </c>
      <c r="T1131" s="13">
        <f t="shared" ca="1" si="396"/>
        <v>2.2764437445262056</v>
      </c>
      <c r="U1131" s="13">
        <f t="shared" si="397"/>
        <v>0.58134060933612131</v>
      </c>
      <c r="V1131" s="5">
        <v>0.35</v>
      </c>
      <c r="W1131" s="3">
        <f t="shared" ca="1" si="398"/>
        <v>3.2605020605841277</v>
      </c>
      <c r="X1131" s="3">
        <f t="shared" ca="1" si="399"/>
        <v>-2.4636667210211391</v>
      </c>
      <c r="Y1131" s="3">
        <f t="shared" ca="1" si="400"/>
        <v>2.1357012840765655</v>
      </c>
      <c r="Z1131" s="3">
        <f t="shared" ca="1" si="401"/>
        <v>-1.759761943586528E-2</v>
      </c>
      <c r="AA1131" s="3">
        <f t="shared" ca="1" si="402"/>
        <v>1.5255009171975467E-2</v>
      </c>
    </row>
    <row r="1132" spans="3:27" s="5" customFormat="1" x14ac:dyDescent="0.2">
      <c r="C1132" s="25"/>
      <c r="D1132" s="1">
        <f t="shared" si="403"/>
        <v>1130</v>
      </c>
      <c r="E1132" s="2">
        <f t="shared" si="404"/>
        <v>113.09999999999785</v>
      </c>
      <c r="F1132" s="3">
        <f t="shared" ca="1" si="405"/>
        <v>535.30448508708662</v>
      </c>
      <c r="G1132" s="3">
        <f t="shared" si="406"/>
        <v>-465.00098888416142</v>
      </c>
      <c r="H1132" s="3">
        <f t="shared" ca="1" si="391"/>
        <v>709.06756477616352</v>
      </c>
      <c r="I1132" s="3">
        <f t="shared" ca="1" si="407"/>
        <v>60489.406814841539</v>
      </c>
      <c r="J1132" s="3">
        <f t="shared" si="408"/>
        <v>7109.6662771169586</v>
      </c>
      <c r="K1132" s="3">
        <f t="shared" ca="1" si="409"/>
        <v>69470.727810902463</v>
      </c>
      <c r="L1132" s="3">
        <f t="shared" si="410"/>
        <v>-9.5683834824369409</v>
      </c>
      <c r="M1132" s="3">
        <f t="shared" ca="1" si="392"/>
        <v>-0.71523151560380349</v>
      </c>
      <c r="N1132" s="3">
        <f t="shared" ca="1" si="393"/>
        <v>-40.979747218843222</v>
      </c>
      <c r="O1132" s="1">
        <f t="shared" ca="1" si="411"/>
        <v>35194376.799231917</v>
      </c>
      <c r="P1132" s="1">
        <f t="shared" si="412"/>
        <v>-9523921.8720246777</v>
      </c>
      <c r="Q1132" s="1">
        <f t="shared" ca="1" si="394"/>
        <v>44718298.671256594</v>
      </c>
      <c r="R1132" s="1">
        <f t="shared" ca="1" si="413"/>
        <v>99269.459068662894</v>
      </c>
      <c r="S1132" s="3">
        <f t="shared" si="395"/>
        <v>311.39380323714897</v>
      </c>
      <c r="T1132" s="13">
        <f t="shared" ca="1" si="396"/>
        <v>2.2770766707780536</v>
      </c>
      <c r="U1132" s="13">
        <f t="shared" si="397"/>
        <v>0.58434222039671502</v>
      </c>
      <c r="V1132" s="5">
        <v>0.35</v>
      </c>
      <c r="W1132" s="3">
        <f t="shared" ca="1" si="398"/>
        <v>3.2802375787124065</v>
      </c>
      <c r="X1132" s="3">
        <f t="shared" ca="1" si="399"/>
        <v>-2.4763872658457622</v>
      </c>
      <c r="Y1132" s="3">
        <f t="shared" ca="1" si="400"/>
        <v>2.1511542674466613</v>
      </c>
      <c r="Z1132" s="3">
        <f t="shared" ca="1" si="401"/>
        <v>-1.7688480470326874E-2</v>
      </c>
      <c r="AA1132" s="3">
        <f t="shared" ca="1" si="402"/>
        <v>1.5365387624619009E-2</v>
      </c>
    </row>
    <row r="1133" spans="3:27" s="5" customFormat="1" x14ac:dyDescent="0.2">
      <c r="C1133" s="25"/>
      <c r="D1133" s="1">
        <f t="shared" si="403"/>
        <v>1131</v>
      </c>
      <c r="E1133" s="2">
        <f t="shared" si="404"/>
        <v>113.19999999999784</v>
      </c>
      <c r="F1133" s="3">
        <f t="shared" ca="1" si="405"/>
        <v>535.30448508708662</v>
      </c>
      <c r="G1133" s="3">
        <f t="shared" si="406"/>
        <v>-465.95782723240512</v>
      </c>
      <c r="H1133" s="3">
        <f t="shared" ca="1" si="391"/>
        <v>709.6954195381951</v>
      </c>
      <c r="I1133" s="3">
        <f t="shared" ca="1" si="407"/>
        <v>60542.93726335025</v>
      </c>
      <c r="J1133" s="3">
        <f t="shared" si="408"/>
        <v>7063.1183363111304</v>
      </c>
      <c r="K1133" s="3">
        <f t="shared" ca="1" si="409"/>
        <v>69541.665950931696</v>
      </c>
      <c r="L1133" s="3">
        <f t="shared" si="410"/>
        <v>-9.5697883965347881</v>
      </c>
      <c r="M1133" s="3">
        <f t="shared" ca="1" si="392"/>
        <v>-0.71624935652658139</v>
      </c>
      <c r="N1133" s="3">
        <f t="shared" ca="1" si="393"/>
        <v>-41.038065207934096</v>
      </c>
      <c r="O1133" s="1">
        <f t="shared" ca="1" si="411"/>
        <v>35256731.19594463</v>
      </c>
      <c r="P1133" s="1">
        <f t="shared" si="412"/>
        <v>-9462956.7057455294</v>
      </c>
      <c r="Q1133" s="1">
        <f t="shared" ca="1" si="394"/>
        <v>44719687.901690155</v>
      </c>
      <c r="R1133" s="1">
        <f t="shared" ca="1" si="413"/>
        <v>99357.358735347312</v>
      </c>
      <c r="S1133" s="3">
        <f t="shared" si="395"/>
        <v>311.58305599295966</v>
      </c>
      <c r="T1133" s="13">
        <f t="shared" ca="1" si="396"/>
        <v>2.2777086426491397</v>
      </c>
      <c r="U1133" s="13">
        <f t="shared" si="397"/>
        <v>0.5873619122765209</v>
      </c>
      <c r="V1133" s="5">
        <v>0.35</v>
      </c>
      <c r="W1133" s="3">
        <f t="shared" ca="1" si="398"/>
        <v>3.3001083335914756</v>
      </c>
      <c r="X1133" s="3">
        <f t="shared" ca="1" si="399"/>
        <v>-2.4891844354783998</v>
      </c>
      <c r="Y1133" s="3">
        <f t="shared" ca="1" si="400"/>
        <v>2.1667200695087461</v>
      </c>
      <c r="Z1133" s="3">
        <f t="shared" ca="1" si="401"/>
        <v>-1.7779888824845713E-2</v>
      </c>
      <c r="AA1133" s="3">
        <f t="shared" ca="1" si="402"/>
        <v>1.5476571925062473E-2</v>
      </c>
    </row>
    <row r="1134" spans="3:27" s="5" customFormat="1" x14ac:dyDescent="0.2">
      <c r="C1134" s="25"/>
      <c r="D1134" s="1">
        <f t="shared" si="403"/>
        <v>1132</v>
      </c>
      <c r="E1134" s="2">
        <f t="shared" si="404"/>
        <v>113.29999999999784</v>
      </c>
      <c r="F1134" s="3">
        <f t="shared" ca="1" si="405"/>
        <v>535.30448508708662</v>
      </c>
      <c r="G1134" s="3">
        <f t="shared" si="406"/>
        <v>-466.91480607205858</v>
      </c>
      <c r="H1134" s="3">
        <f t="shared" ca="1" si="391"/>
        <v>710.32410059328481</v>
      </c>
      <c r="I1134" s="3">
        <f t="shared" ca="1" si="407"/>
        <v>60596.467711858961</v>
      </c>
      <c r="J1134" s="3">
        <f t="shared" si="408"/>
        <v>7016.474704645907</v>
      </c>
      <c r="K1134" s="3">
        <f t="shared" ca="1" si="409"/>
        <v>69612.666917773458</v>
      </c>
      <c r="L1134" s="3">
        <f t="shared" si="410"/>
        <v>-9.5711961987826815</v>
      </c>
      <c r="M1134" s="3">
        <f t="shared" ca="1" si="392"/>
        <v>-0.71726554611160287</v>
      </c>
      <c r="N1134" s="3">
        <f t="shared" ca="1" si="393"/>
        <v>-41.096288582340982</v>
      </c>
      <c r="O1134" s="1">
        <f t="shared" ca="1" si="411"/>
        <v>35319222.951856129</v>
      </c>
      <c r="P1134" s="1">
        <f t="shared" si="412"/>
        <v>-9401847.843074644</v>
      </c>
      <c r="Q1134" s="1">
        <f t="shared" ca="1" si="394"/>
        <v>44721070.794930771</v>
      </c>
      <c r="R1134" s="1">
        <f t="shared" ca="1" si="413"/>
        <v>99445.374083059869</v>
      </c>
      <c r="S1134" s="3">
        <f t="shared" si="395"/>
        <v>311.77269780483886</v>
      </c>
      <c r="T1134" s="13">
        <f t="shared" ca="1" si="396"/>
        <v>2.2783396544809968</v>
      </c>
      <c r="U1134" s="13">
        <f t="shared" si="397"/>
        <v>0.59039979212160532</v>
      </c>
      <c r="V1134" s="5">
        <v>0.35</v>
      </c>
      <c r="W1134" s="3">
        <f t="shared" ca="1" si="398"/>
        <v>3.3201152500160882</v>
      </c>
      <c r="X1134" s="3">
        <f t="shared" ca="1" si="399"/>
        <v>-2.5020586839939858</v>
      </c>
      <c r="Y1134" s="3">
        <f t="shared" ca="1" si="400"/>
        <v>2.182399508623404</v>
      </c>
      <c r="Z1134" s="3">
        <f t="shared" ca="1" si="401"/>
        <v>-1.7871847742814185E-2</v>
      </c>
      <c r="AA1134" s="3">
        <f t="shared" ca="1" si="402"/>
        <v>1.55885679187386E-2</v>
      </c>
    </row>
    <row r="1135" spans="3:27" s="5" customFormat="1" x14ac:dyDescent="0.2">
      <c r="C1135" s="25"/>
      <c r="D1135" s="1">
        <f t="shared" si="403"/>
        <v>1133</v>
      </c>
      <c r="E1135" s="2">
        <f t="shared" si="404"/>
        <v>113.39999999999783</v>
      </c>
      <c r="F1135" s="3">
        <f t="shared" ca="1" si="405"/>
        <v>535.30448508708662</v>
      </c>
      <c r="G1135" s="3">
        <f t="shared" si="406"/>
        <v>-467.87192569193684</v>
      </c>
      <c r="H1135" s="3">
        <f t="shared" ca="1" si="391"/>
        <v>710.95360650680448</v>
      </c>
      <c r="I1135" s="3">
        <f t="shared" ca="1" si="407"/>
        <v>60649.998160367672</v>
      </c>
      <c r="J1135" s="3">
        <f t="shared" si="408"/>
        <v>6969.735368057708</v>
      </c>
      <c r="K1135" s="3">
        <f t="shared" ca="1" si="409"/>
        <v>69683.730793985276</v>
      </c>
      <c r="L1135" s="3">
        <f t="shared" si="410"/>
        <v>-9.5726068896050904</v>
      </c>
      <c r="M1135" s="3">
        <f t="shared" ca="1" si="392"/>
        <v>-0.71828008655377051</v>
      </c>
      <c r="N1135" s="3">
        <f t="shared" ca="1" si="393"/>
        <v>-41.154417467822519</v>
      </c>
      <c r="O1135" s="1">
        <f t="shared" ca="1" si="411"/>
        <v>35381852.142352253</v>
      </c>
      <c r="P1135" s="1">
        <f t="shared" si="412"/>
        <v>-9340595.1524190884</v>
      </c>
      <c r="Q1135" s="1">
        <f t="shared" ca="1" si="394"/>
        <v>44722447.294771343</v>
      </c>
      <c r="R1135" s="1">
        <f t="shared" ca="1" si="413"/>
        <v>99533.50491095263</v>
      </c>
      <c r="S1135" s="3">
        <f t="shared" si="395"/>
        <v>311.9627287299657</v>
      </c>
      <c r="T1135" s="13">
        <f t="shared" ca="1" si="396"/>
        <v>2.278969700647171</v>
      </c>
      <c r="U1135" s="13">
        <f t="shared" si="397"/>
        <v>0.59345596770017783</v>
      </c>
      <c r="V1135" s="5">
        <v>0.35</v>
      </c>
      <c r="W1135" s="3">
        <f t="shared" ca="1" si="398"/>
        <v>3.3402592590085232</v>
      </c>
      <c r="X1135" s="3">
        <f t="shared" ca="1" si="399"/>
        <v>-2.5150104681040362</v>
      </c>
      <c r="Y1135" s="3">
        <f t="shared" ca="1" si="400"/>
        <v>2.1981934088517519</v>
      </c>
      <c r="Z1135" s="3">
        <f t="shared" ca="1" si="401"/>
        <v>-1.7964360486457401E-2</v>
      </c>
      <c r="AA1135" s="3">
        <f t="shared" ca="1" si="402"/>
        <v>1.5701381491798228E-2</v>
      </c>
    </row>
    <row r="1136" spans="3:27" s="5" customFormat="1" x14ac:dyDescent="0.2">
      <c r="C1136" s="25"/>
      <c r="D1136" s="1">
        <f t="shared" si="403"/>
        <v>1134</v>
      </c>
      <c r="E1136" s="2">
        <f t="shared" si="404"/>
        <v>113.49999999999783</v>
      </c>
      <c r="F1136" s="3">
        <f t="shared" ca="1" si="405"/>
        <v>535.30448508708662</v>
      </c>
      <c r="G1136" s="3">
        <f t="shared" si="406"/>
        <v>-468.82918638089734</v>
      </c>
      <c r="H1136" s="3">
        <f t="shared" ca="1" si="391"/>
        <v>711.58393584799614</v>
      </c>
      <c r="I1136" s="3">
        <f t="shared" ca="1" si="407"/>
        <v>60703.528608876382</v>
      </c>
      <c r="J1136" s="3">
        <f t="shared" si="408"/>
        <v>6922.9003124540668</v>
      </c>
      <c r="K1136" s="3">
        <f t="shared" ca="1" si="409"/>
        <v>69754.857661981412</v>
      </c>
      <c r="L1136" s="3">
        <f t="shared" si="410"/>
        <v>-9.574020469427353</v>
      </c>
      <c r="M1136" s="3">
        <f t="shared" ca="1" si="392"/>
        <v>-0.71929298005343623</v>
      </c>
      <c r="N1136" s="3">
        <f t="shared" ca="1" si="393"/>
        <v>-41.212451990449601</v>
      </c>
      <c r="O1136" s="1">
        <f t="shared" ca="1" si="411"/>
        <v>35444618.842984758</v>
      </c>
      <c r="P1136" s="1">
        <f t="shared" si="412"/>
        <v>-9279198.5018936358</v>
      </c>
      <c r="Q1136" s="1">
        <f t="shared" ca="1" si="394"/>
        <v>44723817.34487839</v>
      </c>
      <c r="R1136" s="1">
        <f t="shared" ca="1" si="413"/>
        <v>99621.751018719457</v>
      </c>
      <c r="S1136" s="3">
        <f t="shared" si="395"/>
        <v>312.15314882563678</v>
      </c>
      <c r="T1136" s="13">
        <f t="shared" ca="1" si="396"/>
        <v>2.2795987755531959</v>
      </c>
      <c r="U1136" s="13">
        <f t="shared" si="397"/>
        <v>0.59653054740593692</v>
      </c>
      <c r="V1136" s="5">
        <v>0.35</v>
      </c>
      <c r="W1136" s="3">
        <f t="shared" ca="1" si="398"/>
        <v>3.3605412978583642</v>
      </c>
      <c r="X1136" s="3">
        <f t="shared" ca="1" si="399"/>
        <v>-2.5280402471708316</v>
      </c>
      <c r="Y1136" s="3">
        <f t="shared" ca="1" si="400"/>
        <v>2.2141025999930579</v>
      </c>
      <c r="Z1136" s="3">
        <f t="shared" ca="1" si="401"/>
        <v>-1.8057430336934511E-2</v>
      </c>
      <c r="AA1136" s="3">
        <f t="shared" ca="1" si="402"/>
        <v>1.5815018571378986E-2</v>
      </c>
    </row>
    <row r="1137" spans="3:27" s="5" customFormat="1" x14ac:dyDescent="0.2">
      <c r="C1137" s="25"/>
      <c r="D1137" s="1">
        <f t="shared" si="403"/>
        <v>1135</v>
      </c>
      <c r="E1137" s="2">
        <f t="shared" si="404"/>
        <v>113.59999999999782</v>
      </c>
      <c r="F1137" s="3">
        <f t="shared" ca="1" si="405"/>
        <v>535.30448508708662</v>
      </c>
      <c r="G1137" s="3">
        <f t="shared" si="406"/>
        <v>-469.78658842784006</v>
      </c>
      <c r="H1137" s="3">
        <f t="shared" ca="1" si="391"/>
        <v>712.21508718997222</v>
      </c>
      <c r="I1137" s="3">
        <f t="shared" ca="1" si="407"/>
        <v>60757.059057385093</v>
      </c>
      <c r="J1137" s="3">
        <f t="shared" si="408"/>
        <v>6875.9695237136293</v>
      </c>
      <c r="K1137" s="3">
        <f t="shared" ca="1" si="409"/>
        <v>69826.047604033243</v>
      </c>
      <c r="L1137" s="3">
        <f t="shared" si="410"/>
        <v>-9.5754369386756828</v>
      </c>
      <c r="M1137" s="3">
        <f t="shared" ca="1" si="392"/>
        <v>-0.72030422881632039</v>
      </c>
      <c r="N1137" s="3">
        <f t="shared" ca="1" si="393"/>
        <v>-41.270392276600688</v>
      </c>
      <c r="O1137" s="1">
        <f t="shared" ca="1" si="411"/>
        <v>35507523.129471384</v>
      </c>
      <c r="P1137" s="1">
        <f t="shared" si="412"/>
        <v>-9217657.7593206018</v>
      </c>
      <c r="Q1137" s="1">
        <f t="shared" ca="1" si="394"/>
        <v>44725180.888791986</v>
      </c>
      <c r="R1137" s="1">
        <f t="shared" ca="1" si="413"/>
        <v>99710.11220659611</v>
      </c>
      <c r="S1137" s="3">
        <f t="shared" si="395"/>
        <v>312.34395814926609</v>
      </c>
      <c r="T1137" s="13">
        <f t="shared" ca="1" si="396"/>
        <v>2.2802268736365687</v>
      </c>
      <c r="U1137" s="13">
        <f t="shared" si="397"/>
        <v>0.5996236402614219</v>
      </c>
      <c r="V1137" s="5">
        <v>0.35</v>
      </c>
      <c r="W1137" s="3">
        <f t="shared" ca="1" si="398"/>
        <v>3.3809623101624382</v>
      </c>
      <c r="X1137" s="3">
        <f t="shared" ca="1" si="399"/>
        <v>-2.5411484832216185</v>
      </c>
      <c r="Y1137" s="3">
        <f t="shared" ca="1" si="400"/>
        <v>2.2301279176225295</v>
      </c>
      <c r="Z1137" s="3">
        <f t="shared" ca="1" si="401"/>
        <v>-1.8151060594440133E-2</v>
      </c>
      <c r="AA1137" s="3">
        <f t="shared" ca="1" si="402"/>
        <v>1.592948512587521E-2</v>
      </c>
    </row>
    <row r="1138" spans="3:27" s="5" customFormat="1" x14ac:dyDescent="0.2">
      <c r="C1138" s="25"/>
      <c r="D1138" s="1">
        <f t="shared" si="403"/>
        <v>1136</v>
      </c>
      <c r="E1138" s="2">
        <f t="shared" si="404"/>
        <v>113.69999999999781</v>
      </c>
      <c r="F1138" s="3">
        <f t="shared" ca="1" si="405"/>
        <v>535.30448508708662</v>
      </c>
      <c r="G1138" s="3">
        <f t="shared" si="406"/>
        <v>-470.74413212170765</v>
      </c>
      <c r="H1138" s="3">
        <f t="shared" ca="1" si="391"/>
        <v>712.84705910971581</v>
      </c>
      <c r="I1138" s="3">
        <f t="shared" ca="1" si="407"/>
        <v>60810.589505893804</v>
      </c>
      <c r="J1138" s="3">
        <f t="shared" si="408"/>
        <v>6828.9429876861514</v>
      </c>
      <c r="K1138" s="3">
        <f t="shared" ca="1" si="409"/>
        <v>69897.300702269655</v>
      </c>
      <c r="L1138" s="3">
        <f t="shared" si="410"/>
        <v>-9.5768562977771623</v>
      </c>
      <c r="M1138" s="3">
        <f t="shared" ca="1" si="392"/>
        <v>-0.72131383505343261</v>
      </c>
      <c r="N1138" s="3">
        <f t="shared" ca="1" si="393"/>
        <v>-41.328238452957308</v>
      </c>
      <c r="O1138" s="1">
        <f t="shared" ca="1" si="411"/>
        <v>35570565.077695951</v>
      </c>
      <c r="P1138" s="1">
        <f t="shared" si="412"/>
        <v>-9155972.7922296636</v>
      </c>
      <c r="Q1138" s="1">
        <f t="shared" ca="1" si="394"/>
        <v>44726537.869925618</v>
      </c>
      <c r="R1138" s="1">
        <f t="shared" ca="1" si="413"/>
        <v>99798.58827536022</v>
      </c>
      <c r="S1138" s="3">
        <f t="shared" si="395"/>
        <v>312.53515675838514</v>
      </c>
      <c r="T1138" s="13">
        <f t="shared" ca="1" si="396"/>
        <v>2.2808539893667197</v>
      </c>
      <c r="U1138" s="13">
        <f t="shared" si="397"/>
        <v>0.60273535592138539</v>
      </c>
      <c r="V1138" s="5">
        <v>0.35</v>
      </c>
      <c r="W1138" s="3">
        <f t="shared" ca="1" si="398"/>
        <v>3.4015232458650377</v>
      </c>
      <c r="X1138" s="3">
        <f t="shared" ca="1" si="399"/>
        <v>-2.5543356409629077</v>
      </c>
      <c r="Y1138" s="3">
        <f t="shared" ca="1" si="400"/>
        <v>2.246270203129364</v>
      </c>
      <c r="Z1138" s="3">
        <f t="shared" ca="1" si="401"/>
        <v>-1.8245254578306485E-2</v>
      </c>
      <c r="AA1138" s="3">
        <f t="shared" ca="1" si="402"/>
        <v>1.6044787165209743E-2</v>
      </c>
    </row>
    <row r="1139" spans="3:27" s="5" customFormat="1" x14ac:dyDescent="0.2">
      <c r="C1139" s="25"/>
      <c r="D1139" s="1">
        <f t="shared" si="403"/>
        <v>1137</v>
      </c>
      <c r="E1139" s="2">
        <f t="shared" si="404"/>
        <v>113.79999999999781</v>
      </c>
      <c r="F1139" s="3">
        <f t="shared" ca="1" si="405"/>
        <v>535.30448508708662</v>
      </c>
      <c r="G1139" s="3">
        <f t="shared" si="406"/>
        <v>-471.70181775148535</v>
      </c>
      <c r="H1139" s="3">
        <f t="shared" ca="1" si="391"/>
        <v>713.47985018808095</v>
      </c>
      <c r="I1139" s="3">
        <f t="shared" ca="1" si="407"/>
        <v>60864.119954402515</v>
      </c>
      <c r="J1139" s="3">
        <f t="shared" si="408"/>
        <v>6781.8206901924914</v>
      </c>
      <c r="K1139" s="3">
        <f t="shared" ca="1" si="409"/>
        <v>69968.617038677417</v>
      </c>
      <c r="L1139" s="3">
        <f t="shared" si="410"/>
        <v>-9.5782785471597496</v>
      </c>
      <c r="M1139" s="3">
        <f t="shared" ca="1" si="392"/>
        <v>-0.72232180098099219</v>
      </c>
      <c r="N1139" s="3">
        <f t="shared" ca="1" si="393"/>
        <v>-41.385990646499458</v>
      </c>
      <c r="O1139" s="1">
        <f t="shared" ca="1" si="411"/>
        <v>35633744.76370845</v>
      </c>
      <c r="P1139" s="1">
        <f t="shared" si="412"/>
        <v>-9094143.4678576812</v>
      </c>
      <c r="Q1139" s="1">
        <f t="shared" ca="1" si="394"/>
        <v>44727888.231566131</v>
      </c>
      <c r="R1139" s="1">
        <f t="shared" ca="1" si="413"/>
        <v>99887.179026331331</v>
      </c>
      <c r="S1139" s="3">
        <f t="shared" si="395"/>
        <v>312.726744710643</v>
      </c>
      <c r="T1139" s="13">
        <f t="shared" ca="1" si="396"/>
        <v>2.2814801172449872</v>
      </c>
      <c r="U1139" s="13">
        <f t="shared" si="397"/>
        <v>0.60586580467618445</v>
      </c>
      <c r="V1139" s="5">
        <v>0.35</v>
      </c>
      <c r="W1139" s="3">
        <f t="shared" ca="1" si="398"/>
        <v>3.4222250612983749</v>
      </c>
      <c r="X1139" s="3">
        <f t="shared" ca="1" si="399"/>
        <v>-2.5676021877948383</v>
      </c>
      <c r="Y1139" s="3">
        <f t="shared" ca="1" si="400"/>
        <v>2.2625303037550295</v>
      </c>
      <c r="Z1139" s="3">
        <f t="shared" ca="1" si="401"/>
        <v>-1.8340015627105986E-2</v>
      </c>
      <c r="AA1139" s="3">
        <f t="shared" ca="1" si="402"/>
        <v>1.6160930741107353E-2</v>
      </c>
    </row>
    <row r="1140" spans="3:27" s="5" customFormat="1" x14ac:dyDescent="0.2">
      <c r="C1140" s="25"/>
      <c r="D1140" s="1">
        <f t="shared" si="403"/>
        <v>1138</v>
      </c>
      <c r="E1140" s="2">
        <f t="shared" si="404"/>
        <v>113.8999999999978</v>
      </c>
      <c r="F1140" s="3">
        <f t="shared" ca="1" si="405"/>
        <v>535.30448508708662</v>
      </c>
      <c r="G1140" s="3">
        <f t="shared" si="406"/>
        <v>-472.65964560620131</v>
      </c>
      <c r="H1140" s="3">
        <f t="shared" ca="1" si="391"/>
        <v>714.11345900979256</v>
      </c>
      <c r="I1140" s="3">
        <f t="shared" ca="1" si="407"/>
        <v>60917.650402911226</v>
      </c>
      <c r="J1140" s="3">
        <f t="shared" si="408"/>
        <v>6734.6026170246078</v>
      </c>
      <c r="K1140" s="3">
        <f t="shared" ca="1" si="409"/>
        <v>70039.996695101581</v>
      </c>
      <c r="L1140" s="3">
        <f t="shared" si="410"/>
        <v>-9.5797036872522714</v>
      </c>
      <c r="M1140" s="3">
        <f t="shared" ca="1" si="392"/>
        <v>-0.72332812882034947</v>
      </c>
      <c r="N1140" s="3">
        <f t="shared" ca="1" si="393"/>
        <v>-41.443648984501152</v>
      </c>
      <c r="O1140" s="1">
        <f t="shared" ca="1" si="411"/>
        <v>35697062.263725147</v>
      </c>
      <c r="P1140" s="1">
        <f t="shared" si="412"/>
        <v>-9032169.6531485207</v>
      </c>
      <c r="Q1140" s="1">
        <f t="shared" ca="1" si="394"/>
        <v>44729231.916873664</v>
      </c>
      <c r="R1140" s="1">
        <f t="shared" ca="1" si="413"/>
        <v>99975.884261370957</v>
      </c>
      <c r="S1140" s="3">
        <f t="shared" si="395"/>
        <v>312.91872206380606</v>
      </c>
      <c r="T1140" s="13">
        <f t="shared" ca="1" si="396"/>
        <v>2.2821052518045897</v>
      </c>
      <c r="U1140" s="13">
        <f t="shared" si="397"/>
        <v>0.6090150974551839</v>
      </c>
      <c r="V1140" s="5">
        <v>0.35</v>
      </c>
      <c r="W1140" s="3">
        <f t="shared" ca="1" si="398"/>
        <v>3.4430687192232607</v>
      </c>
      <c r="X1140" s="3">
        <f t="shared" ca="1" si="399"/>
        <v>-2.580948593825604</v>
      </c>
      <c r="Y1140" s="3">
        <f t="shared" ca="1" si="400"/>
        <v>2.2789090726317585</v>
      </c>
      <c r="Z1140" s="3">
        <f t="shared" ca="1" si="401"/>
        <v>-1.8435347098754315E-2</v>
      </c>
      <c r="AA1140" s="3">
        <f t="shared" ca="1" si="402"/>
        <v>1.6277921947369704E-2</v>
      </c>
    </row>
    <row r="1141" spans="3:27" s="5" customFormat="1" x14ac:dyDescent="0.2">
      <c r="C1141" s="25"/>
      <c r="D1141" s="1">
        <f t="shared" si="403"/>
        <v>1139</v>
      </c>
      <c r="E1141" s="2">
        <f t="shared" si="404"/>
        <v>113.9999999999978</v>
      </c>
      <c r="F1141" s="3">
        <f t="shared" ca="1" si="405"/>
        <v>535.30448508708662</v>
      </c>
      <c r="G1141" s="3">
        <f t="shared" si="406"/>
        <v>-473.61761597492654</v>
      </c>
      <c r="H1141" s="3">
        <f t="shared" ca="1" si="391"/>
        <v>714.74788416344677</v>
      </c>
      <c r="I1141" s="3">
        <f t="shared" ca="1" si="407"/>
        <v>60971.180851419937</v>
      </c>
      <c r="J1141" s="3">
        <f t="shared" si="408"/>
        <v>6687.2887539455514</v>
      </c>
      <c r="K1141" s="3">
        <f t="shared" ca="1" si="409"/>
        <v>70111.439753245868</v>
      </c>
      <c r="L1141" s="3">
        <f t="shared" si="410"/>
        <v>-9.5811317184844302</v>
      </c>
      <c r="M1141" s="3">
        <f t="shared" ca="1" si="392"/>
        <v>-0.72433282079790728</v>
      </c>
      <c r="N1141" s="3">
        <f t="shared" ca="1" si="393"/>
        <v>-41.501213594525865</v>
      </c>
      <c r="O1141" s="1">
        <f t="shared" ca="1" si="411"/>
        <v>35760517.654128678</v>
      </c>
      <c r="P1141" s="1">
        <f t="shared" si="412"/>
        <v>-8970051.2147528734</v>
      </c>
      <c r="Q1141" s="1">
        <f t="shared" ca="1" si="394"/>
        <v>44730568.868881553</v>
      </c>
      <c r="R1141" s="1">
        <f t="shared" ca="1" si="413"/>
        <v>100064.70378288254</v>
      </c>
      <c r="S1141" s="3">
        <f t="shared" si="395"/>
        <v>313.11108887575836</v>
      </c>
      <c r="T1141" s="13">
        <f t="shared" ca="1" si="396"/>
        <v>2.2827293876105959</v>
      </c>
      <c r="U1141" s="13">
        <f t="shared" si="397"/>
        <v>0.61218334583017808</v>
      </c>
      <c r="V1141" s="5">
        <v>0.35</v>
      </c>
      <c r="W1141" s="3">
        <f t="shared" ca="1" si="398"/>
        <v>3.4640551888700428</v>
      </c>
      <c r="X1141" s="3">
        <f t="shared" ca="1" si="399"/>
        <v>-2.5943753318859586</v>
      </c>
      <c r="Y1141" s="3">
        <f t="shared" ca="1" si="400"/>
        <v>2.2954073688212926</v>
      </c>
      <c r="Z1141" s="3">
        <f t="shared" ca="1" si="401"/>
        <v>-1.8531252370613989E-2</v>
      </c>
      <c r="AA1141" s="3">
        <f t="shared" ca="1" si="402"/>
        <v>1.6395766920152089E-2</v>
      </c>
    </row>
    <row r="1142" spans="3:27" s="5" customFormat="1" x14ac:dyDescent="0.2">
      <c r="C1142" s="25"/>
      <c r="D1142" s="1">
        <f t="shared" si="403"/>
        <v>1140</v>
      </c>
      <c r="E1142" s="2">
        <f t="shared" si="404"/>
        <v>114.09999999999779</v>
      </c>
      <c r="F1142" s="3">
        <f t="shared" ca="1" si="405"/>
        <v>535.30448508708662</v>
      </c>
      <c r="G1142" s="3">
        <f t="shared" si="406"/>
        <v>-474.57572914677496</v>
      </c>
      <c r="H1142" s="3">
        <f t="shared" ca="1" si="391"/>
        <v>715.38312424151025</v>
      </c>
      <c r="I1142" s="3">
        <f t="shared" ca="1" si="407"/>
        <v>61024.711299928647</v>
      </c>
      <c r="J1142" s="3">
        <f t="shared" si="408"/>
        <v>6639.879086689466</v>
      </c>
      <c r="K1142" s="3">
        <f t="shared" ca="1" si="409"/>
        <v>70182.946294673049</v>
      </c>
      <c r="L1142" s="3">
        <f t="shared" si="410"/>
        <v>-9.5825626412867972</v>
      </c>
      <c r="M1142" s="3">
        <f t="shared" ca="1" si="392"/>
        <v>-0.72533587914504327</v>
      </c>
      <c r="N1142" s="3">
        <f t="shared" ca="1" si="393"/>
        <v>-41.558684604422126</v>
      </c>
      <c r="O1142" s="1">
        <f t="shared" ca="1" si="411"/>
        <v>35824111.011468083</v>
      </c>
      <c r="P1142" s="1">
        <f t="shared" si="412"/>
        <v>-8907788.0190280769</v>
      </c>
      <c r="Q1142" s="1">
        <f t="shared" ca="1" si="394"/>
        <v>44731899.030496158</v>
      </c>
      <c r="R1142" s="1">
        <f t="shared" ca="1" si="413"/>
        <v>100153.63739381144</v>
      </c>
      <c r="S1142" s="3">
        <f t="shared" si="395"/>
        <v>313.30384520450144</v>
      </c>
      <c r="T1142" s="13">
        <f t="shared" ca="1" si="396"/>
        <v>2.283352519259894</v>
      </c>
      <c r="U1142" s="13">
        <f t="shared" si="397"/>
        <v>0.61537066201883106</v>
      </c>
      <c r="V1142" s="5">
        <v>0.35</v>
      </c>
      <c r="W1142" s="3">
        <f t="shared" ca="1" si="398"/>
        <v>3.4851854459797762</v>
      </c>
      <c r="X1142" s="3">
        <f t="shared" ca="1" si="399"/>
        <v>-2.6078828775437848</v>
      </c>
      <c r="Y1142" s="3">
        <f t="shared" ca="1" si="400"/>
        <v>2.3120260573538527</v>
      </c>
      <c r="Z1142" s="3">
        <f t="shared" ca="1" si="401"/>
        <v>-1.8627734839598464E-2</v>
      </c>
      <c r="AA1142" s="3">
        <f t="shared" ca="1" si="402"/>
        <v>1.6514471838241805E-2</v>
      </c>
    </row>
    <row r="1143" spans="3:27" s="5" customFormat="1" x14ac:dyDescent="0.2">
      <c r="C1143" s="25"/>
      <c r="D1143" s="1">
        <f t="shared" si="403"/>
        <v>1141</v>
      </c>
      <c r="E1143" s="2">
        <f t="shared" si="404"/>
        <v>114.19999999999779</v>
      </c>
      <c r="F1143" s="3">
        <f t="shared" ca="1" si="405"/>
        <v>535.30448508708662</v>
      </c>
      <c r="G1143" s="3">
        <f t="shared" si="406"/>
        <v>-475.53398541090365</v>
      </c>
      <c r="H1143" s="3">
        <f t="shared" ca="1" si="391"/>
        <v>716.01917784032048</v>
      </c>
      <c r="I1143" s="3">
        <f t="shared" ca="1" si="407"/>
        <v>61078.241748437358</v>
      </c>
      <c r="J1143" s="3">
        <f t="shared" si="408"/>
        <v>6592.3736009615823</v>
      </c>
      <c r="K1143" s="3">
        <f t="shared" ca="1" si="409"/>
        <v>70254.516400805325</v>
      </c>
      <c r="L1143" s="3">
        <f t="shared" si="410"/>
        <v>-9.5839964560908211</v>
      </c>
      <c r="M1143" s="3">
        <f t="shared" ca="1" si="392"/>
        <v>-0.72633730609803293</v>
      </c>
      <c r="N1143" s="3">
        <f t="shared" ca="1" si="393"/>
        <v>-41.61606214231908</v>
      </c>
      <c r="O1143" s="1">
        <f t="shared" ca="1" si="411"/>
        <v>35887842.412458993</v>
      </c>
      <c r="P1143" s="1">
        <f t="shared" si="412"/>
        <v>-8845379.9320379477</v>
      </c>
      <c r="Q1143" s="1">
        <f t="shared" ca="1" si="394"/>
        <v>44733222.344496943</v>
      </c>
      <c r="R1143" s="1">
        <f t="shared" ca="1" si="413"/>
        <v>100242.68489764487</v>
      </c>
      <c r="S1143" s="3">
        <f t="shared" si="395"/>
        <v>313.49699110815448</v>
      </c>
      <c r="T1143" s="13">
        <f t="shared" ca="1" si="396"/>
        <v>2.2839746413811621</v>
      </c>
      <c r="U1143" s="13">
        <f t="shared" si="397"/>
        <v>0.61857715888813158</v>
      </c>
      <c r="V1143" s="5">
        <v>0.35</v>
      </c>
      <c r="W1143" s="3">
        <f t="shared" ca="1" si="398"/>
        <v>3.5064604728456525</v>
      </c>
      <c r="X1143" s="3">
        <f t="shared" ca="1" si="399"/>
        <v>-2.6214717091187461</v>
      </c>
      <c r="Y1143" s="3">
        <f t="shared" ca="1" si="400"/>
        <v>2.3287660092673543</v>
      </c>
      <c r="Z1143" s="3">
        <f t="shared" ca="1" si="401"/>
        <v>-1.8724797922276756E-2</v>
      </c>
      <c r="AA1143" s="3">
        <f t="shared" ca="1" si="402"/>
        <v>1.6634042923338244E-2</v>
      </c>
    </row>
    <row r="1144" spans="3:27" s="5" customFormat="1" x14ac:dyDescent="0.2">
      <c r="C1144" s="25"/>
      <c r="D1144" s="1">
        <f t="shared" si="403"/>
        <v>1142</v>
      </c>
      <c r="E1144" s="2">
        <f t="shared" si="404"/>
        <v>114.29999999999778</v>
      </c>
      <c r="F1144" s="3">
        <f t="shared" ca="1" si="405"/>
        <v>535.30448508708662</v>
      </c>
      <c r="G1144" s="3">
        <f t="shared" si="406"/>
        <v>-476.49238505651272</v>
      </c>
      <c r="H1144" s="3">
        <f t="shared" ca="1" si="391"/>
        <v>716.65604356008532</v>
      </c>
      <c r="I1144" s="3">
        <f t="shared" ca="1" si="407"/>
        <v>61131.772196946069</v>
      </c>
      <c r="J1144" s="3">
        <f t="shared" si="408"/>
        <v>6544.7722824382117</v>
      </c>
      <c r="K1144" s="3">
        <f t="shared" ca="1" si="409"/>
        <v>70326.150152924747</v>
      </c>
      <c r="L1144" s="3">
        <f t="shared" si="410"/>
        <v>-9.5854331633288172</v>
      </c>
      <c r="M1144" s="3">
        <f t="shared" ca="1" si="392"/>
        <v>-0.72733710389797179</v>
      </c>
      <c r="N1144" s="3">
        <f t="shared" ca="1" si="393"/>
        <v>-41.673346336622039</v>
      </c>
      <c r="O1144" s="1">
        <f t="shared" ca="1" si="411"/>
        <v>35951711.933983639</v>
      </c>
      <c r="P1144" s="1">
        <f t="shared" si="412"/>
        <v>-8782826.8195525873</v>
      </c>
      <c r="Q1144" s="1">
        <f t="shared" ca="1" si="394"/>
        <v>44734538.753536224</v>
      </c>
      <c r="R1144" s="1">
        <f t="shared" ca="1" si="413"/>
        <v>100331.84609841194</v>
      </c>
      <c r="S1144" s="3">
        <f t="shared" si="395"/>
        <v>313.69052664495405</v>
      </c>
      <c r="T1144" s="13">
        <f t="shared" ca="1" si="396"/>
        <v>2.2845957486348376</v>
      </c>
      <c r="U1144" s="13">
        <f t="shared" si="397"/>
        <v>0.62180294995786456</v>
      </c>
      <c r="V1144" s="5">
        <v>0.35</v>
      </c>
      <c r="W1144" s="3">
        <f t="shared" ca="1" si="398"/>
        <v>3.5278812583546539</v>
      </c>
      <c r="X1144" s="3">
        <f t="shared" ca="1" si="399"/>
        <v>-2.6351423076969946</v>
      </c>
      <c r="Y1144" s="3">
        <f t="shared" ca="1" si="400"/>
        <v>2.3456281016468434</v>
      </c>
      <c r="Z1144" s="3">
        <f t="shared" ca="1" si="401"/>
        <v>-1.8822445054978532E-2</v>
      </c>
      <c r="AA1144" s="3">
        <f t="shared" ca="1" si="402"/>
        <v>1.6754486440334598E-2</v>
      </c>
    </row>
    <row r="1145" spans="3:27" s="5" customFormat="1" x14ac:dyDescent="0.2">
      <c r="C1145" s="25"/>
      <c r="D1145" s="1">
        <f t="shared" si="403"/>
        <v>1143</v>
      </c>
      <c r="E1145" s="2">
        <f t="shared" si="404"/>
        <v>114.39999999999777</v>
      </c>
      <c r="F1145" s="3">
        <f t="shared" ca="1" si="405"/>
        <v>535.30448508708662</v>
      </c>
      <c r="G1145" s="3">
        <f t="shared" si="406"/>
        <v>-477.45092837284562</v>
      </c>
      <c r="H1145" s="3">
        <f t="shared" ca="1" si="391"/>
        <v>717.29372000488274</v>
      </c>
      <c r="I1145" s="3">
        <f t="shared" ca="1" si="407"/>
        <v>61185.30264545478</v>
      </c>
      <c r="J1145" s="3">
        <f t="shared" si="408"/>
        <v>6497.075116766744</v>
      </c>
      <c r="K1145" s="3">
        <f t="shared" ca="1" si="409"/>
        <v>70397.847632173565</v>
      </c>
      <c r="L1145" s="3">
        <f t="shared" si="410"/>
        <v>-9.5868727634339805</v>
      </c>
      <c r="M1145" s="3">
        <f t="shared" ca="1" si="392"/>
        <v>-0.72833527479070026</v>
      </c>
      <c r="N1145" s="3">
        <f t="shared" ca="1" si="393"/>
        <v>-41.730537316008188</v>
      </c>
      <c r="O1145" s="1">
        <f t="shared" ca="1" si="411"/>
        <v>36015719.653091021</v>
      </c>
      <c r="P1145" s="1">
        <f t="shared" si="412"/>
        <v>-8720128.5470482036</v>
      </c>
      <c r="Q1145" s="1">
        <f t="shared" ca="1" si="394"/>
        <v>44735848.200139225</v>
      </c>
      <c r="R1145" s="1">
        <f t="shared" ca="1" si="413"/>
        <v>100421.12080068358</v>
      </c>
      <c r="S1145" s="3">
        <f t="shared" si="395"/>
        <v>313.88445187325448</v>
      </c>
      <c r="T1145" s="13">
        <f t="shared" ca="1" si="396"/>
        <v>2.2852158357130845</v>
      </c>
      <c r="U1145" s="13">
        <f t="shared" si="397"/>
        <v>0.62504814940410203</v>
      </c>
      <c r="V1145" s="5">
        <v>0.35</v>
      </c>
      <c r="W1145" s="3">
        <f t="shared" ca="1" si="398"/>
        <v>3.5494487980294749</v>
      </c>
      <c r="X1145" s="3">
        <f t="shared" ca="1" si="399"/>
        <v>-2.6488951571459634</v>
      </c>
      <c r="Y1145" s="3">
        <f t="shared" ca="1" si="400"/>
        <v>2.3626132176641916</v>
      </c>
      <c r="Z1145" s="3">
        <f t="shared" ca="1" si="401"/>
        <v>-1.8920679693899739E-2</v>
      </c>
      <c r="AA1145" s="3">
        <f t="shared" ca="1" si="402"/>
        <v>1.6875808697601368E-2</v>
      </c>
    </row>
    <row r="1146" spans="3:27" s="5" customFormat="1" x14ac:dyDescent="0.2">
      <c r="C1146" s="25"/>
      <c r="D1146" s="1">
        <f t="shared" si="403"/>
        <v>1144</v>
      </c>
      <c r="E1146" s="2">
        <f t="shared" si="404"/>
        <v>114.49999999999777</v>
      </c>
      <c r="F1146" s="3">
        <f t="shared" ca="1" si="405"/>
        <v>535.30448508708662</v>
      </c>
      <c r="G1146" s="3">
        <f t="shared" si="406"/>
        <v>-478.40961564918905</v>
      </c>
      <c r="H1146" s="3">
        <f t="shared" ca="1" si="391"/>
        <v>717.93220578266005</v>
      </c>
      <c r="I1146" s="3">
        <f t="shared" ca="1" si="407"/>
        <v>61238.833093963491</v>
      </c>
      <c r="J1146" s="3">
        <f t="shared" si="408"/>
        <v>6449.2820895656423</v>
      </c>
      <c r="K1146" s="3">
        <f t="shared" ca="1" si="409"/>
        <v>70469.608919554637</v>
      </c>
      <c r="L1146" s="3">
        <f t="shared" si="410"/>
        <v>-9.5883152568403744</v>
      </c>
      <c r="M1146" s="3">
        <f t="shared" ca="1" si="392"/>
        <v>-0.72933182102672689</v>
      </c>
      <c r="N1146" s="3">
        <f t="shared" ca="1" si="393"/>
        <v>-41.787635209422163</v>
      </c>
      <c r="O1146" s="1">
        <f t="shared" ca="1" si="411"/>
        <v>36079865.6469969</v>
      </c>
      <c r="P1146" s="1">
        <f t="shared" si="412"/>
        <v>-8657284.9797069468</v>
      </c>
      <c r="Q1146" s="1">
        <f t="shared" ca="1" si="394"/>
        <v>44737150.626703843</v>
      </c>
      <c r="R1146" s="1">
        <f t="shared" ca="1" si="413"/>
        <v>100510.50880957241</v>
      </c>
      <c r="S1146" s="3">
        <f t="shared" si="395"/>
        <v>314.07876685152763</v>
      </c>
      <c r="T1146" s="13">
        <f t="shared" ca="1" si="396"/>
        <v>2.2858348973397598</v>
      </c>
      <c r="U1146" s="13">
        <f t="shared" si="397"/>
        <v>0.62831287206270803</v>
      </c>
      <c r="V1146" s="5">
        <v>0.35</v>
      </c>
      <c r="W1146" s="3">
        <f t="shared" ca="1" si="398"/>
        <v>3.5711640940706793</v>
      </c>
      <c r="X1146" s="3">
        <f t="shared" ca="1" si="399"/>
        <v>-2.6627307441292234</v>
      </c>
      <c r="Y1146" s="3">
        <f t="shared" ca="1" si="400"/>
        <v>2.3797222466180141</v>
      </c>
      <c r="Z1146" s="3">
        <f t="shared" ca="1" si="401"/>
        <v>-1.901950531520874E-2</v>
      </c>
      <c r="AA1146" s="3">
        <f t="shared" ca="1" si="402"/>
        <v>1.6998016047271528E-2</v>
      </c>
    </row>
    <row r="1147" spans="3:27" s="5" customFormat="1" x14ac:dyDescent="0.2">
      <c r="C1147" s="25"/>
      <c r="D1147" s="1">
        <f t="shared" si="403"/>
        <v>1145</v>
      </c>
      <c r="E1147" s="2">
        <f t="shared" si="404"/>
        <v>114.59999999999776</v>
      </c>
      <c r="F1147" s="3">
        <f t="shared" ca="1" si="405"/>
        <v>535.30448508708662</v>
      </c>
      <c r="G1147" s="3">
        <f t="shared" si="406"/>
        <v>-479.3684471748731</v>
      </c>
      <c r="H1147" s="3">
        <f t="shared" ca="1" si="391"/>
        <v>718.57149950523365</v>
      </c>
      <c r="I1147" s="3">
        <f t="shared" ca="1" si="407"/>
        <v>61292.363542472202</v>
      </c>
      <c r="J1147" s="3">
        <f t="shared" si="408"/>
        <v>6401.3931864244396</v>
      </c>
      <c r="K1147" s="3">
        <f t="shared" ca="1" si="409"/>
        <v>70541.434095931807</v>
      </c>
      <c r="L1147" s="3">
        <f t="shared" si="410"/>
        <v>-9.5897606439829381</v>
      </c>
      <c r="M1147" s="3">
        <f t="shared" ca="1" si="392"/>
        <v>-0.73032674486115323</v>
      </c>
      <c r="N1147" s="3">
        <f t="shared" ca="1" si="393"/>
        <v>-41.844640146071761</v>
      </c>
      <c r="O1147" s="1">
        <f t="shared" ca="1" si="411"/>
        <v>36144149.993083999</v>
      </c>
      <c r="P1147" s="1">
        <f t="shared" si="412"/>
        <v>-8594295.982416708</v>
      </c>
      <c r="Q1147" s="1">
        <f t="shared" ca="1" si="394"/>
        <v>44738445.975500703</v>
      </c>
      <c r="R1147" s="1">
        <f t="shared" ca="1" si="413"/>
        <v>100600.0099307327</v>
      </c>
      <c r="S1147" s="3">
        <f t="shared" si="395"/>
        <v>314.27347163836299</v>
      </c>
      <c r="T1147" s="13">
        <f t="shared" ca="1" si="396"/>
        <v>2.2864529282703812</v>
      </c>
      <c r="U1147" s="13">
        <f t="shared" si="397"/>
        <v>0.63159723343286334</v>
      </c>
      <c r="V1147" s="5">
        <v>0.35</v>
      </c>
      <c r="W1147" s="3">
        <f t="shared" ca="1" si="398"/>
        <v>3.593028155399117</v>
      </c>
      <c r="X1147" s="3">
        <f t="shared" ca="1" si="399"/>
        <v>-2.6766495581214187</v>
      </c>
      <c r="Y1147" s="3">
        <f t="shared" ca="1" si="400"/>
        <v>2.396956083973838</v>
      </c>
      <c r="Z1147" s="3">
        <f t="shared" ca="1" si="401"/>
        <v>-1.911892541515299E-2</v>
      </c>
      <c r="AA1147" s="3">
        <f t="shared" ca="1" si="402"/>
        <v>1.7121114885527415E-2</v>
      </c>
    </row>
    <row r="1148" spans="3:27" s="5" customFormat="1" x14ac:dyDescent="0.2">
      <c r="C1148" s="25"/>
      <c r="D1148" s="1">
        <f t="shared" si="403"/>
        <v>1146</v>
      </c>
      <c r="E1148" s="2">
        <f t="shared" si="404"/>
        <v>114.69999999999776</v>
      </c>
      <c r="F1148" s="3">
        <f t="shared" ca="1" si="405"/>
        <v>535.30448508708662</v>
      </c>
      <c r="G1148" s="3">
        <f t="shared" si="406"/>
        <v>-480.32742323927141</v>
      </c>
      <c r="H1148" s="3">
        <f t="shared" ca="1" si="391"/>
        <v>719.21159978828837</v>
      </c>
      <c r="I1148" s="3">
        <f t="shared" ca="1" si="407"/>
        <v>61345.893990980912</v>
      </c>
      <c r="J1148" s="3">
        <f t="shared" si="408"/>
        <v>6353.4083929037324</v>
      </c>
      <c r="K1148" s="3">
        <f t="shared" ca="1" si="409"/>
        <v>70613.323242030281</v>
      </c>
      <c r="L1148" s="3">
        <f t="shared" si="410"/>
        <v>-9.5912089252974795</v>
      </c>
      <c r="M1148" s="3">
        <f t="shared" ca="1" si="392"/>
        <v>-0.731320048553599</v>
      </c>
      <c r="N1148" s="3">
        <f t="shared" ca="1" si="393"/>
        <v>-41.901552255423667</v>
      </c>
      <c r="O1148" s="1">
        <f t="shared" ca="1" si="411"/>
        <v>36208572.768902034</v>
      </c>
      <c r="P1148" s="1">
        <f t="shared" si="412"/>
        <v>-8531161.4197709486</v>
      </c>
      <c r="Q1148" s="1">
        <f t="shared" ca="1" si="394"/>
        <v>44739734.188672982</v>
      </c>
      <c r="R1148" s="1">
        <f t="shared" ca="1" si="413"/>
        <v>100689.62397036038</v>
      </c>
      <c r="S1148" s="3">
        <f t="shared" si="395"/>
        <v>314.46856629246776</v>
      </c>
      <c r="T1148" s="13">
        <f t="shared" ca="1" si="396"/>
        <v>2.2870699232920919</v>
      </c>
      <c r="U1148" s="13">
        <f t="shared" si="397"/>
        <v>0.63490134968060608</v>
      </c>
      <c r="V1148" s="5">
        <v>0.35</v>
      </c>
      <c r="W1148" s="3">
        <f t="shared" ca="1" si="398"/>
        <v>3.6150419976985879</v>
      </c>
      <c r="X1148" s="3">
        <f t="shared" ca="1" si="399"/>
        <v>-2.6906520914232721</v>
      </c>
      <c r="Y1148" s="3">
        <f t="shared" ca="1" si="400"/>
        <v>2.414315631404512</v>
      </c>
      <c r="Z1148" s="3">
        <f t="shared" ca="1" si="401"/>
        <v>-1.9218943510166231E-2</v>
      </c>
      <c r="AA1148" s="3">
        <f t="shared" ca="1" si="402"/>
        <v>1.7245111652889372E-2</v>
      </c>
    </row>
    <row r="1149" spans="3:27" s="5" customFormat="1" x14ac:dyDescent="0.2">
      <c r="C1149" s="25"/>
      <c r="D1149" s="1">
        <f t="shared" si="403"/>
        <v>1147</v>
      </c>
      <c r="E1149" s="2">
        <f t="shared" si="404"/>
        <v>114.79999999999775</v>
      </c>
      <c r="F1149" s="3">
        <f t="shared" ca="1" si="405"/>
        <v>535.30448508708662</v>
      </c>
      <c r="G1149" s="3">
        <f t="shared" si="406"/>
        <v>-481.28654413180118</v>
      </c>
      <c r="H1149" s="3">
        <f t="shared" ca="1" si="391"/>
        <v>719.85250525137656</v>
      </c>
      <c r="I1149" s="3">
        <f t="shared" ca="1" si="407"/>
        <v>61399.424439489623</v>
      </c>
      <c r="J1149" s="3">
        <f t="shared" si="408"/>
        <v>6305.327694535179</v>
      </c>
      <c r="K1149" s="3">
        <f t="shared" ca="1" si="409"/>
        <v>70685.276438437053</v>
      </c>
      <c r="L1149" s="3">
        <f t="shared" si="410"/>
        <v>-9.5926601012206874</v>
      </c>
      <c r="M1149" s="3">
        <f t="shared" ca="1" si="392"/>
        <v>-0.73231173436812735</v>
      </c>
      <c r="N1149" s="3">
        <f t="shared" ca="1" si="393"/>
        <v>-41.958371667199138</v>
      </c>
      <c r="O1149" s="1">
        <f t="shared" ca="1" si="411"/>
        <v>36273134.052167818</v>
      </c>
      <c r="P1149" s="1">
        <f t="shared" si="412"/>
        <v>-8467881.1560685206</v>
      </c>
      <c r="Q1149" s="1">
        <f t="shared" ca="1" si="394"/>
        <v>44741015.208236337</v>
      </c>
      <c r="R1149" s="1">
        <f t="shared" ca="1" si="413"/>
        <v>100779.35073519271</v>
      </c>
      <c r="S1149" s="3">
        <f t="shared" si="395"/>
        <v>314.66405087266668</v>
      </c>
      <c r="T1149" s="13">
        <f t="shared" ca="1" si="396"/>
        <v>2.2876858772236273</v>
      </c>
      <c r="U1149" s="13">
        <f t="shared" si="397"/>
        <v>0.63822533764238765</v>
      </c>
      <c r="V1149" s="5">
        <v>0.35</v>
      </c>
      <c r="W1149" s="3">
        <f t="shared" ca="1" si="398"/>
        <v>3.6372066434587484</v>
      </c>
      <c r="X1149" s="3">
        <f t="shared" ca="1" si="399"/>
        <v>-2.704738839176656</v>
      </c>
      <c r="Y1149" s="3">
        <f t="shared" ca="1" si="400"/>
        <v>2.4318017968308538</v>
      </c>
      <c r="Z1149" s="3">
        <f t="shared" ca="1" si="401"/>
        <v>-1.9319563136976116E-2</v>
      </c>
      <c r="AA1149" s="3">
        <f t="shared" ca="1" si="402"/>
        <v>1.73700128345061E-2</v>
      </c>
    </row>
    <row r="1150" spans="3:27" s="5" customFormat="1" x14ac:dyDescent="0.2">
      <c r="C1150" s="25"/>
      <c r="D1150" s="1">
        <f t="shared" si="403"/>
        <v>1148</v>
      </c>
      <c r="E1150" s="2">
        <f t="shared" si="404"/>
        <v>114.89999999999775</v>
      </c>
      <c r="F1150" s="3">
        <f t="shared" ca="1" si="405"/>
        <v>535.30448508708662</v>
      </c>
      <c r="G1150" s="3">
        <f t="shared" si="406"/>
        <v>-482.24581014192324</v>
      </c>
      <c r="H1150" s="3">
        <f t="shared" ca="1" si="391"/>
        <v>720.49421451791738</v>
      </c>
      <c r="I1150" s="3">
        <f t="shared" ca="1" si="407"/>
        <v>61452.954887998334</v>
      </c>
      <c r="J1150" s="3">
        <f t="shared" si="408"/>
        <v>6257.151076821493</v>
      </c>
      <c r="K1150" s="3">
        <f t="shared" ca="1" si="409"/>
        <v>70757.293765601251</v>
      </c>
      <c r="L1150" s="3">
        <f t="shared" si="410"/>
        <v>-9.5941141721901175</v>
      </c>
      <c r="M1150" s="3">
        <f t="shared" ca="1" si="392"/>
        <v>-0.73330180457317129</v>
      </c>
      <c r="N1150" s="3">
        <f t="shared" ca="1" si="393"/>
        <v>-42.015098511369807</v>
      </c>
      <c r="O1150" s="1">
        <f t="shared" ca="1" si="411"/>
        <v>36337833.920765355</v>
      </c>
      <c r="P1150" s="1">
        <f t="shared" si="412"/>
        <v>-8404455.0553134829</v>
      </c>
      <c r="Q1150" s="1">
        <f t="shared" ca="1" si="394"/>
        <v>44742288.976078838</v>
      </c>
      <c r="R1150" s="1">
        <f t="shared" ca="1" si="413"/>
        <v>100869.19003250843</v>
      </c>
      <c r="S1150" s="3">
        <f t="shared" si="395"/>
        <v>314.85992543790223</v>
      </c>
      <c r="T1150" s="13">
        <f t="shared" ca="1" si="396"/>
        <v>2.2883007849152772</v>
      </c>
      <c r="U1150" s="13">
        <f t="shared" si="397"/>
        <v>0.64156931482865065</v>
      </c>
      <c r="V1150" s="5">
        <v>0.35</v>
      </c>
      <c r="W1150" s="3">
        <f t="shared" ca="1" si="398"/>
        <v>3.659523122018292</v>
      </c>
      <c r="X1150" s="3">
        <f t="shared" ca="1" si="399"/>
        <v>-2.7189102993797509</v>
      </c>
      <c r="Y1150" s="3">
        <f t="shared" ca="1" si="400"/>
        <v>2.4494154944625501</v>
      </c>
      <c r="Z1150" s="3">
        <f t="shared" ca="1" si="401"/>
        <v>-1.9420787852712507E-2</v>
      </c>
      <c r="AA1150" s="3">
        <f t="shared" ca="1" si="402"/>
        <v>1.7495824960446788E-2</v>
      </c>
    </row>
    <row r="1151" spans="3:27" s="5" customFormat="1" x14ac:dyDescent="0.2">
      <c r="C1151" s="25"/>
      <c r="D1151" s="1">
        <f t="shared" si="403"/>
        <v>1149</v>
      </c>
      <c r="E1151" s="2">
        <f t="shared" si="404"/>
        <v>114.99999999999774</v>
      </c>
      <c r="F1151" s="3">
        <f t="shared" ca="1" si="405"/>
        <v>535.30448508708662</v>
      </c>
      <c r="G1151" s="3">
        <f t="shared" si="406"/>
        <v>-483.20522155914227</v>
      </c>
      <c r="H1151" s="3">
        <f t="shared" ca="1" si="391"/>
        <v>721.13672621519606</v>
      </c>
      <c r="I1151" s="3">
        <f t="shared" ca="1" si="407"/>
        <v>61506.485336507045</v>
      </c>
      <c r="J1151" s="3">
        <f t="shared" si="408"/>
        <v>6208.8785252364396</v>
      </c>
      <c r="K1151" s="3">
        <f t="shared" ca="1" si="409"/>
        <v>70829.375303834531</v>
      </c>
      <c r="L1151" s="3">
        <f t="shared" si="410"/>
        <v>-9.5955711386442051</v>
      </c>
      <c r="M1151" s="3">
        <f t="shared" ca="1" si="392"/>
        <v>-0.73429026144145992</v>
      </c>
      <c r="N1151" s="3">
        <f t="shared" ca="1" si="393"/>
        <v>-42.071732918153465</v>
      </c>
      <c r="O1151" s="1">
        <f t="shared" ca="1" si="411"/>
        <v>36402672.452745944</v>
      </c>
      <c r="P1151" s="1">
        <f t="shared" si="412"/>
        <v>-8340882.981214921</v>
      </c>
      <c r="Q1151" s="1">
        <f t="shared" ca="1" si="394"/>
        <v>44743555.433960862</v>
      </c>
      <c r="R1151" s="1">
        <f t="shared" ca="1" si="413"/>
        <v>100959.14167012744</v>
      </c>
      <c r="S1151" s="3">
        <f t="shared" si="395"/>
        <v>315.05619004723468</v>
      </c>
      <c r="T1151" s="13">
        <f t="shared" ca="1" si="396"/>
        <v>2.288914641248851</v>
      </c>
      <c r="U1151" s="13">
        <f t="shared" si="397"/>
        <v>0.64493339942741934</v>
      </c>
      <c r="V1151" s="5">
        <v>0.35</v>
      </c>
      <c r="W1151" s="3">
        <f t="shared" ca="1" si="398"/>
        <v>3.6819924696083706</v>
      </c>
      <c r="X1151" s="3">
        <f t="shared" ca="1" si="399"/>
        <v>-2.7331669729022683</v>
      </c>
      <c r="Y1151" s="3">
        <f t="shared" ca="1" si="400"/>
        <v>2.4671576448393</v>
      </c>
      <c r="Z1151" s="3">
        <f t="shared" ca="1" si="401"/>
        <v>-1.9522621235016201E-2</v>
      </c>
      <c r="AA1151" s="3">
        <f t="shared" ca="1" si="402"/>
        <v>1.7622554605994999E-2</v>
      </c>
    </row>
    <row r="1152" spans="3:27" s="5" customFormat="1" x14ac:dyDescent="0.2">
      <c r="C1152" s="25"/>
      <c r="D1152" s="1">
        <f t="shared" si="403"/>
        <v>1150</v>
      </c>
      <c r="E1152" s="2">
        <f t="shared" si="404"/>
        <v>115.09999999999773</v>
      </c>
      <c r="F1152" s="3">
        <f t="shared" ca="1" si="405"/>
        <v>535.30448508708662</v>
      </c>
      <c r="G1152" s="3">
        <f t="shared" si="406"/>
        <v>-484.16477867300671</v>
      </c>
      <c r="H1152" s="3">
        <f t="shared" ca="1" si="391"/>
        <v>721.7800389743627</v>
      </c>
      <c r="I1152" s="3">
        <f t="shared" ca="1" si="407"/>
        <v>61560.015785015756</v>
      </c>
      <c r="J1152" s="3">
        <f t="shared" si="408"/>
        <v>6160.5100252248321</v>
      </c>
      <c r="K1152" s="3">
        <f t="shared" ca="1" si="409"/>
        <v>70901.521133311471</v>
      </c>
      <c r="L1152" s="3">
        <f t="shared" si="410"/>
        <v>-9.5970310010222537</v>
      </c>
      <c r="M1152" s="3">
        <f t="shared" ca="1" si="392"/>
        <v>-0.73527710724994544</v>
      </c>
      <c r="N1152" s="3">
        <f t="shared" ca="1" si="393"/>
        <v>-42.128275018009859</v>
      </c>
      <c r="O1152" s="1">
        <f t="shared" ca="1" si="411"/>
        <v>36467649.726328276</v>
      </c>
      <c r="P1152" s="1">
        <f t="shared" si="412"/>
        <v>-8277164.7971867537</v>
      </c>
      <c r="Q1152" s="1">
        <f t="shared" ca="1" si="394"/>
        <v>44744814.523515031</v>
      </c>
      <c r="R1152" s="1">
        <f t="shared" ca="1" si="413"/>
        <v>101049.20545641078</v>
      </c>
      <c r="S1152" s="3">
        <f t="shared" si="395"/>
        <v>315.25284475984188</v>
      </c>
      <c r="T1152" s="13">
        <f t="shared" ca="1" si="396"/>
        <v>2.2895274411376407</v>
      </c>
      <c r="U1152" s="13">
        <f t="shared" si="397"/>
        <v>0.64831771030791119</v>
      </c>
      <c r="V1152" s="5">
        <v>0.35</v>
      </c>
      <c r="W1152" s="3">
        <f t="shared" ca="1" si="398"/>
        <v>3.7046157293962794</v>
      </c>
      <c r="X1152" s="3">
        <f t="shared" ca="1" si="399"/>
        <v>-2.747509363500749</v>
      </c>
      <c r="Y1152" s="3">
        <f t="shared" ca="1" si="400"/>
        <v>2.4850291748722055</v>
      </c>
      <c r="Z1152" s="3">
        <f t="shared" ca="1" si="401"/>
        <v>-1.9625066882148209E-2</v>
      </c>
      <c r="AA1152" s="3">
        <f t="shared" ca="1" si="402"/>
        <v>1.7750208391944324E-2</v>
      </c>
    </row>
    <row r="1153" spans="3:27" s="5" customFormat="1" x14ac:dyDescent="0.2">
      <c r="C1153" s="25"/>
      <c r="D1153" s="1">
        <f t="shared" si="403"/>
        <v>1151</v>
      </c>
      <c r="E1153" s="2">
        <f t="shared" si="404"/>
        <v>115.19999999999773</v>
      </c>
      <c r="F1153" s="3">
        <f t="shared" ca="1" si="405"/>
        <v>535.30448508708662</v>
      </c>
      <c r="G1153" s="3">
        <f t="shared" si="406"/>
        <v>-485.12448177310893</v>
      </c>
      <c r="H1153" s="3">
        <f t="shared" ca="1" si="391"/>
        <v>722.42415143043104</v>
      </c>
      <c r="I1153" s="3">
        <f t="shared" ca="1" si="407"/>
        <v>61613.546233524467</v>
      </c>
      <c r="J1153" s="3">
        <f t="shared" si="408"/>
        <v>6112.0455622025265</v>
      </c>
      <c r="K1153" s="3">
        <f t="shared" ca="1" si="409"/>
        <v>70973.731334069977</v>
      </c>
      <c r="L1153" s="3">
        <f t="shared" si="410"/>
        <v>-9.5984937597644411</v>
      </c>
      <c r="M1153" s="3">
        <f t="shared" ca="1" si="392"/>
        <v>-0.7362623442797307</v>
      </c>
      <c r="N1153" s="3">
        <f t="shared" ca="1" si="393"/>
        <v>-42.18472494163656</v>
      </c>
      <c r="O1153" s="1">
        <f t="shared" ca="1" si="411"/>
        <v>36532765.819898486</v>
      </c>
      <c r="P1153" s="1">
        <f t="shared" si="412"/>
        <v>-8213300.3663475653</v>
      </c>
      <c r="Q1153" s="1">
        <f t="shared" ca="1" si="394"/>
        <v>44746066.186246052</v>
      </c>
      <c r="R1153" s="1">
        <f t="shared" ca="1" si="413"/>
        <v>101139.38120026035</v>
      </c>
      <c r="S1153" s="3">
        <f t="shared" si="395"/>
        <v>315.44988963501947</v>
      </c>
      <c r="T1153" s="13">
        <f t="shared" ca="1" si="396"/>
        <v>2.2901391795263812</v>
      </c>
      <c r="U1153" s="13">
        <f t="shared" si="397"/>
        <v>0.65172236702416342</v>
      </c>
      <c r="V1153" s="5">
        <v>0.35</v>
      </c>
      <c r="W1153" s="3">
        <f t="shared" ca="1" si="398"/>
        <v>3.7273939515293937</v>
      </c>
      <c r="X1153" s="3">
        <f t="shared" ca="1" si="399"/>
        <v>-2.7619379778339375</v>
      </c>
      <c r="Y1153" s="3">
        <f t="shared" ca="1" si="400"/>
        <v>2.5030310178854132</v>
      </c>
      <c r="Z1153" s="3">
        <f t="shared" ca="1" si="401"/>
        <v>-1.9728128413099552E-2</v>
      </c>
      <c r="AA1153" s="3">
        <f t="shared" ca="1" si="402"/>
        <v>1.7878792984895808E-2</v>
      </c>
    </row>
    <row r="1154" spans="3:27" s="5" customFormat="1" x14ac:dyDescent="0.2">
      <c r="C1154" s="25"/>
      <c r="D1154" s="1">
        <f t="shared" si="403"/>
        <v>1152</v>
      </c>
      <c r="E1154" s="2">
        <f t="shared" si="404"/>
        <v>115.29999999999772</v>
      </c>
      <c r="F1154" s="3">
        <f t="shared" ca="1" si="405"/>
        <v>535.30448508708662</v>
      </c>
      <c r="G1154" s="3">
        <f t="shared" si="406"/>
        <v>-486.08433114908536</v>
      </c>
      <c r="H1154" s="3">
        <f t="shared" ca="1" si="391"/>
        <v>723.06906222227803</v>
      </c>
      <c r="I1154" s="3">
        <f t="shared" ca="1" si="407"/>
        <v>61667.076682033177</v>
      </c>
      <c r="J1154" s="3">
        <f t="shared" si="408"/>
        <v>6063.4851215564167</v>
      </c>
      <c r="K1154" s="3">
        <f t="shared" ca="1" si="409"/>
        <v>71046.005986011631</v>
      </c>
      <c r="L1154" s="3">
        <f t="shared" si="410"/>
        <v>-9.5999594153118259</v>
      </c>
      <c r="M1154" s="3">
        <f t="shared" ca="1" si="392"/>
        <v>-0.73724597481599696</v>
      </c>
      <c r="N1154" s="3">
        <f t="shared" ca="1" si="393"/>
        <v>-42.241082819964802</v>
      </c>
      <c r="O1154" s="1">
        <f t="shared" ca="1" si="411"/>
        <v>36598020.812010318</v>
      </c>
      <c r="P1154" s="1">
        <f t="shared" si="412"/>
        <v>-8149289.5515204174</v>
      </c>
      <c r="Q1154" s="1">
        <f t="shared" ca="1" si="394"/>
        <v>44747310.363530733</v>
      </c>
      <c r="R1154" s="1">
        <f t="shared" ca="1" si="413"/>
        <v>101229.66871111892</v>
      </c>
      <c r="S1154" s="3">
        <f t="shared" si="395"/>
        <v>315.64732473218078</v>
      </c>
      <c r="T1154" s="13">
        <f t="shared" ca="1" si="396"/>
        <v>2.2907498513912161</v>
      </c>
      <c r="U1154" s="13">
        <f t="shared" si="397"/>
        <v>0.65514748981867776</v>
      </c>
      <c r="V1154" s="5">
        <v>0.35</v>
      </c>
      <c r="W1154" s="3">
        <f t="shared" ca="1" si="398"/>
        <v>3.7503281931793686</v>
      </c>
      <c r="X1154" s="3">
        <f t="shared" ca="1" si="399"/>
        <v>-2.7764533254782253</v>
      </c>
      <c r="Y1154" s="3">
        <f t="shared" ca="1" si="400"/>
        <v>2.5211641136580001</v>
      </c>
      <c r="Z1154" s="3">
        <f t="shared" ca="1" si="401"/>
        <v>-1.9831809467701609E-2</v>
      </c>
      <c r="AA1154" s="3">
        <f t="shared" ca="1" si="402"/>
        <v>1.8008315097557143E-2</v>
      </c>
    </row>
    <row r="1155" spans="3:27" s="5" customFormat="1" x14ac:dyDescent="0.2">
      <c r="C1155" s="25"/>
      <c r="D1155" s="1">
        <f t="shared" si="403"/>
        <v>1153</v>
      </c>
      <c r="E1155" s="2">
        <f t="shared" si="404"/>
        <v>115.39999999999772</v>
      </c>
      <c r="F1155" s="3">
        <f t="shared" ca="1" si="405"/>
        <v>535.30448508708662</v>
      </c>
      <c r="G1155" s="3">
        <f t="shared" si="406"/>
        <v>-487.04432709061655</v>
      </c>
      <c r="H1155" s="3">
        <f t="shared" ref="H1155:H1218" ca="1" si="414">SQRT(F1155^2 + G1155^2)</f>
        <v>723.71476999264178</v>
      </c>
      <c r="I1155" s="3">
        <f t="shared" ca="1" si="407"/>
        <v>61720.607130541888</v>
      </c>
      <c r="J1155" s="3">
        <f t="shared" si="408"/>
        <v>6014.8286886444312</v>
      </c>
      <c r="K1155" s="3">
        <f t="shared" ca="1" si="409"/>
        <v>71118.345168902117</v>
      </c>
      <c r="L1155" s="3">
        <f t="shared" si="410"/>
        <v>-9.6014279681063357</v>
      </c>
      <c r="M1155" s="3">
        <f t="shared" ref="M1155:M1218" ca="1" si="415">ATAN(G1155/F1155)</f>
        <v>-0.73822800114793252</v>
      </c>
      <c r="N1155" s="3">
        <f t="shared" ref="N1155:N1218" ca="1" si="416">M1155*(180/PI())</f>
        <v>-42.297348784155425</v>
      </c>
      <c r="O1155" s="1">
        <f t="shared" ca="1" si="411"/>
        <v>36663414.781385168</v>
      </c>
      <c r="P1155" s="1">
        <f t="shared" si="412"/>
        <v>-8085132.2152326591</v>
      </c>
      <c r="Q1155" s="1">
        <f t="shared" ref="Q1155:Q1218" ca="1" si="417" xml:space="preserve"> ABS(O1155) + ABS(P1155)</f>
        <v>44748546.996617824</v>
      </c>
      <c r="R1155" s="1">
        <f t="shared" ca="1" si="413"/>
        <v>101320.06779896985</v>
      </c>
      <c r="S1155" s="3">
        <f t="shared" ref="S1155:S1218" si="418">IF(J1155&lt;30000,( (-0.00406576*J1155)+340.3), "")</f>
        <v>315.84515011085705</v>
      </c>
      <c r="T1155" s="13">
        <f t="shared" ref="T1155:T1218" ca="1" si="419" xml:space="preserve"> IF(J1155&lt;30000, H1155/S1155, "")</f>
        <v>2.2913594517396527</v>
      </c>
      <c r="U1155" s="13">
        <f t="shared" ref="U1155:U1218" si="420" xml:space="preserve"> IF(J1155&lt;30000, (( 359.01*(1 - (2.25577*10^(-5))*(J1155))^(5.25588) ) / (298.15 - 0.0074545*J1155)), "")</f>
        <v>0.6585931996260852</v>
      </c>
      <c r="V1155" s="5">
        <v>0.35</v>
      </c>
      <c r="W1155" s="3">
        <f t="shared" ref="W1155:W1218" ca="1" si="421">(0.5)*(U1155)*(H1155)*(V1155)*($B$13)</f>
        <v>3.7734195185866084</v>
      </c>
      <c r="X1155" s="3">
        <f t="shared" ref="X1155:X1218" ca="1" si="422" xml:space="preserve"> -W1155*COS(M1155)</f>
        <v>-2.7910559189431825</v>
      </c>
      <c r="Y1155" s="3">
        <f t="shared" ref="Y1155:Y1218" ca="1" si="423">-W1155*SIN(M1155)</f>
        <v>2.539429408466126</v>
      </c>
      <c r="Z1155" s="3">
        <f t="shared" ref="Z1155:Z1218" ca="1" si="424" xml:space="preserve"> X1155/($B$11)</f>
        <v>-1.9936113706737018E-2</v>
      </c>
      <c r="AA1155" s="3">
        <f t="shared" ref="AA1155:AA1218" ca="1" si="425">Y1155/($B$11)</f>
        <v>1.8138781489043757E-2</v>
      </c>
    </row>
    <row r="1156" spans="3:27" s="5" customFormat="1" x14ac:dyDescent="0.2">
      <c r="C1156" s="25"/>
      <c r="D1156" s="1">
        <f t="shared" ref="D1156:D1219" si="426">D1155 + 1</f>
        <v>1154</v>
      </c>
      <c r="E1156" s="2">
        <f t="shared" ref="E1156:E1219" si="427" xml:space="preserve"> E1155 + $B$2</f>
        <v>115.49999999999771</v>
      </c>
      <c r="F1156" s="3">
        <f t="shared" ref="F1156:F1219" ca="1" si="428">INDIRECT(ADDRESS(ROW()-1,COLUMN()))</f>
        <v>535.30448508708662</v>
      </c>
      <c r="G1156" s="3">
        <f t="shared" ref="G1156:G1219" si="429">G1155 + L1155*$B$2</f>
        <v>-488.00446988742721</v>
      </c>
      <c r="H1156" s="3">
        <f t="shared" ca="1" si="414"/>
        <v>724.36127338812071</v>
      </c>
      <c r="I1156" s="3">
        <f t="shared" ref="I1156:I1219" ca="1" si="430">I1155 + F1155*($B$2)</f>
        <v>61774.137579050599</v>
      </c>
      <c r="J1156" s="3">
        <f t="shared" ref="J1156:J1219" si="431" xml:space="preserve"> J1155 + G1155*($B$2) + (0.5)*(L1155)*($B$2)^2</f>
        <v>5966.076248795529</v>
      </c>
      <c r="K1156" s="3">
        <f t="shared" ref="K1156:K1219" ca="1" si="432">K1155+ SQRT( (I1156-I1155)^2 + (J1156-J1155)^2 )</f>
        <v>71190.748962371552</v>
      </c>
      <c r="L1156" s="3">
        <f t="shared" ref="L1156:L1219" si="433" xml:space="preserve"> -(9.780327 * (1 + 0.0053024 * ((SIN($B$7))^2) - (5.8*10^(-6)) * (SIN(2*($B$7))^2) - (3.086*10^(-6)) * J1156))</f>
        <v>-9.6028994185907681</v>
      </c>
      <c r="M1156" s="3">
        <f t="shared" ca="1" si="415"/>
        <v>-0.7392084255686614</v>
      </c>
      <c r="N1156" s="3">
        <f t="shared" ca="1" si="416"/>
        <v>-42.353522965594749</v>
      </c>
      <c r="O1156" s="1">
        <f t="shared" ref="O1156:O1219" ca="1" si="434">(0.5)*($B$11)*(H1156^2)</f>
        <v>36728947.806912176</v>
      </c>
      <c r="P1156" s="1">
        <f t="shared" ref="P1156:P1219" si="435">($B$11)*L1156*J1156</f>
        <v>-8020828.2197157489</v>
      </c>
      <c r="Q1156" s="1">
        <f t="shared" ca="1" si="417"/>
        <v>44749776.026627928</v>
      </c>
      <c r="R1156" s="1">
        <f t="shared" ref="R1156:R1219" ca="1" si="436" xml:space="preserve"> ($B$11)*H1156</f>
        <v>101410.57827433691</v>
      </c>
      <c r="S1156" s="3">
        <f t="shared" si="418"/>
        <v>316.0433658306971</v>
      </c>
      <c r="T1156" s="13">
        <f t="shared" ca="1" si="419"/>
        <v>2.2919679756105293</v>
      </c>
      <c r="U1156" s="13">
        <f t="shared" si="420"/>
        <v>0.66205961807682401</v>
      </c>
      <c r="V1156" s="5">
        <v>0.35</v>
      </c>
      <c r="W1156" s="3">
        <f t="shared" ca="1" si="421"/>
        <v>3.7966689991049787</v>
      </c>
      <c r="X1156" s="3">
        <f t="shared" ca="1" si="422"/>
        <v>-2.805746273687145</v>
      </c>
      <c r="Y1156" s="3">
        <f t="shared" ca="1" si="423"/>
        <v>2.5578278551254185</v>
      </c>
      <c r="Z1156" s="3">
        <f t="shared" ca="1" si="424"/>
        <v>-2.0041044812051035E-2</v>
      </c>
      <c r="AA1156" s="3">
        <f t="shared" ca="1" si="425"/>
        <v>1.8270198965181561E-2</v>
      </c>
    </row>
    <row r="1157" spans="3:27" s="5" customFormat="1" x14ac:dyDescent="0.2">
      <c r="C1157" s="25"/>
      <c r="D1157" s="1">
        <f t="shared" si="426"/>
        <v>1155</v>
      </c>
      <c r="E1157" s="2">
        <f t="shared" si="427"/>
        <v>115.59999999999771</v>
      </c>
      <c r="F1157" s="3">
        <f t="shared" ca="1" si="428"/>
        <v>535.30448508708662</v>
      </c>
      <c r="G1157" s="3">
        <f t="shared" si="429"/>
        <v>-488.96475982928627</v>
      </c>
      <c r="H1157" s="3">
        <f t="shared" ca="1" si="414"/>
        <v>725.00857105917203</v>
      </c>
      <c r="I1157" s="3">
        <f t="shared" ca="1" si="430"/>
        <v>61827.66802755931</v>
      </c>
      <c r="J1157" s="3">
        <f t="shared" si="431"/>
        <v>5917.2277873096928</v>
      </c>
      <c r="K1157" s="3">
        <f t="shared" ca="1" si="432"/>
        <v>71263.217445914925</v>
      </c>
      <c r="L1157" s="3">
        <f t="shared" si="433"/>
        <v>-9.6043737672088074</v>
      </c>
      <c r="M1157" s="3">
        <f t="shared" ca="1" si="415"/>
        <v>-0.74018725037517275</v>
      </c>
      <c r="N1157" s="3">
        <f t="shared" ca="1" si="416"/>
        <v>-42.40960549589056</v>
      </c>
      <c r="O1157" s="1">
        <f t="shared" ca="1" si="434"/>
        <v>36794619.967648372</v>
      </c>
      <c r="P1157" s="1">
        <f t="shared" si="435"/>
        <v>-7956377.4269050723</v>
      </c>
      <c r="Q1157" s="1">
        <f t="shared" ca="1" si="417"/>
        <v>44750997.394553445</v>
      </c>
      <c r="R1157" s="1">
        <f t="shared" ca="1" si="436"/>
        <v>101501.19994828408</v>
      </c>
      <c r="S1157" s="3">
        <f t="shared" si="418"/>
        <v>316.24197195146775</v>
      </c>
      <c r="T1157" s="13">
        <f t="shared" ca="1" si="419"/>
        <v>2.2925754180739673</v>
      </c>
      <c r="U1157" s="13">
        <f t="shared" si="420"/>
        <v>0.6655468675008398</v>
      </c>
      <c r="V1157" s="5">
        <v>0.35</v>
      </c>
      <c r="W1157" s="3">
        <f t="shared" ca="1" si="421"/>
        <v>3.820077713246798</v>
      </c>
      <c r="X1157" s="3">
        <f t="shared" ca="1" si="422"/>
        <v>-2.8205249081328949</v>
      </c>
      <c r="Y1157" s="3">
        <f t="shared" ca="1" si="423"/>
        <v>2.5763604130336288</v>
      </c>
      <c r="Z1157" s="3">
        <f t="shared" ca="1" si="424"/>
        <v>-2.0146606486663537E-2</v>
      </c>
      <c r="AA1157" s="3">
        <f t="shared" ca="1" si="425"/>
        <v>1.8402574378811636E-2</v>
      </c>
    </row>
    <row r="1158" spans="3:27" s="5" customFormat="1" x14ac:dyDescent="0.2">
      <c r="C1158" s="25"/>
      <c r="D1158" s="1">
        <f t="shared" si="426"/>
        <v>1156</v>
      </c>
      <c r="E1158" s="2">
        <f t="shared" si="427"/>
        <v>115.6999999999977</v>
      </c>
      <c r="F1158" s="3">
        <f t="shared" ca="1" si="428"/>
        <v>535.30448508708662</v>
      </c>
      <c r="G1158" s="3">
        <f t="shared" si="429"/>
        <v>-489.92519720600717</v>
      </c>
      <c r="H1158" s="3">
        <f t="shared" ca="1" si="414"/>
        <v>725.65666166011033</v>
      </c>
      <c r="I1158" s="3">
        <f t="shared" ca="1" si="430"/>
        <v>61881.198476068021</v>
      </c>
      <c r="J1158" s="3">
        <f t="shared" si="431"/>
        <v>5868.2832894579278</v>
      </c>
      <c r="K1158" s="3">
        <f t="shared" ca="1" si="432"/>
        <v>71335.750698892472</v>
      </c>
      <c r="L1158" s="3">
        <f t="shared" si="433"/>
        <v>-9.6058510144050011</v>
      </c>
      <c r="M1158" s="3">
        <f t="shared" ca="1" si="415"/>
        <v>-0.74116447786825057</v>
      </c>
      <c r="N1158" s="3">
        <f t="shared" ca="1" si="416"/>
        <v>-42.465596506868067</v>
      </c>
      <c r="O1158" s="1">
        <f t="shared" ca="1" si="434"/>
        <v>36860431.342818715</v>
      </c>
      <c r="P1158" s="1">
        <f t="shared" si="435"/>
        <v>-7891779.6984397499</v>
      </c>
      <c r="Q1158" s="1">
        <f t="shared" ca="1" si="417"/>
        <v>44752211.041258462</v>
      </c>
      <c r="R1158" s="1">
        <f t="shared" ca="1" si="436"/>
        <v>101591.93263241544</v>
      </c>
      <c r="S1158" s="3">
        <f t="shared" si="418"/>
        <v>316.44096853305354</v>
      </c>
      <c r="T1158" s="13">
        <f t="shared" ca="1" si="419"/>
        <v>2.293181774231337</v>
      </c>
      <c r="U1158" s="13">
        <f t="shared" si="420"/>
        <v>0.66905507093130179</v>
      </c>
      <c r="V1158" s="5">
        <v>0.35</v>
      </c>
      <c r="W1158" s="3">
        <f t="shared" ca="1" si="421"/>
        <v>3.8436467467280955</v>
      </c>
      <c r="X1158" s="3">
        <f t="shared" ca="1" si="422"/>
        <v>-2.8353923436834085</v>
      </c>
      <c r="Y1158" s="3">
        <f t="shared" ca="1" si="423"/>
        <v>2.5950280482135408</v>
      </c>
      <c r="Z1158" s="3">
        <f t="shared" ca="1" si="424"/>
        <v>-2.025280245488149E-2</v>
      </c>
      <c r="AA1158" s="3">
        <f t="shared" ca="1" si="425"/>
        <v>1.8535914630096722E-2</v>
      </c>
    </row>
    <row r="1159" spans="3:27" s="5" customFormat="1" x14ac:dyDescent="0.2">
      <c r="C1159" s="25"/>
      <c r="D1159" s="1">
        <f t="shared" si="426"/>
        <v>1157</v>
      </c>
      <c r="E1159" s="2">
        <f t="shared" si="427"/>
        <v>115.79999999999769</v>
      </c>
      <c r="F1159" s="3">
        <f t="shared" ca="1" si="428"/>
        <v>535.30448508708662</v>
      </c>
      <c r="G1159" s="3">
        <f t="shared" si="429"/>
        <v>-490.88578230744764</v>
      </c>
      <c r="H1159" s="3">
        <f t="shared" ca="1" si="414"/>
        <v>726.30554384910602</v>
      </c>
      <c r="I1159" s="3">
        <f t="shared" ca="1" si="430"/>
        <v>61934.728924576732</v>
      </c>
      <c r="J1159" s="3">
        <f t="shared" si="431"/>
        <v>5819.2427404822556</v>
      </c>
      <c r="K1159" s="3">
        <f t="shared" ca="1" si="432"/>
        <v>71408.348800530046</v>
      </c>
      <c r="L1159" s="3">
        <f t="shared" si="433"/>
        <v>-9.607331160624776</v>
      </c>
      <c r="M1159" s="3">
        <f t="shared" ca="1" si="415"/>
        <v>-0.74214011035240401</v>
      </c>
      <c r="N1159" s="3">
        <f t="shared" ca="1" si="416"/>
        <v>-42.521496130565922</v>
      </c>
      <c r="O1159" s="1">
        <f t="shared" ca="1" si="434"/>
        <v>36926382.011816196</v>
      </c>
      <c r="P1159" s="1">
        <f t="shared" si="435"/>
        <v>-7827034.8956624558</v>
      </c>
      <c r="Q1159" s="1">
        <f t="shared" ca="1" si="417"/>
        <v>44753416.907478653</v>
      </c>
      <c r="R1159" s="1">
        <f t="shared" ca="1" si="436"/>
        <v>101682.77613887485</v>
      </c>
      <c r="S1159" s="3">
        <f t="shared" si="418"/>
        <v>316.6403556354569</v>
      </c>
      <c r="T1159" s="13">
        <f t="shared" ca="1" si="419"/>
        <v>2.2937870392152107</v>
      </c>
      <c r="U1159" s="13">
        <f t="shared" si="420"/>
        <v>0.67258435210833634</v>
      </c>
      <c r="V1159" s="5">
        <v>0.35</v>
      </c>
      <c r="W1159" s="3">
        <f t="shared" ca="1" si="421"/>
        <v>3.8673771925141227</v>
      </c>
      <c r="X1159" s="3">
        <f t="shared" ca="1" si="422"/>
        <v>-2.8503491047376821</v>
      </c>
      <c r="Y1159" s="3">
        <f t="shared" ca="1" si="423"/>
        <v>2.6138317333561298</v>
      </c>
      <c r="Z1159" s="3">
        <f t="shared" ca="1" si="424"/>
        <v>-2.0359636462412015E-2</v>
      </c>
      <c r="AA1159" s="3">
        <f t="shared" ca="1" si="425"/>
        <v>1.8670226666829499E-2</v>
      </c>
    </row>
    <row r="1160" spans="3:27" s="5" customFormat="1" x14ac:dyDescent="0.2">
      <c r="C1160" s="25"/>
      <c r="D1160" s="1">
        <f t="shared" si="426"/>
        <v>1158</v>
      </c>
      <c r="E1160" s="2">
        <f t="shared" si="427"/>
        <v>115.89999999999769</v>
      </c>
      <c r="F1160" s="3">
        <f t="shared" ca="1" si="428"/>
        <v>535.30448508708662</v>
      </c>
      <c r="G1160" s="3">
        <f t="shared" si="429"/>
        <v>-491.84651542351014</v>
      </c>
      <c r="H1160" s="3">
        <f t="shared" ca="1" si="414"/>
        <v>726.95521628818381</v>
      </c>
      <c r="I1160" s="3">
        <f t="shared" ca="1" si="430"/>
        <v>61988.259373085442</v>
      </c>
      <c r="J1160" s="3">
        <f t="shared" si="431"/>
        <v>5770.1061255957075</v>
      </c>
      <c r="K1160" s="3">
        <f t="shared" ca="1" si="432"/>
        <v>71481.011829919502</v>
      </c>
      <c r="L1160" s="3">
        <f t="shared" si="433"/>
        <v>-9.6088142063144346</v>
      </c>
      <c r="M1160" s="3">
        <f t="shared" ca="1" si="415"/>
        <v>-0.74311415013579829</v>
      </c>
      <c r="N1160" s="3">
        <f t="shared" ca="1" si="416"/>
        <v>-42.577304499232255</v>
      </c>
      <c r="O1160" s="1">
        <f t="shared" ca="1" si="434"/>
        <v>36992472.054202005</v>
      </c>
      <c r="P1160" s="1">
        <f t="shared" si="435"/>
        <v>-7762142.8796192361</v>
      </c>
      <c r="Q1160" s="1">
        <f t="shared" ca="1" si="417"/>
        <v>44754614.933821239</v>
      </c>
      <c r="R1160" s="1">
        <f t="shared" ca="1" si="436"/>
        <v>101773.73028034573</v>
      </c>
      <c r="S1160" s="3">
        <f t="shared" si="418"/>
        <v>316.840133318798</v>
      </c>
      <c r="T1160" s="13">
        <f t="shared" ca="1" si="419"/>
        <v>2.2943912081893254</v>
      </c>
      <c r="U1160" s="13">
        <f t="shared" si="420"/>
        <v>0.67613483548277864</v>
      </c>
      <c r="V1160" s="5">
        <v>0.35</v>
      </c>
      <c r="W1160" s="3">
        <f t="shared" ca="1" si="421"/>
        <v>3.8912701508651391</v>
      </c>
      <c r="X1160" s="3">
        <f t="shared" ca="1" si="422"/>
        <v>-2.8653957187066283</v>
      </c>
      <c r="Y1160" s="3">
        <f t="shared" ca="1" si="423"/>
        <v>2.632772447863986</v>
      </c>
      <c r="Z1160" s="3">
        <f t="shared" ca="1" si="424"/>
        <v>-2.0467112276475918E-2</v>
      </c>
      <c r="AA1160" s="3">
        <f t="shared" ca="1" si="425"/>
        <v>1.8805517484742757E-2</v>
      </c>
    </row>
    <row r="1161" spans="3:27" s="5" customFormat="1" x14ac:dyDescent="0.2">
      <c r="C1161" s="25"/>
      <c r="D1161" s="1">
        <f t="shared" si="426"/>
        <v>1159</v>
      </c>
      <c r="E1161" s="2">
        <f t="shared" si="427"/>
        <v>115.99999999999768</v>
      </c>
      <c r="F1161" s="3">
        <f t="shared" ca="1" si="428"/>
        <v>535.30448508708662</v>
      </c>
      <c r="G1161" s="3">
        <f t="shared" si="429"/>
        <v>-492.80739684414158</v>
      </c>
      <c r="H1161" s="3">
        <f t="shared" ca="1" si="414"/>
        <v>727.60567764322059</v>
      </c>
      <c r="I1161" s="3">
        <f t="shared" ca="1" si="430"/>
        <v>62041.789821594153</v>
      </c>
      <c r="J1161" s="3">
        <f t="shared" si="431"/>
        <v>5720.8734299823245</v>
      </c>
      <c r="K1161" s="3">
        <f t="shared" ca="1" si="432"/>
        <v>71553.739866019096</v>
      </c>
      <c r="L1161" s="3">
        <f t="shared" si="433"/>
        <v>-9.6103001519211553</v>
      </c>
      <c r="M1161" s="3">
        <f t="shared" ca="1" si="415"/>
        <v>-0.74408659953018541</v>
      </c>
      <c r="N1161" s="3">
        <f t="shared" ca="1" si="416"/>
        <v>-42.63302174532069</v>
      </c>
      <c r="O1161" s="1">
        <f t="shared" ca="1" si="434"/>
        <v>37058701.549705513</v>
      </c>
      <c r="P1161" s="1">
        <f t="shared" si="435"/>
        <v>-7697103.5110593168</v>
      </c>
      <c r="Q1161" s="1">
        <f t="shared" ca="1" si="417"/>
        <v>44755805.060764827</v>
      </c>
      <c r="R1161" s="1">
        <f t="shared" ca="1" si="436"/>
        <v>101864.79487005089</v>
      </c>
      <c r="S1161" s="3">
        <f t="shared" si="418"/>
        <v>317.04030164331505</v>
      </c>
      <c r="T1161" s="13">
        <f t="shared" ca="1" si="419"/>
        <v>2.2949942763485334</v>
      </c>
      <c r="U1161" s="13">
        <f t="shared" si="420"/>
        <v>0.67970664621994581</v>
      </c>
      <c r="V1161" s="5">
        <v>0.35</v>
      </c>
      <c r="W1161" s="3">
        <f t="shared" ca="1" si="421"/>
        <v>3.9153267293824792</v>
      </c>
      <c r="X1161" s="3">
        <f t="shared" ca="1" si="422"/>
        <v>-2.8805327160290655</v>
      </c>
      <c r="Y1161" s="3">
        <f t="shared" ca="1" si="423"/>
        <v>2.6518511778950029</v>
      </c>
      <c r="Z1161" s="3">
        <f t="shared" ca="1" si="424"/>
        <v>-2.0575233685921897E-2</v>
      </c>
      <c r="AA1161" s="3">
        <f t="shared" ca="1" si="425"/>
        <v>1.8941794127821449E-2</v>
      </c>
    </row>
    <row r="1162" spans="3:27" s="5" customFormat="1" x14ac:dyDescent="0.2">
      <c r="C1162" s="25"/>
      <c r="D1162" s="1">
        <f t="shared" si="426"/>
        <v>1160</v>
      </c>
      <c r="E1162" s="2">
        <f t="shared" si="427"/>
        <v>116.09999999999768</v>
      </c>
      <c r="F1162" s="3">
        <f t="shared" ca="1" si="428"/>
        <v>535.30448508708662</v>
      </c>
      <c r="G1162" s="3">
        <f t="shared" si="429"/>
        <v>-493.76842685933372</v>
      </c>
      <c r="H1162" s="3">
        <f t="shared" ca="1" si="414"/>
        <v>728.25692658394405</v>
      </c>
      <c r="I1162" s="3">
        <f t="shared" ca="1" si="430"/>
        <v>62095.320270102864</v>
      </c>
      <c r="J1162" s="3">
        <f t="shared" si="431"/>
        <v>5671.5446387971506</v>
      </c>
      <c r="K1162" s="3">
        <f t="shared" ca="1" si="432"/>
        <v>71626.53298765386</v>
      </c>
      <c r="L1162" s="3">
        <f t="shared" si="433"/>
        <v>-9.6117889978929867</v>
      </c>
      <c r="M1162" s="3">
        <f t="shared" ca="1" si="415"/>
        <v>-0.74505746085083646</v>
      </c>
      <c r="N1162" s="3">
        <f t="shared" ca="1" si="416"/>
        <v>-42.688648001486492</v>
      </c>
      <c r="O1162" s="1">
        <f t="shared" ca="1" si="434"/>
        <v>37125070.57822445</v>
      </c>
      <c r="P1162" s="1">
        <f t="shared" si="435"/>
        <v>-7631916.6504349168</v>
      </c>
      <c r="Q1162" s="1">
        <f t="shared" ca="1" si="417"/>
        <v>44756987.228659369</v>
      </c>
      <c r="R1162" s="1">
        <f t="shared" ca="1" si="436"/>
        <v>101955.96972175216</v>
      </c>
      <c r="S1162" s="3">
        <f t="shared" si="418"/>
        <v>317.24086066936411</v>
      </c>
      <c r="T1162" s="13">
        <f t="shared" ca="1" si="419"/>
        <v>2.2955962389187645</v>
      </c>
      <c r="U1162" s="13">
        <f t="shared" si="420"/>
        <v>0.6832999102034224</v>
      </c>
      <c r="V1162" s="5">
        <v>0.35</v>
      </c>
      <c r="W1162" s="3">
        <f t="shared" ca="1" si="421"/>
        <v>3.9395480430548666</v>
      </c>
      <c r="X1162" s="3">
        <f t="shared" ca="1" si="422"/>
        <v>-2.8957606301877625</v>
      </c>
      <c r="Y1162" s="3">
        <f t="shared" ca="1" si="423"/>
        <v>2.6710689164063139</v>
      </c>
      <c r="Z1162" s="3">
        <f t="shared" ca="1" si="424"/>
        <v>-2.0684004501341162E-2</v>
      </c>
      <c r="AA1162" s="3">
        <f t="shared" ca="1" si="425"/>
        <v>1.9079063688616529E-2</v>
      </c>
    </row>
    <row r="1163" spans="3:27" s="5" customFormat="1" x14ac:dyDescent="0.2">
      <c r="C1163" s="25"/>
      <c r="D1163" s="1">
        <f t="shared" si="426"/>
        <v>1161</v>
      </c>
      <c r="E1163" s="2">
        <f t="shared" si="427"/>
        <v>116.19999999999767</v>
      </c>
      <c r="F1163" s="3">
        <f t="shared" ca="1" si="428"/>
        <v>535.30448508708662</v>
      </c>
      <c r="G1163" s="3">
        <f t="shared" si="429"/>
        <v>-494.72960575912299</v>
      </c>
      <c r="H1163" s="3">
        <f t="shared" ca="1" si="414"/>
        <v>728.90896178393098</v>
      </c>
      <c r="I1163" s="3">
        <f t="shared" ca="1" si="430"/>
        <v>62148.850718611575</v>
      </c>
      <c r="J1163" s="3">
        <f t="shared" si="431"/>
        <v>5622.1197371662274</v>
      </c>
      <c r="K1163" s="3">
        <f t="shared" ca="1" si="432"/>
        <v>71699.391273516012</v>
      </c>
      <c r="L1163" s="3">
        <f t="shared" si="433"/>
        <v>-9.6132807446788568</v>
      </c>
      <c r="M1163" s="3">
        <f t="shared" ca="1" si="415"/>
        <v>-0.74602673641647321</v>
      </c>
      <c r="N1163" s="3">
        <f t="shared" ca="1" si="416"/>
        <v>-42.744183400582635</v>
      </c>
      <c r="O1163" s="1">
        <f t="shared" ca="1" si="434"/>
        <v>37191579.21982497</v>
      </c>
      <c r="P1163" s="1">
        <f t="shared" si="435"/>
        <v>-7566582.1579010664</v>
      </c>
      <c r="Q1163" s="1">
        <f t="shared" ca="1" si="417"/>
        <v>44758161.377726033</v>
      </c>
      <c r="R1163" s="1">
        <f t="shared" ca="1" si="436"/>
        <v>102047.25464975034</v>
      </c>
      <c r="S1163" s="3">
        <f t="shared" si="418"/>
        <v>317.44181045741902</v>
      </c>
      <c r="T1163" s="13">
        <f t="shared" ca="1" si="419"/>
        <v>2.29619709115698</v>
      </c>
      <c r="U1163" s="13">
        <f t="shared" si="420"/>
        <v>0.68691475403886826</v>
      </c>
      <c r="V1163" s="5">
        <v>0.35</v>
      </c>
      <c r="W1163" s="3">
        <f t="shared" ca="1" si="421"/>
        <v>3.9639352143050175</v>
      </c>
      <c r="X1163" s="3">
        <f t="shared" ca="1" si="422"/>
        <v>-2.9110799977255759</v>
      </c>
      <c r="Y1163" s="3">
        <f t="shared" ca="1" si="423"/>
        <v>2.6904266631985023</v>
      </c>
      <c r="Z1163" s="3">
        <f t="shared" ca="1" si="424"/>
        <v>-2.0793428555182684E-2</v>
      </c>
      <c r="AA1163" s="3">
        <f t="shared" ca="1" si="425"/>
        <v>1.9217333308560732E-2</v>
      </c>
    </row>
    <row r="1164" spans="3:27" s="5" customFormat="1" x14ac:dyDescent="0.2">
      <c r="C1164" s="25"/>
      <c r="D1164" s="1">
        <f t="shared" si="426"/>
        <v>1162</v>
      </c>
      <c r="E1164" s="2">
        <f t="shared" si="427"/>
        <v>116.29999999999767</v>
      </c>
      <c r="F1164" s="3">
        <f t="shared" ca="1" si="428"/>
        <v>535.30448508708662</v>
      </c>
      <c r="G1164" s="3">
        <f t="shared" si="429"/>
        <v>-495.69093383359086</v>
      </c>
      <c r="H1164" s="3">
        <f t="shared" ca="1" si="414"/>
        <v>729.56178192060486</v>
      </c>
      <c r="I1164" s="3">
        <f t="shared" ca="1" si="430"/>
        <v>62202.381167120286</v>
      </c>
      <c r="J1164" s="3">
        <f t="shared" si="431"/>
        <v>5572.5987101865921</v>
      </c>
      <c r="K1164" s="3">
        <f t="shared" ca="1" si="432"/>
        <v>71772.314802165289</v>
      </c>
      <c r="L1164" s="3">
        <f t="shared" si="433"/>
        <v>-9.6147753927285695</v>
      </c>
      <c r="M1164" s="3">
        <f t="shared" ca="1" si="415"/>
        <v>-0.74699442854920084</v>
      </c>
      <c r="N1164" s="3">
        <f t="shared" ca="1" si="416"/>
        <v>-42.799628075655939</v>
      </c>
      <c r="O1164" s="1">
        <f t="shared" ca="1" si="434"/>
        <v>37258227.554741777</v>
      </c>
      <c r="P1164" s="1">
        <f t="shared" si="435"/>
        <v>-7501099.8933154223</v>
      </c>
      <c r="Q1164" s="1">
        <f t="shared" ca="1" si="417"/>
        <v>44759327.448057197</v>
      </c>
      <c r="R1164" s="1">
        <f t="shared" ca="1" si="436"/>
        <v>102138.64946888469</v>
      </c>
      <c r="S1164" s="3">
        <f t="shared" si="418"/>
        <v>317.6431510680718</v>
      </c>
      <c r="T1164" s="13">
        <f t="shared" ca="1" si="419"/>
        <v>2.296796828351126</v>
      </c>
      <c r="U1164" s="13">
        <f t="shared" si="420"/>
        <v>0.69055130505784523</v>
      </c>
      <c r="V1164" s="5">
        <v>0.35</v>
      </c>
      <c r="W1164" s="3">
        <f t="shared" ca="1" si="421"/>
        <v>3.9884893730365216</v>
      </c>
      <c r="X1164" s="3">
        <f t="shared" ca="1" si="422"/>
        <v>-2.9264913582616656</v>
      </c>
      <c r="Y1164" s="3">
        <f t="shared" ca="1" si="423"/>
        <v>2.7099254249600779</v>
      </c>
      <c r="Z1164" s="3">
        <f t="shared" ca="1" si="424"/>
        <v>-2.0903509701869039E-2</v>
      </c>
      <c r="AA1164" s="3">
        <f t="shared" ca="1" si="425"/>
        <v>1.9356610178286271E-2</v>
      </c>
    </row>
    <row r="1165" spans="3:27" s="5" customFormat="1" x14ac:dyDescent="0.2">
      <c r="C1165" s="25"/>
      <c r="D1165" s="1">
        <f t="shared" si="426"/>
        <v>1163</v>
      </c>
      <c r="E1165" s="2">
        <f t="shared" si="427"/>
        <v>116.39999999999766</v>
      </c>
      <c r="F1165" s="3">
        <f t="shared" ca="1" si="428"/>
        <v>535.30448508708662</v>
      </c>
      <c r="G1165" s="3">
        <f t="shared" si="429"/>
        <v>-496.6524113728637</v>
      </c>
      <c r="H1165" s="3">
        <f t="shared" ca="1" si="414"/>
        <v>730.2153856752343</v>
      </c>
      <c r="I1165" s="3">
        <f t="shared" ca="1" si="430"/>
        <v>62255.911615628997</v>
      </c>
      <c r="J1165" s="3">
        <f t="shared" si="431"/>
        <v>5522.981542926269</v>
      </c>
      <c r="K1165" s="3">
        <f t="shared" ca="1" si="432"/>
        <v>71845.303652029383</v>
      </c>
      <c r="L1165" s="3">
        <f t="shared" si="433"/>
        <v>-9.6162729424928006</v>
      </c>
      <c r="M1165" s="3">
        <f t="shared" ca="1" si="415"/>
        <v>-0.74796053957444109</v>
      </c>
      <c r="N1165" s="3">
        <f t="shared" ca="1" si="416"/>
        <v>-42.854982159943262</v>
      </c>
      <c r="O1165" s="1">
        <f t="shared" ca="1" si="434"/>
        <v>37325015.663378179</v>
      </c>
      <c r="P1165" s="1">
        <f t="shared" si="435"/>
        <v>-7435469.7162380628</v>
      </c>
      <c r="Q1165" s="1">
        <f t="shared" ca="1" si="417"/>
        <v>44760485.379616246</v>
      </c>
      <c r="R1165" s="1">
        <f t="shared" ca="1" si="436"/>
        <v>102230.1539945328</v>
      </c>
      <c r="S1165" s="3">
        <f t="shared" si="418"/>
        <v>317.84488256203213</v>
      </c>
      <c r="T1165" s="13">
        <f t="shared" ca="1" si="419"/>
        <v>2.2973954458200909</v>
      </c>
      <c r="U1165" s="13">
        <f t="shared" si="420"/>
        <v>0.69420969132165833</v>
      </c>
      <c r="V1165" s="5">
        <v>0.35</v>
      </c>
      <c r="W1165" s="3">
        <f t="shared" ca="1" si="421"/>
        <v>4.0132116566809763</v>
      </c>
      <c r="X1165" s="3">
        <f t="shared" ca="1" si="422"/>
        <v>-2.9419952545077748</v>
      </c>
      <c r="Y1165" s="3">
        <f t="shared" ca="1" si="423"/>
        <v>2.729566215312206</v>
      </c>
      <c r="Z1165" s="3">
        <f t="shared" ca="1" si="424"/>
        <v>-2.1014251817912676E-2</v>
      </c>
      <c r="AA1165" s="3">
        <f t="shared" ca="1" si="425"/>
        <v>1.9496901537944328E-2</v>
      </c>
    </row>
    <row r="1166" spans="3:27" s="5" customFormat="1" x14ac:dyDescent="0.2">
      <c r="C1166" s="25"/>
      <c r="D1166" s="1">
        <f t="shared" si="426"/>
        <v>1164</v>
      </c>
      <c r="E1166" s="2">
        <f t="shared" si="427"/>
        <v>116.49999999999766</v>
      </c>
      <c r="F1166" s="3">
        <f t="shared" ca="1" si="428"/>
        <v>535.30448508708662</v>
      </c>
      <c r="G1166" s="3">
        <f t="shared" si="429"/>
        <v>-497.61403866711299</v>
      </c>
      <c r="H1166" s="3">
        <f t="shared" ca="1" si="414"/>
        <v>730.86977173293053</v>
      </c>
      <c r="I1166" s="3">
        <f t="shared" ca="1" si="430"/>
        <v>62309.442064137707</v>
      </c>
      <c r="J1166" s="3">
        <f t="shared" si="431"/>
        <v>5473.2682204242701</v>
      </c>
      <c r="K1166" s="3">
        <f t="shared" ca="1" si="432"/>
        <v>71918.357901404292</v>
      </c>
      <c r="L1166" s="3">
        <f t="shared" si="433"/>
        <v>-9.6177733944231072</v>
      </c>
      <c r="M1166" s="3">
        <f t="shared" ca="1" si="415"/>
        <v>-0.74892507182086554</v>
      </c>
      <c r="N1166" s="3">
        <f t="shared" ca="1" si="416"/>
        <v>-42.910245786867655</v>
      </c>
      <c r="O1166" s="1">
        <f t="shared" ca="1" si="434"/>
        <v>37391943.626306221</v>
      </c>
      <c r="P1166" s="1">
        <f t="shared" si="435"/>
        <v>-7369691.4859313276</v>
      </c>
      <c r="Q1166" s="1">
        <f t="shared" ca="1" si="417"/>
        <v>44761635.11223755</v>
      </c>
      <c r="R1166" s="1">
        <f t="shared" ca="1" si="436"/>
        <v>102321.76804261027</v>
      </c>
      <c r="S1166" s="3">
        <f t="shared" si="418"/>
        <v>318.04700500012785</v>
      </c>
      <c r="T1166" s="13">
        <f t="shared" ca="1" si="419"/>
        <v>2.2979929389136573</v>
      </c>
      <c r="U1166" s="13">
        <f t="shared" si="420"/>
        <v>0.69789004162521961</v>
      </c>
      <c r="V1166" s="5">
        <v>0.35</v>
      </c>
      <c r="W1166" s="3">
        <f t="shared" ca="1" si="421"/>
        <v>4.0381032102454224</v>
      </c>
      <c r="X1166" s="3">
        <f t="shared" ca="1" si="422"/>
        <v>-2.9575922322846044</v>
      </c>
      <c r="Y1166" s="3">
        <f t="shared" ca="1" si="423"/>
        <v>2.7493500548537204</v>
      </c>
      <c r="Z1166" s="3">
        <f t="shared" ca="1" si="424"/>
        <v>-2.112565880203289E-2</v>
      </c>
      <c r="AA1166" s="3">
        <f t="shared" ca="1" si="425"/>
        <v>1.9638214677526574E-2</v>
      </c>
    </row>
    <row r="1167" spans="3:27" s="5" customFormat="1" x14ac:dyDescent="0.2">
      <c r="C1167" s="25"/>
      <c r="D1167" s="1">
        <f t="shared" si="426"/>
        <v>1165</v>
      </c>
      <c r="E1167" s="2">
        <f t="shared" si="427"/>
        <v>116.59999999999765</v>
      </c>
      <c r="F1167" s="3">
        <f t="shared" ca="1" si="428"/>
        <v>535.30448508708662</v>
      </c>
      <c r="G1167" s="3">
        <f t="shared" si="429"/>
        <v>-498.57581600655533</v>
      </c>
      <c r="H1167" s="3">
        <f t="shared" ca="1" si="414"/>
        <v>731.52493878264568</v>
      </c>
      <c r="I1167" s="3">
        <f t="shared" ca="1" si="430"/>
        <v>62362.972512646418</v>
      </c>
      <c r="J1167" s="3">
        <f t="shared" si="431"/>
        <v>5423.4587276905868</v>
      </c>
      <c r="K1167" s="3">
        <f t="shared" ca="1" si="432"/>
        <v>71991.477628454726</v>
      </c>
      <c r="L1167" s="3">
        <f t="shared" si="433"/>
        <v>-9.6192767489719184</v>
      </c>
      <c r="M1167" s="3">
        <f t="shared" ca="1" si="415"/>
        <v>-0.7498880276203298</v>
      </c>
      <c r="N1167" s="3">
        <f t="shared" ca="1" si="416"/>
        <v>-42.965419090034601</v>
      </c>
      <c r="O1167" s="1">
        <f t="shared" ca="1" si="434"/>
        <v>37459011.524266742</v>
      </c>
      <c r="P1167" s="1">
        <f t="shared" si="435"/>
        <v>-7303765.0613596039</v>
      </c>
      <c r="Q1167" s="1">
        <f t="shared" ca="1" si="417"/>
        <v>44762776.585626349</v>
      </c>
      <c r="R1167" s="1">
        <f t="shared" ca="1" si="436"/>
        <v>102413.49142957039</v>
      </c>
      <c r="S1167" s="3">
        <f t="shared" si="418"/>
        <v>318.24951844330474</v>
      </c>
      <c r="T1167" s="13">
        <f t="shared" ca="1" si="419"/>
        <v>2.2985893030124562</v>
      </c>
      <c r="U1167" s="13">
        <f t="shared" si="420"/>
        <v>0.70159248550092868</v>
      </c>
      <c r="V1167" s="5">
        <v>0.35</v>
      </c>
      <c r="W1167" s="3">
        <f t="shared" ca="1" si="421"/>
        <v>4.0631651863600435</v>
      </c>
      <c r="X1167" s="3">
        <f t="shared" ca="1" si="422"/>
        <v>-2.9732828405382574</v>
      </c>
      <c r="Y1167" s="3">
        <f t="shared" ca="1" si="423"/>
        <v>2.7692779712063937</v>
      </c>
      <c r="Z1167" s="3">
        <f t="shared" ca="1" si="424"/>
        <v>-2.1237734575273268E-2</v>
      </c>
      <c r="AA1167" s="3">
        <f t="shared" ca="1" si="425"/>
        <v>1.9780556937188526E-2</v>
      </c>
    </row>
    <row r="1168" spans="3:27" s="5" customFormat="1" x14ac:dyDescent="0.2">
      <c r="C1168" s="25"/>
      <c r="D1168" s="1">
        <f t="shared" si="426"/>
        <v>1166</v>
      </c>
      <c r="E1168" s="2">
        <f t="shared" si="427"/>
        <v>116.69999999999764</v>
      </c>
      <c r="F1168" s="3">
        <f t="shared" ca="1" si="428"/>
        <v>535.30448508708662</v>
      </c>
      <c r="G1168" s="3">
        <f t="shared" si="429"/>
        <v>-499.53774368145253</v>
      </c>
      <c r="H1168" s="3">
        <f t="shared" ca="1" si="414"/>
        <v>732.18088551717017</v>
      </c>
      <c r="I1168" s="3">
        <f t="shared" ca="1" si="430"/>
        <v>62416.502961155129</v>
      </c>
      <c r="J1168" s="3">
        <f t="shared" si="431"/>
        <v>5373.5530497061864</v>
      </c>
      <c r="K1168" s="3">
        <f t="shared" ca="1" si="432"/>
        <v>72064.662911214487</v>
      </c>
      <c r="L1168" s="3">
        <f t="shared" si="433"/>
        <v>-9.6207830065925357</v>
      </c>
      <c r="M1168" s="3">
        <f t="shared" ca="1" si="415"/>
        <v>-0.75084940930780775</v>
      </c>
      <c r="N1168" s="3">
        <f t="shared" ca="1" si="416"/>
        <v>-43.020502203228254</v>
      </c>
      <c r="O1168" s="1">
        <f t="shared" ca="1" si="434"/>
        <v>37526219.438169524</v>
      </c>
      <c r="P1168" s="1">
        <f t="shared" si="435"/>
        <v>-7237690.3011891479</v>
      </c>
      <c r="Q1168" s="1">
        <f t="shared" ca="1" si="417"/>
        <v>44763909.739358671</v>
      </c>
      <c r="R1168" s="1">
        <f t="shared" ca="1" si="436"/>
        <v>102505.32397240383</v>
      </c>
      <c r="S1168" s="3">
        <f t="shared" si="418"/>
        <v>318.45242295262659</v>
      </c>
      <c r="T1168" s="13">
        <f t="shared" ca="1" si="419"/>
        <v>2.2991845335279186</v>
      </c>
      <c r="U1168" s="13">
        <f t="shared" si="420"/>
        <v>0.7053171532225716</v>
      </c>
      <c r="V1168" s="5">
        <v>0.35</v>
      </c>
      <c r="W1168" s="3">
        <f t="shared" ca="1" si="421"/>
        <v>4.088398745326149</v>
      </c>
      <c r="X1168" s="3">
        <f t="shared" ca="1" si="422"/>
        <v>-2.9890676313567628</v>
      </c>
      <c r="Y1168" s="3">
        <f t="shared" ca="1" si="423"/>
        <v>2.7893509990604803</v>
      </c>
      <c r="Z1168" s="3">
        <f t="shared" ca="1" si="424"/>
        <v>-2.1350483081119736E-2</v>
      </c>
      <c r="AA1168" s="3">
        <f t="shared" ca="1" si="425"/>
        <v>1.992393570757486E-2</v>
      </c>
    </row>
    <row r="1169" spans="3:27" s="5" customFormat="1" x14ac:dyDescent="0.2">
      <c r="C1169" s="25"/>
      <c r="D1169" s="1">
        <f t="shared" si="426"/>
        <v>1167</v>
      </c>
      <c r="E1169" s="2">
        <f t="shared" si="427"/>
        <v>116.79999999999764</v>
      </c>
      <c r="F1169" s="3">
        <f t="shared" ca="1" si="428"/>
        <v>535.30448508708662</v>
      </c>
      <c r="G1169" s="3">
        <f t="shared" si="429"/>
        <v>-500.49982198211177</v>
      </c>
      <c r="H1169" s="3">
        <f t="shared" ca="1" si="414"/>
        <v>732.83761063313091</v>
      </c>
      <c r="I1169" s="3">
        <f t="shared" ca="1" si="430"/>
        <v>62470.03340966384</v>
      </c>
      <c r="J1169" s="3">
        <f t="shared" si="431"/>
        <v>5323.5511714230088</v>
      </c>
      <c r="K1169" s="3">
        <f t="shared" ca="1" si="432"/>
        <v>72137.913827586846</v>
      </c>
      <c r="L1169" s="3">
        <f t="shared" si="433"/>
        <v>-9.6222921677391469</v>
      </c>
      <c r="M1169" s="3">
        <f t="shared" ca="1" si="415"/>
        <v>-0.75180921922132615</v>
      </c>
      <c r="N1169" s="3">
        <f t="shared" ca="1" si="416"/>
        <v>-43.075495260407678</v>
      </c>
      <c r="O1169" s="1">
        <f t="shared" ca="1" si="434"/>
        <v>37593567.449093349</v>
      </c>
      <c r="P1169" s="1">
        <f t="shared" si="435"/>
        <v>-7171467.0637879046</v>
      </c>
      <c r="Q1169" s="1">
        <f t="shared" ca="1" si="417"/>
        <v>44765034.512881257</v>
      </c>
      <c r="R1169" s="1">
        <f t="shared" ca="1" si="436"/>
        <v>102597.26548863832</v>
      </c>
      <c r="S1169" s="3">
        <f t="shared" si="418"/>
        <v>318.65571858927518</v>
      </c>
      <c r="T1169" s="13">
        <f t="shared" ca="1" si="419"/>
        <v>2.2997786259022299</v>
      </c>
      <c r="U1169" s="13">
        <f t="shared" si="420"/>
        <v>0.70906417580923875</v>
      </c>
      <c r="V1169" s="5">
        <v>0.35</v>
      </c>
      <c r="W1169" s="3">
        <f t="shared" ca="1" si="421"/>
        <v>4.1138050551644341</v>
      </c>
      <c r="X1169" s="3">
        <f t="shared" ca="1" si="422"/>
        <v>-3.0049471599866799</v>
      </c>
      <c r="Y1169" s="3">
        <f t="shared" ca="1" si="423"/>
        <v>2.8095701802205331</v>
      </c>
      <c r="Z1169" s="3">
        <f t="shared" ca="1" si="424"/>
        <v>-2.1463908285619143E-2</v>
      </c>
      <c r="AA1169" s="3">
        <f t="shared" ca="1" si="425"/>
        <v>2.0068358430146666E-2</v>
      </c>
    </row>
    <row r="1170" spans="3:27" s="5" customFormat="1" x14ac:dyDescent="0.2">
      <c r="C1170" s="25"/>
      <c r="D1170" s="1">
        <f t="shared" si="426"/>
        <v>1168</v>
      </c>
      <c r="E1170" s="2">
        <f t="shared" si="427"/>
        <v>116.89999999999763</v>
      </c>
      <c r="F1170" s="3">
        <f t="shared" ca="1" si="428"/>
        <v>535.30448508708662</v>
      </c>
      <c r="G1170" s="3">
        <f t="shared" si="429"/>
        <v>-501.46205119888566</v>
      </c>
      <c r="H1170" s="3">
        <f t="shared" ca="1" si="414"/>
        <v>733.49511283098866</v>
      </c>
      <c r="I1170" s="3">
        <f t="shared" ca="1" si="430"/>
        <v>62523.563858172551</v>
      </c>
      <c r="J1170" s="3">
        <f t="shared" si="431"/>
        <v>5273.4530777639593</v>
      </c>
      <c r="K1170" s="3">
        <f t="shared" ca="1" si="432"/>
        <v>72211.230455344907</v>
      </c>
      <c r="L1170" s="3">
        <f t="shared" si="433"/>
        <v>-9.6238042328668065</v>
      </c>
      <c r="M1170" s="3">
        <f t="shared" ca="1" si="415"/>
        <v>-0.75276745970190051</v>
      </c>
      <c r="N1170" s="3">
        <f t="shared" ca="1" si="416"/>
        <v>-43.130398395703175</v>
      </c>
      <c r="O1170" s="1">
        <f t="shared" ca="1" si="434"/>
        <v>37661055.638286136</v>
      </c>
      <c r="P1170" s="1">
        <f t="shared" si="435"/>
        <v>-7105095.2072252994</v>
      </c>
      <c r="Q1170" s="1">
        <f t="shared" ca="1" si="417"/>
        <v>44766150.845511436</v>
      </c>
      <c r="R1170" s="1">
        <f t="shared" ca="1" si="436"/>
        <v>102689.31579633841</v>
      </c>
      <c r="S1170" s="3">
        <f t="shared" si="418"/>
        <v>318.85940541455039</v>
      </c>
      <c r="T1170" s="13">
        <f t="shared" ca="1" si="419"/>
        <v>2.3003715756082803</v>
      </c>
      <c r="U1170" s="13">
        <f t="shared" si="420"/>
        <v>0.71283368502926303</v>
      </c>
      <c r="V1170" s="5">
        <v>0.35</v>
      </c>
      <c r="W1170" s="3">
        <f t="shared" ca="1" si="421"/>
        <v>4.1393852916635341</v>
      </c>
      <c r="X1170" s="3">
        <f t="shared" ca="1" si="422"/>
        <v>-3.0209219848497861</v>
      </c>
      <c r="Y1170" s="3">
        <f t="shared" ca="1" si="423"/>
        <v>2.8299365636514948</v>
      </c>
      <c r="Z1170" s="3">
        <f t="shared" ca="1" si="424"/>
        <v>-2.1578014177498474E-2</v>
      </c>
      <c r="AA1170" s="3">
        <f t="shared" ca="1" si="425"/>
        <v>2.0213832597510677E-2</v>
      </c>
    </row>
    <row r="1171" spans="3:27" s="5" customFormat="1" x14ac:dyDescent="0.2">
      <c r="C1171" s="25"/>
      <c r="D1171" s="1">
        <f t="shared" si="426"/>
        <v>1169</v>
      </c>
      <c r="E1171" s="2">
        <f t="shared" si="427"/>
        <v>116.99999999999763</v>
      </c>
      <c r="F1171" s="3">
        <f t="shared" ca="1" si="428"/>
        <v>535.30448508708662</v>
      </c>
      <c r="G1171" s="3">
        <f t="shared" si="429"/>
        <v>-502.42443162217234</v>
      </c>
      <c r="H1171" s="3">
        <f t="shared" ca="1" si="414"/>
        <v>734.15339081503521</v>
      </c>
      <c r="I1171" s="3">
        <f t="shared" ca="1" si="430"/>
        <v>62577.094306681262</v>
      </c>
      <c r="J1171" s="3">
        <f t="shared" si="431"/>
        <v>5223.2587536229066</v>
      </c>
      <c r="K1171" s="3">
        <f t="shared" ca="1" si="432"/>
        <v>72284.612872132042</v>
      </c>
      <c r="L1171" s="3">
        <f t="shared" si="433"/>
        <v>-9.6253192024314487</v>
      </c>
      <c r="M1171" s="3">
        <f t="shared" ca="1" si="415"/>
        <v>-0.75372413309347031</v>
      </c>
      <c r="N1171" s="3">
        <f t="shared" ca="1" si="416"/>
        <v>-43.185211743412587</v>
      </c>
      <c r="O1171" s="1">
        <f t="shared" ca="1" si="434"/>
        <v>37728684.087164968</v>
      </c>
      <c r="P1171" s="1">
        <f t="shared" si="435"/>
        <v>-7038574.5892720614</v>
      </c>
      <c r="Q1171" s="1">
        <f t="shared" ca="1" si="417"/>
        <v>44767258.676437028</v>
      </c>
      <c r="R1171" s="1">
        <f t="shared" ca="1" si="436"/>
        <v>102781.47471410493</v>
      </c>
      <c r="S1171" s="3">
        <f t="shared" si="418"/>
        <v>319.06348348987012</v>
      </c>
      <c r="T1171" s="13">
        <f t="shared" ca="1" si="419"/>
        <v>2.3009633781496142</v>
      </c>
      <c r="U1171" s="13">
        <f t="shared" si="420"/>
        <v>0.71662581340417386</v>
      </c>
      <c r="V1171" s="5">
        <v>0.35</v>
      </c>
      <c r="W1171" s="3">
        <f t="shared" ca="1" si="421"/>
        <v>4.1651406384288459</v>
      </c>
      <c r="X1171" s="3">
        <f t="shared" ca="1" si="422"/>
        <v>-3.036992667559836</v>
      </c>
      <c r="Y1171" s="3">
        <f t="shared" ca="1" si="423"/>
        <v>2.8504512055250562</v>
      </c>
      <c r="Z1171" s="3">
        <f t="shared" ca="1" si="424"/>
        <v>-2.1692804768284543E-2</v>
      </c>
      <c r="AA1171" s="3">
        <f t="shared" ca="1" si="425"/>
        <v>2.0360365753750401E-2</v>
      </c>
    </row>
    <row r="1172" spans="3:27" s="5" customFormat="1" x14ac:dyDescent="0.2">
      <c r="C1172" s="25"/>
      <c r="D1172" s="1">
        <f t="shared" si="426"/>
        <v>1170</v>
      </c>
      <c r="E1172" s="2">
        <f t="shared" si="427"/>
        <v>117.09999999999762</v>
      </c>
      <c r="F1172" s="3">
        <f t="shared" ca="1" si="428"/>
        <v>535.30448508708662</v>
      </c>
      <c r="G1172" s="3">
        <f t="shared" si="429"/>
        <v>-503.38696354241546</v>
      </c>
      <c r="H1172" s="3">
        <f t="shared" ca="1" si="414"/>
        <v>734.81244329339177</v>
      </c>
      <c r="I1172" s="3">
        <f t="shared" ca="1" si="430"/>
        <v>62630.624755189972</v>
      </c>
      <c r="J1172" s="3">
        <f t="shared" si="431"/>
        <v>5172.9681838646766</v>
      </c>
      <c r="K1172" s="3">
        <f t="shared" ca="1" si="432"/>
        <v>72358.06115546223</v>
      </c>
      <c r="L1172" s="3">
        <f t="shared" si="433"/>
        <v>-9.6268370768898883</v>
      </c>
      <c r="M1172" s="3">
        <f t="shared" ca="1" si="415"/>
        <v>-0.75467924174283552</v>
      </c>
      <c r="N1172" s="3">
        <f t="shared" ca="1" si="416"/>
        <v>-43.239935437997659</v>
      </c>
      <c r="O1172" s="1">
        <f t="shared" ca="1" si="434"/>
        <v>37796452.877316289</v>
      </c>
      <c r="P1172" s="1">
        <f t="shared" si="435"/>
        <v>-6971905.0674000299</v>
      </c>
      <c r="Q1172" s="1">
        <f t="shared" ca="1" si="417"/>
        <v>44768357.944716319</v>
      </c>
      <c r="R1172" s="1">
        <f t="shared" ca="1" si="436"/>
        <v>102873.74206107485</v>
      </c>
      <c r="S1172" s="3">
        <f t="shared" si="418"/>
        <v>319.26795287677038</v>
      </c>
      <c r="T1172" s="13">
        <f t="shared" ca="1" si="419"/>
        <v>2.3015540290603842</v>
      </c>
      <c r="U1172" s="13">
        <f t="shared" si="420"/>
        <v>0.72044069421267365</v>
      </c>
      <c r="V1172" s="5">
        <v>0.35</v>
      </c>
      <c r="W1172" s="3">
        <f t="shared" ca="1" si="421"/>
        <v>4.191072286931651</v>
      </c>
      <c r="X1172" s="3">
        <f t="shared" ca="1" si="422"/>
        <v>-3.0531597729394111</v>
      </c>
      <c r="Y1172" s="3">
        <f t="shared" ca="1" si="423"/>
        <v>2.8711151692663015</v>
      </c>
      <c r="Z1172" s="3">
        <f t="shared" ca="1" si="424"/>
        <v>-2.1808284092424364E-2</v>
      </c>
      <c r="AA1172" s="3">
        <f t="shared" ca="1" si="425"/>
        <v>2.0507965494759296E-2</v>
      </c>
    </row>
    <row r="1173" spans="3:27" s="5" customFormat="1" x14ac:dyDescent="0.2">
      <c r="C1173" s="25"/>
      <c r="D1173" s="1">
        <f t="shared" si="426"/>
        <v>1171</v>
      </c>
      <c r="E1173" s="2">
        <f t="shared" si="427"/>
        <v>117.19999999999762</v>
      </c>
      <c r="F1173" s="3">
        <f t="shared" ca="1" si="428"/>
        <v>535.30448508708662</v>
      </c>
      <c r="G1173" s="3">
        <f t="shared" si="429"/>
        <v>-504.34964725010445</v>
      </c>
      <c r="H1173" s="3">
        <f t="shared" ca="1" si="414"/>
        <v>735.47226897800556</v>
      </c>
      <c r="I1173" s="3">
        <f t="shared" ca="1" si="430"/>
        <v>62684.155203698683</v>
      </c>
      <c r="J1173" s="3">
        <f t="shared" si="431"/>
        <v>5122.5813533250503</v>
      </c>
      <c r="K1173" s="3">
        <f t="shared" ca="1" si="432"/>
        <v>72431.575382720446</v>
      </c>
      <c r="L1173" s="3">
        <f t="shared" si="433"/>
        <v>-9.6283578566998109</v>
      </c>
      <c r="M1173" s="3">
        <f t="shared" ca="1" si="415"/>
        <v>-0.7556327879995931</v>
      </c>
      <c r="N1173" s="3">
        <f t="shared" ca="1" si="416"/>
        <v>-43.294569614080366</v>
      </c>
      <c r="O1173" s="1">
        <f t="shared" ca="1" si="434"/>
        <v>37864362.090495907</v>
      </c>
      <c r="P1173" s="1">
        <f t="shared" si="435"/>
        <v>-6905086.4987819679</v>
      </c>
      <c r="Q1173" s="1">
        <f t="shared" ca="1" si="417"/>
        <v>44769448.589277878</v>
      </c>
      <c r="R1173" s="1">
        <f t="shared" ca="1" si="436"/>
        <v>102966.11765692077</v>
      </c>
      <c r="S1173" s="3">
        <f t="shared" si="418"/>
        <v>319.47281363690513</v>
      </c>
      <c r="T1173" s="13">
        <f t="shared" ca="1" si="419"/>
        <v>2.3021435239052987</v>
      </c>
      <c r="U1173" s="13">
        <f t="shared" si="420"/>
        <v>0.72427846149462982</v>
      </c>
      <c r="V1173" s="5">
        <v>0.35</v>
      </c>
      <c r="W1173" s="3">
        <f t="shared" ca="1" si="421"/>
        <v>4.2171814365585059</v>
      </c>
      <c r="X1173" s="3">
        <f t="shared" ca="1" si="422"/>
        <v>-3.0694238690368367</v>
      </c>
      <c r="Y1173" s="3">
        <f t="shared" ca="1" si="423"/>
        <v>2.8919295256006148</v>
      </c>
      <c r="Z1173" s="3">
        <f t="shared" ca="1" si="424"/>
        <v>-2.1924456207405976E-2</v>
      </c>
      <c r="AA1173" s="3">
        <f t="shared" ca="1" si="425"/>
        <v>2.0656639468575821E-2</v>
      </c>
    </row>
    <row r="1174" spans="3:27" s="5" customFormat="1" x14ac:dyDescent="0.2">
      <c r="C1174" s="25"/>
      <c r="D1174" s="1">
        <f t="shared" si="426"/>
        <v>1172</v>
      </c>
      <c r="E1174" s="2">
        <f t="shared" si="427"/>
        <v>117.29999999999761</v>
      </c>
      <c r="F1174" s="3">
        <f t="shared" ca="1" si="428"/>
        <v>535.30448508708662</v>
      </c>
      <c r="G1174" s="3">
        <f t="shared" si="429"/>
        <v>-505.31248303577445</v>
      </c>
      <c r="H1174" s="3">
        <f t="shared" ca="1" si="414"/>
        <v>736.13286658464767</v>
      </c>
      <c r="I1174" s="3">
        <f t="shared" ca="1" si="430"/>
        <v>62737.685652207394</v>
      </c>
      <c r="J1174" s="3">
        <f t="shared" si="431"/>
        <v>5072.0982468107568</v>
      </c>
      <c r="K1174" s="3">
        <f t="shared" ca="1" si="432"/>
        <v>72505.15563116307</v>
      </c>
      <c r="L1174" s="3">
        <f t="shared" si="433"/>
        <v>-9.6298815423197812</v>
      </c>
      <c r="M1174" s="3">
        <f t="shared" ca="1" si="415"/>
        <v>-0.75658477421607384</v>
      </c>
      <c r="N1174" s="3">
        <f t="shared" ca="1" si="416"/>
        <v>-43.349114406439341</v>
      </c>
      <c r="O1174" s="1">
        <f t="shared" ca="1" si="434"/>
        <v>37932411.808629148</v>
      </c>
      <c r="P1174" s="1">
        <f t="shared" si="435"/>
        <v>-6838118.7402913598</v>
      </c>
      <c r="Q1174" s="1">
        <f t="shared" ca="1" si="417"/>
        <v>44770530.548920505</v>
      </c>
      <c r="R1174" s="1">
        <f t="shared" ca="1" si="436"/>
        <v>103058.60132185067</v>
      </c>
      <c r="S1174" s="3">
        <f t="shared" si="418"/>
        <v>319.67806583204668</v>
      </c>
      <c r="T1174" s="13">
        <f t="shared" ca="1" si="419"/>
        <v>2.3027318582795702</v>
      </c>
      <c r="U1174" s="13">
        <f t="shared" si="420"/>
        <v>0.72813925005508995</v>
      </c>
      <c r="V1174" s="5">
        <v>0.35</v>
      </c>
      <c r="W1174" s="3">
        <f t="shared" ca="1" si="421"/>
        <v>4.2434692946609553</v>
      </c>
      <c r="X1174" s="3">
        <f t="shared" ca="1" si="422"/>
        <v>-3.0857855271432046</v>
      </c>
      <c r="Y1174" s="3">
        <f t="shared" ca="1" si="423"/>
        <v>2.9128953526008932</v>
      </c>
      <c r="Z1174" s="3">
        <f t="shared" ca="1" si="424"/>
        <v>-2.2041325193880034E-2</v>
      </c>
      <c r="AA1174" s="3">
        <f t="shared" ca="1" si="425"/>
        <v>2.0806395375720665E-2</v>
      </c>
    </row>
    <row r="1175" spans="3:27" s="5" customFormat="1" x14ac:dyDescent="0.2">
      <c r="C1175" s="25"/>
      <c r="D1175" s="1">
        <f t="shared" si="426"/>
        <v>1173</v>
      </c>
      <c r="E1175" s="2">
        <f t="shared" si="427"/>
        <v>117.3999999999976</v>
      </c>
      <c r="F1175" s="3">
        <f t="shared" ca="1" si="428"/>
        <v>535.30448508708662</v>
      </c>
      <c r="G1175" s="3">
        <f t="shared" si="429"/>
        <v>-506.27547119000644</v>
      </c>
      <c r="H1175" s="3">
        <f t="shared" ca="1" si="414"/>
        <v>736.79423483291043</v>
      </c>
      <c r="I1175" s="3">
        <f t="shared" ca="1" si="430"/>
        <v>62791.216100716105</v>
      </c>
      <c r="J1175" s="3">
        <f t="shared" si="431"/>
        <v>5021.5188490994678</v>
      </c>
      <c r="K1175" s="3">
        <f t="shared" ca="1" si="432"/>
        <v>72578.801977918221</v>
      </c>
      <c r="L1175" s="3">
        <f t="shared" si="433"/>
        <v>-9.6314081342092415</v>
      </c>
      <c r="M1175" s="3">
        <f t="shared" ca="1" si="415"/>
        <v>-0.75753520274728059</v>
      </c>
      <c r="N1175" s="3">
        <f t="shared" ca="1" si="416"/>
        <v>-43.4035699500063</v>
      </c>
      <c r="O1175" s="1">
        <f t="shared" ca="1" si="434"/>
        <v>38000602.113810979</v>
      </c>
      <c r="P1175" s="1">
        <f t="shared" si="435"/>
        <v>-6771001.6485022306</v>
      </c>
      <c r="Q1175" s="1">
        <f t="shared" ca="1" si="417"/>
        <v>44771603.762313209</v>
      </c>
      <c r="R1175" s="1">
        <f t="shared" ca="1" si="436"/>
        <v>103151.19287660746</v>
      </c>
      <c r="S1175" s="3">
        <f t="shared" si="418"/>
        <v>319.88370952408536</v>
      </c>
      <c r="T1175" s="13">
        <f t="shared" ca="1" si="419"/>
        <v>2.3033190278088673</v>
      </c>
      <c r="U1175" s="13">
        <f t="shared" si="420"/>
        <v>0.73202319546831163</v>
      </c>
      <c r="V1175" s="5">
        <v>0.35</v>
      </c>
      <c r="W1175" s="3">
        <f t="shared" ca="1" si="421"/>
        <v>4.2699370766054914</v>
      </c>
      <c r="X1175" s="3">
        <f t="shared" ca="1" si="422"/>
        <v>-3.1022453218094399</v>
      </c>
      <c r="Y1175" s="3">
        <f t="shared" ca="1" si="423"/>
        <v>2.9340137357350073</v>
      </c>
      <c r="Z1175" s="3">
        <f t="shared" ca="1" si="424"/>
        <v>-2.2158895155781715E-2</v>
      </c>
      <c r="AA1175" s="3">
        <f t="shared" ca="1" si="425"/>
        <v>2.0957240969535766E-2</v>
      </c>
    </row>
    <row r="1176" spans="3:27" s="5" customFormat="1" x14ac:dyDescent="0.2">
      <c r="C1176" s="25"/>
      <c r="D1176" s="1">
        <f t="shared" si="426"/>
        <v>1174</v>
      </c>
      <c r="E1176" s="2">
        <f t="shared" si="427"/>
        <v>117.4999999999976</v>
      </c>
      <c r="F1176" s="3">
        <f t="shared" ca="1" si="428"/>
        <v>535.30448508708662</v>
      </c>
      <c r="G1176" s="3">
        <f t="shared" si="429"/>
        <v>-507.23861200342736</v>
      </c>
      <c r="H1176" s="3">
        <f t="shared" ca="1" si="414"/>
        <v>737.456372446204</v>
      </c>
      <c r="I1176" s="3">
        <f t="shared" ca="1" si="430"/>
        <v>62844.746549224816</v>
      </c>
      <c r="J1176" s="3">
        <f t="shared" si="431"/>
        <v>4970.8431449397958</v>
      </c>
      <c r="K1176" s="3">
        <f t="shared" ca="1" si="432"/>
        <v>72652.514499986195</v>
      </c>
      <c r="L1176" s="3">
        <f t="shared" si="433"/>
        <v>-9.6329376328285079</v>
      </c>
      <c r="M1176" s="3">
        <f t="shared" ca="1" si="415"/>
        <v>-0.75848407595082534</v>
      </c>
      <c r="N1176" s="3">
        <f t="shared" ca="1" si="416"/>
        <v>-43.457936379862474</v>
      </c>
      <c r="O1176" s="1">
        <f t="shared" ca="1" si="434"/>
        <v>38068933.08830601</v>
      </c>
      <c r="P1176" s="1">
        <f t="shared" si="435"/>
        <v>-6703735.0796889439</v>
      </c>
      <c r="Q1176" s="1">
        <f t="shared" ca="1" si="417"/>
        <v>44772668.167994954</v>
      </c>
      <c r="R1176" s="1">
        <f t="shared" ca="1" si="436"/>
        <v>103243.89214246855</v>
      </c>
      <c r="S1176" s="3">
        <f t="shared" si="418"/>
        <v>320.0897447750296</v>
      </c>
      <c r="T1176" s="13">
        <f t="shared" ca="1" si="419"/>
        <v>2.3039050281492601</v>
      </c>
      <c r="U1176" s="13">
        <f t="shared" si="420"/>
        <v>0.73593043408181502</v>
      </c>
      <c r="V1176" s="5">
        <v>0.35</v>
      </c>
      <c r="W1176" s="3">
        <f t="shared" ca="1" si="421"/>
        <v>4.296586005823837</v>
      </c>
      <c r="X1176" s="3">
        <f t="shared" ca="1" si="422"/>
        <v>-3.1188038308634862</v>
      </c>
      <c r="Y1176" s="3">
        <f t="shared" ca="1" si="423"/>
        <v>2.955285767913566</v>
      </c>
      <c r="Z1176" s="3">
        <f t="shared" ca="1" si="424"/>
        <v>-2.2277170220453474E-2</v>
      </c>
      <c r="AA1176" s="3">
        <f t="shared" ca="1" si="425"/>
        <v>2.1109184056525471E-2</v>
      </c>
    </row>
    <row r="1177" spans="3:27" s="5" customFormat="1" x14ac:dyDescent="0.2">
      <c r="C1177" s="25"/>
      <c r="D1177" s="1">
        <f t="shared" si="426"/>
        <v>1175</v>
      </c>
      <c r="E1177" s="2">
        <f t="shared" si="427"/>
        <v>117.59999999999759</v>
      </c>
      <c r="F1177" s="3">
        <f t="shared" ca="1" si="428"/>
        <v>535.30448508708662</v>
      </c>
      <c r="G1177" s="3">
        <f t="shared" si="429"/>
        <v>-508.20190576671024</v>
      </c>
      <c r="H1177" s="3">
        <f t="shared" ca="1" si="414"/>
        <v>738.11927815175454</v>
      </c>
      <c r="I1177" s="3">
        <f t="shared" ca="1" si="430"/>
        <v>62898.276997733527</v>
      </c>
      <c r="J1177" s="3">
        <f t="shared" si="431"/>
        <v>4920.0711190512884</v>
      </c>
      <c r="K1177" s="3">
        <f t="shared" ca="1" si="432"/>
        <v>72726.293274239812</v>
      </c>
      <c r="L1177" s="3">
        <f t="shared" si="433"/>
        <v>-9.6344700386387796</v>
      </c>
      <c r="M1177" s="3">
        <f t="shared" ca="1" si="415"/>
        <v>-0.75943139618686839</v>
      </c>
      <c r="N1177" s="3">
        <f t="shared" ca="1" si="416"/>
        <v>-43.51221383123508</v>
      </c>
      <c r="O1177" s="1">
        <f t="shared" ca="1" si="434"/>
        <v>38137404.814548701</v>
      </c>
      <c r="P1177" s="1">
        <f t="shared" si="435"/>
        <v>-6636318.8898260258</v>
      </c>
      <c r="Q1177" s="1">
        <f t="shared" ca="1" si="417"/>
        <v>44773723.704374731</v>
      </c>
      <c r="R1177" s="1">
        <f t="shared" ca="1" si="436"/>
        <v>103336.69894124563</v>
      </c>
      <c r="S1177" s="3">
        <f t="shared" si="418"/>
        <v>320.29617164700602</v>
      </c>
      <c r="T1177" s="13">
        <f t="shared" ca="1" si="419"/>
        <v>2.3044898549871697</v>
      </c>
      <c r="U1177" s="13">
        <f t="shared" si="420"/>
        <v>0.73986110302045416</v>
      </c>
      <c r="V1177" s="5">
        <v>0.35</v>
      </c>
      <c r="W1177" s="3">
        <f t="shared" ca="1" si="421"/>
        <v>4.3234173138635192</v>
      </c>
      <c r="X1177" s="3">
        <f t="shared" ca="1" si="422"/>
        <v>-3.1354616354275544</v>
      </c>
      <c r="Y1177" s="3">
        <f t="shared" ca="1" si="423"/>
        <v>2.9767125495379654</v>
      </c>
      <c r="Z1177" s="3">
        <f t="shared" ca="1" si="424"/>
        <v>-2.2396154538768247E-2</v>
      </c>
      <c r="AA1177" s="3">
        <f t="shared" ca="1" si="425"/>
        <v>2.1262232496699753E-2</v>
      </c>
    </row>
    <row r="1178" spans="3:27" s="5" customFormat="1" x14ac:dyDescent="0.2">
      <c r="C1178" s="25"/>
      <c r="D1178" s="1">
        <f t="shared" si="426"/>
        <v>1176</v>
      </c>
      <c r="E1178" s="2">
        <f t="shared" si="427"/>
        <v>117.69999999999759</v>
      </c>
      <c r="F1178" s="3">
        <f t="shared" ca="1" si="428"/>
        <v>535.30448508708662</v>
      </c>
      <c r="G1178" s="3">
        <f t="shared" si="429"/>
        <v>-509.16535277057415</v>
      </c>
      <c r="H1178" s="3">
        <f t="shared" ca="1" si="414"/>
        <v>738.78295068060015</v>
      </c>
      <c r="I1178" s="3">
        <f t="shared" ca="1" si="430"/>
        <v>62951.807446242237</v>
      </c>
      <c r="J1178" s="3">
        <f t="shared" si="431"/>
        <v>4869.202756124424</v>
      </c>
      <c r="K1178" s="3">
        <f t="shared" ca="1" si="432"/>
        <v>72800.13837742481</v>
      </c>
      <c r="L1178" s="3">
        <f t="shared" si="433"/>
        <v>-9.6360053521021278</v>
      </c>
      <c r="M1178" s="3">
        <f t="shared" ca="1" si="415"/>
        <v>-0.76037716581805659</v>
      </c>
      <c r="N1178" s="3">
        <f t="shared" ca="1" si="416"/>
        <v>-43.566402439493807</v>
      </c>
      <c r="O1178" s="1">
        <f t="shared" ca="1" si="434"/>
        <v>38206017.375143379</v>
      </c>
      <c r="P1178" s="1">
        <f t="shared" si="435"/>
        <v>-6568752.9345879536</v>
      </c>
      <c r="Q1178" s="1">
        <f t="shared" ca="1" si="417"/>
        <v>44774770.309731334</v>
      </c>
      <c r="R1178" s="1">
        <f t="shared" ca="1" si="436"/>
        <v>103429.61309528402</v>
      </c>
      <c r="S1178" s="3">
        <f t="shared" si="418"/>
        <v>320.50299020225958</v>
      </c>
      <c r="T1178" s="13">
        <f t="shared" ca="1" si="419"/>
        <v>2.3050735040393131</v>
      </c>
      <c r="U1178" s="13">
        <f t="shared" si="420"/>
        <v>0.74381534019050588</v>
      </c>
      <c r="V1178" s="5">
        <v>0.35</v>
      </c>
      <c r="W1178" s="3">
        <f t="shared" ca="1" si="421"/>
        <v>4.3504322404387104</v>
      </c>
      <c r="X1178" s="3">
        <f t="shared" ca="1" si="422"/>
        <v>-3.1522193199354467</v>
      </c>
      <c r="Y1178" s="3">
        <f t="shared" ca="1" si="423"/>
        <v>2.9982951885486999</v>
      </c>
      <c r="Z1178" s="3">
        <f t="shared" ca="1" si="424"/>
        <v>-2.2515852285253192E-2</v>
      </c>
      <c r="AA1178" s="3">
        <f t="shared" ca="1" si="425"/>
        <v>2.1416394203919286E-2</v>
      </c>
    </row>
    <row r="1179" spans="3:27" s="5" customFormat="1" x14ac:dyDescent="0.2">
      <c r="C1179" s="25"/>
      <c r="D1179" s="1">
        <f t="shared" si="426"/>
        <v>1177</v>
      </c>
      <c r="E1179" s="2">
        <f t="shared" si="427"/>
        <v>117.79999999999758</v>
      </c>
      <c r="F1179" s="3">
        <f t="shared" ca="1" si="428"/>
        <v>535.30448508708662</v>
      </c>
      <c r="G1179" s="3">
        <f t="shared" si="429"/>
        <v>-510.12895330578436</v>
      </c>
      <c r="H1179" s="3">
        <f t="shared" ca="1" si="414"/>
        <v>739.44738876758913</v>
      </c>
      <c r="I1179" s="3">
        <f t="shared" ca="1" si="430"/>
        <v>63005.337894750948</v>
      </c>
      <c r="J1179" s="3">
        <f t="shared" si="431"/>
        <v>4818.2380408206054</v>
      </c>
      <c r="K1179" s="3">
        <f t="shared" ca="1" si="432"/>
        <v>72874.04988616021</v>
      </c>
      <c r="L1179" s="3">
        <f t="shared" si="433"/>
        <v>-9.6375435736815049</v>
      </c>
      <c r="M1179" s="3">
        <f t="shared" ca="1" si="415"/>
        <v>-0.76132138720946319</v>
      </c>
      <c r="N1179" s="3">
        <f t="shared" ca="1" si="416"/>
        <v>-43.620502340147375</v>
      </c>
      <c r="O1179" s="1">
        <f t="shared" ca="1" si="434"/>
        <v>38274770.852864422</v>
      </c>
      <c r="P1179" s="1">
        <f t="shared" si="435"/>
        <v>-6501037.0693489751</v>
      </c>
      <c r="Q1179" s="1">
        <f t="shared" ca="1" si="417"/>
        <v>44775807.922213398</v>
      </c>
      <c r="R1179" s="1">
        <f t="shared" ca="1" si="436"/>
        <v>103522.63442746247</v>
      </c>
      <c r="S1179" s="3">
        <f t="shared" si="418"/>
        <v>320.7102005031532</v>
      </c>
      <c r="T1179" s="13">
        <f t="shared" ca="1" si="419"/>
        <v>2.3056559710526541</v>
      </c>
      <c r="U1179" s="13">
        <f t="shared" si="420"/>
        <v>0.74779328428378034</v>
      </c>
      <c r="V1179" s="5">
        <v>0.35</v>
      </c>
      <c r="W1179" s="3">
        <f t="shared" ca="1" si="421"/>
        <v>4.3776320334814089</v>
      </c>
      <c r="X1179" s="3">
        <f t="shared" ca="1" si="422"/>
        <v>-3.169077472149989</v>
      </c>
      <c r="Y1179" s="3">
        <f t="shared" ca="1" si="423"/>
        <v>3.0200348004739963</v>
      </c>
      <c r="Z1179" s="3">
        <f t="shared" ca="1" si="424"/>
        <v>-2.2636267658214207E-2</v>
      </c>
      <c r="AA1179" s="3">
        <f t="shared" ca="1" si="425"/>
        <v>2.1571677146242831E-2</v>
      </c>
    </row>
    <row r="1180" spans="3:27" s="5" customFormat="1" x14ac:dyDescent="0.2">
      <c r="C1180" s="25"/>
      <c r="D1180" s="1">
        <f t="shared" si="426"/>
        <v>1178</v>
      </c>
      <c r="E1180" s="2">
        <f t="shared" si="427"/>
        <v>117.89999999999758</v>
      </c>
      <c r="F1180" s="3">
        <f t="shared" ca="1" si="428"/>
        <v>535.30448508708662</v>
      </c>
      <c r="G1180" s="3">
        <f t="shared" si="429"/>
        <v>-511.09270766315251</v>
      </c>
      <c r="H1180" s="3">
        <f t="shared" ca="1" si="414"/>
        <v>740.1125911513758</v>
      </c>
      <c r="I1180" s="3">
        <f t="shared" ca="1" si="430"/>
        <v>63058.868343259659</v>
      </c>
      <c r="J1180" s="3">
        <f t="shared" si="431"/>
        <v>4767.1769577721589</v>
      </c>
      <c r="K1180" s="3">
        <f t="shared" ca="1" si="432"/>
        <v>72948.027876938708</v>
      </c>
      <c r="L1180" s="3">
        <f t="shared" si="433"/>
        <v>-9.639084703840739</v>
      </c>
      <c r="M1180" s="3">
        <f t="shared" ca="1" si="415"/>
        <v>-0.76226406272852676</v>
      </c>
      <c r="N1180" s="3">
        <f t="shared" ca="1" si="416"/>
        <v>-43.674513668840021</v>
      </c>
      <c r="O1180" s="1">
        <f t="shared" ca="1" si="434"/>
        <v>38343665.330656245</v>
      </c>
      <c r="P1180" s="1">
        <f t="shared" si="435"/>
        <v>-6433171.1491829101</v>
      </c>
      <c r="Q1180" s="1">
        <f t="shared" ca="1" si="417"/>
        <v>44776836.479839154</v>
      </c>
      <c r="R1180" s="1">
        <f t="shared" ca="1" si="436"/>
        <v>103615.76276119261</v>
      </c>
      <c r="S1180" s="3">
        <f t="shared" si="418"/>
        <v>320.91780261216826</v>
      </c>
      <c r="T1180" s="13">
        <f t="shared" ca="1" si="419"/>
        <v>2.3062372518043439</v>
      </c>
      <c r="U1180" s="13">
        <f t="shared" si="420"/>
        <v>0.75179507478175034</v>
      </c>
      <c r="V1180" s="5">
        <v>0.35</v>
      </c>
      <c r="W1180" s="3">
        <f t="shared" ca="1" si="421"/>
        <v>4.405017949192878</v>
      </c>
      <c r="X1180" s="3">
        <f t="shared" ca="1" si="422"/>
        <v>-3.1860366831805176</v>
      </c>
      <c r="Y1180" s="3">
        <f t="shared" ca="1" si="423"/>
        <v>3.0419325084786997</v>
      </c>
      <c r="Z1180" s="3">
        <f t="shared" ca="1" si="424"/>
        <v>-2.2757404879860839E-2</v>
      </c>
      <c r="AA1180" s="3">
        <f t="shared" ca="1" si="425"/>
        <v>2.1728089346276427E-2</v>
      </c>
    </row>
    <row r="1181" spans="3:27" s="5" customFormat="1" x14ac:dyDescent="0.2">
      <c r="C1181" s="25"/>
      <c r="D1181" s="1">
        <f t="shared" si="426"/>
        <v>1179</v>
      </c>
      <c r="E1181" s="2">
        <f t="shared" si="427"/>
        <v>117.99999999999757</v>
      </c>
      <c r="F1181" s="3">
        <f t="shared" ca="1" si="428"/>
        <v>535.30448508708662</v>
      </c>
      <c r="G1181" s="3">
        <f t="shared" si="429"/>
        <v>-512.05661613353664</v>
      </c>
      <c r="H1181" s="3">
        <f t="shared" ca="1" si="414"/>
        <v>740.77855657441853</v>
      </c>
      <c r="I1181" s="3">
        <f t="shared" ca="1" si="430"/>
        <v>63112.39879176837</v>
      </c>
      <c r="J1181" s="3">
        <f t="shared" si="431"/>
        <v>4716.019491582324</v>
      </c>
      <c r="K1181" s="3">
        <f t="shared" ca="1" si="432"/>
        <v>73022.072426127066</v>
      </c>
      <c r="L1181" s="3">
        <f t="shared" si="433"/>
        <v>-9.6406287430445374</v>
      </c>
      <c r="M1181" s="3">
        <f t="shared" ca="1" si="415"/>
        <v>-0.7632051947449926</v>
      </c>
      <c r="N1181" s="3">
        <f t="shared" ca="1" si="416"/>
        <v>-43.728436561348154</v>
      </c>
      <c r="O1181" s="1">
        <f t="shared" ca="1" si="434"/>
        <v>38412700.891633525</v>
      </c>
      <c r="P1181" s="1">
        <f t="shared" si="435"/>
        <v>-6365155.0288629578</v>
      </c>
      <c r="Q1181" s="1">
        <f t="shared" ca="1" si="417"/>
        <v>44777855.920496486</v>
      </c>
      <c r="R1181" s="1">
        <f t="shared" ca="1" si="436"/>
        <v>103708.99792041859</v>
      </c>
      <c r="S1181" s="3">
        <f t="shared" si="418"/>
        <v>321.12579659190425</v>
      </c>
      <c r="T1181" s="13">
        <f t="shared" ca="1" si="419"/>
        <v>2.3068173421016716</v>
      </c>
      <c r="U1181" s="13">
        <f t="shared" si="420"/>
        <v>0.75582085195969972</v>
      </c>
      <c r="V1181" s="5">
        <v>0.35</v>
      </c>
      <c r="W1181" s="3">
        <f t="shared" ca="1" si="421"/>
        <v>4.4325912520954063</v>
      </c>
      <c r="X1181" s="3">
        <f t="shared" ca="1" si="422"/>
        <v>-3.2030975475004668</v>
      </c>
      <c r="Y1181" s="3">
        <f t="shared" ca="1" si="423"/>
        <v>3.0639894434134747</v>
      </c>
      <c r="Z1181" s="3">
        <f t="shared" ca="1" si="424"/>
        <v>-2.2879268196431907E-2</v>
      </c>
      <c r="AA1181" s="3">
        <f t="shared" ca="1" si="425"/>
        <v>2.1885638881524821E-2</v>
      </c>
    </row>
    <row r="1182" spans="3:27" s="5" customFormat="1" x14ac:dyDescent="0.2">
      <c r="C1182" s="25"/>
      <c r="D1182" s="1">
        <f t="shared" si="426"/>
        <v>1180</v>
      </c>
      <c r="E1182" s="2">
        <f t="shared" si="427"/>
        <v>118.09999999999756</v>
      </c>
      <c r="F1182" s="3">
        <f t="shared" ca="1" si="428"/>
        <v>535.30448508708662</v>
      </c>
      <c r="G1182" s="3">
        <f t="shared" si="429"/>
        <v>-513.02067900784107</v>
      </c>
      <c r="H1182" s="3">
        <f t="shared" ca="1" si="414"/>
        <v>741.44528378297559</v>
      </c>
      <c r="I1182" s="3">
        <f t="shared" ca="1" si="430"/>
        <v>63165.929240277081</v>
      </c>
      <c r="J1182" s="3">
        <f t="shared" si="431"/>
        <v>4664.7656268252549</v>
      </c>
      <c r="K1182" s="3">
        <f t="shared" ca="1" si="432"/>
        <v>73096.18360996648</v>
      </c>
      <c r="L1182" s="3">
        <f t="shared" si="433"/>
        <v>-9.6421756917584815</v>
      </c>
      <c r="M1182" s="3">
        <f t="shared" ca="1" si="415"/>
        <v>-0.76414478563085175</v>
      </c>
      <c r="N1182" s="3">
        <f t="shared" ca="1" si="416"/>
        <v>-43.782271153576836</v>
      </c>
      <c r="O1182" s="1">
        <f t="shared" ca="1" si="434"/>
        <v>38481877.619081207</v>
      </c>
      <c r="P1182" s="1">
        <f t="shared" si="435"/>
        <v>-6296988.5628614984</v>
      </c>
      <c r="Q1182" s="1">
        <f t="shared" ca="1" si="417"/>
        <v>44778866.181942701</v>
      </c>
      <c r="R1182" s="1">
        <f t="shared" ca="1" si="436"/>
        <v>103802.33972961658</v>
      </c>
      <c r="S1182" s="3">
        <f t="shared" si="418"/>
        <v>321.33418250507896</v>
      </c>
      <c r="T1182" s="13">
        <f t="shared" ca="1" si="419"/>
        <v>2.3073962377820059</v>
      </c>
      <c r="U1182" s="13">
        <f t="shared" si="420"/>
        <v>0.75987075689089367</v>
      </c>
      <c r="V1182" s="5">
        <v>0.35</v>
      </c>
      <c r="W1182" s="3">
        <f t="shared" ca="1" si="421"/>
        <v>4.4603532150843668</v>
      </c>
      <c r="X1182" s="3">
        <f t="shared" ca="1" si="422"/>
        <v>-3.2202606629650417</v>
      </c>
      <c r="Y1182" s="3">
        <f t="shared" ca="1" si="423"/>
        <v>3.0862067438642864</v>
      </c>
      <c r="Z1182" s="3">
        <f t="shared" ca="1" si="424"/>
        <v>-2.3001861878321726E-2</v>
      </c>
      <c r="AA1182" s="3">
        <f t="shared" ca="1" si="425"/>
        <v>2.2044333884744902E-2</v>
      </c>
    </row>
    <row r="1183" spans="3:27" s="5" customFormat="1" x14ac:dyDescent="0.2">
      <c r="C1183" s="25"/>
      <c r="D1183" s="1">
        <f t="shared" si="426"/>
        <v>1181</v>
      </c>
      <c r="E1183" s="2">
        <f t="shared" si="427"/>
        <v>118.19999999999756</v>
      </c>
      <c r="F1183" s="3">
        <f t="shared" ca="1" si="428"/>
        <v>535.30448508708662</v>
      </c>
      <c r="G1183" s="3">
        <f t="shared" si="429"/>
        <v>-513.98489657701691</v>
      </c>
      <c r="H1183" s="3">
        <f t="shared" ca="1" si="414"/>
        <v>742.11277152710261</v>
      </c>
      <c r="I1183" s="3">
        <f t="shared" ca="1" si="430"/>
        <v>63219.459688785792</v>
      </c>
      <c r="J1183" s="3">
        <f t="shared" si="431"/>
        <v>4613.4153480460118</v>
      </c>
      <c r="K1183" s="3">
        <f t="shared" ca="1" si="432"/>
        <v>73170.361504572953</v>
      </c>
      <c r="L1183" s="3">
        <f t="shared" si="433"/>
        <v>-9.6437255504490356</v>
      </c>
      <c r="M1183" s="3">
        <f t="shared" ca="1" si="415"/>
        <v>-0.76508283776028341</v>
      </c>
      <c r="N1183" s="3">
        <f t="shared" ca="1" si="416"/>
        <v>-43.836017581556533</v>
      </c>
      <c r="O1183" s="1">
        <f t="shared" ca="1" si="434"/>
        <v>38551195.596454635</v>
      </c>
      <c r="P1183" s="1">
        <f t="shared" si="435"/>
        <v>-6228671.6053499077</v>
      </c>
      <c r="Q1183" s="1">
        <f t="shared" ca="1" si="417"/>
        <v>44779867.201804541</v>
      </c>
      <c r="R1183" s="1">
        <f t="shared" ca="1" si="436"/>
        <v>103895.78801379437</v>
      </c>
      <c r="S1183" s="3">
        <f t="shared" si="418"/>
        <v>321.54296041452847</v>
      </c>
      <c r="T1183" s="13">
        <f t="shared" ca="1" si="419"/>
        <v>2.3079739347127415</v>
      </c>
      <c r="U1183" s="13">
        <f t="shared" si="420"/>
        <v>0.76394493145076436</v>
      </c>
      <c r="V1183" s="5">
        <v>0.35</v>
      </c>
      <c r="W1183" s="3">
        <f t="shared" ca="1" si="421"/>
        <v>4.4883051194805628</v>
      </c>
      <c r="X1183" s="3">
        <f t="shared" ca="1" si="422"/>
        <v>-3.2375266308289534</v>
      </c>
      <c r="Y1183" s="3">
        <f t="shared" ca="1" si="423"/>
        <v>3.1085855562021698</v>
      </c>
      <c r="Z1183" s="3">
        <f t="shared" ca="1" si="424"/>
        <v>-2.3125190220206811E-2</v>
      </c>
      <c r="AA1183" s="3">
        <f t="shared" ca="1" si="425"/>
        <v>2.2204182544301215E-2</v>
      </c>
    </row>
    <row r="1184" spans="3:27" s="5" customFormat="1" x14ac:dyDescent="0.2">
      <c r="C1184" s="25"/>
      <c r="D1184" s="1">
        <f t="shared" si="426"/>
        <v>1182</v>
      </c>
      <c r="E1184" s="2">
        <f t="shared" si="427"/>
        <v>118.29999999999755</v>
      </c>
      <c r="F1184" s="3">
        <f t="shared" ca="1" si="428"/>
        <v>535.30448508708662</v>
      </c>
      <c r="G1184" s="3">
        <f t="shared" si="429"/>
        <v>-514.94926913206177</v>
      </c>
      <c r="H1184" s="3">
        <f t="shared" ca="1" si="414"/>
        <v>742.78101856064916</v>
      </c>
      <c r="I1184" s="3">
        <f t="shared" ca="1" si="430"/>
        <v>63272.990137294502</v>
      </c>
      <c r="J1184" s="3">
        <f t="shared" si="431"/>
        <v>4561.9686397605583</v>
      </c>
      <c r="K1184" s="3">
        <f t="shared" ca="1" si="432"/>
        <v>73244.606185937693</v>
      </c>
      <c r="L1184" s="3">
        <f t="shared" si="433"/>
        <v>-9.6452783195835412</v>
      </c>
      <c r="M1184" s="3">
        <f t="shared" ca="1" si="415"/>
        <v>-0.76601935350959549</v>
      </c>
      <c r="N1184" s="3">
        <f t="shared" ca="1" si="416"/>
        <v>-43.889675981439645</v>
      </c>
      <c r="O1184" s="1">
        <f t="shared" ca="1" si="434"/>
        <v>38620654.907379679</v>
      </c>
      <c r="P1184" s="1">
        <f t="shared" si="435"/>
        <v>-6160204.0101983538</v>
      </c>
      <c r="Q1184" s="1">
        <f t="shared" ca="1" si="417"/>
        <v>44780858.917578034</v>
      </c>
      <c r="R1184" s="1">
        <f t="shared" ca="1" si="436"/>
        <v>103989.34259849088</v>
      </c>
      <c r="S1184" s="3">
        <f t="shared" si="418"/>
        <v>321.75213038320715</v>
      </c>
      <c r="T1184" s="13">
        <f t="shared" ca="1" si="419"/>
        <v>2.3085504287912442</v>
      </c>
      <c r="U1184" s="13">
        <f t="shared" si="420"/>
        <v>0.76804351832112316</v>
      </c>
      <c r="V1184" s="5">
        <v>0.35</v>
      </c>
      <c r="W1184" s="3">
        <f t="shared" ca="1" si="421"/>
        <v>4.5164482550829073</v>
      </c>
      <c r="X1184" s="3">
        <f t="shared" ca="1" si="422"/>
        <v>-3.2548960557642732</v>
      </c>
      <c r="Y1184" s="3">
        <f t="shared" ca="1" si="423"/>
        <v>3.1311270346333151</v>
      </c>
      <c r="Z1184" s="3">
        <f t="shared" ca="1" si="424"/>
        <v>-2.3249257541173379E-2</v>
      </c>
      <c r="AA1184" s="3">
        <f t="shared" ca="1" si="425"/>
        <v>2.236519310452368E-2</v>
      </c>
    </row>
    <row r="1185" spans="3:27" s="5" customFormat="1" x14ac:dyDescent="0.2">
      <c r="C1185" s="25"/>
      <c r="D1185" s="1">
        <f t="shared" si="426"/>
        <v>1183</v>
      </c>
      <c r="E1185" s="2">
        <f t="shared" si="427"/>
        <v>118.39999999999755</v>
      </c>
      <c r="F1185" s="3">
        <f t="shared" ca="1" si="428"/>
        <v>535.30448508708662</v>
      </c>
      <c r="G1185" s="3">
        <f t="shared" si="429"/>
        <v>-515.91379696402009</v>
      </c>
      <c r="H1185" s="3">
        <f t="shared" ca="1" si="414"/>
        <v>743.45002364125526</v>
      </c>
      <c r="I1185" s="3">
        <f t="shared" ca="1" si="430"/>
        <v>63326.520585803213</v>
      </c>
      <c r="J1185" s="3">
        <f t="shared" si="431"/>
        <v>4510.4254864557543</v>
      </c>
      <c r="K1185" s="3">
        <f t="shared" ca="1" si="432"/>
        <v>73318.917729927489</v>
      </c>
      <c r="L1185" s="3">
        <f t="shared" si="433"/>
        <v>-9.6468339996302142</v>
      </c>
      <c r="M1185" s="3">
        <f t="shared" ca="1" si="415"/>
        <v>-0.76695433525716672</v>
      </c>
      <c r="N1185" s="3">
        <f t="shared" ca="1" si="416"/>
        <v>-43.943246489497241</v>
      </c>
      <c r="O1185" s="1">
        <f t="shared" ca="1" si="434"/>
        <v>38690255.63565281</v>
      </c>
      <c r="P1185" s="1">
        <f t="shared" si="435"/>
        <v>-6091585.6309756022</v>
      </c>
      <c r="Q1185" s="1">
        <f t="shared" ca="1" si="417"/>
        <v>44781841.266628414</v>
      </c>
      <c r="R1185" s="1">
        <f t="shared" ca="1" si="436"/>
        <v>104083.00330977574</v>
      </c>
      <c r="S1185" s="3">
        <f t="shared" si="418"/>
        <v>321.96169247418766</v>
      </c>
      <c r="T1185" s="13">
        <f t="shared" ca="1" si="419"/>
        <v>2.3091257159447913</v>
      </c>
      <c r="U1185" s="13">
        <f t="shared" si="420"/>
        <v>0.77216666099438724</v>
      </c>
      <c r="V1185" s="5">
        <v>0.35</v>
      </c>
      <c r="W1185" s="3">
        <f t="shared" ca="1" si="421"/>
        <v>4.5447839202213842</v>
      </c>
      <c r="X1185" s="3">
        <f t="shared" ca="1" si="422"/>
        <v>-3.2723695458783446</v>
      </c>
      <c r="Y1185" s="3">
        <f t="shared" ca="1" si="423"/>
        <v>3.153832341249422</v>
      </c>
      <c r="Z1185" s="3">
        <f t="shared" ca="1" si="424"/>
        <v>-2.3374068184845317E-2</v>
      </c>
      <c r="AA1185" s="3">
        <f t="shared" ca="1" si="425"/>
        <v>2.2527373866067301E-2</v>
      </c>
    </row>
    <row r="1186" spans="3:27" s="5" customFormat="1" x14ac:dyDescent="0.2">
      <c r="C1186" s="25"/>
      <c r="D1186" s="1">
        <f t="shared" si="426"/>
        <v>1184</v>
      </c>
      <c r="E1186" s="2">
        <f t="shared" si="427"/>
        <v>118.49999999999754</v>
      </c>
      <c r="F1186" s="3">
        <f t="shared" ca="1" si="428"/>
        <v>535.30448508708662</v>
      </c>
      <c r="G1186" s="3">
        <f t="shared" si="429"/>
        <v>-516.87848036398316</v>
      </c>
      <c r="H1186" s="3">
        <f t="shared" ca="1" si="414"/>
        <v>744.11978553034828</v>
      </c>
      <c r="I1186" s="3">
        <f t="shared" ca="1" si="430"/>
        <v>63380.051034311924</v>
      </c>
      <c r="J1186" s="3">
        <f t="shared" si="431"/>
        <v>4458.7858725893539</v>
      </c>
      <c r="K1186" s="3">
        <f t="shared" ca="1" si="432"/>
        <v>73393.296212285059</v>
      </c>
      <c r="L1186" s="3">
        <f t="shared" si="433"/>
        <v>-9.6483925910581565</v>
      </c>
      <c r="M1186" s="3">
        <f t="shared" ca="1" si="415"/>
        <v>-0.76788778538338942</v>
      </c>
      <c r="N1186" s="3">
        <f t="shared" ca="1" si="416"/>
        <v>-43.996729242115762</v>
      </c>
      <c r="O1186" s="1">
        <f t="shared" ca="1" si="434"/>
        <v>38759997.865241207</v>
      </c>
      <c r="P1186" s="1">
        <f t="shared" si="435"/>
        <v>-6022816.3209488261</v>
      </c>
      <c r="Q1186" s="1">
        <f t="shared" ca="1" si="417"/>
        <v>44782814.186190031</v>
      </c>
      <c r="R1186" s="1">
        <f t="shared" ca="1" si="436"/>
        <v>104176.76997424876</v>
      </c>
      <c r="S1186" s="3">
        <f t="shared" si="418"/>
        <v>322.17164675066113</v>
      </c>
      <c r="T1186" s="13">
        <f t="shared" ca="1" si="419"/>
        <v>2.3096997921305169</v>
      </c>
      <c r="U1186" s="13">
        <f t="shared" si="420"/>
        <v>0.77631450377782618</v>
      </c>
      <c r="V1186" s="5">
        <v>0.35</v>
      </c>
      <c r="W1186" s="3">
        <f t="shared" ca="1" si="421"/>
        <v>4.5733134218103091</v>
      </c>
      <c r="X1186" s="3">
        <f t="shared" ca="1" si="422"/>
        <v>-3.2899477127317769</v>
      </c>
      <c r="Y1186" s="3">
        <f t="shared" ca="1" si="423"/>
        <v>3.1767026460783621</v>
      </c>
      <c r="Z1186" s="3">
        <f t="shared" ca="1" si="424"/>
        <v>-2.3499626519512692E-2</v>
      </c>
      <c r="AA1186" s="3">
        <f t="shared" ca="1" si="425"/>
        <v>2.2690733186274015E-2</v>
      </c>
    </row>
    <row r="1187" spans="3:27" s="5" customFormat="1" x14ac:dyDescent="0.2">
      <c r="C1187" s="25"/>
      <c r="D1187" s="1">
        <f t="shared" si="426"/>
        <v>1185</v>
      </c>
      <c r="E1187" s="2">
        <f t="shared" si="427"/>
        <v>118.59999999999754</v>
      </c>
      <c r="F1187" s="3">
        <f t="shared" ca="1" si="428"/>
        <v>535.30448508708662</v>
      </c>
      <c r="G1187" s="3">
        <f t="shared" si="429"/>
        <v>-517.84331962308897</v>
      </c>
      <c r="H1187" s="3">
        <f t="shared" ca="1" si="414"/>
        <v>744.79030299313888</v>
      </c>
      <c r="I1187" s="3">
        <f t="shared" ca="1" si="430"/>
        <v>63433.581482820635</v>
      </c>
      <c r="J1187" s="3">
        <f t="shared" si="431"/>
        <v>4407.0497825900002</v>
      </c>
      <c r="K1187" s="3">
        <f t="shared" ca="1" si="432"/>
        <v>73467.741708629459</v>
      </c>
      <c r="L1187" s="3">
        <f t="shared" si="433"/>
        <v>-9.6499540943373407</v>
      </c>
      <c r="M1187" s="3">
        <f t="shared" ca="1" si="415"/>
        <v>-0.76881970627061103</v>
      </c>
      <c r="N1187" s="3">
        <f t="shared" ca="1" si="416"/>
        <v>-44.050124375793644</v>
      </c>
      <c r="O1187" s="1">
        <f t="shared" ca="1" si="434"/>
        <v>38829881.680282816</v>
      </c>
      <c r="P1187" s="1">
        <f t="shared" si="435"/>
        <v>-5953895.9330834001</v>
      </c>
      <c r="Q1187" s="1">
        <f t="shared" ca="1" si="417"/>
        <v>44783777.613366216</v>
      </c>
      <c r="R1187" s="1">
        <f t="shared" ca="1" si="436"/>
        <v>104270.64241903945</v>
      </c>
      <c r="S1187" s="3">
        <f t="shared" si="418"/>
        <v>322.38199327593691</v>
      </c>
      <c r="T1187" s="13">
        <f t="shared" ca="1" si="419"/>
        <v>2.3102726533353537</v>
      </c>
      <c r="U1187" s="13">
        <f t="shared" si="420"/>
        <v>0.78048719179783632</v>
      </c>
      <c r="V1187" s="5">
        <v>0.35</v>
      </c>
      <c r="W1187" s="3">
        <f t="shared" ca="1" si="421"/>
        <v>4.6020380754019428</v>
      </c>
      <c r="X1187" s="3">
        <f t="shared" ca="1" si="422"/>
        <v>-3.3076311713565612</v>
      </c>
      <c r="Y1187" s="3">
        <f t="shared" ca="1" si="423"/>
        <v>3.1997391271351545</v>
      </c>
      <c r="Z1187" s="3">
        <f t="shared" ca="1" si="424"/>
        <v>-2.3625936938261149E-2</v>
      </c>
      <c r="AA1187" s="3">
        <f t="shared" ca="1" si="425"/>
        <v>2.2855279479536819E-2</v>
      </c>
    </row>
    <row r="1188" spans="3:27" s="5" customFormat="1" x14ac:dyDescent="0.2">
      <c r="C1188" s="25"/>
      <c r="D1188" s="1">
        <f t="shared" si="426"/>
        <v>1186</v>
      </c>
      <c r="E1188" s="2">
        <f t="shared" si="427"/>
        <v>118.69999999999753</v>
      </c>
      <c r="F1188" s="3">
        <f t="shared" ca="1" si="428"/>
        <v>535.30448508708662</v>
      </c>
      <c r="G1188" s="3">
        <f t="shared" si="429"/>
        <v>-518.80831503252273</v>
      </c>
      <c r="H1188" s="3">
        <f t="shared" ca="1" si="414"/>
        <v>745.46157479861847</v>
      </c>
      <c r="I1188" s="3">
        <f t="shared" ca="1" si="430"/>
        <v>63487.111931329346</v>
      </c>
      <c r="J1188" s="3">
        <f t="shared" si="431"/>
        <v>4355.2172008572197</v>
      </c>
      <c r="K1188" s="3">
        <f t="shared" ca="1" si="432"/>
        <v>73542.254294456478</v>
      </c>
      <c r="L1188" s="3">
        <f t="shared" si="433"/>
        <v>-9.651518509938624</v>
      </c>
      <c r="M1188" s="3">
        <f t="shared" ca="1" si="415"/>
        <v>-0.76975010030307867</v>
      </c>
      <c r="N1188" s="3">
        <f t="shared" ca="1" si="416"/>
        <v>-44.103432027138197</v>
      </c>
      <c r="O1188" s="1">
        <f t="shared" ca="1" si="434"/>
        <v>38899907.165086538</v>
      </c>
      <c r="P1188" s="1">
        <f t="shared" si="435"/>
        <v>-5884824.3200427154</v>
      </c>
      <c r="Q1188" s="1">
        <f t="shared" ca="1" si="417"/>
        <v>44784731.485129252</v>
      </c>
      <c r="R1188" s="1">
        <f t="shared" ca="1" si="436"/>
        <v>104364.62047180659</v>
      </c>
      <c r="S1188" s="3">
        <f t="shared" si="418"/>
        <v>322.59273211344276</v>
      </c>
      <c r="T1188" s="13">
        <f t="shared" ca="1" si="419"/>
        <v>2.3108442955759769</v>
      </c>
      <c r="U1188" s="13">
        <f t="shared" si="420"/>
        <v>0.78468487100422379</v>
      </c>
      <c r="V1188" s="5">
        <v>0.35</v>
      </c>
      <c r="W1188" s="3">
        <f t="shared" ca="1" si="421"/>
        <v>4.6309592052403623</v>
      </c>
      <c r="X1188" s="3">
        <f t="shared" ca="1" si="422"/>
        <v>-3.3254205402742243</v>
      </c>
      <c r="Y1188" s="3">
        <f t="shared" ca="1" si="423"/>
        <v>3.2229429704732189</v>
      </c>
      <c r="Z1188" s="3">
        <f t="shared" ca="1" si="424"/>
        <v>-2.3753003859101601E-2</v>
      </c>
      <c r="AA1188" s="3">
        <f t="shared" ca="1" si="425"/>
        <v>2.302102121766585E-2</v>
      </c>
    </row>
    <row r="1189" spans="3:27" s="5" customFormat="1" x14ac:dyDescent="0.2">
      <c r="C1189" s="25"/>
      <c r="D1189" s="1">
        <f t="shared" si="426"/>
        <v>1187</v>
      </c>
      <c r="E1189" s="2">
        <f t="shared" si="427"/>
        <v>118.79999999999752</v>
      </c>
      <c r="F1189" s="3">
        <f t="shared" ca="1" si="428"/>
        <v>535.30448508708662</v>
      </c>
      <c r="G1189" s="3">
        <f t="shared" si="429"/>
        <v>-519.77346688351656</v>
      </c>
      <c r="H1189" s="3">
        <f t="shared" ca="1" si="414"/>
        <v>746.13359971955492</v>
      </c>
      <c r="I1189" s="3">
        <f t="shared" ca="1" si="430"/>
        <v>63540.642379838057</v>
      </c>
      <c r="J1189" s="3">
        <f t="shared" si="431"/>
        <v>4303.2881117614179</v>
      </c>
      <c r="K1189" s="3">
        <f t="shared" ca="1" si="432"/>
        <v>73616.834045138981</v>
      </c>
      <c r="L1189" s="3">
        <f t="shared" si="433"/>
        <v>-9.6530858383337375</v>
      </c>
      <c r="M1189" s="3">
        <f t="shared" ca="1" si="415"/>
        <v>-0.77067896986688156</v>
      </c>
      <c r="N1189" s="3">
        <f t="shared" ca="1" si="416"/>
        <v>-44.156652332862258</v>
      </c>
      <c r="O1189" s="1">
        <f t="shared" ca="1" si="434"/>
        <v>38970074.404132269</v>
      </c>
      <c r="P1189" s="1">
        <f t="shared" si="435"/>
        <v>-5815601.3341879705</v>
      </c>
      <c r="Q1189" s="1">
        <f t="shared" ca="1" si="417"/>
        <v>44785675.738320239</v>
      </c>
      <c r="R1189" s="1">
        <f t="shared" ca="1" si="436"/>
        <v>104458.70396073769</v>
      </c>
      <c r="S1189" s="3">
        <f t="shared" si="418"/>
        <v>322.80386332672492</v>
      </c>
      <c r="T1189" s="13">
        <f t="shared" ca="1" si="419"/>
        <v>2.3114147148987438</v>
      </c>
      <c r="U1189" s="13">
        <f t="shared" si="420"/>
        <v>0.78890768817451751</v>
      </c>
      <c r="V1189" s="5">
        <v>0.35</v>
      </c>
      <c r="W1189" s="3">
        <f t="shared" ca="1" si="421"/>
        <v>4.6600781443156771</v>
      </c>
      <c r="X1189" s="3">
        <f t="shared" ca="1" si="422"/>
        <v>-3.3433164415141015</v>
      </c>
      <c r="Y1189" s="3">
        <f t="shared" ca="1" si="423"/>
        <v>3.2463153702359433</v>
      </c>
      <c r="Z1189" s="3">
        <f t="shared" ca="1" si="424"/>
        <v>-2.3880831725100724E-2</v>
      </c>
      <c r="AA1189" s="3">
        <f t="shared" ca="1" si="425"/>
        <v>2.3187966930256737E-2</v>
      </c>
    </row>
    <row r="1190" spans="3:27" s="5" customFormat="1" x14ac:dyDescent="0.2">
      <c r="C1190" s="25"/>
      <c r="D1190" s="1">
        <f t="shared" si="426"/>
        <v>1188</v>
      </c>
      <c r="E1190" s="2">
        <f t="shared" si="427"/>
        <v>118.89999999999752</v>
      </c>
      <c r="F1190" s="3">
        <f t="shared" ca="1" si="428"/>
        <v>535.30448508708662</v>
      </c>
      <c r="G1190" s="3">
        <f t="shared" si="429"/>
        <v>-520.73877546734991</v>
      </c>
      <c r="H1190" s="3">
        <f t="shared" ca="1" si="414"/>
        <v>746.80637653248914</v>
      </c>
      <c r="I1190" s="3">
        <f t="shared" ca="1" si="430"/>
        <v>63594.172828346767</v>
      </c>
      <c r="J1190" s="3">
        <f t="shared" si="431"/>
        <v>4251.2624996438744</v>
      </c>
      <c r="K1190" s="3">
        <f t="shared" ca="1" si="432"/>
        <v>73691.481035927281</v>
      </c>
      <c r="L1190" s="3">
        <f t="shared" si="433"/>
        <v>-9.654656079995295</v>
      </c>
      <c r="M1190" s="3">
        <f t="shared" ca="1" si="415"/>
        <v>-0.77160631734989582</v>
      </c>
      <c r="N1190" s="3">
        <f t="shared" ca="1" si="416"/>
        <v>-44.209785429781057</v>
      </c>
      <c r="O1190" s="1">
        <f t="shared" ca="1" si="434"/>
        <v>39040383.48207102</v>
      </c>
      <c r="P1190" s="1">
        <f t="shared" si="435"/>
        <v>-5746226.8275779821</v>
      </c>
      <c r="Q1190" s="1">
        <f t="shared" ca="1" si="417"/>
        <v>44786610.309649006</v>
      </c>
      <c r="R1190" s="1">
        <f t="shared" ca="1" si="436"/>
        <v>104552.89271454848</v>
      </c>
      <c r="S1190" s="3">
        <f t="shared" si="418"/>
        <v>323.01538697944795</v>
      </c>
      <c r="T1190" s="13">
        <f t="shared" ca="1" si="419"/>
        <v>2.3119839073796355</v>
      </c>
      <c r="U1190" s="13">
        <f t="shared" si="420"/>
        <v>0.79315579091829858</v>
      </c>
      <c r="V1190" s="5">
        <v>0.35</v>
      </c>
      <c r="W1190" s="3">
        <f t="shared" ca="1" si="421"/>
        <v>4.6893962344185542</v>
      </c>
      <c r="X1190" s="3">
        <f t="shared" ca="1" si="422"/>
        <v>-3.3613195006316885</v>
      </c>
      <c r="Y1190" s="3">
        <f t="shared" ca="1" si="423"/>
        <v>3.2698575287085605</v>
      </c>
      <c r="Z1190" s="3">
        <f t="shared" ca="1" si="424"/>
        <v>-2.4009425004512062E-2</v>
      </c>
      <c r="AA1190" s="3">
        <f t="shared" ca="1" si="425"/>
        <v>2.3356125205061147E-2</v>
      </c>
    </row>
    <row r="1191" spans="3:27" s="5" customFormat="1" x14ac:dyDescent="0.2">
      <c r="C1191" s="25"/>
      <c r="D1191" s="1">
        <f t="shared" si="426"/>
        <v>1189</v>
      </c>
      <c r="E1191" s="2">
        <f t="shared" si="427"/>
        <v>118.99999999999751</v>
      </c>
      <c r="F1191" s="3">
        <f t="shared" ca="1" si="428"/>
        <v>535.30448508708662</v>
      </c>
      <c r="G1191" s="3">
        <f t="shared" si="429"/>
        <v>-521.70424107534939</v>
      </c>
      <c r="H1191" s="3">
        <f t="shared" ca="1" si="414"/>
        <v>747.47990401773154</v>
      </c>
      <c r="I1191" s="3">
        <f t="shared" ca="1" si="430"/>
        <v>63647.703276855478</v>
      </c>
      <c r="J1191" s="3">
        <f t="shared" si="431"/>
        <v>4199.1403488167389</v>
      </c>
      <c r="K1191" s="3">
        <f t="shared" ca="1" si="432"/>
        <v>73766.195341949555</v>
      </c>
      <c r="L1191" s="3">
        <f t="shared" si="433"/>
        <v>-9.6562292353967898</v>
      </c>
      <c r="M1191" s="3">
        <f t="shared" ca="1" si="415"/>
        <v>-0.77253214514172819</v>
      </c>
      <c r="N1191" s="3">
        <f t="shared" ca="1" si="416"/>
        <v>-44.262831454808968</v>
      </c>
      <c r="O1191" s="1">
        <f t="shared" ca="1" si="434"/>
        <v>39110834.483724996</v>
      </c>
      <c r="P1191" s="1">
        <f t="shared" si="435"/>
        <v>-5676700.6519689858</v>
      </c>
      <c r="Q1191" s="1">
        <f t="shared" ca="1" si="417"/>
        <v>44787535.135693982</v>
      </c>
      <c r="R1191" s="1">
        <f t="shared" ca="1" si="436"/>
        <v>104647.18656248241</v>
      </c>
      <c r="S1191" s="3">
        <f t="shared" si="418"/>
        <v>323.22730313539489</v>
      </c>
      <c r="T1191" s="13">
        <f t="shared" ca="1" si="419"/>
        <v>2.3125518691241989</v>
      </c>
      <c r="U1191" s="13">
        <f t="shared" si="420"/>
        <v>0.79742932768154962</v>
      </c>
      <c r="V1191" s="5">
        <v>0.35</v>
      </c>
      <c r="W1191" s="3">
        <f t="shared" ca="1" si="421"/>
        <v>4.71891482619505</v>
      </c>
      <c r="X1191" s="3">
        <f t="shared" ca="1" si="422"/>
        <v>-3.3794303467270708</v>
      </c>
      <c r="Y1191" s="3">
        <f t="shared" ca="1" si="423"/>
        <v>3.2935706563703184</v>
      </c>
      <c r="Z1191" s="3">
        <f t="shared" ca="1" si="424"/>
        <v>-2.4138788190907649E-2</v>
      </c>
      <c r="AA1191" s="3">
        <f t="shared" ca="1" si="425"/>
        <v>2.3525504688359417E-2</v>
      </c>
    </row>
    <row r="1192" spans="3:27" s="5" customFormat="1" x14ac:dyDescent="0.2">
      <c r="C1192" s="25"/>
      <c r="D1192" s="1">
        <f t="shared" si="426"/>
        <v>1190</v>
      </c>
      <c r="E1192" s="2">
        <f t="shared" si="427"/>
        <v>119.09999999999751</v>
      </c>
      <c r="F1192" s="3">
        <f t="shared" ca="1" si="428"/>
        <v>535.30448508708662</v>
      </c>
      <c r="G1192" s="3">
        <f t="shared" si="429"/>
        <v>-522.66986399888901</v>
      </c>
      <c r="H1192" s="3">
        <f t="shared" ca="1" si="414"/>
        <v>748.1541809593582</v>
      </c>
      <c r="I1192" s="3">
        <f t="shared" ca="1" si="430"/>
        <v>63701.233725364189</v>
      </c>
      <c r="J1192" s="3">
        <f t="shared" si="431"/>
        <v>4146.9216435630269</v>
      </c>
      <c r="K1192" s="3">
        <f t="shared" ca="1" si="432"/>
        <v>73840.977038212193</v>
      </c>
      <c r="L1192" s="3">
        <f t="shared" si="433"/>
        <v>-9.6578053050125927</v>
      </c>
      <c r="M1192" s="3">
        <f t="shared" ca="1" si="415"/>
        <v>-0.77345645563366139</v>
      </c>
      <c r="N1192" s="3">
        <f t="shared" ca="1" si="416"/>
        <v>-44.3157905449564</v>
      </c>
      <c r="O1192" s="1">
        <f t="shared" ca="1" si="434"/>
        <v>39181427.494087763</v>
      </c>
      <c r="P1192" s="1">
        <f t="shared" si="435"/>
        <v>-5607022.6588144358</v>
      </c>
      <c r="Q1192" s="1">
        <f t="shared" ca="1" si="417"/>
        <v>44788450.152902201</v>
      </c>
      <c r="R1192" s="1">
        <f t="shared" ca="1" si="436"/>
        <v>104741.58533431015</v>
      </c>
      <c r="S1192" s="3">
        <f t="shared" si="418"/>
        <v>323.43961185846717</v>
      </c>
      <c r="T1192" s="13">
        <f t="shared" ca="1" si="419"/>
        <v>2.3131185962674863</v>
      </c>
      <c r="U1192" s="13">
        <f t="shared" si="420"/>
        <v>0.80172844775102636</v>
      </c>
      <c r="V1192" s="5">
        <v>0.35</v>
      </c>
      <c r="W1192" s="3">
        <f t="shared" ca="1" si="421"/>
        <v>4.7486352792017641</v>
      </c>
      <c r="X1192" s="3">
        <f t="shared" ca="1" si="422"/>
        <v>-3.3976496124634514</v>
      </c>
      <c r="Y1192" s="3">
        <f t="shared" ca="1" si="423"/>
        <v>3.3174559719469641</v>
      </c>
      <c r="Z1192" s="3">
        <f t="shared" ca="1" si="424"/>
        <v>-2.4268925803310366E-2</v>
      </c>
      <c r="AA1192" s="3">
        <f t="shared" ca="1" si="425"/>
        <v>2.3696114085335458E-2</v>
      </c>
    </row>
    <row r="1193" spans="3:27" s="5" customFormat="1" x14ac:dyDescent="0.2">
      <c r="C1193" s="25"/>
      <c r="D1193" s="1">
        <f t="shared" si="426"/>
        <v>1191</v>
      </c>
      <c r="E1193" s="2">
        <f t="shared" si="427"/>
        <v>119.1999999999975</v>
      </c>
      <c r="F1193" s="3">
        <f t="shared" ca="1" si="428"/>
        <v>535.30448508708662</v>
      </c>
      <c r="G1193" s="3">
        <f t="shared" si="429"/>
        <v>-523.63564452939022</v>
      </c>
      <c r="H1193" s="3">
        <f t="shared" ca="1" si="414"/>
        <v>748.82920614520685</v>
      </c>
      <c r="I1193" s="3">
        <f t="shared" ca="1" si="430"/>
        <v>63754.7641738729</v>
      </c>
      <c r="J1193" s="3">
        <f t="shared" si="431"/>
        <v>4094.6063681366127</v>
      </c>
      <c r="K1193" s="3">
        <f t="shared" ca="1" si="432"/>
        <v>73915.826199600182</v>
      </c>
      <c r="L1193" s="3">
        <f t="shared" si="433"/>
        <v>-9.6593842893179556</v>
      </c>
      <c r="M1193" s="3">
        <f t="shared" ca="1" si="415"/>
        <v>-0.77437925121859907</v>
      </c>
      <c r="N1193" s="3">
        <f t="shared" ca="1" si="416"/>
        <v>-44.368662837326639</v>
      </c>
      <c r="O1193" s="1">
        <f t="shared" ca="1" si="434"/>
        <v>39252162.598324254</v>
      </c>
      <c r="P1193" s="1">
        <f t="shared" si="435"/>
        <v>-5537192.6992648076</v>
      </c>
      <c r="Q1193" s="1">
        <f t="shared" ca="1" si="417"/>
        <v>44789355.297589064</v>
      </c>
      <c r="R1193" s="1">
        <f t="shared" ca="1" si="436"/>
        <v>104836.08886032896</v>
      </c>
      <c r="S1193" s="3">
        <f t="shared" si="418"/>
        <v>323.65231321268487</v>
      </c>
      <c r="T1193" s="13">
        <f t="shared" ca="1" si="419"/>
        <v>2.3136840849739926</v>
      </c>
      <c r="U1193" s="13">
        <f t="shared" si="420"/>
        <v>0.80605330125864894</v>
      </c>
      <c r="V1193" s="5">
        <v>0.35</v>
      </c>
      <c r="W1193" s="3">
        <f t="shared" ca="1" si="421"/>
        <v>4.7785589619613118</v>
      </c>
      <c r="X1193" s="3">
        <f t="shared" ca="1" si="422"/>
        <v>-3.4159779340857597</v>
      </c>
      <c r="Y1193" s="3">
        <f t="shared" ca="1" si="423"/>
        <v>3.3415147024635337</v>
      </c>
      <c r="Z1193" s="3">
        <f t="shared" ca="1" si="424"/>
        <v>-2.4399842386326854E-2</v>
      </c>
      <c r="AA1193" s="3">
        <f t="shared" ca="1" si="425"/>
        <v>2.3867962160453813E-2</v>
      </c>
    </row>
    <row r="1194" spans="3:27" s="5" customFormat="1" x14ac:dyDescent="0.2">
      <c r="C1194" s="25"/>
      <c r="D1194" s="1">
        <f t="shared" si="426"/>
        <v>1192</v>
      </c>
      <c r="E1194" s="2">
        <f t="shared" si="427"/>
        <v>119.2999999999975</v>
      </c>
      <c r="F1194" s="3">
        <f t="shared" ca="1" si="428"/>
        <v>535.30448508708662</v>
      </c>
      <c r="G1194" s="3">
        <f t="shared" si="429"/>
        <v>-524.60158295832207</v>
      </c>
      <c r="H1194" s="3">
        <f t="shared" ca="1" si="414"/>
        <v>749.50497836687396</v>
      </c>
      <c r="I1194" s="3">
        <f t="shared" ca="1" si="430"/>
        <v>63808.294622381611</v>
      </c>
      <c r="J1194" s="3">
        <f t="shared" si="431"/>
        <v>4042.1945067622269</v>
      </c>
      <c r="K1194" s="3">
        <f t="shared" ca="1" si="432"/>
        <v>73990.742900877478</v>
      </c>
      <c r="L1194" s="3">
        <f t="shared" si="433"/>
        <v>-9.6609661887890059</v>
      </c>
      <c r="M1194" s="3">
        <f t="shared" ca="1" si="415"/>
        <v>-0.77530053429101142</v>
      </c>
      <c r="N1194" s="3">
        <f t="shared" ca="1" si="416"/>
        <v>-44.421448469112711</v>
      </c>
      <c r="O1194" s="1">
        <f t="shared" ca="1" si="434"/>
        <v>39323039.881770976</v>
      </c>
      <c r="P1194" s="1">
        <f t="shared" si="435"/>
        <v>-5467210.624167393</v>
      </c>
      <c r="Q1194" s="1">
        <f t="shared" ca="1" si="417"/>
        <v>44790250.505938366</v>
      </c>
      <c r="R1194" s="1">
        <f t="shared" ca="1" si="436"/>
        <v>104930.69697136235</v>
      </c>
      <c r="S1194" s="3">
        <f t="shared" si="418"/>
        <v>323.86540726218641</v>
      </c>
      <c r="T1194" s="13">
        <f t="shared" ca="1" si="419"/>
        <v>2.314248331437601</v>
      </c>
      <c r="U1194" s="13">
        <f t="shared" si="420"/>
        <v>0.81040403918591419</v>
      </c>
      <c r="V1194" s="5">
        <v>0.35</v>
      </c>
      <c r="W1194" s="3">
        <f t="shared" ca="1" si="421"/>
        <v>4.8086872520181227</v>
      </c>
      <c r="X1194" s="3">
        <f t="shared" ca="1" si="422"/>
        <v>-3.4344159514393522</v>
      </c>
      <c r="Y1194" s="3">
        <f t="shared" ca="1" si="423"/>
        <v>3.3657480832974609</v>
      </c>
      <c r="Z1194" s="3">
        <f t="shared" ca="1" si="424"/>
        <v>-2.4531542510281088E-2</v>
      </c>
      <c r="AA1194" s="3">
        <f t="shared" ca="1" si="425"/>
        <v>2.4041057737839006E-2</v>
      </c>
    </row>
    <row r="1195" spans="3:27" s="5" customFormat="1" x14ac:dyDescent="0.2">
      <c r="C1195" s="25"/>
      <c r="D1195" s="1">
        <f t="shared" si="426"/>
        <v>1193</v>
      </c>
      <c r="E1195" s="2">
        <f t="shared" si="427"/>
        <v>119.39999999999749</v>
      </c>
      <c r="F1195" s="3">
        <f t="shared" ca="1" si="428"/>
        <v>535.30448508708662</v>
      </c>
      <c r="G1195" s="3">
        <f t="shared" si="429"/>
        <v>-525.56767957720092</v>
      </c>
      <c r="H1195" s="3">
        <f t="shared" ca="1" si="414"/>
        <v>750.18149641970922</v>
      </c>
      <c r="I1195" s="3">
        <f t="shared" ca="1" si="430"/>
        <v>63861.825070890322</v>
      </c>
      <c r="J1195" s="3">
        <f t="shared" si="431"/>
        <v>3989.6860436354509</v>
      </c>
      <c r="K1195" s="3">
        <f t="shared" ca="1" si="432"/>
        <v>74065.727216687388</v>
      </c>
      <c r="L1195" s="3">
        <f t="shared" si="433"/>
        <v>-9.6625510039027596</v>
      </c>
      <c r="M1195" s="3">
        <f t="shared" ca="1" si="415"/>
        <v>-0.77622030724688107</v>
      </c>
      <c r="N1195" s="3">
        <f t="shared" ca="1" si="416"/>
        <v>-44.474147577594316</v>
      </c>
      <c r="O1195" s="1">
        <f t="shared" ca="1" si="434"/>
        <v>39394059.429935999</v>
      </c>
      <c r="P1195" s="1">
        <f t="shared" si="435"/>
        <v>-5397076.2840661183</v>
      </c>
      <c r="Q1195" s="1">
        <f t="shared" ca="1" si="417"/>
        <v>44791135.714002118</v>
      </c>
      <c r="R1195" s="1">
        <f t="shared" ca="1" si="436"/>
        <v>105025.40949875928</v>
      </c>
      <c r="S1195" s="3">
        <f t="shared" si="418"/>
        <v>324.07889407122872</v>
      </c>
      <c r="T1195" s="13">
        <f t="shared" ca="1" si="419"/>
        <v>2.3148113318815144</v>
      </c>
      <c r="U1195" s="13">
        <f t="shared" si="420"/>
        <v>0.81478081336832986</v>
      </c>
      <c r="V1195" s="5">
        <v>0.35</v>
      </c>
      <c r="W1195" s="3">
        <f t="shared" ca="1" si="421"/>
        <v>4.8390215359945534</v>
      </c>
      <c r="X1195" s="3">
        <f t="shared" ca="1" si="422"/>
        <v>-3.4529643079888048</v>
      </c>
      <c r="Y1195" s="3">
        <f t="shared" ca="1" si="423"/>
        <v>3.3901573582319866</v>
      </c>
      <c r="Z1195" s="3">
        <f t="shared" ca="1" si="424"/>
        <v>-2.4664030771348606E-2</v>
      </c>
      <c r="AA1195" s="3">
        <f t="shared" ca="1" si="425"/>
        <v>2.4215409701657049E-2</v>
      </c>
    </row>
    <row r="1196" spans="3:27" s="5" customFormat="1" x14ac:dyDescent="0.2">
      <c r="C1196" s="25"/>
      <c r="D1196" s="1">
        <f t="shared" si="426"/>
        <v>1194</v>
      </c>
      <c r="E1196" s="2">
        <f t="shared" si="427"/>
        <v>119.49999999999748</v>
      </c>
      <c r="F1196" s="3">
        <f t="shared" ca="1" si="428"/>
        <v>535.30448508708662</v>
      </c>
      <c r="G1196" s="3">
        <f t="shared" si="429"/>
        <v>-526.53393467759122</v>
      </c>
      <c r="H1196" s="3">
        <f t="shared" ca="1" si="414"/>
        <v>750.85875910281345</v>
      </c>
      <c r="I1196" s="3">
        <f t="shared" ca="1" si="430"/>
        <v>63915.355519399032</v>
      </c>
      <c r="J1196" s="3">
        <f t="shared" si="431"/>
        <v>3937.080962922711</v>
      </c>
      <c r="K1196" s="3">
        <f t="shared" ca="1" si="432"/>
        <v>74140.779221552933</v>
      </c>
      <c r="L1196" s="3">
        <f t="shared" si="433"/>
        <v>-9.6641387351371009</v>
      </c>
      <c r="M1196" s="3">
        <f t="shared" ca="1" si="415"/>
        <v>-0.77713857248365004</v>
      </c>
      <c r="N1196" s="3">
        <f t="shared" ca="1" si="416"/>
        <v>-44.526760300134761</v>
      </c>
      <c r="O1196" s="1">
        <f t="shared" ca="1" si="434"/>
        <v>39465221.328499176</v>
      </c>
      <c r="P1196" s="1">
        <f t="shared" si="435"/>
        <v>-5326789.5292013148</v>
      </c>
      <c r="Q1196" s="1">
        <f t="shared" ca="1" si="417"/>
        <v>44792010.857700489</v>
      </c>
      <c r="R1196" s="1">
        <f t="shared" ca="1" si="436"/>
        <v>105120.22627439388</v>
      </c>
      <c r="S1196" s="3">
        <f t="shared" si="418"/>
        <v>324.29277370418737</v>
      </c>
      <c r="T1196" s="13">
        <f t="shared" ca="1" si="419"/>
        <v>2.3153730825582013</v>
      </c>
      <c r="U1196" s="13">
        <f t="shared" si="420"/>
        <v>0.81918377649986607</v>
      </c>
      <c r="V1196" s="5">
        <v>0.35</v>
      </c>
      <c r="W1196" s="3">
        <f t="shared" ca="1" si="421"/>
        <v>4.8695632096473158</v>
      </c>
      <c r="X1196" s="3">
        <f t="shared" ca="1" si="422"/>
        <v>-3.4716236508367717</v>
      </c>
      <c r="Y1196" s="3">
        <f t="shared" ca="1" si="423"/>
        <v>3.4147437795098816</v>
      </c>
      <c r="Z1196" s="3">
        <f t="shared" ca="1" si="424"/>
        <v>-2.4797311791691225E-2</v>
      </c>
      <c r="AA1196" s="3">
        <f t="shared" ca="1" si="425"/>
        <v>2.4391026996499154E-2</v>
      </c>
    </row>
    <row r="1197" spans="3:27" s="5" customFormat="1" x14ac:dyDescent="0.2">
      <c r="C1197" s="25"/>
      <c r="D1197" s="1">
        <f t="shared" si="426"/>
        <v>1195</v>
      </c>
      <c r="E1197" s="2">
        <f t="shared" si="427"/>
        <v>119.59999999999748</v>
      </c>
      <c r="F1197" s="3">
        <f t="shared" ca="1" si="428"/>
        <v>535.30448508708662</v>
      </c>
      <c r="G1197" s="3">
        <f t="shared" si="429"/>
        <v>-527.50034855110493</v>
      </c>
      <c r="H1197" s="3">
        <f t="shared" ca="1" si="414"/>
        <v>751.5367652190331</v>
      </c>
      <c r="I1197" s="3">
        <f t="shared" ca="1" si="430"/>
        <v>63968.885967907743</v>
      </c>
      <c r="J1197" s="3">
        <f t="shared" si="431"/>
        <v>3884.3792487612764</v>
      </c>
      <c r="K1197" s="3">
        <f t="shared" ca="1" si="432"/>
        <v>74215.898989877242</v>
      </c>
      <c r="L1197" s="3">
        <f t="shared" si="433"/>
        <v>-9.6657293829708024</v>
      </c>
      <c r="M1197" s="3">
        <f t="shared" ca="1" si="415"/>
        <v>-0.77805533240016622</v>
      </c>
      <c r="N1197" s="3">
        <f t="shared" ca="1" si="416"/>
        <v>-44.579286774177902</v>
      </c>
      <c r="O1197" s="1">
        <f t="shared" ca="1" si="434"/>
        <v>39536525.663312167</v>
      </c>
      <c r="P1197" s="1">
        <f t="shared" si="435"/>
        <v>-5256350.2095095487</v>
      </c>
      <c r="Q1197" s="1">
        <f t="shared" ca="1" si="417"/>
        <v>44792875.872821718</v>
      </c>
      <c r="R1197" s="1">
        <f t="shared" ca="1" si="436"/>
        <v>105215.14713066463</v>
      </c>
      <c r="S1197" s="3">
        <f t="shared" si="418"/>
        <v>324.50704622555634</v>
      </c>
      <c r="T1197" s="13">
        <f t="shared" ca="1" si="419"/>
        <v>2.3159335797493275</v>
      </c>
      <c r="U1197" s="13">
        <f t="shared" si="420"/>
        <v>0.82361308213743467</v>
      </c>
      <c r="V1197" s="5">
        <v>0.35</v>
      </c>
      <c r="W1197" s="3">
        <f t="shared" ca="1" si="421"/>
        <v>4.9003136779242684</v>
      </c>
      <c r="X1197" s="3">
        <f t="shared" ca="1" si="422"/>
        <v>-3.4903946307429763</v>
      </c>
      <c r="Y1197" s="3">
        <f t="shared" ca="1" si="423"/>
        <v>3.4395086078875092</v>
      </c>
      <c r="Z1197" s="3">
        <f t="shared" ca="1" si="424"/>
        <v>-2.4931390219592689E-2</v>
      </c>
      <c r="AA1197" s="3">
        <f t="shared" ca="1" si="425"/>
        <v>2.4567918627767922E-2</v>
      </c>
    </row>
    <row r="1198" spans="3:27" s="5" customFormat="1" x14ac:dyDescent="0.2">
      <c r="C1198" s="25"/>
      <c r="D1198" s="1">
        <f t="shared" si="426"/>
        <v>1196</v>
      </c>
      <c r="E1198" s="2">
        <f t="shared" si="427"/>
        <v>119.69999999999747</v>
      </c>
      <c r="F1198" s="3">
        <f t="shared" ca="1" si="428"/>
        <v>535.30448508708662</v>
      </c>
      <c r="G1198" s="3">
        <f t="shared" si="429"/>
        <v>-528.46692148940201</v>
      </c>
      <c r="H1198" s="3">
        <f t="shared" ca="1" si="414"/>
        <v>752.21551357495719</v>
      </c>
      <c r="I1198" s="3">
        <f t="shared" ca="1" si="430"/>
        <v>64022.416416416454</v>
      </c>
      <c r="J1198" s="3">
        <f t="shared" si="431"/>
        <v>3831.5808852592509</v>
      </c>
      <c r="K1198" s="3">
        <f t="shared" ca="1" si="432"/>
        <v>74291.086595943911</v>
      </c>
      <c r="L1198" s="3">
        <f t="shared" si="433"/>
        <v>-9.6673229478835161</v>
      </c>
      <c r="M1198" s="3">
        <f t="shared" ca="1" si="415"/>
        <v>-0.77897058939663055</v>
      </c>
      <c r="N1198" s="3">
        <f t="shared" ca="1" si="416"/>
        <v>-44.631727137245129</v>
      </c>
      <c r="O1198" s="1">
        <f t="shared" ca="1" si="434"/>
        <v>39607972.520398557</v>
      </c>
      <c r="P1198" s="1">
        <f t="shared" si="435"/>
        <v>-5185758.1746234028</v>
      </c>
      <c r="Q1198" s="1">
        <f t="shared" ca="1" si="417"/>
        <v>44793730.695021957</v>
      </c>
      <c r="R1198" s="1">
        <f t="shared" ca="1" si="436"/>
        <v>105310.17190049401</v>
      </c>
      <c r="S1198" s="3">
        <f t="shared" si="418"/>
        <v>324.72171169994834</v>
      </c>
      <c r="T1198" s="13">
        <f t="shared" ca="1" si="419"/>
        <v>2.3164928197656973</v>
      </c>
      <c r="U1198" s="13">
        <f t="shared" si="420"/>
        <v>0.82806888470538187</v>
      </c>
      <c r="V1198" s="5">
        <v>0.35</v>
      </c>
      <c r="W1198" s="3">
        <f t="shared" ca="1" si="421"/>
        <v>4.9312743550214826</v>
      </c>
      <c r="X1198" s="3">
        <f t="shared" ca="1" si="422"/>
        <v>-3.5092779021432454</v>
      </c>
      <c r="Y1198" s="3">
        <f t="shared" ca="1" si="423"/>
        <v>3.4644531126891644</v>
      </c>
      <c r="Z1198" s="3">
        <f t="shared" ca="1" si="424"/>
        <v>-2.5066270729594609E-2</v>
      </c>
      <c r="AA1198" s="3">
        <f t="shared" ca="1" si="425"/>
        <v>2.4746093662065462E-2</v>
      </c>
    </row>
    <row r="1199" spans="3:27" s="5" customFormat="1" x14ac:dyDescent="0.2">
      <c r="C1199" s="25"/>
      <c r="D1199" s="1">
        <f t="shared" si="426"/>
        <v>1197</v>
      </c>
      <c r="E1199" s="2">
        <f t="shared" si="427"/>
        <v>119.79999999999747</v>
      </c>
      <c r="F1199" s="3">
        <f t="shared" ca="1" si="428"/>
        <v>535.30448508708662</v>
      </c>
      <c r="G1199" s="3">
        <f t="shared" si="429"/>
        <v>-529.43365378419037</v>
      </c>
      <c r="H1199" s="3">
        <f t="shared" ca="1" si="414"/>
        <v>752.89500298091286</v>
      </c>
      <c r="I1199" s="3">
        <f t="shared" ca="1" si="430"/>
        <v>64075.946864925165</v>
      </c>
      <c r="J1199" s="3">
        <f t="shared" si="431"/>
        <v>3778.685856495571</v>
      </c>
      <c r="K1199" s="3">
        <f t="shared" ca="1" si="432"/>
        <v>74366.342113917373</v>
      </c>
      <c r="L1199" s="3">
        <f t="shared" si="433"/>
        <v>-9.6689194303557731</v>
      </c>
      <c r="M1199" s="3">
        <f t="shared" ca="1" si="415"/>
        <v>-0.77988434587454503</v>
      </c>
      <c r="N1199" s="3">
        <f t="shared" ca="1" si="416"/>
        <v>-44.684081526932367</v>
      </c>
      <c r="O1199" s="1">
        <f t="shared" ca="1" si="434"/>
        <v>39679561.985954016</v>
      </c>
      <c r="P1199" s="1">
        <f t="shared" si="435"/>
        <v>-5115013.2738712803</v>
      </c>
      <c r="Q1199" s="1">
        <f t="shared" ca="1" si="417"/>
        <v>44794575.259825297</v>
      </c>
      <c r="R1199" s="1">
        <f t="shared" ca="1" si="436"/>
        <v>105405.3004173278</v>
      </c>
      <c r="S1199" s="3">
        <f t="shared" si="418"/>
        <v>324.93677019209457</v>
      </c>
      <c r="T1199" s="13">
        <f t="shared" ca="1" si="419"/>
        <v>2.317050798947192</v>
      </c>
      <c r="U1199" s="13">
        <f t="shared" si="420"/>
        <v>0.83255133950000637</v>
      </c>
      <c r="V1199" s="5">
        <v>0.35</v>
      </c>
      <c r="W1199" s="3">
        <f t="shared" ca="1" si="421"/>
        <v>4.9624466644406757</v>
      </c>
      <c r="X1199" s="3">
        <f t="shared" ca="1" si="422"/>
        <v>-3.5282741231686607</v>
      </c>
      <c r="Y1199" s="3">
        <f t="shared" ca="1" si="423"/>
        <v>3.4895785718617671</v>
      </c>
      <c r="Z1199" s="3">
        <f t="shared" ca="1" si="424"/>
        <v>-2.5201958022633291E-2</v>
      </c>
      <c r="AA1199" s="3">
        <f t="shared" ca="1" si="425"/>
        <v>2.4925561227584051E-2</v>
      </c>
    </row>
    <row r="1200" spans="3:27" s="5" customFormat="1" x14ac:dyDescent="0.2">
      <c r="C1200" s="25"/>
      <c r="D1200" s="1">
        <f t="shared" si="426"/>
        <v>1198</v>
      </c>
      <c r="E1200" s="2">
        <f t="shared" si="427"/>
        <v>119.89999999999746</v>
      </c>
      <c r="F1200" s="3">
        <f t="shared" ca="1" si="428"/>
        <v>535.30448508708662</v>
      </c>
      <c r="G1200" s="3">
        <f t="shared" si="429"/>
        <v>-530.4005457272259</v>
      </c>
      <c r="H1200" s="3">
        <f t="shared" ca="1" si="414"/>
        <v>753.57523225096111</v>
      </c>
      <c r="I1200" s="3">
        <f t="shared" ca="1" si="430"/>
        <v>64129.477313433876</v>
      </c>
      <c r="J1200" s="3">
        <f t="shared" si="431"/>
        <v>3725.6941465200002</v>
      </c>
      <c r="K1200" s="3">
        <f t="shared" ca="1" si="432"/>
        <v>74441.665617843304</v>
      </c>
      <c r="L1200" s="3">
        <f t="shared" si="433"/>
        <v>-9.6705188308689838</v>
      </c>
      <c r="M1200" s="3">
        <f t="shared" ca="1" si="415"/>
        <v>-0.78079660423666064</v>
      </c>
      <c r="N1200" s="3">
        <f t="shared" ca="1" si="416"/>
        <v>-44.736350080907108</v>
      </c>
      <c r="O1200" s="1">
        <f t="shared" ca="1" si="434"/>
        <v>39751294.146346301</v>
      </c>
      <c r="P1200" s="1">
        <f t="shared" si="435"/>
        <v>-5044115.3562772013</v>
      </c>
      <c r="Q1200" s="1">
        <f t="shared" ca="1" si="417"/>
        <v>44795409.502623498</v>
      </c>
      <c r="R1200" s="1">
        <f t="shared" ca="1" si="436"/>
        <v>105500.53251513456</v>
      </c>
      <c r="S1200" s="3">
        <f t="shared" si="418"/>
        <v>325.15222176684483</v>
      </c>
      <c r="T1200" s="13">
        <f t="shared" ca="1" si="419"/>
        <v>2.3176075136627032</v>
      </c>
      <c r="U1200" s="13">
        <f t="shared" si="420"/>
        <v>0.83706060269409899</v>
      </c>
      <c r="V1200" s="5">
        <v>0.35</v>
      </c>
      <c r="W1200" s="3">
        <f t="shared" ca="1" si="421"/>
        <v>4.993832039046957</v>
      </c>
      <c r="X1200" s="3">
        <f t="shared" ca="1" si="422"/>
        <v>-3.5473839556647899</v>
      </c>
      <c r="Y1200" s="3">
        <f t="shared" ca="1" si="423"/>
        <v>3.5148862720298526</v>
      </c>
      <c r="Z1200" s="3">
        <f t="shared" ca="1" si="424"/>
        <v>-2.533845682617707E-2</v>
      </c>
      <c r="AA1200" s="3">
        <f t="shared" ca="1" si="425"/>
        <v>2.5106330514498947E-2</v>
      </c>
    </row>
    <row r="1201" spans="3:27" s="5" customFormat="1" x14ac:dyDescent="0.2">
      <c r="C1201" s="25"/>
      <c r="D1201" s="1">
        <f t="shared" si="426"/>
        <v>1199</v>
      </c>
      <c r="E1201" s="2">
        <f t="shared" si="427"/>
        <v>119.99999999999746</v>
      </c>
      <c r="F1201" s="3">
        <f t="shared" ca="1" si="428"/>
        <v>535.30448508708662</v>
      </c>
      <c r="G1201" s="3">
        <f t="shared" si="429"/>
        <v>-531.36759761031283</v>
      </c>
      <c r="H1201" s="3">
        <f t="shared" ca="1" si="414"/>
        <v>754.25620020289273</v>
      </c>
      <c r="I1201" s="3">
        <f t="shared" ca="1" si="430"/>
        <v>64183.007761942587</v>
      </c>
      <c r="J1201" s="3">
        <f t="shared" si="431"/>
        <v>3672.6057393531232</v>
      </c>
      <c r="K1201" s="3">
        <f t="shared" ca="1" si="432"/>
        <v>74517.057181648939</v>
      </c>
      <c r="L1201" s="3">
        <f t="shared" si="433"/>
        <v>-9.672121149905438</v>
      </c>
      <c r="M1201" s="3">
        <f t="shared" ca="1" si="415"/>
        <v>-0.78170736688692566</v>
      </c>
      <c r="N1201" s="3">
        <f t="shared" ca="1" si="416"/>
        <v>-44.78853293690544</v>
      </c>
      <c r="O1201" s="1">
        <f t="shared" ca="1" si="434"/>
        <v>39823169.088115431</v>
      </c>
      <c r="P1201" s="1">
        <f t="shared" si="435"/>
        <v>-4973064.2705606017</v>
      </c>
      <c r="Q1201" s="1">
        <f t="shared" ca="1" si="417"/>
        <v>44796233.358676031</v>
      </c>
      <c r="R1201" s="1">
        <f t="shared" ca="1" si="436"/>
        <v>105595.86802840498</v>
      </c>
      <c r="S1201" s="3">
        <f t="shared" si="418"/>
        <v>325.36806648916763</v>
      </c>
      <c r="T1201" s="13">
        <f t="shared" ca="1" si="419"/>
        <v>2.3181629603100706</v>
      </c>
      <c r="U1201" s="13">
        <f t="shared" si="420"/>
        <v>0.84159683134150298</v>
      </c>
      <c r="V1201" s="5">
        <v>0.35</v>
      </c>
      <c r="W1201" s="3">
        <f t="shared" ca="1" si="421"/>
        <v>5.0254319211269269</v>
      </c>
      <c r="X1201" s="3">
        <f t="shared" ca="1" si="422"/>
        <v>-3.5666080652110237</v>
      </c>
      <c r="Y1201" s="3">
        <f t="shared" ca="1" si="423"/>
        <v>3.5403775085509106</v>
      </c>
      <c r="Z1201" s="3">
        <f t="shared" ca="1" si="424"/>
        <v>-2.5475771894364455E-2</v>
      </c>
      <c r="AA1201" s="3">
        <f t="shared" ca="1" si="425"/>
        <v>2.5288410775363646E-2</v>
      </c>
    </row>
    <row r="1202" spans="3:27" s="5" customFormat="1" x14ac:dyDescent="0.2">
      <c r="C1202" s="25"/>
      <c r="D1202" s="1">
        <f t="shared" si="426"/>
        <v>1200</v>
      </c>
      <c r="E1202" s="2">
        <f t="shared" si="427"/>
        <v>120.09999999999745</v>
      </c>
      <c r="F1202" s="3">
        <f t="shared" ca="1" si="428"/>
        <v>535.30448508708662</v>
      </c>
      <c r="G1202" s="3">
        <f t="shared" si="429"/>
        <v>-532.33480972530333</v>
      </c>
      <c r="H1202" s="3">
        <f t="shared" ca="1" si="414"/>
        <v>754.93790565822417</v>
      </c>
      <c r="I1202" s="3">
        <f t="shared" ca="1" si="430"/>
        <v>64236.538210451297</v>
      </c>
      <c r="J1202" s="3">
        <f t="shared" si="431"/>
        <v>3619.4206189863421</v>
      </c>
      <c r="K1202" s="3">
        <f t="shared" ca="1" si="432"/>
        <v>74592.516879143514</v>
      </c>
      <c r="L1202" s="3">
        <f t="shared" si="433"/>
        <v>-9.673726387948312</v>
      </c>
      <c r="M1202" s="3">
        <f t="shared" ca="1" si="415"/>
        <v>-0.78261663623043454</v>
      </c>
      <c r="N1202" s="3">
        <f t="shared" ca="1" si="416"/>
        <v>-44.840630232729133</v>
      </c>
      <c r="O1202" s="1">
        <f t="shared" ca="1" si="434"/>
        <v>39895186.897973806</v>
      </c>
      <c r="P1202" s="1">
        <f t="shared" si="435"/>
        <v>-4901859.8651361344</v>
      </c>
      <c r="Q1202" s="1">
        <f t="shared" ca="1" si="417"/>
        <v>44797046.763109937</v>
      </c>
      <c r="R1202" s="1">
        <f t="shared" ca="1" si="436"/>
        <v>105691.30679215139</v>
      </c>
      <c r="S1202" s="3">
        <f t="shared" si="418"/>
        <v>325.5843044241501</v>
      </c>
      <c r="T1202" s="13">
        <f t="shared" ca="1" si="419"/>
        <v>2.3187171353160196</v>
      </c>
      <c r="U1202" s="13">
        <f t="shared" si="420"/>
        <v>0.84616018338169374</v>
      </c>
      <c r="V1202" s="5">
        <v>0.35</v>
      </c>
      <c r="W1202" s="3">
        <f t="shared" ca="1" si="421"/>
        <v>5.0572477624470729</v>
      </c>
      <c r="X1202" s="3">
        <f t="shared" ca="1" si="422"/>
        <v>-3.5859471211399749</v>
      </c>
      <c r="Y1202" s="3">
        <f t="shared" ca="1" si="423"/>
        <v>3.5660535855710092</v>
      </c>
      <c r="Z1202" s="3">
        <f t="shared" ca="1" si="424"/>
        <v>-2.5613908008142679E-2</v>
      </c>
      <c r="AA1202" s="3">
        <f t="shared" ca="1" si="425"/>
        <v>2.5471811325507208E-2</v>
      </c>
    </row>
    <row r="1203" spans="3:27" s="5" customFormat="1" x14ac:dyDescent="0.2">
      <c r="C1203" s="25"/>
      <c r="D1203" s="1">
        <f t="shared" si="426"/>
        <v>1201</v>
      </c>
      <c r="E1203" s="2">
        <f t="shared" si="427"/>
        <v>120.19999999999744</v>
      </c>
      <c r="F1203" s="3">
        <f t="shared" ca="1" si="428"/>
        <v>535.30448508708662</v>
      </c>
      <c r="G1203" s="3">
        <f t="shared" si="429"/>
        <v>-533.30218236409814</v>
      </c>
      <c r="H1203" s="3">
        <f t="shared" ca="1" si="414"/>
        <v>755.62034744219318</v>
      </c>
      <c r="I1203" s="3">
        <f t="shared" ca="1" si="430"/>
        <v>64290.068658960008</v>
      </c>
      <c r="J1203" s="3">
        <f t="shared" si="431"/>
        <v>3566.138769381872</v>
      </c>
      <c r="K1203" s="3">
        <f t="shared" ca="1" si="432"/>
        <v>74668.044784018581</v>
      </c>
      <c r="L1203" s="3">
        <f t="shared" si="433"/>
        <v>-9.6753345454816593</v>
      </c>
      <c r="M1203" s="3">
        <f t="shared" ca="1" si="415"/>
        <v>-0.78352441467337752</v>
      </c>
      <c r="N1203" s="3">
        <f t="shared" ca="1" si="416"/>
        <v>-44.892642106242725</v>
      </c>
      <c r="O1203" s="1">
        <f t="shared" ca="1" si="434"/>
        <v>39967347.662806258</v>
      </c>
      <c r="P1203" s="1">
        <f t="shared" si="435"/>
        <v>-4830501.9881134629</v>
      </c>
      <c r="Q1203" s="1">
        <f t="shared" ca="1" si="417"/>
        <v>44797849.650919721</v>
      </c>
      <c r="R1203" s="1">
        <f t="shared" ca="1" si="436"/>
        <v>105786.84864190704</v>
      </c>
      <c r="S1203" s="3">
        <f t="shared" si="418"/>
        <v>325.80093563699796</v>
      </c>
      <c r="T1203" s="13">
        <f t="shared" ca="1" si="419"/>
        <v>2.3192700351360958</v>
      </c>
      <c r="U1203" s="13">
        <f t="shared" si="420"/>
        <v>0.85075081764438265</v>
      </c>
      <c r="V1203" s="5">
        <v>0.35</v>
      </c>
      <c r="W1203" s="3">
        <f t="shared" ca="1" si="421"/>
        <v>5.0892810243125366</v>
      </c>
      <c r="X1203" s="3">
        <f t="shared" ca="1" si="422"/>
        <v>-3.6054017965569938</v>
      </c>
      <c r="Y1203" s="3">
        <f t="shared" ca="1" si="423"/>
        <v>3.5919158160807809</v>
      </c>
      <c r="Z1203" s="3">
        <f t="shared" ca="1" si="424"/>
        <v>-2.57528699754071E-2</v>
      </c>
      <c r="AA1203" s="3">
        <f t="shared" ca="1" si="425"/>
        <v>2.565654154343415E-2</v>
      </c>
    </row>
    <row r="1204" spans="3:27" s="5" customFormat="1" x14ac:dyDescent="0.2">
      <c r="C1204" s="25"/>
      <c r="D1204" s="1">
        <f t="shared" si="426"/>
        <v>1202</v>
      </c>
      <c r="E1204" s="2">
        <f t="shared" si="427"/>
        <v>120.29999999999744</v>
      </c>
      <c r="F1204" s="3">
        <f t="shared" ca="1" si="428"/>
        <v>535.30448508708662</v>
      </c>
      <c r="G1204" s="3">
        <f t="shared" si="429"/>
        <v>-534.26971581864632</v>
      </c>
      <c r="H1204" s="3">
        <f t="shared" ca="1" si="414"/>
        <v>756.30352438375428</v>
      </c>
      <c r="I1204" s="3">
        <f t="shared" ca="1" si="430"/>
        <v>64343.599107468719</v>
      </c>
      <c r="J1204" s="3">
        <f t="shared" si="431"/>
        <v>3512.7601744727344</v>
      </c>
      <c r="K1204" s="3">
        <f t="shared" ca="1" si="432"/>
        <v>74743.640969848406</v>
      </c>
      <c r="L1204" s="3">
        <f t="shared" si="433"/>
        <v>-9.6769456229904147</v>
      </c>
      <c r="M1204" s="3">
        <f t="shared" ca="1" si="415"/>
        <v>-0.78443070462299014</v>
      </c>
      <c r="N1204" s="3">
        <f t="shared" ca="1" si="416"/>
        <v>-44.944568695370648</v>
      </c>
      <c r="O1204" s="1">
        <f t="shared" ca="1" si="434"/>
        <v>40039651.469670162</v>
      </c>
      <c r="P1204" s="1">
        <f t="shared" si="435"/>
        <v>-4758990.4872970562</v>
      </c>
      <c r="Q1204" s="1">
        <f t="shared" ca="1" si="417"/>
        <v>44798641.95696722</v>
      </c>
      <c r="R1204" s="1">
        <f t="shared" ca="1" si="436"/>
        <v>105882.49341372561</v>
      </c>
      <c r="S1204" s="3">
        <f t="shared" si="418"/>
        <v>326.01796019303572</v>
      </c>
      <c r="T1204" s="13">
        <f t="shared" ca="1" si="419"/>
        <v>2.3198216562545997</v>
      </c>
      <c r="U1204" s="13">
        <f t="shared" si="420"/>
        <v>0.85536889385414439</v>
      </c>
      <c r="V1204" s="5">
        <v>0.35</v>
      </c>
      <c r="W1204" s="3">
        <f t="shared" ca="1" si="421"/>
        <v>5.1215331776262181</v>
      </c>
      <c r="X1204" s="3">
        <f t="shared" ca="1" si="422"/>
        <v>-3.6249727683597759</v>
      </c>
      <c r="Y1204" s="3">
        <f t="shared" ca="1" si="423"/>
        <v>3.6179655219717297</v>
      </c>
      <c r="Z1204" s="3">
        <f t="shared" ca="1" si="424"/>
        <v>-2.5892662631141258E-2</v>
      </c>
      <c r="AA1204" s="3">
        <f t="shared" ca="1" si="425"/>
        <v>2.5842610871226641E-2</v>
      </c>
    </row>
    <row r="1205" spans="3:27" s="5" customFormat="1" x14ac:dyDescent="0.2">
      <c r="C1205" s="25"/>
      <c r="D1205" s="1">
        <f t="shared" si="426"/>
        <v>1203</v>
      </c>
      <c r="E1205" s="2">
        <f t="shared" si="427"/>
        <v>120.39999999999743</v>
      </c>
      <c r="F1205" s="3">
        <f t="shared" ca="1" si="428"/>
        <v>535.30448508708662</v>
      </c>
      <c r="G1205" s="3">
        <f t="shared" si="429"/>
        <v>-535.23741038094533</v>
      </c>
      <c r="H1205" s="3">
        <f t="shared" ca="1" si="414"/>
        <v>756.98743531557466</v>
      </c>
      <c r="I1205" s="3">
        <f t="shared" ca="1" si="430"/>
        <v>64397.12955597743</v>
      </c>
      <c r="J1205" s="3">
        <f t="shared" si="431"/>
        <v>3459.2848181627551</v>
      </c>
      <c r="K1205" s="3">
        <f t="shared" ca="1" si="432"/>
        <v>74819.305510090344</v>
      </c>
      <c r="L1205" s="3">
        <f t="shared" si="433"/>
        <v>-9.6785596209603941</v>
      </c>
      <c r="M1205" s="3">
        <f t="shared" ca="1" si="415"/>
        <v>-0.78533550848750278</v>
      </c>
      <c r="N1205" s="3">
        <f t="shared" ca="1" si="416"/>
        <v>-44.996410138094348</v>
      </c>
      <c r="O1205" s="1">
        <f t="shared" ca="1" si="434"/>
        <v>40112098.405795597</v>
      </c>
      <c r="P1205" s="1">
        <f t="shared" si="435"/>
        <v>-4687325.2101859907</v>
      </c>
      <c r="Q1205" s="1">
        <f t="shared" ca="1" si="417"/>
        <v>44799423.615981586</v>
      </c>
      <c r="R1205" s="1">
        <f t="shared" ca="1" si="436"/>
        <v>105978.24094418045</v>
      </c>
      <c r="S1205" s="3">
        <f t="shared" si="418"/>
        <v>326.23537815770663</v>
      </c>
      <c r="T1205" s="13">
        <f t="shared" ca="1" si="419"/>
        <v>2.3203719951845216</v>
      </c>
      <c r="U1205" s="13">
        <f t="shared" si="420"/>
        <v>0.86001457263505687</v>
      </c>
      <c r="V1205" s="5">
        <v>0.35</v>
      </c>
      <c r="W1205" s="3">
        <f t="shared" ca="1" si="421"/>
        <v>5.1540057029481687</v>
      </c>
      <c r="X1205" s="3">
        <f t="shared" ca="1" si="422"/>
        <v>-3.6446607172580272</v>
      </c>
      <c r="Y1205" s="3">
        <f t="shared" ca="1" si="423"/>
        <v>3.6442040340928288</v>
      </c>
      <c r="Z1205" s="3">
        <f t="shared" ca="1" si="424"/>
        <v>-2.6033290837557337E-2</v>
      </c>
      <c r="AA1205" s="3">
        <f t="shared" ca="1" si="425"/>
        <v>2.6030028814948775E-2</v>
      </c>
    </row>
    <row r="1206" spans="3:27" s="5" customFormat="1" x14ac:dyDescent="0.2">
      <c r="C1206" s="25"/>
      <c r="D1206" s="1">
        <f t="shared" si="426"/>
        <v>1204</v>
      </c>
      <c r="E1206" s="2">
        <f t="shared" si="427"/>
        <v>120.49999999999743</v>
      </c>
      <c r="F1206" s="3">
        <f t="shared" ca="1" si="428"/>
        <v>535.30448508708662</v>
      </c>
      <c r="G1206" s="3">
        <f t="shared" si="429"/>
        <v>-536.20526634304133</v>
      </c>
      <c r="H1206" s="3">
        <f t="shared" ca="1" si="414"/>
        <v>757.67207907402985</v>
      </c>
      <c r="I1206" s="3">
        <f t="shared" ca="1" si="430"/>
        <v>64450.660004486141</v>
      </c>
      <c r="J1206" s="3">
        <f t="shared" si="431"/>
        <v>3405.7126843265555</v>
      </c>
      <c r="K1206" s="3">
        <f t="shared" ca="1" si="432"/>
        <v>74895.038478085189</v>
      </c>
      <c r="L1206" s="3">
        <f t="shared" si="433"/>
        <v>-9.6801765398782926</v>
      </c>
      <c r="M1206" s="3">
        <f t="shared" ca="1" si="415"/>
        <v>-0.78623882867609185</v>
      </c>
      <c r="N1206" s="3">
        <f t="shared" ca="1" si="416"/>
        <v>-45.048166572449468</v>
      </c>
      <c r="O1206" s="1">
        <f t="shared" ca="1" si="434"/>
        <v>40184688.558585413</v>
      </c>
      <c r="P1206" s="1">
        <f t="shared" si="435"/>
        <v>-4615506.0039737383</v>
      </c>
      <c r="Q1206" s="1">
        <f t="shared" ca="1" si="417"/>
        <v>44800194.56255915</v>
      </c>
      <c r="R1206" s="1">
        <f t="shared" ca="1" si="436"/>
        <v>106074.09107036419</v>
      </c>
      <c r="S1206" s="3">
        <f t="shared" si="418"/>
        <v>326.45318959657249</v>
      </c>
      <c r="T1206" s="13">
        <f t="shared" ca="1" si="419"/>
        <v>2.3209210484674796</v>
      </c>
      <c r="U1206" s="13">
        <f t="shared" si="420"/>
        <v>0.86468801551537733</v>
      </c>
      <c r="V1206" s="5">
        <v>0.35</v>
      </c>
      <c r="W1206" s="3">
        <f t="shared" ca="1" si="421"/>
        <v>5.1867000905554148</v>
      </c>
      <c r="X1206" s="3">
        <f t="shared" ca="1" si="422"/>
        <v>-3.6644663277932827</v>
      </c>
      <c r="Y1206" s="3">
        <f t="shared" ca="1" si="423"/>
        <v>3.670632692307521</v>
      </c>
      <c r="Z1206" s="3">
        <f t="shared" ca="1" si="424"/>
        <v>-2.6174759484237736E-2</v>
      </c>
      <c r="AA1206" s="3">
        <f t="shared" ca="1" si="425"/>
        <v>2.6218804945053721E-2</v>
      </c>
    </row>
    <row r="1207" spans="3:27" s="5" customFormat="1" x14ac:dyDescent="0.2">
      <c r="C1207" s="25"/>
      <c r="D1207" s="1">
        <f t="shared" si="426"/>
        <v>1205</v>
      </c>
      <c r="E1207" s="2">
        <f t="shared" si="427"/>
        <v>120.59999999999742</v>
      </c>
      <c r="F1207" s="3">
        <f t="shared" ca="1" si="428"/>
        <v>535.30448508708662</v>
      </c>
      <c r="G1207" s="3">
        <f t="shared" si="429"/>
        <v>-537.17328399702922</v>
      </c>
      <c r="H1207" s="3">
        <f t="shared" ca="1" si="414"/>
        <v>758.35745449919852</v>
      </c>
      <c r="I1207" s="3">
        <f t="shared" ca="1" si="430"/>
        <v>64504.190452994852</v>
      </c>
      <c r="J1207" s="3">
        <f t="shared" si="431"/>
        <v>3352.0437568095522</v>
      </c>
      <c r="K1207" s="3">
        <f t="shared" ca="1" si="432"/>
        <v>74970.839947057553</v>
      </c>
      <c r="L1207" s="3">
        <f t="shared" si="433"/>
        <v>-9.6817963802316935</v>
      </c>
      <c r="M1207" s="3">
        <f t="shared" ca="1" si="415"/>
        <v>-0.78714066759883028</v>
      </c>
      <c r="N1207" s="3">
        <f t="shared" ca="1" si="416"/>
        <v>-45.099838136523005</v>
      </c>
      <c r="O1207" s="1">
        <f t="shared" ca="1" si="434"/>
        <v>40257422.015615277</v>
      </c>
      <c r="P1207" s="1">
        <f t="shared" si="435"/>
        <v>-4543532.7155479761</v>
      </c>
      <c r="Q1207" s="1">
        <f t="shared" ca="1" si="417"/>
        <v>44800954.731163256</v>
      </c>
      <c r="R1207" s="1">
        <f t="shared" ca="1" si="436"/>
        <v>106170.04362988779</v>
      </c>
      <c r="S1207" s="3">
        <f t="shared" si="418"/>
        <v>326.67139457531403</v>
      </c>
      <c r="T1207" s="13">
        <f t="shared" ca="1" si="419"/>
        <v>2.3214688126736465</v>
      </c>
      <c r="U1207" s="13">
        <f t="shared" si="420"/>
        <v>0.86938938493222584</v>
      </c>
      <c r="V1207" s="5">
        <v>0.35</v>
      </c>
      <c r="W1207" s="3">
        <f t="shared" ca="1" si="421"/>
        <v>5.2196178405020257</v>
      </c>
      <c r="X1207" s="3">
        <f t="shared" ca="1" si="422"/>
        <v>-3.6843902883587476</v>
      </c>
      <c r="Y1207" s="3">
        <f t="shared" ca="1" si="423"/>
        <v>3.6972528455509739</v>
      </c>
      <c r="Z1207" s="3">
        <f t="shared" ca="1" si="424"/>
        <v>-2.631707348827677E-2</v>
      </c>
      <c r="AA1207" s="3">
        <f t="shared" ca="1" si="425"/>
        <v>2.6408948896792669E-2</v>
      </c>
    </row>
    <row r="1208" spans="3:27" s="5" customFormat="1" x14ac:dyDescent="0.2">
      <c r="C1208" s="25"/>
      <c r="D1208" s="1">
        <f t="shared" si="426"/>
        <v>1206</v>
      </c>
      <c r="E1208" s="2">
        <f t="shared" si="427"/>
        <v>120.69999999999742</v>
      </c>
      <c r="F1208" s="3">
        <f t="shared" ca="1" si="428"/>
        <v>535.30448508708662</v>
      </c>
      <c r="G1208" s="3">
        <f t="shared" si="429"/>
        <v>-538.14146363505233</v>
      </c>
      <c r="H1208" s="3">
        <f t="shared" ca="1" si="414"/>
        <v>759.04356043485882</v>
      </c>
      <c r="I1208" s="3">
        <f t="shared" ca="1" si="430"/>
        <v>64557.720901503562</v>
      </c>
      <c r="J1208" s="3">
        <f t="shared" si="431"/>
        <v>3298.278019427948</v>
      </c>
      <c r="K1208" s="3">
        <f t="shared" ca="1" si="432"/>
        <v>75046.709990116273</v>
      </c>
      <c r="L1208" s="3">
        <f t="shared" si="433"/>
        <v>-9.6834191425090541</v>
      </c>
      <c r="M1208" s="3">
        <f t="shared" ca="1" si="415"/>
        <v>-0.78804102766663853</v>
      </c>
      <c r="N1208" s="3">
        <f t="shared" ca="1" si="416"/>
        <v>-45.151424968450527</v>
      </c>
      <c r="O1208" s="1">
        <f t="shared" ca="1" si="434"/>
        <v>40330298.864633903</v>
      </c>
      <c r="P1208" s="1">
        <f t="shared" si="435"/>
        <v>-4471405.1914903624</v>
      </c>
      <c r="Q1208" s="1">
        <f t="shared" ca="1" si="417"/>
        <v>44801704.056124263</v>
      </c>
      <c r="R1208" s="1">
        <f t="shared" ca="1" si="436"/>
        <v>106266.09846088024</v>
      </c>
      <c r="S1208" s="3">
        <f t="shared" si="418"/>
        <v>326.88999315973064</v>
      </c>
      <c r="T1208" s="13">
        <f t="shared" ca="1" si="419"/>
        <v>2.322015284401691</v>
      </c>
      <c r="U1208" s="13">
        <f t="shared" si="420"/>
        <v>0.8741188442363006</v>
      </c>
      <c r="V1208" s="5">
        <v>0.35</v>
      </c>
      <c r="W1208" s="3">
        <f t="shared" ca="1" si="421"/>
        <v>5.2527604626796016</v>
      </c>
      <c r="X1208" s="3">
        <f t="shared" ca="1" si="422"/>
        <v>-3.7044332912192881</v>
      </c>
      <c r="Y1208" s="3">
        <f t="shared" ca="1" si="423"/>
        <v>3.7240658518877257</v>
      </c>
      <c r="Z1208" s="3">
        <f t="shared" ca="1" si="424"/>
        <v>-2.6460237794423486E-2</v>
      </c>
      <c r="AA1208" s="3">
        <f t="shared" ca="1" si="425"/>
        <v>2.660047037062661E-2</v>
      </c>
    </row>
    <row r="1209" spans="3:27" s="5" customFormat="1" x14ac:dyDescent="0.2">
      <c r="C1209" s="25"/>
      <c r="D1209" s="1">
        <f t="shared" si="426"/>
        <v>1207</v>
      </c>
      <c r="E1209" s="2">
        <f t="shared" si="427"/>
        <v>120.79999999999741</v>
      </c>
      <c r="F1209" s="3">
        <f t="shared" ca="1" si="428"/>
        <v>535.30448508708662</v>
      </c>
      <c r="G1209" s="3">
        <f t="shared" si="429"/>
        <v>-539.10980554930325</v>
      </c>
      <c r="H1209" s="3">
        <f t="shared" ca="1" si="414"/>
        <v>759.7303957284837</v>
      </c>
      <c r="I1209" s="3">
        <f t="shared" ca="1" si="430"/>
        <v>64611.251350012273</v>
      </c>
      <c r="J1209" s="3">
        <f t="shared" si="431"/>
        <v>3244.4154559687304</v>
      </c>
      <c r="K1209" s="3">
        <f t="shared" ca="1" si="432"/>
        <v>75122.648680254715</v>
      </c>
      <c r="L1209" s="3">
        <f t="shared" si="433"/>
        <v>-9.6850448271997216</v>
      </c>
      <c r="M1209" s="3">
        <f t="shared" ca="1" si="415"/>
        <v>-0.78893991129123686</v>
      </c>
      <c r="N1209" s="3">
        <f t="shared" ca="1" si="416"/>
        <v>-45.202927206413435</v>
      </c>
      <c r="O1209" s="1">
        <f t="shared" ca="1" si="434"/>
        <v>40403319.193563096</v>
      </c>
      <c r="P1209" s="1">
        <f t="shared" si="435"/>
        <v>-4399123.2780763488</v>
      </c>
      <c r="Q1209" s="1">
        <f t="shared" ca="1" si="417"/>
        <v>44802442.471639447</v>
      </c>
      <c r="R1209" s="1">
        <f t="shared" ca="1" si="436"/>
        <v>106362.25540198771</v>
      </c>
      <c r="S1209" s="3">
        <f t="shared" si="418"/>
        <v>327.10898541574056</v>
      </c>
      <c r="T1209" s="13">
        <f t="shared" ca="1" si="419"/>
        <v>2.3225604602787082</v>
      </c>
      <c r="U1209" s="13">
        <f t="shared" si="420"/>
        <v>0.87887655769661166</v>
      </c>
      <c r="V1209" s="5">
        <v>0.35</v>
      </c>
      <c r="W1209" s="3">
        <f t="shared" ca="1" si="421"/>
        <v>5.2861294768780782</v>
      </c>
      <c r="X1209" s="3">
        <f t="shared" ca="1" si="422"/>
        <v>-3.7245960325314909</v>
      </c>
      <c r="Y1209" s="3">
        <f t="shared" ca="1" si="423"/>
        <v>3.7510730785696484</v>
      </c>
      <c r="Z1209" s="3">
        <f t="shared" ca="1" si="424"/>
        <v>-2.6604257375224934E-2</v>
      </c>
      <c r="AA1209" s="3">
        <f t="shared" ca="1" si="425"/>
        <v>2.6793379132640346E-2</v>
      </c>
    </row>
    <row r="1210" spans="3:27" s="5" customFormat="1" x14ac:dyDescent="0.2">
      <c r="C1210" s="25"/>
      <c r="D1210" s="1">
        <f t="shared" si="426"/>
        <v>1208</v>
      </c>
      <c r="E1210" s="2">
        <f t="shared" si="427"/>
        <v>120.89999999999741</v>
      </c>
      <c r="F1210" s="3">
        <f t="shared" ca="1" si="428"/>
        <v>535.30448508708662</v>
      </c>
      <c r="G1210" s="3">
        <f t="shared" si="429"/>
        <v>-540.07831003202318</v>
      </c>
      <c r="H1210" s="3">
        <f t="shared" ca="1" si="414"/>
        <v>760.41795923123561</v>
      </c>
      <c r="I1210" s="3">
        <f t="shared" ca="1" si="430"/>
        <v>64664.781798520984</v>
      </c>
      <c r="J1210" s="3">
        <f t="shared" si="431"/>
        <v>3190.4560501896644</v>
      </c>
      <c r="K1210" s="3">
        <f t="shared" ca="1" si="432"/>
        <v>75198.656090351185</v>
      </c>
      <c r="L1210" s="3">
        <f t="shared" si="433"/>
        <v>-9.6866734347939154</v>
      </c>
      <c r="M1210" s="3">
        <f t="shared" ca="1" si="415"/>
        <v>-0.78983732088509628</v>
      </c>
      <c r="N1210" s="3">
        <f t="shared" ca="1" si="416"/>
        <v>-45.254344988636127</v>
      </c>
      <c r="O1210" s="1">
        <f t="shared" ca="1" si="434"/>
        <v>40476483.090497792</v>
      </c>
      <c r="P1210" s="1">
        <f t="shared" si="435"/>
        <v>-4326686.8212749641</v>
      </c>
      <c r="Q1210" s="1">
        <f t="shared" ca="1" si="417"/>
        <v>44803169.911772758</v>
      </c>
      <c r="R1210" s="1">
        <f t="shared" ca="1" si="436"/>
        <v>106458.51429237299</v>
      </c>
      <c r="S1210" s="3">
        <f t="shared" si="418"/>
        <v>327.32837140938091</v>
      </c>
      <c r="T1210" s="13">
        <f t="shared" ca="1" si="419"/>
        <v>2.3231043369601503</v>
      </c>
      <c r="U1210" s="13">
        <f t="shared" si="420"/>
        <v>0.88366269050523572</v>
      </c>
      <c r="V1210" s="5">
        <v>0.35</v>
      </c>
      <c r="W1210" s="3">
        <f t="shared" ca="1" si="421"/>
        <v>5.3197264128468671</v>
      </c>
      <c r="X1210" s="3">
        <f t="shared" ca="1" si="422"/>
        <v>-3.7448792123638119</v>
      </c>
      <c r="Y1210" s="3">
        <f t="shared" ca="1" si="423"/>
        <v>3.7782759020942334</v>
      </c>
      <c r="Z1210" s="3">
        <f t="shared" ca="1" si="424"/>
        <v>-2.6749137231170086E-2</v>
      </c>
      <c r="AA1210" s="3">
        <f t="shared" ca="1" si="425"/>
        <v>2.6987685014958809E-2</v>
      </c>
    </row>
    <row r="1211" spans="3:27" s="5" customFormat="1" x14ac:dyDescent="0.2">
      <c r="C1211" s="25"/>
      <c r="D1211" s="1">
        <f t="shared" si="426"/>
        <v>1209</v>
      </c>
      <c r="E1211" s="2">
        <f t="shared" si="427"/>
        <v>120.9999999999974</v>
      </c>
      <c r="F1211" s="3">
        <f t="shared" ca="1" si="428"/>
        <v>535.30448508708662</v>
      </c>
      <c r="G1211" s="3">
        <f t="shared" si="429"/>
        <v>-541.04697737550259</v>
      </c>
      <c r="H1211" s="3">
        <f t="shared" ca="1" si="414"/>
        <v>761.1062497979625</v>
      </c>
      <c r="I1211" s="3">
        <f t="shared" ca="1" si="430"/>
        <v>64718.312247029695</v>
      </c>
      <c r="J1211" s="3">
        <f t="shared" si="431"/>
        <v>3136.3997858192884</v>
      </c>
      <c r="K1211" s="3">
        <f t="shared" ca="1" si="432"/>
        <v>75274.732293169305</v>
      </c>
      <c r="L1211" s="3">
        <f t="shared" si="433"/>
        <v>-9.6883049657827449</v>
      </c>
      <c r="M1211" s="3">
        <f t="shared" ca="1" si="415"/>
        <v>-0.79073325886139223</v>
      </c>
      <c r="N1211" s="3">
        <f t="shared" ca="1" si="416"/>
        <v>-45.305678453383379</v>
      </c>
      <c r="O1211" s="1">
        <f t="shared" ca="1" si="434"/>
        <v>40549790.643706292</v>
      </c>
      <c r="P1211" s="1">
        <f t="shared" si="435"/>
        <v>-4254095.6667486122</v>
      </c>
      <c r="Q1211" s="1">
        <f t="shared" ca="1" si="417"/>
        <v>44803886.310454905</v>
      </c>
      <c r="R1211" s="1">
        <f t="shared" ca="1" si="436"/>
        <v>106554.87497171474</v>
      </c>
      <c r="S1211" s="3">
        <f t="shared" si="418"/>
        <v>327.5481512068074</v>
      </c>
      <c r="T1211" s="13">
        <f t="shared" ca="1" si="419"/>
        <v>2.3236469111297628</v>
      </c>
      <c r="U1211" s="13">
        <f t="shared" si="420"/>
        <v>0.88847740878209713</v>
      </c>
      <c r="V1211" s="5">
        <v>0.35</v>
      </c>
      <c r="W1211" s="3">
        <f t="shared" ca="1" si="421"/>
        <v>5.3535528103563736</v>
      </c>
      <c r="X1211" s="3">
        <f t="shared" ca="1" si="422"/>
        <v>-3.7652835347168314</v>
      </c>
      <c r="Y1211" s="3">
        <f t="shared" ca="1" si="423"/>
        <v>3.8056757082632444</v>
      </c>
      <c r="Z1211" s="3">
        <f t="shared" ca="1" si="424"/>
        <v>-2.6894882390834509E-2</v>
      </c>
      <c r="AA1211" s="3">
        <f t="shared" ca="1" si="425"/>
        <v>2.718339791616603E-2</v>
      </c>
    </row>
    <row r="1212" spans="3:27" s="5" customFormat="1" x14ac:dyDescent="0.2">
      <c r="C1212" s="25"/>
      <c r="D1212" s="1">
        <f t="shared" si="426"/>
        <v>1210</v>
      </c>
      <c r="E1212" s="2">
        <f t="shared" si="427"/>
        <v>121.09999999999739</v>
      </c>
      <c r="F1212" s="3">
        <f t="shared" ca="1" si="428"/>
        <v>535.30448508708662</v>
      </c>
      <c r="G1212" s="3">
        <f t="shared" si="429"/>
        <v>-542.01580787208081</v>
      </c>
      <c r="H1212" s="3">
        <f t="shared" ca="1" si="414"/>
        <v>761.79526628719304</v>
      </c>
      <c r="I1212" s="3">
        <f t="shared" ca="1" si="430"/>
        <v>64771.842695538406</v>
      </c>
      <c r="J1212" s="3">
        <f t="shared" si="431"/>
        <v>3082.2466465569091</v>
      </c>
      <c r="K1212" s="3">
        <f t="shared" ca="1" si="432"/>
        <v>75350.877361358347</v>
      </c>
      <c r="L1212" s="3">
        <f t="shared" si="433"/>
        <v>-9.689939420658197</v>
      </c>
      <c r="M1212" s="3">
        <f t="shared" ca="1" si="415"/>
        <v>-0.79162772763395595</v>
      </c>
      <c r="N1212" s="3">
        <f t="shared" ca="1" si="416"/>
        <v>-45.356927738957523</v>
      </c>
      <c r="O1212" s="1">
        <f t="shared" ca="1" si="434"/>
        <v>40623241.941630274</v>
      </c>
      <c r="P1212" s="1">
        <f t="shared" si="435"/>
        <v>-4181349.6598528661</v>
      </c>
      <c r="Q1212" s="1">
        <f t="shared" ca="1" si="417"/>
        <v>44804591.601483136</v>
      </c>
      <c r="R1212" s="1">
        <f t="shared" ca="1" si="436"/>
        <v>106651.33728020702</v>
      </c>
      <c r="S1212" s="3">
        <f t="shared" si="418"/>
        <v>327.76832487429482</v>
      </c>
      <c r="T1212" s="13">
        <f t="shared" ca="1" si="419"/>
        <v>2.3241881794995156</v>
      </c>
      <c r="U1212" s="13">
        <f t="shared" si="420"/>
        <v>0.89332087957976625</v>
      </c>
      <c r="V1212" s="5">
        <v>0.35</v>
      </c>
      <c r="W1212" s="3">
        <f t="shared" ca="1" si="421"/>
        <v>5.3876102192598525</v>
      </c>
      <c r="X1212" s="3">
        <f t="shared" ca="1" si="422"/>
        <v>-3.7858097075436055</v>
      </c>
      <c r="Y1212" s="3">
        <f t="shared" ca="1" si="423"/>
        <v>3.8332738922416953</v>
      </c>
      <c r="Z1212" s="3">
        <f t="shared" ca="1" si="424"/>
        <v>-2.7041497911025753E-2</v>
      </c>
      <c r="AA1212" s="3">
        <f t="shared" ca="1" si="425"/>
        <v>2.7380527801726395E-2</v>
      </c>
    </row>
    <row r="1213" spans="3:27" s="5" customFormat="1" x14ac:dyDescent="0.2">
      <c r="C1213" s="25"/>
      <c r="D1213" s="1">
        <f t="shared" si="426"/>
        <v>1211</v>
      </c>
      <c r="E1213" s="2">
        <f t="shared" si="427"/>
        <v>121.19999999999739</v>
      </c>
      <c r="F1213" s="3">
        <f t="shared" ca="1" si="428"/>
        <v>535.30448508708662</v>
      </c>
      <c r="G1213" s="3">
        <f t="shared" si="429"/>
        <v>-542.98480181414664</v>
      </c>
      <c r="H1213" s="3">
        <f t="shared" ca="1" si="414"/>
        <v>762.48500756113174</v>
      </c>
      <c r="I1213" s="3">
        <f t="shared" ca="1" si="430"/>
        <v>64825.373144047117</v>
      </c>
      <c r="J1213" s="3">
        <f t="shared" si="431"/>
        <v>3027.9966160725976</v>
      </c>
      <c r="K1213" s="3">
        <f t="shared" ca="1" si="432"/>
        <v>75427.091367453628</v>
      </c>
      <c r="L1213" s="3">
        <f t="shared" si="433"/>
        <v>-9.691576799913145</v>
      </c>
      <c r="M1213" s="3">
        <f t="shared" ca="1" si="415"/>
        <v>-0.79252072961722886</v>
      </c>
      <c r="N1213" s="3">
        <f t="shared" ca="1" si="416"/>
        <v>-45.408092983695873</v>
      </c>
      <c r="O1213" s="1">
        <f t="shared" ca="1" si="434"/>
        <v>40696837.07288494</v>
      </c>
      <c r="P1213" s="1">
        <f t="shared" si="435"/>
        <v>-4108448.6456362577</v>
      </c>
      <c r="Q1213" s="1">
        <f t="shared" ca="1" si="417"/>
        <v>44805285.7185212</v>
      </c>
      <c r="R1213" s="1">
        <f t="shared" ca="1" si="436"/>
        <v>106747.90105855845</v>
      </c>
      <c r="S1213" s="3">
        <f t="shared" si="418"/>
        <v>327.98889247823666</v>
      </c>
      <c r="T1213" s="13">
        <f t="shared" ca="1" si="419"/>
        <v>2.3247281388095349</v>
      </c>
      <c r="U1213" s="13">
        <f t="shared" si="420"/>
        <v>0.89819327088828238</v>
      </c>
      <c r="V1213" s="5">
        <v>0.35</v>
      </c>
      <c r="W1213" s="3">
        <f t="shared" ca="1" si="421"/>
        <v>5.4219001995556031</v>
      </c>
      <c r="X1213" s="3">
        <f t="shared" ca="1" si="422"/>
        <v>-3.8064584427700883</v>
      </c>
      <c r="Y1213" s="3">
        <f t="shared" ca="1" si="423"/>
        <v>3.8610718586171644</v>
      </c>
      <c r="Z1213" s="3">
        <f t="shared" ca="1" si="424"/>
        <v>-2.7188988876929204E-2</v>
      </c>
      <c r="AA1213" s="3">
        <f t="shared" ca="1" si="425"/>
        <v>2.7579084704408317E-2</v>
      </c>
    </row>
    <row r="1214" spans="3:27" s="5" customFormat="1" x14ac:dyDescent="0.2">
      <c r="C1214" s="25"/>
      <c r="D1214" s="1">
        <f t="shared" si="426"/>
        <v>1212</v>
      </c>
      <c r="E1214" s="2">
        <f t="shared" si="427"/>
        <v>121.29999999999738</v>
      </c>
      <c r="F1214" s="3">
        <f t="shared" ca="1" si="428"/>
        <v>535.30448508708662</v>
      </c>
      <c r="G1214" s="3">
        <f t="shared" si="429"/>
        <v>-543.95395949413796</v>
      </c>
      <c r="H1214" s="3">
        <f t="shared" ca="1" si="414"/>
        <v>763.17547248565404</v>
      </c>
      <c r="I1214" s="3">
        <f t="shared" ca="1" si="430"/>
        <v>64878.903592555827</v>
      </c>
      <c r="J1214" s="3">
        <f t="shared" si="431"/>
        <v>2973.6496780071834</v>
      </c>
      <c r="K1214" s="3">
        <f t="shared" ca="1" si="432"/>
        <v>75503.374383876871</v>
      </c>
      <c r="L1214" s="3">
        <f t="shared" si="433"/>
        <v>-9.6932171040413451</v>
      </c>
      <c r="M1214" s="3">
        <f t="shared" ca="1" si="415"/>
        <v>-0.79341226722621494</v>
      </c>
      <c r="N1214" s="3">
        <f t="shared" ca="1" si="416"/>
        <v>-45.459174325967965</v>
      </c>
      <c r="O1214" s="1">
        <f t="shared" ca="1" si="434"/>
        <v>40770576.126259096</v>
      </c>
      <c r="P1214" s="1">
        <f t="shared" si="435"/>
        <v>-4035392.4688400775</v>
      </c>
      <c r="Q1214" s="1">
        <f t="shared" ca="1" si="417"/>
        <v>44805968.595099173</v>
      </c>
      <c r="R1214" s="1">
        <f t="shared" ca="1" si="436"/>
        <v>106844.56614799157</v>
      </c>
      <c r="S1214" s="3">
        <f t="shared" si="418"/>
        <v>328.20985408514554</v>
      </c>
      <c r="T1214" s="13">
        <f t="shared" ca="1" si="419"/>
        <v>2.3252667858280329</v>
      </c>
      <c r="U1214" s="13">
        <f t="shared" si="420"/>
        <v>0.90309475164000319</v>
      </c>
      <c r="V1214" s="5">
        <v>0.35</v>
      </c>
      <c r="W1214" s="3">
        <f t="shared" ca="1" si="421"/>
        <v>5.4564243214495631</v>
      </c>
      <c r="X1214" s="3">
        <f t="shared" ca="1" si="422"/>
        <v>-3.8272304563156934</v>
      </c>
      <c r="Y1214" s="3">
        <f t="shared" ca="1" si="423"/>
        <v>3.8890710214594812</v>
      </c>
      <c r="Z1214" s="3">
        <f t="shared" ca="1" si="424"/>
        <v>-2.7337360402254953E-2</v>
      </c>
      <c r="AA1214" s="3">
        <f t="shared" ca="1" si="425"/>
        <v>2.7779078724710582E-2</v>
      </c>
    </row>
    <row r="1215" spans="3:27" s="5" customFormat="1" x14ac:dyDescent="0.2">
      <c r="C1215" s="25"/>
      <c r="D1215" s="1">
        <f t="shared" si="426"/>
        <v>1213</v>
      </c>
      <c r="E1215" s="2">
        <f t="shared" si="427"/>
        <v>121.39999999999738</v>
      </c>
      <c r="F1215" s="3">
        <f t="shared" ca="1" si="428"/>
        <v>535.30448508708662</v>
      </c>
      <c r="G1215" s="3">
        <f t="shared" si="429"/>
        <v>-544.92328120454215</v>
      </c>
      <c r="H1215" s="3">
        <f t="shared" ca="1" si="414"/>
        <v>763.86665993030181</v>
      </c>
      <c r="I1215" s="3">
        <f t="shared" ca="1" si="430"/>
        <v>64932.434041064538</v>
      </c>
      <c r="J1215" s="3">
        <f t="shared" si="431"/>
        <v>2919.2058159722492</v>
      </c>
      <c r="K1215" s="3">
        <f t="shared" ca="1" si="432"/>
        <v>75579.726482936574</v>
      </c>
      <c r="L1215" s="3">
        <f t="shared" si="433"/>
        <v>-9.6948603335374273</v>
      </c>
      <c r="M1215" s="3">
        <f t="shared" ca="1" si="415"/>
        <v>-0.79430234287643586</v>
      </c>
      <c r="N1215" s="3">
        <f t="shared" ca="1" si="416"/>
        <v>-45.510171904172985</v>
      </c>
      <c r="O1215" s="1">
        <f t="shared" ca="1" si="434"/>
        <v>40844459.190715268</v>
      </c>
      <c r="P1215" s="1">
        <f t="shared" si="435"/>
        <v>-3962180.9738981565</v>
      </c>
      <c r="Q1215" s="1">
        <f t="shared" ca="1" si="417"/>
        <v>44806640.164613426</v>
      </c>
      <c r="R1215" s="1">
        <f t="shared" ca="1" si="436"/>
        <v>106941.33239024226</v>
      </c>
      <c r="S1215" s="3">
        <f t="shared" si="418"/>
        <v>328.43120976165267</v>
      </c>
      <c r="T1215" s="13">
        <f t="shared" ca="1" si="419"/>
        <v>2.325804117351244</v>
      </c>
      <c r="U1215" s="13">
        <f t="shared" si="420"/>
        <v>0.90802549171446856</v>
      </c>
      <c r="V1215" s="5">
        <v>0.35</v>
      </c>
      <c r="W1215" s="3">
        <f t="shared" ca="1" si="421"/>
        <v>5.491184165418205</v>
      </c>
      <c r="X1215" s="3">
        <f t="shared" ca="1" si="422"/>
        <v>-3.848126468113902</v>
      </c>
      <c r="Y1215" s="3">
        <f t="shared" ca="1" si="423"/>
        <v>3.9172728043807283</v>
      </c>
      <c r="Z1215" s="3">
        <f t="shared" ca="1" si="424"/>
        <v>-2.7486617629385014E-2</v>
      </c>
      <c r="AA1215" s="3">
        <f t="shared" ca="1" si="425"/>
        <v>2.7980520031290916E-2</v>
      </c>
    </row>
    <row r="1216" spans="3:27" s="5" customFormat="1" x14ac:dyDescent="0.2">
      <c r="C1216" s="25"/>
      <c r="D1216" s="1">
        <f t="shared" si="426"/>
        <v>1214</v>
      </c>
      <c r="E1216" s="2">
        <f t="shared" si="427"/>
        <v>121.49999999999737</v>
      </c>
      <c r="F1216" s="3">
        <f t="shared" ca="1" si="428"/>
        <v>535.30448508708662</v>
      </c>
      <c r="G1216" s="3">
        <f t="shared" si="429"/>
        <v>-545.8927672378959</v>
      </c>
      <c r="H1216" s="3">
        <f t="shared" ca="1" si="414"/>
        <v>764.55856876827852</v>
      </c>
      <c r="I1216" s="3">
        <f t="shared" ca="1" si="430"/>
        <v>64985.964489573249</v>
      </c>
      <c r="J1216" s="3">
        <f t="shared" si="431"/>
        <v>2864.6650135501272</v>
      </c>
      <c r="K1216" s="3">
        <f t="shared" ca="1" si="432"/>
        <v>75656.147736828352</v>
      </c>
      <c r="L1216" s="3">
        <f t="shared" si="433"/>
        <v>-9.6965064888969188</v>
      </c>
      <c r="M1216" s="3">
        <f t="shared" ca="1" si="415"/>
        <v>-0.79519095898388392</v>
      </c>
      <c r="N1216" s="3">
        <f t="shared" ca="1" si="416"/>
        <v>-45.561085856737101</v>
      </c>
      <c r="O1216" s="1">
        <f t="shared" ca="1" si="434"/>
        <v>40918486.355389893</v>
      </c>
      <c r="P1216" s="1">
        <f t="shared" si="435"/>
        <v>-3888814.0049366704</v>
      </c>
      <c r="Q1216" s="1">
        <f t="shared" ca="1" si="417"/>
        <v>44807300.360326566</v>
      </c>
      <c r="R1216" s="1">
        <f t="shared" ca="1" si="436"/>
        <v>107038.19962755899</v>
      </c>
      <c r="S1216" s="3">
        <f t="shared" si="418"/>
        <v>328.65295957450843</v>
      </c>
      <c r="T1216" s="13">
        <f t="shared" ca="1" si="419"/>
        <v>2.3263401302033508</v>
      </c>
      <c r="U1216" s="13">
        <f t="shared" si="420"/>
        <v>0.91298566194329445</v>
      </c>
      <c r="V1216" s="5">
        <v>0.35</v>
      </c>
      <c r="W1216" s="3">
        <f t="shared" ca="1" si="421"/>
        <v>5.5261813222718352</v>
      </c>
      <c r="X1216" s="3">
        <f t="shared" ca="1" si="422"/>
        <v>-3.8691472021330058</v>
      </c>
      <c r="Y1216" s="3">
        <f t="shared" ca="1" si="423"/>
        <v>3.9456786405956104</v>
      </c>
      <c r="Z1216" s="3">
        <f t="shared" ca="1" si="424"/>
        <v>-2.7636765729521468E-2</v>
      </c>
      <c r="AA1216" s="3">
        <f t="shared" ca="1" si="425"/>
        <v>2.8183418861397216E-2</v>
      </c>
    </row>
    <row r="1217" spans="3:27" s="5" customFormat="1" x14ac:dyDescent="0.2">
      <c r="C1217" s="25"/>
      <c r="D1217" s="1">
        <f t="shared" si="426"/>
        <v>1215</v>
      </c>
      <c r="E1217" s="2">
        <f t="shared" si="427"/>
        <v>121.59999999999737</v>
      </c>
      <c r="F1217" s="3">
        <f t="shared" ca="1" si="428"/>
        <v>535.30448508708662</v>
      </c>
      <c r="G1217" s="3">
        <f t="shared" si="429"/>
        <v>-546.86241788678558</v>
      </c>
      <c r="H1217" s="3">
        <f t="shared" ca="1" si="414"/>
        <v>765.25119787644383</v>
      </c>
      <c r="I1217" s="3">
        <f t="shared" ca="1" si="430"/>
        <v>65039.49493808196</v>
      </c>
      <c r="J1217" s="3">
        <f t="shared" si="431"/>
        <v>2810.0272542938933</v>
      </c>
      <c r="K1217" s="3">
        <f t="shared" ca="1" si="432"/>
        <v>75732.638217635351</v>
      </c>
      <c r="L1217" s="3">
        <f t="shared" si="433"/>
        <v>-9.6981555706162155</v>
      </c>
      <c r="M1217" s="3">
        <f t="shared" ca="1" si="415"/>
        <v>-0.79607811796497752</v>
      </c>
      <c r="N1217" s="3">
        <f t="shared" ca="1" si="416"/>
        <v>-45.611916322110893</v>
      </c>
      <c r="O1217" s="1">
        <f t="shared" ca="1" si="434"/>
        <v>40992657.709593259</v>
      </c>
      <c r="P1217" s="1">
        <f t="shared" si="435"/>
        <v>-3815291.4057739195</v>
      </c>
      <c r="Q1217" s="1">
        <f t="shared" ca="1" si="417"/>
        <v>44807949.115367182</v>
      </c>
      <c r="R1217" s="1">
        <f t="shared" ca="1" si="436"/>
        <v>107135.16770270214</v>
      </c>
      <c r="S1217" s="3">
        <f t="shared" si="418"/>
        <v>328.87510359058206</v>
      </c>
      <c r="T1217" s="13">
        <f t="shared" ca="1" si="419"/>
        <v>2.3268748212364172</v>
      </c>
      <c r="U1217" s="13">
        <f t="shared" si="420"/>
        <v>0.91797543411508498</v>
      </c>
      <c r="V1217" s="5">
        <v>0.35</v>
      </c>
      <c r="W1217" s="3">
        <f t="shared" ca="1" si="421"/>
        <v>5.5614173932182265</v>
      </c>
      <c r="X1217" s="3">
        <f t="shared" ca="1" si="422"/>
        <v>-3.89029338639692</v>
      </c>
      <c r="Y1217" s="3">
        <f t="shared" ca="1" si="423"/>
        <v>3.9742899729821675</v>
      </c>
      <c r="Z1217" s="3">
        <f t="shared" ca="1" si="424"/>
        <v>-2.7787809902835144E-2</v>
      </c>
      <c r="AA1217" s="3">
        <f t="shared" ca="1" si="425"/>
        <v>2.8387785521301195E-2</v>
      </c>
    </row>
    <row r="1218" spans="3:27" s="5" customFormat="1" x14ac:dyDescent="0.2">
      <c r="C1218" s="25"/>
      <c r="D1218" s="1">
        <f t="shared" si="426"/>
        <v>1216</v>
      </c>
      <c r="E1218" s="2">
        <f t="shared" si="427"/>
        <v>121.69999999999736</v>
      </c>
      <c r="F1218" s="3">
        <f t="shared" ca="1" si="428"/>
        <v>535.30448508708662</v>
      </c>
      <c r="G1218" s="3">
        <f t="shared" si="429"/>
        <v>-547.83223344384714</v>
      </c>
      <c r="H1218" s="3">
        <f t="shared" ca="1" si="414"/>
        <v>765.94454613530911</v>
      </c>
      <c r="I1218" s="3">
        <f t="shared" ca="1" si="430"/>
        <v>65093.025386590671</v>
      </c>
      <c r="J1218" s="3">
        <f t="shared" si="431"/>
        <v>2755.2925217273614</v>
      </c>
      <c r="K1218" s="3">
        <f t="shared" ca="1" si="432"/>
        <v>75809.197997328563</v>
      </c>
      <c r="L1218" s="3">
        <f t="shared" si="433"/>
        <v>-9.6998075791926084</v>
      </c>
      <c r="M1218" s="3">
        <f t="shared" ca="1" si="415"/>
        <v>-0.79696382223651618</v>
      </c>
      <c r="N1218" s="3">
        <f t="shared" ca="1" si="416"/>
        <v>-45.662663438766764</v>
      </c>
      <c r="O1218" s="1">
        <f t="shared" ca="1" si="434"/>
        <v>41066973.342809722</v>
      </c>
      <c r="P1218" s="1">
        <f t="shared" si="435"/>
        <v>-3741613.0199201284</v>
      </c>
      <c r="Q1218" s="1">
        <f t="shared" ca="1" si="417"/>
        <v>44808586.362729847</v>
      </c>
      <c r="R1218" s="1">
        <f t="shared" ca="1" si="436"/>
        <v>107232.23645894327</v>
      </c>
      <c r="S1218" s="3">
        <f t="shared" si="418"/>
        <v>329.09764187686176</v>
      </c>
      <c r="T1218" s="13">
        <f t="shared" ca="1" si="419"/>
        <v>2.3274081873303185</v>
      </c>
      <c r="U1218" s="13">
        <f t="shared" si="420"/>
        <v>0.92299498098037058</v>
      </c>
      <c r="V1218" s="5">
        <v>0.35</v>
      </c>
      <c r="W1218" s="3">
        <f t="shared" ca="1" si="421"/>
        <v>5.5968939899266337</v>
      </c>
      <c r="X1218" s="3">
        <f t="shared" ca="1" si="422"/>
        <v>-3.911565753006113</v>
      </c>
      <c r="Y1218" s="3">
        <f t="shared" ca="1" si="423"/>
        <v>4.0031082541428464</v>
      </c>
      <c r="Z1218" s="3">
        <f t="shared" ca="1" si="424"/>
        <v>-2.7939755378615094E-2</v>
      </c>
      <c r="AA1218" s="3">
        <f t="shared" ca="1" si="425"/>
        <v>2.8593630386734618E-2</v>
      </c>
    </row>
    <row r="1219" spans="3:27" s="5" customFormat="1" x14ac:dyDescent="0.2">
      <c r="C1219" s="25"/>
      <c r="D1219" s="1">
        <f t="shared" si="426"/>
        <v>1217</v>
      </c>
      <c r="E1219" s="2">
        <f t="shared" si="427"/>
        <v>121.79999999999735</v>
      </c>
      <c r="F1219" s="3">
        <f t="shared" ca="1" si="428"/>
        <v>535.30448508708662</v>
      </c>
      <c r="G1219" s="3">
        <f t="shared" si="429"/>
        <v>-548.80221420176645</v>
      </c>
      <c r="H1219" s="3">
        <f t="shared" ref="H1219:H1266" ca="1" si="437">SQRT(F1219^2 + G1219^2)</f>
        <v>766.63861242903249</v>
      </c>
      <c r="I1219" s="3">
        <f t="shared" ca="1" si="430"/>
        <v>65146.555835099382</v>
      </c>
      <c r="J1219" s="3">
        <f t="shared" si="431"/>
        <v>2700.4607993450809</v>
      </c>
      <c r="K1219" s="3">
        <f t="shared" ca="1" si="432"/>
        <v>75885.827147767224</v>
      </c>
      <c r="L1219" s="3">
        <f t="shared" si="433"/>
        <v>-9.7014625151242626</v>
      </c>
      <c r="M1219" s="3">
        <f t="shared" ref="M1219:M1266" ca="1" si="438">ATAN(G1219/F1219)</f>
        <v>-0.79784807421563553</v>
      </c>
      <c r="N1219" s="3">
        <f t="shared" ref="N1219:N1266" ca="1" si="439">M1219*(180/PI())</f>
        <v>-45.713327345196397</v>
      </c>
      <c r="O1219" s="1">
        <f t="shared" ca="1" si="434"/>
        <v>41141433.344697855</v>
      </c>
      <c r="P1219" s="1">
        <f t="shared" si="435"/>
        <v>-3667778.6905772327</v>
      </c>
      <c r="Q1219" s="1">
        <f t="shared" ref="Q1219:Q1266" ca="1" si="440" xml:space="preserve"> ABS(O1219) + ABS(P1219)</f>
        <v>44809212.035275087</v>
      </c>
      <c r="R1219" s="1">
        <f t="shared" ca="1" si="436"/>
        <v>107329.40574006455</v>
      </c>
      <c r="S1219" s="3">
        <f t="shared" ref="S1219:S1266" si="441">IF(J1219&lt;30000,( (-0.00406576*J1219)+340.3), "")</f>
        <v>329.32057450045477</v>
      </c>
      <c r="T1219" s="13">
        <f t="shared" ref="T1219:T1266" ca="1" si="442" xml:space="preserve"> IF(J1219&lt;30000, H1219/S1219, "")</f>
        <v>2.3279402253926706</v>
      </c>
      <c r="U1219" s="13">
        <f t="shared" ref="U1219:U1266" si="443" xml:space="preserve"> IF(J1219&lt;30000, (( 359.01*(1 - (2.25577*10^(-5))*(J1219))^(5.25588) ) / (298.15 - 0.0074545*J1219)), "")</f>
        <v>0.92804447625656672</v>
      </c>
      <c r="V1219" s="5">
        <v>0.35</v>
      </c>
      <c r="W1219" s="3">
        <f t="shared" ref="W1219:W1266" ca="1" si="444">(0.5)*(U1219)*(H1219)*(V1219)*($B$13)</f>
        <v>5.6326127345921622</v>
      </c>
      <c r="X1219" s="3">
        <f t="shared" ref="X1219:X1266" ca="1" si="445" xml:space="preserve"> -W1219*COS(M1219)</f>
        <v>-3.9329650381586232</v>
      </c>
      <c r="Y1219" s="3">
        <f t="shared" ref="Y1219:Y1266" ca="1" si="446">-W1219*SIN(M1219)</f>
        <v>4.0321349464659209</v>
      </c>
      <c r="Z1219" s="3">
        <f t="shared" ref="Z1219:Z1266" ca="1" si="447" xml:space="preserve"> X1219/($B$11)</f>
        <v>-2.8092607415418736E-2</v>
      </c>
      <c r="AA1219" s="3">
        <f t="shared" ref="AA1219:AA1266" ca="1" si="448">Y1219/($B$11)</f>
        <v>2.8800963903328005E-2</v>
      </c>
    </row>
    <row r="1220" spans="3:27" s="5" customFormat="1" x14ac:dyDescent="0.2">
      <c r="C1220" s="25"/>
      <c r="D1220" s="1">
        <f t="shared" ref="D1220:D1266" si="449">D1219 + 1</f>
        <v>1218</v>
      </c>
      <c r="E1220" s="2">
        <f t="shared" ref="E1220:E1266" si="450" xml:space="preserve"> E1219 + $B$2</f>
        <v>121.89999999999735</v>
      </c>
      <c r="F1220" s="3">
        <f t="shared" ref="F1220:F1266" ca="1" si="451">INDIRECT(ADDRESS(ROW()-1,COLUMN()))</f>
        <v>535.30448508708662</v>
      </c>
      <c r="G1220" s="3">
        <f t="shared" ref="G1220:G1266" si="452">G1219 + L1219*$B$2</f>
        <v>-549.77236045327891</v>
      </c>
      <c r="H1220" s="3">
        <f t="shared" ca="1" si="437"/>
        <v>767.3333956454137</v>
      </c>
      <c r="I1220" s="3">
        <f t="shared" ref="I1220:I1266" ca="1" si="453">I1219 + F1219*($B$2)</f>
        <v>65200.086283608092</v>
      </c>
      <c r="J1220" s="3">
        <f t="shared" ref="J1220:J1266" si="454" xml:space="preserve"> J1219 + G1219*($B$2) + (0.5)*(L1219)*($B$2)^2</f>
        <v>2645.5320706123289</v>
      </c>
      <c r="K1220" s="3">
        <f t="shared" ref="K1220:K1266" ca="1" si="455">K1219+ SQRT( (I1220-I1219)^2 + (J1220-J1219)^2 )</f>
        <v>75962.525740699173</v>
      </c>
      <c r="L1220" s="3">
        <f t="shared" ref="L1220:L1266" si="456" xml:space="preserve"> -(9.780327 * (1 + 0.0053024 * ((SIN($B$7))^2) - (5.8*10^(-6)) * (SIN(2*($B$7))^2) - (3.086*10^(-6)) * J1220))</f>
        <v>-9.7031203789102332</v>
      </c>
      <c r="M1220" s="3">
        <f t="shared" ca="1" si="438"/>
        <v>-0.79873087631976303</v>
      </c>
      <c r="N1220" s="3">
        <f t="shared" ca="1" si="439"/>
        <v>-45.763908179908171</v>
      </c>
      <c r="O1220" s="1">
        <f t="shared" ref="O1220:O1266" ca="1" si="457">(0.5)*($B$11)*(H1220^2)</f>
        <v>41216037.805090465</v>
      </c>
      <c r="P1220" s="1">
        <f t="shared" ref="P1220:P1266" si="458">($B$11)*L1220*J1220</f>
        <v>-3593788.2606386701</v>
      </c>
      <c r="Q1220" s="1">
        <f t="shared" ca="1" si="440"/>
        <v>44809826.065729134</v>
      </c>
      <c r="R1220" s="1">
        <f t="shared" ref="R1220:R1266" ca="1" si="459" xml:space="preserve"> ($B$11)*H1220</f>
        <v>107426.67539035792</v>
      </c>
      <c r="S1220" s="3">
        <f t="shared" si="441"/>
        <v>329.54390152858724</v>
      </c>
      <c r="T1220" s="13">
        <f t="shared" ca="1" si="442"/>
        <v>2.3284709323587625</v>
      </c>
      <c r="U1220" s="13">
        <f t="shared" si="443"/>
        <v>0.9331240946329572</v>
      </c>
      <c r="V1220" s="5">
        <v>0.35</v>
      </c>
      <c r="W1220" s="3">
        <f t="shared" ca="1" si="444"/>
        <v>5.6685752600005079</v>
      </c>
      <c r="X1220" s="3">
        <f t="shared" ca="1" si="445"/>
        <v>-3.9544919821711746</v>
      </c>
      <c r="Y1220" s="3">
        <f t="shared" ca="1" si="446"/>
        <v>4.061371522187267</v>
      </c>
      <c r="Z1220" s="3">
        <f t="shared" ca="1" si="447"/>
        <v>-2.8246371301222675E-2</v>
      </c>
      <c r="AA1220" s="3">
        <f t="shared" ca="1" si="448"/>
        <v>2.9009796587051908E-2</v>
      </c>
    </row>
    <row r="1221" spans="3:27" s="5" customFormat="1" x14ac:dyDescent="0.2">
      <c r="C1221" s="25"/>
      <c r="D1221" s="1">
        <f t="shared" si="449"/>
        <v>1219</v>
      </c>
      <c r="E1221" s="2">
        <f t="shared" si="450"/>
        <v>121.99999999999734</v>
      </c>
      <c r="F1221" s="3">
        <f t="shared" ca="1" si="451"/>
        <v>535.30448508708662</v>
      </c>
      <c r="G1221" s="3">
        <f t="shared" si="452"/>
        <v>-550.74267249116997</v>
      </c>
      <c r="H1221" s="3">
        <f t="shared" ca="1" si="437"/>
        <v>768.02889467588841</v>
      </c>
      <c r="I1221" s="3">
        <f t="shared" ca="1" si="453"/>
        <v>65253.616732116803</v>
      </c>
      <c r="J1221" s="3">
        <f t="shared" si="454"/>
        <v>2590.5063189651064</v>
      </c>
      <c r="K1221" s="3">
        <f t="shared" ca="1" si="455"/>
        <v>76039.29384776119</v>
      </c>
      <c r="L1221" s="3">
        <f t="shared" si="456"/>
        <v>-9.7047811710504543</v>
      </c>
      <c r="M1221" s="3">
        <f t="shared" ca="1" si="438"/>
        <v>-0.79961223096657463</v>
      </c>
      <c r="N1221" s="3">
        <f t="shared" ca="1" si="439"/>
        <v>-45.814406081424714</v>
      </c>
      <c r="O1221" s="1">
        <f t="shared" ca="1" si="457"/>
        <v>41290786.813994683</v>
      </c>
      <c r="P1221" s="1">
        <f t="shared" si="458"/>
        <v>-3519641.5726891705</v>
      </c>
      <c r="Q1221" s="1">
        <f t="shared" ca="1" si="440"/>
        <v>44810428.386683851</v>
      </c>
      <c r="R1221" s="1">
        <f t="shared" ca="1" si="459"/>
        <v>107524.04525462438</v>
      </c>
      <c r="S1221" s="3">
        <f t="shared" si="441"/>
        <v>329.76762302860442</v>
      </c>
      <c r="T1221" s="13">
        <f t="shared" ca="1" si="442"/>
        <v>2.3290003051914794</v>
      </c>
      <c r="U1221" s="13">
        <f t="shared" si="443"/>
        <v>0.93823401177569943</v>
      </c>
      <c r="V1221" s="5">
        <v>0.35</v>
      </c>
      <c r="W1221" s="3">
        <f t="shared" ca="1" si="444"/>
        <v>5.7047832095930548</v>
      </c>
      <c r="X1221" s="3">
        <f t="shared" ca="1" si="445"/>
        <v>-3.9761473295003866</v>
      </c>
      <c r="Y1221" s="3">
        <f t="shared" ca="1" si="446"/>
        <v>4.0908194634524975</v>
      </c>
      <c r="Z1221" s="3">
        <f t="shared" ca="1" si="447"/>
        <v>-2.840105235357419E-2</v>
      </c>
      <c r="AA1221" s="3">
        <f t="shared" ca="1" si="448"/>
        <v>2.9220139024660696E-2</v>
      </c>
    </row>
    <row r="1222" spans="3:27" s="5" customFormat="1" x14ac:dyDescent="0.2">
      <c r="C1222" s="25"/>
      <c r="D1222" s="1">
        <f t="shared" si="449"/>
        <v>1220</v>
      </c>
      <c r="E1222" s="2">
        <f t="shared" si="450"/>
        <v>122.09999999999734</v>
      </c>
      <c r="F1222" s="3">
        <f t="shared" ca="1" si="451"/>
        <v>535.30448508708662</v>
      </c>
      <c r="G1222" s="3">
        <f t="shared" si="452"/>
        <v>-551.71315060827499</v>
      </c>
      <c r="H1222" s="3">
        <f t="shared" ca="1" si="437"/>
        <v>768.72510841552457</v>
      </c>
      <c r="I1222" s="3">
        <f t="shared" ca="1" si="453"/>
        <v>65307.147180625514</v>
      </c>
      <c r="J1222" s="3">
        <f t="shared" si="454"/>
        <v>2535.3835278101342</v>
      </c>
      <c r="K1222" s="3">
        <f t="shared" ca="1" si="455"/>
        <v>76116.1315404794</v>
      </c>
      <c r="L1222" s="3">
        <f t="shared" si="456"/>
        <v>-9.7064448920457469</v>
      </c>
      <c r="M1222" s="3">
        <f t="shared" ca="1" si="438"/>
        <v>-0.80049214057395046</v>
      </c>
      <c r="N1222" s="3">
        <f t="shared" ca="1" si="439"/>
        <v>-45.864821188280366</v>
      </c>
      <c r="O1222" s="1">
        <f t="shared" ca="1" si="457"/>
        <v>41365680.461592197</v>
      </c>
      <c r="P1222" s="1">
        <f t="shared" si="458"/>
        <v>-3445338.469004544</v>
      </c>
      <c r="Q1222" s="1">
        <f t="shared" ca="1" si="440"/>
        <v>44811018.930596739</v>
      </c>
      <c r="R1222" s="1">
        <f t="shared" ca="1" si="459"/>
        <v>107621.51517817345</v>
      </c>
      <c r="S1222" s="3">
        <f t="shared" si="441"/>
        <v>329.99173906797068</v>
      </c>
      <c r="T1222" s="13">
        <f t="shared" ca="1" si="442"/>
        <v>2.3295283408812391</v>
      </c>
      <c r="U1222" s="13">
        <f t="shared" si="443"/>
        <v>0.94337440433285369</v>
      </c>
      <c r="V1222" s="5">
        <v>0.35</v>
      </c>
      <c r="W1222" s="3">
        <f t="shared" ca="1" si="444"/>
        <v>5.7412382375323627</v>
      </c>
      <c r="X1222" s="3">
        <f t="shared" ca="1" si="445"/>
        <v>-3.9979318287640933</v>
      </c>
      <c r="Y1222" s="3">
        <f t="shared" ca="1" si="446"/>
        <v>4.1204802623794601</v>
      </c>
      <c r="Z1222" s="3">
        <f t="shared" ca="1" si="447"/>
        <v>-2.8556655919743525E-2</v>
      </c>
      <c r="AA1222" s="3">
        <f t="shared" ca="1" si="448"/>
        <v>2.9432001874139E-2</v>
      </c>
    </row>
    <row r="1223" spans="3:27" s="5" customFormat="1" x14ac:dyDescent="0.2">
      <c r="C1223" s="25"/>
      <c r="D1223" s="1">
        <f t="shared" si="449"/>
        <v>1221</v>
      </c>
      <c r="E1223" s="2">
        <f t="shared" si="450"/>
        <v>122.19999999999733</v>
      </c>
      <c r="F1223" s="3">
        <f t="shared" ca="1" si="451"/>
        <v>535.30448508708662</v>
      </c>
      <c r="G1223" s="3">
        <f t="shared" si="452"/>
        <v>-552.68379509747956</v>
      </c>
      <c r="H1223" s="3">
        <f t="shared" ca="1" si="437"/>
        <v>769.42203576301586</v>
      </c>
      <c r="I1223" s="3">
        <f t="shared" ca="1" si="453"/>
        <v>65360.677629134225</v>
      </c>
      <c r="J1223" s="3">
        <f t="shared" si="454"/>
        <v>2480.1636805248463</v>
      </c>
      <c r="K1223" s="3">
        <f t="shared" ca="1" si="455"/>
        <v>76193.038890269614</v>
      </c>
      <c r="L1223" s="3">
        <f t="shared" si="456"/>
        <v>-9.7081115423978144</v>
      </c>
      <c r="M1223" s="3">
        <f t="shared" ca="1" si="438"/>
        <v>-0.80137060755993217</v>
      </c>
      <c r="N1223" s="3">
        <f t="shared" ca="1" si="439"/>
        <v>-45.915153639018698</v>
      </c>
      <c r="O1223" s="1">
        <f t="shared" ca="1" si="457"/>
        <v>41440718.838239253</v>
      </c>
      <c r="P1223" s="1">
        <f t="shared" si="458"/>
        <v>-3370878.7915514749</v>
      </c>
      <c r="Q1223" s="1">
        <f t="shared" ca="1" si="440"/>
        <v>44811597.629790731</v>
      </c>
      <c r="R1223" s="1">
        <f t="shared" ca="1" si="459"/>
        <v>107719.08500682222</v>
      </c>
      <c r="S1223" s="3">
        <f t="shared" si="441"/>
        <v>330.21624971426934</v>
      </c>
      <c r="T1223" s="13">
        <f t="shared" ca="1" si="442"/>
        <v>2.3300550364459172</v>
      </c>
      <c r="U1223" s="13">
        <f t="shared" si="443"/>
        <v>0.94854544993943557</v>
      </c>
      <c r="V1223" s="5">
        <v>0.35</v>
      </c>
      <c r="W1223" s="3">
        <f t="shared" ca="1" si="444"/>
        <v>5.7779420087680107</v>
      </c>
      <c r="X1223" s="3">
        <f t="shared" ca="1" si="445"/>
        <v>-4.0198462327627515</v>
      </c>
      <c r="Y1223" s="3">
        <f t="shared" ca="1" si="446"/>
        <v>4.1503554211210911</v>
      </c>
      <c r="Z1223" s="3">
        <f t="shared" ca="1" si="447"/>
        <v>-2.8713187376876798E-2</v>
      </c>
      <c r="AA1223" s="3">
        <f t="shared" ca="1" si="448"/>
        <v>2.9645395865150651E-2</v>
      </c>
    </row>
    <row r="1224" spans="3:27" s="5" customFormat="1" x14ac:dyDescent="0.2">
      <c r="C1224" s="25"/>
      <c r="D1224" s="1">
        <f t="shared" si="449"/>
        <v>1222</v>
      </c>
      <c r="E1224" s="2">
        <f t="shared" si="450"/>
        <v>122.29999999999733</v>
      </c>
      <c r="F1224" s="3">
        <f t="shared" ca="1" si="451"/>
        <v>535.30448508708662</v>
      </c>
      <c r="G1224" s="3">
        <f t="shared" si="452"/>
        <v>-553.65460625171931</v>
      </c>
      <c r="H1224" s="3">
        <f t="shared" ca="1" si="437"/>
        <v>770.1196756206773</v>
      </c>
      <c r="I1224" s="3">
        <f t="shared" ca="1" si="453"/>
        <v>65414.208077642936</v>
      </c>
      <c r="J1224" s="3">
        <f t="shared" si="454"/>
        <v>2424.8467604573866</v>
      </c>
      <c r="K1224" s="3">
        <f t="shared" ca="1" si="455"/>
        <v>76270.015968437685</v>
      </c>
      <c r="L1224" s="3">
        <f t="shared" si="456"/>
        <v>-9.709781122609245</v>
      </c>
      <c r="M1224" s="3">
        <f t="shared" ca="1" si="438"/>
        <v>-0.80224763434267998</v>
      </c>
      <c r="N1224" s="3">
        <f t="shared" ca="1" si="439"/>
        <v>-45.965403572190084</v>
      </c>
      <c r="O1224" s="1">
        <f t="shared" ca="1" si="457"/>
        <v>41515902.034466803</v>
      </c>
      <c r="P1224" s="1">
        <f t="shared" si="458"/>
        <v>-3296262.381987304</v>
      </c>
      <c r="Q1224" s="1">
        <f t="shared" ca="1" si="440"/>
        <v>44812164.416454107</v>
      </c>
      <c r="R1224" s="1">
        <f t="shared" ca="1" si="459"/>
        <v>107816.75458689482</v>
      </c>
      <c r="S1224" s="3">
        <f t="shared" si="441"/>
        <v>330.44115503520277</v>
      </c>
      <c r="T1224" s="13">
        <f t="shared" ca="1" si="442"/>
        <v>2.3305803889307746</v>
      </c>
      <c r="U1224" s="13">
        <f t="shared" si="443"/>
        <v>0.95374732722249245</v>
      </c>
      <c r="V1224" s="5">
        <v>0.35</v>
      </c>
      <c r="W1224" s="3">
        <f t="shared" ca="1" si="444"/>
        <v>5.8148961991028276</v>
      </c>
      <c r="X1224" s="3">
        <f t="shared" ca="1" si="445"/>
        <v>-4.0418912985009579</v>
      </c>
      <c r="Y1224" s="3">
        <f t="shared" ca="1" si="446"/>
        <v>4.1804464519286393</v>
      </c>
      <c r="Z1224" s="3">
        <f t="shared" ca="1" si="447"/>
        <v>-2.8870652132149698E-2</v>
      </c>
      <c r="AA1224" s="3">
        <f t="shared" ca="1" si="448"/>
        <v>2.986033179949028E-2</v>
      </c>
    </row>
    <row r="1225" spans="3:27" s="5" customFormat="1" x14ac:dyDescent="0.2">
      <c r="C1225" s="25"/>
      <c r="D1225" s="1">
        <f t="shared" si="449"/>
        <v>1223</v>
      </c>
      <c r="E1225" s="2">
        <f t="shared" si="450"/>
        <v>122.39999999999732</v>
      </c>
      <c r="F1225" s="3">
        <f t="shared" ca="1" si="451"/>
        <v>535.30448508708662</v>
      </c>
      <c r="G1225" s="3">
        <f t="shared" si="452"/>
        <v>-554.62558436398024</v>
      </c>
      <c r="H1225" s="3">
        <f t="shared" ca="1" si="437"/>
        <v>770.81802689443987</v>
      </c>
      <c r="I1225" s="3">
        <f t="shared" ca="1" si="453"/>
        <v>65467.738526151647</v>
      </c>
      <c r="J1225" s="3">
        <f t="shared" si="454"/>
        <v>2369.4327509266013</v>
      </c>
      <c r="K1225" s="3">
        <f t="shared" ca="1" si="455"/>
        <v>76347.062846179891</v>
      </c>
      <c r="L1225" s="3">
        <f t="shared" si="456"/>
        <v>-9.7114536331835115</v>
      </c>
      <c r="M1225" s="3">
        <f t="shared" ca="1" si="438"/>
        <v>-0.8031232233404304</v>
      </c>
      <c r="N1225" s="3">
        <f t="shared" ca="1" si="439"/>
        <v>-46.015571126349272</v>
      </c>
      <c r="O1225" s="1">
        <f t="shared" ca="1" si="457"/>
        <v>41591230.140980624</v>
      </c>
      <c r="P1225" s="1">
        <f t="shared" si="458"/>
        <v>-3221489.0816598204</v>
      </c>
      <c r="Q1225" s="1">
        <f t="shared" ca="1" si="440"/>
        <v>44812719.222640447</v>
      </c>
      <c r="R1225" s="1">
        <f t="shared" ca="1" si="459"/>
        <v>107914.52376522159</v>
      </c>
      <c r="S1225" s="3">
        <f t="shared" si="441"/>
        <v>330.66645509859268</v>
      </c>
      <c r="T1225" s="13">
        <f t="shared" ca="1" si="442"/>
        <v>2.3311043954083881</v>
      </c>
      <c r="U1225" s="13">
        <f t="shared" si="443"/>
        <v>0.95898021580620263</v>
      </c>
      <c r="V1225" s="5">
        <v>0.35</v>
      </c>
      <c r="W1225" s="3">
        <f t="shared" ca="1" si="444"/>
        <v>5.8521024952594836</v>
      </c>
      <c r="X1225" s="3">
        <f t="shared" ca="1" si="445"/>
        <v>-4.0640677872090505</v>
      </c>
      <c r="Y1225" s="3">
        <f t="shared" ca="1" si="446"/>
        <v>4.2107548772152494</v>
      </c>
      <c r="Z1225" s="3">
        <f t="shared" ca="1" si="447"/>
        <v>-2.9029055622921789E-2</v>
      </c>
      <c r="AA1225" s="3">
        <f t="shared" ca="1" si="448"/>
        <v>3.0076820551537497E-2</v>
      </c>
    </row>
    <row r="1226" spans="3:27" s="5" customFormat="1" x14ac:dyDescent="0.2">
      <c r="C1226" s="25"/>
      <c r="D1226" s="1">
        <f t="shared" si="449"/>
        <v>1224</v>
      </c>
      <c r="E1226" s="2">
        <f t="shared" si="450"/>
        <v>122.49999999999731</v>
      </c>
      <c r="F1226" s="3">
        <f t="shared" ca="1" si="451"/>
        <v>535.30448508708662</v>
      </c>
      <c r="G1226" s="3">
        <f t="shared" si="452"/>
        <v>-555.59672972729857</v>
      </c>
      <c r="H1226" s="3">
        <f t="shared" ca="1" si="437"/>
        <v>771.51708849384522</v>
      </c>
      <c r="I1226" s="3">
        <f t="shared" ca="1" si="453"/>
        <v>65521.268974660357</v>
      </c>
      <c r="J1226" s="3">
        <f t="shared" si="454"/>
        <v>2313.9216352220374</v>
      </c>
      <c r="K1226" s="3">
        <f t="shared" ca="1" si="455"/>
        <v>76424.179594583271</v>
      </c>
      <c r="L1226" s="3">
        <f t="shared" si="456"/>
        <v>-9.7131290746249679</v>
      </c>
      <c r="M1226" s="3">
        <f t="shared" ca="1" si="438"/>
        <v>-0.80399737697145368</v>
      </c>
      <c r="N1226" s="3">
        <f t="shared" ca="1" si="439"/>
        <v>-46.06565644005294</v>
      </c>
      <c r="O1226" s="1">
        <f t="shared" ca="1" si="457"/>
        <v>41666703.248661391</v>
      </c>
      <c r="P1226" s="1">
        <f t="shared" si="458"/>
        <v>-3146558.7316070488</v>
      </c>
      <c r="Q1226" s="1">
        <f t="shared" ca="1" si="440"/>
        <v>44813261.980268441</v>
      </c>
      <c r="R1226" s="1">
        <f t="shared" ca="1" si="459"/>
        <v>108012.39238913833</v>
      </c>
      <c r="S1226" s="3">
        <f t="shared" si="441"/>
        <v>330.89214997237968</v>
      </c>
      <c r="T1226" s="13">
        <f t="shared" ca="1" si="442"/>
        <v>2.3316270529785776</v>
      </c>
      <c r="U1226" s="13">
        <f t="shared" si="443"/>
        <v>0.96424429631699671</v>
      </c>
      <c r="V1226" s="5">
        <v>0.35</v>
      </c>
      <c r="W1226" s="3">
        <f t="shared" ca="1" si="444"/>
        <v>5.8895625949474715</v>
      </c>
      <c r="X1226" s="3">
        <f t="shared" ca="1" si="445"/>
        <v>-4.0863764643648235</v>
      </c>
      <c r="Y1226" s="3">
        <f t="shared" ca="1" si="446"/>
        <v>4.2412822296199106</v>
      </c>
      <c r="Z1226" s="3">
        <f t="shared" ca="1" si="447"/>
        <v>-2.9188403316891598E-2</v>
      </c>
      <c r="AA1226" s="3">
        <f t="shared" ca="1" si="448"/>
        <v>3.0294873068713646E-2</v>
      </c>
    </row>
    <row r="1227" spans="3:27" s="5" customFormat="1" x14ac:dyDescent="0.2">
      <c r="C1227" s="25"/>
      <c r="D1227" s="1">
        <f t="shared" si="449"/>
        <v>1225</v>
      </c>
      <c r="E1227" s="2">
        <f t="shared" si="450"/>
        <v>122.59999999999731</v>
      </c>
      <c r="F1227" s="3">
        <f t="shared" ca="1" si="451"/>
        <v>535.30448508708662</v>
      </c>
      <c r="G1227" s="3">
        <f t="shared" si="452"/>
        <v>-556.56804263476101</v>
      </c>
      <c r="H1227" s="3">
        <f t="shared" ca="1" si="437"/>
        <v>772.21685933204026</v>
      </c>
      <c r="I1227" s="3">
        <f t="shared" ca="1" si="453"/>
        <v>65574.799423169068</v>
      </c>
      <c r="J1227" s="3">
        <f t="shared" si="454"/>
        <v>2258.3133966039345</v>
      </c>
      <c r="K1227" s="3">
        <f t="shared" ca="1" si="455"/>
        <v>76501.366284625998</v>
      </c>
      <c r="L1227" s="3">
        <f t="shared" si="456"/>
        <v>-9.7148074474388562</v>
      </c>
      <c r="M1227" s="3">
        <f t="shared" ca="1" si="438"/>
        <v>-0.8048700976540123</v>
      </c>
      <c r="N1227" s="3">
        <f t="shared" ca="1" si="439"/>
        <v>-46.115659651857328</v>
      </c>
      <c r="O1227" s="1">
        <f t="shared" ca="1" si="457"/>
        <v>41742321.448564798</v>
      </c>
      <c r="P1227" s="1">
        <f t="shared" si="458"/>
        <v>-3071471.1725570378</v>
      </c>
      <c r="Q1227" s="1">
        <f t="shared" ca="1" si="440"/>
        <v>44813792.621121839</v>
      </c>
      <c r="R1227" s="1">
        <f t="shared" ca="1" si="459"/>
        <v>108110.36030648564</v>
      </c>
      <c r="S1227" s="3">
        <f t="shared" si="441"/>
        <v>331.11823972462361</v>
      </c>
      <c r="T1227" s="13">
        <f t="shared" ca="1" si="442"/>
        <v>2.3321483587683325</v>
      </c>
      <c r="U1227" s="13">
        <f t="shared" si="443"/>
        <v>0.96953975038870688</v>
      </c>
      <c r="V1227" s="5">
        <v>0.35</v>
      </c>
      <c r="W1227" s="3">
        <f t="shared" ca="1" si="444"/>
        <v>5.9272782069304624</v>
      </c>
      <c r="X1227" s="3">
        <f t="shared" ca="1" si="445"/>
        <v>-4.1088180997153394</v>
      </c>
      <c r="Y1227" s="3">
        <f t="shared" ca="1" si="446"/>
        <v>4.2720300520717807</v>
      </c>
      <c r="Z1227" s="3">
        <f t="shared" ca="1" si="447"/>
        <v>-2.9348700712252426E-2</v>
      </c>
      <c r="AA1227" s="3">
        <f t="shared" ca="1" si="448"/>
        <v>3.051450037194129E-2</v>
      </c>
    </row>
    <row r="1228" spans="3:27" s="5" customFormat="1" x14ac:dyDescent="0.2">
      <c r="C1228" s="25"/>
      <c r="D1228" s="1">
        <f t="shared" si="449"/>
        <v>1226</v>
      </c>
      <c r="E1228" s="2">
        <f t="shared" si="450"/>
        <v>122.6999999999973</v>
      </c>
      <c r="F1228" s="3">
        <f t="shared" ca="1" si="451"/>
        <v>535.30448508708662</v>
      </c>
      <c r="G1228" s="3">
        <f t="shared" si="452"/>
        <v>-557.53952337950489</v>
      </c>
      <c r="H1228" s="3">
        <f t="shared" ca="1" si="437"/>
        <v>772.91733832577233</v>
      </c>
      <c r="I1228" s="3">
        <f t="shared" ca="1" si="453"/>
        <v>65628.329871677779</v>
      </c>
      <c r="J1228" s="3">
        <f t="shared" si="454"/>
        <v>2202.6080183032209</v>
      </c>
      <c r="K1228" s="3">
        <f t="shared" ca="1" si="455"/>
        <v>76578.622987177747</v>
      </c>
      <c r="L1228" s="3">
        <f t="shared" si="456"/>
        <v>-9.716488752131303</v>
      </c>
      <c r="M1228" s="3">
        <f t="shared" ca="1" si="438"/>
        <v>-0.8057413878063201</v>
      </c>
      <c r="N1228" s="3">
        <f t="shared" ca="1" si="439"/>
        <v>-46.165580900315874</v>
      </c>
      <c r="O1228" s="1">
        <f t="shared" ca="1" si="457"/>
        <v>41818084.831921749</v>
      </c>
      <c r="P1228" s="1">
        <f t="shared" si="458"/>
        <v>-2996226.2449276452</v>
      </c>
      <c r="Q1228" s="1">
        <f t="shared" ca="1" si="440"/>
        <v>44814311.076849394</v>
      </c>
      <c r="R1228" s="1">
        <f t="shared" ca="1" si="459"/>
        <v>108208.42736560812</v>
      </c>
      <c r="S1228" s="3">
        <f t="shared" si="441"/>
        <v>331.34472442350352</v>
      </c>
      <c r="T1228" s="13">
        <f t="shared" ca="1" si="442"/>
        <v>2.3326683099317407</v>
      </c>
      <c r="U1228" s="13">
        <f t="shared" si="443"/>
        <v>0.9748667606677377</v>
      </c>
      <c r="V1228" s="5">
        <v>0.35</v>
      </c>
      <c r="W1228" s="3">
        <f t="shared" ca="1" si="444"/>
        <v>5.9652510510940679</v>
      </c>
      <c r="X1228" s="3">
        <f t="shared" ca="1" si="445"/>
        <v>-4.1313934672988513</v>
      </c>
      <c r="Y1228" s="3">
        <f t="shared" ca="1" si="446"/>
        <v>4.3029998978548969</v>
      </c>
      <c r="Z1228" s="3">
        <f t="shared" ca="1" si="447"/>
        <v>-2.9509953337848938E-2</v>
      </c>
      <c r="AA1228" s="3">
        <f t="shared" ca="1" si="448"/>
        <v>3.0735713556106405E-2</v>
      </c>
    </row>
    <row r="1229" spans="3:27" s="5" customFormat="1" x14ac:dyDescent="0.2">
      <c r="C1229" s="25"/>
      <c r="D1229" s="1">
        <f t="shared" si="449"/>
        <v>1227</v>
      </c>
      <c r="E1229" s="2">
        <f t="shared" si="450"/>
        <v>122.7999999999973</v>
      </c>
      <c r="F1229" s="3">
        <f t="shared" ca="1" si="451"/>
        <v>535.30448508708662</v>
      </c>
      <c r="G1229" s="3">
        <f t="shared" si="452"/>
        <v>-558.51117225471796</v>
      </c>
      <c r="H1229" s="3">
        <f t="shared" ca="1" si="437"/>
        <v>773.61852439538325</v>
      </c>
      <c r="I1229" s="3">
        <f t="shared" ca="1" si="453"/>
        <v>65681.86032018649</v>
      </c>
      <c r="J1229" s="3">
        <f t="shared" si="454"/>
        <v>2146.8054835215098</v>
      </c>
      <c r="K1229" s="3">
        <f t="shared" ca="1" si="455"/>
        <v>76655.949773000044</v>
      </c>
      <c r="L1229" s="3">
        <f t="shared" si="456"/>
        <v>-9.718172989209318</v>
      </c>
      <c r="M1229" s="3">
        <f t="shared" ca="1" si="438"/>
        <v>-0.8066112498464999</v>
      </c>
      <c r="N1229" s="3">
        <f t="shared" ca="1" si="439"/>
        <v>-46.215420323976815</v>
      </c>
      <c r="O1229" s="1">
        <f t="shared" ca="1" si="457"/>
        <v>41893993.490138307</v>
      </c>
      <c r="P1229" s="1">
        <f t="shared" si="458"/>
        <v>-2920823.7888263259</v>
      </c>
      <c r="Q1229" s="1">
        <f t="shared" ca="1" si="440"/>
        <v>44814817.278964631</v>
      </c>
      <c r="R1229" s="1">
        <f t="shared" ca="1" si="459"/>
        <v>108306.59341535365</v>
      </c>
      <c r="S1229" s="3">
        <f t="shared" si="441"/>
        <v>331.57160413731759</v>
      </c>
      <c r="T1229" s="13">
        <f t="shared" ca="1" si="442"/>
        <v>2.3331869036499144</v>
      </c>
      <c r="U1229" s="13">
        <f t="shared" si="443"/>
        <v>0.9802255108182566</v>
      </c>
      <c r="V1229" s="5">
        <v>0.35</v>
      </c>
      <c r="W1229" s="3">
        <f t="shared" ca="1" si="444"/>
        <v>6.0034828585139213</v>
      </c>
      <c r="X1229" s="3">
        <f t="shared" ca="1" si="445"/>
        <v>-4.1541033454667931</v>
      </c>
      <c r="Y1229" s="3">
        <f t="shared" ca="1" si="446"/>
        <v>4.3341933306732043</v>
      </c>
      <c r="Z1229" s="3">
        <f t="shared" ca="1" si="447"/>
        <v>-2.9672166753334235E-2</v>
      </c>
      <c r="AA1229" s="3">
        <f t="shared" ca="1" si="448"/>
        <v>3.0958523790522888E-2</v>
      </c>
    </row>
    <row r="1230" spans="3:27" s="5" customFormat="1" x14ac:dyDescent="0.2">
      <c r="C1230" s="25"/>
      <c r="D1230" s="1">
        <f t="shared" si="449"/>
        <v>1228</v>
      </c>
      <c r="E1230" s="2">
        <f t="shared" si="450"/>
        <v>122.89999999999729</v>
      </c>
      <c r="F1230" s="3">
        <f t="shared" ca="1" si="451"/>
        <v>535.30448508708662</v>
      </c>
      <c r="G1230" s="3">
        <f t="shared" si="452"/>
        <v>-559.48298955363884</v>
      </c>
      <c r="H1230" s="3">
        <f t="shared" ca="1" si="437"/>
        <v>774.32041646480445</v>
      </c>
      <c r="I1230" s="3">
        <f t="shared" ca="1" si="453"/>
        <v>65735.390768695201</v>
      </c>
      <c r="J1230" s="3">
        <f t="shared" si="454"/>
        <v>2090.905775431092</v>
      </c>
      <c r="K1230" s="3">
        <f t="shared" ca="1" si="455"/>
        <v>76733.346712746643</v>
      </c>
      <c r="L1230" s="3">
        <f t="shared" si="456"/>
        <v>-9.7198601591807972</v>
      </c>
      <c r="M1230" s="3">
        <f t="shared" ca="1" si="438"/>
        <v>-0.8074796861925444</v>
      </c>
      <c r="N1230" s="3">
        <f t="shared" ca="1" si="439"/>
        <v>-46.265178061380929</v>
      </c>
      <c r="O1230" s="1">
        <f t="shared" ca="1" si="457"/>
        <v>41970047.514795981</v>
      </c>
      <c r="P1230" s="1">
        <f t="shared" si="458"/>
        <v>-2845263.6440499183</v>
      </c>
      <c r="Q1230" s="1">
        <f t="shared" ca="1" si="440"/>
        <v>44815311.158845901</v>
      </c>
      <c r="R1230" s="1">
        <f t="shared" ca="1" si="459"/>
        <v>108404.85830507263</v>
      </c>
      <c r="S1230" s="3">
        <f t="shared" si="441"/>
        <v>331.7988789344833</v>
      </c>
      <c r="T1230" s="13">
        <f t="shared" ca="1" si="442"/>
        <v>2.3337041371309186</v>
      </c>
      <c r="U1230" s="13">
        <f t="shared" si="443"/>
        <v>0.98561618552741759</v>
      </c>
      <c r="V1230" s="5">
        <v>0.35</v>
      </c>
      <c r="W1230" s="3">
        <f t="shared" ca="1" si="444"/>
        <v>6.0419753715242344</v>
      </c>
      <c r="X1230" s="3">
        <f t="shared" ca="1" si="445"/>
        <v>-4.1769485169059202</v>
      </c>
      <c r="Y1230" s="3">
        <f t="shared" ca="1" si="446"/>
        <v>4.3656119247160348</v>
      </c>
      <c r="Z1230" s="3">
        <f t="shared" ca="1" si="447"/>
        <v>-2.9835346549328002E-2</v>
      </c>
      <c r="AA1230" s="3">
        <f t="shared" ca="1" si="448"/>
        <v>3.1182942319400248E-2</v>
      </c>
    </row>
    <row r="1231" spans="3:27" s="5" customFormat="1" x14ac:dyDescent="0.2">
      <c r="C1231" s="25"/>
      <c r="D1231" s="1">
        <f t="shared" si="449"/>
        <v>1229</v>
      </c>
      <c r="E1231" s="2">
        <f t="shared" si="450"/>
        <v>122.99999999999729</v>
      </c>
      <c r="F1231" s="3">
        <f t="shared" ca="1" si="451"/>
        <v>535.30448508708662</v>
      </c>
      <c r="G1231" s="3">
        <f t="shared" si="452"/>
        <v>-560.45497556955695</v>
      </c>
      <c r="H1231" s="3">
        <f t="shared" ca="1" si="437"/>
        <v>775.02301346155105</v>
      </c>
      <c r="I1231" s="3">
        <f t="shared" ca="1" si="453"/>
        <v>65788.921217203912</v>
      </c>
      <c r="J1231" s="3">
        <f t="shared" si="454"/>
        <v>2034.9088771749321</v>
      </c>
      <c r="K1231" s="3">
        <f t="shared" ca="1" si="455"/>
        <v>76810.813876963846</v>
      </c>
      <c r="L1231" s="3">
        <f t="shared" si="456"/>
        <v>-9.7215502625545209</v>
      </c>
      <c r="M1231" s="3">
        <f t="shared" ca="1" si="438"/>
        <v>-0.80834669926227465</v>
      </c>
      <c r="N1231" s="3">
        <f t="shared" ca="1" si="439"/>
        <v>-46.314854251059153</v>
      </c>
      <c r="O1231" s="1">
        <f t="shared" ca="1" si="457"/>
        <v>42046246.997651652</v>
      </c>
      <c r="P1231" s="1">
        <f t="shared" si="458"/>
        <v>-2769545.650084428</v>
      </c>
      <c r="Q1231" s="1">
        <f t="shared" ca="1" si="440"/>
        <v>44815792.64773608</v>
      </c>
      <c r="R1231" s="1">
        <f t="shared" ca="1" si="459"/>
        <v>108503.22188461715</v>
      </c>
      <c r="S1231" s="3">
        <f t="shared" si="441"/>
        <v>332.02654888353726</v>
      </c>
      <c r="T1231" s="13">
        <f t="shared" ca="1" si="442"/>
        <v>2.3342200076096948</v>
      </c>
      <c r="U1231" s="13">
        <f t="shared" si="443"/>
        <v>0.99103897051059986</v>
      </c>
      <c r="V1231" s="5">
        <v>0.35</v>
      </c>
      <c r="W1231" s="3">
        <f t="shared" ca="1" si="444"/>
        <v>6.0807303437866622</v>
      </c>
      <c r="X1231" s="3">
        <f t="shared" ca="1" si="445"/>
        <v>-4.1999297686605086</v>
      </c>
      <c r="Y1231" s="3">
        <f t="shared" ca="1" si="446"/>
        <v>4.3972572647239039</v>
      </c>
      <c r="Z1231" s="3">
        <f t="shared" ca="1" si="447"/>
        <v>-2.9999498347575062E-2</v>
      </c>
      <c r="AA1231" s="3">
        <f t="shared" ca="1" si="448"/>
        <v>3.14089804623136E-2</v>
      </c>
    </row>
    <row r="1232" spans="3:27" s="5" customFormat="1" x14ac:dyDescent="0.2">
      <c r="C1232" s="25"/>
      <c r="D1232" s="1">
        <f t="shared" si="449"/>
        <v>1230</v>
      </c>
      <c r="E1232" s="2">
        <f t="shared" si="450"/>
        <v>123.09999999999728</v>
      </c>
      <c r="F1232" s="3">
        <f t="shared" ca="1" si="451"/>
        <v>535.30448508708662</v>
      </c>
      <c r="G1232" s="3">
        <f t="shared" si="452"/>
        <v>-561.4271305958124</v>
      </c>
      <c r="H1232" s="3">
        <f t="shared" ca="1" si="437"/>
        <v>775.72631431671721</v>
      </c>
      <c r="I1232" s="3">
        <f t="shared" ca="1" si="453"/>
        <v>65842.451665712622</v>
      </c>
      <c r="J1232" s="3">
        <f t="shared" si="454"/>
        <v>1978.8147718666635</v>
      </c>
      <c r="K1232" s="3">
        <f t="shared" ca="1" si="455"/>
        <v>76888.351336090898</v>
      </c>
      <c r="L1232" s="3">
        <f t="shared" si="456"/>
        <v>-9.7232432998401546</v>
      </c>
      <c r="M1232" s="3">
        <f t="shared" ca="1" si="438"/>
        <v>-0.80921229147330054</v>
      </c>
      <c r="N1232" s="3">
        <f t="shared" ca="1" si="439"/>
        <v>-46.364449031530334</v>
      </c>
      <c r="O1232" s="1">
        <f t="shared" ca="1" si="457"/>
        <v>42122592.030637883</v>
      </c>
      <c r="P1232" s="1">
        <f t="shared" si="458"/>
        <v>-2693669.6461048163</v>
      </c>
      <c r="Q1232" s="1">
        <f t="shared" ca="1" si="440"/>
        <v>44816261.676742703</v>
      </c>
      <c r="R1232" s="1">
        <f t="shared" ca="1" si="459"/>
        <v>108601.68400434041</v>
      </c>
      <c r="S1232" s="3">
        <f t="shared" si="441"/>
        <v>332.25461405313541</v>
      </c>
      <c r="T1232" s="13">
        <f t="shared" ca="1" si="442"/>
        <v>2.3347345123479912</v>
      </c>
      <c r="U1232" s="13">
        <f t="shared" si="443"/>
        <v>0.99649405251667611</v>
      </c>
      <c r="V1232" s="5">
        <v>0.35</v>
      </c>
      <c r="W1232" s="3">
        <f t="shared" ca="1" si="444"/>
        <v>6.1197495403596056</v>
      </c>
      <c r="X1232" s="3">
        <f t="shared" ca="1" si="445"/>
        <v>-4.2230478921546828</v>
      </c>
      <c r="Y1232" s="3">
        <f t="shared" ca="1" si="446"/>
        <v>4.4291309460547099</v>
      </c>
      <c r="Z1232" s="3">
        <f t="shared" ca="1" si="447"/>
        <v>-3.0164627801104876E-2</v>
      </c>
      <c r="AA1232" s="3">
        <f t="shared" ca="1" si="448"/>
        <v>3.16366496146765E-2</v>
      </c>
    </row>
    <row r="1233" spans="3:27" s="5" customFormat="1" x14ac:dyDescent="0.2">
      <c r="C1233" s="25"/>
      <c r="D1233" s="1">
        <f t="shared" si="449"/>
        <v>1231</v>
      </c>
      <c r="E1233" s="2">
        <f t="shared" si="450"/>
        <v>123.19999999999727</v>
      </c>
      <c r="F1233" s="3">
        <f t="shared" ca="1" si="451"/>
        <v>535.30448508708662</v>
      </c>
      <c r="G1233" s="3">
        <f t="shared" si="452"/>
        <v>-562.39945492579636</v>
      </c>
      <c r="H1233" s="3">
        <f t="shared" ca="1" si="437"/>
        <v>776.43031796496962</v>
      </c>
      <c r="I1233" s="3">
        <f t="shared" ca="1" si="453"/>
        <v>65895.982114221333</v>
      </c>
      <c r="J1233" s="3">
        <f t="shared" si="454"/>
        <v>1922.6234425905832</v>
      </c>
      <c r="K1233" s="3">
        <f t="shared" ca="1" si="455"/>
        <v>76965.959160460334</v>
      </c>
      <c r="L1233" s="3">
        <f t="shared" si="456"/>
        <v>-9.7249392715482479</v>
      </c>
      <c r="M1233" s="3">
        <f t="shared" ca="1" si="438"/>
        <v>-0.81007646524298105</v>
      </c>
      <c r="N1233" s="3">
        <f t="shared" ca="1" si="439"/>
        <v>-46.413962541298936</v>
      </c>
      <c r="O1233" s="1">
        <f t="shared" ca="1" si="457"/>
        <v>42199082.705862872</v>
      </c>
      <c r="P1233" s="1">
        <f t="shared" si="458"/>
        <v>-2617635.4709747834</v>
      </c>
      <c r="Q1233" s="1">
        <f t="shared" ca="1" si="440"/>
        <v>44816718.176837653</v>
      </c>
      <c r="R1233" s="1">
        <f t="shared" ca="1" si="459"/>
        <v>108700.24451509575</v>
      </c>
      <c r="S1233" s="3">
        <f t="shared" si="441"/>
        <v>332.48307451205289</v>
      </c>
      <c r="T1233" s="13">
        <f t="shared" ca="1" si="442"/>
        <v>2.3352476486342861</v>
      </c>
      <c r="U1233" s="13">
        <f t="shared" si="443"/>
        <v>1.0019816193333044</v>
      </c>
      <c r="V1233" s="5">
        <v>0.35</v>
      </c>
      <c r="W1233" s="3">
        <f t="shared" ca="1" si="444"/>
        <v>6.1590347377678949</v>
      </c>
      <c r="X1233" s="3">
        <f t="shared" ca="1" si="445"/>
        <v>-4.2463036832148431</v>
      </c>
      <c r="Y1233" s="3">
        <f t="shared" ca="1" si="446"/>
        <v>4.461234574750323</v>
      </c>
      <c r="Z1233" s="3">
        <f t="shared" ca="1" si="447"/>
        <v>-3.0330740594391736E-2</v>
      </c>
      <c r="AA1233" s="3">
        <f t="shared" ca="1" si="448"/>
        <v>3.1865961248216591E-2</v>
      </c>
    </row>
    <row r="1234" spans="3:27" s="5" customFormat="1" x14ac:dyDescent="0.2">
      <c r="C1234" s="25"/>
      <c r="D1234" s="1">
        <f t="shared" si="449"/>
        <v>1232</v>
      </c>
      <c r="E1234" s="2">
        <f t="shared" si="450"/>
        <v>123.29999999999727</v>
      </c>
      <c r="F1234" s="3">
        <f t="shared" ca="1" si="451"/>
        <v>535.30448508708662</v>
      </c>
      <c r="G1234" s="3">
        <f t="shared" si="452"/>
        <v>-563.37194885295116</v>
      </c>
      <c r="H1234" s="3">
        <f t="shared" ca="1" si="437"/>
        <v>777.13502334454279</v>
      </c>
      <c r="I1234" s="3">
        <f t="shared" ca="1" si="453"/>
        <v>65949.512562730044</v>
      </c>
      <c r="J1234" s="3">
        <f t="shared" si="454"/>
        <v>1866.3348724016457</v>
      </c>
      <c r="K1234" s="3">
        <f t="shared" ca="1" si="455"/>
        <v>77043.637420298328</v>
      </c>
      <c r="L1234" s="3">
        <f t="shared" si="456"/>
        <v>-9.7266381781902407</v>
      </c>
      <c r="M1234" s="3">
        <f t="shared" ca="1" si="438"/>
        <v>-0.81093922298838494</v>
      </c>
      <c r="N1234" s="3">
        <f t="shared" ca="1" si="439"/>
        <v>-46.463394918852806</v>
      </c>
      <c r="O1234" s="1">
        <f t="shared" ca="1" si="457"/>
        <v>42275719.115610607</v>
      </c>
      <c r="P1234" s="1">
        <f t="shared" si="458"/>
        <v>-2541442.9632465523</v>
      </c>
      <c r="Q1234" s="1">
        <f t="shared" ca="1" si="440"/>
        <v>44817162.078857161</v>
      </c>
      <c r="R1234" s="1">
        <f t="shared" ca="1" si="459"/>
        <v>108798.903268236</v>
      </c>
      <c r="S1234" s="3">
        <f t="shared" si="441"/>
        <v>332.71193032918427</v>
      </c>
      <c r="T1234" s="13">
        <f t="shared" ca="1" si="442"/>
        <v>2.3357594137837125</v>
      </c>
      <c r="U1234" s="13">
        <f t="shared" si="443"/>
        <v>1.0075018597922427</v>
      </c>
      <c r="V1234" s="5">
        <v>0.35</v>
      </c>
      <c r="W1234" s="3">
        <f t="shared" ca="1" si="444"/>
        <v>6.1985877240728566</v>
      </c>
      <c r="X1234" s="3">
        <f t="shared" ca="1" si="445"/>
        <v>-4.2696979420921854</v>
      </c>
      <c r="Y1234" s="3">
        <f t="shared" ca="1" si="446"/>
        <v>4.4935697676035335</v>
      </c>
      <c r="Z1234" s="3">
        <f t="shared" ca="1" si="447"/>
        <v>-3.049784244351561E-2</v>
      </c>
      <c r="AA1234" s="3">
        <f t="shared" ca="1" si="448"/>
        <v>3.2096926911453813E-2</v>
      </c>
    </row>
    <row r="1235" spans="3:27" s="5" customFormat="1" x14ac:dyDescent="0.2">
      <c r="C1235" s="25"/>
      <c r="D1235" s="1">
        <f t="shared" si="449"/>
        <v>1233</v>
      </c>
      <c r="E1235" s="2">
        <f t="shared" si="450"/>
        <v>123.39999999999726</v>
      </c>
      <c r="F1235" s="3">
        <f t="shared" ca="1" si="451"/>
        <v>535.30448508708662</v>
      </c>
      <c r="G1235" s="3">
        <f t="shared" si="452"/>
        <v>-564.34461267077018</v>
      </c>
      <c r="H1235" s="3">
        <f t="shared" ca="1" si="437"/>
        <v>777.84042939723349</v>
      </c>
      <c r="I1235" s="3">
        <f t="shared" ca="1" si="453"/>
        <v>66003.043011238755</v>
      </c>
      <c r="J1235" s="3">
        <f t="shared" si="454"/>
        <v>1809.9490443254597</v>
      </c>
      <c r="K1235" s="3">
        <f t="shared" ca="1" si="455"/>
        <v>77121.386185725059</v>
      </c>
      <c r="L1235" s="3">
        <f t="shared" si="456"/>
        <v>-9.7283400202784538</v>
      </c>
      <c r="M1235" s="3">
        <f t="shared" ca="1" si="438"/>
        <v>-0.81180056712625182</v>
      </c>
      <c r="N1235" s="3">
        <f t="shared" ca="1" si="439"/>
        <v>-46.512746302660908</v>
      </c>
      <c r="O1235" s="1">
        <f t="shared" ca="1" si="457"/>
        <v>42352501.352341086</v>
      </c>
      <c r="P1235" s="1">
        <f t="shared" si="458"/>
        <v>-2465091.9611606556</v>
      </c>
      <c r="Q1235" s="1">
        <f t="shared" ca="1" si="440"/>
        <v>44817593.313501738</v>
      </c>
      <c r="R1235" s="1">
        <f t="shared" ca="1" si="459"/>
        <v>108897.66011561269</v>
      </c>
      <c r="S1235" s="3">
        <f t="shared" si="441"/>
        <v>332.9411815735433</v>
      </c>
      <c r="T1235" s="13">
        <f t="shared" ca="1" si="442"/>
        <v>2.336269805137988</v>
      </c>
      <c r="U1235" s="13">
        <f t="shared" si="443"/>
        <v>1.0130549637746877</v>
      </c>
      <c r="V1235" s="5">
        <v>0.35</v>
      </c>
      <c r="W1235" s="3">
        <f t="shared" ca="1" si="444"/>
        <v>6.2384102989427834</v>
      </c>
      <c r="X1235" s="3">
        <f t="shared" ca="1" si="445"/>
        <v>-4.2932314734853279</v>
      </c>
      <c r="Y1235" s="3">
        <f t="shared" ca="1" si="446"/>
        <v>4.5261381522254034</v>
      </c>
      <c r="Z1235" s="3">
        <f t="shared" ca="1" si="447"/>
        <v>-3.0665939096323772E-2</v>
      </c>
      <c r="AA1235" s="3">
        <f t="shared" ca="1" si="448"/>
        <v>3.2329558230181452E-2</v>
      </c>
    </row>
    <row r="1236" spans="3:27" s="5" customFormat="1" x14ac:dyDescent="0.2">
      <c r="C1236" s="25"/>
      <c r="D1236" s="1">
        <f t="shared" si="449"/>
        <v>1234</v>
      </c>
      <c r="E1236" s="2">
        <f t="shared" si="450"/>
        <v>123.49999999999726</v>
      </c>
      <c r="F1236" s="3">
        <f t="shared" ca="1" si="451"/>
        <v>535.30448508708662</v>
      </c>
      <c r="G1236" s="3">
        <f t="shared" si="452"/>
        <v>-565.31744667279804</v>
      </c>
      <c r="H1236" s="3">
        <f t="shared" ca="1" si="437"/>
        <v>778.54653506839452</v>
      </c>
      <c r="I1236" s="3">
        <f t="shared" ca="1" si="453"/>
        <v>66056.573459747466</v>
      </c>
      <c r="J1236" s="3">
        <f t="shared" si="454"/>
        <v>1753.4659413582813</v>
      </c>
      <c r="K1236" s="3">
        <f t="shared" ca="1" si="455"/>
        <v>77199.20552675506</v>
      </c>
      <c r="L1236" s="3">
        <f t="shared" si="456"/>
        <v>-9.7300447983260963</v>
      </c>
      <c r="M1236" s="3">
        <f t="shared" ca="1" si="438"/>
        <v>-0.81266050007295321</v>
      </c>
      <c r="N1236" s="3">
        <f t="shared" ca="1" si="439"/>
        <v>-46.56201683117115</v>
      </c>
      <c r="O1236" s="1">
        <f t="shared" ca="1" si="457"/>
        <v>42429429.508690201</v>
      </c>
      <c r="P1236" s="1">
        <f t="shared" si="458"/>
        <v>-2388582.3026457164</v>
      </c>
      <c r="Q1236" s="1">
        <f t="shared" ca="1" si="440"/>
        <v>44818011.811335914</v>
      </c>
      <c r="R1236" s="1">
        <f t="shared" ca="1" si="459"/>
        <v>108996.51490957523</v>
      </c>
      <c r="S1236" s="3">
        <f t="shared" si="441"/>
        <v>333.17082831426319</v>
      </c>
      <c r="T1236" s="13">
        <f t="shared" ca="1" si="442"/>
        <v>2.3367788200653359</v>
      </c>
      <c r="U1236" s="13">
        <f t="shared" si="443"/>
        <v>1.0186411222166418</v>
      </c>
      <c r="V1236" s="5">
        <v>0.35</v>
      </c>
      <c r="W1236" s="3">
        <f t="shared" ca="1" si="444"/>
        <v>6.2785042737238044</v>
      </c>
      <c r="X1236" s="3">
        <f t="shared" ca="1" si="445"/>
        <v>-4.3169050865630547</v>
      </c>
      <c r="Y1236" s="3">
        <f t="shared" ca="1" si="446"/>
        <v>4.558941367112995</v>
      </c>
      <c r="Z1236" s="3">
        <f t="shared" ca="1" si="447"/>
        <v>-3.0835036332593248E-2</v>
      </c>
      <c r="AA1236" s="3">
        <f t="shared" ca="1" si="448"/>
        <v>3.2563866907949962E-2</v>
      </c>
    </row>
    <row r="1237" spans="3:27" s="5" customFormat="1" x14ac:dyDescent="0.2">
      <c r="C1237" s="25"/>
      <c r="D1237" s="1">
        <f t="shared" si="449"/>
        <v>1235</v>
      </c>
      <c r="E1237" s="2">
        <f t="shared" si="450"/>
        <v>123.59999999999725</v>
      </c>
      <c r="F1237" s="3">
        <f t="shared" ca="1" si="451"/>
        <v>535.30448508708662</v>
      </c>
      <c r="G1237" s="3">
        <f t="shared" si="452"/>
        <v>-566.29045115263068</v>
      </c>
      <c r="H1237" s="3">
        <f t="shared" ca="1" si="437"/>
        <v>779.25333930692977</v>
      </c>
      <c r="I1237" s="3">
        <f t="shared" ca="1" si="453"/>
        <v>66110.103908256177</v>
      </c>
      <c r="J1237" s="3">
        <f t="shared" si="454"/>
        <v>1696.8855464670098</v>
      </c>
      <c r="K1237" s="3">
        <f t="shared" ca="1" si="455"/>
        <v>77277.095513297594</v>
      </c>
      <c r="L1237" s="3">
        <f t="shared" si="456"/>
        <v>-9.7317525128472617</v>
      </c>
      <c r="M1237" s="3">
        <f t="shared" ca="1" si="438"/>
        <v>-0.81351902424445477</v>
      </c>
      <c r="N1237" s="3">
        <f t="shared" ca="1" si="439"/>
        <v>-46.611206642808156</v>
      </c>
      <c r="O1237" s="1">
        <f t="shared" ca="1" si="457"/>
        <v>42506503.677470073</v>
      </c>
      <c r="P1237" s="1">
        <f t="shared" si="458"/>
        <v>-2311913.8253182331</v>
      </c>
      <c r="Q1237" s="1">
        <f t="shared" ca="1" si="440"/>
        <v>44818417.502788305</v>
      </c>
      <c r="R1237" s="1">
        <f t="shared" ca="1" si="459"/>
        <v>109095.46750297016</v>
      </c>
      <c r="S1237" s="3">
        <f t="shared" si="441"/>
        <v>333.40087062059632</v>
      </c>
      <c r="T1237" s="13">
        <f t="shared" ca="1" si="442"/>
        <v>2.3372864559604132</v>
      </c>
      <c r="U1237" s="13">
        <f t="shared" si="443"/>
        <v>1.0242605271143008</v>
      </c>
      <c r="V1237" s="5">
        <v>0.35</v>
      </c>
      <c r="W1237" s="3">
        <f t="shared" ca="1" si="444"/>
        <v>6.3188714715111605</v>
      </c>
      <c r="X1237" s="3">
        <f t="shared" ca="1" si="445"/>
        <v>-4.3407195949871529</v>
      </c>
      <c r="Y1237" s="3">
        <f t="shared" ca="1" si="446"/>
        <v>4.5919810617175001</v>
      </c>
      <c r="Z1237" s="3">
        <f t="shared" ca="1" si="447"/>
        <v>-3.1005139964193948E-2</v>
      </c>
      <c r="AA1237" s="3">
        <f t="shared" ca="1" si="448"/>
        <v>3.2799864726553572E-2</v>
      </c>
    </row>
    <row r="1238" spans="3:27" s="5" customFormat="1" x14ac:dyDescent="0.2">
      <c r="C1238" s="25"/>
      <c r="D1238" s="1">
        <f t="shared" si="449"/>
        <v>1236</v>
      </c>
      <c r="E1238" s="2">
        <f t="shared" si="450"/>
        <v>123.69999999999725</v>
      </c>
      <c r="F1238" s="3">
        <f t="shared" ca="1" si="451"/>
        <v>535.30448508708662</v>
      </c>
      <c r="G1238" s="3">
        <f t="shared" si="452"/>
        <v>-567.2636264039154</v>
      </c>
      <c r="H1238" s="3">
        <f t="shared" ca="1" si="437"/>
        <v>779.96084106528815</v>
      </c>
      <c r="I1238" s="3">
        <f t="shared" ca="1" si="453"/>
        <v>66163.634356764887</v>
      </c>
      <c r="J1238" s="3">
        <f t="shared" si="454"/>
        <v>1640.2078425891825</v>
      </c>
      <c r="K1238" s="3">
        <f t="shared" ca="1" si="455"/>
        <v>77355.056215156976</v>
      </c>
      <c r="L1238" s="3">
        <f t="shared" si="456"/>
        <v>-9.7334631643569338</v>
      </c>
      <c r="M1238" s="3">
        <f t="shared" ca="1" si="438"/>
        <v>-0.81437614205627762</v>
      </c>
      <c r="N1238" s="3">
        <f t="shared" ca="1" si="439"/>
        <v>-46.660315875971094</v>
      </c>
      <c r="O1238" s="1">
        <f t="shared" ca="1" si="457"/>
        <v>42583723.951669015</v>
      </c>
      <c r="P1238" s="1">
        <f t="shared" si="458"/>
        <v>-2235086.3664823631</v>
      </c>
      <c r="Q1238" s="1">
        <f t="shared" ca="1" si="440"/>
        <v>44818810.318151377</v>
      </c>
      <c r="R1238" s="1">
        <f t="shared" ca="1" si="459"/>
        <v>109194.51774914034</v>
      </c>
      <c r="S1238" s="3">
        <f t="shared" si="441"/>
        <v>333.63130856191464</v>
      </c>
      <c r="T1238" s="13">
        <f t="shared" ca="1" si="442"/>
        <v>2.3377927102442322</v>
      </c>
      <c r="U1238" s="13">
        <f t="shared" si="443"/>
        <v>1.0299133715294688</v>
      </c>
      <c r="V1238" s="5">
        <v>0.35</v>
      </c>
      <c r="W1238" s="3">
        <f t="shared" ca="1" si="444"/>
        <v>6.3595137272208646</v>
      </c>
      <c r="X1238" s="3">
        <f t="shared" ca="1" si="445"/>
        <v>-4.3646758169353559</v>
      </c>
      <c r="Y1238" s="3">
        <f t="shared" ca="1" si="446"/>
        <v>4.6252588965127455</v>
      </c>
      <c r="Z1238" s="3">
        <f t="shared" ca="1" si="447"/>
        <v>-3.1176255835252541E-2</v>
      </c>
      <c r="AA1238" s="3">
        <f t="shared" ca="1" si="448"/>
        <v>3.3037563546519613E-2</v>
      </c>
    </row>
    <row r="1239" spans="3:27" s="5" customFormat="1" x14ac:dyDescent="0.2">
      <c r="C1239" s="25"/>
      <c r="D1239" s="1">
        <f t="shared" si="449"/>
        <v>1237</v>
      </c>
      <c r="E1239" s="2">
        <f t="shared" si="450"/>
        <v>123.79999999999724</v>
      </c>
      <c r="F1239" s="3">
        <f t="shared" ca="1" si="451"/>
        <v>535.30448508708662</v>
      </c>
      <c r="G1239" s="3">
        <f t="shared" si="452"/>
        <v>-568.2369727203511</v>
      </c>
      <c r="H1239" s="3">
        <f t="shared" ca="1" si="437"/>
        <v>780.66903929945886</v>
      </c>
      <c r="I1239" s="3">
        <f t="shared" ca="1" si="453"/>
        <v>66217.164805273598</v>
      </c>
      <c r="J1239" s="3">
        <f t="shared" si="454"/>
        <v>1583.4328126329692</v>
      </c>
      <c r="K1239" s="3">
        <f t="shared" ca="1" si="455"/>
        <v>77433.087702032935</v>
      </c>
      <c r="L1239" s="3">
        <f t="shared" si="456"/>
        <v>-9.7351767533709754</v>
      </c>
      <c r="M1239" s="3">
        <f t="shared" ca="1" si="438"/>
        <v>-0.81523185592346137</v>
      </c>
      <c r="N1239" s="3">
        <f t="shared" ca="1" si="439"/>
        <v>-46.709344669031537</v>
      </c>
      <c r="O1239" s="1">
        <f t="shared" ca="1" si="457"/>
        <v>42661090.424451798</v>
      </c>
      <c r="P1239" s="1">
        <f t="shared" si="458"/>
        <v>-2158099.7631297023</v>
      </c>
      <c r="Q1239" s="1">
        <f t="shared" ca="1" si="440"/>
        <v>44819190.187581502</v>
      </c>
      <c r="R1239" s="1">
        <f t="shared" ca="1" si="459"/>
        <v>109293.66550192425</v>
      </c>
      <c r="S1239" s="3">
        <f t="shared" si="441"/>
        <v>333.86214220770938</v>
      </c>
      <c r="T1239" s="13">
        <f t="shared" ca="1" si="442"/>
        <v>2.3382975803640909</v>
      </c>
      <c r="U1239" s="13">
        <f t="shared" si="443"/>
        <v>1.0355998495949952</v>
      </c>
      <c r="V1239" s="5">
        <v>0.35</v>
      </c>
      <c r="W1239" s="3">
        <f t="shared" ca="1" si="444"/>
        <v>6.4004328876617809</v>
      </c>
      <c r="X1239" s="3">
        <f t="shared" ca="1" si="445"/>
        <v>-4.3887745751243861</v>
      </c>
      <c r="Y1239" s="3">
        <f t="shared" ca="1" si="446"/>
        <v>4.6587765430640999</v>
      </c>
      <c r="Z1239" s="3">
        <f t="shared" ca="1" si="447"/>
        <v>-3.1348389822317045E-2</v>
      </c>
      <c r="AA1239" s="3">
        <f t="shared" ca="1" si="448"/>
        <v>3.3276975307600716E-2</v>
      </c>
    </row>
    <row r="1240" spans="3:27" s="5" customFormat="1" x14ac:dyDescent="0.2">
      <c r="C1240" s="25"/>
      <c r="D1240" s="1">
        <f t="shared" si="449"/>
        <v>1238</v>
      </c>
      <c r="E1240" s="2">
        <f t="shared" si="450"/>
        <v>123.89999999999723</v>
      </c>
      <c r="F1240" s="3">
        <f t="shared" ca="1" si="451"/>
        <v>535.30448508708662</v>
      </c>
      <c r="G1240" s="3">
        <f t="shared" si="452"/>
        <v>-569.21049039568823</v>
      </c>
      <c r="H1240" s="3">
        <f t="shared" ca="1" si="437"/>
        <v>781.37793296896393</v>
      </c>
      <c r="I1240" s="3">
        <f t="shared" ca="1" si="453"/>
        <v>66270.695253782309</v>
      </c>
      <c r="J1240" s="3">
        <f t="shared" si="454"/>
        <v>1526.5604394771672</v>
      </c>
      <c r="K1240" s="3">
        <f t="shared" ca="1" si="455"/>
        <v>77511.190043520983</v>
      </c>
      <c r="L1240" s="3">
        <f t="shared" si="456"/>
        <v>-9.7368932804061448</v>
      </c>
      <c r="M1240" s="3">
        <f t="shared" ca="1" si="438"/>
        <v>-0.81608616826052671</v>
      </c>
      <c r="N1240" s="3">
        <f t="shared" ca="1" si="439"/>
        <v>-46.758293160331341</v>
      </c>
      <c r="O1240" s="1">
        <f t="shared" ca="1" si="457"/>
        <v>42738603.189159542</v>
      </c>
      <c r="P1240" s="1">
        <f t="shared" si="458"/>
        <v>-2080953.8519390714</v>
      </c>
      <c r="Q1240" s="1">
        <f t="shared" ca="1" si="440"/>
        <v>44819557.041098617</v>
      </c>
      <c r="R1240" s="1">
        <f t="shared" ca="1" si="459"/>
        <v>109392.91061565495</v>
      </c>
      <c r="S1240" s="3">
        <f t="shared" si="441"/>
        <v>334.0933716275913</v>
      </c>
      <c r="T1240" s="13">
        <f t="shared" ca="1" si="442"/>
        <v>2.3388010637934888</v>
      </c>
      <c r="U1240" s="13">
        <f t="shared" si="443"/>
        <v>1.0413201565202421</v>
      </c>
      <c r="V1240" s="5">
        <v>0.35</v>
      </c>
      <c r="W1240" s="3">
        <f t="shared" ca="1" si="444"/>
        <v>6.4416308116081069</v>
      </c>
      <c r="X1240" s="3">
        <f t="shared" ca="1" si="445"/>
        <v>-4.4130166968331208</v>
      </c>
      <c r="Y1240" s="3">
        <f t="shared" ca="1" si="446"/>
        <v>4.6925356840977788</v>
      </c>
      <c r="Z1240" s="3">
        <f t="shared" ca="1" si="447"/>
        <v>-3.1521547834522289E-2</v>
      </c>
      <c r="AA1240" s="3">
        <f t="shared" ca="1" si="448"/>
        <v>3.3518112029269846E-2</v>
      </c>
    </row>
    <row r="1241" spans="3:27" s="5" customFormat="1" x14ac:dyDescent="0.2">
      <c r="C1241" s="25"/>
      <c r="D1241" s="1">
        <f t="shared" si="449"/>
        <v>1239</v>
      </c>
      <c r="E1241" s="2">
        <f t="shared" si="450"/>
        <v>123.99999999999723</v>
      </c>
      <c r="F1241" s="3">
        <f t="shared" ca="1" si="451"/>
        <v>535.30448508708662</v>
      </c>
      <c r="G1241" s="3">
        <f t="shared" si="452"/>
        <v>-570.18417972372879</v>
      </c>
      <c r="H1241" s="3">
        <f t="shared" ca="1" si="437"/>
        <v>782.08752103685458</v>
      </c>
      <c r="I1241" s="3">
        <f t="shared" ca="1" si="453"/>
        <v>66324.22570229102</v>
      </c>
      <c r="J1241" s="3">
        <f t="shared" si="454"/>
        <v>1469.5907059711965</v>
      </c>
      <c r="K1241" s="3">
        <f t="shared" ca="1" si="455"/>
        <v>77589.36330911277</v>
      </c>
      <c r="L1241" s="3">
        <f t="shared" si="456"/>
        <v>-9.7386127459800775</v>
      </c>
      <c r="M1241" s="3">
        <f t="shared" ca="1" si="438"/>
        <v>-0.81693908148143768</v>
      </c>
      <c r="N1241" s="3">
        <f t="shared" ca="1" si="439"/>
        <v>-46.807161488180448</v>
      </c>
      <c r="O1241" s="1">
        <f t="shared" ca="1" si="457"/>
        <v>42816262.339310072</v>
      </c>
      <c r="P1241" s="1">
        <f t="shared" si="458"/>
        <v>-2003648.4692762939</v>
      </c>
      <c r="Q1241" s="1">
        <f t="shared" ca="1" si="440"/>
        <v>44819910.808586366</v>
      </c>
      <c r="R1241" s="1">
        <f t="shared" ca="1" si="459"/>
        <v>109492.25294515963</v>
      </c>
      <c r="S1241" s="3">
        <f t="shared" si="441"/>
        <v>334.32499689129054</v>
      </c>
      <c r="T1241" s="13">
        <f t="shared" ca="1" si="442"/>
        <v>2.33930315803206</v>
      </c>
      <c r="U1241" s="13">
        <f t="shared" si="443"/>
        <v>1.0470744885965686</v>
      </c>
      <c r="V1241" s="5">
        <v>0.35</v>
      </c>
      <c r="W1241" s="3">
        <f t="shared" ca="1" si="444"/>
        <v>6.4831093698722562</v>
      </c>
      <c r="X1241" s="3">
        <f t="shared" ca="1" si="445"/>
        <v>-4.4374030139258496</v>
      </c>
      <c r="Y1241" s="3">
        <f t="shared" ca="1" si="446"/>
        <v>4.7265380135705275</v>
      </c>
      <c r="Z1241" s="3">
        <f t="shared" ca="1" si="447"/>
        <v>-3.1695735813756065E-2</v>
      </c>
      <c r="AA1241" s="3">
        <f t="shared" ca="1" si="448"/>
        <v>3.3760985811218051E-2</v>
      </c>
    </row>
    <row r="1242" spans="3:27" s="5" customFormat="1" x14ac:dyDescent="0.2">
      <c r="C1242" s="25"/>
      <c r="D1242" s="1">
        <f t="shared" si="449"/>
        <v>1240</v>
      </c>
      <c r="E1242" s="2">
        <f t="shared" si="450"/>
        <v>124.09999999999722</v>
      </c>
      <c r="F1242" s="3">
        <f t="shared" ca="1" si="451"/>
        <v>535.30448508708662</v>
      </c>
      <c r="G1242" s="3">
        <f t="shared" si="452"/>
        <v>-571.15804099832678</v>
      </c>
      <c r="H1242" s="3">
        <f t="shared" ca="1" si="437"/>
        <v>782.7978024697037</v>
      </c>
      <c r="I1242" s="3">
        <f t="shared" ca="1" si="453"/>
        <v>66377.756150799731</v>
      </c>
      <c r="J1242" s="3">
        <f t="shared" si="454"/>
        <v>1412.5235949350938</v>
      </c>
      <c r="K1242" s="3">
        <f t="shared" ca="1" si="455"/>
        <v>77667.607568196428</v>
      </c>
      <c r="L1242" s="3">
        <f t="shared" si="456"/>
        <v>-9.7403351506113047</v>
      </c>
      <c r="M1242" s="3">
        <f t="shared" ca="1" si="438"/>
        <v>-0.81779059799956599</v>
      </c>
      <c r="N1242" s="3">
        <f t="shared" ca="1" si="439"/>
        <v>-46.855949790854872</v>
      </c>
      <c r="O1242" s="1">
        <f t="shared" ca="1" si="457"/>
        <v>42894067.9685978</v>
      </c>
      <c r="P1242" s="1">
        <f t="shared" si="458"/>
        <v>-1926183.4511939792</v>
      </c>
      <c r="Q1242" s="1">
        <f t="shared" ca="1" si="440"/>
        <v>44820251.41979178</v>
      </c>
      <c r="R1242" s="1">
        <f t="shared" ca="1" si="459"/>
        <v>109591.69234575852</v>
      </c>
      <c r="S1242" s="3">
        <f t="shared" si="441"/>
        <v>334.5570180686567</v>
      </c>
      <c r="T1242" s="13">
        <f t="shared" ca="1" si="442"/>
        <v>2.3398038606054903</v>
      </c>
      <c r="U1242" s="13">
        <f t="shared" si="443"/>
        <v>1.0528630432028478</v>
      </c>
      <c r="V1242" s="5">
        <v>0.35</v>
      </c>
      <c r="W1242" s="3">
        <f t="shared" ca="1" si="444"/>
        <v>6.5248704453781539</v>
      </c>
      <c r="X1242" s="3">
        <f t="shared" ca="1" si="445"/>
        <v>-4.4619343628756321</v>
      </c>
      <c r="Y1242" s="3">
        <f t="shared" ca="1" si="446"/>
        <v>4.7607852367397268</v>
      </c>
      <c r="Z1242" s="3">
        <f t="shared" ca="1" si="447"/>
        <v>-3.187095973482594E-2</v>
      </c>
      <c r="AA1242" s="3">
        <f t="shared" ca="1" si="448"/>
        <v>3.4005608833855193E-2</v>
      </c>
    </row>
    <row r="1243" spans="3:27" s="5" customFormat="1" x14ac:dyDescent="0.2">
      <c r="C1243" s="25"/>
      <c r="D1243" s="1">
        <f t="shared" si="449"/>
        <v>1241</v>
      </c>
      <c r="E1243" s="2">
        <f t="shared" si="450"/>
        <v>124.19999999999722</v>
      </c>
      <c r="F1243" s="3">
        <f t="shared" ca="1" si="451"/>
        <v>535.30448508708662</v>
      </c>
      <c r="G1243" s="3">
        <f t="shared" si="452"/>
        <v>-572.13207451338792</v>
      </c>
      <c r="H1243" s="3">
        <f t="shared" ca="1" si="437"/>
        <v>783.50877623760152</v>
      </c>
      <c r="I1243" s="3">
        <f t="shared" ca="1" si="453"/>
        <v>66431.286599308442</v>
      </c>
      <c r="J1243" s="3">
        <f t="shared" si="454"/>
        <v>1355.3590891595079</v>
      </c>
      <c r="K1243" s="3">
        <f t="shared" ca="1" si="455"/>
        <v>77745.922890056914</v>
      </c>
      <c r="L1243" s="3">
        <f t="shared" si="456"/>
        <v>-9.7420604948192384</v>
      </c>
      <c r="M1243" s="3">
        <f t="shared" ca="1" si="438"/>
        <v>-0.81864072022765444</v>
      </c>
      <c r="N1243" s="3">
        <f t="shared" ca="1" si="439"/>
        <v>-46.904658206594604</v>
      </c>
      <c r="O1243" s="1">
        <f t="shared" ca="1" si="457"/>
        <v>42972020.170894079</v>
      </c>
      <c r="P1243" s="1">
        <f t="shared" si="458"/>
        <v>-1848558.6334313038</v>
      </c>
      <c r="Q1243" s="1">
        <f t="shared" ca="1" si="440"/>
        <v>44820578.804325379</v>
      </c>
      <c r="R1243" s="1">
        <f t="shared" ca="1" si="459"/>
        <v>109691.22867326421</v>
      </c>
      <c r="S1243" s="3">
        <f t="shared" si="441"/>
        <v>334.78943522965886</v>
      </c>
      <c r="T1243" s="13">
        <f t="shared" ca="1" si="442"/>
        <v>2.3403031690654461</v>
      </c>
      <c r="U1243" s="13">
        <f t="shared" si="443"/>
        <v>1.0586860188110083</v>
      </c>
      <c r="V1243" s="5">
        <v>0.35</v>
      </c>
      <c r="W1243" s="3">
        <f t="shared" ca="1" si="444"/>
        <v>6.5669159332349798</v>
      </c>
      <c r="X1243" s="3">
        <f t="shared" ca="1" si="445"/>
        <v>-4.4866115847878012</v>
      </c>
      <c r="Y1243" s="3">
        <f t="shared" ca="1" si="446"/>
        <v>4.7952790702339048</v>
      </c>
      <c r="Z1243" s="3">
        <f t="shared" ca="1" si="447"/>
        <v>-3.2047225605627151E-2</v>
      </c>
      <c r="AA1243" s="3">
        <f t="shared" ca="1" si="448"/>
        <v>3.4251993358813605E-2</v>
      </c>
    </row>
    <row r="1244" spans="3:27" s="5" customFormat="1" x14ac:dyDescent="0.2">
      <c r="C1244" s="25"/>
      <c r="D1244" s="1">
        <f t="shared" si="449"/>
        <v>1242</v>
      </c>
      <c r="E1244" s="2">
        <f t="shared" si="450"/>
        <v>124.29999999999721</v>
      </c>
      <c r="F1244" s="3">
        <f t="shared" ca="1" si="451"/>
        <v>535.30448508708662</v>
      </c>
      <c r="G1244" s="3">
        <f t="shared" si="452"/>
        <v>-573.10628056286987</v>
      </c>
      <c r="H1244" s="3">
        <f t="shared" ca="1" si="437"/>
        <v>784.2204413141485</v>
      </c>
      <c r="I1244" s="3">
        <f t="shared" ca="1" si="453"/>
        <v>66484.817047817152</v>
      </c>
      <c r="J1244" s="3">
        <f t="shared" si="454"/>
        <v>1298.097171405695</v>
      </c>
      <c r="K1244" s="3">
        <f t="shared" ca="1" si="455"/>
        <v>77824.309343876361</v>
      </c>
      <c r="L1244" s="3">
        <f t="shared" si="456"/>
        <v>-9.7437887791241806</v>
      </c>
      <c r="M1244" s="3">
        <f t="shared" ca="1" si="438"/>
        <v>-0.81948945057778022</v>
      </c>
      <c r="N1244" s="3">
        <f t="shared" ca="1" si="439"/>
        <v>-46.953286873601471</v>
      </c>
      <c r="O1244" s="1">
        <f t="shared" ca="1" si="457"/>
        <v>43050119.040247053</v>
      </c>
      <c r="P1244" s="1">
        <f t="shared" si="458"/>
        <v>-1770773.8514137908</v>
      </c>
      <c r="Q1244" s="1">
        <f t="shared" ca="1" si="440"/>
        <v>44820892.891660847</v>
      </c>
      <c r="R1244" s="1">
        <f t="shared" ca="1" si="459"/>
        <v>109790.86178398078</v>
      </c>
      <c r="S1244" s="3">
        <f t="shared" si="441"/>
        <v>335.02224844438558</v>
      </c>
      <c r="T1244" s="13">
        <f t="shared" ca="1" si="442"/>
        <v>2.3408010809894937</v>
      </c>
      <c r="U1244" s="13">
        <f t="shared" si="443"/>
        <v>1.0645436149915939</v>
      </c>
      <c r="V1244" s="5">
        <v>0.35</v>
      </c>
      <c r="W1244" s="3">
        <f t="shared" ca="1" si="444"/>
        <v>6.6092477408112487</v>
      </c>
      <c r="X1244" s="3">
        <f t="shared" ca="1" si="445"/>
        <v>-4.5114355254235141</v>
      </c>
      <c r="Y1244" s="3">
        <f t="shared" ca="1" si="446"/>
        <v>4.8300212421236051</v>
      </c>
      <c r="Z1244" s="3">
        <f t="shared" ca="1" si="447"/>
        <v>-3.2224539467310818E-2</v>
      </c>
      <c r="AA1244" s="3">
        <f t="shared" ca="1" si="448"/>
        <v>3.4500151729454323E-2</v>
      </c>
    </row>
    <row r="1245" spans="3:27" s="5" customFormat="1" x14ac:dyDescent="0.2">
      <c r="C1245" s="25"/>
      <c r="D1245" s="1">
        <f t="shared" si="449"/>
        <v>1243</v>
      </c>
      <c r="E1245" s="2">
        <f t="shared" si="450"/>
        <v>124.39999999999721</v>
      </c>
      <c r="F1245" s="3">
        <f t="shared" ca="1" si="451"/>
        <v>535.30448508708662</v>
      </c>
      <c r="G1245" s="3">
        <f t="shared" si="452"/>
        <v>-574.08065944078226</v>
      </c>
      <c r="H1245" s="3">
        <f t="shared" ca="1" si="437"/>
        <v>784.93279667645072</v>
      </c>
      <c r="I1245" s="3">
        <f t="shared" ca="1" si="453"/>
        <v>66538.347496325863</v>
      </c>
      <c r="J1245" s="3">
        <f t="shared" si="454"/>
        <v>1240.7378244055124</v>
      </c>
      <c r="K1245" s="3">
        <f t="shared" ca="1" si="455"/>
        <v>77902.766998734456</v>
      </c>
      <c r="L1245" s="3">
        <f t="shared" si="456"/>
        <v>-9.7455200040473198</v>
      </c>
      <c r="M1245" s="3">
        <f t="shared" ca="1" si="438"/>
        <v>-0.82033679146131999</v>
      </c>
      <c r="N1245" s="3">
        <f t="shared" ca="1" si="439"/>
        <v>-47.001835930037181</v>
      </c>
      <c r="O1245" s="1">
        <f t="shared" ca="1" si="457"/>
        <v>43128364.670882009</v>
      </c>
      <c r="P1245" s="1">
        <f t="shared" si="458"/>
        <v>-1692828.9402530901</v>
      </c>
      <c r="Q1245" s="1">
        <f t="shared" ca="1" si="440"/>
        <v>44821193.611135095</v>
      </c>
      <c r="R1245" s="1">
        <f t="shared" ca="1" si="459"/>
        <v>109890.5915347031</v>
      </c>
      <c r="S1245" s="3">
        <f t="shared" si="441"/>
        <v>335.25545778304507</v>
      </c>
      <c r="T1245" s="13">
        <f t="shared" ca="1" si="442"/>
        <v>2.3412975939810257</v>
      </c>
      <c r="U1245" s="13">
        <f t="shared" si="443"/>
        <v>1.0704360324193569</v>
      </c>
      <c r="V1245" s="5">
        <v>0.35</v>
      </c>
      <c r="W1245" s="3">
        <f t="shared" ca="1" si="444"/>
        <v>6.6518677878093806</v>
      </c>
      <c r="X1245" s="3">
        <f t="shared" ca="1" si="445"/>
        <v>-4.5364070352234629</v>
      </c>
      <c r="Y1245" s="3">
        <f t="shared" ca="1" si="446"/>
        <v>4.8650134919927135</v>
      </c>
      <c r="Z1245" s="3">
        <f t="shared" ca="1" si="447"/>
        <v>-3.2402907394453305E-2</v>
      </c>
      <c r="AA1245" s="3">
        <f t="shared" ca="1" si="448"/>
        <v>3.4750096371376528E-2</v>
      </c>
    </row>
    <row r="1246" spans="3:27" s="5" customFormat="1" x14ac:dyDescent="0.2">
      <c r="C1246" s="25"/>
      <c r="D1246" s="1">
        <f t="shared" si="449"/>
        <v>1244</v>
      </c>
      <c r="E1246" s="2">
        <f t="shared" si="450"/>
        <v>124.4999999999972</v>
      </c>
      <c r="F1246" s="3">
        <f t="shared" ca="1" si="451"/>
        <v>535.30448508708662</v>
      </c>
      <c r="G1246" s="3">
        <f t="shared" si="452"/>
        <v>-575.055211441187</v>
      </c>
      <c r="H1246" s="3">
        <f t="shared" ca="1" si="437"/>
        <v>785.64584130511332</v>
      </c>
      <c r="I1246" s="3">
        <f t="shared" ca="1" si="453"/>
        <v>66591.877944834574</v>
      </c>
      <c r="J1246" s="3">
        <f t="shared" si="454"/>
        <v>1183.2810308614139</v>
      </c>
      <c r="K1246" s="3">
        <f t="shared" ca="1" si="455"/>
        <v>77981.295923608748</v>
      </c>
      <c r="L1246" s="3">
        <f t="shared" si="456"/>
        <v>-9.7472541701107325</v>
      </c>
      <c r="M1246" s="3">
        <f t="shared" ca="1" si="438"/>
        <v>-0.82118274528891466</v>
      </c>
      <c r="N1246" s="3">
        <f t="shared" ca="1" si="439"/>
        <v>-47.050305514021296</v>
      </c>
      <c r="O1246" s="1">
        <f t="shared" ca="1" si="457"/>
        <v>43206757.15720135</v>
      </c>
      <c r="P1246" s="1">
        <f t="shared" si="458"/>
        <v>-1614723.7347467581</v>
      </c>
      <c r="Q1246" s="1">
        <f t="shared" ca="1" si="440"/>
        <v>44821480.891948111</v>
      </c>
      <c r="R1246" s="1">
        <f t="shared" ca="1" si="459"/>
        <v>109990.41778271587</v>
      </c>
      <c r="S1246" s="3">
        <f t="shared" si="441"/>
        <v>335.48906331596493</v>
      </c>
      <c r="T1246" s="13">
        <f t="shared" ca="1" si="442"/>
        <v>2.341792705669183</v>
      </c>
      <c r="U1246" s="13">
        <f t="shared" si="443"/>
        <v>1.0763634728788753</v>
      </c>
      <c r="V1246" s="5">
        <v>0.35</v>
      </c>
      <c r="W1246" s="3">
        <f t="shared" ca="1" si="444"/>
        <v>6.6947780063406706</v>
      </c>
      <c r="X1246" s="3">
        <f t="shared" ca="1" si="445"/>
        <v>-4.5615269693316716</v>
      </c>
      <c r="Y1246" s="3">
        <f t="shared" ca="1" si="446"/>
        <v>4.9002575710101786</v>
      </c>
      <c r="Z1246" s="3">
        <f t="shared" ca="1" si="447"/>
        <v>-3.2582335495226225E-2</v>
      </c>
      <c r="AA1246" s="3">
        <f t="shared" ca="1" si="448"/>
        <v>3.5001839792929847E-2</v>
      </c>
    </row>
    <row r="1247" spans="3:27" s="5" customFormat="1" x14ac:dyDescent="0.2">
      <c r="C1247" s="25"/>
      <c r="D1247" s="1">
        <f t="shared" si="449"/>
        <v>1245</v>
      </c>
      <c r="E1247" s="2">
        <f t="shared" si="450"/>
        <v>124.59999999999719</v>
      </c>
      <c r="F1247" s="3">
        <f t="shared" ca="1" si="451"/>
        <v>535.30448508708662</v>
      </c>
      <c r="G1247" s="3">
        <f t="shared" si="452"/>
        <v>-576.02993685819808</v>
      </c>
      <c r="H1247" s="3">
        <f t="shared" ca="1" si="437"/>
        <v>786.35957418423448</v>
      </c>
      <c r="I1247" s="3">
        <f t="shared" ca="1" si="453"/>
        <v>66645.408393343285</v>
      </c>
      <c r="J1247" s="3">
        <f t="shared" si="454"/>
        <v>1125.7267734464447</v>
      </c>
      <c r="K1247" s="3">
        <f t="shared" ca="1" si="455"/>
        <v>78059.896187375052</v>
      </c>
      <c r="L1247" s="3">
        <f t="shared" si="456"/>
        <v>-9.74899127783738</v>
      </c>
      <c r="M1247" s="3">
        <f t="shared" ca="1" si="438"/>
        <v>-0.82202731447043342</v>
      </c>
      <c r="N1247" s="3">
        <f t="shared" ca="1" si="439"/>
        <v>-47.098695763629138</v>
      </c>
      <c r="O1247" s="1">
        <f t="shared" ca="1" si="457"/>
        <v>43285296.593784742</v>
      </c>
      <c r="P1247" s="1">
        <f t="shared" si="458"/>
        <v>-1536458.0693780368</v>
      </c>
      <c r="Q1247" s="1">
        <f t="shared" ca="1" si="440"/>
        <v>44821754.663162775</v>
      </c>
      <c r="R1247" s="1">
        <f t="shared" ca="1" si="459"/>
        <v>110090.34038579282</v>
      </c>
      <c r="S1247" s="3">
        <f t="shared" si="441"/>
        <v>335.72306511359238</v>
      </c>
      <c r="T1247" s="13">
        <f t="shared" ca="1" si="442"/>
        <v>2.3422864137087767</v>
      </c>
      <c r="U1247" s="13">
        <f t="shared" si="443"/>
        <v>1.0823261392701904</v>
      </c>
      <c r="V1247" s="5">
        <v>0.35</v>
      </c>
      <c r="W1247" s="3">
        <f t="shared" ca="1" si="444"/>
        <v>6.7379803410006396</v>
      </c>
      <c r="X1247" s="3">
        <f t="shared" ca="1" si="445"/>
        <v>-4.586796187619397</v>
      </c>
      <c r="Y1247" s="3">
        <f t="shared" ca="1" si="446"/>
        <v>4.9357552420021049</v>
      </c>
      <c r="Z1247" s="3">
        <f t="shared" ca="1" si="447"/>
        <v>-3.2762829911567121E-2</v>
      </c>
      <c r="AA1247" s="3">
        <f t="shared" ca="1" si="448"/>
        <v>3.5255394585729322E-2</v>
      </c>
    </row>
    <row r="1248" spans="3:27" s="5" customFormat="1" x14ac:dyDescent="0.2">
      <c r="C1248" s="25"/>
      <c r="D1248" s="1">
        <f t="shared" si="449"/>
        <v>1246</v>
      </c>
      <c r="E1248" s="2">
        <f t="shared" si="450"/>
        <v>124.69999999999719</v>
      </c>
      <c r="F1248" s="3">
        <f t="shared" ca="1" si="451"/>
        <v>535.30448508708662</v>
      </c>
      <c r="G1248" s="3">
        <f t="shared" si="452"/>
        <v>-577.0048359859818</v>
      </c>
      <c r="H1248" s="3">
        <f t="shared" ca="1" si="437"/>
        <v>787.07399430140026</v>
      </c>
      <c r="I1248" s="3">
        <f t="shared" ca="1" si="453"/>
        <v>66698.938841851996</v>
      </c>
      <c r="J1248" s="3">
        <f t="shared" si="454"/>
        <v>1068.0750348042357</v>
      </c>
      <c r="K1248" s="3">
        <f t="shared" ca="1" si="455"/>
        <v>78138.567858807743</v>
      </c>
      <c r="L1248" s="3">
        <f t="shared" si="456"/>
        <v>-9.7507313277511187</v>
      </c>
      <c r="M1248" s="3">
        <f t="shared" ca="1" si="438"/>
        <v>-0.82287050141493978</v>
      </c>
      <c r="N1248" s="3">
        <f t="shared" ca="1" si="439"/>
        <v>-47.147006816889885</v>
      </c>
      <c r="O1248" s="1">
        <f t="shared" ca="1" si="457"/>
        <v>43363983.075389244</v>
      </c>
      <c r="P1248" s="1">
        <f t="shared" si="458"/>
        <v>-1458031.7783156338</v>
      </c>
      <c r="Q1248" s="1">
        <f t="shared" ca="1" si="440"/>
        <v>44822014.853704877</v>
      </c>
      <c r="R1248" s="1">
        <f t="shared" ca="1" si="459"/>
        <v>110190.35920219604</v>
      </c>
      <c r="S1248" s="3">
        <f t="shared" si="441"/>
        <v>335.95746324649434</v>
      </c>
      <c r="T1248" s="13">
        <f t="shared" ca="1" si="442"/>
        <v>2.3427787157802133</v>
      </c>
      <c r="U1248" s="13">
        <f t="shared" si="443"/>
        <v>1.0883242356144782</v>
      </c>
      <c r="V1248" s="5">
        <v>0.35</v>
      </c>
      <c r="W1248" s="3">
        <f t="shared" ca="1" si="444"/>
        <v>6.7814767489448755</v>
      </c>
      <c r="X1248" s="3">
        <f t="shared" ca="1" si="445"/>
        <v>-4.6122155547091594</v>
      </c>
      <c r="Y1248" s="3">
        <f t="shared" ca="1" si="446"/>
        <v>4.9715082795243175</v>
      </c>
      <c r="Z1248" s="3">
        <f t="shared" ca="1" si="447"/>
        <v>-3.2944396819351136E-2</v>
      </c>
      <c r="AA1248" s="3">
        <f t="shared" ca="1" si="448"/>
        <v>3.5510773425173697E-2</v>
      </c>
    </row>
    <row r="1249" spans="3:27" s="5" customFormat="1" x14ac:dyDescent="0.2">
      <c r="C1249" s="25"/>
      <c r="D1249" s="1">
        <f t="shared" si="449"/>
        <v>1247</v>
      </c>
      <c r="E1249" s="2">
        <f t="shared" si="450"/>
        <v>124.79999999999718</v>
      </c>
      <c r="F1249" s="3">
        <f t="shared" ca="1" si="451"/>
        <v>535.30448508708662</v>
      </c>
      <c r="G1249" s="3">
        <f t="shared" si="452"/>
        <v>-577.97990911875695</v>
      </c>
      <c r="H1249" s="3">
        <f t="shared" ca="1" si="437"/>
        <v>787.78910064767808</v>
      </c>
      <c r="I1249" s="3">
        <f t="shared" ca="1" si="453"/>
        <v>66752.469290360707</v>
      </c>
      <c r="J1249" s="3">
        <f t="shared" si="454"/>
        <v>1010.3257975489987</v>
      </c>
      <c r="K1249" s="3">
        <f t="shared" ca="1" si="455"/>
        <v>78217.311006580145</v>
      </c>
      <c r="L1249" s="3">
        <f t="shared" si="456"/>
        <v>-9.7524743203766828</v>
      </c>
      <c r="M1249" s="3">
        <f t="shared" ca="1" si="438"/>
        <v>-0.8237123085306568</v>
      </c>
      <c r="N1249" s="3">
        <f t="shared" ca="1" si="439"/>
        <v>-47.195238811784549</v>
      </c>
      <c r="O1249" s="1">
        <f t="shared" ca="1" si="457"/>
        <v>43442816.696949422</v>
      </c>
      <c r="P1249" s="1">
        <f t="shared" si="458"/>
        <v>-1379444.6954134982</v>
      </c>
      <c r="Q1249" s="1">
        <f t="shared" ca="1" si="440"/>
        <v>44822261.392362922</v>
      </c>
      <c r="R1249" s="1">
        <f t="shared" ca="1" si="459"/>
        <v>110290.47409067494</v>
      </c>
      <c r="S1249" s="3">
        <f t="shared" si="441"/>
        <v>336.19225778535719</v>
      </c>
      <c r="T1249" s="13">
        <f t="shared" ca="1" si="442"/>
        <v>2.3432696095894157</v>
      </c>
      <c r="U1249" s="13">
        <f t="shared" si="443"/>
        <v>1.0943579670597381</v>
      </c>
      <c r="V1249" s="5">
        <v>0.35</v>
      </c>
      <c r="W1249" s="3">
        <f t="shared" ca="1" si="444"/>
        <v>6.8252691999652244</v>
      </c>
      <c r="X1249" s="3">
        <f t="shared" ca="1" si="445"/>
        <v>-4.637785939998845</v>
      </c>
      <c r="Y1249" s="3">
        <f t="shared" ca="1" si="446"/>
        <v>5.0075184699352802</v>
      </c>
      <c r="Z1249" s="3">
        <f t="shared" ca="1" si="447"/>
        <v>-3.312704242856318E-2</v>
      </c>
      <c r="AA1249" s="3">
        <f t="shared" ca="1" si="448"/>
        <v>3.5767989070966288E-2</v>
      </c>
    </row>
    <row r="1250" spans="3:27" s="5" customFormat="1" x14ac:dyDescent="0.2">
      <c r="C1250" s="25"/>
      <c r="D1250" s="1">
        <f t="shared" si="449"/>
        <v>1248</v>
      </c>
      <c r="E1250" s="2">
        <f t="shared" si="450"/>
        <v>124.89999999999718</v>
      </c>
      <c r="F1250" s="3">
        <f t="shared" ca="1" si="451"/>
        <v>535.30448508708662</v>
      </c>
      <c r="G1250" s="3">
        <f t="shared" si="452"/>
        <v>-578.95515655079464</v>
      </c>
      <c r="H1250" s="3">
        <f t="shared" ca="1" si="437"/>
        <v>788.50489221761086</v>
      </c>
      <c r="I1250" s="3">
        <f t="shared" ca="1" si="453"/>
        <v>66805.999738869417</v>
      </c>
      <c r="J1250" s="3">
        <f t="shared" si="454"/>
        <v>952.47904426552111</v>
      </c>
      <c r="K1250" s="3">
        <f t="shared" ca="1" si="455"/>
        <v>78296.125699264841</v>
      </c>
      <c r="L1250" s="3">
        <f t="shared" si="456"/>
        <v>-9.7542202562397033</v>
      </c>
      <c r="M1250" s="3">
        <f t="shared" ca="1" si="438"/>
        <v>-0.82455273822493347</v>
      </c>
      <c r="N1250" s="3">
        <f t="shared" ca="1" si="439"/>
        <v>-47.243391886244076</v>
      </c>
      <c r="O1250" s="1">
        <f t="shared" ca="1" si="457"/>
        <v>43521797.553577423</v>
      </c>
      <c r="P1250" s="1">
        <f t="shared" si="458"/>
        <v>-1300696.654210601</v>
      </c>
      <c r="Q1250" s="1">
        <f t="shared" ca="1" si="440"/>
        <v>44822494.20778802</v>
      </c>
      <c r="R1250" s="1">
        <f t="shared" ca="1" si="459"/>
        <v>110390.68491046553</v>
      </c>
      <c r="S1250" s="3">
        <f t="shared" si="441"/>
        <v>336.42744880098701</v>
      </c>
      <c r="T1250" s="13">
        <f t="shared" ca="1" si="442"/>
        <v>2.3437590928677445</v>
      </c>
      <c r="U1250" s="13">
        <f t="shared" si="443"/>
        <v>1.1004275398865173</v>
      </c>
      <c r="V1250" s="5">
        <v>0.35</v>
      </c>
      <c r="W1250" s="3">
        <f t="shared" ca="1" si="444"/>
        <v>6.8693596765664964</v>
      </c>
      <c r="X1250" s="3">
        <f t="shared" ca="1" si="445"/>
        <v>-4.6635082176859779</v>
      </c>
      <c r="Y1250" s="3">
        <f t="shared" ca="1" si="446"/>
        <v>5.0437876114694911</v>
      </c>
      <c r="Z1250" s="3">
        <f t="shared" ca="1" si="447"/>
        <v>-3.3310772983471272E-2</v>
      </c>
      <c r="AA1250" s="3">
        <f t="shared" ca="1" si="448"/>
        <v>3.602705436763922E-2</v>
      </c>
    </row>
    <row r="1251" spans="3:27" s="5" customFormat="1" x14ac:dyDescent="0.2">
      <c r="C1251" s="25"/>
      <c r="D1251" s="1">
        <f t="shared" si="449"/>
        <v>1249</v>
      </c>
      <c r="E1251" s="2">
        <f t="shared" si="450"/>
        <v>124.99999999999717</v>
      </c>
      <c r="F1251" s="3">
        <f t="shared" ca="1" si="451"/>
        <v>535.30448508708662</v>
      </c>
      <c r="G1251" s="3">
        <f t="shared" si="452"/>
        <v>-579.93057857641861</v>
      </c>
      <c r="H1251" s="3">
        <f t="shared" ca="1" si="437"/>
        <v>789.22136800921112</v>
      </c>
      <c r="I1251" s="3">
        <f t="shared" ca="1" si="453"/>
        <v>66859.530187378128</v>
      </c>
      <c r="J1251" s="3">
        <f t="shared" si="454"/>
        <v>894.53475750916039</v>
      </c>
      <c r="K1251" s="3">
        <f t="shared" ca="1" si="455"/>
        <v>78375.012005334065</v>
      </c>
      <c r="L1251" s="3">
        <f t="shared" si="456"/>
        <v>-9.755969135866696</v>
      </c>
      <c r="M1251" s="3">
        <f t="shared" ca="1" si="438"/>
        <v>-0.82539179290421016</v>
      </c>
      <c r="N1251" s="3">
        <f t="shared" ca="1" si="439"/>
        <v>-47.291466178147331</v>
      </c>
      <c r="O1251" s="1">
        <f t="shared" ca="1" si="457"/>
        <v>43600925.740563139</v>
      </c>
      <c r="P1251" s="1">
        <f t="shared" si="458"/>
        <v>-1221787.4879307116</v>
      </c>
      <c r="Q1251" s="1">
        <f t="shared" ca="1" si="440"/>
        <v>44822713.228493854</v>
      </c>
      <c r="R1251" s="1">
        <f t="shared" ca="1" si="459"/>
        <v>110490.99152128956</v>
      </c>
      <c r="S1251" s="3">
        <f t="shared" si="441"/>
        <v>336.66303636430956</v>
      </c>
      <c r="T1251" s="13">
        <f t="shared" ca="1" si="442"/>
        <v>2.3442471633719224</v>
      </c>
      <c r="U1251" s="13">
        <f t="shared" si="443"/>
        <v>1.1065331615136533</v>
      </c>
      <c r="V1251" s="5">
        <v>0.35</v>
      </c>
      <c r="W1251" s="3">
        <f t="shared" ca="1" si="444"/>
        <v>6.9137501740435141</v>
      </c>
      <c r="X1251" s="3">
        <f t="shared" ca="1" si="445"/>
        <v>-4.6893832667920421</v>
      </c>
      <c r="Y1251" s="3">
        <f t="shared" ca="1" si="446"/>
        <v>5.080317514311238</v>
      </c>
      <c r="Z1251" s="3">
        <f t="shared" ca="1" si="447"/>
        <v>-3.3495594762800299E-2</v>
      </c>
      <c r="AA1251" s="3">
        <f t="shared" ca="1" si="448"/>
        <v>3.6287982245080272E-2</v>
      </c>
    </row>
    <row r="1252" spans="3:27" s="5" customFormat="1" x14ac:dyDescent="0.2">
      <c r="C1252" s="25"/>
      <c r="D1252" s="1">
        <f t="shared" si="449"/>
        <v>1250</v>
      </c>
      <c r="E1252" s="2">
        <f t="shared" si="450"/>
        <v>125.09999999999717</v>
      </c>
      <c r="F1252" s="3">
        <f t="shared" ca="1" si="451"/>
        <v>535.30448508708662</v>
      </c>
      <c r="G1252" s="3">
        <f t="shared" si="452"/>
        <v>-580.90617549000524</v>
      </c>
      <c r="H1252" s="3">
        <f t="shared" ca="1" si="437"/>
        <v>789.93852702395498</v>
      </c>
      <c r="I1252" s="3">
        <f t="shared" ca="1" si="453"/>
        <v>66913.060635886839</v>
      </c>
      <c r="J1252" s="3">
        <f t="shared" si="454"/>
        <v>836.49291980583928</v>
      </c>
      <c r="K1252" s="3">
        <f t="shared" ca="1" si="455"/>
        <v>78453.969993160019</v>
      </c>
      <c r="L1252" s="3">
        <f t="shared" si="456"/>
        <v>-9.7577209597850612</v>
      </c>
      <c r="M1252" s="3">
        <f t="shared" ca="1" si="438"/>
        <v>-0.8262294749739858</v>
      </c>
      <c r="N1252" s="3">
        <f t="shared" ca="1" si="439"/>
        <v>-47.339461825319262</v>
      </c>
      <c r="O1252" s="1">
        <f t="shared" ca="1" si="457"/>
        <v>43680201.353374295</v>
      </c>
      <c r="P1252" s="1">
        <f t="shared" si="458"/>
        <v>-1142717.029482174</v>
      </c>
      <c r="Q1252" s="1">
        <f t="shared" ca="1" si="440"/>
        <v>44822918.382856466</v>
      </c>
      <c r="R1252" s="1">
        <f t="shared" ca="1" si="459"/>
        <v>110591.39378335369</v>
      </c>
      <c r="S1252" s="3">
        <f t="shared" si="441"/>
        <v>336.8990205463702</v>
      </c>
      <c r="T1252" s="13">
        <f t="shared" ca="1" si="442"/>
        <v>2.3447338188839559</v>
      </c>
      <c r="U1252" s="13">
        <f t="shared" si="443"/>
        <v>1.1126750405040435</v>
      </c>
      <c r="V1252" s="5">
        <v>0.35</v>
      </c>
      <c r="W1252" s="3">
        <f t="shared" ca="1" si="444"/>
        <v>6.9584427005586429</v>
      </c>
      <c r="X1252" s="3">
        <f t="shared" ca="1" si="445"/>
        <v>-4.7154119711869464</v>
      </c>
      <c r="Y1252" s="3">
        <f t="shared" ca="1" si="446"/>
        <v>5.1171100006688048</v>
      </c>
      <c r="Z1252" s="3">
        <f t="shared" ca="1" si="447"/>
        <v>-3.3681514079906757E-2</v>
      </c>
      <c r="AA1252" s="3">
        <f t="shared" ca="1" si="448"/>
        <v>3.6550785719062895E-2</v>
      </c>
    </row>
    <row r="1253" spans="3:27" s="5" customFormat="1" x14ac:dyDescent="0.2">
      <c r="C1253" s="25"/>
      <c r="D1253" s="1">
        <f t="shared" si="449"/>
        <v>1251</v>
      </c>
      <c r="E1253" s="2">
        <f t="shared" si="450"/>
        <v>125.19999999999716</v>
      </c>
      <c r="F1253" s="3">
        <f t="shared" ca="1" si="451"/>
        <v>535.30448508708662</v>
      </c>
      <c r="G1253" s="3">
        <f t="shared" si="452"/>
        <v>-581.88194758598377</v>
      </c>
      <c r="H1253" s="3">
        <f t="shared" ca="1" si="437"/>
        <v>790.65636826677655</v>
      </c>
      <c r="I1253" s="3">
        <f t="shared" ca="1" si="453"/>
        <v>66966.59108439555</v>
      </c>
      <c r="J1253" s="3">
        <f t="shared" si="454"/>
        <v>778.35351365203985</v>
      </c>
      <c r="K1253" s="3">
        <f t="shared" ca="1" si="455"/>
        <v>78532.99973101521</v>
      </c>
      <c r="L1253" s="3">
        <f t="shared" si="456"/>
        <v>-9.7594757285230962</v>
      </c>
      <c r="M1253" s="3">
        <f t="shared" ca="1" si="438"/>
        <v>-0.82706578683878418</v>
      </c>
      <c r="N1253" s="3">
        <f t="shared" ca="1" si="439"/>
        <v>-47.387378965528924</v>
      </c>
      <c r="O1253" s="1">
        <f t="shared" ca="1" si="457"/>
        <v>43759624.487656593</v>
      </c>
      <c r="P1253" s="1">
        <f t="shared" si="458"/>
        <v>-1063485.1114576855</v>
      </c>
      <c r="Q1253" s="1">
        <f t="shared" ca="1" si="440"/>
        <v>44823109.599114276</v>
      </c>
      <c r="R1253" s="1">
        <f t="shared" ca="1" si="459"/>
        <v>110691.89155734872</v>
      </c>
      <c r="S1253" s="3">
        <f t="shared" si="441"/>
        <v>337.13540141833408</v>
      </c>
      <c r="T1253" s="13">
        <f t="shared" ca="1" si="442"/>
        <v>2.3452190572110565</v>
      </c>
      <c r="U1253" s="13">
        <f t="shared" si="443"/>
        <v>1.1188533865704473</v>
      </c>
      <c r="V1253" s="5">
        <v>0.35</v>
      </c>
      <c r="W1253" s="3">
        <f t="shared" ca="1" si="444"/>
        <v>7.003439277219754</v>
      </c>
      <c r="X1253" s="3">
        <f t="shared" ca="1" si="445"/>
        <v>-4.7415952196136013</v>
      </c>
      <c r="Y1253" s="3">
        <f t="shared" ca="1" si="446"/>
        <v>5.1541669048491032</v>
      </c>
      <c r="Z1253" s="3">
        <f t="shared" ca="1" si="447"/>
        <v>-3.3868537282954296E-2</v>
      </c>
      <c r="AA1253" s="3">
        <f t="shared" ca="1" si="448"/>
        <v>3.6815477891779309E-2</v>
      </c>
    </row>
    <row r="1254" spans="3:27" s="5" customFormat="1" x14ac:dyDescent="0.2">
      <c r="C1254" s="25"/>
      <c r="D1254" s="1">
        <f t="shared" si="449"/>
        <v>1252</v>
      </c>
      <c r="E1254" s="2">
        <f t="shared" si="450"/>
        <v>125.29999999999715</v>
      </c>
      <c r="F1254" s="3">
        <f t="shared" ca="1" si="451"/>
        <v>535.30448508708662</v>
      </c>
      <c r="G1254" s="3">
        <f t="shared" si="452"/>
        <v>-582.85789515883607</v>
      </c>
      <c r="H1254" s="3">
        <f t="shared" ca="1" si="437"/>
        <v>791.37489074606083</v>
      </c>
      <c r="I1254" s="3">
        <f t="shared" ca="1" si="453"/>
        <v>67020.121532904261</v>
      </c>
      <c r="J1254" s="3">
        <f t="shared" si="454"/>
        <v>720.11652151479893</v>
      </c>
      <c r="K1254" s="3">
        <f t="shared" ca="1" si="455"/>
        <v>78612.10128707283</v>
      </c>
      <c r="L1254" s="3">
        <f t="shared" si="456"/>
        <v>-9.7612334426099796</v>
      </c>
      <c r="M1254" s="3">
        <f t="shared" ca="1" si="438"/>
        <v>-0.8279007309021218</v>
      </c>
      <c r="N1254" s="3">
        <f t="shared" ca="1" si="439"/>
        <v>-47.435217736487672</v>
      </c>
      <c r="O1254" s="1">
        <f t="shared" ca="1" si="457"/>
        <v>43839195.239233784</v>
      </c>
      <c r="P1254" s="1">
        <f t="shared" si="458"/>
        <v>-984091.56613407133</v>
      </c>
      <c r="Q1254" s="1">
        <f t="shared" ca="1" si="440"/>
        <v>44823286.805367857</v>
      </c>
      <c r="R1254" s="1">
        <f t="shared" ca="1" si="459"/>
        <v>110792.48470444852</v>
      </c>
      <c r="S1254" s="3">
        <f t="shared" si="441"/>
        <v>337.372179051486</v>
      </c>
      <c r="T1254" s="13">
        <f t="shared" ca="1" si="442"/>
        <v>2.3457028761855612</v>
      </c>
      <c r="U1254" s="13">
        <f t="shared" si="443"/>
        <v>1.1250684105813074</v>
      </c>
      <c r="V1254" s="5">
        <v>0.35</v>
      </c>
      <c r="W1254" s="3">
        <f t="shared" ca="1" si="444"/>
        <v>7.0487419381586074</v>
      </c>
      <c r="X1254" s="3">
        <f t="shared" ca="1" si="445"/>
        <v>-4.7679339057125985</v>
      </c>
      <c r="Y1254" s="3">
        <f t="shared" ca="1" si="446"/>
        <v>5.1914900733327203</v>
      </c>
      <c r="Z1254" s="3">
        <f t="shared" ca="1" si="447"/>
        <v>-3.4056670755089988E-2</v>
      </c>
      <c r="AA1254" s="3">
        <f t="shared" ca="1" si="448"/>
        <v>3.7082071952376575E-2</v>
      </c>
    </row>
    <row r="1255" spans="3:27" s="5" customFormat="1" x14ac:dyDescent="0.2">
      <c r="C1255" s="25"/>
      <c r="D1255" s="1">
        <f t="shared" si="449"/>
        <v>1253</v>
      </c>
      <c r="E1255" s="2">
        <f t="shared" si="450"/>
        <v>125.39999999999715</v>
      </c>
      <c r="F1255" s="3">
        <f t="shared" ca="1" si="451"/>
        <v>535.30448508708662</v>
      </c>
      <c r="G1255" s="3">
        <f t="shared" si="452"/>
        <v>-583.83401850309713</v>
      </c>
      <c r="H1255" s="3">
        <f t="shared" ca="1" si="437"/>
        <v>792.09409347363885</v>
      </c>
      <c r="I1255" s="3">
        <f t="shared" ca="1" si="453"/>
        <v>67073.651981412972</v>
      </c>
      <c r="J1255" s="3">
        <f t="shared" si="454"/>
        <v>661.78192583170232</v>
      </c>
      <c r="K1255" s="3">
        <f t="shared" ca="1" si="455"/>
        <v>78691.274729407072</v>
      </c>
      <c r="L1255" s="3">
        <f t="shared" si="456"/>
        <v>-9.7629941025757816</v>
      </c>
      <c r="M1255" s="3">
        <f t="shared" ca="1" si="438"/>
        <v>-0.82873430956647454</v>
      </c>
      <c r="N1255" s="3">
        <f t="shared" ca="1" si="439"/>
        <v>-47.482978275847238</v>
      </c>
      <c r="O1255" s="1">
        <f t="shared" ca="1" si="457"/>
        <v>43918913.704107799</v>
      </c>
      <c r="P1255" s="1">
        <f t="shared" si="458"/>
        <v>-904536.22547206143</v>
      </c>
      <c r="Q1255" s="1">
        <f t="shared" ca="1" si="440"/>
        <v>44823449.929579861</v>
      </c>
      <c r="R1255" s="1">
        <f t="shared" ca="1" si="459"/>
        <v>110893.17308630944</v>
      </c>
      <c r="S1255" s="3">
        <f t="shared" si="441"/>
        <v>337.60935351723049</v>
      </c>
      <c r="T1255" s="13">
        <f t="shared" ca="1" si="442"/>
        <v>2.3461852736648567</v>
      </c>
      <c r="U1255" s="13">
        <f t="shared" si="443"/>
        <v>1.1313203245666017</v>
      </c>
      <c r="V1255" s="5">
        <v>0.35</v>
      </c>
      <c r="W1255" s="3">
        <f t="shared" ca="1" si="444"/>
        <v>7.0943527306096756</v>
      </c>
      <c r="X1255" s="3">
        <f t="shared" ca="1" si="445"/>
        <v>-4.7944289280470009</v>
      </c>
      <c r="Y1255" s="3">
        <f t="shared" ca="1" si="446"/>
        <v>5.2290813648493799</v>
      </c>
      <c r="Z1255" s="3">
        <f t="shared" ca="1" si="447"/>
        <v>-3.4245920914621433E-2</v>
      </c>
      <c r="AA1255" s="3">
        <f t="shared" ca="1" si="448"/>
        <v>3.7350581177495568E-2</v>
      </c>
    </row>
    <row r="1256" spans="3:27" s="5" customFormat="1" x14ac:dyDescent="0.2">
      <c r="C1256" s="25"/>
      <c r="D1256" s="1">
        <f t="shared" si="449"/>
        <v>1254</v>
      </c>
      <c r="E1256" s="2">
        <f t="shared" si="450"/>
        <v>125.49999999999714</v>
      </c>
      <c r="F1256" s="3">
        <f t="shared" ca="1" si="451"/>
        <v>535.30448508708662</v>
      </c>
      <c r="G1256" s="3">
        <f t="shared" si="452"/>
        <v>-584.81031791335465</v>
      </c>
      <c r="H1256" s="3">
        <f t="shared" ca="1" si="437"/>
        <v>792.8139754647807</v>
      </c>
      <c r="I1256" s="3">
        <f t="shared" ca="1" si="453"/>
        <v>67127.182429921682</v>
      </c>
      <c r="J1256" s="3">
        <f t="shared" si="454"/>
        <v>603.34970901087968</v>
      </c>
      <c r="K1256" s="3">
        <f t="shared" ca="1" si="455"/>
        <v>78770.520125993498</v>
      </c>
      <c r="L1256" s="3">
        <f t="shared" si="456"/>
        <v>-9.7647577089514641</v>
      </c>
      <c r="M1256" s="3">
        <f t="shared" ca="1" si="438"/>
        <v>-0.82956652523324548</v>
      </c>
      <c r="N1256" s="3">
        <f t="shared" ca="1" si="439"/>
        <v>-47.530660721197876</v>
      </c>
      <c r="O1256" s="1">
        <f t="shared" ca="1" si="457"/>
        <v>43998779.978458889</v>
      </c>
      <c r="P1256" s="1">
        <f t="shared" si="458"/>
        <v>-824818.92111606535</v>
      </c>
      <c r="Q1256" s="1">
        <f t="shared" ca="1" si="440"/>
        <v>44823598.899574958</v>
      </c>
      <c r="R1256" s="1">
        <f t="shared" ca="1" si="459"/>
        <v>110993.9565650693</v>
      </c>
      <c r="S1256" s="3">
        <f t="shared" si="441"/>
        <v>337.84692488709192</v>
      </c>
      <c r="T1256" s="13">
        <f t="shared" ca="1" si="442"/>
        <v>2.3466662475312994</v>
      </c>
      <c r="U1256" s="13">
        <f t="shared" si="443"/>
        <v>1.1376093417237179</v>
      </c>
      <c r="V1256" s="5">
        <v>0.35</v>
      </c>
      <c r="W1256" s="3">
        <f t="shared" ca="1" si="444"/>
        <v>7.1402737149894033</v>
      </c>
      <c r="X1256" s="3">
        <f t="shared" ca="1" si="445"/>
        <v>-4.8210811901272503</v>
      </c>
      <c r="Y1256" s="3">
        <f t="shared" ca="1" si="446"/>
        <v>5.2669426504538466</v>
      </c>
      <c r="Z1256" s="3">
        <f t="shared" ca="1" si="447"/>
        <v>-3.4436294215194646E-2</v>
      </c>
      <c r="AA1256" s="3">
        <f t="shared" ca="1" si="448"/>
        <v>3.7621018931813188E-2</v>
      </c>
    </row>
    <row r="1257" spans="3:27" s="5" customFormat="1" x14ac:dyDescent="0.2">
      <c r="C1257" s="25"/>
      <c r="D1257" s="1">
        <f t="shared" si="449"/>
        <v>1255</v>
      </c>
      <c r="E1257" s="2">
        <f t="shared" si="450"/>
        <v>125.59999999999714</v>
      </c>
      <c r="F1257" s="3">
        <f t="shared" ca="1" si="451"/>
        <v>535.30448508708662</v>
      </c>
      <c r="G1257" s="3">
        <f t="shared" si="452"/>
        <v>-585.7867936842498</v>
      </c>
      <c r="H1257" s="3">
        <f t="shared" ca="1" si="437"/>
        <v>793.53453573819002</v>
      </c>
      <c r="I1257" s="3">
        <f t="shared" ca="1" si="453"/>
        <v>67180.712878430393</v>
      </c>
      <c r="J1257" s="3">
        <f t="shared" si="454"/>
        <v>544.8198534309995</v>
      </c>
      <c r="K1257" s="3">
        <f t="shared" ca="1" si="455"/>
        <v>78849.837544709342</v>
      </c>
      <c r="L1257" s="3">
        <f t="shared" si="456"/>
        <v>-9.7665242622688737</v>
      </c>
      <c r="M1257" s="3">
        <f t="shared" ca="1" si="438"/>
        <v>-0.8303973803027338</v>
      </c>
      <c r="N1257" s="3">
        <f t="shared" ca="1" si="439"/>
        <v>-47.578265210066604</v>
      </c>
      <c r="O1257" s="1">
        <f t="shared" ca="1" si="457"/>
        <v>44078794.158645734</v>
      </c>
      <c r="P1257" s="1">
        <f t="shared" si="458"/>
        <v>-744939.48439394787</v>
      </c>
      <c r="Q1257" s="1">
        <f t="shared" ca="1" si="440"/>
        <v>44823733.643039681</v>
      </c>
      <c r="R1257" s="1">
        <f t="shared" ca="1" si="459"/>
        <v>111094.8350033466</v>
      </c>
      <c r="S1257" s="3">
        <f t="shared" si="441"/>
        <v>338.08489323271436</v>
      </c>
      <c r="T1257" s="13">
        <f t="shared" ca="1" si="442"/>
        <v>2.3471457956921356</v>
      </c>
      <c r="U1257" s="13">
        <f t="shared" si="443"/>
        <v>1.1439356764233628</v>
      </c>
      <c r="V1257" s="5">
        <v>0.35</v>
      </c>
      <c r="W1257" s="3">
        <f t="shared" ca="1" si="444"/>
        <v>7.1865069649759485</v>
      </c>
      <c r="X1257" s="3">
        <f t="shared" ca="1" si="445"/>
        <v>-4.8478916004362009</v>
      </c>
      <c r="Y1257" s="3">
        <f t="shared" ca="1" si="446"/>
        <v>5.3050758136022855</v>
      </c>
      <c r="Z1257" s="3">
        <f t="shared" ca="1" si="447"/>
        <v>-3.4627797145972861E-2</v>
      </c>
      <c r="AA1257" s="3">
        <f t="shared" ca="1" si="448"/>
        <v>3.7893398668587756E-2</v>
      </c>
    </row>
    <row r="1258" spans="3:27" s="5" customFormat="1" x14ac:dyDescent="0.2">
      <c r="C1258" s="25"/>
      <c r="D1258" s="1">
        <f t="shared" si="449"/>
        <v>1256</v>
      </c>
      <c r="E1258" s="2">
        <f t="shared" si="450"/>
        <v>125.69999999999713</v>
      </c>
      <c r="F1258" s="3">
        <f t="shared" ca="1" si="451"/>
        <v>535.30448508708662</v>
      </c>
      <c r="G1258" s="3">
        <f t="shared" si="452"/>
        <v>-586.76344611047671</v>
      </c>
      <c r="H1258" s="3">
        <f t="shared" ca="1" si="437"/>
        <v>794.25577331599743</v>
      </c>
      <c r="I1258" s="3">
        <f t="shared" ca="1" si="453"/>
        <v>67234.243326939104</v>
      </c>
      <c r="J1258" s="3">
        <f t="shared" si="454"/>
        <v>486.19234144126312</v>
      </c>
      <c r="K1258" s="3">
        <f t="shared" ca="1" si="455"/>
        <v>78929.227053333918</v>
      </c>
      <c r="L1258" s="3">
        <f t="shared" si="456"/>
        <v>-9.7682937630607487</v>
      </c>
      <c r="M1258" s="3">
        <f t="shared" ca="1" si="438"/>
        <v>-0.83122687717410193</v>
      </c>
      <c r="N1258" s="3">
        <f t="shared" ca="1" si="439"/>
        <v>-47.625791879915305</v>
      </c>
      <c r="O1258" s="1">
        <f t="shared" ca="1" si="457"/>
        <v>44158956.341205515</v>
      </c>
      <c r="P1258" s="1">
        <f t="shared" si="458"/>
        <v>-664897.74631680292</v>
      </c>
      <c r="Q1258" s="1">
        <f t="shared" ca="1" si="440"/>
        <v>44823854.08752232</v>
      </c>
      <c r="R1258" s="1">
        <f t="shared" ca="1" si="459"/>
        <v>111195.80826423963</v>
      </c>
      <c r="S1258" s="3">
        <f t="shared" si="441"/>
        <v>338.3232586258618</v>
      </c>
      <c r="T1258" s="13">
        <f t="shared" ca="1" si="442"/>
        <v>2.3476239160794239</v>
      </c>
      <c r="U1258" s="13">
        <f t="shared" si="443"/>
        <v>1.1502995442154877</v>
      </c>
      <c r="V1258" s="5">
        <v>0.35</v>
      </c>
      <c r="W1258" s="3">
        <f t="shared" ca="1" si="444"/>
        <v>7.2330545675892974</v>
      </c>
      <c r="X1258" s="3">
        <f t="shared" ca="1" si="445"/>
        <v>-4.8748610724542321</v>
      </c>
      <c r="Y1258" s="3">
        <f t="shared" ca="1" si="446"/>
        <v>5.3434827502289899</v>
      </c>
      <c r="Z1258" s="3">
        <f t="shared" ca="1" si="447"/>
        <v>-3.4820436231815945E-2</v>
      </c>
      <c r="AA1258" s="3">
        <f t="shared" ca="1" si="448"/>
        <v>3.8167733930207073E-2</v>
      </c>
    </row>
    <row r="1259" spans="3:27" s="5" customFormat="1" x14ac:dyDescent="0.2">
      <c r="C1259" s="25"/>
      <c r="D1259" s="1">
        <f t="shared" si="449"/>
        <v>1257</v>
      </c>
      <c r="E1259" s="2">
        <f t="shared" si="450"/>
        <v>125.79999999999713</v>
      </c>
      <c r="F1259" s="3">
        <f t="shared" ca="1" si="451"/>
        <v>535.30448508708662</v>
      </c>
      <c r="G1259" s="3">
        <f t="shared" si="452"/>
        <v>-587.74027548678282</v>
      </c>
      <c r="H1259" s="3">
        <f t="shared" ca="1" si="437"/>
        <v>794.97768722375497</v>
      </c>
      <c r="I1259" s="3">
        <f t="shared" ca="1" si="453"/>
        <v>67287.773775447815</v>
      </c>
      <c r="J1259" s="3">
        <f t="shared" si="454"/>
        <v>427.46715536140016</v>
      </c>
      <c r="K1259" s="3">
        <f t="shared" ca="1" si="455"/>
        <v>79008.688719548882</v>
      </c>
      <c r="L1259" s="3">
        <f t="shared" si="456"/>
        <v>-9.7700662118607173</v>
      </c>
      <c r="M1259" s="3">
        <f t="shared" ca="1" si="438"/>
        <v>-0.83205501824534511</v>
      </c>
      <c r="N1259" s="3">
        <f t="shared" ca="1" si="439"/>
        <v>-47.673240868138983</v>
      </c>
      <c r="O1259" s="1">
        <f t="shared" ca="1" si="457"/>
        <v>44239266.622854128</v>
      </c>
      <c r="P1259" s="1">
        <f t="shared" si="458"/>
        <v>-584693.5375787284</v>
      </c>
      <c r="Q1259" s="1">
        <f t="shared" ca="1" si="440"/>
        <v>44823960.16043286</v>
      </c>
      <c r="R1259" s="1">
        <f t="shared" ca="1" si="459"/>
        <v>111296.8762113257</v>
      </c>
      <c r="S1259" s="3">
        <f t="shared" si="441"/>
        <v>338.56202113841783</v>
      </c>
      <c r="T1259" s="13">
        <f t="shared" ca="1" si="442"/>
        <v>2.3481006066499583</v>
      </c>
      <c r="U1259" s="13">
        <f t="shared" si="443"/>
        <v>1.1567011618352505</v>
      </c>
      <c r="V1259" s="5">
        <v>0.35</v>
      </c>
      <c r="W1259" s="3">
        <f t="shared" ca="1" si="444"/>
        <v>7.2799186232719126</v>
      </c>
      <c r="X1259" s="3">
        <f t="shared" ca="1" si="445"/>
        <v>-4.9019905246845239</v>
      </c>
      <c r="Y1259" s="3">
        <f t="shared" ca="1" si="446"/>
        <v>5.3821653688236264</v>
      </c>
      <c r="Z1259" s="3">
        <f t="shared" ca="1" si="447"/>
        <v>-3.5014218033460887E-2</v>
      </c>
      <c r="AA1259" s="3">
        <f t="shared" ca="1" si="448"/>
        <v>3.8444038348740189E-2</v>
      </c>
    </row>
    <row r="1260" spans="3:27" s="5" customFormat="1" x14ac:dyDescent="0.2">
      <c r="C1260" s="25"/>
      <c r="D1260" s="1">
        <f t="shared" si="449"/>
        <v>1258</v>
      </c>
      <c r="E1260" s="2">
        <f t="shared" si="450"/>
        <v>125.89999999999712</v>
      </c>
      <c r="F1260" s="3">
        <f t="shared" ca="1" si="451"/>
        <v>535.30448508708662</v>
      </c>
      <c r="G1260" s="3">
        <f t="shared" si="452"/>
        <v>-588.71728210796891</v>
      </c>
      <c r="H1260" s="3">
        <f t="shared" ca="1" si="437"/>
        <v>795.70027649042879</v>
      </c>
      <c r="I1260" s="3">
        <f t="shared" ca="1" si="453"/>
        <v>67341.304223956526</v>
      </c>
      <c r="J1260" s="3">
        <f t="shared" si="454"/>
        <v>368.64427748166253</v>
      </c>
      <c r="K1260" s="3">
        <f t="shared" ca="1" si="455"/>
        <v>79088.222610938639</v>
      </c>
      <c r="L1260" s="3">
        <f t="shared" si="456"/>
        <v>-9.771841609203296</v>
      </c>
      <c r="M1260" s="3">
        <f t="shared" ca="1" si="438"/>
        <v>-0.83288180591325978</v>
      </c>
      <c r="N1260" s="3">
        <f t="shared" ca="1" si="439"/>
        <v>-47.720612312063956</v>
      </c>
      <c r="O1260" s="1">
        <f t="shared" ca="1" si="457"/>
        <v>44319725.100486137</v>
      </c>
      <c r="P1260" s="1">
        <f t="shared" si="458"/>
        <v>-504326.68855659931</v>
      </c>
      <c r="Q1260" s="1">
        <f t="shared" ca="1" si="440"/>
        <v>44824051.789042734</v>
      </c>
      <c r="R1260" s="1">
        <f t="shared" ca="1" si="459"/>
        <v>111398.03870866002</v>
      </c>
      <c r="S1260" s="3">
        <f t="shared" si="441"/>
        <v>338.80118084238615</v>
      </c>
      <c r="T1260" s="13">
        <f t="shared" ca="1" si="442"/>
        <v>2.3485758653851825</v>
      </c>
      <c r="U1260" s="13">
        <f t="shared" si="443"/>
        <v>1.1631407472089974</v>
      </c>
      <c r="V1260" s="5">
        <v>0.35</v>
      </c>
      <c r="W1260" s="3">
        <f t="shared" ca="1" si="444"/>
        <v>7.327101245969736</v>
      </c>
      <c r="X1260" s="3">
        <f t="shared" ca="1" si="445"/>
        <v>-4.929280880678391</v>
      </c>
      <c r="Y1260" s="3">
        <f t="shared" ca="1" si="446"/>
        <v>5.4211255905088311</v>
      </c>
      <c r="Z1260" s="3">
        <f t="shared" ca="1" si="447"/>
        <v>-3.520914914770279E-2</v>
      </c>
      <c r="AA1260" s="3">
        <f t="shared" ca="1" si="448"/>
        <v>3.8722325646491654E-2</v>
      </c>
    </row>
    <row r="1261" spans="3:27" s="5" customFormat="1" x14ac:dyDescent="0.2">
      <c r="C1261" s="25"/>
      <c r="D1261" s="1">
        <f t="shared" si="449"/>
        <v>1259</v>
      </c>
      <c r="E1261" s="2">
        <f t="shared" si="450"/>
        <v>125.99999999999712</v>
      </c>
      <c r="F1261" s="3">
        <f t="shared" ca="1" si="451"/>
        <v>535.30448508708662</v>
      </c>
      <c r="G1261" s="3">
        <f t="shared" si="452"/>
        <v>-589.69446626888919</v>
      </c>
      <c r="H1261" s="3">
        <f t="shared" ca="1" si="437"/>
        <v>796.4235401483943</v>
      </c>
      <c r="I1261" s="3">
        <f t="shared" ca="1" si="453"/>
        <v>67394.834672465237</v>
      </c>
      <c r="J1261" s="3">
        <f t="shared" si="454"/>
        <v>309.72369006281963</v>
      </c>
      <c r="K1261" s="3">
        <f t="shared" ca="1" si="455"/>
        <v>79167.828794990666</v>
      </c>
      <c r="L1261" s="3">
        <f t="shared" si="456"/>
        <v>-9.773619955623893</v>
      </c>
      <c r="M1261" s="3">
        <f t="shared" ca="1" si="438"/>
        <v>-0.83370724257341289</v>
      </c>
      <c r="N1261" s="3">
        <f t="shared" ca="1" si="439"/>
        <v>-47.767906348946106</v>
      </c>
      <c r="O1261" s="1">
        <f t="shared" ca="1" si="457"/>
        <v>44400331.871175066</v>
      </c>
      <c r="P1261" s="1">
        <f t="shared" si="458"/>
        <v>-423797.0293098421</v>
      </c>
      <c r="Q1261" s="1">
        <f t="shared" ca="1" si="440"/>
        <v>44824128.900484905</v>
      </c>
      <c r="R1261" s="1">
        <f t="shared" ca="1" si="459"/>
        <v>111499.2956207752</v>
      </c>
      <c r="S1261" s="3">
        <f t="shared" si="441"/>
        <v>339.04073780989017</v>
      </c>
      <c r="T1261" s="13">
        <f t="shared" ca="1" si="442"/>
        <v>2.3490496902911171</v>
      </c>
      <c r="U1261" s="13">
        <f t="shared" si="443"/>
        <v>1.1696185194602755</v>
      </c>
      <c r="V1261" s="5">
        <v>0.35</v>
      </c>
      <c r="W1261" s="3">
        <f t="shared" ca="1" si="444"/>
        <v>7.3746045632137234</v>
      </c>
      <c r="X1261" s="3">
        <f t="shared" ca="1" si="445"/>
        <v>-4.9567330690607792</v>
      </c>
      <c r="Y1261" s="3">
        <f t="shared" ca="1" si="446"/>
        <v>5.4603653491183151</v>
      </c>
      <c r="Z1261" s="3">
        <f t="shared" ca="1" si="447"/>
        <v>-3.5405236207576997E-2</v>
      </c>
      <c r="AA1261" s="3">
        <f t="shared" ca="1" si="448"/>
        <v>3.9002609636559396E-2</v>
      </c>
    </row>
    <row r="1262" spans="3:27" s="5" customFormat="1" x14ac:dyDescent="0.2">
      <c r="C1262" s="25"/>
      <c r="D1262" s="1">
        <f t="shared" si="449"/>
        <v>1260</v>
      </c>
      <c r="E1262" s="2">
        <f t="shared" si="450"/>
        <v>126.09999999999711</v>
      </c>
      <c r="F1262" s="3">
        <f t="shared" ca="1" si="451"/>
        <v>535.30448508708662</v>
      </c>
      <c r="G1262" s="3">
        <f t="shared" si="452"/>
        <v>-590.67182826445162</v>
      </c>
      <c r="H1262" s="3">
        <f t="shared" ca="1" si="437"/>
        <v>797.14747723342941</v>
      </c>
      <c r="I1262" s="3">
        <f t="shared" ca="1" si="453"/>
        <v>67448.365120973947</v>
      </c>
      <c r="J1262" s="3">
        <f t="shared" si="454"/>
        <v>250.70537533615257</v>
      </c>
      <c r="K1262" s="3">
        <f t="shared" ca="1" si="455"/>
        <v>79247.507339095842</v>
      </c>
      <c r="L1262" s="3">
        <f t="shared" si="456"/>
        <v>-9.7754012516588027</v>
      </c>
      <c r="M1262" s="3">
        <f t="shared" ca="1" si="438"/>
        <v>-0.83453133062011187</v>
      </c>
      <c r="N1262" s="3">
        <f t="shared" ca="1" si="439"/>
        <v>-47.815123115969136</v>
      </c>
      <c r="O1262" s="1">
        <f t="shared" ca="1" si="457"/>
        <v>44481087.032173455</v>
      </c>
      <c r="P1262" s="1">
        <f t="shared" si="458"/>
        <v>-343104.38958020619</v>
      </c>
      <c r="Q1262" s="1">
        <f t="shared" ca="1" si="440"/>
        <v>44824191.42175366</v>
      </c>
      <c r="R1262" s="1">
        <f t="shared" ca="1" si="459"/>
        <v>111600.64681268012</v>
      </c>
      <c r="S1262" s="3">
        <f t="shared" si="441"/>
        <v>339.2806921131733</v>
      </c>
      <c r="T1262" s="13">
        <f t="shared" ca="1" si="442"/>
        <v>2.3495220793982767</v>
      </c>
      <c r="U1262" s="13">
        <f t="shared" si="443"/>
        <v>1.1761346989158745</v>
      </c>
      <c r="V1262" s="5">
        <v>0.35</v>
      </c>
      <c r="W1262" s="3">
        <f t="shared" ca="1" si="444"/>
        <v>7.4224307162018119</v>
      </c>
      <c r="X1262" s="3">
        <f t="shared" ca="1" si="445"/>
        <v>-4.9843480235558637</v>
      </c>
      <c r="Y1262" s="3">
        <f t="shared" ca="1" si="446"/>
        <v>5.4998865912753967</v>
      </c>
      <c r="Z1262" s="3">
        <f t="shared" ca="1" si="447"/>
        <v>-3.5602485882541883E-2</v>
      </c>
      <c r="AA1262" s="3">
        <f t="shared" ca="1" si="448"/>
        <v>3.9284904223395693E-2</v>
      </c>
    </row>
    <row r="1263" spans="3:27" s="5" customFormat="1" x14ac:dyDescent="0.2">
      <c r="C1263" s="25"/>
      <c r="D1263" s="1">
        <f t="shared" si="449"/>
        <v>1261</v>
      </c>
      <c r="E1263" s="2">
        <f t="shared" si="450"/>
        <v>126.1999999999971</v>
      </c>
      <c r="F1263" s="3">
        <f t="shared" ca="1" si="451"/>
        <v>535.30448508708662</v>
      </c>
      <c r="G1263" s="3">
        <f t="shared" si="452"/>
        <v>-591.64936838961751</v>
      </c>
      <c r="H1263" s="3">
        <f t="shared" ca="1" si="437"/>
        <v>797.87208678470779</v>
      </c>
      <c r="I1263" s="3">
        <f t="shared" ca="1" si="453"/>
        <v>67501.895569482658</v>
      </c>
      <c r="J1263" s="3">
        <f t="shared" si="454"/>
        <v>191.58931550344911</v>
      </c>
      <c r="K1263" s="3">
        <f t="shared" ca="1" si="455"/>
        <v>79327.258310548787</v>
      </c>
      <c r="L1263" s="3">
        <f t="shared" si="456"/>
        <v>-9.7771854978452151</v>
      </c>
      <c r="M1263" s="3">
        <f t="shared" ca="1" si="438"/>
        <v>-0.83535407244637372</v>
      </c>
      <c r="N1263" s="3">
        <f t="shared" ca="1" si="439"/>
        <v>-47.862262750242827</v>
      </c>
      <c r="O1263" s="1">
        <f t="shared" ca="1" si="457"/>
        <v>44561990.680912904</v>
      </c>
      <c r="P1263" s="1">
        <f t="shared" si="458"/>
        <v>-262248.59879153798</v>
      </c>
      <c r="Q1263" s="1">
        <f t="shared" ca="1" si="440"/>
        <v>44824239.279704444</v>
      </c>
      <c r="R1263" s="1">
        <f t="shared" ca="1" si="459"/>
        <v>111702.09214985909</v>
      </c>
      <c r="S1263" s="3">
        <f t="shared" si="441"/>
        <v>339.52104382459873</v>
      </c>
      <c r="T1263" s="13">
        <f t="shared" ca="1" si="442"/>
        <v>2.3499930307615911</v>
      </c>
      <c r="U1263" s="13">
        <f t="shared" si="443"/>
        <v>1.1826895071118892</v>
      </c>
      <c r="V1263" s="5">
        <v>0.35</v>
      </c>
      <c r="W1263" s="3">
        <f t="shared" ca="1" si="444"/>
        <v>7.4705818598812934</v>
      </c>
      <c r="X1263" s="3">
        <f t="shared" ca="1" si="445"/>
        <v>-5.0121266830127338</v>
      </c>
      <c r="Y1263" s="3">
        <f t="shared" ca="1" si="446"/>
        <v>5.539691276471931</v>
      </c>
      <c r="Z1263" s="3">
        <f t="shared" ca="1" si="447"/>
        <v>-3.5800904878662387E-2</v>
      </c>
      <c r="AA1263" s="3">
        <f t="shared" ca="1" si="448"/>
        <v>3.9569223403370934E-2</v>
      </c>
    </row>
    <row r="1264" spans="3:27" s="5" customFormat="1" x14ac:dyDescent="0.2">
      <c r="C1264" s="25"/>
      <c r="D1264" s="1">
        <f t="shared" si="449"/>
        <v>1262</v>
      </c>
      <c r="E1264" s="2">
        <f t="shared" si="450"/>
        <v>126.2999999999971</v>
      </c>
      <c r="F1264" s="3">
        <f t="shared" ca="1" si="451"/>
        <v>535.30448508708662</v>
      </c>
      <c r="G1264" s="3">
        <f t="shared" si="452"/>
        <v>-592.62708693940203</v>
      </c>
      <c r="H1264" s="3">
        <f t="shared" ca="1" si="437"/>
        <v>798.59736784479355</v>
      </c>
      <c r="I1264" s="3">
        <f t="shared" ca="1" si="453"/>
        <v>67555.426017991369</v>
      </c>
      <c r="J1264" s="3">
        <f t="shared" si="454"/>
        <v>132.37549273699813</v>
      </c>
      <c r="K1264" s="3">
        <f t="shared" ca="1" si="455"/>
        <v>79407.081776548206</v>
      </c>
      <c r="L1264" s="3">
        <f t="shared" si="456"/>
        <v>-9.7789726947212063</v>
      </c>
      <c r="M1264" s="3">
        <f t="shared" ca="1" si="438"/>
        <v>-0.83617547044389562</v>
      </c>
      <c r="N1264" s="3">
        <f t="shared" ca="1" si="439"/>
        <v>-47.909325388801328</v>
      </c>
      <c r="O1264" s="1">
        <f t="shared" ca="1" si="457"/>
        <v>44643042.915004268</v>
      </c>
      <c r="P1264" s="1">
        <f t="shared" si="458"/>
        <v>-181229.48604955181</v>
      </c>
      <c r="Q1264" s="1">
        <f t="shared" ca="1" si="440"/>
        <v>44824272.401053824</v>
      </c>
      <c r="R1264" s="1">
        <f t="shared" ca="1" si="459"/>
        <v>111803.6314982711</v>
      </c>
      <c r="S1264" s="3">
        <f t="shared" si="441"/>
        <v>339.76179301664962</v>
      </c>
      <c r="T1264" s="13">
        <f t="shared" ca="1" si="442"/>
        <v>2.3504625424603267</v>
      </c>
      <c r="U1264" s="13">
        <f t="shared" si="443"/>
        <v>1.1892831667998167</v>
      </c>
      <c r="V1264" s="5">
        <v>0.35</v>
      </c>
      <c r="W1264" s="3">
        <f t="shared" ca="1" si="444"/>
        <v>7.5190601630317282</v>
      </c>
      <c r="X1264" s="3">
        <f t="shared" ca="1" si="445"/>
        <v>-5.0400699914312472</v>
      </c>
      <c r="Y1264" s="3">
        <f t="shared" ca="1" si="446"/>
        <v>5.5797813771477598</v>
      </c>
      <c r="Z1264" s="3">
        <f t="shared" ca="1" si="447"/>
        <v>-3.6000499938794624E-2</v>
      </c>
      <c r="AA1264" s="3">
        <f t="shared" ca="1" si="448"/>
        <v>3.9855581265341139E-2</v>
      </c>
    </row>
    <row r="1265" spans="3:27" s="5" customFormat="1" x14ac:dyDescent="0.2">
      <c r="C1265" s="25"/>
      <c r="D1265" s="1">
        <f t="shared" si="449"/>
        <v>1263</v>
      </c>
      <c r="E1265" s="2">
        <f t="shared" si="450"/>
        <v>126.39999999999709</v>
      </c>
      <c r="F1265" s="3">
        <f t="shared" ca="1" si="451"/>
        <v>535.30448508708662</v>
      </c>
      <c r="G1265" s="3">
        <f t="shared" si="452"/>
        <v>-593.60498420887416</v>
      </c>
      <c r="H1265" s="3">
        <f t="shared" ca="1" si="437"/>
        <v>799.32331945963438</v>
      </c>
      <c r="I1265" s="3">
        <f t="shared" ca="1" si="453"/>
        <v>67608.95646650008</v>
      </c>
      <c r="J1265" s="3">
        <f t="shared" si="454"/>
        <v>73.063889179584322</v>
      </c>
      <c r="K1265" s="3">
        <f t="shared" ca="1" si="455"/>
        <v>79486.977804197246</v>
      </c>
      <c r="L1265" s="3">
        <f t="shared" si="456"/>
        <v>-9.7807628428257463</v>
      </c>
      <c r="M1265" s="3">
        <f t="shared" ca="1" si="438"/>
        <v>-0.83699552700302515</v>
      </c>
      <c r="N1265" s="3">
        <f t="shared" ca="1" si="439"/>
        <v>-47.956311168601474</v>
      </c>
      <c r="O1265" s="1">
        <f t="shared" ca="1" si="457"/>
        <v>44724243.83223781</v>
      </c>
      <c r="P1265" s="1">
        <f t="shared" si="458"/>
        <v>-100046.88014160231</v>
      </c>
      <c r="Q1265" s="1">
        <f t="shared" ca="1" si="440"/>
        <v>44824290.712379411</v>
      </c>
      <c r="R1265" s="1">
        <f t="shared" ca="1" si="459"/>
        <v>111905.26472434882</v>
      </c>
      <c r="S1265" s="3">
        <f t="shared" si="441"/>
        <v>340.00293976192921</v>
      </c>
      <c r="T1265" s="13">
        <f t="shared" ca="1" si="442"/>
        <v>2.3509306125980038</v>
      </c>
      <c r="U1265" s="13">
        <f t="shared" si="443"/>
        <v>1.1959159019526777</v>
      </c>
      <c r="V1265" s="5">
        <v>0.35</v>
      </c>
      <c r="W1265" s="3">
        <f t="shared" ca="1" si="444"/>
        <v>7.5678678083482662</v>
      </c>
      <c r="X1265" s="3">
        <f t="shared" ca="1" si="445"/>
        <v>-5.0681788979879601</v>
      </c>
      <c r="Y1265" s="3">
        <f t="shared" ca="1" si="446"/>
        <v>5.6201588787705585</v>
      </c>
      <c r="Z1265" s="3">
        <f t="shared" ca="1" si="447"/>
        <v>-3.6201277842771142E-2</v>
      </c>
      <c r="AA1265" s="3">
        <f t="shared" ca="1" si="448"/>
        <v>4.0143991991218278E-2</v>
      </c>
    </row>
    <row r="1266" spans="3:27" s="5" customFormat="1" x14ac:dyDescent="0.2">
      <c r="C1266" s="25"/>
      <c r="D1266" s="1">
        <f t="shared" si="449"/>
        <v>1264</v>
      </c>
      <c r="E1266" s="2">
        <f t="shared" si="450"/>
        <v>126.49999999999709</v>
      </c>
      <c r="F1266" s="3">
        <f t="shared" ca="1" si="451"/>
        <v>535.30448508708662</v>
      </c>
      <c r="G1266" s="3">
        <f t="shared" si="452"/>
        <v>-594.58306049315672</v>
      </c>
      <c r="H1266" s="3">
        <f t="shared" ca="1" si="437"/>
        <v>800.04994067855523</v>
      </c>
      <c r="I1266" s="3">
        <f t="shared" ca="1" si="453"/>
        <v>67662.486915008791</v>
      </c>
      <c r="J1266" s="3">
        <f t="shared" si="454"/>
        <v>13.654486944482777</v>
      </c>
      <c r="K1266" s="3">
        <f t="shared" ca="1" si="455"/>
        <v>79566.946460503794</v>
      </c>
      <c r="L1266" s="3">
        <f t="shared" si="456"/>
        <v>-9.782555942698691</v>
      </c>
      <c r="M1266" s="3">
        <f t="shared" ca="1" si="438"/>
        <v>-0.83781424451273101</v>
      </c>
      <c r="N1266" s="3">
        <f t="shared" ca="1" si="439"/>
        <v>-48.00322022652108</v>
      </c>
      <c r="O1266" s="1">
        <f t="shared" ca="1" si="457"/>
        <v>44805593.53058318</v>
      </c>
      <c r="P1266" s="1">
        <f t="shared" si="458"/>
        <v>-18700.609536455235</v>
      </c>
      <c r="Q1266" s="1">
        <f t="shared" ca="1" si="440"/>
        <v>44824294.140119635</v>
      </c>
      <c r="R1266" s="1">
        <f t="shared" ca="1" si="459"/>
        <v>112006.99169499773</v>
      </c>
      <c r="S1266" s="3">
        <f t="shared" si="441"/>
        <v>340.2444841331606</v>
      </c>
      <c r="T1266" s="13">
        <f t="shared" ca="1" si="442"/>
        <v>2.3513972393023184</v>
      </c>
      <c r="U1266" s="13">
        <f t="shared" si="443"/>
        <v>1.2025879377711635</v>
      </c>
      <c r="V1266" s="5">
        <v>0.35</v>
      </c>
      <c r="W1266" s="3">
        <f t="shared" ca="1" si="444"/>
        <v>7.6170069925254209</v>
      </c>
      <c r="X1266" s="3">
        <f t="shared" ca="1" si="445"/>
        <v>-5.0964543570621768</v>
      </c>
      <c r="Y1266" s="3">
        <f t="shared" ca="1" si="446"/>
        <v>5.6608257799161352</v>
      </c>
      <c r="Z1266" s="3">
        <f t="shared" ca="1" si="447"/>
        <v>-3.6403245407586979E-2</v>
      </c>
      <c r="AA1266" s="3">
        <f t="shared" ca="1" si="448"/>
        <v>4.0434469856543823E-2</v>
      </c>
    </row>
    <row r="1267" spans="3:27" s="5" customFormat="1" x14ac:dyDescent="0.2">
      <c r="C1267" s="25"/>
      <c r="D1267" s="1"/>
      <c r="E1267" s="2"/>
      <c r="F1267" s="3"/>
      <c r="G1267" s="3"/>
      <c r="H1267" s="3"/>
      <c r="I1267" s="3"/>
      <c r="J1267" s="3"/>
      <c r="K1267" s="3"/>
      <c r="L1267" s="3"/>
      <c r="M1267" s="3"/>
      <c r="N1267" s="3"/>
      <c r="O1267" s="1"/>
      <c r="P1267" s="1"/>
      <c r="Q1267" s="1"/>
      <c r="R1267" s="1"/>
      <c r="S1267" s="3"/>
      <c r="T1267" s="13"/>
      <c r="U1267" s="13"/>
      <c r="W1267" s="3"/>
      <c r="X1267" s="3"/>
      <c r="Y1267" s="3"/>
      <c r="Z1267" s="3"/>
      <c r="AA1267" s="3"/>
    </row>
    <row r="1268" spans="3:27" s="5" customFormat="1" x14ac:dyDescent="0.2">
      <c r="C1268" s="25"/>
      <c r="D1268" s="1"/>
      <c r="E1268" s="2"/>
      <c r="F1268" s="3"/>
      <c r="G1268" s="3"/>
      <c r="H1268" s="3"/>
      <c r="I1268" s="3"/>
      <c r="J1268" s="3"/>
      <c r="K1268" s="3"/>
      <c r="L1268" s="3"/>
      <c r="M1268" s="3"/>
      <c r="N1268" s="3"/>
      <c r="O1268" s="1"/>
      <c r="P1268" s="1"/>
      <c r="Q1268" s="1"/>
      <c r="R1268" s="1"/>
      <c r="S1268" s="3"/>
      <c r="T1268" s="13"/>
      <c r="U1268" s="13"/>
      <c r="W1268" s="3"/>
      <c r="X1268" s="3"/>
      <c r="Y1268" s="3"/>
      <c r="Z1268" s="3"/>
      <c r="AA1268" s="3"/>
    </row>
    <row r="1269" spans="3:27" s="5" customFormat="1" x14ac:dyDescent="0.2">
      <c r="C1269" s="25"/>
      <c r="D1269" s="1"/>
      <c r="E1269" s="2"/>
      <c r="F1269" s="3"/>
      <c r="G1269" s="3"/>
      <c r="H1269" s="3"/>
      <c r="I1269" s="3"/>
      <c r="J1269" s="3"/>
      <c r="K1269" s="3"/>
      <c r="L1269" s="3"/>
      <c r="M1269" s="3"/>
      <c r="N1269" s="3"/>
      <c r="O1269" s="1"/>
      <c r="P1269" s="1"/>
      <c r="Q1269" s="1"/>
      <c r="R1269" s="1"/>
      <c r="S1269" s="3"/>
      <c r="T1269" s="13"/>
      <c r="U1269" s="13"/>
      <c r="W1269" s="3"/>
      <c r="X1269" s="3"/>
      <c r="Y1269" s="3"/>
      <c r="Z1269" s="3"/>
      <c r="AA1269" s="3"/>
    </row>
    <row r="1270" spans="3:27" s="5" customFormat="1" x14ac:dyDescent="0.2">
      <c r="C1270" s="25"/>
      <c r="D1270" s="1"/>
      <c r="E1270" s="2"/>
      <c r="F1270" s="3"/>
      <c r="G1270" s="3"/>
      <c r="H1270" s="3"/>
      <c r="I1270" s="3"/>
      <c r="J1270" s="3"/>
      <c r="K1270" s="3"/>
      <c r="L1270" s="3"/>
      <c r="M1270" s="3"/>
      <c r="N1270" s="3"/>
      <c r="O1270" s="1"/>
      <c r="P1270" s="1"/>
      <c r="Q1270" s="1"/>
      <c r="R1270" s="1"/>
      <c r="S1270" s="3"/>
      <c r="T1270" s="13"/>
      <c r="U1270" s="13"/>
      <c r="W1270" s="3"/>
      <c r="X1270" s="3"/>
      <c r="Y1270" s="3"/>
      <c r="Z1270" s="3"/>
      <c r="AA1270" s="3"/>
    </row>
    <row r="1271" spans="3:27" s="5" customFormat="1" x14ac:dyDescent="0.2">
      <c r="C1271" s="25"/>
      <c r="D1271" s="1"/>
      <c r="E1271" s="2"/>
      <c r="F1271" s="3"/>
      <c r="G1271" s="3"/>
      <c r="H1271" s="3"/>
      <c r="I1271" s="3"/>
      <c r="J1271" s="3"/>
      <c r="K1271" s="3"/>
      <c r="L1271" s="3"/>
      <c r="M1271" s="3"/>
      <c r="N1271" s="3"/>
      <c r="O1271" s="1"/>
      <c r="P1271" s="1"/>
      <c r="Q1271" s="1"/>
      <c r="R1271" s="1"/>
      <c r="S1271" s="3"/>
      <c r="T1271" s="13"/>
      <c r="U1271" s="13"/>
      <c r="W1271" s="3"/>
      <c r="X1271" s="3"/>
      <c r="Y1271" s="3"/>
      <c r="Z1271" s="3"/>
      <c r="AA1271" s="3"/>
    </row>
    <row r="1272" spans="3:27" s="5" customFormat="1" x14ac:dyDescent="0.2">
      <c r="C1272" s="25"/>
      <c r="D1272" s="1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1"/>
      <c r="P1272" s="1"/>
      <c r="Q1272" s="1"/>
      <c r="R1272" s="1"/>
      <c r="S1272" s="3"/>
      <c r="T1272" s="13"/>
      <c r="U1272" s="13"/>
      <c r="W1272" s="3"/>
      <c r="X1272" s="3"/>
      <c r="Y1272" s="3"/>
      <c r="Z1272" s="3"/>
      <c r="AA1272" s="3"/>
    </row>
    <row r="1273" spans="3:27" s="5" customFormat="1" x14ac:dyDescent="0.2">
      <c r="C1273" s="25"/>
      <c r="D1273" s="1"/>
      <c r="E1273" s="2"/>
      <c r="F1273" s="3"/>
      <c r="G1273" s="3"/>
      <c r="H1273" s="3"/>
      <c r="I1273" s="3"/>
      <c r="J1273" s="3"/>
      <c r="K1273" s="3"/>
      <c r="L1273" s="3"/>
      <c r="M1273" s="3"/>
      <c r="N1273" s="3"/>
      <c r="O1273" s="1"/>
      <c r="P1273" s="1"/>
      <c r="Q1273" s="1"/>
      <c r="R1273" s="1"/>
      <c r="S1273" s="3"/>
      <c r="T1273" s="13"/>
      <c r="U1273" s="13"/>
      <c r="W1273" s="3"/>
      <c r="X1273" s="3"/>
      <c r="Y1273" s="3"/>
      <c r="Z1273" s="3"/>
      <c r="AA1273" s="3"/>
    </row>
    <row r="1274" spans="3:27" s="5" customFormat="1" x14ac:dyDescent="0.2">
      <c r="C1274" s="25"/>
      <c r="D1274" s="1"/>
      <c r="E1274" s="2"/>
      <c r="F1274" s="3"/>
      <c r="G1274" s="3"/>
      <c r="H1274" s="3"/>
      <c r="I1274" s="3"/>
      <c r="J1274" s="3"/>
      <c r="K1274" s="3"/>
      <c r="L1274" s="3"/>
      <c r="M1274" s="3"/>
      <c r="N1274" s="3"/>
      <c r="O1274" s="1"/>
      <c r="P1274" s="1"/>
      <c r="Q1274" s="1"/>
      <c r="R1274" s="1"/>
      <c r="S1274" s="3"/>
      <c r="T1274" s="13"/>
      <c r="U1274" s="13"/>
      <c r="W1274" s="3"/>
      <c r="X1274" s="3"/>
      <c r="Y1274" s="3"/>
      <c r="Z1274" s="3"/>
      <c r="AA1274" s="3"/>
    </row>
    <row r="1275" spans="3:27" s="5" customFormat="1" x14ac:dyDescent="0.2">
      <c r="C1275" s="25"/>
      <c r="D1275" s="1"/>
      <c r="E1275" s="2"/>
      <c r="F1275" s="3"/>
      <c r="G1275" s="3"/>
      <c r="H1275" s="3"/>
      <c r="I1275" s="3"/>
      <c r="J1275" s="3"/>
      <c r="K1275" s="3"/>
      <c r="L1275" s="3"/>
      <c r="M1275" s="3"/>
      <c r="N1275" s="3"/>
      <c r="O1275" s="1"/>
      <c r="P1275" s="1"/>
      <c r="Q1275" s="1"/>
      <c r="R1275" s="1"/>
      <c r="S1275" s="3"/>
      <c r="T1275" s="13"/>
      <c r="U1275" s="13"/>
      <c r="W1275" s="3"/>
      <c r="X1275" s="3"/>
      <c r="Y1275" s="3"/>
      <c r="Z1275" s="3"/>
      <c r="AA1275" s="3"/>
    </row>
    <row r="1276" spans="3:27" s="5" customFormat="1" x14ac:dyDescent="0.2">
      <c r="C1276" s="25"/>
      <c r="D1276" s="1"/>
      <c r="E1276" s="2"/>
      <c r="F1276" s="3"/>
      <c r="G1276" s="3"/>
      <c r="H1276" s="3"/>
      <c r="I1276" s="3"/>
      <c r="J1276" s="3"/>
      <c r="K1276" s="3"/>
      <c r="L1276" s="3"/>
      <c r="M1276" s="3"/>
      <c r="N1276" s="3"/>
      <c r="O1276" s="1"/>
      <c r="P1276" s="1"/>
      <c r="Q1276" s="1"/>
      <c r="R1276" s="1"/>
      <c r="S1276" s="3"/>
      <c r="T1276" s="13"/>
      <c r="U1276" s="13"/>
      <c r="W1276" s="3"/>
      <c r="X1276" s="3"/>
      <c r="Y1276" s="3"/>
      <c r="Z1276" s="3"/>
      <c r="AA1276" s="3"/>
    </row>
    <row r="1277" spans="3:27" s="5" customFormat="1" x14ac:dyDescent="0.2">
      <c r="C1277" s="25"/>
      <c r="D1277" s="1"/>
      <c r="E1277" s="2"/>
      <c r="F1277" s="3"/>
      <c r="G1277" s="3"/>
      <c r="H1277" s="3"/>
      <c r="I1277" s="3"/>
      <c r="J1277" s="3"/>
      <c r="K1277" s="3"/>
      <c r="L1277" s="3"/>
      <c r="M1277" s="3"/>
      <c r="N1277" s="3"/>
      <c r="O1277" s="1"/>
      <c r="P1277" s="1"/>
      <c r="Q1277" s="1"/>
      <c r="R1277" s="1"/>
      <c r="S1277" s="3"/>
      <c r="T1277" s="13"/>
      <c r="U1277" s="13"/>
      <c r="W1277" s="3"/>
      <c r="X1277" s="3"/>
      <c r="Y1277" s="3"/>
      <c r="Z1277" s="3"/>
      <c r="AA1277" s="3"/>
    </row>
    <row r="1278" spans="3:27" s="5" customFormat="1" x14ac:dyDescent="0.2">
      <c r="C1278" s="25"/>
      <c r="D1278" s="1"/>
      <c r="E1278" s="2"/>
      <c r="F1278" s="3"/>
      <c r="G1278" s="3"/>
      <c r="H1278" s="3"/>
      <c r="I1278" s="3"/>
      <c r="J1278" s="3"/>
      <c r="K1278" s="3"/>
      <c r="L1278" s="3"/>
      <c r="M1278" s="3"/>
      <c r="N1278" s="3"/>
      <c r="O1278" s="1"/>
      <c r="P1278" s="1"/>
      <c r="Q1278" s="1"/>
      <c r="R1278" s="1"/>
      <c r="S1278" s="3"/>
      <c r="T1278" s="13"/>
      <c r="U1278" s="13"/>
      <c r="W1278" s="3"/>
      <c r="X1278" s="3"/>
      <c r="Y1278" s="3"/>
      <c r="Z1278" s="3"/>
      <c r="AA1278" s="3"/>
    </row>
    <row r="1279" spans="3:27" s="5" customFormat="1" x14ac:dyDescent="0.2">
      <c r="C1279" s="25"/>
      <c r="D1279" s="1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1"/>
      <c r="P1279" s="1"/>
      <c r="Q1279" s="1"/>
      <c r="R1279" s="1"/>
      <c r="S1279" s="3"/>
      <c r="T1279" s="13"/>
      <c r="U1279" s="13"/>
      <c r="W1279" s="3"/>
      <c r="X1279" s="3"/>
      <c r="Y1279" s="3"/>
      <c r="Z1279" s="3"/>
      <c r="AA1279" s="3"/>
    </row>
    <row r="1280" spans="3:27" s="5" customFormat="1" x14ac:dyDescent="0.2">
      <c r="C1280" s="25"/>
      <c r="D1280" s="1"/>
      <c r="E1280" s="2"/>
      <c r="F1280" s="3"/>
      <c r="G1280" s="3"/>
      <c r="H1280" s="3"/>
      <c r="I1280" s="3"/>
      <c r="J1280" s="3"/>
      <c r="K1280" s="3"/>
      <c r="L1280" s="3"/>
      <c r="M1280" s="3"/>
      <c r="N1280" s="3"/>
      <c r="O1280" s="1"/>
      <c r="P1280" s="1"/>
      <c r="Q1280" s="1"/>
      <c r="R1280" s="1"/>
      <c r="S1280" s="3"/>
      <c r="T1280" s="13"/>
      <c r="U1280" s="13"/>
      <c r="W1280" s="3"/>
      <c r="X1280" s="3"/>
      <c r="Y1280" s="3"/>
      <c r="Z1280" s="3"/>
      <c r="AA1280" s="3"/>
    </row>
    <row r="1281" spans="3:27" s="5" customFormat="1" x14ac:dyDescent="0.2">
      <c r="C1281" s="25"/>
      <c r="D1281" s="1"/>
      <c r="E1281" s="2"/>
      <c r="F1281" s="3"/>
      <c r="G1281" s="3"/>
      <c r="H1281" s="3"/>
      <c r="I1281" s="3"/>
      <c r="J1281" s="3"/>
      <c r="K1281" s="3"/>
      <c r="L1281" s="3"/>
      <c r="M1281" s="3"/>
      <c r="N1281" s="3"/>
      <c r="O1281" s="1"/>
      <c r="P1281" s="1"/>
      <c r="Q1281" s="1"/>
      <c r="R1281" s="1"/>
      <c r="S1281" s="3"/>
      <c r="T1281" s="13"/>
      <c r="U1281" s="13"/>
      <c r="W1281" s="3"/>
      <c r="X1281" s="3"/>
      <c r="Y1281" s="3"/>
      <c r="Z1281" s="3"/>
      <c r="AA1281" s="3"/>
    </row>
    <row r="1282" spans="3:27" s="5" customFormat="1" x14ac:dyDescent="0.2">
      <c r="C1282" s="25"/>
      <c r="D1282" s="1"/>
      <c r="E1282" s="2"/>
      <c r="F1282" s="3"/>
      <c r="G1282" s="3"/>
      <c r="H1282" s="3"/>
      <c r="I1282" s="3"/>
      <c r="J1282" s="3"/>
      <c r="K1282" s="3"/>
      <c r="L1282" s="3"/>
      <c r="M1282" s="3"/>
      <c r="N1282" s="3"/>
      <c r="O1282" s="1"/>
      <c r="P1282" s="1"/>
      <c r="Q1282" s="1"/>
      <c r="R1282" s="1"/>
      <c r="S1282" s="3"/>
      <c r="T1282" s="13"/>
      <c r="U1282" s="13"/>
      <c r="W1282" s="3"/>
      <c r="X1282" s="3"/>
      <c r="Y1282" s="3"/>
      <c r="Z1282" s="3"/>
      <c r="AA1282" s="3"/>
    </row>
    <row r="1283" spans="3:27" s="5" customFormat="1" x14ac:dyDescent="0.2">
      <c r="C1283" s="25"/>
      <c r="D1283" s="1"/>
      <c r="E1283" s="2"/>
      <c r="F1283" s="3"/>
      <c r="G1283" s="3"/>
      <c r="H1283" s="3"/>
      <c r="I1283" s="3"/>
      <c r="J1283" s="3"/>
      <c r="K1283" s="3"/>
      <c r="L1283" s="3"/>
      <c r="M1283" s="3"/>
      <c r="N1283" s="3"/>
      <c r="O1283" s="1"/>
      <c r="P1283" s="1"/>
      <c r="Q1283" s="1"/>
      <c r="R1283" s="1"/>
      <c r="S1283" s="3"/>
      <c r="T1283" s="13"/>
      <c r="U1283" s="13"/>
      <c r="W1283" s="3"/>
      <c r="X1283" s="3"/>
      <c r="Y1283" s="3"/>
      <c r="Z1283" s="3"/>
      <c r="AA1283" s="3"/>
    </row>
    <row r="1284" spans="3:27" s="5" customFormat="1" x14ac:dyDescent="0.2">
      <c r="C1284" s="25"/>
      <c r="D1284" s="1"/>
      <c r="E1284" s="2"/>
      <c r="F1284" s="3"/>
      <c r="G1284" s="3"/>
      <c r="H1284" s="3"/>
      <c r="I1284" s="3"/>
      <c r="J1284" s="3"/>
      <c r="K1284" s="3"/>
      <c r="L1284" s="3"/>
      <c r="M1284" s="3"/>
      <c r="N1284" s="3"/>
      <c r="O1284" s="1"/>
      <c r="P1284" s="1"/>
      <c r="Q1284" s="1"/>
      <c r="R1284" s="1"/>
      <c r="S1284" s="3"/>
      <c r="T1284" s="13"/>
      <c r="U1284" s="13"/>
      <c r="W1284" s="3"/>
      <c r="X1284" s="3"/>
      <c r="Y1284" s="3"/>
      <c r="Z1284" s="3"/>
      <c r="AA1284" s="3"/>
    </row>
    <row r="1285" spans="3:27" s="5" customFormat="1" x14ac:dyDescent="0.2">
      <c r="C1285" s="25"/>
      <c r="D1285" s="1"/>
      <c r="E1285" s="2"/>
      <c r="F1285" s="3"/>
      <c r="G1285" s="3"/>
      <c r="H1285" s="3"/>
      <c r="I1285" s="3"/>
      <c r="J1285" s="3"/>
      <c r="K1285" s="3"/>
      <c r="L1285" s="3"/>
      <c r="M1285" s="3"/>
      <c r="N1285" s="3"/>
      <c r="O1285" s="1"/>
      <c r="P1285" s="1"/>
      <c r="Q1285" s="1"/>
      <c r="R1285" s="1"/>
      <c r="S1285" s="3"/>
      <c r="T1285" s="13"/>
      <c r="U1285" s="13"/>
      <c r="W1285" s="3"/>
      <c r="X1285" s="3"/>
      <c r="Y1285" s="3"/>
      <c r="Z1285" s="3"/>
      <c r="AA1285" s="3"/>
    </row>
    <row r="1286" spans="3:27" s="5" customFormat="1" x14ac:dyDescent="0.2">
      <c r="C1286" s="25"/>
      <c r="D1286" s="1"/>
      <c r="E1286" s="2"/>
      <c r="F1286" s="3"/>
      <c r="G1286" s="3"/>
      <c r="H1286" s="3"/>
      <c r="I1286" s="3"/>
      <c r="J1286" s="3"/>
      <c r="K1286" s="3"/>
      <c r="L1286" s="3"/>
      <c r="M1286" s="3"/>
      <c r="N1286" s="3"/>
      <c r="O1286" s="1"/>
      <c r="P1286" s="1"/>
      <c r="Q1286" s="1"/>
      <c r="R1286" s="1"/>
      <c r="S1286" s="3"/>
      <c r="T1286" s="13"/>
      <c r="U1286" s="13"/>
      <c r="W1286" s="3"/>
      <c r="X1286" s="3"/>
      <c r="Y1286" s="3"/>
      <c r="Z1286" s="3"/>
      <c r="AA1286" s="3"/>
    </row>
    <row r="1287" spans="3:27" s="5" customFormat="1" x14ac:dyDescent="0.2">
      <c r="C1287" s="25"/>
      <c r="D1287" s="1"/>
      <c r="E1287" s="2"/>
      <c r="F1287" s="3"/>
      <c r="G1287" s="3"/>
      <c r="H1287" s="3"/>
      <c r="I1287" s="3"/>
      <c r="J1287" s="3"/>
      <c r="K1287" s="3"/>
      <c r="L1287" s="3"/>
      <c r="M1287" s="3"/>
      <c r="N1287" s="3"/>
      <c r="O1287" s="1"/>
      <c r="P1287" s="1"/>
      <c r="Q1287" s="1"/>
      <c r="R1287" s="1"/>
      <c r="S1287" s="3"/>
      <c r="T1287" s="13"/>
      <c r="U1287" s="13"/>
      <c r="W1287" s="3"/>
      <c r="X1287" s="3"/>
      <c r="Y1287" s="3"/>
      <c r="Z1287" s="3"/>
      <c r="AA1287" s="3"/>
    </row>
    <row r="1288" spans="3:27" s="5" customFormat="1" x14ac:dyDescent="0.2">
      <c r="C1288" s="25"/>
      <c r="D1288" s="1"/>
      <c r="E1288" s="2"/>
      <c r="F1288" s="3"/>
      <c r="G1288" s="3"/>
      <c r="H1288" s="3"/>
      <c r="I1288" s="3"/>
      <c r="J1288" s="3"/>
      <c r="K1288" s="3"/>
      <c r="L1288" s="3"/>
      <c r="M1288" s="3"/>
      <c r="N1288" s="3"/>
      <c r="O1288" s="1"/>
      <c r="P1288" s="1"/>
      <c r="Q1288" s="1"/>
      <c r="R1288" s="1"/>
      <c r="S1288" s="3"/>
      <c r="T1288" s="13"/>
      <c r="U1288" s="13"/>
      <c r="W1288" s="3"/>
      <c r="X1288" s="3"/>
      <c r="Y1288" s="3"/>
      <c r="Z1288" s="3"/>
      <c r="AA1288" s="3"/>
    </row>
    <row r="1289" spans="3:27" s="5" customFormat="1" x14ac:dyDescent="0.2">
      <c r="C1289" s="25"/>
      <c r="D1289" s="1"/>
      <c r="E1289" s="2"/>
      <c r="F1289" s="3"/>
      <c r="G1289" s="3"/>
      <c r="H1289" s="3"/>
      <c r="I1289" s="3"/>
      <c r="J1289" s="3"/>
      <c r="K1289" s="3"/>
      <c r="L1289" s="3"/>
      <c r="M1289" s="3"/>
      <c r="N1289" s="3"/>
      <c r="O1289" s="1"/>
      <c r="P1289" s="1"/>
      <c r="Q1289" s="1"/>
      <c r="R1289" s="1"/>
      <c r="S1289" s="3"/>
      <c r="T1289" s="13"/>
      <c r="U1289" s="13"/>
      <c r="W1289" s="3"/>
      <c r="X1289" s="3"/>
      <c r="Y1289" s="3"/>
      <c r="Z1289" s="3"/>
      <c r="AA1289" s="3"/>
    </row>
    <row r="1290" spans="3:27" s="5" customFormat="1" x14ac:dyDescent="0.2">
      <c r="C1290" s="25"/>
      <c r="D1290" s="1"/>
      <c r="E1290" s="2"/>
      <c r="F1290" s="3"/>
      <c r="G1290" s="3"/>
      <c r="H1290" s="3"/>
      <c r="I1290" s="3"/>
      <c r="J1290" s="3"/>
      <c r="K1290" s="3"/>
      <c r="L1290" s="3"/>
      <c r="M1290" s="3"/>
      <c r="N1290" s="3"/>
      <c r="O1290" s="1"/>
      <c r="P1290" s="1"/>
      <c r="Q1290" s="1"/>
      <c r="R1290" s="1"/>
      <c r="S1290" s="3"/>
      <c r="T1290" s="13"/>
      <c r="U1290" s="13"/>
      <c r="W1290" s="3"/>
      <c r="X1290" s="3"/>
      <c r="Y1290" s="3"/>
      <c r="Z1290" s="3"/>
      <c r="AA1290" s="3"/>
    </row>
    <row r="1291" spans="3:27" s="5" customFormat="1" x14ac:dyDescent="0.2">
      <c r="C1291" s="25"/>
      <c r="D1291" s="1"/>
      <c r="E1291" s="2"/>
      <c r="F1291" s="3"/>
      <c r="G1291" s="3"/>
      <c r="H1291" s="3"/>
      <c r="I1291" s="3"/>
      <c r="J1291" s="3"/>
      <c r="K1291" s="3"/>
      <c r="L1291" s="3"/>
      <c r="M1291" s="3"/>
      <c r="N1291" s="3"/>
      <c r="O1291" s="1"/>
      <c r="P1291" s="1"/>
      <c r="Q1291" s="1"/>
      <c r="R1291" s="1"/>
      <c r="S1291" s="3"/>
      <c r="T1291" s="13"/>
      <c r="U1291" s="13"/>
      <c r="W1291" s="3"/>
      <c r="X1291" s="3"/>
      <c r="Y1291" s="3"/>
      <c r="Z1291" s="3"/>
      <c r="AA1291" s="3"/>
    </row>
    <row r="1292" spans="3:27" s="5" customFormat="1" x14ac:dyDescent="0.2">
      <c r="C1292" s="25"/>
      <c r="D1292" s="1"/>
      <c r="E1292" s="2"/>
      <c r="F1292" s="3"/>
      <c r="G1292" s="3"/>
      <c r="H1292" s="3"/>
      <c r="I1292" s="3"/>
      <c r="J1292" s="3"/>
      <c r="K1292" s="3"/>
      <c r="L1292" s="3"/>
      <c r="M1292" s="3"/>
      <c r="N1292" s="3"/>
      <c r="O1292" s="1"/>
      <c r="P1292" s="1"/>
      <c r="Q1292" s="1"/>
      <c r="R1292" s="1"/>
      <c r="S1292" s="3"/>
      <c r="T1292" s="13"/>
      <c r="U1292" s="13"/>
      <c r="W1292" s="3"/>
      <c r="X1292" s="3"/>
      <c r="Y1292" s="3"/>
      <c r="Z1292" s="3"/>
      <c r="AA1292" s="3"/>
    </row>
    <row r="1293" spans="3:27" s="5" customFormat="1" x14ac:dyDescent="0.2">
      <c r="C1293" s="25"/>
      <c r="D1293" s="1"/>
      <c r="E1293" s="2"/>
      <c r="F1293" s="3"/>
      <c r="G1293" s="3"/>
      <c r="H1293" s="3"/>
      <c r="I1293" s="3"/>
      <c r="J1293" s="3"/>
      <c r="K1293" s="3"/>
      <c r="L1293" s="3"/>
      <c r="M1293" s="3"/>
      <c r="N1293" s="3"/>
      <c r="O1293" s="1"/>
      <c r="P1293" s="1"/>
      <c r="Q1293" s="1"/>
      <c r="R1293" s="1"/>
      <c r="S1293" s="3"/>
      <c r="T1293" s="13"/>
      <c r="U1293" s="13"/>
      <c r="W1293" s="3"/>
      <c r="X1293" s="3"/>
      <c r="Y1293" s="3"/>
      <c r="Z1293" s="3"/>
      <c r="AA1293" s="3"/>
    </row>
    <row r="1294" spans="3:27" s="5" customFormat="1" x14ac:dyDescent="0.2">
      <c r="C1294" s="25"/>
      <c r="D1294" s="1"/>
      <c r="E1294" s="2"/>
      <c r="F1294" s="3"/>
      <c r="G1294" s="3"/>
      <c r="H1294" s="3"/>
      <c r="I1294" s="3"/>
      <c r="J1294" s="3"/>
      <c r="K1294" s="3"/>
      <c r="L1294" s="3"/>
      <c r="M1294" s="3"/>
      <c r="N1294" s="3"/>
      <c r="O1294" s="1"/>
      <c r="P1294" s="1"/>
      <c r="Q1294" s="1"/>
      <c r="R1294" s="1"/>
      <c r="S1294" s="3"/>
      <c r="T1294" s="13"/>
      <c r="U1294" s="13"/>
      <c r="W1294" s="3"/>
      <c r="X1294" s="3"/>
      <c r="Y1294" s="3"/>
      <c r="Z1294" s="3"/>
      <c r="AA1294" s="3"/>
    </row>
    <row r="1295" spans="3:27" s="5" customFormat="1" x14ac:dyDescent="0.2">
      <c r="C1295" s="25"/>
      <c r="D1295" s="1"/>
      <c r="E1295" s="2"/>
      <c r="F1295" s="3"/>
      <c r="G1295" s="3"/>
      <c r="H1295" s="3"/>
      <c r="I1295" s="3"/>
      <c r="J1295" s="3"/>
      <c r="K1295" s="3"/>
      <c r="L1295" s="3"/>
      <c r="M1295" s="3"/>
      <c r="N1295" s="3"/>
      <c r="O1295" s="1"/>
      <c r="P1295" s="1"/>
      <c r="Q1295" s="1"/>
      <c r="R1295" s="1"/>
      <c r="S1295" s="3"/>
      <c r="T1295" s="13"/>
      <c r="U1295" s="13"/>
      <c r="W1295" s="3"/>
      <c r="X1295" s="3"/>
      <c r="Y1295" s="3"/>
      <c r="Z1295" s="3"/>
      <c r="AA1295" s="3"/>
    </row>
    <row r="1296" spans="3:27" s="5" customFormat="1" x14ac:dyDescent="0.2">
      <c r="C1296" s="25"/>
      <c r="D1296" s="1"/>
      <c r="E1296" s="2"/>
      <c r="F1296" s="3"/>
      <c r="G1296" s="3"/>
      <c r="H1296" s="3"/>
      <c r="I1296" s="3"/>
      <c r="J1296" s="3"/>
      <c r="K1296" s="3"/>
      <c r="L1296" s="3"/>
      <c r="M1296" s="3"/>
      <c r="N1296" s="3"/>
      <c r="O1296" s="1"/>
      <c r="P1296" s="1"/>
      <c r="Q1296" s="1"/>
      <c r="R1296" s="1"/>
      <c r="S1296" s="3"/>
      <c r="T1296" s="13"/>
      <c r="U1296" s="13"/>
      <c r="W1296" s="3"/>
      <c r="X1296" s="3"/>
      <c r="Y1296" s="3"/>
      <c r="Z1296" s="3"/>
      <c r="AA1296" s="3"/>
    </row>
    <row r="1297" spans="3:27" s="5" customFormat="1" x14ac:dyDescent="0.2">
      <c r="C1297" s="25"/>
      <c r="D1297" s="1"/>
      <c r="E1297" s="2"/>
      <c r="F1297" s="3"/>
      <c r="G1297" s="3"/>
      <c r="H1297" s="3"/>
      <c r="I1297" s="3"/>
      <c r="J1297" s="3"/>
      <c r="K1297" s="3"/>
      <c r="L1297" s="3"/>
      <c r="M1297" s="3"/>
      <c r="N1297" s="3"/>
      <c r="O1297" s="1"/>
      <c r="P1297" s="1"/>
      <c r="Q1297" s="1"/>
      <c r="R1297" s="1"/>
      <c r="S1297" s="3"/>
      <c r="T1297" s="13"/>
      <c r="U1297" s="13"/>
      <c r="W1297" s="3"/>
      <c r="X1297" s="3"/>
      <c r="Y1297" s="3"/>
      <c r="Z1297" s="3"/>
      <c r="AA1297" s="3"/>
    </row>
    <row r="1298" spans="3:27" s="5" customFormat="1" x14ac:dyDescent="0.2">
      <c r="C1298" s="25"/>
      <c r="D1298" s="1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1"/>
      <c r="P1298" s="1"/>
      <c r="Q1298" s="1"/>
      <c r="R1298" s="1"/>
      <c r="S1298" s="3"/>
      <c r="T1298" s="13"/>
      <c r="U1298" s="13"/>
      <c r="W1298" s="3"/>
      <c r="X1298" s="3"/>
      <c r="Y1298" s="3"/>
      <c r="Z1298" s="3"/>
      <c r="AA1298" s="3"/>
    </row>
    <row r="1299" spans="3:27" s="5" customFormat="1" x14ac:dyDescent="0.2">
      <c r="C1299" s="25"/>
      <c r="D1299" s="1"/>
      <c r="E1299" s="2"/>
      <c r="F1299" s="3"/>
      <c r="G1299" s="3"/>
      <c r="H1299" s="3"/>
      <c r="I1299" s="3"/>
      <c r="J1299" s="3"/>
      <c r="K1299" s="3"/>
      <c r="L1299" s="3"/>
      <c r="M1299" s="3"/>
      <c r="N1299" s="3"/>
      <c r="O1299" s="1"/>
      <c r="P1299" s="1"/>
      <c r="Q1299" s="1"/>
      <c r="R1299" s="1"/>
      <c r="S1299" s="3"/>
      <c r="T1299" s="13"/>
      <c r="U1299" s="13"/>
      <c r="W1299" s="3"/>
      <c r="X1299" s="3"/>
      <c r="Y1299" s="3"/>
      <c r="Z1299" s="3"/>
      <c r="AA1299" s="3"/>
    </row>
    <row r="1300" spans="3:27" s="5" customFormat="1" x14ac:dyDescent="0.2">
      <c r="C1300" s="25"/>
      <c r="D1300" s="1"/>
      <c r="E1300" s="2"/>
      <c r="F1300" s="3"/>
      <c r="G1300" s="3"/>
      <c r="H1300" s="3"/>
      <c r="I1300" s="3"/>
      <c r="J1300" s="3"/>
      <c r="K1300" s="3"/>
      <c r="L1300" s="3"/>
      <c r="M1300" s="3"/>
      <c r="N1300" s="3"/>
      <c r="O1300" s="1"/>
      <c r="P1300" s="1"/>
      <c r="Q1300" s="1"/>
      <c r="R1300" s="1"/>
      <c r="S1300" s="3"/>
      <c r="T1300" s="13"/>
      <c r="U1300" s="13"/>
      <c r="W1300" s="3"/>
      <c r="X1300" s="3"/>
      <c r="Y1300" s="3"/>
      <c r="Z1300" s="3"/>
      <c r="AA1300" s="3"/>
    </row>
    <row r="1301" spans="3:27" s="5" customFormat="1" x14ac:dyDescent="0.2">
      <c r="C1301" s="25"/>
      <c r="D1301" s="1"/>
      <c r="E1301" s="2"/>
      <c r="F1301" s="3"/>
      <c r="G1301" s="3"/>
      <c r="H1301" s="3"/>
      <c r="I1301" s="3"/>
      <c r="J1301" s="3"/>
      <c r="K1301" s="3"/>
      <c r="L1301" s="3"/>
      <c r="M1301" s="3"/>
      <c r="N1301" s="3"/>
      <c r="O1301" s="1"/>
      <c r="P1301" s="1"/>
      <c r="Q1301" s="1"/>
      <c r="R1301" s="1"/>
      <c r="S1301" s="3"/>
      <c r="T1301" s="13"/>
      <c r="U1301" s="13"/>
      <c r="W1301" s="3"/>
      <c r="X1301" s="3"/>
      <c r="Y1301" s="3"/>
      <c r="Z1301" s="3"/>
      <c r="AA1301" s="3"/>
    </row>
    <row r="1302" spans="3:27" s="5" customFormat="1" x14ac:dyDescent="0.2">
      <c r="C1302" s="25"/>
      <c r="D1302" s="1"/>
      <c r="E1302" s="2"/>
      <c r="F1302" s="3"/>
      <c r="G1302" s="3"/>
      <c r="H1302" s="3"/>
      <c r="I1302" s="3"/>
      <c r="J1302" s="3"/>
      <c r="K1302" s="3"/>
      <c r="L1302" s="3"/>
      <c r="M1302" s="3"/>
      <c r="N1302" s="3"/>
      <c r="O1302" s="1"/>
      <c r="P1302" s="1"/>
      <c r="Q1302" s="1"/>
      <c r="R1302" s="1"/>
      <c r="S1302" s="3"/>
      <c r="T1302" s="13"/>
      <c r="U1302" s="13"/>
      <c r="W1302" s="3"/>
      <c r="X1302" s="3"/>
      <c r="Y1302" s="3"/>
      <c r="Z1302" s="3"/>
      <c r="AA1302" s="3"/>
    </row>
    <row r="1303" spans="3:27" s="5" customFormat="1" x14ac:dyDescent="0.2">
      <c r="C1303" s="25"/>
      <c r="D1303" s="1"/>
      <c r="E1303" s="2"/>
      <c r="F1303" s="3"/>
      <c r="G1303" s="3"/>
      <c r="H1303" s="3"/>
      <c r="I1303" s="3"/>
      <c r="J1303" s="3"/>
      <c r="K1303" s="3"/>
      <c r="L1303" s="3"/>
      <c r="M1303" s="3"/>
      <c r="N1303" s="3"/>
      <c r="O1303" s="1"/>
      <c r="P1303" s="1"/>
      <c r="Q1303" s="1"/>
      <c r="R1303" s="1"/>
      <c r="S1303" s="3"/>
      <c r="T1303" s="13"/>
      <c r="U1303" s="13"/>
      <c r="W1303" s="3"/>
      <c r="X1303" s="3"/>
      <c r="Y1303" s="3"/>
      <c r="Z1303" s="3"/>
      <c r="AA1303" s="3"/>
    </row>
    <row r="1304" spans="3:27" s="5" customFormat="1" x14ac:dyDescent="0.2">
      <c r="C1304" s="25"/>
      <c r="D1304" s="1"/>
      <c r="E1304" s="2"/>
      <c r="F1304" s="3"/>
      <c r="G1304" s="3"/>
      <c r="H1304" s="3"/>
      <c r="I1304" s="3"/>
      <c r="J1304" s="3"/>
      <c r="K1304" s="3"/>
      <c r="L1304" s="3"/>
      <c r="M1304" s="3"/>
      <c r="N1304" s="3"/>
      <c r="O1304" s="1"/>
      <c r="P1304" s="1"/>
      <c r="Q1304" s="1"/>
      <c r="R1304" s="1"/>
      <c r="S1304" s="3"/>
      <c r="T1304" s="13"/>
      <c r="U1304" s="13"/>
      <c r="W1304" s="3"/>
      <c r="X1304" s="3"/>
      <c r="Y1304" s="3"/>
      <c r="Z1304" s="3"/>
      <c r="AA1304" s="3"/>
    </row>
    <row r="1305" spans="3:27" s="5" customFormat="1" x14ac:dyDescent="0.2">
      <c r="C1305" s="25"/>
      <c r="D1305" s="1"/>
      <c r="E1305" s="2"/>
      <c r="F1305" s="3"/>
      <c r="G1305" s="3"/>
      <c r="H1305" s="3"/>
      <c r="I1305" s="3"/>
      <c r="J1305" s="3"/>
      <c r="K1305" s="3"/>
      <c r="L1305" s="3"/>
      <c r="M1305" s="3"/>
      <c r="N1305" s="3"/>
      <c r="O1305" s="1"/>
      <c r="P1305" s="1"/>
      <c r="Q1305" s="1"/>
      <c r="R1305" s="1"/>
      <c r="S1305" s="3"/>
      <c r="T1305" s="13"/>
      <c r="U1305" s="13"/>
      <c r="W1305" s="3"/>
      <c r="X1305" s="3"/>
      <c r="Y1305" s="3"/>
      <c r="Z1305" s="3"/>
      <c r="AA1305" s="3"/>
    </row>
    <row r="1306" spans="3:27" s="5" customFormat="1" x14ac:dyDescent="0.2">
      <c r="C1306" s="25"/>
      <c r="D1306" s="1"/>
      <c r="E1306" s="2"/>
      <c r="F1306" s="3"/>
      <c r="G1306" s="3"/>
      <c r="H1306" s="3"/>
      <c r="I1306" s="3"/>
      <c r="J1306" s="3"/>
      <c r="K1306" s="3"/>
      <c r="L1306" s="3"/>
      <c r="M1306" s="3"/>
      <c r="N1306" s="3"/>
      <c r="O1306" s="1"/>
      <c r="P1306" s="1"/>
      <c r="Q1306" s="1"/>
      <c r="R1306" s="1"/>
      <c r="S1306" s="3"/>
      <c r="T1306" s="13"/>
      <c r="U1306" s="13"/>
      <c r="W1306" s="3"/>
      <c r="X1306" s="3"/>
      <c r="Y1306" s="3"/>
      <c r="Z1306" s="3"/>
      <c r="AA1306" s="3"/>
    </row>
    <row r="1307" spans="3:27" s="5" customFormat="1" x14ac:dyDescent="0.2">
      <c r="C1307" s="25"/>
      <c r="D1307" s="1"/>
      <c r="E1307" s="2"/>
      <c r="F1307" s="3"/>
      <c r="G1307" s="3"/>
      <c r="H1307" s="3"/>
      <c r="I1307" s="3"/>
      <c r="J1307" s="3"/>
      <c r="K1307" s="3"/>
      <c r="L1307" s="3"/>
      <c r="M1307" s="3"/>
      <c r="N1307" s="3"/>
      <c r="O1307" s="1"/>
      <c r="P1307" s="1"/>
      <c r="Q1307" s="1"/>
      <c r="R1307" s="1"/>
      <c r="S1307" s="3"/>
      <c r="T1307" s="13"/>
      <c r="U1307" s="13"/>
      <c r="W1307" s="3"/>
      <c r="X1307" s="3"/>
      <c r="Y1307" s="3"/>
      <c r="Z1307" s="3"/>
      <c r="AA1307" s="3"/>
    </row>
    <row r="1308" spans="3:27" s="5" customFormat="1" x14ac:dyDescent="0.2">
      <c r="C1308" s="25"/>
      <c r="D1308" s="1"/>
      <c r="E1308" s="2"/>
      <c r="F1308" s="3"/>
      <c r="G1308" s="3"/>
      <c r="H1308" s="3"/>
      <c r="I1308" s="3"/>
      <c r="J1308" s="3"/>
      <c r="K1308" s="3"/>
      <c r="L1308" s="3"/>
      <c r="M1308" s="3"/>
      <c r="N1308" s="3"/>
      <c r="O1308" s="1"/>
      <c r="P1308" s="1"/>
      <c r="Q1308" s="1"/>
      <c r="R1308" s="1"/>
      <c r="S1308" s="3"/>
      <c r="T1308" s="13"/>
      <c r="U1308" s="13"/>
      <c r="W1308" s="3"/>
      <c r="X1308" s="3"/>
      <c r="Y1308" s="3"/>
      <c r="Z1308" s="3"/>
      <c r="AA1308" s="3"/>
    </row>
    <row r="1309" spans="3:27" s="5" customFormat="1" x14ac:dyDescent="0.2">
      <c r="C1309" s="25"/>
      <c r="D1309" s="1"/>
      <c r="E1309" s="2"/>
      <c r="F1309" s="3"/>
      <c r="G1309" s="3"/>
      <c r="H1309" s="3"/>
      <c r="I1309" s="3"/>
      <c r="J1309" s="3"/>
      <c r="K1309" s="3"/>
      <c r="L1309" s="3"/>
      <c r="M1309" s="3"/>
      <c r="N1309" s="3"/>
      <c r="O1309" s="1"/>
      <c r="P1309" s="1"/>
      <c r="Q1309" s="1"/>
      <c r="R1309" s="1"/>
      <c r="S1309" s="3"/>
      <c r="T1309" s="13"/>
      <c r="U1309" s="13"/>
      <c r="W1309" s="3"/>
      <c r="X1309" s="3"/>
      <c r="Y1309" s="3"/>
      <c r="Z1309" s="3"/>
      <c r="AA1309" s="3"/>
    </row>
    <row r="1310" spans="3:27" s="5" customFormat="1" x14ac:dyDescent="0.2">
      <c r="C1310" s="25"/>
      <c r="D1310" s="1"/>
      <c r="E1310" s="2"/>
      <c r="F1310" s="3"/>
      <c r="G1310" s="3"/>
      <c r="H1310" s="3"/>
      <c r="I1310" s="3"/>
      <c r="J1310" s="3"/>
      <c r="K1310" s="3"/>
      <c r="L1310" s="3"/>
      <c r="M1310" s="3"/>
      <c r="N1310" s="3"/>
      <c r="O1310" s="1"/>
      <c r="P1310" s="1"/>
      <c r="Q1310" s="1"/>
      <c r="R1310" s="1"/>
      <c r="S1310" s="3"/>
      <c r="T1310" s="13"/>
      <c r="U1310" s="13"/>
      <c r="W1310" s="3"/>
      <c r="X1310" s="3"/>
      <c r="Y1310" s="3"/>
      <c r="Z1310" s="3"/>
      <c r="AA1310" s="3"/>
    </row>
    <row r="1311" spans="3:27" s="5" customFormat="1" x14ac:dyDescent="0.2">
      <c r="C1311" s="25"/>
      <c r="D1311" s="1"/>
      <c r="E1311" s="2"/>
      <c r="F1311" s="3"/>
      <c r="G1311" s="3"/>
      <c r="H1311" s="3"/>
      <c r="I1311" s="3"/>
      <c r="J1311" s="3"/>
      <c r="K1311" s="3"/>
      <c r="L1311" s="3"/>
      <c r="M1311" s="3"/>
      <c r="N1311" s="3"/>
      <c r="O1311" s="1"/>
      <c r="P1311" s="1"/>
      <c r="Q1311" s="1"/>
      <c r="R1311" s="1"/>
      <c r="S1311" s="3"/>
      <c r="T1311" s="13"/>
      <c r="U1311" s="13"/>
      <c r="W1311" s="3"/>
      <c r="X1311" s="3"/>
      <c r="Y1311" s="3"/>
      <c r="Z1311" s="3"/>
      <c r="AA1311" s="3"/>
    </row>
    <row r="1312" spans="3:27" s="5" customFormat="1" x14ac:dyDescent="0.2">
      <c r="C1312" s="25"/>
      <c r="D1312" s="1"/>
      <c r="E1312" s="2"/>
      <c r="F1312" s="3"/>
      <c r="G1312" s="3"/>
      <c r="H1312" s="3"/>
      <c r="I1312" s="3"/>
      <c r="J1312" s="3"/>
      <c r="K1312" s="3"/>
      <c r="L1312" s="3"/>
      <c r="M1312" s="3"/>
      <c r="N1312" s="3"/>
      <c r="O1312" s="1"/>
      <c r="P1312" s="1"/>
      <c r="Q1312" s="1"/>
      <c r="R1312" s="1"/>
      <c r="S1312" s="3"/>
      <c r="T1312" s="13"/>
      <c r="U1312" s="13"/>
      <c r="W1312" s="3"/>
      <c r="X1312" s="3"/>
      <c r="Y1312" s="3"/>
      <c r="Z1312" s="3"/>
      <c r="AA1312" s="3"/>
    </row>
    <row r="1313" spans="3:27" s="5" customFormat="1" x14ac:dyDescent="0.2">
      <c r="C1313" s="25"/>
      <c r="D1313" s="1"/>
      <c r="E1313" s="2"/>
      <c r="F1313" s="3"/>
      <c r="G1313" s="3"/>
      <c r="H1313" s="3"/>
      <c r="I1313" s="3"/>
      <c r="J1313" s="3"/>
      <c r="K1313" s="3"/>
      <c r="L1313" s="3"/>
      <c r="M1313" s="3"/>
      <c r="N1313" s="3"/>
      <c r="O1313" s="1"/>
      <c r="P1313" s="1"/>
      <c r="Q1313" s="1"/>
      <c r="R1313" s="1"/>
      <c r="S1313" s="3"/>
      <c r="T1313" s="13"/>
      <c r="U1313" s="13"/>
      <c r="W1313" s="3"/>
      <c r="X1313" s="3"/>
      <c r="Y1313" s="3"/>
      <c r="Z1313" s="3"/>
      <c r="AA1313" s="3"/>
    </row>
    <row r="1314" spans="3:27" s="5" customFormat="1" x14ac:dyDescent="0.2">
      <c r="C1314" s="25"/>
      <c r="D1314" s="1"/>
      <c r="E1314" s="2"/>
      <c r="F1314" s="3"/>
      <c r="G1314" s="3"/>
      <c r="H1314" s="3"/>
      <c r="I1314" s="3"/>
      <c r="J1314" s="3"/>
      <c r="K1314" s="3"/>
      <c r="L1314" s="3"/>
      <c r="M1314" s="3"/>
      <c r="N1314" s="3"/>
      <c r="O1314" s="1"/>
      <c r="P1314" s="1"/>
      <c r="Q1314" s="1"/>
      <c r="R1314" s="1"/>
      <c r="S1314" s="3"/>
      <c r="T1314" s="13"/>
      <c r="U1314" s="13"/>
      <c r="W1314" s="3"/>
      <c r="X1314" s="3"/>
      <c r="Y1314" s="3"/>
      <c r="Z1314" s="3"/>
      <c r="AA1314" s="3"/>
    </row>
    <row r="1315" spans="3:27" s="5" customFormat="1" x14ac:dyDescent="0.2">
      <c r="C1315" s="25"/>
      <c r="D1315" s="1"/>
      <c r="E1315" s="2"/>
      <c r="F1315" s="3"/>
      <c r="G1315" s="3"/>
      <c r="H1315" s="3"/>
      <c r="I1315" s="3"/>
      <c r="J1315" s="3"/>
      <c r="K1315" s="3"/>
      <c r="L1315" s="3"/>
      <c r="M1315" s="3"/>
      <c r="N1315" s="3"/>
      <c r="O1315" s="1"/>
      <c r="P1315" s="1"/>
      <c r="Q1315" s="1"/>
      <c r="R1315" s="1"/>
      <c r="S1315" s="3"/>
      <c r="T1315" s="13"/>
      <c r="U1315" s="13"/>
      <c r="W1315" s="3"/>
      <c r="X1315" s="3"/>
      <c r="Y1315" s="3"/>
      <c r="Z1315" s="3"/>
      <c r="AA1315" s="3"/>
    </row>
    <row r="1316" spans="3:27" s="5" customFormat="1" x14ac:dyDescent="0.2">
      <c r="C1316" s="25"/>
      <c r="D1316" s="1"/>
      <c r="E1316" s="2"/>
      <c r="F1316" s="3"/>
      <c r="G1316" s="3"/>
      <c r="H1316" s="3"/>
      <c r="I1316" s="3"/>
      <c r="J1316" s="3"/>
      <c r="K1316" s="3"/>
      <c r="L1316" s="3"/>
      <c r="M1316" s="3"/>
      <c r="N1316" s="3"/>
      <c r="O1316" s="1"/>
      <c r="P1316" s="1"/>
      <c r="Q1316" s="1"/>
      <c r="R1316" s="1"/>
      <c r="S1316" s="3"/>
      <c r="T1316" s="13"/>
      <c r="U1316" s="13"/>
      <c r="W1316" s="3"/>
      <c r="X1316" s="3"/>
      <c r="Y1316" s="3"/>
      <c r="Z1316" s="3"/>
      <c r="AA1316" s="3"/>
    </row>
    <row r="1317" spans="3:27" s="5" customFormat="1" x14ac:dyDescent="0.2">
      <c r="C1317" s="25"/>
      <c r="D1317" s="1"/>
      <c r="E1317" s="2"/>
      <c r="F1317" s="3"/>
      <c r="G1317" s="3"/>
      <c r="H1317" s="3"/>
      <c r="I1317" s="3"/>
      <c r="J1317" s="3"/>
      <c r="K1317" s="3"/>
      <c r="L1317" s="3"/>
      <c r="M1317" s="3"/>
      <c r="N1317" s="3"/>
      <c r="O1317" s="1"/>
      <c r="P1317" s="1"/>
      <c r="Q1317" s="1"/>
      <c r="R1317" s="1"/>
      <c r="S1317" s="3"/>
      <c r="T1317" s="13"/>
      <c r="U1317" s="13"/>
      <c r="W1317" s="3"/>
      <c r="X1317" s="3"/>
      <c r="Y1317" s="3"/>
      <c r="Z1317" s="3"/>
      <c r="AA1317" s="3"/>
    </row>
    <row r="1318" spans="3:27" s="5" customFormat="1" x14ac:dyDescent="0.2">
      <c r="C1318" s="25"/>
      <c r="D1318" s="1"/>
      <c r="E1318" s="2"/>
      <c r="F1318" s="3"/>
      <c r="G1318" s="3"/>
      <c r="H1318" s="3"/>
      <c r="I1318" s="3"/>
      <c r="J1318" s="3"/>
      <c r="K1318" s="3"/>
      <c r="L1318" s="3"/>
      <c r="M1318" s="3"/>
      <c r="N1318" s="3"/>
      <c r="O1318" s="1"/>
      <c r="P1318" s="1"/>
      <c r="Q1318" s="1"/>
      <c r="R1318" s="1"/>
      <c r="S1318" s="3"/>
      <c r="T1318" s="13"/>
      <c r="U1318" s="13"/>
      <c r="W1318" s="3"/>
      <c r="X1318" s="3"/>
      <c r="Y1318" s="3"/>
      <c r="Z1318" s="3"/>
      <c r="AA1318" s="3"/>
    </row>
    <row r="1319" spans="3:27" s="5" customFormat="1" x14ac:dyDescent="0.2">
      <c r="C1319" s="25"/>
      <c r="D1319" s="1"/>
      <c r="E1319" s="2"/>
      <c r="F1319" s="3"/>
      <c r="G1319" s="3"/>
      <c r="H1319" s="3"/>
      <c r="I1319" s="3"/>
      <c r="J1319" s="3"/>
      <c r="K1319" s="3"/>
      <c r="L1319" s="3"/>
      <c r="M1319" s="3"/>
      <c r="N1319" s="3"/>
      <c r="O1319" s="1"/>
      <c r="P1319" s="1"/>
      <c r="Q1319" s="1"/>
      <c r="R1319" s="1"/>
      <c r="S1319" s="3"/>
      <c r="T1319" s="13"/>
      <c r="U1319" s="13"/>
      <c r="W1319" s="3"/>
      <c r="X1319" s="3"/>
      <c r="Y1319" s="3"/>
      <c r="Z1319" s="3"/>
      <c r="AA1319" s="3"/>
    </row>
    <row r="1320" spans="3:27" s="5" customFormat="1" x14ac:dyDescent="0.2">
      <c r="C1320" s="25"/>
      <c r="D1320" s="1"/>
      <c r="E1320" s="2"/>
      <c r="F1320" s="3"/>
      <c r="G1320" s="3"/>
      <c r="H1320" s="3"/>
      <c r="I1320" s="3"/>
      <c r="J1320" s="3"/>
      <c r="K1320" s="3"/>
      <c r="L1320" s="3"/>
      <c r="M1320" s="3"/>
      <c r="N1320" s="3"/>
      <c r="O1320" s="1"/>
      <c r="P1320" s="1"/>
      <c r="Q1320" s="1"/>
      <c r="R1320" s="1"/>
      <c r="S1320" s="3"/>
      <c r="T1320" s="13"/>
      <c r="U1320" s="13"/>
      <c r="W1320" s="3"/>
      <c r="X1320" s="3"/>
      <c r="Y1320" s="3"/>
      <c r="Z1320" s="3"/>
      <c r="AA1320" s="3"/>
    </row>
    <row r="1321" spans="3:27" s="5" customFormat="1" x14ac:dyDescent="0.2">
      <c r="C1321" s="25"/>
      <c r="D1321" s="1"/>
      <c r="E1321" s="2"/>
      <c r="F1321" s="3"/>
      <c r="G1321" s="3"/>
      <c r="H1321" s="3"/>
      <c r="I1321" s="3"/>
      <c r="J1321" s="3"/>
      <c r="K1321" s="3"/>
      <c r="L1321" s="3"/>
      <c r="M1321" s="3"/>
      <c r="N1321" s="3"/>
      <c r="O1321" s="1"/>
      <c r="P1321" s="1"/>
      <c r="Q1321" s="1"/>
      <c r="R1321" s="1"/>
      <c r="S1321" s="3"/>
      <c r="T1321" s="13"/>
      <c r="U1321" s="13"/>
      <c r="W1321" s="3"/>
      <c r="X1321" s="3"/>
      <c r="Y1321" s="3"/>
      <c r="Z1321" s="3"/>
      <c r="AA1321" s="3"/>
    </row>
    <row r="1322" spans="3:27" s="5" customFormat="1" x14ac:dyDescent="0.2">
      <c r="C1322" s="25"/>
      <c r="D1322" s="1"/>
      <c r="E1322" s="2"/>
      <c r="F1322" s="3"/>
      <c r="G1322" s="3"/>
      <c r="H1322" s="3"/>
      <c r="I1322" s="3"/>
      <c r="J1322" s="3"/>
      <c r="K1322" s="3"/>
      <c r="L1322" s="3"/>
      <c r="M1322" s="3"/>
      <c r="N1322" s="3"/>
      <c r="O1322" s="1"/>
      <c r="P1322" s="1"/>
      <c r="Q1322" s="1"/>
      <c r="R1322" s="1"/>
      <c r="S1322" s="3"/>
      <c r="T1322" s="13"/>
      <c r="U1322" s="13"/>
      <c r="W1322" s="3"/>
      <c r="X1322" s="3"/>
      <c r="Y1322" s="3"/>
      <c r="Z1322" s="3"/>
      <c r="AA1322" s="3"/>
    </row>
    <row r="1323" spans="3:27" s="5" customFormat="1" x14ac:dyDescent="0.2">
      <c r="C1323" s="25"/>
      <c r="D1323" s="1"/>
      <c r="E1323" s="2"/>
      <c r="F1323" s="3"/>
      <c r="G1323" s="3"/>
      <c r="H1323" s="3"/>
      <c r="I1323" s="3"/>
      <c r="J1323" s="3"/>
      <c r="K1323" s="3"/>
      <c r="L1323" s="3"/>
      <c r="M1323" s="3"/>
      <c r="N1323" s="3"/>
      <c r="O1323" s="1"/>
      <c r="P1323" s="1"/>
      <c r="Q1323" s="1"/>
      <c r="R1323" s="1"/>
      <c r="S1323" s="3"/>
      <c r="T1323" s="13"/>
      <c r="U1323" s="13"/>
      <c r="W1323" s="3"/>
      <c r="X1323" s="3"/>
      <c r="Y1323" s="3"/>
      <c r="Z1323" s="3"/>
      <c r="AA1323" s="3"/>
    </row>
    <row r="1324" spans="3:27" s="5" customFormat="1" x14ac:dyDescent="0.2">
      <c r="C1324" s="25"/>
      <c r="D1324" s="1"/>
      <c r="E1324" s="2"/>
      <c r="F1324" s="3"/>
      <c r="G1324" s="3"/>
      <c r="H1324" s="3"/>
      <c r="I1324" s="3"/>
      <c r="J1324" s="3"/>
      <c r="K1324" s="3"/>
      <c r="L1324" s="3"/>
      <c r="M1324" s="3"/>
      <c r="N1324" s="3"/>
      <c r="O1324" s="1"/>
      <c r="P1324" s="1"/>
      <c r="Q1324" s="1"/>
      <c r="R1324" s="1"/>
      <c r="S1324" s="3"/>
      <c r="T1324" s="13"/>
      <c r="U1324" s="13"/>
      <c r="W1324" s="3"/>
      <c r="X1324" s="3"/>
      <c r="Y1324" s="3"/>
      <c r="Z1324" s="3"/>
      <c r="AA1324" s="3"/>
    </row>
    <row r="1325" spans="3:27" s="5" customFormat="1" x14ac:dyDescent="0.2">
      <c r="C1325" s="25"/>
      <c r="D1325" s="1"/>
      <c r="E1325" s="2"/>
      <c r="F1325" s="3"/>
      <c r="G1325" s="3"/>
      <c r="H1325" s="3"/>
      <c r="I1325" s="3"/>
      <c r="J1325" s="3"/>
      <c r="K1325" s="3"/>
      <c r="L1325" s="3"/>
      <c r="M1325" s="3"/>
      <c r="N1325" s="3"/>
      <c r="O1325" s="1"/>
      <c r="P1325" s="1"/>
      <c r="Q1325" s="1"/>
      <c r="R1325" s="1"/>
      <c r="S1325" s="3"/>
      <c r="T1325" s="13"/>
      <c r="U1325" s="13"/>
      <c r="W1325" s="3"/>
      <c r="X1325" s="3"/>
      <c r="Y1325" s="3"/>
      <c r="Z1325" s="3"/>
      <c r="AA1325" s="3"/>
    </row>
    <row r="1326" spans="3:27" s="5" customFormat="1" x14ac:dyDescent="0.2">
      <c r="C1326" s="25"/>
      <c r="D1326" s="1"/>
      <c r="E1326" s="2"/>
      <c r="F1326" s="3"/>
      <c r="G1326" s="3"/>
      <c r="H1326" s="3"/>
      <c r="I1326" s="3"/>
      <c r="J1326" s="3"/>
      <c r="K1326" s="3"/>
      <c r="L1326" s="3"/>
      <c r="M1326" s="3"/>
      <c r="N1326" s="3"/>
      <c r="O1326" s="1"/>
      <c r="P1326" s="1"/>
      <c r="Q1326" s="1"/>
      <c r="R1326" s="1"/>
      <c r="S1326" s="3"/>
      <c r="T1326" s="13"/>
      <c r="U1326" s="13"/>
      <c r="W1326" s="3"/>
      <c r="X1326" s="3"/>
      <c r="Y1326" s="3"/>
      <c r="Z1326" s="3"/>
      <c r="AA1326" s="3"/>
    </row>
    <row r="1327" spans="3:27" s="5" customFormat="1" x14ac:dyDescent="0.2">
      <c r="C1327" s="25"/>
      <c r="D1327" s="1"/>
      <c r="E1327" s="2"/>
      <c r="F1327" s="3"/>
      <c r="G1327" s="3"/>
      <c r="H1327" s="3"/>
      <c r="I1327" s="3"/>
      <c r="J1327" s="3"/>
      <c r="K1327" s="3"/>
      <c r="L1327" s="3"/>
      <c r="M1327" s="3"/>
      <c r="N1327" s="3"/>
      <c r="O1327" s="1"/>
      <c r="P1327" s="1"/>
      <c r="Q1327" s="1"/>
      <c r="R1327" s="1"/>
      <c r="S1327" s="3"/>
      <c r="T1327" s="13"/>
      <c r="U1327" s="13"/>
      <c r="W1327" s="3"/>
      <c r="X1327" s="3"/>
      <c r="Y1327" s="3"/>
      <c r="Z1327" s="3"/>
      <c r="AA1327" s="3"/>
    </row>
    <row r="1328" spans="3:27" s="5" customFormat="1" x14ac:dyDescent="0.2">
      <c r="C1328" s="25"/>
      <c r="D1328" s="1"/>
      <c r="E1328" s="2"/>
      <c r="F1328" s="3"/>
      <c r="G1328" s="3"/>
      <c r="H1328" s="3"/>
      <c r="I1328" s="3"/>
      <c r="J1328" s="3"/>
      <c r="K1328" s="3"/>
      <c r="L1328" s="3"/>
      <c r="M1328" s="3"/>
      <c r="N1328" s="3"/>
      <c r="O1328" s="1"/>
      <c r="P1328" s="1"/>
      <c r="Q1328" s="1"/>
      <c r="R1328" s="1"/>
      <c r="S1328" s="3"/>
      <c r="T1328" s="13"/>
      <c r="U1328" s="13"/>
      <c r="W1328" s="3"/>
      <c r="X1328" s="3"/>
      <c r="Y1328" s="3"/>
      <c r="Z1328" s="3"/>
      <c r="AA1328" s="3"/>
    </row>
    <row r="1329" spans="3:27" s="5" customFormat="1" x14ac:dyDescent="0.2">
      <c r="C1329" s="25"/>
      <c r="D1329" s="1"/>
      <c r="E1329" s="2"/>
      <c r="F1329" s="3"/>
      <c r="G1329" s="3"/>
      <c r="H1329" s="3"/>
      <c r="I1329" s="3"/>
      <c r="J1329" s="3"/>
      <c r="K1329" s="3"/>
      <c r="L1329" s="3"/>
      <c r="M1329" s="3"/>
      <c r="N1329" s="3"/>
      <c r="O1329" s="1"/>
      <c r="P1329" s="1"/>
      <c r="Q1329" s="1"/>
      <c r="R1329" s="1"/>
      <c r="S1329" s="3"/>
      <c r="T1329" s="13"/>
      <c r="U1329" s="13"/>
      <c r="W1329" s="3"/>
      <c r="X1329" s="3"/>
      <c r="Y1329" s="3"/>
      <c r="Z1329" s="3"/>
      <c r="AA1329" s="3"/>
    </row>
    <row r="1330" spans="3:27" s="5" customFormat="1" x14ac:dyDescent="0.2">
      <c r="C1330" s="25"/>
      <c r="D1330" s="1"/>
      <c r="E1330" s="2"/>
      <c r="F1330" s="3"/>
      <c r="G1330" s="3"/>
      <c r="H1330" s="3"/>
      <c r="I1330" s="3"/>
      <c r="J1330" s="3"/>
      <c r="K1330" s="3"/>
      <c r="L1330" s="3"/>
      <c r="M1330" s="3"/>
      <c r="N1330" s="3"/>
      <c r="O1330" s="1"/>
      <c r="P1330" s="1"/>
      <c r="Q1330" s="1"/>
      <c r="R1330" s="1"/>
      <c r="S1330" s="3"/>
      <c r="T1330" s="13"/>
      <c r="U1330" s="13"/>
      <c r="W1330" s="3"/>
      <c r="X1330" s="3"/>
      <c r="Y1330" s="3"/>
      <c r="Z1330" s="3"/>
      <c r="AA1330" s="3"/>
    </row>
    <row r="1331" spans="3:27" s="5" customFormat="1" x14ac:dyDescent="0.2">
      <c r="C1331" s="25"/>
      <c r="D1331" s="1"/>
      <c r="E1331" s="2"/>
      <c r="F1331" s="3"/>
      <c r="G1331" s="3"/>
      <c r="H1331" s="3"/>
      <c r="I1331" s="3"/>
      <c r="J1331" s="3"/>
      <c r="K1331" s="3"/>
      <c r="L1331" s="3"/>
      <c r="M1331" s="3"/>
      <c r="N1331" s="3"/>
      <c r="O1331" s="1"/>
      <c r="P1331" s="1"/>
      <c r="Q1331" s="1"/>
      <c r="R1331" s="1"/>
      <c r="S1331" s="3"/>
      <c r="T1331" s="13"/>
      <c r="U1331" s="13"/>
      <c r="W1331" s="3"/>
      <c r="X1331" s="3"/>
      <c r="Y1331" s="3"/>
      <c r="Z1331" s="3"/>
      <c r="AA1331" s="3"/>
    </row>
    <row r="1332" spans="3:27" s="5" customFormat="1" x14ac:dyDescent="0.2">
      <c r="C1332" s="25"/>
      <c r="D1332" s="1"/>
      <c r="E1332" s="2"/>
      <c r="F1332" s="3"/>
      <c r="G1332" s="3"/>
      <c r="H1332" s="3"/>
      <c r="I1332" s="3"/>
      <c r="J1332" s="3"/>
      <c r="K1332" s="3"/>
      <c r="L1332" s="3"/>
      <c r="M1332" s="3"/>
      <c r="N1332" s="3"/>
      <c r="O1332" s="1"/>
      <c r="P1332" s="1"/>
      <c r="Q1332" s="1"/>
      <c r="R1332" s="1"/>
      <c r="S1332" s="3"/>
      <c r="T1332" s="13"/>
      <c r="U1332" s="13"/>
      <c r="W1332" s="3"/>
      <c r="X1332" s="3"/>
      <c r="Y1332" s="3"/>
      <c r="Z1332" s="3"/>
      <c r="AA1332" s="3"/>
    </row>
    <row r="1333" spans="3:27" s="5" customFormat="1" x14ac:dyDescent="0.2">
      <c r="C1333" s="25"/>
      <c r="D1333" s="1"/>
      <c r="E1333" s="2"/>
      <c r="F1333" s="3"/>
      <c r="G1333" s="3"/>
      <c r="H1333" s="3"/>
      <c r="I1333" s="3"/>
      <c r="J1333" s="3"/>
      <c r="K1333" s="3"/>
      <c r="L1333" s="3"/>
      <c r="M1333" s="3"/>
      <c r="N1333" s="3"/>
      <c r="O1333" s="1"/>
      <c r="P1333" s="1"/>
      <c r="Q1333" s="1"/>
      <c r="R1333" s="1"/>
      <c r="S1333" s="3"/>
      <c r="T1333" s="13"/>
      <c r="U1333" s="13"/>
      <c r="W1333" s="3"/>
      <c r="X1333" s="3"/>
      <c r="Y1333" s="3"/>
      <c r="Z1333" s="3"/>
      <c r="AA1333" s="3"/>
    </row>
    <row r="1334" spans="3:27" s="5" customFormat="1" x14ac:dyDescent="0.2">
      <c r="C1334" s="25"/>
      <c r="D1334" s="1"/>
      <c r="E1334" s="2"/>
      <c r="F1334" s="3"/>
      <c r="G1334" s="3"/>
      <c r="H1334" s="3"/>
      <c r="I1334" s="3"/>
      <c r="J1334" s="3"/>
      <c r="K1334" s="3"/>
      <c r="L1334" s="3"/>
      <c r="M1334" s="3"/>
      <c r="N1334" s="3"/>
      <c r="O1334" s="1"/>
      <c r="P1334" s="1"/>
      <c r="Q1334" s="1"/>
      <c r="R1334" s="1"/>
      <c r="S1334" s="3"/>
      <c r="T1334" s="13"/>
      <c r="U1334" s="13"/>
      <c r="W1334" s="3"/>
      <c r="X1334" s="3"/>
      <c r="Y1334" s="3"/>
      <c r="Z1334" s="3"/>
      <c r="AA1334" s="3"/>
    </row>
    <row r="1335" spans="3:27" s="5" customFormat="1" x14ac:dyDescent="0.2">
      <c r="C1335" s="25"/>
      <c r="D1335" s="1"/>
      <c r="E1335" s="2"/>
      <c r="F1335" s="3"/>
      <c r="G1335" s="3"/>
      <c r="H1335" s="3"/>
      <c r="I1335" s="3"/>
      <c r="J1335" s="3"/>
      <c r="K1335" s="3"/>
      <c r="L1335" s="3"/>
      <c r="M1335" s="3"/>
      <c r="N1335" s="3"/>
      <c r="O1335" s="1"/>
      <c r="P1335" s="1"/>
      <c r="Q1335" s="1"/>
      <c r="R1335" s="1"/>
      <c r="S1335" s="3"/>
      <c r="T1335" s="13"/>
      <c r="U1335" s="13"/>
      <c r="W1335" s="3"/>
      <c r="X1335" s="3"/>
      <c r="Y1335" s="3"/>
      <c r="Z1335" s="3"/>
      <c r="AA1335" s="3"/>
    </row>
    <row r="1336" spans="3:27" s="5" customFormat="1" x14ac:dyDescent="0.2">
      <c r="C1336" s="25"/>
      <c r="D1336" s="1"/>
      <c r="E1336" s="2"/>
      <c r="F1336" s="3"/>
      <c r="G1336" s="3"/>
      <c r="H1336" s="3"/>
      <c r="I1336" s="3"/>
      <c r="J1336" s="3"/>
      <c r="K1336" s="3"/>
      <c r="L1336" s="3"/>
      <c r="M1336" s="3"/>
      <c r="N1336" s="3"/>
      <c r="O1336" s="1"/>
      <c r="P1336" s="1"/>
      <c r="Q1336" s="1"/>
      <c r="R1336" s="1"/>
      <c r="S1336" s="3"/>
      <c r="T1336" s="13"/>
      <c r="U1336" s="13"/>
      <c r="W1336" s="3"/>
      <c r="X1336" s="3"/>
      <c r="Y1336" s="3"/>
      <c r="Z1336" s="3"/>
      <c r="AA1336" s="3"/>
    </row>
    <row r="1337" spans="3:27" s="5" customFormat="1" x14ac:dyDescent="0.2">
      <c r="C1337" s="25"/>
      <c r="D1337" s="1"/>
      <c r="E1337" s="2"/>
      <c r="F1337" s="3"/>
      <c r="G1337" s="3"/>
      <c r="H1337" s="3"/>
      <c r="I1337" s="3"/>
      <c r="J1337" s="3"/>
      <c r="K1337" s="3"/>
      <c r="L1337" s="3"/>
      <c r="M1337" s="3"/>
      <c r="N1337" s="3"/>
      <c r="O1337" s="1"/>
      <c r="P1337" s="1"/>
      <c r="Q1337" s="1"/>
      <c r="R1337" s="1"/>
      <c r="S1337" s="3"/>
      <c r="T1337" s="13"/>
      <c r="U1337" s="13"/>
      <c r="W1337" s="3"/>
      <c r="X1337" s="3"/>
      <c r="Y1337" s="3"/>
      <c r="Z1337" s="3"/>
      <c r="AA1337" s="3"/>
    </row>
    <row r="1338" spans="3:27" s="5" customFormat="1" x14ac:dyDescent="0.2">
      <c r="C1338" s="25"/>
      <c r="D1338" s="1"/>
      <c r="E1338" s="2"/>
      <c r="F1338" s="3"/>
      <c r="G1338" s="3"/>
      <c r="H1338" s="3"/>
      <c r="I1338" s="3"/>
      <c r="J1338" s="3"/>
      <c r="K1338" s="3"/>
      <c r="L1338" s="3"/>
      <c r="M1338" s="3"/>
      <c r="N1338" s="3"/>
      <c r="O1338" s="1"/>
      <c r="P1338" s="1"/>
      <c r="Q1338" s="1"/>
      <c r="R1338" s="1"/>
      <c r="S1338" s="3"/>
      <c r="T1338" s="13"/>
      <c r="U1338" s="13"/>
      <c r="W1338" s="3"/>
      <c r="X1338" s="3"/>
      <c r="Y1338" s="3"/>
      <c r="Z1338" s="3"/>
      <c r="AA1338" s="3"/>
    </row>
    <row r="1339" spans="3:27" s="5" customFormat="1" x14ac:dyDescent="0.2">
      <c r="C1339" s="25"/>
      <c r="D1339" s="1"/>
      <c r="E1339" s="2"/>
      <c r="F1339" s="3"/>
      <c r="G1339" s="3"/>
      <c r="H1339" s="3"/>
      <c r="I1339" s="3"/>
      <c r="J1339" s="3"/>
      <c r="K1339" s="3"/>
      <c r="L1339" s="3"/>
      <c r="M1339" s="3"/>
      <c r="N1339" s="3"/>
      <c r="O1339" s="1"/>
      <c r="P1339" s="1"/>
      <c r="Q1339" s="1"/>
      <c r="R1339" s="1"/>
      <c r="S1339" s="3"/>
      <c r="T1339" s="13"/>
      <c r="U1339" s="13"/>
      <c r="W1339" s="3"/>
      <c r="X1339" s="3"/>
      <c r="Y1339" s="3"/>
      <c r="Z1339" s="3"/>
      <c r="AA1339" s="3"/>
    </row>
    <row r="1340" spans="3:27" s="5" customFormat="1" x14ac:dyDescent="0.2">
      <c r="C1340" s="25"/>
      <c r="D1340" s="1"/>
      <c r="E1340" s="2"/>
      <c r="F1340" s="3"/>
      <c r="G1340" s="3"/>
      <c r="H1340" s="3"/>
      <c r="I1340" s="3"/>
      <c r="J1340" s="3"/>
      <c r="K1340" s="3"/>
      <c r="L1340" s="3"/>
      <c r="M1340" s="3"/>
      <c r="N1340" s="3"/>
      <c r="O1340" s="1"/>
      <c r="P1340" s="1"/>
      <c r="Q1340" s="1"/>
      <c r="R1340" s="1"/>
      <c r="S1340" s="3"/>
      <c r="T1340" s="13"/>
      <c r="U1340" s="13"/>
      <c r="W1340" s="3"/>
      <c r="X1340" s="3"/>
      <c r="Y1340" s="3"/>
      <c r="Z1340" s="3"/>
      <c r="AA1340" s="3"/>
    </row>
    <row r="1341" spans="3:27" s="5" customFormat="1" x14ac:dyDescent="0.2">
      <c r="C1341" s="25"/>
      <c r="D1341" s="1"/>
      <c r="E1341" s="2"/>
      <c r="F1341" s="3"/>
      <c r="G1341" s="3"/>
      <c r="H1341" s="3"/>
      <c r="I1341" s="3"/>
      <c r="J1341" s="3"/>
      <c r="K1341" s="3"/>
      <c r="L1341" s="3"/>
      <c r="M1341" s="3"/>
      <c r="N1341" s="3"/>
      <c r="O1341" s="1"/>
      <c r="P1341" s="1"/>
      <c r="Q1341" s="1"/>
      <c r="R1341" s="1"/>
      <c r="S1341" s="3"/>
      <c r="T1341" s="13"/>
      <c r="U1341" s="13"/>
      <c r="W1341" s="3"/>
      <c r="X1341" s="3"/>
      <c r="Y1341" s="3"/>
      <c r="Z1341" s="3"/>
      <c r="AA1341" s="3"/>
    </row>
    <row r="1342" spans="3:27" s="5" customFormat="1" x14ac:dyDescent="0.2">
      <c r="C1342" s="25"/>
      <c r="D1342" s="1"/>
      <c r="E1342" s="2"/>
      <c r="F1342" s="3"/>
      <c r="G1342" s="3"/>
      <c r="H1342" s="3"/>
      <c r="I1342" s="3"/>
      <c r="J1342" s="3"/>
      <c r="K1342" s="3"/>
      <c r="L1342" s="3"/>
      <c r="M1342" s="3"/>
      <c r="N1342" s="3"/>
      <c r="O1342" s="1"/>
      <c r="P1342" s="1"/>
      <c r="Q1342" s="1"/>
      <c r="R1342" s="1"/>
      <c r="S1342" s="3"/>
      <c r="T1342" s="13"/>
      <c r="U1342" s="13"/>
      <c r="W1342" s="3"/>
      <c r="X1342" s="3"/>
      <c r="Y1342" s="3"/>
      <c r="Z1342" s="3"/>
      <c r="AA1342" s="3"/>
    </row>
    <row r="1343" spans="3:27" s="5" customFormat="1" x14ac:dyDescent="0.2">
      <c r="C1343" s="25"/>
      <c r="D1343" s="1"/>
      <c r="E1343" s="2"/>
      <c r="F1343" s="3"/>
      <c r="G1343" s="3"/>
      <c r="H1343" s="3"/>
      <c r="I1343" s="3"/>
      <c r="J1343" s="3"/>
      <c r="K1343" s="3"/>
      <c r="L1343" s="3"/>
      <c r="M1343" s="3"/>
      <c r="N1343" s="3"/>
      <c r="O1343" s="1"/>
      <c r="P1343" s="1"/>
      <c r="Q1343" s="1"/>
      <c r="R1343" s="1"/>
      <c r="S1343" s="3"/>
      <c r="T1343" s="13"/>
      <c r="U1343" s="13"/>
      <c r="W1343" s="3"/>
      <c r="X1343" s="3"/>
      <c r="Y1343" s="3"/>
      <c r="Z1343" s="3"/>
      <c r="AA1343" s="3"/>
    </row>
    <row r="1344" spans="3:27" s="5" customFormat="1" x14ac:dyDescent="0.2">
      <c r="C1344" s="25"/>
      <c r="D1344" s="1"/>
      <c r="E1344" s="2"/>
      <c r="F1344" s="3"/>
      <c r="G1344" s="3"/>
      <c r="H1344" s="3"/>
      <c r="I1344" s="3"/>
      <c r="J1344" s="3"/>
      <c r="K1344" s="3"/>
      <c r="L1344" s="3"/>
      <c r="M1344" s="3"/>
      <c r="N1344" s="3"/>
      <c r="O1344" s="1"/>
      <c r="P1344" s="1"/>
      <c r="Q1344" s="1"/>
      <c r="R1344" s="1"/>
      <c r="S1344" s="3"/>
      <c r="T1344" s="13"/>
      <c r="U1344" s="13"/>
      <c r="W1344" s="3"/>
      <c r="X1344" s="3"/>
      <c r="Y1344" s="3"/>
      <c r="Z1344" s="3"/>
      <c r="AA1344" s="3"/>
    </row>
    <row r="1345" spans="3:27" s="5" customFormat="1" x14ac:dyDescent="0.2">
      <c r="C1345" s="25"/>
      <c r="D1345" s="1"/>
      <c r="E1345" s="2"/>
      <c r="F1345" s="3"/>
      <c r="G1345" s="3"/>
      <c r="H1345" s="3"/>
      <c r="I1345" s="3"/>
      <c r="J1345" s="3"/>
      <c r="K1345" s="3"/>
      <c r="L1345" s="3"/>
      <c r="M1345" s="3"/>
      <c r="N1345" s="3"/>
      <c r="O1345" s="1"/>
      <c r="P1345" s="1"/>
      <c r="Q1345" s="1"/>
      <c r="R1345" s="1"/>
      <c r="S1345" s="3"/>
      <c r="T1345" s="13"/>
      <c r="U1345" s="13"/>
      <c r="W1345" s="3"/>
      <c r="X1345" s="3"/>
      <c r="Y1345" s="3"/>
      <c r="Z1345" s="3"/>
      <c r="AA1345" s="3"/>
    </row>
    <row r="1346" spans="3:27" s="5" customFormat="1" x14ac:dyDescent="0.2">
      <c r="C1346" s="25"/>
      <c r="D1346" s="1"/>
      <c r="E1346" s="2"/>
      <c r="F1346" s="3"/>
      <c r="G1346" s="3"/>
      <c r="H1346" s="3"/>
      <c r="I1346" s="3"/>
      <c r="J1346" s="3"/>
      <c r="K1346" s="3"/>
      <c r="L1346" s="3"/>
      <c r="M1346" s="3"/>
      <c r="N1346" s="3"/>
      <c r="O1346" s="1"/>
      <c r="P1346" s="1"/>
      <c r="Q1346" s="1"/>
      <c r="R1346" s="1"/>
      <c r="S1346" s="3"/>
      <c r="T1346" s="13"/>
      <c r="U1346" s="13"/>
      <c r="W1346" s="3"/>
      <c r="X1346" s="3"/>
      <c r="Y1346" s="3"/>
      <c r="Z1346" s="3"/>
      <c r="AA1346" s="3"/>
    </row>
    <row r="1347" spans="3:27" s="5" customFormat="1" x14ac:dyDescent="0.2">
      <c r="C1347" s="25"/>
      <c r="D1347" s="1"/>
      <c r="E1347" s="2"/>
      <c r="F1347" s="3"/>
      <c r="G1347" s="3"/>
      <c r="H1347" s="3"/>
      <c r="I1347" s="3"/>
      <c r="J1347" s="3"/>
      <c r="K1347" s="3"/>
      <c r="L1347" s="3"/>
      <c r="M1347" s="3"/>
      <c r="N1347" s="3"/>
      <c r="O1347" s="1"/>
      <c r="P1347" s="1"/>
      <c r="Q1347" s="1"/>
      <c r="R1347" s="1"/>
      <c r="S1347" s="3"/>
      <c r="T1347" s="13"/>
      <c r="U1347" s="13"/>
      <c r="W1347" s="3"/>
      <c r="X1347" s="3"/>
      <c r="Y1347" s="3"/>
      <c r="Z1347" s="3"/>
      <c r="AA1347" s="3"/>
    </row>
    <row r="1348" spans="3:27" s="5" customFormat="1" x14ac:dyDescent="0.2">
      <c r="C1348" s="25"/>
      <c r="D1348" s="1"/>
      <c r="E1348" s="2"/>
      <c r="F1348" s="3"/>
      <c r="G1348" s="3"/>
      <c r="H1348" s="3"/>
      <c r="I1348" s="3"/>
      <c r="J1348" s="3"/>
      <c r="K1348" s="3"/>
      <c r="L1348" s="3"/>
      <c r="M1348" s="3"/>
      <c r="N1348" s="3"/>
      <c r="O1348" s="1"/>
      <c r="P1348" s="1"/>
      <c r="Q1348" s="1"/>
      <c r="R1348" s="1"/>
      <c r="S1348" s="3"/>
      <c r="T1348" s="13"/>
      <c r="U1348" s="13"/>
      <c r="W1348" s="3"/>
      <c r="X1348" s="3"/>
      <c r="Y1348" s="3"/>
      <c r="Z1348" s="3"/>
      <c r="AA1348" s="3"/>
    </row>
    <row r="1349" spans="3:27" s="5" customFormat="1" x14ac:dyDescent="0.2">
      <c r="C1349" s="25"/>
      <c r="D1349" s="1"/>
      <c r="E1349" s="2"/>
      <c r="F1349" s="3"/>
      <c r="G1349" s="3"/>
      <c r="H1349" s="3"/>
      <c r="I1349" s="3"/>
      <c r="J1349" s="3"/>
      <c r="K1349" s="3"/>
      <c r="L1349" s="3"/>
      <c r="M1349" s="3"/>
      <c r="N1349" s="3"/>
      <c r="O1349" s="1"/>
      <c r="P1349" s="1"/>
      <c r="Q1349" s="1"/>
      <c r="R1349" s="1"/>
      <c r="S1349" s="3"/>
      <c r="T1349" s="13"/>
      <c r="U1349" s="13"/>
      <c r="W1349" s="3"/>
      <c r="X1349" s="3"/>
      <c r="Y1349" s="3"/>
      <c r="Z1349" s="3"/>
      <c r="AA1349" s="3"/>
    </row>
    <row r="1350" spans="3:27" s="5" customFormat="1" x14ac:dyDescent="0.2">
      <c r="C1350" s="25"/>
      <c r="D1350" s="1"/>
      <c r="E1350" s="2"/>
      <c r="F1350" s="3"/>
      <c r="G1350" s="3"/>
      <c r="H1350" s="3"/>
      <c r="I1350" s="3"/>
      <c r="J1350" s="3"/>
      <c r="K1350" s="3"/>
      <c r="L1350" s="3"/>
      <c r="M1350" s="3"/>
      <c r="N1350" s="3"/>
      <c r="O1350" s="1"/>
      <c r="P1350" s="1"/>
      <c r="Q1350" s="1"/>
      <c r="R1350" s="1"/>
      <c r="S1350" s="3"/>
      <c r="T1350" s="13"/>
      <c r="U1350" s="13"/>
      <c r="W1350" s="3"/>
      <c r="X1350" s="3"/>
      <c r="Y1350" s="3"/>
      <c r="Z1350" s="3"/>
      <c r="AA1350" s="3"/>
    </row>
    <row r="1351" spans="3:27" s="5" customFormat="1" x14ac:dyDescent="0.2">
      <c r="C1351" s="25"/>
      <c r="D1351" s="1"/>
      <c r="E1351" s="2"/>
      <c r="F1351" s="3"/>
      <c r="G1351" s="3"/>
      <c r="H1351" s="3"/>
      <c r="I1351" s="3"/>
      <c r="J1351" s="3"/>
      <c r="K1351" s="3"/>
      <c r="L1351" s="3"/>
      <c r="M1351" s="3"/>
      <c r="N1351" s="3"/>
      <c r="O1351" s="1"/>
      <c r="P1351" s="1"/>
      <c r="Q1351" s="1"/>
      <c r="R1351" s="1"/>
      <c r="S1351" s="3"/>
      <c r="T1351" s="13"/>
      <c r="U1351" s="13"/>
      <c r="W1351" s="3"/>
      <c r="X1351" s="3"/>
      <c r="Y1351" s="3"/>
      <c r="Z1351" s="3"/>
      <c r="AA1351" s="3"/>
    </row>
    <row r="1352" spans="3:27" s="5" customFormat="1" x14ac:dyDescent="0.2">
      <c r="C1352" s="25"/>
      <c r="D1352" s="1"/>
      <c r="E1352" s="2"/>
      <c r="F1352" s="3"/>
      <c r="G1352" s="3"/>
      <c r="H1352" s="3"/>
      <c r="I1352" s="3"/>
      <c r="J1352" s="3"/>
      <c r="K1352" s="3"/>
      <c r="L1352" s="3"/>
      <c r="M1352" s="3"/>
      <c r="N1352" s="3"/>
      <c r="O1352" s="1"/>
      <c r="P1352" s="1"/>
      <c r="Q1352" s="1"/>
      <c r="R1352" s="1"/>
      <c r="S1352" s="3"/>
      <c r="T1352" s="13"/>
      <c r="U1352" s="13"/>
      <c r="W1352" s="3"/>
      <c r="X1352" s="3"/>
      <c r="Y1352" s="3"/>
      <c r="Z1352" s="3"/>
      <c r="AA1352" s="3"/>
    </row>
    <row r="1353" spans="3:27" s="5" customFormat="1" x14ac:dyDescent="0.2">
      <c r="C1353" s="25"/>
      <c r="D1353" s="1"/>
      <c r="E1353" s="2"/>
      <c r="F1353" s="3"/>
      <c r="G1353" s="3"/>
      <c r="H1353" s="3"/>
      <c r="I1353" s="3"/>
      <c r="J1353" s="3"/>
      <c r="K1353" s="3"/>
      <c r="L1353" s="3"/>
      <c r="M1353" s="3"/>
      <c r="N1353" s="3"/>
      <c r="O1353" s="1"/>
      <c r="P1353" s="1"/>
      <c r="Q1353" s="1"/>
      <c r="R1353" s="1"/>
      <c r="S1353" s="3"/>
      <c r="T1353" s="13"/>
      <c r="U1353" s="13"/>
      <c r="W1353" s="3"/>
      <c r="X1353" s="3"/>
      <c r="Y1353" s="3"/>
      <c r="Z1353" s="3"/>
      <c r="AA1353" s="3"/>
    </row>
    <row r="1354" spans="3:27" s="5" customFormat="1" x14ac:dyDescent="0.2">
      <c r="C1354" s="25"/>
      <c r="D1354" s="1"/>
      <c r="E1354" s="2"/>
      <c r="F1354" s="3"/>
      <c r="G1354" s="3"/>
      <c r="H1354" s="3"/>
      <c r="I1354" s="3"/>
      <c r="J1354" s="3"/>
      <c r="K1354" s="3"/>
      <c r="L1354" s="3"/>
      <c r="M1354" s="3"/>
      <c r="N1354" s="3"/>
      <c r="O1354" s="1"/>
      <c r="P1354" s="1"/>
      <c r="Q1354" s="1"/>
      <c r="R1354" s="1"/>
      <c r="S1354" s="3"/>
      <c r="T1354" s="13"/>
      <c r="U1354" s="13"/>
      <c r="W1354" s="3"/>
      <c r="X1354" s="3"/>
      <c r="Y1354" s="3"/>
      <c r="Z1354" s="3"/>
      <c r="AA1354" s="3"/>
    </row>
    <row r="1355" spans="3:27" s="5" customFormat="1" x14ac:dyDescent="0.2">
      <c r="C1355" s="25"/>
      <c r="D1355" s="1"/>
      <c r="E1355" s="2"/>
      <c r="F1355" s="3"/>
      <c r="G1355" s="3"/>
      <c r="H1355" s="3"/>
      <c r="I1355" s="3"/>
      <c r="J1355" s="3"/>
      <c r="K1355" s="3"/>
      <c r="L1355" s="3"/>
      <c r="M1355" s="3"/>
      <c r="N1355" s="3"/>
      <c r="O1355" s="1"/>
      <c r="P1355" s="1"/>
      <c r="Q1355" s="1"/>
      <c r="R1355" s="1"/>
      <c r="S1355" s="3"/>
      <c r="T1355" s="13"/>
      <c r="U1355" s="13"/>
      <c r="W1355" s="3"/>
      <c r="X1355" s="3"/>
      <c r="Y1355" s="3"/>
      <c r="Z1355" s="3"/>
      <c r="AA1355" s="3"/>
    </row>
    <row r="1356" spans="3:27" s="5" customFormat="1" x14ac:dyDescent="0.2">
      <c r="C1356" s="25"/>
      <c r="D1356" s="1"/>
      <c r="E1356" s="2"/>
      <c r="F1356" s="3"/>
      <c r="G1356" s="3"/>
      <c r="H1356" s="3"/>
      <c r="I1356" s="3"/>
      <c r="J1356" s="3"/>
      <c r="K1356" s="3"/>
      <c r="L1356" s="3"/>
      <c r="M1356" s="3"/>
      <c r="N1356" s="3"/>
      <c r="O1356" s="1"/>
      <c r="P1356" s="1"/>
      <c r="Q1356" s="1"/>
      <c r="R1356" s="1"/>
      <c r="S1356" s="3"/>
      <c r="T1356" s="13"/>
      <c r="U1356" s="13"/>
      <c r="W1356" s="3"/>
      <c r="X1356" s="3"/>
      <c r="Y1356" s="3"/>
      <c r="Z1356" s="3"/>
      <c r="AA1356" s="3"/>
    </row>
    <row r="1357" spans="3:27" s="5" customFormat="1" x14ac:dyDescent="0.2">
      <c r="C1357" s="25"/>
      <c r="D1357" s="1"/>
      <c r="E1357" s="2"/>
      <c r="F1357" s="3"/>
      <c r="G1357" s="3"/>
      <c r="H1357" s="3"/>
      <c r="I1357" s="3"/>
      <c r="J1357" s="3"/>
      <c r="K1357" s="3"/>
      <c r="L1357" s="3"/>
      <c r="M1357" s="3"/>
      <c r="N1357" s="3"/>
      <c r="O1357" s="1"/>
      <c r="P1357" s="1"/>
      <c r="Q1357" s="1"/>
      <c r="R1357" s="1"/>
      <c r="S1357" s="3"/>
      <c r="T1357" s="13"/>
      <c r="U1357" s="13"/>
      <c r="W1357" s="3"/>
      <c r="X1357" s="3"/>
      <c r="Y1357" s="3"/>
      <c r="Z1357" s="3"/>
      <c r="AA1357" s="3"/>
    </row>
    <row r="1358" spans="3:27" s="5" customFormat="1" x14ac:dyDescent="0.2">
      <c r="C1358" s="25"/>
      <c r="D1358" s="1"/>
      <c r="E1358" s="2"/>
      <c r="F1358" s="3"/>
      <c r="G1358" s="3"/>
      <c r="H1358" s="3"/>
      <c r="I1358" s="3"/>
      <c r="J1358" s="3"/>
      <c r="K1358" s="3"/>
      <c r="L1358" s="3"/>
      <c r="M1358" s="3"/>
      <c r="N1358" s="3"/>
      <c r="O1358" s="1"/>
      <c r="P1358" s="1"/>
      <c r="Q1358" s="1"/>
      <c r="R1358" s="1"/>
      <c r="S1358" s="3"/>
      <c r="T1358" s="13"/>
      <c r="U1358" s="13"/>
      <c r="W1358" s="3"/>
      <c r="X1358" s="3"/>
      <c r="Y1358" s="3"/>
      <c r="Z1358" s="3"/>
      <c r="AA1358" s="3"/>
    </row>
    <row r="1359" spans="3:27" s="5" customFormat="1" x14ac:dyDescent="0.2">
      <c r="C1359" s="25"/>
      <c r="D1359" s="1"/>
      <c r="E1359" s="2"/>
      <c r="F1359" s="3"/>
      <c r="G1359" s="3"/>
      <c r="H1359" s="3"/>
      <c r="I1359" s="3"/>
      <c r="J1359" s="3"/>
      <c r="K1359" s="3"/>
      <c r="L1359" s="3"/>
      <c r="M1359" s="3"/>
      <c r="N1359" s="3"/>
      <c r="O1359" s="1"/>
      <c r="P1359" s="1"/>
      <c r="Q1359" s="1"/>
      <c r="R1359" s="1"/>
      <c r="S1359" s="3"/>
      <c r="T1359" s="13"/>
      <c r="U1359" s="13"/>
      <c r="W1359" s="3"/>
      <c r="X1359" s="3"/>
      <c r="Y1359" s="3"/>
      <c r="Z1359" s="3"/>
      <c r="AA1359" s="3"/>
    </row>
    <row r="1360" spans="3:27" s="5" customFormat="1" x14ac:dyDescent="0.2">
      <c r="C1360" s="25"/>
      <c r="D1360" s="1"/>
      <c r="E1360" s="2"/>
      <c r="F1360" s="3"/>
      <c r="G1360" s="3"/>
      <c r="H1360" s="3"/>
      <c r="I1360" s="3"/>
      <c r="J1360" s="3"/>
      <c r="K1360" s="3"/>
      <c r="L1360" s="3"/>
      <c r="M1360" s="3"/>
      <c r="N1360" s="3"/>
      <c r="O1360" s="1"/>
      <c r="P1360" s="1"/>
      <c r="Q1360" s="1"/>
      <c r="R1360" s="1"/>
      <c r="S1360" s="3"/>
      <c r="T1360" s="13"/>
      <c r="U1360" s="13"/>
      <c r="W1360" s="3"/>
      <c r="X1360" s="3"/>
      <c r="Y1360" s="3"/>
      <c r="Z1360" s="3"/>
      <c r="AA1360" s="3"/>
    </row>
    <row r="1361" spans="3:27" s="5" customFormat="1" x14ac:dyDescent="0.2">
      <c r="C1361" s="25"/>
      <c r="D1361" s="1"/>
      <c r="E1361" s="2"/>
      <c r="F1361" s="3"/>
      <c r="G1361" s="3"/>
      <c r="H1361" s="3"/>
      <c r="I1361" s="3"/>
      <c r="J1361" s="3"/>
      <c r="K1361" s="3"/>
      <c r="L1361" s="3"/>
      <c r="M1361" s="3"/>
      <c r="N1361" s="3"/>
      <c r="O1361" s="1"/>
      <c r="P1361" s="1"/>
      <c r="Q1361" s="1"/>
      <c r="R1361" s="1"/>
      <c r="S1361" s="3"/>
      <c r="T1361" s="13"/>
      <c r="U1361" s="13"/>
      <c r="W1361" s="3"/>
      <c r="X1361" s="3"/>
      <c r="Y1361" s="3"/>
      <c r="Z1361" s="3"/>
      <c r="AA1361" s="3"/>
    </row>
    <row r="1362" spans="3:27" s="5" customFormat="1" x14ac:dyDescent="0.2">
      <c r="C1362" s="25"/>
      <c r="D1362" s="1"/>
      <c r="E1362" s="2"/>
      <c r="F1362" s="3"/>
      <c r="G1362" s="3"/>
      <c r="H1362" s="3"/>
      <c r="I1362" s="3"/>
      <c r="J1362" s="3"/>
      <c r="K1362" s="3"/>
      <c r="L1362" s="3"/>
      <c r="M1362" s="3"/>
      <c r="N1362" s="3"/>
      <c r="O1362" s="1"/>
      <c r="P1362" s="1"/>
      <c r="Q1362" s="1"/>
      <c r="R1362" s="1"/>
      <c r="S1362" s="3"/>
      <c r="T1362" s="13"/>
      <c r="U1362" s="13"/>
      <c r="W1362" s="3"/>
      <c r="X1362" s="3"/>
      <c r="Y1362" s="3"/>
      <c r="Z1362" s="3"/>
      <c r="AA1362" s="3"/>
    </row>
    <row r="1363" spans="3:27" s="5" customFormat="1" x14ac:dyDescent="0.2">
      <c r="C1363" s="25"/>
      <c r="D1363" s="1"/>
      <c r="E1363" s="2"/>
      <c r="F1363" s="3"/>
      <c r="G1363" s="3"/>
      <c r="H1363" s="3"/>
      <c r="I1363" s="3"/>
      <c r="J1363" s="3"/>
      <c r="K1363" s="3"/>
      <c r="L1363" s="3"/>
      <c r="M1363" s="3"/>
      <c r="N1363" s="3"/>
      <c r="O1363" s="1"/>
      <c r="P1363" s="1"/>
      <c r="Q1363" s="1"/>
      <c r="R1363" s="1"/>
      <c r="S1363" s="3"/>
      <c r="T1363" s="13"/>
      <c r="U1363" s="13"/>
      <c r="W1363" s="3"/>
      <c r="X1363" s="3"/>
      <c r="Y1363" s="3"/>
      <c r="Z1363" s="3"/>
      <c r="AA1363" s="3"/>
    </row>
    <row r="1364" spans="3:27" s="5" customFormat="1" x14ac:dyDescent="0.2">
      <c r="C1364" s="25"/>
      <c r="D1364" s="1"/>
      <c r="E1364" s="2"/>
      <c r="F1364" s="3"/>
      <c r="G1364" s="3"/>
      <c r="H1364" s="3"/>
      <c r="I1364" s="3"/>
      <c r="J1364" s="3"/>
      <c r="K1364" s="3"/>
      <c r="L1364" s="3"/>
      <c r="M1364" s="3"/>
      <c r="N1364" s="3"/>
      <c r="O1364" s="1"/>
      <c r="P1364" s="1"/>
      <c r="Q1364" s="1"/>
      <c r="R1364" s="1"/>
      <c r="S1364" s="3"/>
      <c r="T1364" s="13"/>
      <c r="U1364" s="13"/>
      <c r="W1364" s="3"/>
      <c r="X1364" s="3"/>
      <c r="Y1364" s="3"/>
      <c r="Z1364" s="3"/>
      <c r="AA1364" s="3"/>
    </row>
    <row r="1365" spans="3:27" s="5" customFormat="1" x14ac:dyDescent="0.2">
      <c r="C1365" s="25"/>
      <c r="D1365" s="1"/>
      <c r="E1365" s="2"/>
      <c r="F1365" s="3"/>
      <c r="G1365" s="3"/>
      <c r="H1365" s="3"/>
      <c r="I1365" s="3"/>
      <c r="J1365" s="3"/>
      <c r="K1365" s="3"/>
      <c r="L1365" s="3"/>
      <c r="M1365" s="3"/>
      <c r="N1365" s="3"/>
      <c r="O1365" s="1"/>
      <c r="P1365" s="1"/>
      <c r="Q1365" s="1"/>
      <c r="R1365" s="1"/>
      <c r="S1365" s="3"/>
      <c r="T1365" s="13"/>
      <c r="U1365" s="13"/>
      <c r="W1365" s="3"/>
      <c r="X1365" s="3"/>
      <c r="Y1365" s="3"/>
      <c r="Z1365" s="3"/>
      <c r="AA1365" s="3"/>
    </row>
    <row r="1366" spans="3:27" s="5" customFormat="1" x14ac:dyDescent="0.2">
      <c r="C1366" s="25"/>
      <c r="D1366" s="1"/>
      <c r="E1366" s="2"/>
      <c r="F1366" s="3"/>
      <c r="G1366" s="3"/>
      <c r="H1366" s="3"/>
      <c r="I1366" s="3"/>
      <c r="J1366" s="3"/>
      <c r="K1366" s="3"/>
      <c r="L1366" s="3"/>
      <c r="M1366" s="3"/>
      <c r="N1366" s="3"/>
      <c r="O1366" s="1"/>
      <c r="P1366" s="1"/>
      <c r="Q1366" s="1"/>
      <c r="R1366" s="1"/>
      <c r="S1366" s="3"/>
      <c r="T1366" s="13"/>
      <c r="U1366" s="13"/>
      <c r="W1366" s="3"/>
      <c r="X1366" s="3"/>
      <c r="Y1366" s="3"/>
      <c r="Z1366" s="3"/>
      <c r="AA1366" s="3"/>
    </row>
    <row r="1367" spans="3:27" s="5" customFormat="1" x14ac:dyDescent="0.2">
      <c r="C1367" s="25"/>
      <c r="D1367" s="1"/>
      <c r="E1367" s="2"/>
      <c r="F1367" s="3"/>
      <c r="G1367" s="3"/>
      <c r="H1367" s="3"/>
      <c r="I1367" s="3"/>
      <c r="J1367" s="3"/>
      <c r="K1367" s="3"/>
      <c r="L1367" s="3"/>
      <c r="M1367" s="3"/>
      <c r="N1367" s="3"/>
      <c r="O1367" s="1"/>
      <c r="P1367" s="1"/>
      <c r="Q1367" s="1"/>
      <c r="R1367" s="1"/>
      <c r="S1367" s="3"/>
      <c r="T1367" s="13"/>
      <c r="U1367" s="13"/>
      <c r="W1367" s="3"/>
      <c r="X1367" s="3"/>
      <c r="Y1367" s="3"/>
      <c r="Z1367" s="3"/>
      <c r="AA1367" s="3"/>
    </row>
    <row r="1368" spans="3:27" s="5" customFormat="1" x14ac:dyDescent="0.2">
      <c r="C1368" s="25"/>
      <c r="D1368" s="1"/>
      <c r="E1368" s="2"/>
      <c r="F1368" s="3"/>
      <c r="G1368" s="3"/>
      <c r="H1368" s="3"/>
      <c r="I1368" s="3"/>
      <c r="J1368" s="3"/>
      <c r="K1368" s="3"/>
      <c r="L1368" s="3"/>
      <c r="M1368" s="3"/>
      <c r="N1368" s="3"/>
      <c r="O1368" s="1"/>
      <c r="P1368" s="1"/>
      <c r="Q1368" s="1"/>
      <c r="R1368" s="1"/>
      <c r="S1368" s="3"/>
      <c r="T1368" s="13"/>
      <c r="U1368" s="13"/>
      <c r="W1368" s="3"/>
      <c r="X1368" s="3"/>
      <c r="Y1368" s="3"/>
      <c r="Z1368" s="3"/>
      <c r="AA1368" s="3"/>
    </row>
    <row r="1369" spans="3:27" s="5" customFormat="1" x14ac:dyDescent="0.2">
      <c r="C1369" s="25"/>
      <c r="D1369" s="1"/>
      <c r="E1369" s="2"/>
      <c r="F1369" s="3"/>
      <c r="G1369" s="3"/>
      <c r="H1369" s="3"/>
      <c r="I1369" s="3"/>
      <c r="J1369" s="3"/>
      <c r="K1369" s="3"/>
      <c r="L1369" s="3"/>
      <c r="M1369" s="3"/>
      <c r="N1369" s="3"/>
      <c r="O1369" s="1"/>
      <c r="P1369" s="1"/>
      <c r="Q1369" s="1"/>
      <c r="R1369" s="1"/>
      <c r="S1369" s="3"/>
      <c r="T1369" s="13"/>
      <c r="U1369" s="13"/>
      <c r="W1369" s="3"/>
      <c r="X1369" s="3"/>
      <c r="Y1369" s="3"/>
      <c r="Z1369" s="3"/>
      <c r="AA1369" s="3"/>
    </row>
    <row r="1370" spans="3:27" s="5" customFormat="1" x14ac:dyDescent="0.2">
      <c r="C1370" s="25"/>
      <c r="D1370" s="1"/>
      <c r="E1370" s="2"/>
      <c r="F1370" s="3"/>
      <c r="G1370" s="3"/>
      <c r="H1370" s="3"/>
      <c r="I1370" s="3"/>
      <c r="J1370" s="3"/>
      <c r="K1370" s="3"/>
      <c r="L1370" s="3"/>
      <c r="M1370" s="3"/>
      <c r="N1370" s="3"/>
      <c r="O1370" s="1"/>
      <c r="P1370" s="1"/>
      <c r="Q1370" s="1"/>
      <c r="R1370" s="1"/>
      <c r="S1370" s="3"/>
      <c r="T1370" s="13"/>
      <c r="U1370" s="13"/>
      <c r="W1370" s="3"/>
      <c r="X1370" s="3"/>
      <c r="Y1370" s="3"/>
      <c r="Z1370" s="3"/>
      <c r="AA1370" s="3"/>
    </row>
    <row r="1371" spans="3:27" s="5" customFormat="1" x14ac:dyDescent="0.2">
      <c r="C1371" s="25"/>
      <c r="D1371" s="1"/>
      <c r="E1371" s="2"/>
      <c r="F1371" s="3"/>
      <c r="G1371" s="3"/>
      <c r="H1371" s="3"/>
      <c r="I1371" s="3"/>
      <c r="J1371" s="3"/>
      <c r="K1371" s="3"/>
      <c r="L1371" s="3"/>
      <c r="M1371" s="3"/>
      <c r="N1371" s="3"/>
      <c r="O1371" s="1"/>
      <c r="P1371" s="1"/>
      <c r="Q1371" s="1"/>
      <c r="R1371" s="1"/>
      <c r="S1371" s="3"/>
      <c r="T1371" s="13"/>
      <c r="U1371" s="13"/>
      <c r="W1371" s="3"/>
      <c r="X1371" s="3"/>
      <c r="Y1371" s="3"/>
      <c r="Z1371" s="3"/>
      <c r="AA1371" s="3"/>
    </row>
    <row r="1372" spans="3:27" s="5" customFormat="1" x14ac:dyDescent="0.2">
      <c r="C1372" s="25"/>
      <c r="D1372" s="1"/>
      <c r="E1372" s="2"/>
      <c r="F1372" s="3"/>
      <c r="G1372" s="3"/>
      <c r="H1372" s="3"/>
      <c r="I1372" s="3"/>
      <c r="J1372" s="3"/>
      <c r="K1372" s="3"/>
      <c r="L1372" s="3"/>
      <c r="M1372" s="3"/>
      <c r="N1372" s="3"/>
      <c r="O1372" s="1"/>
      <c r="P1372" s="1"/>
      <c r="Q1372" s="1"/>
      <c r="R1372" s="1"/>
      <c r="S1372" s="3"/>
      <c r="T1372" s="13"/>
      <c r="U1372" s="13"/>
      <c r="W1372" s="3"/>
      <c r="X1372" s="3"/>
      <c r="Y1372" s="3"/>
      <c r="Z1372" s="3"/>
      <c r="AA1372" s="3"/>
    </row>
    <row r="1373" spans="3:27" s="5" customFormat="1" x14ac:dyDescent="0.2">
      <c r="C1373" s="25"/>
      <c r="D1373" s="1"/>
      <c r="E1373" s="2"/>
      <c r="F1373" s="3"/>
      <c r="G1373" s="3"/>
      <c r="H1373" s="3"/>
      <c r="I1373" s="3"/>
      <c r="J1373" s="3"/>
      <c r="K1373" s="3"/>
      <c r="L1373" s="3"/>
      <c r="M1373" s="3"/>
      <c r="N1373" s="3"/>
      <c r="O1373" s="1"/>
      <c r="P1373" s="1"/>
      <c r="Q1373" s="1"/>
      <c r="R1373" s="1"/>
      <c r="S1373" s="3"/>
      <c r="T1373" s="13"/>
      <c r="U1373" s="13"/>
      <c r="W1373" s="3"/>
      <c r="X1373" s="3"/>
      <c r="Y1373" s="3"/>
      <c r="Z1373" s="3"/>
      <c r="AA1373" s="3"/>
    </row>
    <row r="1374" spans="3:27" s="5" customFormat="1" x14ac:dyDescent="0.2">
      <c r="C1374" s="25"/>
      <c r="D1374" s="1"/>
      <c r="E1374" s="2"/>
      <c r="F1374" s="3"/>
      <c r="G1374" s="3"/>
      <c r="H1374" s="3"/>
      <c r="I1374" s="3"/>
      <c r="J1374" s="3"/>
      <c r="K1374" s="3"/>
      <c r="L1374" s="3"/>
      <c r="M1374" s="3"/>
      <c r="N1374" s="3"/>
      <c r="O1374" s="1"/>
      <c r="P1374" s="1"/>
      <c r="Q1374" s="1"/>
      <c r="R1374" s="1"/>
      <c r="S1374" s="3"/>
      <c r="T1374" s="13"/>
      <c r="U1374" s="13"/>
      <c r="W1374" s="3"/>
      <c r="X1374" s="3"/>
      <c r="Y1374" s="3"/>
      <c r="Z1374" s="3"/>
      <c r="AA1374" s="3"/>
    </row>
    <row r="1375" spans="3:27" s="5" customFormat="1" x14ac:dyDescent="0.2">
      <c r="C1375" s="25"/>
      <c r="D1375" s="1"/>
      <c r="E1375" s="2"/>
      <c r="F1375" s="3"/>
      <c r="G1375" s="3"/>
      <c r="H1375" s="3"/>
      <c r="I1375" s="3"/>
      <c r="J1375" s="3"/>
      <c r="K1375" s="3"/>
      <c r="L1375" s="3"/>
      <c r="M1375" s="3"/>
      <c r="N1375" s="3"/>
      <c r="O1375" s="1"/>
      <c r="P1375" s="1"/>
      <c r="Q1375" s="1"/>
      <c r="R1375" s="1"/>
      <c r="S1375" s="3"/>
      <c r="T1375" s="13"/>
      <c r="U1375" s="13"/>
      <c r="W1375" s="3"/>
      <c r="X1375" s="3"/>
      <c r="Y1375" s="3"/>
      <c r="Z1375" s="3"/>
      <c r="AA1375" s="3"/>
    </row>
    <row r="1376" spans="3:27" s="5" customFormat="1" x14ac:dyDescent="0.2">
      <c r="C1376" s="25"/>
      <c r="D1376" s="1"/>
      <c r="E1376" s="2"/>
      <c r="F1376" s="3"/>
      <c r="G1376" s="3"/>
      <c r="H1376" s="3"/>
      <c r="I1376" s="3"/>
      <c r="J1376" s="3"/>
      <c r="K1376" s="3"/>
      <c r="L1376" s="3"/>
      <c r="M1376" s="3"/>
      <c r="N1376" s="3"/>
      <c r="O1376" s="1"/>
      <c r="P1376" s="1"/>
      <c r="Q1376" s="1"/>
      <c r="R1376" s="1"/>
      <c r="S1376" s="3"/>
      <c r="T1376" s="13"/>
      <c r="U1376" s="13"/>
      <c r="W1376" s="3"/>
      <c r="X1376" s="3"/>
      <c r="Y1376" s="3"/>
      <c r="Z1376" s="3"/>
      <c r="AA1376" s="3"/>
    </row>
    <row r="1377" spans="3:27" s="5" customFormat="1" x14ac:dyDescent="0.2">
      <c r="C1377" s="25"/>
      <c r="D1377" s="1"/>
      <c r="E1377" s="2"/>
      <c r="F1377" s="3"/>
      <c r="G1377" s="3"/>
      <c r="H1377" s="3"/>
      <c r="I1377" s="3"/>
      <c r="J1377" s="3"/>
      <c r="K1377" s="3"/>
      <c r="L1377" s="3"/>
      <c r="M1377" s="3"/>
      <c r="N1377" s="3"/>
      <c r="O1377" s="1"/>
      <c r="P1377" s="1"/>
      <c r="Q1377" s="1"/>
      <c r="R1377" s="1"/>
      <c r="S1377" s="3"/>
      <c r="T1377" s="13"/>
      <c r="U1377" s="13"/>
      <c r="W1377" s="3"/>
      <c r="X1377" s="3"/>
      <c r="Y1377" s="3"/>
      <c r="Z1377" s="3"/>
      <c r="AA1377" s="3"/>
    </row>
    <row r="1378" spans="3:27" s="5" customFormat="1" x14ac:dyDescent="0.2">
      <c r="C1378" s="25"/>
      <c r="D1378" s="1"/>
      <c r="E1378" s="2"/>
      <c r="F1378" s="3"/>
      <c r="G1378" s="3"/>
      <c r="H1378" s="3"/>
      <c r="I1378" s="3"/>
      <c r="J1378" s="3"/>
      <c r="K1378" s="3"/>
      <c r="L1378" s="3"/>
      <c r="M1378" s="3"/>
      <c r="N1378" s="3"/>
      <c r="O1378" s="1"/>
      <c r="P1378" s="1"/>
      <c r="Q1378" s="1"/>
      <c r="R1378" s="1"/>
      <c r="S1378" s="3"/>
      <c r="T1378" s="13"/>
      <c r="U1378" s="13"/>
      <c r="W1378" s="3"/>
      <c r="X1378" s="3"/>
      <c r="Y1378" s="3"/>
      <c r="Z1378" s="3"/>
      <c r="AA1378" s="3"/>
    </row>
    <row r="1379" spans="3:27" s="5" customFormat="1" x14ac:dyDescent="0.2">
      <c r="C1379" s="25"/>
      <c r="D1379" s="1"/>
      <c r="E1379" s="2"/>
      <c r="F1379" s="3"/>
      <c r="G1379" s="3"/>
      <c r="H1379" s="3"/>
      <c r="I1379" s="3"/>
      <c r="J1379" s="3"/>
      <c r="K1379" s="3"/>
      <c r="L1379" s="3"/>
      <c r="M1379" s="3"/>
      <c r="N1379" s="3"/>
      <c r="O1379" s="1"/>
      <c r="P1379" s="1"/>
      <c r="Q1379" s="1"/>
      <c r="R1379" s="1"/>
      <c r="S1379" s="3"/>
      <c r="T1379" s="13"/>
      <c r="U1379" s="13"/>
      <c r="W1379" s="3"/>
      <c r="X1379" s="3"/>
      <c r="Y1379" s="3"/>
      <c r="Z1379" s="3"/>
      <c r="AA1379" s="3"/>
    </row>
    <row r="1380" spans="3:27" s="5" customFormat="1" x14ac:dyDescent="0.2">
      <c r="C1380" s="25"/>
      <c r="D1380" s="1"/>
      <c r="E1380" s="2"/>
      <c r="F1380" s="3"/>
      <c r="G1380" s="3"/>
      <c r="H1380" s="3"/>
      <c r="I1380" s="3"/>
      <c r="J1380" s="3"/>
      <c r="K1380" s="3"/>
      <c r="L1380" s="3"/>
      <c r="M1380" s="3"/>
      <c r="N1380" s="3"/>
      <c r="O1380" s="1"/>
      <c r="P1380" s="1"/>
      <c r="Q1380" s="1"/>
      <c r="R1380" s="1"/>
      <c r="S1380" s="3"/>
      <c r="T1380" s="13"/>
      <c r="U1380" s="13"/>
      <c r="W1380" s="3"/>
      <c r="X1380" s="3"/>
      <c r="Y1380" s="3"/>
      <c r="Z1380" s="3"/>
      <c r="AA1380" s="3"/>
    </row>
    <row r="1381" spans="3:27" s="5" customFormat="1" x14ac:dyDescent="0.2">
      <c r="C1381" s="25"/>
      <c r="D1381" s="1"/>
      <c r="E1381" s="2"/>
      <c r="F1381" s="3"/>
      <c r="G1381" s="3"/>
      <c r="H1381" s="3"/>
      <c r="I1381" s="3"/>
      <c r="J1381" s="3"/>
      <c r="K1381" s="3"/>
      <c r="L1381" s="3"/>
      <c r="M1381" s="3"/>
      <c r="N1381" s="3"/>
      <c r="O1381" s="1"/>
      <c r="P1381" s="1"/>
      <c r="Q1381" s="1"/>
      <c r="R1381" s="1"/>
      <c r="S1381" s="3"/>
      <c r="T1381" s="13"/>
      <c r="U1381" s="13"/>
      <c r="W1381" s="3"/>
      <c r="X1381" s="3"/>
      <c r="Y1381" s="3"/>
      <c r="Z1381" s="3"/>
      <c r="AA1381" s="3"/>
    </row>
    <row r="1382" spans="3:27" s="5" customFormat="1" x14ac:dyDescent="0.2">
      <c r="C1382" s="25"/>
      <c r="D1382" s="1"/>
      <c r="E1382" s="2"/>
      <c r="F1382" s="3"/>
      <c r="G1382" s="3"/>
      <c r="H1382" s="3"/>
      <c r="I1382" s="3"/>
      <c r="J1382" s="3"/>
      <c r="K1382" s="3"/>
      <c r="L1382" s="3"/>
      <c r="M1382" s="3"/>
      <c r="N1382" s="3"/>
      <c r="O1382" s="1"/>
      <c r="P1382" s="1"/>
      <c r="Q1382" s="1"/>
      <c r="R1382" s="1"/>
      <c r="S1382" s="3"/>
      <c r="T1382" s="13"/>
      <c r="U1382" s="13"/>
      <c r="W1382" s="3"/>
      <c r="X1382" s="3"/>
      <c r="Y1382" s="3"/>
      <c r="Z1382" s="3"/>
      <c r="AA1382" s="3"/>
    </row>
    <row r="1383" spans="3:27" s="5" customFormat="1" x14ac:dyDescent="0.2">
      <c r="C1383" s="25"/>
      <c r="D1383" s="1"/>
      <c r="E1383" s="2"/>
      <c r="F1383" s="3"/>
      <c r="G1383" s="3"/>
      <c r="H1383" s="3"/>
      <c r="I1383" s="3"/>
      <c r="J1383" s="3"/>
      <c r="K1383" s="3"/>
      <c r="L1383" s="3"/>
      <c r="M1383" s="3"/>
      <c r="N1383" s="3"/>
      <c r="O1383" s="1"/>
      <c r="P1383" s="1"/>
      <c r="Q1383" s="1"/>
      <c r="R1383" s="1"/>
      <c r="S1383" s="3"/>
      <c r="T1383" s="13"/>
      <c r="U1383" s="13"/>
      <c r="W1383" s="3"/>
      <c r="X1383" s="3"/>
      <c r="Y1383" s="3"/>
      <c r="Z1383" s="3"/>
      <c r="AA1383" s="3"/>
    </row>
    <row r="1384" spans="3:27" s="5" customFormat="1" x14ac:dyDescent="0.2">
      <c r="C1384" s="25"/>
      <c r="D1384" s="1"/>
      <c r="E1384" s="2"/>
      <c r="F1384" s="3"/>
      <c r="G1384" s="3"/>
      <c r="H1384" s="3"/>
      <c r="I1384" s="3"/>
      <c r="J1384" s="3"/>
      <c r="K1384" s="3"/>
      <c r="L1384" s="3"/>
      <c r="M1384" s="3"/>
      <c r="N1384" s="3"/>
      <c r="O1384" s="1"/>
      <c r="P1384" s="1"/>
      <c r="Q1384" s="1"/>
      <c r="R1384" s="1"/>
      <c r="S1384" s="3"/>
      <c r="T1384" s="13"/>
      <c r="U1384" s="13"/>
      <c r="W1384" s="3"/>
      <c r="X1384" s="3"/>
      <c r="Y1384" s="3"/>
      <c r="Z1384" s="3"/>
      <c r="AA1384" s="3"/>
    </row>
    <row r="1385" spans="3:27" s="5" customFormat="1" x14ac:dyDescent="0.2">
      <c r="C1385" s="25"/>
      <c r="D1385" s="1"/>
      <c r="E1385" s="2"/>
      <c r="F1385" s="3"/>
      <c r="G1385" s="3"/>
      <c r="H1385" s="3"/>
      <c r="I1385" s="3"/>
      <c r="J1385" s="3"/>
      <c r="K1385" s="3"/>
      <c r="L1385" s="3"/>
      <c r="M1385" s="3"/>
      <c r="N1385" s="3"/>
      <c r="O1385" s="1"/>
      <c r="P1385" s="1"/>
      <c r="Q1385" s="1"/>
      <c r="R1385" s="1"/>
      <c r="S1385" s="3"/>
      <c r="T1385" s="13"/>
      <c r="U1385" s="13"/>
      <c r="W1385" s="3"/>
      <c r="X1385" s="3"/>
      <c r="Y1385" s="3"/>
      <c r="Z1385" s="3"/>
      <c r="AA1385" s="3"/>
    </row>
    <row r="1386" spans="3:27" s="5" customFormat="1" x14ac:dyDescent="0.2">
      <c r="C1386" s="25"/>
      <c r="D1386" s="1"/>
      <c r="E1386" s="2"/>
      <c r="F1386" s="3"/>
      <c r="G1386" s="3"/>
      <c r="H1386" s="3"/>
      <c r="I1386" s="3"/>
      <c r="J1386" s="3"/>
      <c r="K1386" s="3"/>
      <c r="L1386" s="3"/>
      <c r="M1386" s="3"/>
      <c r="N1386" s="3"/>
      <c r="O1386" s="1"/>
      <c r="P1386" s="1"/>
      <c r="Q1386" s="1"/>
      <c r="R1386" s="1"/>
      <c r="S1386" s="3"/>
      <c r="T1386" s="13"/>
      <c r="U1386" s="13"/>
      <c r="W1386" s="3"/>
      <c r="X1386" s="3"/>
      <c r="Y1386" s="3"/>
      <c r="Z1386" s="3"/>
      <c r="AA1386" s="3"/>
    </row>
    <row r="1387" spans="3:27" s="5" customFormat="1" x14ac:dyDescent="0.2">
      <c r="C1387" s="25"/>
      <c r="D1387" s="1"/>
      <c r="E1387" s="2"/>
      <c r="F1387" s="3"/>
      <c r="G1387" s="3"/>
      <c r="H1387" s="3"/>
      <c r="I1387" s="3"/>
      <c r="J1387" s="3"/>
      <c r="K1387" s="3"/>
      <c r="L1387" s="3"/>
      <c r="M1387" s="3"/>
      <c r="N1387" s="3"/>
      <c r="O1387" s="1"/>
      <c r="P1387" s="1"/>
      <c r="Q1387" s="1"/>
      <c r="R1387" s="1"/>
      <c r="S1387" s="3"/>
      <c r="T1387" s="13"/>
      <c r="U1387" s="13"/>
      <c r="W1387" s="3"/>
      <c r="X1387" s="3"/>
      <c r="Y1387" s="3"/>
      <c r="Z1387" s="3"/>
      <c r="AA1387" s="3"/>
    </row>
    <row r="1388" spans="3:27" s="5" customFormat="1" x14ac:dyDescent="0.2">
      <c r="C1388" s="25"/>
      <c r="D1388" s="1"/>
      <c r="E1388" s="2"/>
      <c r="F1388" s="3"/>
      <c r="G1388" s="3"/>
      <c r="H1388" s="3"/>
      <c r="I1388" s="3"/>
      <c r="J1388" s="3"/>
      <c r="K1388" s="3"/>
      <c r="L1388" s="3"/>
      <c r="M1388" s="3"/>
      <c r="N1388" s="3"/>
      <c r="O1388" s="1"/>
      <c r="P1388" s="1"/>
      <c r="Q1388" s="1"/>
      <c r="R1388" s="1"/>
      <c r="S1388" s="3"/>
      <c r="T1388" s="13"/>
      <c r="U1388" s="13"/>
      <c r="W1388" s="3"/>
      <c r="X1388" s="3"/>
      <c r="Y1388" s="3"/>
      <c r="Z1388" s="3"/>
      <c r="AA1388" s="3"/>
    </row>
    <row r="1389" spans="3:27" s="5" customFormat="1" x14ac:dyDescent="0.2">
      <c r="C1389" s="25"/>
      <c r="D1389" s="1"/>
      <c r="E1389" s="2"/>
      <c r="F1389" s="3"/>
      <c r="G1389" s="3"/>
      <c r="H1389" s="3"/>
      <c r="I1389" s="3"/>
      <c r="J1389" s="3"/>
      <c r="K1389" s="3"/>
      <c r="L1389" s="3"/>
      <c r="M1389" s="3"/>
      <c r="N1389" s="3"/>
      <c r="O1389" s="1"/>
      <c r="P1389" s="1"/>
      <c r="Q1389" s="1"/>
      <c r="R1389" s="1"/>
      <c r="S1389" s="3"/>
      <c r="T1389" s="13"/>
      <c r="U1389" s="13"/>
      <c r="W1389" s="3"/>
      <c r="X1389" s="3"/>
      <c r="Y1389" s="3"/>
      <c r="Z1389" s="3"/>
      <c r="AA1389" s="3"/>
    </row>
    <row r="1390" spans="3:27" s="5" customFormat="1" x14ac:dyDescent="0.2">
      <c r="C1390" s="25"/>
      <c r="D1390" s="1"/>
      <c r="E1390" s="2"/>
      <c r="F1390" s="3"/>
      <c r="G1390" s="3"/>
      <c r="H1390" s="3"/>
      <c r="I1390" s="3"/>
      <c r="J1390" s="3"/>
      <c r="K1390" s="3"/>
      <c r="L1390" s="3"/>
      <c r="M1390" s="3"/>
      <c r="N1390" s="3"/>
      <c r="O1390" s="1"/>
      <c r="P1390" s="1"/>
      <c r="Q1390" s="1"/>
      <c r="R1390" s="1"/>
      <c r="S1390" s="3"/>
      <c r="T1390" s="13"/>
      <c r="U1390" s="13"/>
      <c r="W1390" s="3"/>
      <c r="X1390" s="3"/>
      <c r="Y1390" s="3"/>
      <c r="Z1390" s="3"/>
      <c r="AA1390" s="3"/>
    </row>
    <row r="1391" spans="3:27" s="5" customFormat="1" x14ac:dyDescent="0.2">
      <c r="C1391" s="25"/>
      <c r="D1391" s="1"/>
      <c r="E1391" s="2"/>
      <c r="F1391" s="3"/>
      <c r="G1391" s="3"/>
      <c r="H1391" s="3"/>
      <c r="I1391" s="3"/>
      <c r="J1391" s="3"/>
      <c r="K1391" s="3"/>
      <c r="L1391" s="3"/>
      <c r="M1391" s="3"/>
      <c r="N1391" s="3"/>
      <c r="O1391" s="1"/>
      <c r="P1391" s="1"/>
      <c r="Q1391" s="1"/>
      <c r="R1391" s="1"/>
      <c r="S1391" s="3"/>
      <c r="T1391" s="13"/>
      <c r="U1391" s="13"/>
      <c r="W1391" s="3"/>
      <c r="X1391" s="3"/>
      <c r="Y1391" s="3"/>
      <c r="Z1391" s="3"/>
      <c r="AA1391" s="3"/>
    </row>
    <row r="1392" spans="3:27" s="5" customFormat="1" x14ac:dyDescent="0.2">
      <c r="C1392" s="25"/>
      <c r="D1392" s="1"/>
      <c r="E1392" s="2"/>
      <c r="F1392" s="3"/>
      <c r="G1392" s="3"/>
      <c r="H1392" s="3"/>
      <c r="I1392" s="3"/>
      <c r="J1392" s="3"/>
      <c r="K1392" s="3"/>
      <c r="L1392" s="3"/>
      <c r="M1392" s="3"/>
      <c r="N1392" s="3"/>
      <c r="O1392" s="1"/>
      <c r="P1392" s="1"/>
      <c r="Q1392" s="1"/>
      <c r="R1392" s="1"/>
      <c r="S1392" s="3"/>
      <c r="T1392" s="13"/>
      <c r="U1392" s="13"/>
      <c r="W1392" s="3"/>
      <c r="X1392" s="3"/>
      <c r="Y1392" s="3"/>
      <c r="Z1392" s="3"/>
      <c r="AA1392" s="3"/>
    </row>
    <row r="1393" spans="3:27" s="5" customFormat="1" x14ac:dyDescent="0.2">
      <c r="C1393" s="25"/>
      <c r="D1393" s="1"/>
      <c r="E1393" s="2"/>
      <c r="F1393" s="3"/>
      <c r="G1393" s="3"/>
      <c r="H1393" s="3"/>
      <c r="I1393" s="3"/>
      <c r="J1393" s="3"/>
      <c r="K1393" s="3"/>
      <c r="L1393" s="3"/>
      <c r="M1393" s="3"/>
      <c r="N1393" s="3"/>
      <c r="O1393" s="1"/>
      <c r="P1393" s="1"/>
      <c r="Q1393" s="1"/>
      <c r="R1393" s="1"/>
      <c r="S1393" s="3"/>
      <c r="T1393" s="13"/>
      <c r="U1393" s="13"/>
      <c r="W1393" s="3"/>
      <c r="X1393" s="3"/>
      <c r="Y1393" s="3"/>
      <c r="Z1393" s="3"/>
      <c r="AA1393" s="3"/>
    </row>
    <row r="1394" spans="3:27" s="5" customFormat="1" x14ac:dyDescent="0.2">
      <c r="C1394" s="25"/>
      <c r="D1394" s="1"/>
      <c r="E1394" s="2"/>
      <c r="F1394" s="3"/>
      <c r="G1394" s="3"/>
      <c r="H1394" s="3"/>
      <c r="I1394" s="3"/>
      <c r="J1394" s="3"/>
      <c r="K1394" s="3"/>
      <c r="L1394" s="3"/>
      <c r="M1394" s="3"/>
      <c r="N1394" s="3"/>
      <c r="O1394" s="1"/>
      <c r="P1394" s="1"/>
      <c r="Q1394" s="1"/>
      <c r="R1394" s="1"/>
      <c r="S1394" s="3"/>
      <c r="T1394" s="13"/>
      <c r="U1394" s="13"/>
      <c r="W1394" s="3"/>
      <c r="X1394" s="3"/>
      <c r="Y1394" s="3"/>
      <c r="Z1394" s="3"/>
      <c r="AA1394" s="3"/>
    </row>
    <row r="1395" spans="3:27" s="5" customFormat="1" x14ac:dyDescent="0.2">
      <c r="C1395" s="25"/>
      <c r="D1395" s="1"/>
      <c r="E1395" s="2"/>
      <c r="F1395" s="3"/>
      <c r="G1395" s="3"/>
      <c r="H1395" s="3"/>
      <c r="I1395" s="3"/>
      <c r="J1395" s="3"/>
      <c r="K1395" s="3"/>
      <c r="L1395" s="3"/>
      <c r="M1395" s="3"/>
      <c r="N1395" s="3"/>
      <c r="O1395" s="1"/>
      <c r="P1395" s="1"/>
      <c r="Q1395" s="1"/>
      <c r="R1395" s="1"/>
      <c r="S1395" s="3"/>
      <c r="T1395" s="13"/>
      <c r="U1395" s="13"/>
      <c r="W1395" s="3"/>
      <c r="X1395" s="3"/>
      <c r="Y1395" s="3"/>
      <c r="Z1395" s="3"/>
      <c r="AA1395" s="3"/>
    </row>
    <row r="1396" spans="3:27" s="5" customFormat="1" x14ac:dyDescent="0.2">
      <c r="C1396" s="25"/>
      <c r="D1396" s="1"/>
      <c r="E1396" s="2"/>
      <c r="F1396" s="3"/>
      <c r="G1396" s="3"/>
      <c r="H1396" s="3"/>
      <c r="I1396" s="3"/>
      <c r="J1396" s="3"/>
      <c r="K1396" s="3"/>
      <c r="L1396" s="3"/>
      <c r="M1396" s="3"/>
      <c r="N1396" s="3"/>
      <c r="O1396" s="1"/>
      <c r="P1396" s="1"/>
      <c r="Q1396" s="1"/>
      <c r="R1396" s="1"/>
      <c r="S1396" s="3"/>
      <c r="T1396" s="13"/>
      <c r="U1396" s="13"/>
      <c r="W1396" s="3"/>
      <c r="X1396" s="3"/>
      <c r="Y1396" s="3"/>
      <c r="Z1396" s="3"/>
      <c r="AA1396" s="3"/>
    </row>
    <row r="1397" spans="3:27" s="5" customFormat="1" x14ac:dyDescent="0.2">
      <c r="C1397" s="25"/>
      <c r="D1397" s="1"/>
      <c r="E1397" s="2"/>
      <c r="F1397" s="3"/>
      <c r="G1397" s="3"/>
      <c r="H1397" s="3"/>
      <c r="I1397" s="3"/>
      <c r="J1397" s="3"/>
      <c r="K1397" s="3"/>
      <c r="L1397" s="3"/>
      <c r="M1397" s="3"/>
      <c r="N1397" s="3"/>
      <c r="O1397" s="1"/>
      <c r="P1397" s="1"/>
      <c r="Q1397" s="1"/>
      <c r="R1397" s="1"/>
      <c r="S1397" s="3"/>
      <c r="T1397" s="13"/>
      <c r="U1397" s="13"/>
      <c r="W1397" s="3"/>
      <c r="X1397" s="3"/>
      <c r="Y1397" s="3"/>
      <c r="Z1397" s="3"/>
      <c r="AA1397" s="3"/>
    </row>
    <row r="1398" spans="3:27" s="5" customFormat="1" x14ac:dyDescent="0.2">
      <c r="C1398" s="25"/>
      <c r="D1398" s="1"/>
      <c r="E1398" s="2"/>
      <c r="F1398" s="3"/>
      <c r="G1398" s="3"/>
      <c r="H1398" s="3"/>
      <c r="I1398" s="3"/>
      <c r="J1398" s="3"/>
      <c r="K1398" s="3"/>
      <c r="L1398" s="3"/>
      <c r="M1398" s="3"/>
      <c r="N1398" s="3"/>
      <c r="O1398" s="1"/>
      <c r="P1398" s="1"/>
      <c r="Q1398" s="1"/>
      <c r="R1398" s="1"/>
      <c r="S1398" s="3"/>
      <c r="T1398" s="13"/>
      <c r="U1398" s="13"/>
      <c r="W1398" s="3"/>
      <c r="X1398" s="3"/>
      <c r="Y1398" s="3"/>
      <c r="Z1398" s="3"/>
      <c r="AA1398" s="3"/>
    </row>
    <row r="1399" spans="3:27" s="5" customFormat="1" x14ac:dyDescent="0.2">
      <c r="C1399" s="25"/>
      <c r="D1399" s="1"/>
      <c r="E1399" s="2"/>
      <c r="F1399" s="3"/>
      <c r="G1399" s="3"/>
      <c r="H1399" s="3"/>
      <c r="I1399" s="3"/>
      <c r="J1399" s="3"/>
      <c r="K1399" s="3"/>
      <c r="L1399" s="3"/>
      <c r="M1399" s="3"/>
      <c r="N1399" s="3"/>
      <c r="O1399" s="1"/>
      <c r="P1399" s="1"/>
      <c r="Q1399" s="1"/>
      <c r="R1399" s="1"/>
      <c r="S1399" s="3"/>
      <c r="T1399" s="13"/>
      <c r="U1399" s="13"/>
      <c r="W1399" s="3"/>
      <c r="X1399" s="3"/>
      <c r="Y1399" s="3"/>
      <c r="Z1399" s="3"/>
      <c r="AA1399" s="3"/>
    </row>
    <row r="1400" spans="3:27" s="5" customFormat="1" x14ac:dyDescent="0.2">
      <c r="C1400" s="25"/>
      <c r="D1400" s="1"/>
      <c r="E1400" s="2"/>
      <c r="F1400" s="3"/>
      <c r="G1400" s="3"/>
      <c r="H1400" s="3"/>
      <c r="I1400" s="3"/>
      <c r="J1400" s="3"/>
      <c r="K1400" s="3"/>
      <c r="L1400" s="3"/>
      <c r="M1400" s="3"/>
      <c r="N1400" s="3"/>
      <c r="O1400" s="1"/>
      <c r="P1400" s="1"/>
      <c r="Q1400" s="1"/>
      <c r="R1400" s="1"/>
      <c r="S1400" s="3"/>
      <c r="T1400" s="13"/>
      <c r="U1400" s="13"/>
      <c r="W1400" s="3"/>
      <c r="X1400" s="3"/>
      <c r="Y1400" s="3"/>
      <c r="Z1400" s="3"/>
      <c r="AA1400" s="3"/>
    </row>
    <row r="1401" spans="3:27" s="5" customFormat="1" x14ac:dyDescent="0.2">
      <c r="C1401" s="25"/>
      <c r="D1401" s="1"/>
      <c r="E1401" s="2"/>
      <c r="F1401" s="3"/>
      <c r="G1401" s="3"/>
      <c r="H1401" s="3"/>
      <c r="I1401" s="3"/>
      <c r="J1401" s="3"/>
      <c r="K1401" s="3"/>
      <c r="L1401" s="3"/>
      <c r="M1401" s="3"/>
      <c r="N1401" s="3"/>
      <c r="O1401" s="1"/>
      <c r="P1401" s="1"/>
      <c r="Q1401" s="1"/>
      <c r="R1401" s="1"/>
      <c r="S1401" s="3"/>
      <c r="T1401" s="13"/>
      <c r="U1401" s="13"/>
      <c r="W1401" s="3"/>
      <c r="X1401" s="3"/>
      <c r="Y1401" s="3"/>
      <c r="Z1401" s="3"/>
      <c r="AA1401" s="3"/>
    </row>
    <row r="1402" spans="3:27" s="5" customFormat="1" x14ac:dyDescent="0.2">
      <c r="C1402" s="25"/>
      <c r="D1402" s="1"/>
      <c r="E1402" s="2"/>
      <c r="F1402" s="3"/>
      <c r="G1402" s="3"/>
      <c r="H1402" s="3"/>
      <c r="I1402" s="3"/>
      <c r="J1402" s="3"/>
      <c r="K1402" s="3"/>
      <c r="L1402" s="3"/>
      <c r="M1402" s="3"/>
      <c r="N1402" s="3"/>
      <c r="O1402" s="1"/>
      <c r="P1402" s="1"/>
      <c r="Q1402" s="1"/>
      <c r="R1402" s="1"/>
      <c r="S1402" s="3"/>
      <c r="T1402" s="13"/>
      <c r="U1402" s="13"/>
      <c r="W1402" s="3"/>
      <c r="X1402" s="3"/>
      <c r="Y1402" s="3"/>
      <c r="Z1402" s="3"/>
      <c r="AA1402" s="3"/>
    </row>
    <row r="1403" spans="3:27" s="5" customFormat="1" x14ac:dyDescent="0.2">
      <c r="C1403" s="25"/>
      <c r="D1403" s="1"/>
      <c r="E1403" s="2"/>
      <c r="F1403" s="3"/>
      <c r="G1403" s="3"/>
      <c r="H1403" s="3"/>
      <c r="I1403" s="3"/>
      <c r="J1403" s="3"/>
      <c r="K1403" s="3"/>
      <c r="L1403" s="3"/>
      <c r="M1403" s="3"/>
      <c r="N1403" s="3"/>
      <c r="O1403" s="1"/>
      <c r="P1403" s="1"/>
      <c r="Q1403" s="1"/>
      <c r="R1403" s="1"/>
      <c r="S1403" s="3"/>
      <c r="T1403" s="13"/>
      <c r="U1403" s="13"/>
      <c r="W1403" s="3"/>
      <c r="X1403" s="3"/>
      <c r="Y1403" s="3"/>
      <c r="Z1403" s="3"/>
      <c r="AA1403" s="3"/>
    </row>
    <row r="1404" spans="3:27" s="5" customFormat="1" x14ac:dyDescent="0.2">
      <c r="C1404" s="25"/>
      <c r="D1404" s="1"/>
      <c r="E1404" s="2"/>
      <c r="F1404" s="3"/>
      <c r="G1404" s="3"/>
      <c r="H1404" s="3"/>
      <c r="I1404" s="3"/>
      <c r="J1404" s="3"/>
      <c r="K1404" s="3"/>
      <c r="L1404" s="3"/>
      <c r="M1404" s="3"/>
      <c r="N1404" s="3"/>
      <c r="O1404" s="1"/>
      <c r="P1404" s="1"/>
      <c r="Q1404" s="1"/>
      <c r="R1404" s="1"/>
      <c r="S1404" s="3"/>
      <c r="T1404" s="13"/>
      <c r="U1404" s="13"/>
      <c r="W1404" s="3"/>
      <c r="X1404" s="3"/>
      <c r="Y1404" s="3"/>
      <c r="Z1404" s="3"/>
      <c r="AA1404" s="3"/>
    </row>
    <row r="1405" spans="3:27" s="5" customFormat="1" x14ac:dyDescent="0.2">
      <c r="C1405" s="25"/>
      <c r="D1405" s="1"/>
      <c r="E1405" s="2"/>
      <c r="F1405" s="3"/>
      <c r="G1405" s="3"/>
      <c r="H1405" s="3"/>
      <c r="I1405" s="3"/>
      <c r="J1405" s="3"/>
      <c r="K1405" s="3"/>
      <c r="L1405" s="3"/>
      <c r="M1405" s="3"/>
      <c r="N1405" s="3"/>
      <c r="O1405" s="1"/>
      <c r="P1405" s="1"/>
      <c r="Q1405" s="1"/>
      <c r="R1405" s="1"/>
      <c r="S1405" s="3"/>
      <c r="T1405" s="13"/>
      <c r="U1405" s="13"/>
      <c r="W1405" s="3"/>
      <c r="X1405" s="3"/>
      <c r="Y1405" s="3"/>
      <c r="Z1405" s="3"/>
      <c r="AA1405" s="3"/>
    </row>
    <row r="1406" spans="3:27" s="5" customFormat="1" x14ac:dyDescent="0.2">
      <c r="C1406" s="25"/>
      <c r="D1406" s="1"/>
      <c r="E1406" s="2"/>
      <c r="F1406" s="3"/>
      <c r="G1406" s="3"/>
      <c r="H1406" s="3"/>
      <c r="I1406" s="3"/>
      <c r="J1406" s="3"/>
      <c r="K1406" s="3"/>
      <c r="L1406" s="3"/>
      <c r="M1406" s="3"/>
      <c r="N1406" s="3"/>
      <c r="O1406" s="1"/>
      <c r="P1406" s="1"/>
      <c r="Q1406" s="1"/>
      <c r="R1406" s="1"/>
      <c r="S1406" s="3"/>
      <c r="T1406" s="13"/>
      <c r="U1406" s="13"/>
      <c r="W1406" s="3"/>
      <c r="X1406" s="3"/>
      <c r="Y1406" s="3"/>
      <c r="Z1406" s="3"/>
      <c r="AA1406" s="3"/>
    </row>
    <row r="1407" spans="3:27" s="5" customFormat="1" x14ac:dyDescent="0.2">
      <c r="C1407" s="25"/>
      <c r="D1407" s="1"/>
      <c r="E1407" s="2"/>
      <c r="F1407" s="3"/>
      <c r="G1407" s="3"/>
      <c r="H1407" s="3"/>
      <c r="I1407" s="3"/>
      <c r="J1407" s="3"/>
      <c r="K1407" s="3"/>
      <c r="L1407" s="3"/>
      <c r="M1407" s="3"/>
      <c r="N1407" s="3"/>
      <c r="O1407" s="1"/>
      <c r="P1407" s="1"/>
      <c r="Q1407" s="1"/>
      <c r="R1407" s="1"/>
      <c r="S1407" s="3"/>
      <c r="T1407" s="13"/>
      <c r="U1407" s="13"/>
      <c r="W1407" s="3"/>
      <c r="X1407" s="3"/>
      <c r="Y1407" s="3"/>
      <c r="Z1407" s="3"/>
      <c r="AA1407" s="3"/>
    </row>
    <row r="1408" spans="3:27" s="5" customFormat="1" x14ac:dyDescent="0.2">
      <c r="C1408" s="25"/>
      <c r="D1408" s="1"/>
      <c r="E1408" s="2"/>
      <c r="F1408" s="3"/>
      <c r="G1408" s="3"/>
      <c r="H1408" s="3"/>
      <c r="I1408" s="3"/>
      <c r="J1408" s="3"/>
      <c r="K1408" s="3"/>
      <c r="L1408" s="3"/>
      <c r="M1408" s="3"/>
      <c r="N1408" s="3"/>
      <c r="O1408" s="1"/>
      <c r="P1408" s="1"/>
      <c r="Q1408" s="1"/>
      <c r="R1408" s="1"/>
      <c r="S1408" s="3"/>
      <c r="T1408" s="13"/>
      <c r="U1408" s="13"/>
      <c r="W1408" s="3"/>
      <c r="X1408" s="3"/>
      <c r="Y1408" s="3"/>
      <c r="Z1408" s="3"/>
      <c r="AA1408" s="3"/>
    </row>
    <row r="1409" spans="3:27" s="5" customFormat="1" x14ac:dyDescent="0.2">
      <c r="C1409" s="25"/>
      <c r="D1409" s="1"/>
      <c r="E1409" s="2"/>
      <c r="F1409" s="3"/>
      <c r="G1409" s="3"/>
      <c r="H1409" s="3"/>
      <c r="I1409" s="3"/>
      <c r="J1409" s="3"/>
      <c r="K1409" s="3"/>
      <c r="L1409" s="3"/>
      <c r="M1409" s="3"/>
      <c r="N1409" s="3"/>
      <c r="O1409" s="1"/>
      <c r="P1409" s="1"/>
      <c r="Q1409" s="1"/>
      <c r="R1409" s="1"/>
      <c r="S1409" s="3"/>
      <c r="T1409" s="13"/>
      <c r="U1409" s="13"/>
      <c r="W1409" s="3"/>
      <c r="X1409" s="3"/>
      <c r="Y1409" s="3"/>
      <c r="Z1409" s="3"/>
      <c r="AA1409" s="3"/>
    </row>
    <row r="1410" spans="3:27" s="5" customFormat="1" x14ac:dyDescent="0.2">
      <c r="C1410" s="25"/>
      <c r="D1410" s="1"/>
      <c r="E1410" s="2"/>
      <c r="F1410" s="3"/>
      <c r="G1410" s="3"/>
      <c r="H1410" s="3"/>
      <c r="I1410" s="3"/>
      <c r="J1410" s="3"/>
      <c r="K1410" s="3"/>
      <c r="L1410" s="3"/>
      <c r="M1410" s="3"/>
      <c r="N1410" s="3"/>
      <c r="O1410" s="1"/>
      <c r="P1410" s="1"/>
      <c r="Q1410" s="1"/>
      <c r="R1410" s="1"/>
      <c r="S1410" s="3"/>
      <c r="T1410" s="13"/>
      <c r="U1410" s="13"/>
      <c r="W1410" s="3"/>
      <c r="X1410" s="3"/>
      <c r="Y1410" s="3"/>
      <c r="Z1410" s="3"/>
      <c r="AA1410" s="3"/>
    </row>
    <row r="1411" spans="3:27" s="5" customFormat="1" x14ac:dyDescent="0.2">
      <c r="C1411" s="25"/>
      <c r="D1411" s="1"/>
      <c r="E1411" s="2"/>
      <c r="F1411" s="3"/>
      <c r="G1411" s="3"/>
      <c r="H1411" s="3"/>
      <c r="I1411" s="3"/>
      <c r="J1411" s="3"/>
      <c r="K1411" s="3"/>
      <c r="L1411" s="3"/>
      <c r="M1411" s="3"/>
      <c r="N1411" s="3"/>
      <c r="O1411" s="1"/>
      <c r="P1411" s="1"/>
      <c r="Q1411" s="1"/>
      <c r="R1411" s="1"/>
      <c r="S1411" s="3"/>
      <c r="T1411" s="13"/>
      <c r="U1411" s="13"/>
      <c r="W1411" s="3"/>
      <c r="X1411" s="3"/>
      <c r="Y1411" s="3"/>
      <c r="Z1411" s="3"/>
      <c r="AA1411" s="3"/>
    </row>
    <row r="1412" spans="3:27" s="5" customFormat="1" x14ac:dyDescent="0.2">
      <c r="C1412" s="25"/>
      <c r="D1412" s="1"/>
      <c r="E1412" s="2"/>
      <c r="F1412" s="3"/>
      <c r="G1412" s="3"/>
      <c r="H1412" s="3"/>
      <c r="I1412" s="3"/>
      <c r="J1412" s="3"/>
      <c r="K1412" s="3"/>
      <c r="L1412" s="3"/>
      <c r="M1412" s="3"/>
      <c r="N1412" s="3"/>
      <c r="O1412" s="1"/>
      <c r="P1412" s="1"/>
      <c r="Q1412" s="1"/>
      <c r="R1412" s="1"/>
      <c r="S1412" s="3"/>
      <c r="T1412" s="13"/>
      <c r="U1412" s="13"/>
      <c r="W1412" s="3"/>
      <c r="X1412" s="3"/>
      <c r="Y1412" s="3"/>
      <c r="Z1412" s="3"/>
      <c r="AA1412" s="3"/>
    </row>
    <row r="1413" spans="3:27" s="5" customFormat="1" x14ac:dyDescent="0.2">
      <c r="C1413" s="25"/>
      <c r="D1413" s="1"/>
      <c r="E1413" s="2"/>
      <c r="F1413" s="3"/>
      <c r="G1413" s="3"/>
      <c r="H1413" s="3"/>
      <c r="I1413" s="3"/>
      <c r="J1413" s="3"/>
      <c r="K1413" s="3"/>
      <c r="L1413" s="3"/>
      <c r="M1413" s="3"/>
      <c r="N1413" s="3"/>
      <c r="O1413" s="1"/>
      <c r="P1413" s="1"/>
      <c r="Q1413" s="1"/>
      <c r="R1413" s="1"/>
      <c r="S1413" s="3"/>
      <c r="T1413" s="13"/>
      <c r="U1413" s="13"/>
      <c r="W1413" s="3"/>
      <c r="X1413" s="3"/>
      <c r="Y1413" s="3"/>
      <c r="Z1413" s="3"/>
      <c r="AA1413" s="3"/>
    </row>
    <row r="1414" spans="3:27" s="5" customFormat="1" x14ac:dyDescent="0.2">
      <c r="C1414" s="25"/>
      <c r="D1414" s="1"/>
      <c r="E1414" s="2"/>
      <c r="F1414" s="3"/>
      <c r="G1414" s="3"/>
      <c r="H1414" s="3"/>
      <c r="I1414" s="3"/>
      <c r="J1414" s="3"/>
      <c r="K1414" s="3"/>
      <c r="L1414" s="3"/>
      <c r="M1414" s="3"/>
      <c r="N1414" s="3"/>
      <c r="O1414" s="1"/>
      <c r="P1414" s="1"/>
      <c r="Q1414" s="1"/>
      <c r="R1414" s="1"/>
      <c r="S1414" s="3"/>
      <c r="T1414" s="13"/>
      <c r="U1414" s="13"/>
      <c r="W1414" s="3"/>
      <c r="X1414" s="3"/>
      <c r="Y1414" s="3"/>
      <c r="Z1414" s="3"/>
      <c r="AA1414" s="3"/>
    </row>
    <row r="1415" spans="3:27" s="5" customFormat="1" x14ac:dyDescent="0.2">
      <c r="C1415" s="25"/>
      <c r="D1415" s="1"/>
      <c r="E1415" s="2"/>
      <c r="F1415" s="3"/>
      <c r="G1415" s="3"/>
      <c r="H1415" s="3"/>
      <c r="I1415" s="3"/>
      <c r="J1415" s="3"/>
      <c r="K1415" s="3"/>
      <c r="L1415" s="3"/>
      <c r="M1415" s="3"/>
      <c r="N1415" s="3"/>
      <c r="O1415" s="1"/>
      <c r="P1415" s="1"/>
      <c r="Q1415" s="1"/>
      <c r="R1415" s="1"/>
      <c r="S1415" s="3"/>
      <c r="T1415" s="13"/>
      <c r="U1415" s="13"/>
      <c r="W1415" s="3"/>
      <c r="X1415" s="3"/>
      <c r="Y1415" s="3"/>
      <c r="Z1415" s="3"/>
      <c r="AA1415" s="3"/>
    </row>
    <row r="1416" spans="3:27" s="5" customFormat="1" x14ac:dyDescent="0.2">
      <c r="C1416" s="25"/>
      <c r="D1416" s="1"/>
      <c r="E1416" s="2"/>
      <c r="F1416" s="3"/>
      <c r="G1416" s="3"/>
      <c r="H1416" s="3"/>
      <c r="I1416" s="3"/>
      <c r="J1416" s="3"/>
      <c r="K1416" s="3"/>
      <c r="L1416" s="3"/>
      <c r="M1416" s="3"/>
      <c r="N1416" s="3"/>
      <c r="O1416" s="1"/>
      <c r="P1416" s="1"/>
      <c r="Q1416" s="1"/>
      <c r="R1416" s="1"/>
      <c r="S1416" s="3"/>
      <c r="T1416" s="13"/>
      <c r="U1416" s="13"/>
      <c r="W1416" s="3"/>
      <c r="X1416" s="3"/>
      <c r="Y1416" s="3"/>
      <c r="Z1416" s="3"/>
      <c r="AA1416" s="3"/>
    </row>
    <row r="1417" spans="3:27" s="5" customFormat="1" x14ac:dyDescent="0.2">
      <c r="C1417" s="25"/>
      <c r="D1417" s="1"/>
      <c r="E1417" s="2"/>
      <c r="F1417" s="3"/>
      <c r="G1417" s="3"/>
      <c r="H1417" s="3"/>
      <c r="I1417" s="3"/>
      <c r="J1417" s="3"/>
      <c r="K1417" s="3"/>
      <c r="L1417" s="3"/>
      <c r="M1417" s="3"/>
      <c r="N1417" s="3"/>
      <c r="O1417" s="1"/>
      <c r="P1417" s="1"/>
      <c r="Q1417" s="1"/>
      <c r="R1417" s="1"/>
      <c r="S1417" s="3"/>
      <c r="T1417" s="13"/>
      <c r="U1417" s="13"/>
      <c r="W1417" s="3"/>
      <c r="X1417" s="3"/>
      <c r="Y1417" s="3"/>
      <c r="Z1417" s="3"/>
      <c r="AA1417" s="3"/>
    </row>
    <row r="1418" spans="3:27" s="5" customFormat="1" x14ac:dyDescent="0.2">
      <c r="C1418" s="25"/>
      <c r="D1418" s="1"/>
      <c r="E1418" s="2"/>
      <c r="F1418" s="3"/>
      <c r="G1418" s="3"/>
      <c r="H1418" s="3"/>
      <c r="I1418" s="3"/>
      <c r="J1418" s="3"/>
      <c r="K1418" s="3"/>
      <c r="L1418" s="3"/>
      <c r="M1418" s="3"/>
      <c r="N1418" s="3"/>
      <c r="O1418" s="1"/>
      <c r="P1418" s="1"/>
      <c r="Q1418" s="1"/>
      <c r="R1418" s="1"/>
      <c r="S1418" s="3"/>
      <c r="T1418" s="13"/>
      <c r="U1418" s="13"/>
      <c r="W1418" s="3"/>
      <c r="X1418" s="3"/>
      <c r="Y1418" s="3"/>
      <c r="Z1418" s="3"/>
      <c r="AA1418" s="3"/>
    </row>
    <row r="1419" spans="3:27" s="5" customFormat="1" x14ac:dyDescent="0.2">
      <c r="C1419" s="25"/>
      <c r="D1419" s="1"/>
      <c r="E1419" s="2"/>
      <c r="F1419" s="3"/>
      <c r="G1419" s="3"/>
      <c r="H1419" s="3"/>
      <c r="I1419" s="3"/>
      <c r="J1419" s="3"/>
      <c r="K1419" s="3"/>
      <c r="L1419" s="3"/>
      <c r="M1419" s="3"/>
      <c r="N1419" s="3"/>
      <c r="O1419" s="1"/>
      <c r="P1419" s="1"/>
      <c r="Q1419" s="1"/>
      <c r="R1419" s="1"/>
      <c r="S1419" s="3"/>
      <c r="T1419" s="13"/>
      <c r="U1419" s="13"/>
      <c r="W1419" s="3"/>
      <c r="X1419" s="3"/>
      <c r="Y1419" s="3"/>
      <c r="Z1419" s="3"/>
      <c r="AA1419" s="3"/>
    </row>
    <row r="1420" spans="3:27" s="5" customFormat="1" x14ac:dyDescent="0.2">
      <c r="C1420" s="25"/>
      <c r="D1420" s="1"/>
      <c r="E1420" s="2"/>
      <c r="F1420" s="3"/>
      <c r="G1420" s="3"/>
      <c r="H1420" s="3"/>
      <c r="I1420" s="3"/>
      <c r="J1420" s="3"/>
      <c r="K1420" s="3"/>
      <c r="L1420" s="3"/>
      <c r="M1420" s="3"/>
      <c r="N1420" s="3"/>
      <c r="O1420" s="1"/>
      <c r="P1420" s="1"/>
      <c r="Q1420" s="1"/>
      <c r="R1420" s="1"/>
      <c r="S1420" s="3"/>
      <c r="T1420" s="13"/>
      <c r="U1420" s="13"/>
      <c r="W1420" s="3"/>
      <c r="X1420" s="3"/>
      <c r="Y1420" s="3"/>
      <c r="Z1420" s="3"/>
      <c r="AA1420" s="3"/>
    </row>
    <row r="1421" spans="3:27" s="5" customFormat="1" x14ac:dyDescent="0.2">
      <c r="C1421" s="25"/>
      <c r="D1421" s="1"/>
      <c r="E1421" s="2"/>
      <c r="F1421" s="3"/>
      <c r="G1421" s="3"/>
      <c r="H1421" s="3"/>
      <c r="I1421" s="3"/>
      <c r="J1421" s="3"/>
      <c r="K1421" s="3"/>
      <c r="L1421" s="3"/>
      <c r="M1421" s="3"/>
      <c r="N1421" s="3"/>
      <c r="O1421" s="1"/>
      <c r="P1421" s="1"/>
      <c r="Q1421" s="1"/>
      <c r="R1421" s="1"/>
      <c r="S1421" s="3"/>
      <c r="T1421" s="13"/>
      <c r="U1421" s="13"/>
      <c r="W1421" s="3"/>
      <c r="X1421" s="3"/>
      <c r="Y1421" s="3"/>
      <c r="Z1421" s="3"/>
      <c r="AA1421" s="3"/>
    </row>
    <row r="1422" spans="3:27" s="5" customFormat="1" x14ac:dyDescent="0.2">
      <c r="C1422" s="25"/>
      <c r="D1422" s="1"/>
      <c r="E1422" s="2"/>
      <c r="F1422" s="3"/>
      <c r="G1422" s="3"/>
      <c r="H1422" s="3"/>
      <c r="I1422" s="3"/>
      <c r="J1422" s="3"/>
      <c r="K1422" s="3"/>
      <c r="L1422" s="3"/>
      <c r="M1422" s="3"/>
      <c r="N1422" s="3"/>
      <c r="O1422" s="1"/>
      <c r="P1422" s="1"/>
      <c r="Q1422" s="1"/>
      <c r="R1422" s="1"/>
      <c r="S1422" s="3"/>
      <c r="T1422" s="13"/>
      <c r="U1422" s="13"/>
      <c r="W1422" s="3"/>
      <c r="X1422" s="3"/>
      <c r="Y1422" s="3"/>
      <c r="Z1422" s="3"/>
      <c r="AA1422" s="3"/>
    </row>
    <row r="1423" spans="3:27" s="5" customFormat="1" x14ac:dyDescent="0.2">
      <c r="C1423" s="25"/>
      <c r="D1423" s="1"/>
      <c r="E1423" s="2"/>
      <c r="F1423" s="3"/>
      <c r="G1423" s="3"/>
      <c r="H1423" s="3"/>
      <c r="I1423" s="3"/>
      <c r="J1423" s="3"/>
      <c r="K1423" s="3"/>
      <c r="L1423" s="3"/>
      <c r="M1423" s="3"/>
      <c r="N1423" s="3"/>
      <c r="O1423" s="1"/>
      <c r="P1423" s="1"/>
      <c r="Q1423" s="1"/>
      <c r="R1423" s="1"/>
      <c r="S1423" s="3"/>
      <c r="T1423" s="13"/>
      <c r="U1423" s="13"/>
      <c r="W1423" s="3"/>
      <c r="X1423" s="3"/>
      <c r="Y1423" s="3"/>
      <c r="Z1423" s="3"/>
      <c r="AA1423" s="3"/>
    </row>
    <row r="1424" spans="3:27" s="5" customFormat="1" x14ac:dyDescent="0.2">
      <c r="C1424" s="25"/>
      <c r="D1424" s="1"/>
      <c r="E1424" s="2"/>
      <c r="F1424" s="3"/>
      <c r="G1424" s="3"/>
      <c r="H1424" s="3"/>
      <c r="I1424" s="3"/>
      <c r="J1424" s="3"/>
      <c r="K1424" s="3"/>
      <c r="L1424" s="3"/>
      <c r="M1424" s="3"/>
      <c r="N1424" s="3"/>
      <c r="O1424" s="1"/>
      <c r="P1424" s="1"/>
      <c r="Q1424" s="1"/>
      <c r="R1424" s="1"/>
      <c r="S1424" s="3"/>
      <c r="T1424" s="13"/>
      <c r="U1424" s="13"/>
      <c r="W1424" s="3"/>
      <c r="X1424" s="3"/>
      <c r="Y1424" s="3"/>
      <c r="Z1424" s="3"/>
      <c r="AA1424" s="3"/>
    </row>
    <row r="1425" spans="3:27" s="5" customFormat="1" x14ac:dyDescent="0.2">
      <c r="C1425" s="25"/>
      <c r="D1425" s="1"/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1"/>
      <c r="P1425" s="1"/>
      <c r="Q1425" s="1"/>
      <c r="R1425" s="1"/>
      <c r="S1425" s="3"/>
      <c r="T1425" s="13"/>
      <c r="U1425" s="13"/>
      <c r="W1425" s="3"/>
      <c r="X1425" s="3"/>
      <c r="Y1425" s="3"/>
      <c r="Z1425" s="3"/>
      <c r="AA1425" s="3"/>
    </row>
    <row r="1426" spans="3:27" s="5" customFormat="1" x14ac:dyDescent="0.2">
      <c r="C1426" s="25"/>
      <c r="D1426" s="1"/>
      <c r="E1426" s="2"/>
      <c r="F1426" s="3"/>
      <c r="G1426" s="3"/>
      <c r="H1426" s="3"/>
      <c r="I1426" s="3"/>
      <c r="J1426" s="3"/>
      <c r="K1426" s="3"/>
      <c r="L1426" s="3"/>
      <c r="M1426" s="3"/>
      <c r="N1426" s="3"/>
      <c r="O1426" s="1"/>
      <c r="P1426" s="1"/>
      <c r="Q1426" s="1"/>
      <c r="R1426" s="1"/>
      <c r="S1426" s="3"/>
      <c r="T1426" s="13"/>
      <c r="U1426" s="13"/>
      <c r="W1426" s="3"/>
      <c r="X1426" s="3"/>
      <c r="Y1426" s="3"/>
      <c r="Z1426" s="3"/>
      <c r="AA1426" s="3"/>
    </row>
    <row r="1427" spans="3:27" s="5" customFormat="1" x14ac:dyDescent="0.2">
      <c r="C1427" s="25"/>
      <c r="D1427" s="1"/>
      <c r="E1427" s="2"/>
      <c r="F1427" s="3"/>
      <c r="G1427" s="3"/>
      <c r="H1427" s="3"/>
      <c r="I1427" s="3"/>
      <c r="J1427" s="3"/>
      <c r="K1427" s="3"/>
      <c r="L1427" s="3"/>
      <c r="M1427" s="3"/>
      <c r="N1427" s="3"/>
      <c r="O1427" s="1"/>
      <c r="P1427" s="1"/>
      <c r="Q1427" s="1"/>
      <c r="R1427" s="1"/>
      <c r="S1427" s="3"/>
      <c r="T1427" s="13"/>
      <c r="U1427" s="13"/>
      <c r="W1427" s="3"/>
      <c r="X1427" s="3"/>
      <c r="Y1427" s="3"/>
      <c r="Z1427" s="3"/>
      <c r="AA1427" s="3"/>
    </row>
    <row r="1428" spans="3:27" s="5" customFormat="1" x14ac:dyDescent="0.2">
      <c r="C1428" s="25"/>
      <c r="D1428" s="1"/>
      <c r="E1428" s="2"/>
      <c r="F1428" s="3"/>
      <c r="G1428" s="3"/>
      <c r="H1428" s="3"/>
      <c r="I1428" s="3"/>
      <c r="J1428" s="3"/>
      <c r="K1428" s="3"/>
      <c r="L1428" s="3"/>
      <c r="M1428" s="3"/>
      <c r="N1428" s="3"/>
      <c r="O1428" s="1"/>
      <c r="P1428" s="1"/>
      <c r="Q1428" s="1"/>
      <c r="R1428" s="1"/>
      <c r="S1428" s="3"/>
      <c r="T1428" s="13"/>
      <c r="U1428" s="13"/>
      <c r="W1428" s="3"/>
      <c r="X1428" s="3"/>
      <c r="Y1428" s="3"/>
      <c r="Z1428" s="3"/>
      <c r="AA1428" s="3"/>
    </row>
    <row r="1429" spans="3:27" s="5" customFormat="1" x14ac:dyDescent="0.2">
      <c r="C1429" s="25"/>
      <c r="D1429" s="1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1"/>
      <c r="P1429" s="1"/>
      <c r="Q1429" s="1"/>
      <c r="R1429" s="1"/>
      <c r="S1429" s="3"/>
      <c r="T1429" s="13"/>
      <c r="U1429" s="13"/>
      <c r="W1429" s="3"/>
      <c r="X1429" s="3"/>
      <c r="Y1429" s="3"/>
      <c r="Z1429" s="3"/>
      <c r="AA1429" s="3"/>
    </row>
    <row r="1430" spans="3:27" s="5" customFormat="1" x14ac:dyDescent="0.2">
      <c r="C1430" s="25"/>
      <c r="D1430" s="1"/>
      <c r="E1430" s="2"/>
      <c r="F1430" s="3"/>
      <c r="G1430" s="3"/>
      <c r="H1430" s="3"/>
      <c r="I1430" s="3"/>
      <c r="J1430" s="3"/>
      <c r="K1430" s="3"/>
      <c r="L1430" s="3"/>
      <c r="M1430" s="3"/>
      <c r="N1430" s="3"/>
      <c r="O1430" s="1"/>
      <c r="P1430" s="1"/>
      <c r="Q1430" s="1"/>
      <c r="R1430" s="1"/>
      <c r="S1430" s="3"/>
      <c r="T1430" s="13"/>
      <c r="U1430" s="13"/>
      <c r="W1430" s="3"/>
      <c r="X1430" s="3"/>
      <c r="Y1430" s="3"/>
      <c r="Z1430" s="3"/>
      <c r="AA1430" s="3"/>
    </row>
    <row r="1431" spans="3:27" s="5" customFormat="1" x14ac:dyDescent="0.2">
      <c r="C1431" s="25"/>
      <c r="D1431" s="1"/>
      <c r="E1431" s="2"/>
      <c r="F1431" s="3"/>
      <c r="G1431" s="3"/>
      <c r="H1431" s="3"/>
      <c r="I1431" s="3"/>
      <c r="J1431" s="3"/>
      <c r="K1431" s="3"/>
      <c r="L1431" s="3"/>
      <c r="M1431" s="3"/>
      <c r="N1431" s="3"/>
      <c r="O1431" s="1"/>
      <c r="P1431" s="1"/>
      <c r="Q1431" s="1"/>
      <c r="R1431" s="1"/>
      <c r="S1431" s="3"/>
      <c r="T1431" s="13"/>
      <c r="U1431" s="13"/>
      <c r="W1431" s="3"/>
      <c r="X1431" s="3"/>
      <c r="Y1431" s="3"/>
      <c r="Z1431" s="3"/>
      <c r="AA1431" s="3"/>
    </row>
    <row r="1432" spans="3:27" s="5" customFormat="1" x14ac:dyDescent="0.2">
      <c r="C1432" s="25"/>
      <c r="D1432" s="1"/>
      <c r="E1432" s="2"/>
      <c r="F1432" s="3"/>
      <c r="G1432" s="3"/>
      <c r="H1432" s="3"/>
      <c r="I1432" s="3"/>
      <c r="J1432" s="3"/>
      <c r="K1432" s="3"/>
      <c r="L1432" s="3"/>
      <c r="M1432" s="3"/>
      <c r="N1432" s="3"/>
      <c r="O1432" s="1"/>
      <c r="P1432" s="1"/>
      <c r="Q1432" s="1"/>
      <c r="R1432" s="1"/>
      <c r="S1432" s="3"/>
      <c r="T1432" s="13"/>
      <c r="U1432" s="13"/>
      <c r="W1432" s="3"/>
      <c r="X1432" s="3"/>
      <c r="Y1432" s="3"/>
      <c r="Z1432" s="3"/>
      <c r="AA1432" s="3"/>
    </row>
    <row r="1433" spans="3:27" s="5" customFormat="1" x14ac:dyDescent="0.2">
      <c r="C1433" s="25"/>
      <c r="D1433" s="1"/>
      <c r="E1433" s="2"/>
      <c r="F1433" s="3"/>
      <c r="G1433" s="3"/>
      <c r="H1433" s="3"/>
      <c r="I1433" s="3"/>
      <c r="J1433" s="3"/>
      <c r="K1433" s="3"/>
      <c r="L1433" s="3"/>
      <c r="M1433" s="3"/>
      <c r="N1433" s="3"/>
      <c r="O1433" s="1"/>
      <c r="P1433" s="1"/>
      <c r="Q1433" s="1"/>
      <c r="R1433" s="1"/>
      <c r="S1433" s="3"/>
      <c r="T1433" s="13"/>
      <c r="U1433" s="13"/>
      <c r="W1433" s="3"/>
      <c r="X1433" s="3"/>
      <c r="Y1433" s="3"/>
      <c r="Z1433" s="3"/>
      <c r="AA1433" s="3"/>
    </row>
    <row r="1434" spans="3:27" s="5" customFormat="1" x14ac:dyDescent="0.2">
      <c r="C1434" s="25"/>
      <c r="D1434" s="1"/>
      <c r="E1434" s="2"/>
      <c r="F1434" s="3"/>
      <c r="G1434" s="3"/>
      <c r="H1434" s="3"/>
      <c r="I1434" s="3"/>
      <c r="J1434" s="3"/>
      <c r="K1434" s="3"/>
      <c r="L1434" s="3"/>
      <c r="M1434" s="3"/>
      <c r="N1434" s="3"/>
      <c r="O1434" s="1"/>
      <c r="P1434" s="1"/>
      <c r="Q1434" s="1"/>
      <c r="R1434" s="1"/>
      <c r="S1434" s="3"/>
      <c r="T1434" s="13"/>
      <c r="U1434" s="13"/>
      <c r="W1434" s="3"/>
      <c r="X1434" s="3"/>
      <c r="Y1434" s="3"/>
      <c r="Z1434" s="3"/>
      <c r="AA1434" s="3"/>
    </row>
    <row r="1435" spans="3:27" s="5" customFormat="1" x14ac:dyDescent="0.2">
      <c r="C1435" s="25"/>
      <c r="D1435" s="1"/>
      <c r="E1435" s="2"/>
      <c r="F1435" s="3"/>
      <c r="G1435" s="3"/>
      <c r="H1435" s="3"/>
      <c r="I1435" s="3"/>
      <c r="J1435" s="3"/>
      <c r="K1435" s="3"/>
      <c r="L1435" s="3"/>
      <c r="M1435" s="3"/>
      <c r="N1435" s="3"/>
      <c r="O1435" s="1"/>
      <c r="P1435" s="1"/>
      <c r="Q1435" s="1"/>
      <c r="R1435" s="1"/>
      <c r="S1435" s="3"/>
      <c r="T1435" s="13"/>
      <c r="U1435" s="13"/>
      <c r="W1435" s="3"/>
      <c r="X1435" s="3"/>
      <c r="Y1435" s="3"/>
      <c r="Z1435" s="3"/>
      <c r="AA1435" s="3"/>
    </row>
    <row r="1436" spans="3:27" s="5" customFormat="1" x14ac:dyDescent="0.2">
      <c r="C1436" s="25"/>
      <c r="D1436" s="1"/>
      <c r="E1436" s="2"/>
      <c r="F1436" s="3"/>
      <c r="G1436" s="3"/>
      <c r="H1436" s="3"/>
      <c r="I1436" s="3"/>
      <c r="J1436" s="3"/>
      <c r="K1436" s="3"/>
      <c r="L1436" s="3"/>
      <c r="M1436" s="3"/>
      <c r="N1436" s="3"/>
      <c r="O1436" s="1"/>
      <c r="P1436" s="1"/>
      <c r="Q1436" s="1"/>
      <c r="R1436" s="1"/>
      <c r="S1436" s="3"/>
      <c r="T1436" s="13"/>
      <c r="U1436" s="13"/>
      <c r="W1436" s="3"/>
      <c r="X1436" s="3"/>
      <c r="Y1436" s="3"/>
      <c r="Z1436" s="3"/>
      <c r="AA1436" s="3"/>
    </row>
    <row r="1437" spans="3:27" s="5" customFormat="1" x14ac:dyDescent="0.2">
      <c r="C1437" s="25"/>
      <c r="D1437" s="1"/>
      <c r="E1437" s="2"/>
      <c r="F1437" s="3"/>
      <c r="G1437" s="3"/>
      <c r="H1437" s="3"/>
      <c r="I1437" s="3"/>
      <c r="J1437" s="3"/>
      <c r="K1437" s="3"/>
      <c r="L1437" s="3"/>
      <c r="M1437" s="3"/>
      <c r="N1437" s="3"/>
      <c r="O1437" s="1"/>
      <c r="P1437" s="1"/>
      <c r="Q1437" s="1"/>
      <c r="R1437" s="1"/>
      <c r="S1437" s="3"/>
      <c r="T1437" s="13"/>
      <c r="U1437" s="13"/>
      <c r="W1437" s="3"/>
      <c r="X1437" s="3"/>
      <c r="Y1437" s="3"/>
      <c r="Z1437" s="3"/>
      <c r="AA1437" s="3"/>
    </row>
    <row r="1438" spans="3:27" s="5" customFormat="1" x14ac:dyDescent="0.2">
      <c r="C1438" s="25"/>
      <c r="D1438" s="1"/>
      <c r="E1438" s="2"/>
      <c r="F1438" s="3"/>
      <c r="G1438" s="3"/>
      <c r="H1438" s="3"/>
      <c r="I1438" s="3"/>
      <c r="J1438" s="3"/>
      <c r="K1438" s="3"/>
      <c r="L1438" s="3"/>
      <c r="M1438" s="3"/>
      <c r="N1438" s="3"/>
      <c r="O1438" s="1"/>
      <c r="P1438" s="1"/>
      <c r="Q1438" s="1"/>
      <c r="R1438" s="1"/>
      <c r="S1438" s="3"/>
      <c r="T1438" s="13"/>
      <c r="U1438" s="13"/>
      <c r="W1438" s="3"/>
      <c r="X1438" s="3"/>
      <c r="Y1438" s="3"/>
      <c r="Z1438" s="3"/>
      <c r="AA1438" s="3"/>
    </row>
    <row r="1439" spans="3:27" s="5" customFormat="1" x14ac:dyDescent="0.2">
      <c r="C1439" s="25"/>
      <c r="D1439" s="1"/>
      <c r="E1439" s="2"/>
      <c r="F1439" s="3"/>
      <c r="G1439" s="3"/>
      <c r="H1439" s="3"/>
      <c r="I1439" s="3"/>
      <c r="J1439" s="3"/>
      <c r="K1439" s="3"/>
      <c r="L1439" s="3"/>
      <c r="M1439" s="3"/>
      <c r="N1439" s="3"/>
      <c r="O1439" s="1"/>
      <c r="P1439" s="1"/>
      <c r="Q1439" s="1"/>
      <c r="R1439" s="1"/>
      <c r="S1439" s="3"/>
      <c r="T1439" s="13"/>
      <c r="U1439" s="13"/>
      <c r="W1439" s="3"/>
      <c r="X1439" s="3"/>
      <c r="Y1439" s="3"/>
      <c r="Z1439" s="3"/>
      <c r="AA1439" s="3"/>
    </row>
    <row r="1440" spans="3:27" s="5" customFormat="1" x14ac:dyDescent="0.2">
      <c r="C1440" s="25"/>
      <c r="D1440" s="1"/>
      <c r="E1440" s="2"/>
      <c r="F1440" s="3"/>
      <c r="G1440" s="3"/>
      <c r="H1440" s="3"/>
      <c r="I1440" s="3"/>
      <c r="J1440" s="3"/>
      <c r="K1440" s="3"/>
      <c r="L1440" s="3"/>
      <c r="M1440" s="3"/>
      <c r="N1440" s="3"/>
      <c r="O1440" s="1"/>
      <c r="P1440" s="1"/>
      <c r="Q1440" s="1"/>
      <c r="R1440" s="1"/>
      <c r="S1440" s="3"/>
      <c r="T1440" s="13"/>
      <c r="U1440" s="13"/>
      <c r="W1440" s="3"/>
      <c r="X1440" s="3"/>
      <c r="Y1440" s="3"/>
      <c r="Z1440" s="3"/>
      <c r="AA1440" s="3"/>
    </row>
    <row r="1441" spans="3:27" s="5" customFormat="1" x14ac:dyDescent="0.2">
      <c r="C1441" s="25"/>
      <c r="D1441" s="1"/>
      <c r="E1441" s="2"/>
      <c r="F1441" s="3"/>
      <c r="G1441" s="3"/>
      <c r="H1441" s="3"/>
      <c r="I1441" s="3"/>
      <c r="J1441" s="3"/>
      <c r="K1441" s="3"/>
      <c r="L1441" s="3"/>
      <c r="M1441" s="3"/>
      <c r="N1441" s="3"/>
      <c r="O1441" s="1"/>
      <c r="P1441" s="1"/>
      <c r="Q1441" s="1"/>
      <c r="R1441" s="1"/>
      <c r="S1441" s="3"/>
      <c r="T1441" s="13"/>
      <c r="U1441" s="13"/>
      <c r="W1441" s="3"/>
      <c r="X1441" s="3"/>
      <c r="Y1441" s="3"/>
      <c r="Z1441" s="3"/>
      <c r="AA1441" s="3"/>
    </row>
    <row r="1442" spans="3:27" s="5" customFormat="1" x14ac:dyDescent="0.2">
      <c r="C1442" s="25"/>
      <c r="D1442" s="1"/>
      <c r="E1442" s="2"/>
      <c r="F1442" s="3"/>
      <c r="G1442" s="3"/>
      <c r="H1442" s="3"/>
      <c r="I1442" s="3"/>
      <c r="J1442" s="3"/>
      <c r="K1442" s="3"/>
      <c r="L1442" s="3"/>
      <c r="M1442" s="3"/>
      <c r="N1442" s="3"/>
      <c r="O1442" s="1"/>
      <c r="P1442" s="1"/>
      <c r="Q1442" s="1"/>
      <c r="R1442" s="1"/>
      <c r="S1442" s="3"/>
      <c r="T1442" s="13"/>
      <c r="U1442" s="13"/>
      <c r="W1442" s="3"/>
      <c r="X1442" s="3"/>
      <c r="Y1442" s="3"/>
      <c r="Z1442" s="3"/>
      <c r="AA1442" s="3"/>
    </row>
    <row r="1443" spans="3:27" s="5" customFormat="1" x14ac:dyDescent="0.2">
      <c r="C1443" s="25"/>
      <c r="D1443" s="1"/>
      <c r="E1443" s="2"/>
      <c r="F1443" s="3"/>
      <c r="G1443" s="3"/>
      <c r="H1443" s="3"/>
      <c r="I1443" s="3"/>
      <c r="J1443" s="3"/>
      <c r="K1443" s="3"/>
      <c r="L1443" s="3"/>
      <c r="M1443" s="3"/>
      <c r="N1443" s="3"/>
      <c r="O1443" s="1"/>
      <c r="P1443" s="1"/>
      <c r="Q1443" s="1"/>
      <c r="R1443" s="1"/>
      <c r="S1443" s="3"/>
      <c r="T1443" s="13"/>
      <c r="U1443" s="13"/>
      <c r="W1443" s="3"/>
      <c r="X1443" s="3"/>
      <c r="Y1443" s="3"/>
      <c r="Z1443" s="3"/>
      <c r="AA1443" s="3"/>
    </row>
    <row r="1444" spans="3:27" s="5" customFormat="1" x14ac:dyDescent="0.2">
      <c r="C1444" s="25"/>
      <c r="D1444" s="1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1"/>
      <c r="P1444" s="1"/>
      <c r="Q1444" s="1"/>
      <c r="R1444" s="1"/>
      <c r="S1444" s="3"/>
      <c r="T1444" s="13"/>
      <c r="U1444" s="13"/>
      <c r="W1444" s="3"/>
      <c r="X1444" s="3"/>
      <c r="Y1444" s="3"/>
      <c r="Z1444" s="3"/>
      <c r="AA1444" s="3"/>
    </row>
    <row r="1445" spans="3:27" s="5" customFormat="1" x14ac:dyDescent="0.2">
      <c r="C1445" s="25"/>
      <c r="D1445" s="1"/>
      <c r="E1445" s="2"/>
      <c r="F1445" s="3"/>
      <c r="G1445" s="3"/>
      <c r="H1445" s="3"/>
      <c r="I1445" s="3"/>
      <c r="J1445" s="3"/>
      <c r="K1445" s="3"/>
      <c r="L1445" s="3"/>
      <c r="M1445" s="3"/>
      <c r="N1445" s="3"/>
      <c r="O1445" s="1"/>
      <c r="P1445" s="1"/>
      <c r="Q1445" s="1"/>
      <c r="R1445" s="1"/>
      <c r="S1445" s="3"/>
      <c r="T1445" s="13"/>
      <c r="U1445" s="13"/>
      <c r="W1445" s="3"/>
      <c r="X1445" s="3"/>
      <c r="Y1445" s="3"/>
      <c r="Z1445" s="3"/>
      <c r="AA1445" s="3"/>
    </row>
    <row r="1446" spans="3:27" s="5" customFormat="1" x14ac:dyDescent="0.2">
      <c r="C1446" s="25"/>
      <c r="D1446" s="1"/>
      <c r="E1446" s="2"/>
      <c r="F1446" s="3"/>
      <c r="G1446" s="3"/>
      <c r="H1446" s="3"/>
      <c r="I1446" s="3"/>
      <c r="J1446" s="3"/>
      <c r="K1446" s="3"/>
      <c r="L1446" s="3"/>
      <c r="M1446" s="3"/>
      <c r="N1446" s="3"/>
      <c r="O1446" s="1"/>
      <c r="P1446" s="1"/>
      <c r="Q1446" s="1"/>
      <c r="R1446" s="1"/>
      <c r="S1446" s="3"/>
      <c r="T1446" s="13"/>
      <c r="U1446" s="13"/>
      <c r="W1446" s="3"/>
      <c r="X1446" s="3"/>
      <c r="Y1446" s="3"/>
      <c r="Z1446" s="3"/>
      <c r="AA1446" s="3"/>
    </row>
    <row r="1447" spans="3:27" s="5" customFormat="1" x14ac:dyDescent="0.2">
      <c r="C1447" s="25"/>
      <c r="D1447" s="1"/>
      <c r="E1447" s="2"/>
      <c r="F1447" s="3"/>
      <c r="G1447" s="3"/>
      <c r="H1447" s="3"/>
      <c r="I1447" s="3"/>
      <c r="J1447" s="3"/>
      <c r="K1447" s="3"/>
      <c r="L1447" s="3"/>
      <c r="M1447" s="3"/>
      <c r="N1447" s="3"/>
      <c r="O1447" s="1"/>
      <c r="P1447" s="1"/>
      <c r="Q1447" s="1"/>
      <c r="R1447" s="1"/>
      <c r="S1447" s="3"/>
      <c r="T1447" s="13"/>
      <c r="U1447" s="13"/>
      <c r="W1447" s="3"/>
      <c r="X1447" s="3"/>
      <c r="Y1447" s="3"/>
      <c r="Z1447" s="3"/>
      <c r="AA1447" s="3"/>
    </row>
    <row r="1448" spans="3:27" s="5" customFormat="1" x14ac:dyDescent="0.2">
      <c r="C1448" s="25"/>
      <c r="D1448" s="1"/>
      <c r="E1448" s="2"/>
      <c r="F1448" s="3"/>
      <c r="G1448" s="3"/>
      <c r="H1448" s="3"/>
      <c r="I1448" s="3"/>
      <c r="J1448" s="3"/>
      <c r="K1448" s="3"/>
      <c r="L1448" s="3"/>
      <c r="M1448" s="3"/>
      <c r="N1448" s="3"/>
      <c r="O1448" s="1"/>
      <c r="P1448" s="1"/>
      <c r="Q1448" s="1"/>
      <c r="R1448" s="1"/>
      <c r="S1448" s="3"/>
      <c r="T1448" s="13"/>
      <c r="U1448" s="13"/>
      <c r="W1448" s="3"/>
      <c r="X1448" s="3"/>
      <c r="Y1448" s="3"/>
      <c r="Z1448" s="3"/>
      <c r="AA1448" s="3"/>
    </row>
    <row r="1449" spans="3:27" s="5" customFormat="1" x14ac:dyDescent="0.2">
      <c r="C1449" s="25"/>
      <c r="D1449" s="1"/>
      <c r="E1449" s="2"/>
      <c r="F1449" s="3"/>
      <c r="G1449" s="3"/>
      <c r="H1449" s="3"/>
      <c r="I1449" s="3"/>
      <c r="J1449" s="3"/>
      <c r="K1449" s="3"/>
      <c r="L1449" s="3"/>
      <c r="M1449" s="3"/>
      <c r="N1449" s="3"/>
      <c r="O1449" s="1"/>
      <c r="P1449" s="1"/>
      <c r="Q1449" s="1"/>
      <c r="R1449" s="1"/>
      <c r="S1449" s="3"/>
      <c r="T1449" s="13"/>
      <c r="U1449" s="13"/>
      <c r="W1449" s="3"/>
      <c r="X1449" s="3"/>
      <c r="Y1449" s="3"/>
      <c r="Z1449" s="3"/>
      <c r="AA1449" s="3"/>
    </row>
    <row r="1450" spans="3:27" s="5" customFormat="1" x14ac:dyDescent="0.2">
      <c r="C1450" s="25"/>
      <c r="D1450" s="1"/>
      <c r="E1450" s="2"/>
      <c r="F1450" s="3"/>
      <c r="G1450" s="3"/>
      <c r="H1450" s="3"/>
      <c r="I1450" s="3"/>
      <c r="J1450" s="3"/>
      <c r="K1450" s="3"/>
      <c r="L1450" s="3"/>
      <c r="M1450" s="3"/>
      <c r="N1450" s="3"/>
      <c r="O1450" s="1"/>
      <c r="P1450" s="1"/>
      <c r="Q1450" s="1"/>
      <c r="R1450" s="1"/>
      <c r="S1450" s="3"/>
      <c r="T1450" s="13"/>
      <c r="U1450" s="13"/>
      <c r="W1450" s="3"/>
      <c r="X1450" s="3"/>
      <c r="Y1450" s="3"/>
      <c r="Z1450" s="3"/>
      <c r="AA1450" s="3"/>
    </row>
    <row r="1451" spans="3:27" s="5" customFormat="1" x14ac:dyDescent="0.2">
      <c r="C1451" s="25"/>
      <c r="D1451" s="1"/>
      <c r="E1451" s="2"/>
      <c r="F1451" s="3"/>
      <c r="G1451" s="3"/>
      <c r="H1451" s="3"/>
      <c r="I1451" s="3"/>
      <c r="J1451" s="3"/>
      <c r="K1451" s="3"/>
      <c r="L1451" s="3"/>
      <c r="M1451" s="3"/>
      <c r="N1451" s="3"/>
      <c r="O1451" s="1"/>
      <c r="P1451" s="1"/>
      <c r="Q1451" s="1"/>
      <c r="R1451" s="1"/>
      <c r="S1451" s="3"/>
      <c r="T1451" s="13"/>
      <c r="U1451" s="13"/>
      <c r="W1451" s="3"/>
      <c r="X1451" s="3"/>
      <c r="Y1451" s="3"/>
      <c r="Z1451" s="3"/>
      <c r="AA1451" s="3"/>
    </row>
    <row r="1452" spans="3:27" s="5" customFormat="1" x14ac:dyDescent="0.2">
      <c r="C1452" s="25"/>
      <c r="D1452" s="1"/>
      <c r="E1452" s="2"/>
      <c r="F1452" s="3"/>
      <c r="G1452" s="3"/>
      <c r="H1452" s="3"/>
      <c r="I1452" s="3"/>
      <c r="J1452" s="3"/>
      <c r="K1452" s="3"/>
      <c r="L1452" s="3"/>
      <c r="M1452" s="3"/>
      <c r="N1452" s="3"/>
      <c r="O1452" s="1"/>
      <c r="P1452" s="1"/>
      <c r="Q1452" s="1"/>
      <c r="R1452" s="1"/>
      <c r="S1452" s="3"/>
      <c r="T1452" s="13"/>
      <c r="U1452" s="13"/>
      <c r="W1452" s="3"/>
      <c r="X1452" s="3"/>
      <c r="Y1452" s="3"/>
      <c r="Z1452" s="3"/>
      <c r="AA1452" s="3"/>
    </row>
    <row r="1453" spans="3:27" s="5" customFormat="1" x14ac:dyDescent="0.2">
      <c r="C1453" s="25"/>
      <c r="D1453" s="1"/>
      <c r="E1453" s="2"/>
      <c r="F1453" s="3"/>
      <c r="G1453" s="3"/>
      <c r="H1453" s="3"/>
      <c r="I1453" s="3"/>
      <c r="J1453" s="3"/>
      <c r="K1453" s="3"/>
      <c r="L1453" s="3"/>
      <c r="M1453" s="3"/>
      <c r="N1453" s="3"/>
      <c r="O1453" s="1"/>
      <c r="P1453" s="1"/>
      <c r="Q1453" s="1"/>
      <c r="R1453" s="1"/>
      <c r="S1453" s="3"/>
      <c r="T1453" s="13"/>
      <c r="U1453" s="13"/>
      <c r="W1453" s="3"/>
      <c r="X1453" s="3"/>
      <c r="Y1453" s="3"/>
      <c r="Z1453" s="3"/>
      <c r="AA1453" s="3"/>
    </row>
    <row r="1454" spans="3:27" s="5" customFormat="1" x14ac:dyDescent="0.2">
      <c r="C1454" s="25"/>
      <c r="D1454" s="1"/>
      <c r="E1454" s="2"/>
      <c r="F1454" s="3"/>
      <c r="G1454" s="3"/>
      <c r="H1454" s="3"/>
      <c r="I1454" s="3"/>
      <c r="J1454" s="3"/>
      <c r="K1454" s="3"/>
      <c r="L1454" s="3"/>
      <c r="M1454" s="3"/>
      <c r="N1454" s="3"/>
      <c r="O1454" s="1"/>
      <c r="P1454" s="1"/>
      <c r="Q1454" s="1"/>
      <c r="R1454" s="1"/>
      <c r="S1454" s="3"/>
      <c r="T1454" s="13"/>
      <c r="U1454" s="13"/>
      <c r="W1454" s="3"/>
      <c r="X1454" s="3"/>
      <c r="Y1454" s="3"/>
      <c r="Z1454" s="3"/>
      <c r="AA1454" s="3"/>
    </row>
    <row r="1455" spans="3:27" s="5" customFormat="1" x14ac:dyDescent="0.2">
      <c r="C1455" s="25"/>
      <c r="D1455" s="1"/>
      <c r="E1455" s="2"/>
      <c r="F1455" s="3"/>
      <c r="G1455" s="3"/>
      <c r="H1455" s="3"/>
      <c r="I1455" s="3"/>
      <c r="J1455" s="3"/>
      <c r="K1455" s="3"/>
      <c r="L1455" s="3"/>
      <c r="M1455" s="3"/>
      <c r="N1455" s="3"/>
      <c r="O1455" s="1"/>
      <c r="P1455" s="1"/>
      <c r="Q1455" s="1"/>
      <c r="R1455" s="1"/>
      <c r="S1455" s="3"/>
      <c r="T1455" s="13"/>
      <c r="U1455" s="13"/>
      <c r="W1455" s="3"/>
      <c r="X1455" s="3"/>
      <c r="Y1455" s="3"/>
      <c r="Z1455" s="3"/>
      <c r="AA1455" s="3"/>
    </row>
    <row r="1456" spans="3:27" s="5" customFormat="1" x14ac:dyDescent="0.2">
      <c r="C1456" s="25"/>
      <c r="D1456" s="1"/>
      <c r="E1456" s="2"/>
      <c r="F1456" s="3"/>
      <c r="G1456" s="3"/>
      <c r="H1456" s="3"/>
      <c r="I1456" s="3"/>
      <c r="J1456" s="3"/>
      <c r="K1456" s="3"/>
      <c r="L1456" s="3"/>
      <c r="M1456" s="3"/>
      <c r="N1456" s="3"/>
      <c r="O1456" s="1"/>
      <c r="P1456" s="1"/>
      <c r="Q1456" s="1"/>
      <c r="R1456" s="1"/>
      <c r="S1456" s="3"/>
      <c r="T1456" s="13"/>
      <c r="U1456" s="13"/>
      <c r="W1456" s="3"/>
      <c r="X1456" s="3"/>
      <c r="Y1456" s="3"/>
      <c r="Z1456" s="3"/>
      <c r="AA1456" s="3"/>
    </row>
    <row r="1457" spans="3:27" s="5" customFormat="1" x14ac:dyDescent="0.2">
      <c r="C1457" s="25"/>
      <c r="D1457" s="1"/>
      <c r="E1457" s="2"/>
      <c r="F1457" s="3"/>
      <c r="G1457" s="3"/>
      <c r="H1457" s="3"/>
      <c r="I1457" s="3"/>
      <c r="J1457" s="3"/>
      <c r="K1457" s="3"/>
      <c r="L1457" s="3"/>
      <c r="M1457" s="3"/>
      <c r="N1457" s="3"/>
      <c r="O1457" s="1"/>
      <c r="P1457" s="1"/>
      <c r="Q1457" s="1"/>
      <c r="R1457" s="1"/>
      <c r="S1457" s="3"/>
      <c r="T1457" s="13"/>
      <c r="U1457" s="13"/>
      <c r="W1457" s="3"/>
      <c r="X1457" s="3"/>
      <c r="Y1457" s="3"/>
      <c r="Z1457" s="3"/>
      <c r="AA1457" s="3"/>
    </row>
    <row r="1458" spans="3:27" s="5" customFormat="1" x14ac:dyDescent="0.2">
      <c r="C1458" s="25"/>
      <c r="D1458" s="1"/>
      <c r="E1458" s="2"/>
      <c r="F1458" s="3"/>
      <c r="G1458" s="3"/>
      <c r="H1458" s="3"/>
      <c r="I1458" s="3"/>
      <c r="J1458" s="3"/>
      <c r="K1458" s="3"/>
      <c r="L1458" s="3"/>
      <c r="M1458" s="3"/>
      <c r="N1458" s="3"/>
      <c r="O1458" s="1"/>
      <c r="P1458" s="1"/>
      <c r="Q1458" s="1"/>
      <c r="R1458" s="1"/>
      <c r="S1458" s="3"/>
      <c r="T1458" s="13"/>
      <c r="U1458" s="13"/>
      <c r="W1458" s="3"/>
      <c r="X1458" s="3"/>
      <c r="Y1458" s="3"/>
      <c r="Z1458" s="3"/>
      <c r="AA1458" s="3"/>
    </row>
    <row r="1459" spans="3:27" s="5" customFormat="1" x14ac:dyDescent="0.2">
      <c r="C1459" s="25"/>
      <c r="D1459" s="1"/>
      <c r="E1459" s="2"/>
      <c r="F1459" s="3"/>
      <c r="G1459" s="3"/>
      <c r="H1459" s="3"/>
      <c r="I1459" s="3"/>
      <c r="J1459" s="3"/>
      <c r="K1459" s="3"/>
      <c r="L1459" s="3"/>
      <c r="M1459" s="3"/>
      <c r="N1459" s="3"/>
      <c r="O1459" s="1"/>
      <c r="P1459" s="1"/>
      <c r="Q1459" s="1"/>
      <c r="R1459" s="1"/>
      <c r="S1459" s="3"/>
      <c r="T1459" s="13"/>
      <c r="U1459" s="13"/>
      <c r="W1459" s="3"/>
      <c r="X1459" s="3"/>
      <c r="Y1459" s="3"/>
      <c r="Z1459" s="3"/>
      <c r="AA1459" s="3"/>
    </row>
    <row r="1460" spans="3:27" s="5" customFormat="1" x14ac:dyDescent="0.2">
      <c r="C1460" s="25"/>
      <c r="D1460" s="1"/>
      <c r="E1460" s="2"/>
      <c r="F1460" s="3"/>
      <c r="G1460" s="3"/>
      <c r="H1460" s="3"/>
      <c r="I1460" s="3"/>
      <c r="J1460" s="3"/>
      <c r="K1460" s="3"/>
      <c r="L1460" s="3"/>
      <c r="M1460" s="3"/>
      <c r="N1460" s="3"/>
      <c r="O1460" s="1"/>
      <c r="P1460" s="1"/>
      <c r="Q1460" s="1"/>
      <c r="R1460" s="1"/>
      <c r="S1460" s="3"/>
      <c r="T1460" s="13"/>
      <c r="U1460" s="13"/>
      <c r="W1460" s="3"/>
      <c r="X1460" s="3"/>
      <c r="Y1460" s="3"/>
      <c r="Z1460" s="3"/>
      <c r="AA1460" s="3"/>
    </row>
    <row r="1461" spans="3:27" s="5" customFormat="1" x14ac:dyDescent="0.2">
      <c r="C1461" s="25"/>
      <c r="D1461" s="1"/>
      <c r="E1461" s="2"/>
      <c r="F1461" s="3"/>
      <c r="G1461" s="3"/>
      <c r="H1461" s="3"/>
      <c r="I1461" s="3"/>
      <c r="J1461" s="3"/>
      <c r="K1461" s="3"/>
      <c r="L1461" s="3"/>
      <c r="M1461" s="3"/>
      <c r="N1461" s="3"/>
      <c r="O1461" s="1"/>
      <c r="P1461" s="1"/>
      <c r="Q1461" s="1"/>
      <c r="R1461" s="1"/>
      <c r="S1461" s="3"/>
      <c r="T1461" s="13"/>
      <c r="U1461" s="13"/>
      <c r="W1461" s="3"/>
      <c r="X1461" s="3"/>
      <c r="Y1461" s="3"/>
      <c r="Z1461" s="3"/>
      <c r="AA1461" s="3"/>
    </row>
    <row r="1462" spans="3:27" s="5" customFormat="1" x14ac:dyDescent="0.2">
      <c r="C1462" s="25"/>
      <c r="D1462" s="1"/>
      <c r="E1462" s="2"/>
      <c r="F1462" s="3"/>
      <c r="G1462" s="3"/>
      <c r="H1462" s="3"/>
      <c r="I1462" s="3"/>
      <c r="J1462" s="3"/>
      <c r="K1462" s="3"/>
      <c r="L1462" s="3"/>
      <c r="M1462" s="3"/>
      <c r="N1462" s="3"/>
      <c r="O1462" s="1"/>
      <c r="P1462" s="1"/>
      <c r="Q1462" s="1"/>
      <c r="R1462" s="1"/>
      <c r="S1462" s="3"/>
      <c r="T1462" s="13"/>
      <c r="U1462" s="13"/>
      <c r="W1462" s="3"/>
      <c r="X1462" s="3"/>
      <c r="Y1462" s="3"/>
      <c r="Z1462" s="3"/>
      <c r="AA1462" s="3"/>
    </row>
    <row r="1463" spans="3:27" s="5" customFormat="1" x14ac:dyDescent="0.2">
      <c r="C1463" s="25"/>
      <c r="D1463" s="1"/>
      <c r="E1463" s="2"/>
      <c r="F1463" s="3"/>
      <c r="G1463" s="3"/>
      <c r="H1463" s="3"/>
      <c r="I1463" s="3"/>
      <c r="J1463" s="3"/>
      <c r="K1463" s="3"/>
      <c r="L1463" s="3"/>
      <c r="M1463" s="3"/>
      <c r="N1463" s="3"/>
      <c r="O1463" s="1"/>
      <c r="P1463" s="1"/>
      <c r="Q1463" s="1"/>
      <c r="R1463" s="1"/>
      <c r="S1463" s="3"/>
      <c r="T1463" s="13"/>
      <c r="U1463" s="13"/>
      <c r="W1463" s="3"/>
      <c r="X1463" s="3"/>
      <c r="Y1463" s="3"/>
      <c r="Z1463" s="3"/>
      <c r="AA1463" s="3"/>
    </row>
    <row r="1464" spans="3:27" s="5" customFormat="1" x14ac:dyDescent="0.2">
      <c r="C1464" s="25"/>
      <c r="D1464" s="1"/>
      <c r="E1464" s="2"/>
      <c r="F1464" s="3"/>
      <c r="G1464" s="3"/>
      <c r="H1464" s="3"/>
      <c r="I1464" s="3"/>
      <c r="J1464" s="3"/>
      <c r="K1464" s="3"/>
      <c r="L1464" s="3"/>
      <c r="M1464" s="3"/>
      <c r="N1464" s="3"/>
      <c r="O1464" s="1"/>
      <c r="P1464" s="1"/>
      <c r="Q1464" s="1"/>
      <c r="R1464" s="1"/>
      <c r="S1464" s="3"/>
      <c r="T1464" s="13"/>
      <c r="U1464" s="13"/>
      <c r="W1464" s="3"/>
      <c r="X1464" s="3"/>
      <c r="Y1464" s="3"/>
      <c r="Z1464" s="3"/>
      <c r="AA1464" s="3"/>
    </row>
    <row r="1465" spans="3:27" s="5" customFormat="1" x14ac:dyDescent="0.2">
      <c r="C1465" s="25"/>
      <c r="D1465" s="1"/>
      <c r="E1465" s="2"/>
      <c r="F1465" s="3"/>
      <c r="G1465" s="3"/>
      <c r="H1465" s="3"/>
      <c r="I1465" s="3"/>
      <c r="J1465" s="3"/>
      <c r="K1465" s="3"/>
      <c r="L1465" s="3"/>
      <c r="M1465" s="3"/>
      <c r="N1465" s="3"/>
      <c r="O1465" s="1"/>
      <c r="P1465" s="1"/>
      <c r="Q1465" s="1"/>
      <c r="R1465" s="1"/>
      <c r="S1465" s="3"/>
      <c r="T1465" s="13"/>
      <c r="U1465" s="13"/>
      <c r="W1465" s="3"/>
      <c r="X1465" s="3"/>
      <c r="Y1465" s="3"/>
      <c r="Z1465" s="3"/>
      <c r="AA1465" s="3"/>
    </row>
    <row r="1466" spans="3:27" s="5" customFormat="1" x14ac:dyDescent="0.2">
      <c r="C1466" s="25"/>
      <c r="D1466" s="1"/>
      <c r="E1466" s="2"/>
      <c r="F1466" s="3"/>
      <c r="G1466" s="3"/>
      <c r="H1466" s="3"/>
      <c r="I1466" s="3"/>
      <c r="J1466" s="3"/>
      <c r="K1466" s="3"/>
      <c r="L1466" s="3"/>
      <c r="M1466" s="3"/>
      <c r="N1466" s="3"/>
      <c r="O1466" s="1"/>
      <c r="P1466" s="1"/>
      <c r="Q1466" s="1"/>
      <c r="R1466" s="1"/>
      <c r="S1466" s="3"/>
      <c r="T1466" s="13"/>
      <c r="U1466" s="13"/>
      <c r="W1466" s="3"/>
      <c r="X1466" s="3"/>
      <c r="Y1466" s="3"/>
      <c r="Z1466" s="3"/>
      <c r="AA1466" s="3"/>
    </row>
    <row r="1467" spans="3:27" s="5" customFormat="1" x14ac:dyDescent="0.2">
      <c r="C1467" s="25"/>
      <c r="D1467" s="1"/>
      <c r="E1467" s="2"/>
      <c r="F1467" s="3"/>
      <c r="G1467" s="3"/>
      <c r="H1467" s="3"/>
      <c r="I1467" s="3"/>
      <c r="J1467" s="3"/>
      <c r="K1467" s="3"/>
      <c r="L1467" s="3"/>
      <c r="M1467" s="3"/>
      <c r="N1467" s="3"/>
      <c r="O1467" s="1"/>
      <c r="P1467" s="1"/>
      <c r="Q1467" s="1"/>
      <c r="R1467" s="1"/>
      <c r="S1467" s="3"/>
      <c r="T1467" s="13"/>
      <c r="U1467" s="13"/>
      <c r="W1467" s="3"/>
      <c r="X1467" s="3"/>
      <c r="Y1467" s="3"/>
      <c r="Z1467" s="3"/>
      <c r="AA1467" s="3"/>
    </row>
    <row r="1468" spans="3:27" s="5" customFormat="1" x14ac:dyDescent="0.2">
      <c r="C1468" s="25"/>
      <c r="D1468" s="1"/>
      <c r="E1468" s="2"/>
      <c r="F1468" s="3"/>
      <c r="G1468" s="3"/>
      <c r="H1468" s="3"/>
      <c r="I1468" s="3"/>
      <c r="J1468" s="3"/>
      <c r="K1468" s="3"/>
      <c r="L1468" s="3"/>
      <c r="M1468" s="3"/>
      <c r="N1468" s="3"/>
      <c r="O1468" s="1"/>
      <c r="P1468" s="1"/>
      <c r="Q1468" s="1"/>
      <c r="R1468" s="1"/>
      <c r="S1468" s="3"/>
      <c r="T1468" s="13"/>
      <c r="U1468" s="13"/>
      <c r="W1468" s="3"/>
      <c r="X1468" s="3"/>
      <c r="Y1468" s="3"/>
      <c r="Z1468" s="3"/>
      <c r="AA1468" s="3"/>
    </row>
    <row r="1469" spans="3:27" s="5" customFormat="1" x14ac:dyDescent="0.2">
      <c r="C1469" s="25"/>
      <c r="D1469" s="1"/>
      <c r="E1469" s="2"/>
      <c r="F1469" s="3"/>
      <c r="G1469" s="3"/>
      <c r="H1469" s="3"/>
      <c r="I1469" s="3"/>
      <c r="J1469" s="3"/>
      <c r="K1469" s="3"/>
      <c r="L1469" s="3"/>
      <c r="M1469" s="3"/>
      <c r="N1469" s="3"/>
      <c r="O1469" s="1"/>
      <c r="P1469" s="1"/>
      <c r="Q1469" s="1"/>
      <c r="R1469" s="1"/>
      <c r="S1469" s="3"/>
      <c r="T1469" s="13"/>
      <c r="U1469" s="13"/>
      <c r="W1469" s="3"/>
      <c r="X1469" s="3"/>
      <c r="Y1469" s="3"/>
      <c r="Z1469" s="3"/>
      <c r="AA1469" s="3"/>
    </row>
    <row r="1470" spans="3:27" s="5" customFormat="1" x14ac:dyDescent="0.2">
      <c r="C1470" s="25"/>
      <c r="D1470" s="1"/>
      <c r="E1470" s="2"/>
      <c r="F1470" s="3"/>
      <c r="G1470" s="3"/>
      <c r="H1470" s="3"/>
      <c r="I1470" s="3"/>
      <c r="J1470" s="3"/>
      <c r="K1470" s="3"/>
      <c r="L1470" s="3"/>
      <c r="M1470" s="3"/>
      <c r="N1470" s="3"/>
      <c r="O1470" s="1"/>
      <c r="P1470" s="1"/>
      <c r="Q1470" s="1"/>
      <c r="R1470" s="1"/>
      <c r="S1470" s="3"/>
      <c r="T1470" s="13"/>
      <c r="U1470" s="13"/>
      <c r="W1470" s="3"/>
      <c r="X1470" s="3"/>
      <c r="Y1470" s="3"/>
      <c r="Z1470" s="3"/>
      <c r="AA1470" s="3"/>
    </row>
    <row r="1471" spans="3:27" s="5" customFormat="1" x14ac:dyDescent="0.2">
      <c r="C1471" s="25"/>
      <c r="D1471" s="1"/>
      <c r="E1471" s="2"/>
      <c r="F1471" s="3"/>
      <c r="G1471" s="3"/>
      <c r="H1471" s="3"/>
      <c r="I1471" s="3"/>
      <c r="J1471" s="3"/>
      <c r="K1471" s="3"/>
      <c r="L1471" s="3"/>
      <c r="M1471" s="3"/>
      <c r="N1471" s="3"/>
      <c r="O1471" s="1"/>
      <c r="P1471" s="1"/>
      <c r="Q1471" s="1"/>
      <c r="R1471" s="1"/>
      <c r="S1471" s="3"/>
      <c r="T1471" s="13"/>
      <c r="U1471" s="13"/>
      <c r="W1471" s="3"/>
      <c r="X1471" s="3"/>
      <c r="Y1471" s="3"/>
      <c r="Z1471" s="3"/>
      <c r="AA1471" s="3"/>
    </row>
    <row r="1472" spans="3:27" s="5" customFormat="1" x14ac:dyDescent="0.2">
      <c r="C1472" s="25"/>
      <c r="D1472" s="1"/>
      <c r="E1472" s="2"/>
      <c r="F1472" s="3"/>
      <c r="G1472" s="3"/>
      <c r="H1472" s="3"/>
      <c r="I1472" s="3"/>
      <c r="J1472" s="3"/>
      <c r="K1472" s="3"/>
      <c r="L1472" s="3"/>
      <c r="M1472" s="3"/>
      <c r="N1472" s="3"/>
      <c r="O1472" s="1"/>
      <c r="P1472" s="1"/>
      <c r="Q1472" s="1"/>
      <c r="R1472" s="1"/>
      <c r="S1472" s="3"/>
      <c r="T1472" s="13"/>
      <c r="U1472" s="13"/>
      <c r="W1472" s="3"/>
      <c r="X1472" s="3"/>
      <c r="Y1472" s="3"/>
      <c r="Z1472" s="3"/>
      <c r="AA1472" s="3"/>
    </row>
    <row r="1473" spans="3:27" s="5" customFormat="1" x14ac:dyDescent="0.2">
      <c r="C1473" s="25"/>
      <c r="D1473" s="1"/>
      <c r="E1473" s="2"/>
      <c r="F1473" s="3"/>
      <c r="G1473" s="3"/>
      <c r="H1473" s="3"/>
      <c r="I1473" s="3"/>
      <c r="J1473" s="3"/>
      <c r="K1473" s="3"/>
      <c r="L1473" s="3"/>
      <c r="M1473" s="3"/>
      <c r="N1473" s="3"/>
      <c r="O1473" s="1"/>
      <c r="P1473" s="1"/>
      <c r="Q1473" s="1"/>
      <c r="R1473" s="1"/>
      <c r="S1473" s="3"/>
      <c r="T1473" s="13"/>
      <c r="U1473" s="13"/>
      <c r="W1473" s="3"/>
      <c r="X1473" s="3"/>
      <c r="Y1473" s="3"/>
      <c r="Z1473" s="3"/>
      <c r="AA1473" s="3"/>
    </row>
    <row r="1474" spans="3:27" s="5" customFormat="1" x14ac:dyDescent="0.2">
      <c r="C1474" s="25"/>
      <c r="D1474" s="1"/>
      <c r="E1474" s="2"/>
      <c r="F1474" s="3"/>
      <c r="G1474" s="3"/>
      <c r="H1474" s="3"/>
      <c r="I1474" s="3"/>
      <c r="J1474" s="3"/>
      <c r="K1474" s="3"/>
      <c r="L1474" s="3"/>
      <c r="M1474" s="3"/>
      <c r="N1474" s="3"/>
      <c r="O1474" s="1"/>
      <c r="P1474" s="1"/>
      <c r="Q1474" s="1"/>
      <c r="R1474" s="1"/>
      <c r="S1474" s="3"/>
      <c r="T1474" s="13"/>
      <c r="U1474" s="13"/>
      <c r="W1474" s="3"/>
      <c r="X1474" s="3"/>
      <c r="Y1474" s="3"/>
      <c r="Z1474" s="3"/>
      <c r="AA1474" s="3"/>
    </row>
    <row r="1475" spans="3:27" s="5" customFormat="1" x14ac:dyDescent="0.2">
      <c r="C1475" s="25"/>
      <c r="D1475" s="1"/>
      <c r="E1475" s="2"/>
      <c r="F1475" s="3"/>
      <c r="G1475" s="3"/>
      <c r="H1475" s="3"/>
      <c r="I1475" s="3"/>
      <c r="J1475" s="3"/>
      <c r="K1475" s="3"/>
      <c r="L1475" s="3"/>
      <c r="M1475" s="3"/>
      <c r="N1475" s="3"/>
      <c r="O1475" s="1"/>
      <c r="P1475" s="1"/>
      <c r="Q1475" s="1"/>
      <c r="R1475" s="1"/>
      <c r="S1475" s="3"/>
      <c r="T1475" s="13"/>
      <c r="U1475" s="13"/>
      <c r="W1475" s="3"/>
      <c r="X1475" s="3"/>
      <c r="Y1475" s="3"/>
      <c r="Z1475" s="3"/>
      <c r="AA1475" s="3"/>
    </row>
    <row r="1476" spans="3:27" s="5" customFormat="1" x14ac:dyDescent="0.2">
      <c r="C1476" s="25"/>
      <c r="D1476" s="1"/>
      <c r="E1476" s="2"/>
      <c r="F1476" s="3"/>
      <c r="G1476" s="3"/>
      <c r="H1476" s="3"/>
      <c r="I1476" s="3"/>
      <c r="J1476" s="3"/>
      <c r="K1476" s="3"/>
      <c r="L1476" s="3"/>
      <c r="M1476" s="3"/>
      <c r="N1476" s="3"/>
      <c r="O1476" s="1"/>
      <c r="P1476" s="1"/>
      <c r="Q1476" s="1"/>
      <c r="R1476" s="1"/>
      <c r="S1476" s="3"/>
      <c r="T1476" s="13"/>
      <c r="U1476" s="13"/>
      <c r="W1476" s="3"/>
      <c r="X1476" s="3"/>
      <c r="Y1476" s="3"/>
      <c r="Z1476" s="3"/>
      <c r="AA1476" s="3"/>
    </row>
    <row r="1477" spans="3:27" s="5" customFormat="1" x14ac:dyDescent="0.2">
      <c r="C1477" s="25"/>
      <c r="D1477" s="1"/>
      <c r="E1477" s="2"/>
      <c r="F1477" s="3"/>
      <c r="G1477" s="3"/>
      <c r="H1477" s="3"/>
      <c r="I1477" s="3"/>
      <c r="J1477" s="3"/>
      <c r="K1477" s="3"/>
      <c r="L1477" s="3"/>
      <c r="M1477" s="3"/>
      <c r="N1477" s="3"/>
      <c r="O1477" s="1"/>
      <c r="P1477" s="1"/>
      <c r="Q1477" s="1"/>
      <c r="R1477" s="1"/>
      <c r="S1477" s="3"/>
      <c r="T1477" s="13"/>
      <c r="U1477" s="13"/>
      <c r="W1477" s="3"/>
      <c r="X1477" s="3"/>
      <c r="Y1477" s="3"/>
      <c r="Z1477" s="3"/>
      <c r="AA1477" s="3"/>
    </row>
    <row r="1478" spans="3:27" s="5" customFormat="1" x14ac:dyDescent="0.2">
      <c r="C1478" s="25"/>
      <c r="D1478" s="1"/>
      <c r="E1478" s="2"/>
      <c r="F1478" s="3"/>
      <c r="G1478" s="3"/>
      <c r="H1478" s="3"/>
      <c r="I1478" s="3"/>
      <c r="J1478" s="3"/>
      <c r="K1478" s="3"/>
      <c r="L1478" s="3"/>
      <c r="M1478" s="3"/>
      <c r="N1478" s="3"/>
      <c r="O1478" s="1"/>
      <c r="P1478" s="1"/>
      <c r="Q1478" s="1"/>
      <c r="R1478" s="1"/>
      <c r="S1478" s="3"/>
      <c r="T1478" s="13"/>
      <c r="U1478" s="13"/>
      <c r="W1478" s="3"/>
      <c r="X1478" s="3"/>
      <c r="Y1478" s="3"/>
      <c r="Z1478" s="3"/>
      <c r="AA1478" s="3"/>
    </row>
    <row r="1479" spans="3:27" s="5" customFormat="1" x14ac:dyDescent="0.2">
      <c r="C1479" s="25"/>
      <c r="D1479" s="1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1"/>
      <c r="P1479" s="1"/>
      <c r="Q1479" s="1"/>
      <c r="R1479" s="1"/>
      <c r="S1479" s="3"/>
      <c r="T1479" s="13"/>
      <c r="U1479" s="13"/>
      <c r="W1479" s="3"/>
      <c r="X1479" s="3"/>
      <c r="Y1479" s="3"/>
      <c r="Z1479" s="3"/>
      <c r="AA1479" s="3"/>
    </row>
    <row r="1480" spans="3:27" s="5" customFormat="1" x14ac:dyDescent="0.2">
      <c r="C1480" s="25"/>
      <c r="D1480" s="1"/>
      <c r="E1480" s="2"/>
      <c r="F1480" s="3"/>
      <c r="G1480" s="3"/>
      <c r="H1480" s="3"/>
      <c r="I1480" s="3"/>
      <c r="J1480" s="3"/>
      <c r="K1480" s="3"/>
      <c r="L1480" s="3"/>
      <c r="M1480" s="3"/>
      <c r="N1480" s="3"/>
      <c r="O1480" s="1"/>
      <c r="P1480" s="1"/>
      <c r="Q1480" s="1"/>
      <c r="R1480" s="1"/>
      <c r="S1480" s="3"/>
      <c r="T1480" s="13"/>
      <c r="U1480" s="13"/>
      <c r="W1480" s="3"/>
      <c r="X1480" s="3"/>
      <c r="Y1480" s="3"/>
      <c r="Z1480" s="3"/>
      <c r="AA1480" s="3"/>
    </row>
    <row r="1481" spans="3:27" s="5" customFormat="1" x14ac:dyDescent="0.2">
      <c r="C1481" s="25"/>
      <c r="D1481" s="1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1"/>
      <c r="P1481" s="1"/>
      <c r="Q1481" s="1"/>
      <c r="R1481" s="1"/>
      <c r="S1481" s="3"/>
      <c r="T1481" s="13"/>
      <c r="U1481" s="13"/>
      <c r="W1481" s="3"/>
      <c r="X1481" s="3"/>
      <c r="Y1481" s="3"/>
      <c r="Z1481" s="3"/>
      <c r="AA1481" s="3"/>
    </row>
    <row r="1482" spans="3:27" s="5" customFormat="1" x14ac:dyDescent="0.2">
      <c r="C1482" s="25"/>
      <c r="D1482" s="1"/>
      <c r="E1482" s="2"/>
      <c r="F1482" s="3"/>
      <c r="G1482" s="3"/>
      <c r="H1482" s="3"/>
      <c r="I1482" s="3"/>
      <c r="J1482" s="3"/>
      <c r="K1482" s="3"/>
      <c r="L1482" s="3"/>
      <c r="M1482" s="3"/>
      <c r="N1482" s="3"/>
      <c r="O1482" s="1"/>
      <c r="P1482" s="1"/>
      <c r="Q1482" s="1"/>
      <c r="R1482" s="1"/>
      <c r="S1482" s="3"/>
      <c r="T1482" s="13"/>
      <c r="U1482" s="13"/>
      <c r="W1482" s="3"/>
      <c r="X1482" s="3"/>
      <c r="Y1482" s="3"/>
      <c r="Z1482" s="3"/>
      <c r="AA1482" s="3"/>
    </row>
    <row r="1483" spans="3:27" s="5" customFormat="1" x14ac:dyDescent="0.2">
      <c r="C1483" s="25"/>
      <c r="D1483" s="1"/>
      <c r="E1483" s="2"/>
      <c r="F1483" s="3"/>
      <c r="G1483" s="3"/>
      <c r="H1483" s="3"/>
      <c r="I1483" s="3"/>
      <c r="J1483" s="3"/>
      <c r="K1483" s="3"/>
      <c r="L1483" s="3"/>
      <c r="M1483" s="3"/>
      <c r="N1483" s="3"/>
      <c r="O1483" s="1"/>
      <c r="P1483" s="1"/>
      <c r="Q1483" s="1"/>
      <c r="R1483" s="1"/>
      <c r="S1483" s="3"/>
      <c r="T1483" s="13"/>
      <c r="U1483" s="13"/>
      <c r="W1483" s="3"/>
      <c r="X1483" s="3"/>
      <c r="Y1483" s="3"/>
      <c r="Z1483" s="3"/>
      <c r="AA1483" s="3"/>
    </row>
    <row r="1484" spans="3:27" s="5" customFormat="1" x14ac:dyDescent="0.2">
      <c r="C1484" s="25"/>
      <c r="D1484" s="1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1"/>
      <c r="P1484" s="1"/>
      <c r="Q1484" s="1"/>
      <c r="R1484" s="1"/>
      <c r="S1484" s="3"/>
      <c r="T1484" s="13"/>
      <c r="U1484" s="13"/>
      <c r="W1484" s="3"/>
      <c r="X1484" s="3"/>
      <c r="Y1484" s="3"/>
      <c r="Z1484" s="3"/>
      <c r="AA1484" s="3"/>
    </row>
    <row r="1485" spans="3:27" s="5" customFormat="1" x14ac:dyDescent="0.2">
      <c r="C1485" s="25"/>
      <c r="D1485" s="1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1"/>
      <c r="P1485" s="1"/>
      <c r="Q1485" s="1"/>
      <c r="R1485" s="1"/>
      <c r="S1485" s="3"/>
      <c r="T1485" s="13"/>
      <c r="U1485" s="13"/>
      <c r="W1485" s="3"/>
      <c r="X1485" s="3"/>
      <c r="Y1485" s="3"/>
      <c r="Z1485" s="3"/>
      <c r="AA1485" s="3"/>
    </row>
    <row r="1486" spans="3:27" s="5" customFormat="1" x14ac:dyDescent="0.2">
      <c r="C1486" s="25"/>
      <c r="D1486" s="1"/>
      <c r="E1486" s="2"/>
      <c r="F1486" s="3"/>
      <c r="G1486" s="3"/>
      <c r="H1486" s="3"/>
      <c r="I1486" s="3"/>
      <c r="J1486" s="3"/>
      <c r="K1486" s="3"/>
      <c r="L1486" s="3"/>
      <c r="M1486" s="3"/>
      <c r="N1486" s="3"/>
      <c r="O1486" s="1"/>
      <c r="P1486" s="1"/>
      <c r="Q1486" s="1"/>
      <c r="R1486" s="1"/>
      <c r="S1486" s="3"/>
      <c r="T1486" s="13"/>
      <c r="U1486" s="13"/>
      <c r="W1486" s="3"/>
      <c r="X1486" s="3"/>
      <c r="Y1486" s="3"/>
      <c r="Z1486" s="3"/>
      <c r="AA1486" s="3"/>
    </row>
    <row r="1487" spans="3:27" s="5" customFormat="1" x14ac:dyDescent="0.2">
      <c r="C1487" s="25"/>
      <c r="D1487" s="1"/>
      <c r="E1487" s="2"/>
      <c r="F1487" s="3"/>
      <c r="G1487" s="3"/>
      <c r="H1487" s="3"/>
      <c r="I1487" s="3"/>
      <c r="J1487" s="3"/>
      <c r="K1487" s="3"/>
      <c r="L1487" s="3"/>
      <c r="M1487" s="3"/>
      <c r="N1487" s="3"/>
      <c r="O1487" s="1"/>
      <c r="P1487" s="1"/>
      <c r="Q1487" s="1"/>
      <c r="R1487" s="1"/>
      <c r="S1487" s="3"/>
      <c r="T1487" s="13"/>
      <c r="U1487" s="13"/>
      <c r="W1487" s="3"/>
      <c r="X1487" s="3"/>
      <c r="Y1487" s="3"/>
      <c r="Z1487" s="3"/>
      <c r="AA1487" s="3"/>
    </row>
    <row r="1488" spans="3:27" s="5" customFormat="1" x14ac:dyDescent="0.2">
      <c r="C1488" s="25"/>
      <c r="D1488" s="1"/>
      <c r="E1488" s="2"/>
      <c r="F1488" s="3"/>
      <c r="G1488" s="3"/>
      <c r="H1488" s="3"/>
      <c r="I1488" s="3"/>
      <c r="J1488" s="3"/>
      <c r="K1488" s="3"/>
      <c r="L1488" s="3"/>
      <c r="M1488" s="3"/>
      <c r="N1488" s="3"/>
      <c r="O1488" s="1"/>
      <c r="P1488" s="1"/>
      <c r="Q1488" s="1"/>
      <c r="R1488" s="1"/>
      <c r="S1488" s="3"/>
      <c r="T1488" s="13"/>
      <c r="U1488" s="13"/>
      <c r="W1488" s="3"/>
      <c r="X1488" s="3"/>
      <c r="Y1488" s="3"/>
      <c r="Z1488" s="3"/>
      <c r="AA1488" s="3"/>
    </row>
    <row r="1489" spans="3:27" s="5" customFormat="1" x14ac:dyDescent="0.2">
      <c r="C1489" s="25"/>
      <c r="D1489" s="1"/>
      <c r="E1489" s="2"/>
      <c r="F1489" s="3"/>
      <c r="G1489" s="3"/>
      <c r="H1489" s="3"/>
      <c r="I1489" s="3"/>
      <c r="J1489" s="3"/>
      <c r="K1489" s="3"/>
      <c r="L1489" s="3"/>
      <c r="M1489" s="3"/>
      <c r="N1489" s="3"/>
      <c r="O1489" s="1"/>
      <c r="P1489" s="1"/>
      <c r="Q1489" s="1"/>
      <c r="R1489" s="1"/>
      <c r="S1489" s="3"/>
      <c r="T1489" s="13"/>
      <c r="U1489" s="13"/>
      <c r="W1489" s="3"/>
      <c r="X1489" s="3"/>
      <c r="Y1489" s="3"/>
      <c r="Z1489" s="3"/>
      <c r="AA1489" s="3"/>
    </row>
    <row r="1490" spans="3:27" s="5" customFormat="1" x14ac:dyDescent="0.2">
      <c r="C1490" s="25"/>
      <c r="D1490" s="1"/>
      <c r="E1490" s="2"/>
      <c r="F1490" s="3"/>
      <c r="G1490" s="3"/>
      <c r="H1490" s="3"/>
      <c r="I1490" s="3"/>
      <c r="J1490" s="3"/>
      <c r="K1490" s="3"/>
      <c r="L1490" s="3"/>
      <c r="M1490" s="3"/>
      <c r="N1490" s="3"/>
      <c r="O1490" s="1"/>
      <c r="P1490" s="1"/>
      <c r="Q1490" s="1"/>
      <c r="R1490" s="1"/>
      <c r="S1490" s="3"/>
      <c r="T1490" s="13"/>
      <c r="U1490" s="13"/>
      <c r="W1490" s="3"/>
      <c r="X1490" s="3"/>
      <c r="Y1490" s="3"/>
      <c r="Z1490" s="3"/>
      <c r="AA1490" s="3"/>
    </row>
    <row r="1491" spans="3:27" s="5" customFormat="1" x14ac:dyDescent="0.2">
      <c r="C1491" s="25"/>
      <c r="D1491" s="1"/>
      <c r="E1491" s="2"/>
      <c r="F1491" s="3"/>
      <c r="G1491" s="3"/>
      <c r="H1491" s="3"/>
      <c r="I1491" s="3"/>
      <c r="J1491" s="3"/>
      <c r="K1491" s="3"/>
      <c r="L1491" s="3"/>
      <c r="M1491" s="3"/>
      <c r="N1491" s="3"/>
      <c r="O1491" s="1"/>
      <c r="P1491" s="1"/>
      <c r="Q1491" s="1"/>
      <c r="R1491" s="1"/>
      <c r="S1491" s="3"/>
      <c r="T1491" s="13"/>
      <c r="U1491" s="13"/>
      <c r="W1491" s="3"/>
      <c r="X1491" s="3"/>
      <c r="Y1491" s="3"/>
      <c r="Z1491" s="3"/>
      <c r="AA1491" s="3"/>
    </row>
    <row r="1492" spans="3:27" s="5" customFormat="1" x14ac:dyDescent="0.2">
      <c r="C1492" s="25"/>
      <c r="D1492" s="1"/>
      <c r="E1492" s="2"/>
      <c r="F1492" s="3"/>
      <c r="G1492" s="3"/>
      <c r="H1492" s="3"/>
      <c r="I1492" s="3"/>
      <c r="J1492" s="3"/>
      <c r="K1492" s="3"/>
      <c r="L1492" s="3"/>
      <c r="M1492" s="3"/>
      <c r="N1492" s="3"/>
      <c r="O1492" s="1"/>
      <c r="P1492" s="1"/>
      <c r="Q1492" s="1"/>
      <c r="R1492" s="1"/>
      <c r="S1492" s="3"/>
      <c r="T1492" s="13"/>
      <c r="U1492" s="13"/>
      <c r="W1492" s="3"/>
      <c r="X1492" s="3"/>
      <c r="Y1492" s="3"/>
      <c r="Z1492" s="3"/>
      <c r="AA1492" s="3"/>
    </row>
    <row r="1493" spans="3:27" s="5" customFormat="1" x14ac:dyDescent="0.2">
      <c r="C1493" s="25"/>
      <c r="D1493" s="1"/>
      <c r="E1493" s="2"/>
      <c r="F1493" s="3"/>
      <c r="G1493" s="3"/>
      <c r="H1493" s="3"/>
      <c r="I1493" s="3"/>
      <c r="J1493" s="3"/>
      <c r="K1493" s="3"/>
      <c r="L1493" s="3"/>
      <c r="M1493" s="3"/>
      <c r="N1493" s="3"/>
      <c r="O1493" s="1"/>
      <c r="P1493" s="1"/>
      <c r="Q1493" s="1"/>
      <c r="R1493" s="1"/>
      <c r="S1493" s="3"/>
      <c r="T1493" s="13"/>
      <c r="U1493" s="13"/>
      <c r="W1493" s="3"/>
      <c r="X1493" s="3"/>
      <c r="Y1493" s="3"/>
      <c r="Z1493" s="3"/>
      <c r="AA1493" s="3"/>
    </row>
    <row r="1494" spans="3:27" s="5" customFormat="1" x14ac:dyDescent="0.2">
      <c r="C1494" s="25"/>
      <c r="D1494" s="1"/>
      <c r="E1494" s="2"/>
      <c r="F1494" s="3"/>
      <c r="G1494" s="3"/>
      <c r="H1494" s="3"/>
      <c r="I1494" s="3"/>
      <c r="J1494" s="3"/>
      <c r="K1494" s="3"/>
      <c r="L1494" s="3"/>
      <c r="M1494" s="3"/>
      <c r="N1494" s="3"/>
      <c r="O1494" s="1"/>
      <c r="P1494" s="1"/>
      <c r="Q1494" s="1"/>
      <c r="R1494" s="1"/>
      <c r="S1494" s="3"/>
      <c r="T1494" s="13"/>
      <c r="U1494" s="13"/>
      <c r="W1494" s="3"/>
      <c r="X1494" s="3"/>
      <c r="Y1494" s="3"/>
      <c r="Z1494" s="3"/>
      <c r="AA1494" s="3"/>
    </row>
    <row r="1495" spans="3:27" s="5" customFormat="1" x14ac:dyDescent="0.2">
      <c r="C1495" s="25"/>
      <c r="D1495" s="1"/>
      <c r="E1495" s="2"/>
      <c r="F1495" s="3"/>
      <c r="G1495" s="3"/>
      <c r="H1495" s="3"/>
      <c r="I1495" s="3"/>
      <c r="J1495" s="3"/>
      <c r="K1495" s="3"/>
      <c r="L1495" s="3"/>
      <c r="M1495" s="3"/>
      <c r="N1495" s="3"/>
      <c r="O1495" s="1"/>
      <c r="P1495" s="1"/>
      <c r="Q1495" s="1"/>
      <c r="R1495" s="1"/>
      <c r="S1495" s="3"/>
      <c r="T1495" s="13"/>
      <c r="U1495" s="13"/>
      <c r="W1495" s="3"/>
      <c r="X1495" s="3"/>
      <c r="Y1495" s="3"/>
      <c r="Z1495" s="3"/>
      <c r="AA1495" s="3"/>
    </row>
    <row r="1496" spans="3:27" s="5" customFormat="1" x14ac:dyDescent="0.2">
      <c r="C1496" s="25"/>
      <c r="D1496" s="1"/>
      <c r="E1496" s="2"/>
      <c r="F1496" s="3"/>
      <c r="G1496" s="3"/>
      <c r="H1496" s="3"/>
      <c r="I1496" s="3"/>
      <c r="J1496" s="3"/>
      <c r="K1496" s="3"/>
      <c r="L1496" s="3"/>
      <c r="M1496" s="3"/>
      <c r="N1496" s="3"/>
      <c r="O1496" s="1"/>
      <c r="P1496" s="1"/>
      <c r="Q1496" s="1"/>
      <c r="R1496" s="1"/>
      <c r="S1496" s="3"/>
      <c r="T1496" s="13"/>
      <c r="U1496" s="13"/>
      <c r="W1496" s="3"/>
      <c r="X1496" s="3"/>
      <c r="Y1496" s="3"/>
      <c r="Z1496" s="3"/>
      <c r="AA1496" s="3"/>
    </row>
    <row r="1497" spans="3:27" s="5" customFormat="1" x14ac:dyDescent="0.2">
      <c r="C1497" s="25"/>
      <c r="D1497" s="1"/>
      <c r="E1497" s="2"/>
      <c r="F1497" s="3"/>
      <c r="G1497" s="3"/>
      <c r="H1497" s="3"/>
      <c r="I1497" s="3"/>
      <c r="J1497" s="3"/>
      <c r="K1497" s="3"/>
      <c r="L1497" s="3"/>
      <c r="M1497" s="3"/>
      <c r="N1497" s="3"/>
      <c r="O1497" s="1"/>
      <c r="P1497" s="1"/>
      <c r="Q1497" s="1"/>
      <c r="R1497" s="1"/>
      <c r="S1497" s="3"/>
      <c r="T1497" s="13"/>
      <c r="U1497" s="13"/>
      <c r="W1497" s="3"/>
      <c r="X1497" s="3"/>
      <c r="Y1497" s="3"/>
      <c r="Z1497" s="3"/>
      <c r="AA1497" s="3"/>
    </row>
    <row r="1498" spans="3:27" s="5" customFormat="1" x14ac:dyDescent="0.2">
      <c r="C1498" s="25"/>
      <c r="D1498" s="1"/>
      <c r="E1498" s="2"/>
      <c r="F1498" s="3"/>
      <c r="G1498" s="3"/>
      <c r="H1498" s="3"/>
      <c r="I1498" s="3"/>
      <c r="J1498" s="3"/>
      <c r="K1498" s="3"/>
      <c r="L1498" s="3"/>
      <c r="M1498" s="3"/>
      <c r="N1498" s="3"/>
      <c r="O1498" s="1"/>
      <c r="P1498" s="1"/>
      <c r="Q1498" s="1"/>
      <c r="R1498" s="1"/>
      <c r="S1498" s="3"/>
      <c r="T1498" s="13"/>
      <c r="U1498" s="13"/>
      <c r="W1498" s="3"/>
      <c r="X1498" s="3"/>
      <c r="Y1498" s="3"/>
      <c r="Z1498" s="3"/>
      <c r="AA1498" s="3"/>
    </row>
    <row r="1499" spans="3:27" s="5" customFormat="1" x14ac:dyDescent="0.2">
      <c r="C1499" s="25"/>
      <c r="D1499" s="1"/>
      <c r="E1499" s="2"/>
      <c r="F1499" s="3"/>
      <c r="G1499" s="3"/>
      <c r="H1499" s="3"/>
      <c r="I1499" s="3"/>
      <c r="J1499" s="3"/>
      <c r="K1499" s="3"/>
      <c r="L1499" s="3"/>
      <c r="M1499" s="3"/>
      <c r="N1499" s="3"/>
      <c r="O1499" s="1"/>
      <c r="P1499" s="1"/>
      <c r="Q1499" s="1"/>
      <c r="R1499" s="1"/>
      <c r="S1499" s="3"/>
      <c r="T1499" s="13"/>
      <c r="U1499" s="13"/>
      <c r="W1499" s="3"/>
      <c r="X1499" s="3"/>
      <c r="Y1499" s="3"/>
      <c r="Z1499" s="3"/>
      <c r="AA1499" s="3"/>
    </row>
    <row r="1500" spans="3:27" s="5" customFormat="1" x14ac:dyDescent="0.2">
      <c r="C1500" s="25"/>
      <c r="D1500" s="1"/>
      <c r="E1500" s="2"/>
      <c r="F1500" s="3"/>
      <c r="G1500" s="3"/>
      <c r="H1500" s="3"/>
      <c r="I1500" s="3"/>
      <c r="J1500" s="3"/>
      <c r="K1500" s="3"/>
      <c r="L1500" s="3"/>
      <c r="M1500" s="3"/>
      <c r="N1500" s="3"/>
      <c r="O1500" s="1"/>
      <c r="P1500" s="1"/>
      <c r="Q1500" s="1"/>
      <c r="R1500" s="1"/>
      <c r="S1500" s="3"/>
      <c r="T1500" s="13"/>
      <c r="U1500" s="13"/>
      <c r="W1500" s="3"/>
      <c r="X1500" s="3"/>
      <c r="Y1500" s="3"/>
      <c r="Z1500" s="3"/>
      <c r="AA1500" s="3"/>
    </row>
    <row r="1501" spans="3:27" s="5" customFormat="1" x14ac:dyDescent="0.2">
      <c r="C1501" s="25"/>
      <c r="D1501" s="1"/>
      <c r="E1501" s="2"/>
      <c r="F1501" s="3"/>
      <c r="G1501" s="3"/>
      <c r="H1501" s="3"/>
      <c r="I1501" s="3"/>
      <c r="J1501" s="3"/>
      <c r="K1501" s="3"/>
      <c r="L1501" s="3"/>
      <c r="M1501" s="3"/>
      <c r="N1501" s="3"/>
      <c r="O1501" s="1"/>
      <c r="P1501" s="1"/>
      <c r="Q1501" s="1"/>
      <c r="R1501" s="1"/>
      <c r="S1501" s="3"/>
      <c r="T1501" s="13"/>
      <c r="U1501" s="13"/>
      <c r="W1501" s="3"/>
      <c r="X1501" s="3"/>
      <c r="Y1501" s="3"/>
      <c r="Z1501" s="3"/>
      <c r="AA1501" s="3"/>
    </row>
    <row r="1502" spans="3:27" s="5" customFormat="1" x14ac:dyDescent="0.2">
      <c r="C1502" s="25"/>
      <c r="D1502" s="1"/>
      <c r="E1502" s="2"/>
      <c r="F1502" s="3"/>
      <c r="G1502" s="3"/>
      <c r="H1502" s="3"/>
      <c r="I1502" s="3"/>
      <c r="J1502" s="3"/>
      <c r="K1502" s="3"/>
      <c r="L1502" s="3"/>
      <c r="M1502" s="3"/>
      <c r="N1502" s="3"/>
      <c r="O1502" s="1"/>
      <c r="P1502" s="1"/>
      <c r="Q1502" s="1"/>
      <c r="R1502" s="1"/>
      <c r="S1502" s="3"/>
      <c r="T1502" s="13"/>
      <c r="U1502" s="13"/>
      <c r="W1502" s="3"/>
      <c r="X1502" s="3"/>
      <c r="Y1502" s="3"/>
      <c r="Z1502" s="3"/>
      <c r="AA1502" s="3"/>
    </row>
    <row r="1503" spans="3:27" s="5" customFormat="1" x14ac:dyDescent="0.2">
      <c r="C1503" s="25"/>
      <c r="D1503" s="1"/>
      <c r="E1503" s="2"/>
      <c r="F1503" s="3"/>
      <c r="G1503" s="3"/>
      <c r="H1503" s="3"/>
      <c r="I1503" s="3"/>
      <c r="J1503" s="3"/>
      <c r="K1503" s="3"/>
      <c r="L1503" s="3"/>
      <c r="M1503" s="3"/>
      <c r="N1503" s="3"/>
      <c r="O1503" s="1"/>
      <c r="P1503" s="1"/>
      <c r="Q1503" s="1"/>
      <c r="R1503" s="1"/>
      <c r="S1503" s="3"/>
      <c r="T1503" s="13"/>
      <c r="U1503" s="13"/>
      <c r="W1503" s="3"/>
      <c r="X1503" s="3"/>
      <c r="Y1503" s="3"/>
      <c r="Z1503" s="3"/>
      <c r="AA1503" s="3"/>
    </row>
    <row r="1504" spans="3:27" s="5" customFormat="1" x14ac:dyDescent="0.2">
      <c r="C1504" s="25"/>
      <c r="D1504" s="1"/>
      <c r="E1504" s="2"/>
      <c r="F1504" s="3"/>
      <c r="G1504" s="3"/>
      <c r="H1504" s="3"/>
      <c r="I1504" s="3"/>
      <c r="J1504" s="3"/>
      <c r="K1504" s="3"/>
      <c r="L1504" s="3"/>
      <c r="M1504" s="3"/>
      <c r="N1504" s="3"/>
      <c r="O1504" s="1"/>
      <c r="P1504" s="1"/>
      <c r="Q1504" s="1"/>
      <c r="R1504" s="1"/>
      <c r="S1504" s="3"/>
      <c r="T1504" s="13"/>
      <c r="U1504" s="13"/>
      <c r="W1504" s="3"/>
      <c r="X1504" s="3"/>
      <c r="Y1504" s="3"/>
      <c r="Z1504" s="3"/>
      <c r="AA1504" s="3"/>
    </row>
    <row r="1505" spans="3:27" s="5" customFormat="1" x14ac:dyDescent="0.2">
      <c r="C1505" s="25"/>
      <c r="D1505" s="1"/>
      <c r="E1505" s="2"/>
      <c r="F1505" s="3"/>
      <c r="G1505" s="3"/>
      <c r="H1505" s="3"/>
      <c r="I1505" s="3"/>
      <c r="J1505" s="3"/>
      <c r="K1505" s="3"/>
      <c r="L1505" s="3"/>
      <c r="M1505" s="3"/>
      <c r="N1505" s="3"/>
      <c r="O1505" s="1"/>
      <c r="P1505" s="1"/>
      <c r="Q1505" s="1"/>
      <c r="R1505" s="1"/>
      <c r="S1505" s="3"/>
      <c r="T1505" s="13"/>
      <c r="U1505" s="13"/>
      <c r="W1505" s="3"/>
      <c r="X1505" s="3"/>
      <c r="Y1505" s="3"/>
      <c r="Z1505" s="3"/>
      <c r="AA1505" s="3"/>
    </row>
    <row r="1506" spans="3:27" s="5" customFormat="1" x14ac:dyDescent="0.2">
      <c r="C1506" s="25"/>
      <c r="D1506" s="1"/>
      <c r="E1506" s="2"/>
      <c r="F1506" s="3"/>
      <c r="G1506" s="3"/>
      <c r="H1506" s="3"/>
      <c r="I1506" s="3"/>
      <c r="J1506" s="3"/>
      <c r="K1506" s="3"/>
      <c r="L1506" s="3"/>
      <c r="M1506" s="3"/>
      <c r="N1506" s="3"/>
      <c r="O1506" s="1"/>
      <c r="P1506" s="1"/>
      <c r="Q1506" s="1"/>
      <c r="R1506" s="1"/>
      <c r="S1506" s="3"/>
      <c r="T1506" s="13"/>
      <c r="U1506" s="13"/>
      <c r="W1506" s="3"/>
      <c r="X1506" s="3"/>
      <c r="Y1506" s="3"/>
      <c r="Z1506" s="3"/>
      <c r="AA1506" s="3"/>
    </row>
    <row r="1507" spans="3:27" s="5" customFormat="1" x14ac:dyDescent="0.2">
      <c r="C1507" s="25"/>
      <c r="D1507" s="1"/>
      <c r="E1507" s="2"/>
      <c r="F1507" s="3"/>
      <c r="G1507" s="3"/>
      <c r="H1507" s="3"/>
      <c r="I1507" s="3"/>
      <c r="J1507" s="3"/>
      <c r="K1507" s="3"/>
      <c r="L1507" s="3"/>
      <c r="M1507" s="3"/>
      <c r="N1507" s="3"/>
      <c r="O1507" s="1"/>
      <c r="P1507" s="1"/>
      <c r="Q1507" s="1"/>
      <c r="R1507" s="1"/>
      <c r="S1507" s="3"/>
      <c r="T1507" s="13"/>
      <c r="U1507" s="13"/>
      <c r="W1507" s="3"/>
      <c r="X1507" s="3"/>
      <c r="Y1507" s="3"/>
      <c r="Z1507" s="3"/>
      <c r="AA1507" s="3"/>
    </row>
    <row r="1508" spans="3:27" s="5" customFormat="1" x14ac:dyDescent="0.2">
      <c r="C1508" s="25"/>
      <c r="D1508" s="1"/>
      <c r="E1508" s="2"/>
      <c r="F1508" s="3"/>
      <c r="G1508" s="3"/>
      <c r="H1508" s="3"/>
      <c r="I1508" s="3"/>
      <c r="J1508" s="3"/>
      <c r="K1508" s="3"/>
      <c r="L1508" s="3"/>
      <c r="M1508" s="3"/>
      <c r="N1508" s="3"/>
      <c r="O1508" s="1"/>
      <c r="P1508" s="1"/>
      <c r="Q1508" s="1"/>
      <c r="R1508" s="1"/>
      <c r="S1508" s="3"/>
      <c r="T1508" s="13"/>
      <c r="U1508" s="13"/>
      <c r="W1508" s="3"/>
      <c r="X1508" s="3"/>
      <c r="Y1508" s="3"/>
      <c r="Z1508" s="3"/>
      <c r="AA1508" s="3"/>
    </row>
    <row r="1509" spans="3:27" s="5" customFormat="1" x14ac:dyDescent="0.2">
      <c r="C1509" s="25"/>
      <c r="D1509" s="1"/>
      <c r="E1509" s="2"/>
      <c r="F1509" s="3"/>
      <c r="G1509" s="3"/>
      <c r="H1509" s="3"/>
      <c r="I1509" s="3"/>
      <c r="J1509" s="3"/>
      <c r="K1509" s="3"/>
      <c r="L1509" s="3"/>
      <c r="M1509" s="3"/>
      <c r="N1509" s="3"/>
      <c r="O1509" s="1"/>
      <c r="P1509" s="1"/>
      <c r="Q1509" s="1"/>
      <c r="R1509" s="1"/>
      <c r="S1509" s="3"/>
      <c r="T1509" s="13"/>
      <c r="U1509" s="13"/>
      <c r="W1509" s="3"/>
      <c r="X1509" s="3"/>
      <c r="Y1509" s="3"/>
      <c r="Z1509" s="3"/>
      <c r="AA1509" s="3"/>
    </row>
    <row r="1510" spans="3:27" s="5" customFormat="1" x14ac:dyDescent="0.2">
      <c r="C1510" s="25"/>
      <c r="D1510" s="1"/>
      <c r="E1510" s="2"/>
      <c r="F1510" s="3"/>
      <c r="G1510" s="3"/>
      <c r="H1510" s="3"/>
      <c r="I1510" s="3"/>
      <c r="J1510" s="3"/>
      <c r="K1510" s="3"/>
      <c r="L1510" s="3"/>
      <c r="M1510" s="3"/>
      <c r="N1510" s="3"/>
      <c r="O1510" s="1"/>
      <c r="P1510" s="1"/>
      <c r="Q1510" s="1"/>
      <c r="R1510" s="1"/>
      <c r="S1510" s="3"/>
      <c r="T1510" s="13"/>
      <c r="U1510" s="13"/>
      <c r="W1510" s="3"/>
      <c r="X1510" s="3"/>
      <c r="Y1510" s="3"/>
      <c r="Z1510" s="3"/>
      <c r="AA1510" s="3"/>
    </row>
    <row r="1511" spans="3:27" s="5" customFormat="1" x14ac:dyDescent="0.2">
      <c r="C1511" s="25"/>
      <c r="D1511" s="1"/>
      <c r="E1511" s="2"/>
      <c r="F1511" s="3"/>
      <c r="G1511" s="3"/>
      <c r="H1511" s="3"/>
      <c r="I1511" s="3"/>
      <c r="J1511" s="3"/>
      <c r="K1511" s="3"/>
      <c r="L1511" s="3"/>
      <c r="M1511" s="3"/>
      <c r="N1511" s="3"/>
      <c r="O1511" s="1"/>
      <c r="P1511" s="1"/>
      <c r="Q1511" s="1"/>
      <c r="R1511" s="1"/>
      <c r="S1511" s="3"/>
      <c r="T1511" s="13"/>
      <c r="U1511" s="13"/>
      <c r="W1511" s="3"/>
      <c r="X1511" s="3"/>
      <c r="Y1511" s="3"/>
      <c r="Z1511" s="3"/>
      <c r="AA1511" s="3"/>
    </row>
    <row r="1512" spans="3:27" s="5" customFormat="1" x14ac:dyDescent="0.2">
      <c r="C1512" s="25"/>
      <c r="D1512" s="1"/>
      <c r="E1512" s="2"/>
      <c r="F1512" s="3"/>
      <c r="G1512" s="3"/>
      <c r="H1512" s="3"/>
      <c r="I1512" s="3"/>
      <c r="J1512" s="3"/>
      <c r="K1512" s="3"/>
      <c r="L1512" s="3"/>
      <c r="M1512" s="3"/>
      <c r="N1512" s="3"/>
      <c r="O1512" s="1"/>
      <c r="P1512" s="1"/>
      <c r="Q1512" s="1"/>
      <c r="R1512" s="1"/>
      <c r="S1512" s="3"/>
      <c r="T1512" s="13"/>
      <c r="U1512" s="13"/>
      <c r="W1512" s="3"/>
      <c r="X1512" s="3"/>
      <c r="Y1512" s="3"/>
      <c r="Z1512" s="3"/>
      <c r="AA1512" s="3"/>
    </row>
    <row r="1513" spans="3:27" s="5" customFormat="1" x14ac:dyDescent="0.2">
      <c r="C1513" s="25"/>
      <c r="D1513" s="1"/>
      <c r="E1513" s="2"/>
      <c r="F1513" s="3"/>
      <c r="G1513" s="3"/>
      <c r="H1513" s="3"/>
      <c r="I1513" s="3"/>
      <c r="J1513" s="3"/>
      <c r="K1513" s="3"/>
      <c r="L1513" s="3"/>
      <c r="M1513" s="3"/>
      <c r="N1513" s="3"/>
      <c r="O1513" s="1"/>
      <c r="P1513" s="1"/>
      <c r="Q1513" s="1"/>
      <c r="R1513" s="1"/>
      <c r="S1513" s="3"/>
      <c r="T1513" s="13"/>
      <c r="U1513" s="13"/>
      <c r="W1513" s="3"/>
      <c r="X1513" s="3"/>
      <c r="Y1513" s="3"/>
      <c r="Z1513" s="3"/>
      <c r="AA1513" s="3"/>
    </row>
    <row r="1514" spans="3:27" s="5" customFormat="1" x14ac:dyDescent="0.2">
      <c r="C1514" s="25"/>
      <c r="D1514" s="1"/>
      <c r="E1514" s="2"/>
      <c r="F1514" s="3"/>
      <c r="G1514" s="3"/>
      <c r="H1514" s="3"/>
      <c r="I1514" s="3"/>
      <c r="J1514" s="3"/>
      <c r="K1514" s="3"/>
      <c r="L1514" s="3"/>
      <c r="M1514" s="3"/>
      <c r="N1514" s="3"/>
      <c r="O1514" s="1"/>
      <c r="P1514" s="1"/>
      <c r="Q1514" s="1"/>
      <c r="R1514" s="1"/>
      <c r="S1514" s="3"/>
      <c r="T1514" s="13"/>
      <c r="U1514" s="13"/>
      <c r="W1514" s="3"/>
      <c r="X1514" s="3"/>
      <c r="Y1514" s="3"/>
      <c r="Z1514" s="3"/>
      <c r="AA1514" s="3"/>
    </row>
    <row r="1515" spans="3:27" s="5" customFormat="1" x14ac:dyDescent="0.2">
      <c r="C1515" s="25"/>
      <c r="D1515" s="1"/>
      <c r="E1515" s="2"/>
      <c r="F1515" s="3"/>
      <c r="G1515" s="3"/>
      <c r="H1515" s="3"/>
      <c r="I1515" s="3"/>
      <c r="J1515" s="3"/>
      <c r="K1515" s="3"/>
      <c r="L1515" s="3"/>
      <c r="M1515" s="3"/>
      <c r="N1515" s="3"/>
      <c r="O1515" s="1"/>
      <c r="P1515" s="1"/>
      <c r="Q1515" s="1"/>
      <c r="R1515" s="1"/>
      <c r="S1515" s="3"/>
      <c r="T1515" s="13"/>
      <c r="U1515" s="13"/>
      <c r="W1515" s="3"/>
      <c r="X1515" s="3"/>
      <c r="Y1515" s="3"/>
      <c r="Z1515" s="3"/>
      <c r="AA1515" s="3"/>
    </row>
    <row r="1516" spans="3:27" s="5" customFormat="1" x14ac:dyDescent="0.2">
      <c r="C1516" s="25"/>
      <c r="D1516" s="1"/>
      <c r="E1516" s="2"/>
      <c r="F1516" s="3"/>
      <c r="G1516" s="3"/>
      <c r="H1516" s="3"/>
      <c r="I1516" s="3"/>
      <c r="J1516" s="3"/>
      <c r="K1516" s="3"/>
      <c r="L1516" s="3"/>
      <c r="M1516" s="3"/>
      <c r="N1516" s="3"/>
      <c r="O1516" s="1"/>
      <c r="P1516" s="1"/>
      <c r="Q1516" s="1"/>
      <c r="R1516" s="1"/>
      <c r="S1516" s="3"/>
      <c r="T1516" s="13"/>
      <c r="U1516" s="13"/>
      <c r="W1516" s="3"/>
      <c r="X1516" s="3"/>
      <c r="Y1516" s="3"/>
      <c r="Z1516" s="3"/>
      <c r="AA1516" s="3"/>
    </row>
    <row r="1517" spans="3:27" s="5" customFormat="1" x14ac:dyDescent="0.2">
      <c r="C1517" s="25"/>
      <c r="D1517" s="1"/>
      <c r="E1517" s="2"/>
      <c r="F1517" s="3"/>
      <c r="G1517" s="3"/>
      <c r="H1517" s="3"/>
      <c r="I1517" s="3"/>
      <c r="J1517" s="3"/>
      <c r="K1517" s="3"/>
      <c r="L1517" s="3"/>
      <c r="M1517" s="3"/>
      <c r="N1517" s="3"/>
      <c r="O1517" s="1"/>
      <c r="P1517" s="1"/>
      <c r="Q1517" s="1"/>
      <c r="R1517" s="1"/>
      <c r="S1517" s="3"/>
      <c r="T1517" s="13"/>
      <c r="U1517" s="13"/>
      <c r="W1517" s="3"/>
      <c r="X1517" s="3"/>
      <c r="Y1517" s="3"/>
      <c r="Z1517" s="3"/>
      <c r="AA1517" s="3"/>
    </row>
    <row r="1518" spans="3:27" s="5" customFormat="1" x14ac:dyDescent="0.2">
      <c r="C1518" s="25"/>
      <c r="D1518" s="1"/>
      <c r="E1518" s="2"/>
      <c r="F1518" s="3"/>
      <c r="G1518" s="3"/>
      <c r="H1518" s="3"/>
      <c r="I1518" s="3"/>
      <c r="J1518" s="3"/>
      <c r="K1518" s="3"/>
      <c r="L1518" s="3"/>
      <c r="M1518" s="3"/>
      <c r="N1518" s="3"/>
      <c r="O1518" s="1"/>
      <c r="P1518" s="1"/>
      <c r="Q1518" s="1"/>
      <c r="R1518" s="1"/>
      <c r="S1518" s="3"/>
      <c r="T1518" s="13"/>
      <c r="U1518" s="13"/>
      <c r="W1518" s="3"/>
      <c r="X1518" s="3"/>
      <c r="Y1518" s="3"/>
      <c r="Z1518" s="3"/>
      <c r="AA1518" s="3"/>
    </row>
    <row r="1519" spans="3:27" s="5" customFormat="1" x14ac:dyDescent="0.2">
      <c r="C1519" s="25"/>
      <c r="D1519" s="1"/>
      <c r="E1519" s="2"/>
      <c r="F1519" s="3"/>
      <c r="G1519" s="3"/>
      <c r="H1519" s="3"/>
      <c r="I1519" s="3"/>
      <c r="J1519" s="3"/>
      <c r="K1519" s="3"/>
      <c r="L1519" s="3"/>
      <c r="M1519" s="3"/>
      <c r="N1519" s="3"/>
      <c r="O1519" s="1"/>
      <c r="P1519" s="1"/>
      <c r="Q1519" s="1"/>
      <c r="R1519" s="1"/>
      <c r="S1519" s="3"/>
      <c r="T1519" s="13"/>
      <c r="U1519" s="13"/>
      <c r="W1519" s="3"/>
      <c r="X1519" s="3"/>
      <c r="Y1519" s="3"/>
      <c r="Z1519" s="3"/>
      <c r="AA1519" s="3"/>
    </row>
    <row r="1520" spans="3:27" s="5" customFormat="1" x14ac:dyDescent="0.2">
      <c r="C1520" s="25"/>
      <c r="D1520" s="1"/>
      <c r="E1520" s="2"/>
      <c r="F1520" s="3"/>
      <c r="G1520" s="3"/>
      <c r="H1520" s="3"/>
      <c r="I1520" s="3"/>
      <c r="J1520" s="3"/>
      <c r="K1520" s="3"/>
      <c r="L1520" s="3"/>
      <c r="M1520" s="3"/>
      <c r="N1520" s="3"/>
      <c r="O1520" s="1"/>
      <c r="P1520" s="1"/>
      <c r="Q1520" s="1"/>
      <c r="R1520" s="1"/>
      <c r="S1520" s="3"/>
      <c r="T1520" s="13"/>
      <c r="U1520" s="13"/>
      <c r="W1520" s="3"/>
      <c r="X1520" s="3"/>
      <c r="Y1520" s="3"/>
      <c r="Z1520" s="3"/>
      <c r="AA1520" s="3"/>
    </row>
    <row r="1521" spans="3:27" s="5" customFormat="1" x14ac:dyDescent="0.2">
      <c r="C1521" s="25"/>
      <c r="D1521" s="1"/>
      <c r="E1521" s="2"/>
      <c r="F1521" s="3"/>
      <c r="G1521" s="3"/>
      <c r="H1521" s="3"/>
      <c r="I1521" s="3"/>
      <c r="J1521" s="3"/>
      <c r="K1521" s="3"/>
      <c r="L1521" s="3"/>
      <c r="M1521" s="3"/>
      <c r="N1521" s="3"/>
      <c r="O1521" s="1"/>
      <c r="P1521" s="1"/>
      <c r="Q1521" s="1"/>
      <c r="R1521" s="1"/>
      <c r="S1521" s="3"/>
      <c r="T1521" s="13"/>
      <c r="U1521" s="13"/>
      <c r="W1521" s="3"/>
      <c r="X1521" s="3"/>
      <c r="Y1521" s="3"/>
      <c r="Z1521" s="3"/>
      <c r="AA1521" s="3"/>
    </row>
    <row r="1522" spans="3:27" s="5" customFormat="1" x14ac:dyDescent="0.2">
      <c r="C1522" s="25"/>
      <c r="D1522" s="1"/>
      <c r="E1522" s="2"/>
      <c r="F1522" s="3"/>
      <c r="G1522" s="3"/>
      <c r="H1522" s="3"/>
      <c r="I1522" s="3"/>
      <c r="J1522" s="3"/>
      <c r="K1522" s="3"/>
      <c r="L1522" s="3"/>
      <c r="M1522" s="3"/>
      <c r="N1522" s="3"/>
      <c r="O1522" s="1"/>
      <c r="P1522" s="1"/>
      <c r="Q1522" s="1"/>
      <c r="R1522" s="1"/>
      <c r="S1522" s="3"/>
      <c r="T1522" s="13"/>
      <c r="U1522" s="13"/>
      <c r="W1522" s="3"/>
      <c r="X1522" s="3"/>
      <c r="Y1522" s="3"/>
      <c r="Z1522" s="3"/>
      <c r="AA1522" s="3"/>
    </row>
    <row r="1523" spans="3:27" s="5" customFormat="1" x14ac:dyDescent="0.2">
      <c r="C1523" s="25"/>
      <c r="D1523" s="1"/>
      <c r="E1523" s="2"/>
      <c r="F1523" s="3"/>
      <c r="G1523" s="3"/>
      <c r="H1523" s="3"/>
      <c r="I1523" s="3"/>
      <c r="J1523" s="3"/>
      <c r="K1523" s="3"/>
      <c r="L1523" s="3"/>
      <c r="M1523" s="3"/>
      <c r="N1523" s="3"/>
      <c r="O1523" s="1"/>
      <c r="P1523" s="1"/>
      <c r="Q1523" s="1"/>
      <c r="R1523" s="1"/>
      <c r="S1523" s="3"/>
      <c r="T1523" s="13"/>
      <c r="U1523" s="13"/>
      <c r="W1523" s="3"/>
      <c r="X1523" s="3"/>
      <c r="Y1523" s="3"/>
      <c r="Z1523" s="3"/>
      <c r="AA1523" s="3"/>
    </row>
    <row r="1524" spans="3:27" s="5" customFormat="1" x14ac:dyDescent="0.2">
      <c r="C1524" s="25"/>
      <c r="D1524" s="1"/>
      <c r="E1524" s="2"/>
      <c r="F1524" s="3"/>
      <c r="G1524" s="3"/>
      <c r="H1524" s="3"/>
      <c r="I1524" s="3"/>
      <c r="J1524" s="3"/>
      <c r="K1524" s="3"/>
      <c r="L1524" s="3"/>
      <c r="M1524" s="3"/>
      <c r="N1524" s="3"/>
      <c r="O1524" s="1"/>
      <c r="P1524" s="1"/>
      <c r="Q1524" s="1"/>
      <c r="R1524" s="1"/>
      <c r="S1524" s="3"/>
      <c r="T1524" s="13"/>
      <c r="U1524" s="13"/>
      <c r="W1524" s="3"/>
      <c r="X1524" s="3"/>
      <c r="Y1524" s="3"/>
      <c r="Z1524" s="3"/>
      <c r="AA1524" s="3"/>
    </row>
    <row r="1525" spans="3:27" s="5" customFormat="1" x14ac:dyDescent="0.2">
      <c r="C1525" s="25"/>
      <c r="D1525" s="1"/>
      <c r="E1525" s="2"/>
      <c r="F1525" s="3"/>
      <c r="G1525" s="3"/>
      <c r="H1525" s="3"/>
      <c r="I1525" s="3"/>
      <c r="J1525" s="3"/>
      <c r="K1525" s="3"/>
      <c r="L1525" s="3"/>
      <c r="M1525" s="3"/>
      <c r="N1525" s="3"/>
      <c r="O1525" s="1"/>
      <c r="P1525" s="1"/>
      <c r="Q1525" s="1"/>
      <c r="R1525" s="1"/>
      <c r="S1525" s="3"/>
      <c r="T1525" s="13"/>
      <c r="U1525" s="13"/>
      <c r="W1525" s="3"/>
      <c r="X1525" s="3"/>
      <c r="Y1525" s="3"/>
      <c r="Z1525" s="3"/>
      <c r="AA1525" s="3"/>
    </row>
    <row r="1526" spans="3:27" s="5" customFormat="1" x14ac:dyDescent="0.2">
      <c r="C1526" s="25"/>
      <c r="D1526" s="1"/>
      <c r="E1526" s="2"/>
      <c r="F1526" s="3"/>
      <c r="G1526" s="3"/>
      <c r="H1526" s="3"/>
      <c r="I1526" s="3"/>
      <c r="J1526" s="3"/>
      <c r="K1526" s="3"/>
      <c r="L1526" s="3"/>
      <c r="M1526" s="3"/>
      <c r="N1526" s="3"/>
      <c r="O1526" s="1"/>
      <c r="P1526" s="1"/>
      <c r="Q1526" s="1"/>
      <c r="R1526" s="1"/>
      <c r="S1526" s="3"/>
      <c r="T1526" s="13"/>
      <c r="U1526" s="13"/>
      <c r="W1526" s="3"/>
      <c r="X1526" s="3"/>
      <c r="Y1526" s="3"/>
      <c r="Z1526" s="3"/>
      <c r="AA1526" s="3"/>
    </row>
    <row r="1527" spans="3:27" s="5" customFormat="1" x14ac:dyDescent="0.2">
      <c r="C1527" s="25"/>
      <c r="D1527" s="1"/>
      <c r="E1527" s="2"/>
      <c r="F1527" s="3"/>
      <c r="G1527" s="3"/>
      <c r="H1527" s="3"/>
      <c r="I1527" s="3"/>
      <c r="J1527" s="3"/>
      <c r="K1527" s="3"/>
      <c r="L1527" s="3"/>
      <c r="M1527" s="3"/>
      <c r="N1527" s="3"/>
      <c r="O1527" s="1"/>
      <c r="P1527" s="1"/>
      <c r="Q1527" s="1"/>
      <c r="R1527" s="1"/>
      <c r="S1527" s="3"/>
      <c r="T1527" s="13"/>
      <c r="U1527" s="13"/>
      <c r="W1527" s="3"/>
      <c r="X1527" s="3"/>
      <c r="Y1527" s="3"/>
      <c r="Z1527" s="3"/>
      <c r="AA1527" s="3"/>
    </row>
    <row r="1528" spans="3:27" s="5" customFormat="1" x14ac:dyDescent="0.2">
      <c r="C1528" s="25"/>
      <c r="D1528" s="1"/>
      <c r="E1528" s="2"/>
      <c r="F1528" s="3"/>
      <c r="G1528" s="3"/>
      <c r="H1528" s="3"/>
      <c r="I1528" s="3"/>
      <c r="J1528" s="3"/>
      <c r="K1528" s="3"/>
      <c r="L1528" s="3"/>
      <c r="M1528" s="3"/>
      <c r="N1528" s="3"/>
      <c r="O1528" s="1"/>
      <c r="P1528" s="1"/>
      <c r="Q1528" s="1"/>
      <c r="R1528" s="1"/>
      <c r="S1528" s="3"/>
      <c r="T1528" s="13"/>
      <c r="U1528" s="13"/>
      <c r="W1528" s="3"/>
      <c r="X1528" s="3"/>
      <c r="Y1528" s="3"/>
      <c r="Z1528" s="3"/>
      <c r="AA1528" s="3"/>
    </row>
    <row r="1529" spans="3:27" s="5" customFormat="1" x14ac:dyDescent="0.2">
      <c r="C1529" s="25"/>
      <c r="D1529" s="1"/>
      <c r="E1529" s="2"/>
      <c r="F1529" s="3"/>
      <c r="G1529" s="3"/>
      <c r="H1529" s="3"/>
      <c r="I1529" s="3"/>
      <c r="J1529" s="3"/>
      <c r="K1529" s="3"/>
      <c r="L1529" s="3"/>
      <c r="M1529" s="3"/>
      <c r="N1529" s="3"/>
      <c r="O1529" s="1"/>
      <c r="P1529" s="1"/>
      <c r="Q1529" s="1"/>
      <c r="R1529" s="1"/>
      <c r="S1529" s="3"/>
      <c r="T1529" s="13"/>
      <c r="U1529" s="13"/>
      <c r="W1529" s="3"/>
      <c r="X1529" s="3"/>
      <c r="Y1529" s="3"/>
      <c r="Z1529" s="3"/>
      <c r="AA1529" s="3"/>
    </row>
    <row r="1530" spans="3:27" s="5" customFormat="1" x14ac:dyDescent="0.2">
      <c r="C1530" s="25"/>
      <c r="D1530" s="1"/>
      <c r="E1530" s="2"/>
      <c r="F1530" s="3"/>
      <c r="G1530" s="3"/>
      <c r="H1530" s="3"/>
      <c r="I1530" s="3"/>
      <c r="J1530" s="3"/>
      <c r="K1530" s="3"/>
      <c r="L1530" s="3"/>
      <c r="M1530" s="3"/>
      <c r="N1530" s="3"/>
      <c r="O1530" s="1"/>
      <c r="P1530" s="1"/>
      <c r="Q1530" s="1"/>
      <c r="R1530" s="1"/>
      <c r="S1530" s="3"/>
      <c r="T1530" s="13"/>
      <c r="U1530" s="13"/>
      <c r="W1530" s="3"/>
      <c r="X1530" s="3"/>
      <c r="Y1530" s="3"/>
      <c r="Z1530" s="3"/>
      <c r="AA1530" s="3"/>
    </row>
    <row r="1531" spans="3:27" s="5" customFormat="1" x14ac:dyDescent="0.2">
      <c r="C1531" s="25"/>
      <c r="D1531" s="1"/>
      <c r="E1531" s="2"/>
      <c r="F1531" s="3"/>
      <c r="G1531" s="3"/>
      <c r="H1531" s="3"/>
      <c r="I1531" s="3"/>
      <c r="J1531" s="3"/>
      <c r="K1531" s="3"/>
      <c r="L1531" s="3"/>
      <c r="M1531" s="3"/>
      <c r="N1531" s="3"/>
      <c r="O1531" s="1"/>
      <c r="P1531" s="1"/>
      <c r="Q1531" s="1"/>
      <c r="R1531" s="1"/>
      <c r="S1531" s="3"/>
      <c r="T1531" s="13"/>
      <c r="U1531" s="13"/>
      <c r="W1531" s="3"/>
      <c r="X1531" s="3"/>
      <c r="Y1531" s="3"/>
      <c r="Z1531" s="3"/>
      <c r="AA1531" s="3"/>
    </row>
    <row r="1532" spans="3:27" s="5" customFormat="1" x14ac:dyDescent="0.2">
      <c r="C1532" s="25"/>
      <c r="D1532" s="1"/>
      <c r="E1532" s="2"/>
      <c r="F1532" s="3"/>
      <c r="G1532" s="3"/>
      <c r="H1532" s="3"/>
      <c r="I1532" s="3"/>
      <c r="J1532" s="3"/>
      <c r="K1532" s="3"/>
      <c r="L1532" s="3"/>
      <c r="M1532" s="3"/>
      <c r="N1532" s="3"/>
      <c r="O1532" s="1"/>
      <c r="P1532" s="1"/>
      <c r="Q1532" s="1"/>
      <c r="R1532" s="1"/>
      <c r="S1532" s="3"/>
      <c r="T1532" s="13"/>
      <c r="U1532" s="13"/>
      <c r="W1532" s="3"/>
      <c r="X1532" s="3"/>
      <c r="Y1532" s="3"/>
      <c r="Z1532" s="3"/>
      <c r="AA1532" s="3"/>
    </row>
    <row r="1533" spans="3:27" s="5" customFormat="1" x14ac:dyDescent="0.2">
      <c r="C1533" s="25"/>
      <c r="D1533" s="1"/>
      <c r="E1533" s="2"/>
      <c r="F1533" s="3"/>
      <c r="G1533" s="3"/>
      <c r="H1533" s="3"/>
      <c r="I1533" s="3"/>
      <c r="J1533" s="3"/>
      <c r="K1533" s="3"/>
      <c r="L1533" s="3"/>
      <c r="M1533" s="3"/>
      <c r="N1533" s="3"/>
      <c r="O1533" s="1"/>
      <c r="P1533" s="1"/>
      <c r="Q1533" s="1"/>
      <c r="R1533" s="1"/>
      <c r="S1533" s="3"/>
      <c r="T1533" s="13"/>
      <c r="U1533" s="13"/>
      <c r="W1533" s="3"/>
      <c r="X1533" s="3"/>
      <c r="Y1533" s="3"/>
      <c r="Z1533" s="3"/>
      <c r="AA1533" s="3"/>
    </row>
    <row r="1534" spans="3:27" s="5" customFormat="1" x14ac:dyDescent="0.2">
      <c r="C1534" s="25"/>
      <c r="D1534" s="1"/>
      <c r="E1534" s="2"/>
      <c r="F1534" s="3"/>
      <c r="G1534" s="3"/>
      <c r="H1534" s="3"/>
      <c r="I1534" s="3"/>
      <c r="J1534" s="3"/>
      <c r="K1534" s="3"/>
      <c r="L1534" s="3"/>
      <c r="M1534" s="3"/>
      <c r="N1534" s="3"/>
      <c r="O1534" s="1"/>
      <c r="P1534" s="1"/>
      <c r="Q1534" s="1"/>
      <c r="R1534" s="1"/>
      <c r="S1534" s="3"/>
      <c r="T1534" s="13"/>
      <c r="U1534" s="13"/>
      <c r="W1534" s="3"/>
      <c r="X1534" s="3"/>
      <c r="Y1534" s="3"/>
      <c r="Z1534" s="3"/>
      <c r="AA1534" s="3"/>
    </row>
    <row r="1535" spans="3:27" s="5" customFormat="1" x14ac:dyDescent="0.2">
      <c r="C1535" s="25"/>
      <c r="D1535" s="1"/>
      <c r="E1535" s="2"/>
      <c r="F1535" s="3"/>
      <c r="G1535" s="3"/>
      <c r="H1535" s="3"/>
      <c r="I1535" s="3"/>
      <c r="J1535" s="3"/>
      <c r="K1535" s="3"/>
      <c r="L1535" s="3"/>
      <c r="M1535" s="3"/>
      <c r="N1535" s="3"/>
      <c r="O1535" s="1"/>
      <c r="P1535" s="1"/>
      <c r="Q1535" s="1"/>
      <c r="R1535" s="1"/>
      <c r="S1535" s="3"/>
      <c r="T1535" s="13"/>
      <c r="U1535" s="13"/>
      <c r="W1535" s="3"/>
      <c r="X1535" s="3"/>
      <c r="Y1535" s="3"/>
      <c r="Z1535" s="3"/>
      <c r="AA1535" s="3"/>
    </row>
    <row r="1536" spans="3:27" s="5" customFormat="1" x14ac:dyDescent="0.2">
      <c r="C1536" s="25"/>
      <c r="D1536" s="1"/>
      <c r="E1536" s="2"/>
      <c r="F1536" s="3"/>
      <c r="G1536" s="3"/>
      <c r="H1536" s="3"/>
      <c r="I1536" s="3"/>
      <c r="J1536" s="3"/>
      <c r="K1536" s="3"/>
      <c r="L1536" s="3"/>
      <c r="M1536" s="3"/>
      <c r="N1536" s="3"/>
      <c r="O1536" s="1"/>
      <c r="P1536" s="1"/>
      <c r="Q1536" s="1"/>
      <c r="R1536" s="1"/>
      <c r="S1536" s="3"/>
      <c r="T1536" s="13"/>
      <c r="U1536" s="13"/>
      <c r="W1536" s="3"/>
      <c r="X1536" s="3"/>
      <c r="Y1536" s="3"/>
      <c r="Z1536" s="3"/>
      <c r="AA1536" s="3"/>
    </row>
    <row r="1537" spans="3:27" s="5" customFormat="1" x14ac:dyDescent="0.2">
      <c r="C1537" s="25"/>
      <c r="D1537" s="1"/>
      <c r="E1537" s="2"/>
      <c r="F1537" s="3"/>
      <c r="G1537" s="3"/>
      <c r="H1537" s="3"/>
      <c r="I1537" s="3"/>
      <c r="J1537" s="3"/>
      <c r="K1537" s="3"/>
      <c r="L1537" s="3"/>
      <c r="M1537" s="3"/>
      <c r="N1537" s="3"/>
      <c r="O1537" s="1"/>
      <c r="P1537" s="1"/>
      <c r="Q1537" s="1"/>
      <c r="R1537" s="1"/>
      <c r="S1537" s="3"/>
      <c r="T1537" s="13"/>
      <c r="U1537" s="13"/>
      <c r="W1537" s="3"/>
      <c r="X1537" s="3"/>
      <c r="Y1537" s="3"/>
      <c r="Z1537" s="3"/>
      <c r="AA1537" s="3"/>
    </row>
    <row r="1538" spans="3:27" s="5" customFormat="1" x14ac:dyDescent="0.2">
      <c r="C1538" s="25"/>
      <c r="D1538" s="1"/>
      <c r="E1538" s="2"/>
      <c r="F1538" s="3"/>
      <c r="G1538" s="3"/>
      <c r="H1538" s="3"/>
      <c r="I1538" s="3"/>
      <c r="J1538" s="3"/>
      <c r="K1538" s="3"/>
      <c r="L1538" s="3"/>
      <c r="M1538" s="3"/>
      <c r="N1538" s="3"/>
      <c r="O1538" s="1"/>
      <c r="P1538" s="1"/>
      <c r="Q1538" s="1"/>
      <c r="R1538" s="1"/>
      <c r="S1538" s="3"/>
      <c r="T1538" s="13"/>
      <c r="U1538" s="13"/>
      <c r="W1538" s="3"/>
      <c r="X1538" s="3"/>
      <c r="Y1538" s="3"/>
      <c r="Z1538" s="3"/>
      <c r="AA1538" s="3"/>
    </row>
    <row r="1539" spans="3:27" s="5" customFormat="1" x14ac:dyDescent="0.2">
      <c r="C1539" s="25"/>
      <c r="D1539" s="1"/>
      <c r="E1539" s="2"/>
      <c r="F1539" s="3"/>
      <c r="G1539" s="3"/>
      <c r="H1539" s="3"/>
      <c r="I1539" s="3"/>
      <c r="J1539" s="3"/>
      <c r="K1539" s="3"/>
      <c r="L1539" s="3"/>
      <c r="M1539" s="3"/>
      <c r="N1539" s="3"/>
      <c r="O1539" s="1"/>
      <c r="P1539" s="1"/>
      <c r="Q1539" s="1"/>
      <c r="R1539" s="1"/>
      <c r="S1539" s="3"/>
      <c r="T1539" s="13"/>
      <c r="U1539" s="13"/>
      <c r="W1539" s="3"/>
      <c r="X1539" s="3"/>
      <c r="Y1539" s="3"/>
      <c r="Z1539" s="3"/>
      <c r="AA1539" s="3"/>
    </row>
    <row r="1540" spans="3:27" s="5" customFormat="1" x14ac:dyDescent="0.2">
      <c r="C1540" s="25"/>
      <c r="D1540" s="1"/>
      <c r="E1540" s="2"/>
      <c r="F1540" s="3"/>
      <c r="G1540" s="3"/>
      <c r="H1540" s="3"/>
      <c r="I1540" s="3"/>
      <c r="J1540" s="3"/>
      <c r="K1540" s="3"/>
      <c r="L1540" s="3"/>
      <c r="M1540" s="3"/>
      <c r="N1540" s="3"/>
      <c r="O1540" s="1"/>
      <c r="P1540" s="1"/>
      <c r="Q1540" s="1"/>
      <c r="R1540" s="1"/>
      <c r="S1540" s="3"/>
      <c r="T1540" s="13"/>
      <c r="U1540" s="13"/>
      <c r="W1540" s="3"/>
      <c r="X1540" s="3"/>
      <c r="Y1540" s="3"/>
      <c r="Z1540" s="3"/>
      <c r="AA1540" s="3"/>
    </row>
    <row r="1541" spans="3:27" s="5" customFormat="1" x14ac:dyDescent="0.2">
      <c r="C1541" s="25"/>
      <c r="D1541" s="1"/>
      <c r="E1541" s="2"/>
      <c r="F1541" s="3"/>
      <c r="G1541" s="3"/>
      <c r="H1541" s="3"/>
      <c r="I1541" s="3"/>
      <c r="J1541" s="3"/>
      <c r="K1541" s="3"/>
      <c r="L1541" s="3"/>
      <c r="M1541" s="3"/>
      <c r="N1541" s="3"/>
      <c r="O1541" s="1"/>
      <c r="P1541" s="1"/>
      <c r="Q1541" s="1"/>
      <c r="R1541" s="1"/>
      <c r="S1541" s="3"/>
      <c r="T1541" s="13"/>
      <c r="U1541" s="13"/>
      <c r="W1541" s="3"/>
      <c r="X1541" s="3"/>
      <c r="Y1541" s="3"/>
      <c r="Z1541" s="3"/>
      <c r="AA1541" s="3"/>
    </row>
    <row r="1542" spans="3:27" s="5" customFormat="1" x14ac:dyDescent="0.2">
      <c r="C1542" s="25"/>
      <c r="D1542" s="1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1"/>
      <c r="P1542" s="1"/>
      <c r="Q1542" s="1"/>
      <c r="R1542" s="1"/>
      <c r="S1542" s="3"/>
      <c r="T1542" s="13"/>
      <c r="U1542" s="13"/>
      <c r="W1542" s="3"/>
      <c r="X1542" s="3"/>
      <c r="Y1542" s="3"/>
      <c r="Z1542" s="3"/>
      <c r="AA1542" s="3"/>
    </row>
    <row r="1543" spans="3:27" s="5" customFormat="1" x14ac:dyDescent="0.2">
      <c r="C1543" s="25"/>
      <c r="D1543" s="1"/>
      <c r="E1543" s="2"/>
      <c r="F1543" s="3"/>
      <c r="G1543" s="3"/>
      <c r="H1543" s="3"/>
      <c r="I1543" s="3"/>
      <c r="J1543" s="3"/>
      <c r="K1543" s="3"/>
      <c r="L1543" s="3"/>
      <c r="M1543" s="3"/>
      <c r="N1543" s="3"/>
      <c r="O1543" s="1"/>
      <c r="P1543" s="1"/>
      <c r="Q1543" s="1"/>
      <c r="R1543" s="1"/>
      <c r="S1543" s="3"/>
      <c r="T1543" s="13"/>
      <c r="U1543" s="13"/>
      <c r="W1543" s="3"/>
      <c r="X1543" s="3"/>
      <c r="Y1543" s="3"/>
      <c r="Z1543" s="3"/>
      <c r="AA1543" s="3"/>
    </row>
    <row r="1544" spans="3:27" s="5" customFormat="1" x14ac:dyDescent="0.2">
      <c r="C1544" s="25"/>
      <c r="D1544" s="1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1"/>
      <c r="P1544" s="1"/>
      <c r="Q1544" s="1"/>
      <c r="R1544" s="1"/>
      <c r="S1544" s="3"/>
      <c r="T1544" s="13"/>
      <c r="U1544" s="13"/>
      <c r="W1544" s="3"/>
      <c r="X1544" s="3"/>
      <c r="Y1544" s="3"/>
      <c r="Z1544" s="3"/>
      <c r="AA1544" s="3"/>
    </row>
    <row r="1545" spans="3:27" s="5" customFormat="1" x14ac:dyDescent="0.2">
      <c r="C1545" s="25"/>
      <c r="D1545" s="1"/>
      <c r="E1545" s="2"/>
      <c r="F1545" s="3"/>
      <c r="G1545" s="3"/>
      <c r="H1545" s="3"/>
      <c r="I1545" s="3"/>
      <c r="J1545" s="3"/>
      <c r="K1545" s="3"/>
      <c r="L1545" s="3"/>
      <c r="M1545" s="3"/>
      <c r="N1545" s="3"/>
      <c r="O1545" s="1"/>
      <c r="P1545" s="1"/>
      <c r="Q1545" s="1"/>
      <c r="R1545" s="1"/>
      <c r="S1545" s="3"/>
      <c r="T1545" s="13"/>
      <c r="U1545" s="13"/>
      <c r="W1545" s="3"/>
      <c r="X1545" s="3"/>
      <c r="Y1545" s="3"/>
      <c r="Z1545" s="3"/>
      <c r="AA1545" s="3"/>
    </row>
    <row r="1546" spans="3:27" s="5" customFormat="1" x14ac:dyDescent="0.2">
      <c r="C1546" s="25"/>
      <c r="D1546" s="1"/>
      <c r="E1546" s="2"/>
      <c r="F1546" s="3"/>
      <c r="G1546" s="3"/>
      <c r="H1546" s="3"/>
      <c r="I1546" s="3"/>
      <c r="J1546" s="3"/>
      <c r="K1546" s="3"/>
      <c r="L1546" s="3"/>
      <c r="M1546" s="3"/>
      <c r="N1546" s="3"/>
      <c r="O1546" s="1"/>
      <c r="P1546" s="1"/>
      <c r="Q1546" s="1"/>
      <c r="R1546" s="1"/>
      <c r="S1546" s="3"/>
      <c r="T1546" s="13"/>
      <c r="U1546" s="13"/>
      <c r="W1546" s="3"/>
      <c r="X1546" s="3"/>
      <c r="Y1546" s="3"/>
      <c r="Z1546" s="3"/>
      <c r="AA1546" s="3"/>
    </row>
    <row r="1547" spans="3:27" s="5" customFormat="1" x14ac:dyDescent="0.2">
      <c r="C1547" s="25"/>
      <c r="D1547" s="1"/>
      <c r="E1547" s="2"/>
      <c r="F1547" s="3"/>
      <c r="G1547" s="3"/>
      <c r="H1547" s="3"/>
      <c r="I1547" s="3"/>
      <c r="J1547" s="3"/>
      <c r="K1547" s="3"/>
      <c r="L1547" s="3"/>
      <c r="M1547" s="3"/>
      <c r="N1547" s="3"/>
      <c r="O1547" s="1"/>
      <c r="P1547" s="1"/>
      <c r="Q1547" s="1"/>
      <c r="R1547" s="1"/>
      <c r="S1547" s="3"/>
      <c r="T1547" s="13"/>
      <c r="U1547" s="13"/>
      <c r="W1547" s="3"/>
      <c r="X1547" s="3"/>
      <c r="Y1547" s="3"/>
      <c r="Z1547" s="3"/>
      <c r="AA1547" s="3"/>
    </row>
    <row r="1548" spans="3:27" s="5" customFormat="1" x14ac:dyDescent="0.2">
      <c r="C1548" s="25"/>
      <c r="D1548" s="1"/>
      <c r="E1548" s="2"/>
      <c r="F1548" s="3"/>
      <c r="G1548" s="3"/>
      <c r="H1548" s="3"/>
      <c r="I1548" s="3"/>
      <c r="J1548" s="3"/>
      <c r="K1548" s="3"/>
      <c r="L1548" s="3"/>
      <c r="M1548" s="3"/>
      <c r="N1548" s="3"/>
      <c r="O1548" s="1"/>
      <c r="P1548" s="1"/>
      <c r="Q1548" s="1"/>
      <c r="R1548" s="1"/>
      <c r="S1548" s="3"/>
      <c r="T1548" s="13"/>
      <c r="U1548" s="13"/>
      <c r="W1548" s="3"/>
      <c r="X1548" s="3"/>
      <c r="Y1548" s="3"/>
      <c r="Z1548" s="3"/>
      <c r="AA1548" s="3"/>
    </row>
    <row r="1549" spans="3:27" s="5" customFormat="1" x14ac:dyDescent="0.2">
      <c r="C1549" s="25"/>
      <c r="D1549" s="1"/>
      <c r="E1549" s="2"/>
      <c r="F1549" s="3"/>
      <c r="G1549" s="3"/>
      <c r="H1549" s="3"/>
      <c r="I1549" s="3"/>
      <c r="J1549" s="3"/>
      <c r="K1549" s="3"/>
      <c r="L1549" s="3"/>
      <c r="M1549" s="3"/>
      <c r="N1549" s="3"/>
      <c r="O1549" s="1"/>
      <c r="P1549" s="1"/>
      <c r="Q1549" s="1"/>
      <c r="R1549" s="1"/>
      <c r="S1549" s="3"/>
      <c r="T1549" s="13"/>
      <c r="U1549" s="13"/>
      <c r="W1549" s="3"/>
      <c r="X1549" s="3"/>
      <c r="Y1549" s="3"/>
      <c r="Z1549" s="3"/>
      <c r="AA1549" s="3"/>
    </row>
    <row r="1550" spans="3:27" s="5" customFormat="1" x14ac:dyDescent="0.2">
      <c r="C1550" s="25"/>
      <c r="D1550" s="1"/>
      <c r="E1550" s="2"/>
      <c r="F1550" s="3"/>
      <c r="G1550" s="3"/>
      <c r="H1550" s="3"/>
      <c r="I1550" s="3"/>
      <c r="J1550" s="3"/>
      <c r="K1550" s="3"/>
      <c r="L1550" s="3"/>
      <c r="M1550" s="3"/>
      <c r="N1550" s="3"/>
      <c r="O1550" s="1"/>
      <c r="P1550" s="1"/>
      <c r="Q1550" s="1"/>
      <c r="R1550" s="1"/>
      <c r="S1550" s="3"/>
      <c r="T1550" s="13"/>
      <c r="U1550" s="13"/>
      <c r="W1550" s="3"/>
      <c r="X1550" s="3"/>
      <c r="Y1550" s="3"/>
      <c r="Z1550" s="3"/>
      <c r="AA1550" s="3"/>
    </row>
    <row r="1551" spans="3:27" s="5" customFormat="1" x14ac:dyDescent="0.2">
      <c r="C1551" s="25"/>
      <c r="D1551" s="1"/>
      <c r="E1551" s="2"/>
      <c r="F1551" s="3"/>
      <c r="G1551" s="3"/>
      <c r="H1551" s="3"/>
      <c r="I1551" s="3"/>
      <c r="J1551" s="3"/>
      <c r="K1551" s="3"/>
      <c r="L1551" s="3"/>
      <c r="M1551" s="3"/>
      <c r="N1551" s="3"/>
      <c r="O1551" s="1"/>
      <c r="P1551" s="1"/>
      <c r="Q1551" s="1"/>
      <c r="R1551" s="1"/>
      <c r="S1551" s="3"/>
      <c r="T1551" s="13"/>
      <c r="U1551" s="13"/>
      <c r="W1551" s="3"/>
      <c r="X1551" s="3"/>
      <c r="Y1551" s="3"/>
      <c r="Z1551" s="3"/>
      <c r="AA1551" s="3"/>
    </row>
    <row r="1552" spans="3:27" s="5" customFormat="1" x14ac:dyDescent="0.2">
      <c r="C1552" s="25"/>
      <c r="D1552" s="1"/>
      <c r="E1552" s="2"/>
      <c r="F1552" s="3"/>
      <c r="G1552" s="3"/>
      <c r="H1552" s="3"/>
      <c r="I1552" s="3"/>
      <c r="J1552" s="3"/>
      <c r="K1552" s="3"/>
      <c r="L1552" s="3"/>
      <c r="M1552" s="3"/>
      <c r="N1552" s="3"/>
      <c r="O1552" s="1"/>
      <c r="P1552" s="1"/>
      <c r="Q1552" s="1"/>
      <c r="R1552" s="1"/>
      <c r="S1552" s="3"/>
      <c r="T1552" s="13"/>
      <c r="U1552" s="13"/>
      <c r="W1552" s="3"/>
      <c r="X1552" s="3"/>
      <c r="Y1552" s="3"/>
      <c r="Z1552" s="3"/>
      <c r="AA1552" s="3"/>
    </row>
    <row r="1553" spans="3:27" s="5" customFormat="1" x14ac:dyDescent="0.2">
      <c r="C1553" s="25"/>
      <c r="D1553" s="1"/>
      <c r="E1553" s="2"/>
      <c r="F1553" s="3"/>
      <c r="G1553" s="3"/>
      <c r="H1553" s="3"/>
      <c r="I1553" s="3"/>
      <c r="J1553" s="3"/>
      <c r="K1553" s="3"/>
      <c r="L1553" s="3"/>
      <c r="M1553" s="3"/>
      <c r="N1553" s="3"/>
      <c r="O1553" s="1"/>
      <c r="P1553" s="1"/>
      <c r="Q1553" s="1"/>
      <c r="R1553" s="1"/>
      <c r="S1553" s="3"/>
      <c r="T1553" s="13"/>
      <c r="U1553" s="13"/>
      <c r="W1553" s="3"/>
      <c r="X1553" s="3"/>
      <c r="Y1553" s="3"/>
      <c r="Z1553" s="3"/>
      <c r="AA1553" s="3"/>
    </row>
    <row r="1554" spans="3:27" s="5" customFormat="1" x14ac:dyDescent="0.2">
      <c r="C1554" s="25"/>
      <c r="D1554" s="1"/>
      <c r="E1554" s="2"/>
      <c r="F1554" s="3"/>
      <c r="G1554" s="3"/>
      <c r="H1554" s="3"/>
      <c r="I1554" s="3"/>
      <c r="J1554" s="3"/>
      <c r="K1554" s="3"/>
      <c r="L1554" s="3"/>
      <c r="M1554" s="3"/>
      <c r="N1554" s="3"/>
      <c r="O1554" s="1"/>
      <c r="P1554" s="1"/>
      <c r="Q1554" s="1"/>
      <c r="R1554" s="1"/>
      <c r="S1554" s="3"/>
      <c r="T1554" s="13"/>
      <c r="U1554" s="13"/>
      <c r="W1554" s="3"/>
      <c r="X1554" s="3"/>
      <c r="Y1554" s="3"/>
      <c r="Z1554" s="3"/>
      <c r="AA1554" s="3"/>
    </row>
    <row r="1555" spans="3:27" s="5" customFormat="1" x14ac:dyDescent="0.2">
      <c r="C1555" s="25"/>
      <c r="D1555" s="1"/>
      <c r="E1555" s="2"/>
      <c r="F1555" s="3"/>
      <c r="G1555" s="3"/>
      <c r="H1555" s="3"/>
      <c r="I1555" s="3"/>
      <c r="J1555" s="3"/>
      <c r="K1555" s="3"/>
      <c r="L1555" s="3"/>
      <c r="M1555" s="3"/>
      <c r="N1555" s="3"/>
      <c r="O1555" s="1"/>
      <c r="P1555" s="1"/>
      <c r="Q1555" s="1"/>
      <c r="R1555" s="1"/>
      <c r="S1555" s="3"/>
      <c r="T1555" s="13"/>
      <c r="U1555" s="13"/>
      <c r="W1555" s="3"/>
      <c r="X1555" s="3"/>
      <c r="Y1555" s="3"/>
      <c r="Z1555" s="3"/>
      <c r="AA1555" s="3"/>
    </row>
    <row r="1556" spans="3:27" s="5" customFormat="1" x14ac:dyDescent="0.2">
      <c r="C1556" s="25"/>
      <c r="D1556" s="1"/>
      <c r="E1556" s="2"/>
      <c r="F1556" s="3"/>
      <c r="G1556" s="3"/>
      <c r="H1556" s="3"/>
      <c r="I1556" s="3"/>
      <c r="J1556" s="3"/>
      <c r="K1556" s="3"/>
      <c r="L1556" s="3"/>
      <c r="M1556" s="3"/>
      <c r="N1556" s="3"/>
      <c r="O1556" s="1"/>
      <c r="P1556" s="1"/>
      <c r="Q1556" s="1"/>
      <c r="R1556" s="1"/>
      <c r="S1556" s="3"/>
      <c r="T1556" s="13"/>
      <c r="U1556" s="13"/>
      <c r="W1556" s="3"/>
      <c r="X1556" s="3"/>
      <c r="Y1556" s="3"/>
      <c r="Z1556" s="3"/>
      <c r="AA1556" s="3"/>
    </row>
    <row r="1557" spans="3:27" s="5" customFormat="1" x14ac:dyDescent="0.2">
      <c r="C1557" s="25"/>
      <c r="D1557" s="1"/>
      <c r="E1557" s="2"/>
      <c r="F1557" s="3"/>
      <c r="G1557" s="3"/>
      <c r="H1557" s="3"/>
      <c r="I1557" s="3"/>
      <c r="J1557" s="3"/>
      <c r="K1557" s="3"/>
      <c r="L1557" s="3"/>
      <c r="M1557" s="3"/>
      <c r="N1557" s="3"/>
      <c r="O1557" s="1"/>
      <c r="P1557" s="1"/>
      <c r="Q1557" s="1"/>
      <c r="R1557" s="1"/>
      <c r="S1557" s="3"/>
      <c r="T1557" s="13"/>
      <c r="U1557" s="13"/>
      <c r="W1557" s="3"/>
      <c r="X1557" s="3"/>
      <c r="Y1557" s="3"/>
      <c r="Z1557" s="3"/>
      <c r="AA1557" s="3"/>
    </row>
    <row r="1558" spans="3:27" s="5" customFormat="1" x14ac:dyDescent="0.2">
      <c r="C1558" s="25"/>
      <c r="D1558" s="1"/>
      <c r="E1558" s="2"/>
      <c r="F1558" s="3"/>
      <c r="G1558" s="3"/>
      <c r="H1558" s="3"/>
      <c r="I1558" s="3"/>
      <c r="J1558" s="3"/>
      <c r="K1558" s="3"/>
      <c r="L1558" s="3"/>
      <c r="M1558" s="3"/>
      <c r="N1558" s="3"/>
      <c r="O1558" s="1"/>
      <c r="P1558" s="1"/>
      <c r="Q1558" s="1"/>
      <c r="R1558" s="1"/>
      <c r="S1558" s="3"/>
      <c r="T1558" s="13"/>
      <c r="U1558" s="13"/>
      <c r="W1558" s="3"/>
      <c r="X1558" s="3"/>
      <c r="Y1558" s="3"/>
      <c r="Z1558" s="3"/>
      <c r="AA1558" s="3"/>
    </row>
    <row r="1559" spans="3:27" s="5" customFormat="1" x14ac:dyDescent="0.2">
      <c r="C1559" s="25"/>
      <c r="D1559" s="1"/>
      <c r="E1559" s="2"/>
      <c r="F1559" s="3"/>
      <c r="G1559" s="3"/>
      <c r="H1559" s="3"/>
      <c r="I1559" s="3"/>
      <c r="J1559" s="3"/>
      <c r="K1559" s="3"/>
      <c r="L1559" s="3"/>
      <c r="M1559" s="3"/>
      <c r="N1559" s="3"/>
      <c r="O1559" s="1"/>
      <c r="P1559" s="1"/>
      <c r="Q1559" s="1"/>
      <c r="R1559" s="1"/>
      <c r="S1559" s="3"/>
      <c r="T1559" s="13"/>
      <c r="U1559" s="13"/>
      <c r="W1559" s="3"/>
      <c r="X1559" s="3"/>
      <c r="Y1559" s="3"/>
      <c r="Z1559" s="3"/>
      <c r="AA1559" s="3"/>
    </row>
    <row r="1560" spans="3:27" s="5" customFormat="1" x14ac:dyDescent="0.2">
      <c r="C1560" s="25"/>
      <c r="D1560" s="1"/>
      <c r="E1560" s="2"/>
      <c r="F1560" s="3"/>
      <c r="G1560" s="3"/>
      <c r="H1560" s="3"/>
      <c r="I1560" s="3"/>
      <c r="J1560" s="3"/>
      <c r="K1560" s="3"/>
      <c r="L1560" s="3"/>
      <c r="M1560" s="3"/>
      <c r="N1560" s="3"/>
      <c r="O1560" s="1"/>
      <c r="P1560" s="1"/>
      <c r="Q1560" s="1"/>
      <c r="R1560" s="1"/>
      <c r="S1560" s="3"/>
      <c r="T1560" s="13"/>
      <c r="U1560" s="13"/>
      <c r="W1560" s="3"/>
      <c r="X1560" s="3"/>
      <c r="Y1560" s="3"/>
      <c r="Z1560" s="3"/>
      <c r="AA1560" s="3"/>
    </row>
    <row r="1561" spans="3:27" s="5" customFormat="1" x14ac:dyDescent="0.2">
      <c r="C1561" s="25"/>
      <c r="D1561" s="1"/>
      <c r="E1561" s="2"/>
      <c r="F1561" s="3"/>
      <c r="G1561" s="3"/>
      <c r="H1561" s="3"/>
      <c r="I1561" s="3"/>
      <c r="J1561" s="3"/>
      <c r="K1561" s="3"/>
      <c r="L1561" s="3"/>
      <c r="M1561" s="3"/>
      <c r="N1561" s="3"/>
      <c r="O1561" s="1"/>
      <c r="P1561" s="1"/>
      <c r="Q1561" s="1"/>
      <c r="R1561" s="1"/>
      <c r="S1561" s="3"/>
      <c r="T1561" s="13"/>
      <c r="U1561" s="13"/>
      <c r="W1561" s="3"/>
      <c r="X1561" s="3"/>
      <c r="Y1561" s="3"/>
      <c r="Z1561" s="3"/>
      <c r="AA1561" s="3"/>
    </row>
    <row r="1562" spans="3:27" s="5" customFormat="1" x14ac:dyDescent="0.2">
      <c r="C1562" s="25"/>
      <c r="D1562" s="1"/>
      <c r="E1562" s="2"/>
      <c r="F1562" s="3"/>
      <c r="G1562" s="3"/>
      <c r="H1562" s="3"/>
      <c r="I1562" s="3"/>
      <c r="J1562" s="3"/>
      <c r="K1562" s="3"/>
      <c r="L1562" s="3"/>
      <c r="M1562" s="3"/>
      <c r="N1562" s="3"/>
      <c r="O1562" s="1"/>
      <c r="P1562" s="1"/>
      <c r="Q1562" s="1"/>
      <c r="R1562" s="1"/>
      <c r="S1562" s="3"/>
      <c r="T1562" s="13"/>
      <c r="U1562" s="13"/>
      <c r="W1562" s="3"/>
      <c r="X1562" s="3"/>
      <c r="Y1562" s="3"/>
      <c r="Z1562" s="3"/>
      <c r="AA1562" s="3"/>
    </row>
    <row r="1563" spans="3:27" s="5" customFormat="1" x14ac:dyDescent="0.2">
      <c r="C1563" s="25"/>
      <c r="D1563" s="1"/>
      <c r="E1563" s="2"/>
      <c r="F1563" s="3"/>
      <c r="G1563" s="3"/>
      <c r="H1563" s="3"/>
      <c r="I1563" s="3"/>
      <c r="J1563" s="3"/>
      <c r="K1563" s="3"/>
      <c r="L1563" s="3"/>
      <c r="M1563" s="3"/>
      <c r="N1563" s="3"/>
      <c r="O1563" s="1"/>
      <c r="P1563" s="1"/>
      <c r="Q1563" s="1"/>
      <c r="R1563" s="1"/>
      <c r="S1563" s="3"/>
      <c r="T1563" s="13"/>
      <c r="U1563" s="13"/>
      <c r="W1563" s="3"/>
      <c r="X1563" s="3"/>
      <c r="Y1563" s="3"/>
      <c r="Z1563" s="3"/>
      <c r="AA1563" s="3"/>
    </row>
    <row r="1564" spans="3:27" s="5" customFormat="1" x14ac:dyDescent="0.2">
      <c r="C1564" s="25"/>
      <c r="D1564" s="1"/>
      <c r="E1564" s="2"/>
      <c r="F1564" s="3"/>
      <c r="G1564" s="3"/>
      <c r="H1564" s="3"/>
      <c r="I1564" s="3"/>
      <c r="J1564" s="3"/>
      <c r="K1564" s="3"/>
      <c r="L1564" s="3"/>
      <c r="M1564" s="3"/>
      <c r="N1564" s="3"/>
      <c r="O1564" s="1"/>
      <c r="P1564" s="1"/>
      <c r="Q1564" s="1"/>
      <c r="R1564" s="1"/>
      <c r="S1564" s="3"/>
      <c r="T1564" s="13"/>
      <c r="U1564" s="13"/>
      <c r="W1564" s="3"/>
      <c r="X1564" s="3"/>
      <c r="Y1564" s="3"/>
      <c r="Z1564" s="3"/>
      <c r="AA1564" s="3"/>
    </row>
    <row r="1565" spans="3:27" s="5" customFormat="1" x14ac:dyDescent="0.2">
      <c r="C1565" s="25"/>
      <c r="D1565" s="1"/>
      <c r="E1565" s="2"/>
      <c r="F1565" s="3"/>
      <c r="G1565" s="3"/>
      <c r="H1565" s="3"/>
      <c r="I1565" s="3"/>
      <c r="J1565" s="3"/>
      <c r="K1565" s="3"/>
      <c r="L1565" s="3"/>
      <c r="M1565" s="3"/>
      <c r="N1565" s="3"/>
      <c r="O1565" s="1"/>
      <c r="P1565" s="1"/>
      <c r="Q1565" s="1"/>
      <c r="R1565" s="1"/>
      <c r="S1565" s="3"/>
      <c r="T1565" s="13"/>
      <c r="U1565" s="13"/>
      <c r="W1565" s="3"/>
      <c r="X1565" s="3"/>
      <c r="Y1565" s="3"/>
      <c r="Z1565" s="3"/>
      <c r="AA1565" s="3"/>
    </row>
    <row r="1566" spans="3:27" s="5" customFormat="1" x14ac:dyDescent="0.2">
      <c r="C1566" s="25"/>
      <c r="D1566" s="1"/>
      <c r="E1566" s="2"/>
      <c r="F1566" s="3"/>
      <c r="G1566" s="3"/>
      <c r="H1566" s="3"/>
      <c r="I1566" s="3"/>
      <c r="J1566" s="3"/>
      <c r="K1566" s="3"/>
      <c r="L1566" s="3"/>
      <c r="M1566" s="3"/>
      <c r="N1566" s="3"/>
      <c r="O1566" s="1"/>
      <c r="P1566" s="1"/>
      <c r="Q1566" s="1"/>
      <c r="R1566" s="1"/>
      <c r="S1566" s="3"/>
      <c r="T1566" s="13"/>
      <c r="U1566" s="13"/>
      <c r="W1566" s="3"/>
      <c r="X1566" s="3"/>
      <c r="Y1566" s="3"/>
      <c r="Z1566" s="3"/>
      <c r="AA1566" s="3"/>
    </row>
    <row r="1567" spans="3:27" s="5" customFormat="1" x14ac:dyDescent="0.2">
      <c r="C1567" s="25"/>
      <c r="D1567" s="1"/>
      <c r="E1567" s="2"/>
      <c r="F1567" s="3"/>
      <c r="G1567" s="3"/>
      <c r="H1567" s="3"/>
      <c r="I1567" s="3"/>
      <c r="J1567" s="3"/>
      <c r="K1567" s="3"/>
      <c r="L1567" s="3"/>
      <c r="M1567" s="3"/>
      <c r="N1567" s="3"/>
      <c r="O1567" s="1"/>
      <c r="P1567" s="1"/>
      <c r="Q1567" s="1"/>
      <c r="R1567" s="1"/>
      <c r="S1567" s="3"/>
      <c r="T1567" s="13"/>
      <c r="U1567" s="13"/>
      <c r="W1567" s="3"/>
      <c r="X1567" s="3"/>
      <c r="Y1567" s="3"/>
      <c r="Z1567" s="3"/>
      <c r="AA1567" s="3"/>
    </row>
    <row r="1568" spans="3:27" s="5" customFormat="1" x14ac:dyDescent="0.2">
      <c r="C1568" s="25"/>
      <c r="D1568" s="1"/>
      <c r="E1568" s="2"/>
      <c r="F1568" s="3"/>
      <c r="G1568" s="3"/>
      <c r="H1568" s="3"/>
      <c r="I1568" s="3"/>
      <c r="J1568" s="3"/>
      <c r="K1568" s="3"/>
      <c r="L1568" s="3"/>
      <c r="M1568" s="3"/>
      <c r="N1568" s="3"/>
      <c r="O1568" s="1"/>
      <c r="P1568" s="1"/>
      <c r="Q1568" s="1"/>
      <c r="R1568" s="1"/>
      <c r="S1568" s="3"/>
      <c r="T1568" s="13"/>
      <c r="U1568" s="13"/>
      <c r="W1568" s="3"/>
      <c r="X1568" s="3"/>
      <c r="Y1568" s="3"/>
      <c r="Z1568" s="3"/>
      <c r="AA1568" s="3"/>
    </row>
    <row r="1569" spans="3:27" s="5" customFormat="1" x14ac:dyDescent="0.2">
      <c r="C1569" s="25"/>
      <c r="D1569" s="1"/>
      <c r="E1569" s="2"/>
      <c r="F1569" s="3"/>
      <c r="G1569" s="3"/>
      <c r="H1569" s="3"/>
      <c r="I1569" s="3"/>
      <c r="J1569" s="3"/>
      <c r="K1569" s="3"/>
      <c r="L1569" s="3"/>
      <c r="M1569" s="3"/>
      <c r="N1569" s="3"/>
      <c r="O1569" s="1"/>
      <c r="P1569" s="1"/>
      <c r="Q1569" s="1"/>
      <c r="R1569" s="1"/>
      <c r="S1569" s="3"/>
      <c r="T1569" s="13"/>
      <c r="U1569" s="13"/>
      <c r="W1569" s="3"/>
      <c r="X1569" s="3"/>
      <c r="Y1569" s="3"/>
      <c r="Z1569" s="3"/>
      <c r="AA1569" s="3"/>
    </row>
    <row r="1570" spans="3:27" s="5" customFormat="1" x14ac:dyDescent="0.2">
      <c r="C1570" s="25"/>
      <c r="D1570" s="1"/>
      <c r="E1570" s="2"/>
      <c r="F1570" s="3"/>
      <c r="G1570" s="3"/>
      <c r="H1570" s="3"/>
      <c r="I1570" s="3"/>
      <c r="J1570" s="3"/>
      <c r="K1570" s="3"/>
      <c r="L1570" s="3"/>
      <c r="M1570" s="3"/>
      <c r="N1570" s="3"/>
      <c r="O1570" s="1"/>
      <c r="P1570" s="1"/>
      <c r="Q1570" s="1"/>
      <c r="R1570" s="1"/>
      <c r="S1570" s="3"/>
      <c r="T1570" s="13"/>
      <c r="U1570" s="13"/>
      <c r="W1570" s="3"/>
      <c r="X1570" s="3"/>
      <c r="Y1570" s="3"/>
      <c r="Z1570" s="3"/>
      <c r="AA1570" s="3"/>
    </row>
    <row r="1571" spans="3:27" s="5" customFormat="1" x14ac:dyDescent="0.2">
      <c r="C1571" s="25"/>
      <c r="D1571" s="1"/>
      <c r="E1571" s="2"/>
      <c r="F1571" s="3"/>
      <c r="G1571" s="3"/>
      <c r="H1571" s="3"/>
      <c r="I1571" s="3"/>
      <c r="J1571" s="3"/>
      <c r="K1571" s="3"/>
      <c r="L1571" s="3"/>
      <c r="M1571" s="3"/>
      <c r="N1571" s="3"/>
      <c r="O1571" s="1"/>
      <c r="P1571" s="1"/>
      <c r="Q1571" s="1"/>
      <c r="R1571" s="1"/>
      <c r="S1571" s="3"/>
      <c r="T1571" s="13"/>
      <c r="U1571" s="13"/>
      <c r="W1571" s="3"/>
      <c r="X1571" s="3"/>
      <c r="Y1571" s="3"/>
      <c r="Z1571" s="3"/>
      <c r="AA1571" s="3"/>
    </row>
    <row r="1572" spans="3:27" s="5" customFormat="1" x14ac:dyDescent="0.2">
      <c r="C1572" s="25"/>
      <c r="D1572" s="1"/>
      <c r="E1572" s="2"/>
      <c r="F1572" s="3"/>
      <c r="G1572" s="3"/>
      <c r="H1572" s="3"/>
      <c r="I1572" s="3"/>
      <c r="J1572" s="3"/>
      <c r="K1572" s="3"/>
      <c r="L1572" s="3"/>
      <c r="M1572" s="3"/>
      <c r="N1572" s="3"/>
      <c r="O1572" s="1"/>
      <c r="P1572" s="1"/>
      <c r="Q1572" s="1"/>
      <c r="R1572" s="1"/>
      <c r="S1572" s="3"/>
      <c r="T1572" s="13"/>
      <c r="U1572" s="13"/>
      <c r="W1572" s="3"/>
      <c r="X1572" s="3"/>
      <c r="Y1572" s="3"/>
      <c r="Z1572" s="3"/>
      <c r="AA1572" s="3"/>
    </row>
    <row r="1573" spans="3:27" s="5" customFormat="1" x14ac:dyDescent="0.2">
      <c r="C1573" s="25"/>
      <c r="D1573" s="1"/>
      <c r="E1573" s="2"/>
      <c r="F1573" s="3"/>
      <c r="G1573" s="3"/>
      <c r="H1573" s="3"/>
      <c r="I1573" s="3"/>
      <c r="J1573" s="3"/>
      <c r="K1573" s="3"/>
      <c r="L1573" s="3"/>
      <c r="M1573" s="3"/>
      <c r="N1573" s="3"/>
      <c r="O1573" s="1"/>
      <c r="P1573" s="1"/>
      <c r="Q1573" s="1"/>
      <c r="R1573" s="1"/>
      <c r="S1573" s="3"/>
      <c r="T1573" s="13"/>
      <c r="U1573" s="13"/>
      <c r="W1573" s="3"/>
      <c r="X1573" s="3"/>
      <c r="Y1573" s="3"/>
      <c r="Z1573" s="3"/>
      <c r="AA1573" s="3"/>
    </row>
    <row r="1574" spans="3:27" s="5" customFormat="1" x14ac:dyDescent="0.2">
      <c r="C1574" s="25"/>
      <c r="D1574" s="1"/>
      <c r="E1574" s="2"/>
      <c r="F1574" s="3"/>
      <c r="G1574" s="3"/>
      <c r="H1574" s="3"/>
      <c r="I1574" s="3"/>
      <c r="J1574" s="3"/>
      <c r="K1574" s="3"/>
      <c r="L1574" s="3"/>
      <c r="M1574" s="3"/>
      <c r="N1574" s="3"/>
      <c r="O1574" s="1"/>
      <c r="P1574" s="1"/>
      <c r="Q1574" s="1"/>
      <c r="R1574" s="1"/>
      <c r="S1574" s="3"/>
      <c r="T1574" s="13"/>
      <c r="U1574" s="13"/>
      <c r="W1574" s="3"/>
      <c r="X1574" s="3"/>
      <c r="Y1574" s="3"/>
      <c r="Z1574" s="3"/>
      <c r="AA1574" s="3"/>
    </row>
    <row r="1575" spans="3:27" s="5" customFormat="1" x14ac:dyDescent="0.2">
      <c r="C1575" s="25"/>
      <c r="D1575" s="1"/>
      <c r="E1575" s="2"/>
      <c r="F1575" s="3"/>
      <c r="G1575" s="3"/>
      <c r="H1575" s="3"/>
      <c r="I1575" s="3"/>
      <c r="J1575" s="3"/>
      <c r="K1575" s="3"/>
      <c r="L1575" s="3"/>
      <c r="M1575" s="3"/>
      <c r="N1575" s="3"/>
      <c r="O1575" s="1"/>
      <c r="P1575" s="1"/>
      <c r="Q1575" s="1"/>
      <c r="R1575" s="1"/>
      <c r="S1575" s="3"/>
      <c r="T1575" s="13"/>
      <c r="U1575" s="13"/>
      <c r="W1575" s="3"/>
      <c r="X1575" s="3"/>
      <c r="Y1575" s="3"/>
      <c r="Z1575" s="3"/>
      <c r="AA1575" s="3"/>
    </row>
    <row r="1576" spans="3:27" s="5" customFormat="1" x14ac:dyDescent="0.2">
      <c r="C1576" s="25"/>
      <c r="D1576" s="1"/>
      <c r="E1576" s="2"/>
      <c r="F1576" s="3"/>
      <c r="G1576" s="3"/>
      <c r="H1576" s="3"/>
      <c r="I1576" s="3"/>
      <c r="J1576" s="3"/>
      <c r="K1576" s="3"/>
      <c r="L1576" s="3"/>
      <c r="M1576" s="3"/>
      <c r="N1576" s="3"/>
      <c r="O1576" s="1"/>
      <c r="P1576" s="1"/>
      <c r="Q1576" s="1"/>
      <c r="R1576" s="1"/>
      <c r="S1576" s="3"/>
      <c r="T1576" s="13"/>
      <c r="U1576" s="13"/>
      <c r="W1576" s="3"/>
      <c r="X1576" s="3"/>
      <c r="Y1576" s="3"/>
      <c r="Z1576" s="3"/>
      <c r="AA1576" s="3"/>
    </row>
    <row r="1577" spans="3:27" s="5" customFormat="1" x14ac:dyDescent="0.2">
      <c r="C1577" s="25"/>
      <c r="D1577" s="1"/>
      <c r="E1577" s="2"/>
      <c r="F1577" s="3"/>
      <c r="G1577" s="3"/>
      <c r="H1577" s="3"/>
      <c r="I1577" s="3"/>
      <c r="J1577" s="3"/>
      <c r="K1577" s="3"/>
      <c r="L1577" s="3"/>
      <c r="M1577" s="3"/>
      <c r="N1577" s="3"/>
      <c r="O1577" s="1"/>
      <c r="P1577" s="1"/>
      <c r="Q1577" s="1"/>
      <c r="R1577" s="1"/>
      <c r="S1577" s="3"/>
      <c r="T1577" s="13"/>
      <c r="U1577" s="13"/>
      <c r="W1577" s="3"/>
      <c r="X1577" s="3"/>
      <c r="Y1577" s="3"/>
      <c r="Z1577" s="3"/>
      <c r="AA1577" s="3"/>
    </row>
    <row r="1578" spans="3:27" s="5" customFormat="1" x14ac:dyDescent="0.2">
      <c r="C1578" s="25"/>
      <c r="D1578" s="1"/>
      <c r="E1578" s="2"/>
      <c r="F1578" s="3"/>
      <c r="G1578" s="3"/>
      <c r="H1578" s="3"/>
      <c r="I1578" s="3"/>
      <c r="J1578" s="3"/>
      <c r="K1578" s="3"/>
      <c r="L1578" s="3"/>
      <c r="M1578" s="3"/>
      <c r="N1578" s="3"/>
      <c r="O1578" s="1"/>
      <c r="P1578" s="1"/>
      <c r="Q1578" s="1"/>
      <c r="R1578" s="1"/>
      <c r="S1578" s="3"/>
      <c r="T1578" s="13"/>
      <c r="U1578" s="13"/>
      <c r="W1578" s="3"/>
      <c r="X1578" s="3"/>
      <c r="Y1578" s="3"/>
      <c r="Z1578" s="3"/>
      <c r="AA1578" s="3"/>
    </row>
    <row r="1579" spans="3:27" s="5" customFormat="1" x14ac:dyDescent="0.2">
      <c r="C1579" s="25"/>
      <c r="D1579" s="1"/>
      <c r="E1579" s="2"/>
      <c r="F1579" s="3"/>
      <c r="G1579" s="3"/>
      <c r="H1579" s="3"/>
      <c r="I1579" s="3"/>
      <c r="J1579" s="3"/>
      <c r="K1579" s="3"/>
      <c r="L1579" s="3"/>
      <c r="M1579" s="3"/>
      <c r="N1579" s="3"/>
      <c r="O1579" s="1"/>
      <c r="P1579" s="1"/>
      <c r="Q1579" s="1"/>
      <c r="R1579" s="1"/>
      <c r="S1579" s="3"/>
      <c r="T1579" s="13"/>
      <c r="U1579" s="13"/>
      <c r="W1579" s="3"/>
      <c r="X1579" s="3"/>
      <c r="Y1579" s="3"/>
      <c r="Z1579" s="3"/>
      <c r="AA1579" s="3"/>
    </row>
    <row r="1580" spans="3:27" s="5" customFormat="1" x14ac:dyDescent="0.2">
      <c r="C1580" s="25"/>
      <c r="D1580" s="1"/>
      <c r="E1580" s="2"/>
      <c r="F1580" s="3"/>
      <c r="G1580" s="3"/>
      <c r="H1580" s="3"/>
      <c r="I1580" s="3"/>
      <c r="J1580" s="3"/>
      <c r="K1580" s="3"/>
      <c r="L1580" s="3"/>
      <c r="M1580" s="3"/>
      <c r="N1580" s="3"/>
      <c r="O1580" s="1"/>
      <c r="P1580" s="1"/>
      <c r="Q1580" s="1"/>
      <c r="R1580" s="1"/>
      <c r="S1580" s="3"/>
      <c r="T1580" s="13"/>
      <c r="U1580" s="13"/>
      <c r="W1580" s="3"/>
      <c r="X1580" s="3"/>
      <c r="Y1580" s="3"/>
      <c r="Z1580" s="3"/>
      <c r="AA1580" s="3"/>
    </row>
    <row r="1581" spans="3:27" s="5" customFormat="1" x14ac:dyDescent="0.2">
      <c r="C1581" s="25"/>
      <c r="D1581" s="1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1"/>
      <c r="P1581" s="1"/>
      <c r="Q1581" s="1"/>
      <c r="R1581" s="1"/>
      <c r="S1581" s="3"/>
      <c r="T1581" s="13"/>
      <c r="U1581" s="13"/>
      <c r="W1581" s="3"/>
      <c r="X1581" s="3"/>
      <c r="Y1581" s="3"/>
      <c r="Z1581" s="3"/>
      <c r="AA1581" s="3"/>
    </row>
    <row r="1582" spans="3:27" s="5" customFormat="1" x14ac:dyDescent="0.2">
      <c r="C1582" s="25"/>
      <c r="D1582" s="1"/>
      <c r="E1582" s="2"/>
      <c r="F1582" s="3"/>
      <c r="G1582" s="3"/>
      <c r="H1582" s="3"/>
      <c r="I1582" s="3"/>
      <c r="J1582" s="3"/>
      <c r="K1582" s="3"/>
      <c r="L1582" s="3"/>
      <c r="M1582" s="3"/>
      <c r="N1582" s="3"/>
      <c r="O1582" s="1"/>
      <c r="P1582" s="1"/>
      <c r="Q1582" s="1"/>
      <c r="R1582" s="1"/>
      <c r="S1582" s="3"/>
      <c r="T1582" s="13"/>
      <c r="U1582" s="13"/>
      <c r="W1582" s="3"/>
      <c r="X1582" s="3"/>
      <c r="Y1582" s="3"/>
      <c r="Z1582" s="3"/>
      <c r="AA1582" s="3"/>
    </row>
    <row r="1583" spans="3:27" s="5" customFormat="1" x14ac:dyDescent="0.2">
      <c r="C1583" s="25"/>
      <c r="D1583" s="1"/>
      <c r="E1583" s="2"/>
      <c r="F1583" s="3"/>
      <c r="G1583" s="3"/>
      <c r="H1583" s="3"/>
      <c r="I1583" s="3"/>
      <c r="J1583" s="3"/>
      <c r="K1583" s="3"/>
      <c r="L1583" s="3"/>
      <c r="M1583" s="3"/>
      <c r="N1583" s="3"/>
      <c r="O1583" s="1"/>
      <c r="P1583" s="1"/>
      <c r="Q1583" s="1"/>
      <c r="R1583" s="1"/>
      <c r="S1583" s="3"/>
      <c r="T1583" s="13"/>
      <c r="U1583" s="13"/>
      <c r="W1583" s="3"/>
      <c r="X1583" s="3"/>
      <c r="Y1583" s="3"/>
      <c r="Z1583" s="3"/>
      <c r="AA1583" s="3"/>
    </row>
    <row r="1584" spans="3:27" s="5" customFormat="1" x14ac:dyDescent="0.2">
      <c r="C1584" s="25"/>
      <c r="D1584" s="1"/>
      <c r="E1584" s="2"/>
      <c r="F1584" s="3"/>
      <c r="G1584" s="3"/>
      <c r="H1584" s="3"/>
      <c r="I1584" s="3"/>
      <c r="J1584" s="3"/>
      <c r="K1584" s="3"/>
      <c r="L1584" s="3"/>
      <c r="M1584" s="3"/>
      <c r="N1584" s="3"/>
      <c r="O1584" s="1"/>
      <c r="P1584" s="1"/>
      <c r="Q1584" s="1"/>
      <c r="R1584" s="1"/>
      <c r="S1584" s="3"/>
      <c r="T1584" s="13"/>
      <c r="U1584" s="13"/>
      <c r="W1584" s="3"/>
      <c r="X1584" s="3"/>
      <c r="Y1584" s="3"/>
      <c r="Z1584" s="3"/>
      <c r="AA1584" s="3"/>
    </row>
    <row r="1585" spans="3:27" s="5" customFormat="1" x14ac:dyDescent="0.2">
      <c r="C1585" s="25"/>
      <c r="D1585" s="1"/>
      <c r="E1585" s="2"/>
      <c r="F1585" s="3"/>
      <c r="G1585" s="3"/>
      <c r="H1585" s="3"/>
      <c r="I1585" s="3"/>
      <c r="J1585" s="3"/>
      <c r="K1585" s="3"/>
      <c r="L1585" s="3"/>
      <c r="M1585" s="3"/>
      <c r="N1585" s="3"/>
      <c r="O1585" s="1"/>
      <c r="P1585" s="1"/>
      <c r="Q1585" s="1"/>
      <c r="R1585" s="1"/>
      <c r="S1585" s="3"/>
      <c r="T1585" s="13"/>
      <c r="U1585" s="13"/>
      <c r="W1585" s="3"/>
      <c r="X1585" s="3"/>
      <c r="Y1585" s="3"/>
      <c r="Z1585" s="3"/>
      <c r="AA1585" s="3"/>
    </row>
    <row r="1586" spans="3:27" s="5" customFormat="1" x14ac:dyDescent="0.2">
      <c r="C1586" s="25"/>
      <c r="D1586" s="1"/>
      <c r="E1586" s="2"/>
      <c r="F1586" s="3"/>
      <c r="G1586" s="3"/>
      <c r="H1586" s="3"/>
      <c r="I1586" s="3"/>
      <c r="J1586" s="3"/>
      <c r="K1586" s="3"/>
      <c r="L1586" s="3"/>
      <c r="M1586" s="3"/>
      <c r="N1586" s="3"/>
      <c r="O1586" s="1"/>
      <c r="P1586" s="1"/>
      <c r="Q1586" s="1"/>
      <c r="R1586" s="1"/>
      <c r="S1586" s="3"/>
      <c r="T1586" s="13"/>
      <c r="U1586" s="13"/>
      <c r="W1586" s="3"/>
      <c r="X1586" s="3"/>
      <c r="Y1586" s="3"/>
      <c r="Z1586" s="3"/>
      <c r="AA1586" s="3"/>
    </row>
    <row r="1587" spans="3:27" s="5" customFormat="1" x14ac:dyDescent="0.2">
      <c r="C1587" s="25"/>
      <c r="D1587" s="1"/>
      <c r="E1587" s="2"/>
      <c r="F1587" s="3"/>
      <c r="G1587" s="3"/>
      <c r="H1587" s="3"/>
      <c r="I1587" s="3"/>
      <c r="J1587" s="3"/>
      <c r="K1587" s="3"/>
      <c r="L1587" s="3"/>
      <c r="M1587" s="3"/>
      <c r="N1587" s="3"/>
      <c r="O1587" s="1"/>
      <c r="P1587" s="1"/>
      <c r="Q1587" s="1"/>
      <c r="R1587" s="1"/>
      <c r="S1587" s="3"/>
      <c r="T1587" s="13"/>
      <c r="U1587" s="13"/>
      <c r="W1587" s="3"/>
      <c r="X1587" s="3"/>
      <c r="Y1587" s="3"/>
      <c r="Z1587" s="3"/>
      <c r="AA1587" s="3"/>
    </row>
    <row r="1588" spans="3:27" s="5" customFormat="1" x14ac:dyDescent="0.2">
      <c r="C1588" s="25"/>
      <c r="D1588" s="1"/>
      <c r="E1588" s="2"/>
      <c r="F1588" s="3"/>
      <c r="G1588" s="3"/>
      <c r="H1588" s="3"/>
      <c r="I1588" s="3"/>
      <c r="J1588" s="3"/>
      <c r="K1588" s="3"/>
      <c r="L1588" s="3"/>
      <c r="M1588" s="3"/>
      <c r="N1588" s="3"/>
      <c r="O1588" s="1"/>
      <c r="P1588" s="1"/>
      <c r="Q1588" s="1"/>
      <c r="R1588" s="1"/>
      <c r="S1588" s="3"/>
      <c r="T1588" s="13"/>
      <c r="U1588" s="13"/>
      <c r="W1588" s="3"/>
      <c r="X1588" s="3"/>
      <c r="Y1588" s="3"/>
      <c r="Z1588" s="3"/>
      <c r="AA1588" s="3"/>
    </row>
    <row r="1589" spans="3:27" s="5" customFormat="1" x14ac:dyDescent="0.2">
      <c r="C1589" s="25"/>
      <c r="D1589" s="1"/>
      <c r="E1589" s="2"/>
      <c r="F1589" s="3"/>
      <c r="G1589" s="3"/>
      <c r="H1589" s="3"/>
      <c r="I1589" s="3"/>
      <c r="J1589" s="3"/>
      <c r="K1589" s="3"/>
      <c r="L1589" s="3"/>
      <c r="M1589" s="3"/>
      <c r="N1589" s="3"/>
      <c r="O1589" s="1"/>
      <c r="P1589" s="1"/>
      <c r="Q1589" s="1"/>
      <c r="R1589" s="1"/>
      <c r="S1589" s="3"/>
      <c r="T1589" s="13"/>
      <c r="U1589" s="13"/>
      <c r="W1589" s="3"/>
      <c r="X1589" s="3"/>
      <c r="Y1589" s="3"/>
      <c r="Z1589" s="3"/>
      <c r="AA1589" s="3"/>
    </row>
    <row r="1590" spans="3:27" s="5" customFormat="1" x14ac:dyDescent="0.2">
      <c r="C1590" s="25"/>
      <c r="D1590" s="1"/>
      <c r="E1590" s="2"/>
      <c r="F1590" s="3"/>
      <c r="G1590" s="3"/>
      <c r="H1590" s="3"/>
      <c r="I1590" s="3"/>
      <c r="J1590" s="3"/>
      <c r="K1590" s="3"/>
      <c r="L1590" s="3"/>
      <c r="M1590" s="3"/>
      <c r="N1590" s="3"/>
      <c r="O1590" s="1"/>
      <c r="P1590" s="1"/>
      <c r="Q1590" s="1"/>
      <c r="R1590" s="1"/>
      <c r="S1590" s="3"/>
      <c r="T1590" s="13"/>
      <c r="U1590" s="13"/>
      <c r="W1590" s="3"/>
      <c r="X1590" s="3"/>
      <c r="Y1590" s="3"/>
      <c r="Z1590" s="3"/>
      <c r="AA1590" s="3"/>
    </row>
    <row r="1591" spans="3:27" s="5" customFormat="1" x14ac:dyDescent="0.2">
      <c r="C1591" s="25"/>
      <c r="D1591" s="1"/>
      <c r="E1591" s="2"/>
      <c r="F1591" s="3"/>
      <c r="G1591" s="3"/>
      <c r="H1591" s="3"/>
      <c r="I1591" s="3"/>
      <c r="J1591" s="3"/>
      <c r="K1591" s="3"/>
      <c r="L1591" s="3"/>
      <c r="M1591" s="3"/>
      <c r="N1591" s="3"/>
      <c r="O1591" s="1"/>
      <c r="P1591" s="1"/>
      <c r="Q1591" s="1"/>
      <c r="R1591" s="1"/>
      <c r="S1591" s="3"/>
      <c r="T1591" s="13"/>
      <c r="U1591" s="13"/>
      <c r="W1591" s="3"/>
      <c r="X1591" s="3"/>
      <c r="Y1591" s="3"/>
      <c r="Z1591" s="3"/>
      <c r="AA1591" s="3"/>
    </row>
    <row r="1592" spans="3:27" s="5" customFormat="1" x14ac:dyDescent="0.2">
      <c r="C1592" s="25"/>
      <c r="D1592" s="1"/>
      <c r="E1592" s="2"/>
      <c r="F1592" s="3"/>
      <c r="G1592" s="3"/>
      <c r="H1592" s="3"/>
      <c r="I1592" s="3"/>
      <c r="J1592" s="3"/>
      <c r="K1592" s="3"/>
      <c r="L1592" s="3"/>
      <c r="M1592" s="3"/>
      <c r="N1592" s="3"/>
      <c r="O1592" s="1"/>
      <c r="P1592" s="1"/>
      <c r="Q1592" s="1"/>
      <c r="R1592" s="1"/>
      <c r="S1592" s="3"/>
      <c r="T1592" s="13"/>
      <c r="U1592" s="13"/>
      <c r="W1592" s="3"/>
      <c r="X1592" s="3"/>
      <c r="Y1592" s="3"/>
      <c r="Z1592" s="3"/>
      <c r="AA1592" s="3"/>
    </row>
    <row r="1593" spans="3:27" s="5" customFormat="1" x14ac:dyDescent="0.2">
      <c r="C1593" s="25"/>
      <c r="D1593" s="1"/>
      <c r="E1593" s="2"/>
      <c r="F1593" s="3"/>
      <c r="G1593" s="3"/>
      <c r="H1593" s="3"/>
      <c r="I1593" s="3"/>
      <c r="J1593" s="3"/>
      <c r="K1593" s="3"/>
      <c r="L1593" s="3"/>
      <c r="M1593" s="3"/>
      <c r="N1593" s="3"/>
      <c r="O1593" s="1"/>
      <c r="P1593" s="1"/>
      <c r="Q1593" s="1"/>
      <c r="R1593" s="1"/>
      <c r="S1593" s="3"/>
      <c r="T1593" s="13"/>
      <c r="U1593" s="13"/>
      <c r="W1593" s="3"/>
      <c r="X1593" s="3"/>
      <c r="Y1593" s="3"/>
      <c r="Z1593" s="3"/>
      <c r="AA1593" s="3"/>
    </row>
    <row r="1594" spans="3:27" s="5" customFormat="1" x14ac:dyDescent="0.2">
      <c r="C1594" s="25"/>
      <c r="D1594" s="1"/>
      <c r="E1594" s="2"/>
      <c r="F1594" s="3"/>
      <c r="G1594" s="3"/>
      <c r="H1594" s="3"/>
      <c r="I1594" s="3"/>
      <c r="J1594" s="3"/>
      <c r="K1594" s="3"/>
      <c r="L1594" s="3"/>
      <c r="M1594" s="3"/>
      <c r="N1594" s="3"/>
      <c r="O1594" s="1"/>
      <c r="P1594" s="1"/>
      <c r="Q1594" s="1"/>
      <c r="R1594" s="1"/>
      <c r="S1594" s="3"/>
      <c r="T1594" s="13"/>
      <c r="U1594" s="13"/>
      <c r="W1594" s="3"/>
      <c r="X1594" s="3"/>
      <c r="Y1594" s="3"/>
      <c r="Z1594" s="3"/>
      <c r="AA1594" s="3"/>
    </row>
    <row r="1595" spans="3:27" s="5" customFormat="1" x14ac:dyDescent="0.2">
      <c r="C1595" s="25"/>
      <c r="D1595" s="1"/>
      <c r="E1595" s="2"/>
      <c r="F1595" s="3"/>
      <c r="G1595" s="3"/>
      <c r="H1595" s="3"/>
      <c r="I1595" s="3"/>
      <c r="J1595" s="3"/>
      <c r="K1595" s="3"/>
      <c r="L1595" s="3"/>
      <c r="M1595" s="3"/>
      <c r="N1595" s="3"/>
      <c r="O1595" s="1"/>
      <c r="P1595" s="1"/>
      <c r="Q1595" s="1"/>
      <c r="R1595" s="1"/>
      <c r="S1595" s="3"/>
      <c r="T1595" s="13"/>
      <c r="U1595" s="13"/>
      <c r="W1595" s="3"/>
      <c r="X1595" s="3"/>
      <c r="Y1595" s="3"/>
      <c r="Z1595" s="3"/>
      <c r="AA1595" s="3"/>
    </row>
    <row r="1596" spans="3:27" s="5" customFormat="1" x14ac:dyDescent="0.2">
      <c r="C1596" s="25"/>
      <c r="D1596" s="1"/>
      <c r="E1596" s="2"/>
      <c r="F1596" s="3"/>
      <c r="G1596" s="3"/>
      <c r="H1596" s="3"/>
      <c r="I1596" s="3"/>
      <c r="J1596" s="3"/>
      <c r="K1596" s="3"/>
      <c r="L1596" s="3"/>
      <c r="M1596" s="3"/>
      <c r="N1596" s="3"/>
      <c r="O1596" s="1"/>
      <c r="P1596" s="1"/>
      <c r="Q1596" s="1"/>
      <c r="R1596" s="1"/>
      <c r="S1596" s="3"/>
      <c r="T1596" s="13"/>
      <c r="U1596" s="13"/>
      <c r="W1596" s="3"/>
      <c r="X1596" s="3"/>
      <c r="Y1596" s="3"/>
      <c r="Z1596" s="3"/>
      <c r="AA1596" s="3"/>
    </row>
    <row r="1597" spans="3:27" s="5" customFormat="1" x14ac:dyDescent="0.2">
      <c r="C1597" s="25"/>
      <c r="D1597" s="1"/>
      <c r="E1597" s="2"/>
      <c r="F1597" s="3"/>
      <c r="G1597" s="3"/>
      <c r="H1597" s="3"/>
      <c r="I1597" s="3"/>
      <c r="J1597" s="3"/>
      <c r="K1597" s="3"/>
      <c r="L1597" s="3"/>
      <c r="M1597" s="3"/>
      <c r="N1597" s="3"/>
      <c r="O1597" s="1"/>
      <c r="P1597" s="1"/>
      <c r="Q1597" s="1"/>
      <c r="R1597" s="1"/>
      <c r="S1597" s="3"/>
      <c r="T1597" s="13"/>
      <c r="U1597" s="13"/>
      <c r="W1597" s="3"/>
      <c r="X1597" s="3"/>
      <c r="Y1597" s="3"/>
      <c r="Z1597" s="3"/>
      <c r="AA1597" s="3"/>
    </row>
    <row r="1598" spans="3:27" s="5" customFormat="1" x14ac:dyDescent="0.2">
      <c r="C1598" s="25"/>
      <c r="D1598" s="1"/>
      <c r="E1598" s="2"/>
      <c r="F1598" s="3"/>
      <c r="G1598" s="3"/>
      <c r="H1598" s="3"/>
      <c r="I1598" s="3"/>
      <c r="J1598" s="3"/>
      <c r="K1598" s="3"/>
      <c r="L1598" s="3"/>
      <c r="M1598" s="3"/>
      <c r="N1598" s="3"/>
      <c r="O1598" s="1"/>
      <c r="P1598" s="1"/>
      <c r="Q1598" s="1"/>
      <c r="R1598" s="1"/>
      <c r="S1598" s="3"/>
      <c r="T1598" s="13"/>
      <c r="U1598" s="13"/>
      <c r="W1598" s="3"/>
      <c r="X1598" s="3"/>
      <c r="Y1598" s="3"/>
      <c r="Z1598" s="3"/>
      <c r="AA1598" s="3"/>
    </row>
    <row r="1599" spans="3:27" s="5" customFormat="1" x14ac:dyDescent="0.2">
      <c r="C1599" s="25"/>
      <c r="D1599" s="1"/>
      <c r="E1599" s="2"/>
      <c r="F1599" s="3"/>
      <c r="G1599" s="3"/>
      <c r="H1599" s="3"/>
      <c r="I1599" s="3"/>
      <c r="J1599" s="3"/>
      <c r="K1599" s="3"/>
      <c r="L1599" s="3"/>
      <c r="M1599" s="3"/>
      <c r="N1599" s="3"/>
      <c r="O1599" s="1"/>
      <c r="P1599" s="1"/>
      <c r="Q1599" s="1"/>
      <c r="R1599" s="1"/>
      <c r="S1599" s="3"/>
      <c r="T1599" s="13"/>
      <c r="U1599" s="13"/>
      <c r="W1599" s="3"/>
      <c r="X1599" s="3"/>
      <c r="Y1599" s="3"/>
      <c r="Z1599" s="3"/>
      <c r="AA1599" s="3"/>
    </row>
    <row r="1600" spans="3:27" s="5" customFormat="1" x14ac:dyDescent="0.2">
      <c r="C1600" s="25"/>
      <c r="D1600" s="1"/>
      <c r="E1600" s="2"/>
      <c r="F1600" s="3"/>
      <c r="G1600" s="3"/>
      <c r="H1600" s="3"/>
      <c r="I1600" s="3"/>
      <c r="J1600" s="3"/>
      <c r="K1600" s="3"/>
      <c r="L1600" s="3"/>
      <c r="M1600" s="3"/>
      <c r="N1600" s="3"/>
      <c r="O1600" s="1"/>
      <c r="P1600" s="1"/>
      <c r="Q1600" s="1"/>
      <c r="R1600" s="1"/>
      <c r="S1600" s="3"/>
      <c r="T1600" s="13"/>
      <c r="U1600" s="13"/>
      <c r="W1600" s="3"/>
      <c r="X1600" s="3"/>
      <c r="Y1600" s="3"/>
      <c r="Z1600" s="3"/>
      <c r="AA1600" s="3"/>
    </row>
    <row r="1601" spans="3:27" s="5" customFormat="1" x14ac:dyDescent="0.2">
      <c r="C1601" s="25"/>
      <c r="D1601" s="1"/>
      <c r="E1601" s="2"/>
      <c r="F1601" s="3"/>
      <c r="G1601" s="3"/>
      <c r="H1601" s="3"/>
      <c r="I1601" s="3"/>
      <c r="J1601" s="3"/>
      <c r="K1601" s="3"/>
      <c r="L1601" s="3"/>
      <c r="M1601" s="3"/>
      <c r="N1601" s="3"/>
      <c r="O1601" s="1"/>
      <c r="P1601" s="1"/>
      <c r="Q1601" s="1"/>
      <c r="R1601" s="1"/>
      <c r="S1601" s="3"/>
      <c r="T1601" s="13"/>
      <c r="U1601" s="13"/>
      <c r="W1601" s="3"/>
      <c r="X1601" s="3"/>
      <c r="Y1601" s="3"/>
      <c r="Z1601" s="3"/>
      <c r="AA1601" s="3"/>
    </row>
    <row r="1602" spans="3:27" s="5" customFormat="1" x14ac:dyDescent="0.2">
      <c r="C1602" s="25"/>
      <c r="D1602" s="1"/>
      <c r="E1602" s="2"/>
      <c r="F1602" s="3"/>
      <c r="G1602" s="3"/>
      <c r="H1602" s="3"/>
      <c r="I1602" s="3"/>
      <c r="J1602" s="3"/>
      <c r="K1602" s="3"/>
      <c r="L1602" s="3"/>
      <c r="M1602" s="3"/>
      <c r="N1602" s="3"/>
      <c r="O1602" s="1"/>
      <c r="P1602" s="1"/>
      <c r="Q1602" s="1"/>
      <c r="R1602" s="1"/>
      <c r="S1602" s="3"/>
      <c r="T1602" s="13"/>
      <c r="U1602" s="13"/>
      <c r="W1602" s="3"/>
      <c r="X1602" s="3"/>
      <c r="Y1602" s="3"/>
      <c r="Z1602" s="3"/>
      <c r="AA1602" s="3"/>
    </row>
    <row r="1603" spans="3:27" s="5" customFormat="1" x14ac:dyDescent="0.2">
      <c r="C1603" s="25"/>
      <c r="D1603" s="1"/>
      <c r="E1603" s="2"/>
      <c r="F1603" s="3"/>
      <c r="G1603" s="3"/>
      <c r="H1603" s="3"/>
      <c r="I1603" s="3"/>
      <c r="J1603" s="3"/>
      <c r="K1603" s="3"/>
      <c r="L1603" s="3"/>
      <c r="M1603" s="3"/>
      <c r="N1603" s="3"/>
      <c r="O1603" s="1"/>
      <c r="P1603" s="1"/>
      <c r="Q1603" s="1"/>
      <c r="R1603" s="1"/>
      <c r="S1603" s="3"/>
      <c r="T1603" s="13"/>
      <c r="U1603" s="13"/>
      <c r="W1603" s="3"/>
      <c r="X1603" s="3"/>
      <c r="Y1603" s="3"/>
      <c r="Z1603" s="3"/>
      <c r="AA1603" s="3"/>
    </row>
    <row r="1604" spans="3:27" s="5" customFormat="1" x14ac:dyDescent="0.2">
      <c r="C1604" s="25"/>
      <c r="D1604" s="1"/>
      <c r="E1604" s="2"/>
      <c r="F1604" s="3"/>
      <c r="G1604" s="3"/>
      <c r="H1604" s="3"/>
      <c r="I1604" s="3"/>
      <c r="J1604" s="3"/>
      <c r="K1604" s="3"/>
      <c r="L1604" s="3"/>
      <c r="M1604" s="3"/>
      <c r="N1604" s="3"/>
      <c r="O1604" s="1"/>
      <c r="P1604" s="1"/>
      <c r="Q1604" s="1"/>
      <c r="R1604" s="1"/>
      <c r="S1604" s="3"/>
      <c r="T1604" s="13"/>
      <c r="U1604" s="13"/>
      <c r="W1604" s="3"/>
      <c r="X1604" s="3"/>
      <c r="Y1604" s="3"/>
      <c r="Z1604" s="3"/>
      <c r="AA1604" s="3"/>
    </row>
    <row r="1605" spans="3:27" s="5" customFormat="1" x14ac:dyDescent="0.2">
      <c r="C1605" s="25"/>
      <c r="D1605" s="1"/>
      <c r="E1605" s="2"/>
      <c r="F1605" s="3"/>
      <c r="G1605" s="3"/>
      <c r="H1605" s="3"/>
      <c r="I1605" s="3"/>
      <c r="J1605" s="3"/>
      <c r="K1605" s="3"/>
      <c r="L1605" s="3"/>
      <c r="M1605" s="3"/>
      <c r="N1605" s="3"/>
      <c r="O1605" s="1"/>
      <c r="P1605" s="1"/>
      <c r="Q1605" s="1"/>
      <c r="R1605" s="1"/>
      <c r="S1605" s="3"/>
      <c r="T1605" s="13"/>
      <c r="U1605" s="13"/>
      <c r="W1605" s="3"/>
      <c r="X1605" s="3"/>
      <c r="Y1605" s="3"/>
      <c r="Z1605" s="3"/>
      <c r="AA1605" s="3"/>
    </row>
    <row r="1606" spans="3:27" s="5" customFormat="1" x14ac:dyDescent="0.2">
      <c r="C1606" s="25"/>
      <c r="D1606" s="1"/>
      <c r="E1606" s="2"/>
      <c r="F1606" s="3"/>
      <c r="G1606" s="3"/>
      <c r="H1606" s="3"/>
      <c r="I1606" s="3"/>
      <c r="J1606" s="3"/>
      <c r="K1606" s="3"/>
      <c r="L1606" s="3"/>
      <c r="M1606" s="3"/>
      <c r="N1606" s="3"/>
      <c r="O1606" s="1"/>
      <c r="P1606" s="1"/>
      <c r="Q1606" s="1"/>
      <c r="R1606" s="1"/>
      <c r="S1606" s="3"/>
      <c r="T1606" s="13"/>
      <c r="U1606" s="13"/>
      <c r="W1606" s="3"/>
      <c r="X1606" s="3"/>
      <c r="Y1606" s="3"/>
      <c r="Z1606" s="3"/>
      <c r="AA1606" s="3"/>
    </row>
    <row r="1607" spans="3:27" s="5" customFormat="1" x14ac:dyDescent="0.2">
      <c r="C1607" s="25"/>
      <c r="D1607" s="1"/>
      <c r="E1607" s="2"/>
      <c r="F1607" s="3"/>
      <c r="G1607" s="3"/>
      <c r="H1607" s="3"/>
      <c r="I1607" s="3"/>
      <c r="J1607" s="3"/>
      <c r="K1607" s="3"/>
      <c r="L1607" s="3"/>
      <c r="M1607" s="3"/>
      <c r="N1607" s="3"/>
      <c r="O1607" s="1"/>
      <c r="P1607" s="1"/>
      <c r="Q1607" s="1"/>
      <c r="R1607" s="1"/>
      <c r="S1607" s="3"/>
      <c r="T1607" s="13"/>
      <c r="U1607" s="13"/>
      <c r="W1607" s="3"/>
      <c r="X1607" s="3"/>
      <c r="Y1607" s="3"/>
      <c r="Z1607" s="3"/>
      <c r="AA1607" s="3"/>
    </row>
    <row r="1608" spans="3:27" s="5" customFormat="1" x14ac:dyDescent="0.2">
      <c r="C1608" s="25"/>
      <c r="D1608" s="1"/>
      <c r="E1608" s="2"/>
      <c r="F1608" s="3"/>
      <c r="G1608" s="3"/>
      <c r="H1608" s="3"/>
      <c r="I1608" s="3"/>
      <c r="J1608" s="3"/>
      <c r="K1608" s="3"/>
      <c r="L1608" s="3"/>
      <c r="M1608" s="3"/>
      <c r="N1608" s="3"/>
      <c r="O1608" s="1"/>
      <c r="P1608" s="1"/>
      <c r="Q1608" s="1"/>
      <c r="R1608" s="1"/>
      <c r="S1608" s="3"/>
      <c r="T1608" s="13"/>
      <c r="U1608" s="13"/>
      <c r="W1608" s="3"/>
      <c r="X1608" s="3"/>
      <c r="Y1608" s="3"/>
      <c r="Z1608" s="3"/>
      <c r="AA1608" s="3"/>
    </row>
    <row r="1609" spans="3:27" s="5" customFormat="1" x14ac:dyDescent="0.2">
      <c r="C1609" s="25"/>
      <c r="D1609" s="1"/>
      <c r="E1609" s="2"/>
      <c r="F1609" s="3"/>
      <c r="G1609" s="3"/>
      <c r="H1609" s="3"/>
      <c r="I1609" s="3"/>
      <c r="J1609" s="3"/>
      <c r="K1609" s="3"/>
      <c r="L1609" s="3"/>
      <c r="M1609" s="3"/>
      <c r="N1609" s="3"/>
      <c r="O1609" s="1"/>
      <c r="P1609" s="1"/>
      <c r="Q1609" s="1"/>
      <c r="R1609" s="1"/>
      <c r="S1609" s="3"/>
      <c r="T1609" s="13"/>
      <c r="U1609" s="13"/>
      <c r="W1609" s="3"/>
      <c r="X1609" s="3"/>
      <c r="Y1609" s="3"/>
      <c r="Z1609" s="3"/>
      <c r="AA1609" s="3"/>
    </row>
    <row r="1610" spans="3:27" s="5" customFormat="1" x14ac:dyDescent="0.2">
      <c r="C1610" s="25"/>
      <c r="D1610" s="1"/>
      <c r="E1610" s="2"/>
      <c r="F1610" s="3"/>
      <c r="G1610" s="3"/>
      <c r="H1610" s="3"/>
      <c r="I1610" s="3"/>
      <c r="J1610" s="3"/>
      <c r="K1610" s="3"/>
      <c r="L1610" s="3"/>
      <c r="M1610" s="3"/>
      <c r="N1610" s="3"/>
      <c r="O1610" s="1"/>
      <c r="P1610" s="1"/>
      <c r="Q1610" s="1"/>
      <c r="R1610" s="1"/>
      <c r="S1610" s="3"/>
      <c r="T1610" s="13"/>
      <c r="U1610" s="13"/>
      <c r="W1610" s="3"/>
      <c r="X1610" s="3"/>
      <c r="Y1610" s="3"/>
      <c r="Z1610" s="3"/>
      <c r="AA1610" s="3"/>
    </row>
    <row r="1611" spans="3:27" s="5" customFormat="1" x14ac:dyDescent="0.2">
      <c r="C1611" s="25"/>
      <c r="D1611" s="1"/>
      <c r="E1611" s="2"/>
      <c r="F1611" s="3"/>
      <c r="G1611" s="3"/>
      <c r="H1611" s="3"/>
      <c r="I1611" s="3"/>
      <c r="J1611" s="3"/>
      <c r="K1611" s="3"/>
      <c r="L1611" s="3"/>
      <c r="M1611" s="3"/>
      <c r="N1611" s="3"/>
      <c r="O1611" s="1"/>
      <c r="P1611" s="1"/>
      <c r="Q1611" s="1"/>
      <c r="R1611" s="1"/>
      <c r="S1611" s="3"/>
      <c r="T1611" s="13"/>
      <c r="U1611" s="13"/>
      <c r="W1611" s="3"/>
      <c r="X1611" s="3"/>
      <c r="Y1611" s="3"/>
      <c r="Z1611" s="3"/>
      <c r="AA1611" s="3"/>
    </row>
    <row r="1612" spans="3:27" s="5" customFormat="1" x14ac:dyDescent="0.2">
      <c r="C1612" s="25"/>
      <c r="D1612" s="1"/>
      <c r="E1612" s="2"/>
      <c r="F1612" s="3"/>
      <c r="G1612" s="3"/>
      <c r="H1612" s="3"/>
      <c r="I1612" s="3"/>
      <c r="J1612" s="3"/>
      <c r="K1612" s="3"/>
      <c r="L1612" s="3"/>
      <c r="M1612" s="3"/>
      <c r="N1612" s="3"/>
      <c r="O1612" s="1"/>
      <c r="P1612" s="1"/>
      <c r="Q1612" s="1"/>
      <c r="R1612" s="1"/>
      <c r="S1612" s="3"/>
      <c r="T1612" s="13"/>
      <c r="U1612" s="13"/>
      <c r="W1612" s="3"/>
      <c r="X1612" s="3"/>
      <c r="Y1612" s="3"/>
      <c r="Z1612" s="3"/>
      <c r="AA1612" s="3"/>
    </row>
    <row r="1613" spans="3:27" s="5" customFormat="1" x14ac:dyDescent="0.2">
      <c r="C1613" s="25"/>
      <c r="D1613" s="1"/>
      <c r="E1613" s="2"/>
      <c r="F1613" s="3"/>
      <c r="G1613" s="3"/>
      <c r="H1613" s="3"/>
      <c r="I1613" s="3"/>
      <c r="J1613" s="3"/>
      <c r="K1613" s="3"/>
      <c r="L1613" s="3"/>
      <c r="M1613" s="3"/>
      <c r="N1613" s="3"/>
      <c r="O1613" s="1"/>
      <c r="P1613" s="1"/>
      <c r="Q1613" s="1"/>
      <c r="R1613" s="1"/>
      <c r="S1613" s="3"/>
      <c r="T1613" s="13"/>
      <c r="U1613" s="13"/>
      <c r="W1613" s="3"/>
      <c r="X1613" s="3"/>
      <c r="Y1613" s="3"/>
      <c r="Z1613" s="3"/>
      <c r="AA1613" s="3"/>
    </row>
    <row r="1614" spans="3:27" s="5" customFormat="1" x14ac:dyDescent="0.2">
      <c r="C1614" s="25"/>
      <c r="D1614" s="1"/>
      <c r="E1614" s="2"/>
      <c r="F1614" s="3"/>
      <c r="G1614" s="3"/>
      <c r="H1614" s="3"/>
      <c r="I1614" s="3"/>
      <c r="J1614" s="3"/>
      <c r="K1614" s="3"/>
      <c r="L1614" s="3"/>
      <c r="M1614" s="3"/>
      <c r="N1614" s="3"/>
      <c r="O1614" s="1"/>
      <c r="P1614" s="1"/>
      <c r="Q1614" s="1"/>
      <c r="R1614" s="1"/>
      <c r="S1614" s="3"/>
      <c r="T1614" s="13"/>
      <c r="U1614" s="13"/>
      <c r="W1614" s="3"/>
      <c r="X1614" s="3"/>
      <c r="Y1614" s="3"/>
      <c r="Z1614" s="3"/>
      <c r="AA1614" s="3"/>
    </row>
    <row r="1615" spans="3:27" s="5" customFormat="1" x14ac:dyDescent="0.2">
      <c r="C1615" s="25"/>
      <c r="D1615" s="1"/>
      <c r="E1615" s="2"/>
      <c r="F1615" s="3"/>
      <c r="G1615" s="3"/>
      <c r="H1615" s="3"/>
      <c r="I1615" s="3"/>
      <c r="J1615" s="3"/>
      <c r="K1615" s="3"/>
      <c r="L1615" s="3"/>
      <c r="M1615" s="3"/>
      <c r="N1615" s="3"/>
      <c r="O1615" s="1"/>
      <c r="P1615" s="1"/>
      <c r="Q1615" s="1"/>
      <c r="R1615" s="1"/>
      <c r="S1615" s="3"/>
      <c r="T1615" s="13"/>
      <c r="U1615" s="13"/>
      <c r="W1615" s="3"/>
      <c r="X1615" s="3"/>
      <c r="Y1615" s="3"/>
      <c r="Z1615" s="3"/>
      <c r="AA1615" s="3"/>
    </row>
    <row r="1616" spans="3:27" s="5" customFormat="1" x14ac:dyDescent="0.2">
      <c r="C1616" s="25"/>
      <c r="D1616" s="1"/>
      <c r="E1616" s="2"/>
      <c r="F1616" s="3"/>
      <c r="G1616" s="3"/>
      <c r="H1616" s="3"/>
      <c r="I1616" s="3"/>
      <c r="J1616" s="3"/>
      <c r="K1616" s="3"/>
      <c r="L1616" s="3"/>
      <c r="M1616" s="3"/>
      <c r="N1616" s="3"/>
      <c r="O1616" s="1"/>
      <c r="P1616" s="1"/>
      <c r="Q1616" s="1"/>
      <c r="R1616" s="1"/>
      <c r="S1616" s="3"/>
      <c r="T1616" s="13"/>
      <c r="U1616" s="13"/>
      <c r="W1616" s="3"/>
      <c r="X1616" s="3"/>
      <c r="Y1616" s="3"/>
      <c r="Z1616" s="3"/>
      <c r="AA1616" s="3"/>
    </row>
    <row r="1617" spans="3:27" s="5" customFormat="1" x14ac:dyDescent="0.2">
      <c r="C1617" s="25"/>
      <c r="D1617" s="1"/>
      <c r="E1617" s="2"/>
      <c r="F1617" s="3"/>
      <c r="G1617" s="3"/>
      <c r="H1617" s="3"/>
      <c r="I1617" s="3"/>
      <c r="J1617" s="3"/>
      <c r="K1617" s="3"/>
      <c r="L1617" s="3"/>
      <c r="M1617" s="3"/>
      <c r="N1617" s="3"/>
      <c r="O1617" s="1"/>
      <c r="P1617" s="1"/>
      <c r="Q1617" s="1"/>
      <c r="R1617" s="1"/>
      <c r="S1617" s="3"/>
      <c r="T1617" s="13"/>
      <c r="U1617" s="13"/>
      <c r="W1617" s="3"/>
      <c r="X1617" s="3"/>
      <c r="Y1617" s="3"/>
      <c r="Z1617" s="3"/>
      <c r="AA1617" s="3"/>
    </row>
    <row r="1618" spans="3:27" s="5" customFormat="1" x14ac:dyDescent="0.2">
      <c r="C1618" s="25"/>
      <c r="D1618" s="1"/>
      <c r="E1618" s="2"/>
      <c r="F1618" s="3"/>
      <c r="G1618" s="3"/>
      <c r="H1618" s="3"/>
      <c r="I1618" s="3"/>
      <c r="J1618" s="3"/>
      <c r="K1618" s="3"/>
      <c r="L1618" s="3"/>
      <c r="M1618" s="3"/>
      <c r="N1618" s="3"/>
      <c r="O1618" s="1"/>
      <c r="P1618" s="1"/>
      <c r="Q1618" s="1"/>
      <c r="R1618" s="1"/>
      <c r="S1618" s="3"/>
      <c r="T1618" s="13"/>
      <c r="U1618" s="13"/>
      <c r="W1618" s="3"/>
      <c r="X1618" s="3"/>
      <c r="Y1618" s="3"/>
      <c r="Z1618" s="3"/>
      <c r="AA1618" s="3"/>
    </row>
    <row r="1619" spans="3:27" s="5" customFormat="1" x14ac:dyDescent="0.2">
      <c r="C1619" s="25"/>
      <c r="D1619" s="1"/>
      <c r="E1619" s="2"/>
      <c r="F1619" s="3"/>
      <c r="G1619" s="3"/>
      <c r="H1619" s="3"/>
      <c r="I1619" s="3"/>
      <c r="J1619" s="3"/>
      <c r="K1619" s="3"/>
      <c r="L1619" s="3"/>
      <c r="M1619" s="3"/>
      <c r="N1619" s="3"/>
      <c r="O1619" s="1"/>
      <c r="P1619" s="1"/>
      <c r="Q1619" s="1"/>
      <c r="R1619" s="1"/>
      <c r="S1619" s="3"/>
      <c r="T1619" s="13"/>
      <c r="U1619" s="13"/>
      <c r="W1619" s="3"/>
      <c r="X1619" s="3"/>
      <c r="Y1619" s="3"/>
      <c r="Z1619" s="3"/>
      <c r="AA1619" s="3"/>
    </row>
    <row r="1620" spans="3:27" s="5" customFormat="1" x14ac:dyDescent="0.2">
      <c r="C1620" s="25"/>
      <c r="D1620" s="1"/>
      <c r="E1620" s="2"/>
      <c r="F1620" s="3"/>
      <c r="G1620" s="3"/>
      <c r="H1620" s="3"/>
      <c r="I1620" s="3"/>
      <c r="J1620" s="3"/>
      <c r="K1620" s="3"/>
      <c r="L1620" s="3"/>
      <c r="M1620" s="3"/>
      <c r="N1620" s="3"/>
      <c r="O1620" s="1"/>
      <c r="P1620" s="1"/>
      <c r="Q1620" s="1"/>
      <c r="R1620" s="1"/>
      <c r="S1620" s="3"/>
      <c r="T1620" s="13"/>
      <c r="U1620" s="13"/>
      <c r="W1620" s="3"/>
      <c r="X1620" s="3"/>
      <c r="Y1620" s="3"/>
      <c r="Z1620" s="3"/>
      <c r="AA1620" s="3"/>
    </row>
    <row r="1621" spans="3:27" s="5" customFormat="1" x14ac:dyDescent="0.2">
      <c r="C1621" s="25"/>
      <c r="D1621" s="1"/>
      <c r="E1621" s="2"/>
      <c r="F1621" s="3"/>
      <c r="G1621" s="3"/>
      <c r="H1621" s="3"/>
      <c r="I1621" s="3"/>
      <c r="J1621" s="3"/>
      <c r="K1621" s="3"/>
      <c r="L1621" s="3"/>
      <c r="M1621" s="3"/>
      <c r="N1621" s="3"/>
      <c r="O1621" s="1"/>
      <c r="P1621" s="1"/>
      <c r="Q1621" s="1"/>
      <c r="R1621" s="1"/>
      <c r="S1621" s="3"/>
      <c r="T1621" s="13"/>
      <c r="U1621" s="13"/>
      <c r="W1621" s="3"/>
      <c r="X1621" s="3"/>
      <c r="Y1621" s="3"/>
      <c r="Z1621" s="3"/>
      <c r="AA1621" s="3"/>
    </row>
    <row r="1622" spans="3:27" s="5" customFormat="1" x14ac:dyDescent="0.2">
      <c r="C1622" s="25"/>
      <c r="D1622" s="1"/>
      <c r="E1622" s="2"/>
      <c r="F1622" s="3"/>
      <c r="G1622" s="3"/>
      <c r="H1622" s="3"/>
      <c r="I1622" s="3"/>
      <c r="J1622" s="3"/>
      <c r="K1622" s="3"/>
      <c r="L1622" s="3"/>
      <c r="M1622" s="3"/>
      <c r="N1622" s="3"/>
      <c r="O1622" s="1"/>
      <c r="P1622" s="1"/>
      <c r="Q1622" s="1"/>
      <c r="R1622" s="1"/>
      <c r="S1622" s="3"/>
      <c r="T1622" s="13"/>
      <c r="U1622" s="13"/>
      <c r="W1622" s="3"/>
      <c r="X1622" s="3"/>
      <c r="Y1622" s="3"/>
      <c r="Z1622" s="3"/>
      <c r="AA1622" s="3"/>
    </row>
    <row r="1623" spans="3:27" s="5" customFormat="1" x14ac:dyDescent="0.2">
      <c r="C1623" s="25"/>
      <c r="D1623" s="1"/>
      <c r="E1623" s="2"/>
      <c r="F1623" s="3"/>
      <c r="G1623" s="3"/>
      <c r="H1623" s="3"/>
      <c r="I1623" s="3"/>
      <c r="J1623" s="3"/>
      <c r="K1623" s="3"/>
      <c r="L1623" s="3"/>
      <c r="M1623" s="3"/>
      <c r="N1623" s="3"/>
      <c r="O1623" s="1"/>
      <c r="P1623" s="1"/>
      <c r="Q1623" s="1"/>
      <c r="R1623" s="1"/>
      <c r="S1623" s="3"/>
      <c r="T1623" s="13"/>
      <c r="U1623" s="13"/>
      <c r="W1623" s="3"/>
      <c r="X1623" s="3"/>
      <c r="Y1623" s="3"/>
      <c r="Z1623" s="3"/>
      <c r="AA1623" s="3"/>
    </row>
    <row r="1624" spans="3:27" s="5" customFormat="1" x14ac:dyDescent="0.2">
      <c r="C1624" s="25"/>
      <c r="D1624" s="1"/>
      <c r="E1624" s="2"/>
      <c r="F1624" s="3"/>
      <c r="G1624" s="3"/>
      <c r="H1624" s="3"/>
      <c r="I1624" s="3"/>
      <c r="J1624" s="3"/>
      <c r="K1624" s="3"/>
      <c r="L1624" s="3"/>
      <c r="M1624" s="3"/>
      <c r="N1624" s="3"/>
      <c r="O1624" s="1"/>
      <c r="P1624" s="1"/>
      <c r="Q1624" s="1"/>
      <c r="R1624" s="1"/>
      <c r="S1624" s="3"/>
      <c r="T1624" s="13"/>
      <c r="U1624" s="13"/>
      <c r="W1624" s="3"/>
      <c r="X1624" s="3"/>
      <c r="Y1624" s="3"/>
      <c r="Z1624" s="3"/>
      <c r="AA1624" s="3"/>
    </row>
    <row r="1625" spans="3:27" s="5" customFormat="1" x14ac:dyDescent="0.2">
      <c r="C1625" s="25"/>
      <c r="D1625" s="1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1"/>
      <c r="P1625" s="1"/>
      <c r="Q1625" s="1"/>
      <c r="R1625" s="1"/>
      <c r="S1625" s="3"/>
      <c r="T1625" s="13"/>
      <c r="U1625" s="13"/>
      <c r="W1625" s="3"/>
      <c r="X1625" s="3"/>
      <c r="Y1625" s="3"/>
      <c r="Z1625" s="3"/>
      <c r="AA1625" s="3"/>
    </row>
    <row r="1626" spans="3:27" s="5" customFormat="1" x14ac:dyDescent="0.2">
      <c r="C1626" s="25"/>
      <c r="D1626" s="1"/>
      <c r="E1626" s="2"/>
      <c r="F1626" s="3"/>
      <c r="G1626" s="3"/>
      <c r="H1626" s="3"/>
      <c r="I1626" s="3"/>
      <c r="J1626" s="3"/>
      <c r="K1626" s="3"/>
      <c r="L1626" s="3"/>
      <c r="M1626" s="3"/>
      <c r="N1626" s="3"/>
      <c r="O1626" s="1"/>
      <c r="P1626" s="1"/>
      <c r="Q1626" s="1"/>
      <c r="R1626" s="1"/>
      <c r="S1626" s="3"/>
      <c r="T1626" s="13"/>
      <c r="U1626" s="13"/>
      <c r="W1626" s="3"/>
      <c r="X1626" s="3"/>
      <c r="Y1626" s="3"/>
      <c r="Z1626" s="3"/>
      <c r="AA1626" s="3"/>
    </row>
    <row r="1627" spans="3:27" s="5" customFormat="1" x14ac:dyDescent="0.2">
      <c r="C1627" s="25"/>
      <c r="D1627" s="1"/>
      <c r="E1627" s="2"/>
      <c r="F1627" s="3"/>
      <c r="G1627" s="3"/>
      <c r="H1627" s="3"/>
      <c r="I1627" s="3"/>
      <c r="J1627" s="3"/>
      <c r="K1627" s="3"/>
      <c r="L1627" s="3"/>
      <c r="M1627" s="3"/>
      <c r="N1627" s="3"/>
      <c r="O1627" s="1"/>
      <c r="P1627" s="1"/>
      <c r="Q1627" s="1"/>
      <c r="R1627" s="1"/>
      <c r="S1627" s="3"/>
      <c r="T1627" s="13"/>
      <c r="U1627" s="13"/>
      <c r="W1627" s="3"/>
      <c r="X1627" s="3"/>
      <c r="Y1627" s="3"/>
      <c r="Z1627" s="3"/>
      <c r="AA1627" s="3"/>
    </row>
    <row r="1628" spans="3:27" s="5" customFormat="1" x14ac:dyDescent="0.2">
      <c r="C1628" s="25"/>
      <c r="D1628" s="1"/>
      <c r="E1628" s="2"/>
      <c r="F1628" s="3"/>
      <c r="G1628" s="3"/>
      <c r="H1628" s="3"/>
      <c r="I1628" s="3"/>
      <c r="J1628" s="3"/>
      <c r="K1628" s="3"/>
      <c r="L1628" s="3"/>
      <c r="M1628" s="3"/>
      <c r="N1628" s="3"/>
      <c r="O1628" s="1"/>
      <c r="P1628" s="1"/>
      <c r="Q1628" s="1"/>
      <c r="R1628" s="1"/>
      <c r="S1628" s="3"/>
      <c r="T1628" s="13"/>
      <c r="U1628" s="13"/>
      <c r="W1628" s="3"/>
      <c r="X1628" s="3"/>
      <c r="Y1628" s="3"/>
      <c r="Z1628" s="3"/>
      <c r="AA1628" s="3"/>
    </row>
    <row r="1629" spans="3:27" s="5" customFormat="1" x14ac:dyDescent="0.2">
      <c r="C1629" s="25"/>
      <c r="D1629" s="1"/>
      <c r="E1629" s="2"/>
      <c r="F1629" s="3"/>
      <c r="G1629" s="3"/>
      <c r="H1629" s="3"/>
      <c r="I1629" s="3"/>
      <c r="J1629" s="3"/>
      <c r="K1629" s="3"/>
      <c r="L1629" s="3"/>
      <c r="M1629" s="3"/>
      <c r="N1629" s="3"/>
      <c r="O1629" s="1"/>
      <c r="P1629" s="1"/>
      <c r="Q1629" s="1"/>
      <c r="R1629" s="1"/>
      <c r="S1629" s="3"/>
      <c r="T1629" s="13"/>
      <c r="U1629" s="13"/>
      <c r="W1629" s="3"/>
      <c r="X1629" s="3"/>
      <c r="Y1629" s="3"/>
      <c r="Z1629" s="3"/>
      <c r="AA1629" s="3"/>
    </row>
    <row r="1630" spans="3:27" s="5" customFormat="1" x14ac:dyDescent="0.2">
      <c r="C1630" s="25"/>
      <c r="D1630" s="1"/>
      <c r="E1630" s="2"/>
      <c r="F1630" s="3"/>
      <c r="G1630" s="3"/>
      <c r="H1630" s="3"/>
      <c r="I1630" s="3"/>
      <c r="J1630" s="3"/>
      <c r="K1630" s="3"/>
      <c r="L1630" s="3"/>
      <c r="M1630" s="3"/>
      <c r="N1630" s="3"/>
      <c r="O1630" s="1"/>
      <c r="P1630" s="1"/>
      <c r="Q1630" s="1"/>
      <c r="R1630" s="1"/>
      <c r="S1630" s="3"/>
      <c r="T1630" s="13"/>
      <c r="U1630" s="13"/>
      <c r="W1630" s="3"/>
      <c r="X1630" s="3"/>
      <c r="Y1630" s="3"/>
      <c r="Z1630" s="3"/>
      <c r="AA1630" s="3"/>
    </row>
    <row r="1631" spans="3:27" s="5" customFormat="1" x14ac:dyDescent="0.2">
      <c r="C1631" s="25"/>
      <c r="D1631" s="1"/>
      <c r="E1631" s="2"/>
      <c r="F1631" s="3"/>
      <c r="G1631" s="3"/>
      <c r="H1631" s="3"/>
      <c r="I1631" s="3"/>
      <c r="J1631" s="3"/>
      <c r="K1631" s="3"/>
      <c r="L1631" s="3"/>
      <c r="M1631" s="3"/>
      <c r="N1631" s="3"/>
      <c r="O1631" s="1"/>
      <c r="P1631" s="1"/>
      <c r="Q1631" s="1"/>
      <c r="R1631" s="1"/>
      <c r="S1631" s="3"/>
      <c r="T1631" s="13"/>
      <c r="U1631" s="13"/>
      <c r="W1631" s="3"/>
      <c r="X1631" s="3"/>
      <c r="Y1631" s="3"/>
      <c r="Z1631" s="3"/>
      <c r="AA1631" s="3"/>
    </row>
    <row r="1632" spans="3:27" s="5" customFormat="1" x14ac:dyDescent="0.2">
      <c r="C1632" s="25"/>
      <c r="D1632" s="1"/>
      <c r="E1632" s="2"/>
      <c r="F1632" s="3"/>
      <c r="G1632" s="3"/>
      <c r="H1632" s="3"/>
      <c r="I1632" s="3"/>
      <c r="J1632" s="3"/>
      <c r="K1632" s="3"/>
      <c r="L1632" s="3"/>
      <c r="M1632" s="3"/>
      <c r="N1632" s="3"/>
      <c r="O1632" s="1"/>
      <c r="P1632" s="1"/>
      <c r="Q1632" s="1"/>
      <c r="R1632" s="1"/>
      <c r="S1632" s="3"/>
      <c r="T1632" s="13"/>
      <c r="U1632" s="13"/>
      <c r="W1632" s="3"/>
      <c r="X1632" s="3"/>
      <c r="Y1632" s="3"/>
      <c r="Z1632" s="3"/>
      <c r="AA1632" s="3"/>
    </row>
    <row r="1633" spans="3:27" s="5" customFormat="1" x14ac:dyDescent="0.2">
      <c r="C1633" s="25"/>
      <c r="D1633" s="1"/>
      <c r="E1633" s="2"/>
      <c r="F1633" s="3"/>
      <c r="G1633" s="3"/>
      <c r="H1633" s="3"/>
      <c r="I1633" s="3"/>
      <c r="J1633" s="3"/>
      <c r="K1633" s="3"/>
      <c r="L1633" s="3"/>
      <c r="M1633" s="3"/>
      <c r="N1633" s="3"/>
      <c r="O1633" s="1"/>
      <c r="P1633" s="1"/>
      <c r="Q1633" s="1"/>
      <c r="R1633" s="1"/>
      <c r="S1633" s="3"/>
      <c r="T1633" s="13"/>
      <c r="U1633" s="13"/>
      <c r="W1633" s="3"/>
      <c r="X1633" s="3"/>
      <c r="Y1633" s="3"/>
      <c r="Z1633" s="3"/>
      <c r="AA1633" s="3"/>
    </row>
    <row r="1634" spans="3:27" s="5" customFormat="1" x14ac:dyDescent="0.2">
      <c r="C1634" s="25"/>
      <c r="D1634" s="1"/>
      <c r="E1634" s="2"/>
      <c r="F1634" s="3"/>
      <c r="G1634" s="3"/>
      <c r="H1634" s="3"/>
      <c r="I1634" s="3"/>
      <c r="J1634" s="3"/>
      <c r="K1634" s="3"/>
      <c r="L1634" s="3"/>
      <c r="M1634" s="3"/>
      <c r="N1634" s="3"/>
      <c r="O1634" s="1"/>
      <c r="P1634" s="1"/>
      <c r="Q1634" s="1"/>
      <c r="R1634" s="1"/>
      <c r="S1634" s="3"/>
      <c r="T1634" s="13"/>
      <c r="U1634" s="13"/>
      <c r="W1634" s="3"/>
      <c r="X1634" s="3"/>
      <c r="Y1634" s="3"/>
      <c r="Z1634" s="3"/>
      <c r="AA1634" s="3"/>
    </row>
    <row r="1635" spans="3:27" s="5" customFormat="1" x14ac:dyDescent="0.2">
      <c r="C1635" s="25"/>
      <c r="D1635" s="1"/>
      <c r="E1635" s="2"/>
      <c r="F1635" s="3"/>
      <c r="G1635" s="3"/>
      <c r="H1635" s="3"/>
      <c r="I1635" s="3"/>
      <c r="J1635" s="3"/>
      <c r="K1635" s="3"/>
      <c r="L1635" s="3"/>
      <c r="M1635" s="3"/>
      <c r="N1635" s="3"/>
      <c r="O1635" s="1"/>
      <c r="P1635" s="1"/>
      <c r="Q1635" s="1"/>
      <c r="R1635" s="1"/>
      <c r="S1635" s="3"/>
      <c r="T1635" s="13"/>
      <c r="U1635" s="13"/>
      <c r="W1635" s="3"/>
      <c r="X1635" s="3"/>
      <c r="Y1635" s="3"/>
      <c r="Z1635" s="3"/>
      <c r="AA1635" s="3"/>
    </row>
    <row r="1636" spans="3:27" s="5" customFormat="1" x14ac:dyDescent="0.2">
      <c r="C1636" s="25"/>
      <c r="D1636" s="1"/>
      <c r="E1636" s="2"/>
      <c r="F1636" s="3"/>
      <c r="G1636" s="3"/>
      <c r="H1636" s="3"/>
      <c r="I1636" s="3"/>
      <c r="J1636" s="3"/>
      <c r="K1636" s="3"/>
      <c r="L1636" s="3"/>
      <c r="M1636" s="3"/>
      <c r="N1636" s="3"/>
      <c r="O1636" s="1"/>
      <c r="P1636" s="1"/>
      <c r="Q1636" s="1"/>
      <c r="R1636" s="1"/>
      <c r="S1636" s="3"/>
      <c r="T1636" s="13"/>
      <c r="U1636" s="13"/>
      <c r="W1636" s="3"/>
      <c r="X1636" s="3"/>
      <c r="Y1636" s="3"/>
      <c r="Z1636" s="3"/>
      <c r="AA1636" s="3"/>
    </row>
    <row r="1637" spans="3:27" s="5" customFormat="1" x14ac:dyDescent="0.2">
      <c r="C1637" s="25"/>
      <c r="D1637" s="1"/>
      <c r="E1637" s="2"/>
      <c r="F1637" s="3"/>
      <c r="G1637" s="3"/>
      <c r="H1637" s="3"/>
      <c r="I1637" s="3"/>
      <c r="J1637" s="3"/>
      <c r="K1637" s="3"/>
      <c r="L1637" s="3"/>
      <c r="M1637" s="3"/>
      <c r="N1637" s="3"/>
      <c r="O1637" s="1"/>
      <c r="P1637" s="1"/>
      <c r="Q1637" s="1"/>
      <c r="R1637" s="1"/>
      <c r="S1637" s="3"/>
      <c r="T1637" s="13"/>
      <c r="U1637" s="13"/>
      <c r="W1637" s="3"/>
      <c r="X1637" s="3"/>
      <c r="Y1637" s="3"/>
      <c r="Z1637" s="3"/>
      <c r="AA1637" s="3"/>
    </row>
    <row r="1638" spans="3:27" s="5" customFormat="1" x14ac:dyDescent="0.2">
      <c r="C1638" s="25"/>
      <c r="D1638" s="1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1"/>
      <c r="P1638" s="1"/>
      <c r="Q1638" s="1"/>
      <c r="R1638" s="1"/>
      <c r="S1638" s="3"/>
      <c r="T1638" s="13"/>
      <c r="U1638" s="13"/>
      <c r="W1638" s="3"/>
      <c r="X1638" s="3"/>
      <c r="Y1638" s="3"/>
      <c r="Z1638" s="3"/>
      <c r="AA1638" s="3"/>
    </row>
    <row r="1639" spans="3:27" s="5" customFormat="1" x14ac:dyDescent="0.2">
      <c r="C1639" s="25"/>
      <c r="D1639" s="1"/>
      <c r="E1639" s="2"/>
      <c r="F1639" s="3"/>
      <c r="G1639" s="3"/>
      <c r="H1639" s="3"/>
      <c r="I1639" s="3"/>
      <c r="J1639" s="3"/>
      <c r="K1639" s="3"/>
      <c r="L1639" s="3"/>
      <c r="M1639" s="3"/>
      <c r="N1639" s="3"/>
      <c r="O1639" s="1"/>
      <c r="P1639" s="1"/>
      <c r="Q1639" s="1"/>
      <c r="R1639" s="1"/>
      <c r="S1639" s="3"/>
      <c r="T1639" s="13"/>
      <c r="U1639" s="13"/>
      <c r="W1639" s="3"/>
      <c r="X1639" s="3"/>
      <c r="Y1639" s="3"/>
      <c r="Z1639" s="3"/>
      <c r="AA1639" s="3"/>
    </row>
    <row r="1640" spans="3:27" s="5" customFormat="1" x14ac:dyDescent="0.2">
      <c r="C1640" s="25"/>
      <c r="D1640" s="1"/>
      <c r="E1640" s="2"/>
      <c r="F1640" s="3"/>
      <c r="G1640" s="3"/>
      <c r="H1640" s="3"/>
      <c r="I1640" s="3"/>
      <c r="J1640" s="3"/>
      <c r="K1640" s="3"/>
      <c r="L1640" s="3"/>
      <c r="M1640" s="3"/>
      <c r="N1640" s="3"/>
      <c r="O1640" s="1"/>
      <c r="P1640" s="1"/>
      <c r="Q1640" s="1"/>
      <c r="R1640" s="1"/>
      <c r="S1640" s="3"/>
      <c r="T1640" s="13"/>
      <c r="U1640" s="13"/>
      <c r="W1640" s="3"/>
      <c r="X1640" s="3"/>
      <c r="Y1640" s="3"/>
      <c r="Z1640" s="3"/>
      <c r="AA1640" s="3"/>
    </row>
    <row r="1641" spans="3:27" s="5" customFormat="1" x14ac:dyDescent="0.2">
      <c r="C1641" s="25"/>
      <c r="D1641" s="1"/>
      <c r="E1641" s="2"/>
      <c r="F1641" s="3"/>
      <c r="G1641" s="3"/>
      <c r="H1641" s="3"/>
      <c r="I1641" s="3"/>
      <c r="J1641" s="3"/>
      <c r="K1641" s="3"/>
      <c r="L1641" s="3"/>
      <c r="M1641" s="3"/>
      <c r="N1641" s="3"/>
      <c r="O1641" s="1"/>
      <c r="P1641" s="1"/>
      <c r="Q1641" s="1"/>
      <c r="R1641" s="1"/>
      <c r="S1641" s="3"/>
      <c r="T1641" s="13"/>
      <c r="U1641" s="13"/>
      <c r="W1641" s="3"/>
      <c r="X1641" s="3"/>
      <c r="Y1641" s="3"/>
      <c r="Z1641" s="3"/>
      <c r="AA1641" s="3"/>
    </row>
    <row r="1642" spans="3:27" s="5" customFormat="1" x14ac:dyDescent="0.2">
      <c r="C1642" s="25"/>
      <c r="D1642" s="1"/>
      <c r="E1642" s="2"/>
      <c r="F1642" s="3"/>
      <c r="G1642" s="3"/>
      <c r="H1642" s="3"/>
      <c r="I1642" s="3"/>
      <c r="J1642" s="3"/>
      <c r="K1642" s="3"/>
      <c r="L1642" s="3"/>
      <c r="M1642" s="3"/>
      <c r="N1642" s="3"/>
      <c r="O1642" s="1"/>
      <c r="P1642" s="1"/>
      <c r="Q1642" s="1"/>
      <c r="R1642" s="1"/>
      <c r="S1642" s="3"/>
      <c r="T1642" s="13"/>
      <c r="U1642" s="13"/>
      <c r="W1642" s="3"/>
      <c r="X1642" s="3"/>
      <c r="Y1642" s="3"/>
      <c r="Z1642" s="3"/>
      <c r="AA1642" s="3"/>
    </row>
    <row r="1643" spans="3:27" s="5" customFormat="1" x14ac:dyDescent="0.2">
      <c r="C1643" s="25"/>
      <c r="D1643" s="1"/>
      <c r="E1643" s="2"/>
      <c r="F1643" s="3"/>
      <c r="G1643" s="3"/>
      <c r="H1643" s="3"/>
      <c r="I1643" s="3"/>
      <c r="J1643" s="3"/>
      <c r="K1643" s="3"/>
      <c r="L1643" s="3"/>
      <c r="M1643" s="3"/>
      <c r="N1643" s="3"/>
      <c r="O1643" s="1"/>
      <c r="P1643" s="1"/>
      <c r="Q1643" s="1"/>
      <c r="R1643" s="1"/>
      <c r="S1643" s="3"/>
      <c r="T1643" s="13"/>
      <c r="U1643" s="13"/>
      <c r="W1643" s="3"/>
      <c r="X1643" s="3"/>
      <c r="Y1643" s="3"/>
      <c r="Z1643" s="3"/>
      <c r="AA1643" s="3"/>
    </row>
    <row r="1644" spans="3:27" s="5" customFormat="1" x14ac:dyDescent="0.2">
      <c r="C1644" s="25"/>
      <c r="D1644" s="1"/>
      <c r="E1644" s="2"/>
      <c r="F1644" s="3"/>
      <c r="G1644" s="3"/>
      <c r="H1644" s="3"/>
      <c r="I1644" s="3"/>
      <c r="J1644" s="3"/>
      <c r="K1644" s="3"/>
      <c r="L1644" s="3"/>
      <c r="M1644" s="3"/>
      <c r="N1644" s="3"/>
      <c r="O1644" s="1"/>
      <c r="P1644" s="1"/>
      <c r="Q1644" s="1"/>
      <c r="R1644" s="1"/>
      <c r="S1644" s="3"/>
      <c r="T1644" s="13"/>
      <c r="U1644" s="13"/>
      <c r="W1644" s="3"/>
      <c r="X1644" s="3"/>
      <c r="Y1644" s="3"/>
      <c r="Z1644" s="3"/>
      <c r="AA1644" s="3"/>
    </row>
    <row r="1645" spans="3:27" s="5" customFormat="1" x14ac:dyDescent="0.2">
      <c r="C1645" s="25"/>
      <c r="D1645" s="1"/>
      <c r="E1645" s="2"/>
      <c r="F1645" s="3"/>
      <c r="G1645" s="3"/>
      <c r="H1645" s="3"/>
      <c r="I1645" s="3"/>
      <c r="J1645" s="3"/>
      <c r="K1645" s="3"/>
      <c r="L1645" s="3"/>
      <c r="M1645" s="3"/>
      <c r="N1645" s="3"/>
      <c r="O1645" s="1"/>
      <c r="P1645" s="1"/>
      <c r="Q1645" s="1"/>
      <c r="R1645" s="1"/>
      <c r="S1645" s="3"/>
      <c r="T1645" s="13"/>
      <c r="U1645" s="13"/>
      <c r="W1645" s="3"/>
      <c r="X1645" s="3"/>
      <c r="Y1645" s="3"/>
      <c r="Z1645" s="3"/>
      <c r="AA1645" s="3"/>
    </row>
    <row r="1646" spans="3:27" s="5" customFormat="1" x14ac:dyDescent="0.2">
      <c r="C1646" s="25"/>
      <c r="D1646" s="1"/>
      <c r="E1646" s="2"/>
      <c r="F1646" s="3"/>
      <c r="G1646" s="3"/>
      <c r="H1646" s="3"/>
      <c r="I1646" s="3"/>
      <c r="J1646" s="3"/>
      <c r="K1646" s="3"/>
      <c r="L1646" s="3"/>
      <c r="M1646" s="3"/>
      <c r="N1646" s="3"/>
      <c r="O1646" s="1"/>
      <c r="P1646" s="1"/>
      <c r="Q1646" s="1"/>
      <c r="R1646" s="1"/>
      <c r="S1646" s="3"/>
      <c r="T1646" s="13"/>
      <c r="U1646" s="13"/>
      <c r="W1646" s="3"/>
      <c r="X1646" s="3"/>
      <c r="Y1646" s="3"/>
      <c r="Z1646" s="3"/>
      <c r="AA1646" s="3"/>
    </row>
    <row r="1647" spans="3:27" s="5" customFormat="1" x14ac:dyDescent="0.2">
      <c r="C1647" s="25"/>
      <c r="D1647" s="1"/>
      <c r="E1647" s="2"/>
      <c r="F1647" s="3"/>
      <c r="G1647" s="3"/>
      <c r="H1647" s="3"/>
      <c r="I1647" s="3"/>
      <c r="J1647" s="3"/>
      <c r="K1647" s="3"/>
      <c r="L1647" s="3"/>
      <c r="M1647" s="3"/>
      <c r="N1647" s="3"/>
      <c r="O1647" s="1"/>
      <c r="P1647" s="1"/>
      <c r="Q1647" s="1"/>
      <c r="R1647" s="1"/>
      <c r="S1647" s="3"/>
      <c r="T1647" s="13"/>
      <c r="U1647" s="13"/>
      <c r="W1647" s="3"/>
      <c r="X1647" s="3"/>
      <c r="Y1647" s="3"/>
      <c r="Z1647" s="3"/>
      <c r="AA1647" s="3"/>
    </row>
    <row r="1648" spans="3:27" s="5" customFormat="1" x14ac:dyDescent="0.2">
      <c r="C1648" s="25"/>
      <c r="D1648" s="1"/>
      <c r="E1648" s="2"/>
      <c r="F1648" s="3"/>
      <c r="G1648" s="3"/>
      <c r="H1648" s="3"/>
      <c r="I1648" s="3"/>
      <c r="J1648" s="3"/>
      <c r="K1648" s="3"/>
      <c r="L1648" s="3"/>
      <c r="M1648" s="3"/>
      <c r="N1648" s="3"/>
      <c r="O1648" s="1"/>
      <c r="P1648" s="1"/>
      <c r="Q1648" s="1"/>
      <c r="R1648" s="1"/>
      <c r="S1648" s="3"/>
      <c r="T1648" s="13"/>
      <c r="U1648" s="13"/>
      <c r="W1648" s="3"/>
      <c r="X1648" s="3"/>
      <c r="Y1648" s="3"/>
      <c r="Z1648" s="3"/>
      <c r="AA1648" s="3"/>
    </row>
    <row r="1649" spans="3:27" s="5" customFormat="1" x14ac:dyDescent="0.2">
      <c r="C1649" s="25"/>
      <c r="D1649" s="1"/>
      <c r="E1649" s="2"/>
      <c r="F1649" s="3"/>
      <c r="G1649" s="3"/>
      <c r="H1649" s="3"/>
      <c r="I1649" s="3"/>
      <c r="J1649" s="3"/>
      <c r="K1649" s="3"/>
      <c r="L1649" s="3"/>
      <c r="M1649" s="3"/>
      <c r="N1649" s="3"/>
      <c r="O1649" s="1"/>
      <c r="P1649" s="1"/>
      <c r="Q1649" s="1"/>
      <c r="R1649" s="1"/>
      <c r="S1649" s="3"/>
      <c r="T1649" s="13"/>
      <c r="U1649" s="13"/>
      <c r="W1649" s="3"/>
      <c r="X1649" s="3"/>
      <c r="Y1649" s="3"/>
      <c r="Z1649" s="3"/>
      <c r="AA1649" s="3"/>
    </row>
    <row r="1650" spans="3:27" s="5" customFormat="1" x14ac:dyDescent="0.2">
      <c r="C1650" s="25"/>
      <c r="D1650" s="1"/>
      <c r="E1650" s="2"/>
      <c r="F1650" s="3"/>
      <c r="G1650" s="3"/>
      <c r="H1650" s="3"/>
      <c r="I1650" s="3"/>
      <c r="J1650" s="3"/>
      <c r="K1650" s="3"/>
      <c r="L1650" s="3"/>
      <c r="M1650" s="3"/>
      <c r="N1650" s="3"/>
      <c r="O1650" s="1"/>
      <c r="P1650" s="1"/>
      <c r="Q1650" s="1"/>
      <c r="R1650" s="1"/>
      <c r="S1650" s="3"/>
      <c r="T1650" s="13"/>
      <c r="U1650" s="13"/>
      <c r="W1650" s="3"/>
      <c r="X1650" s="3"/>
      <c r="Y1650" s="3"/>
      <c r="Z1650" s="3"/>
      <c r="AA1650" s="3"/>
    </row>
    <row r="1651" spans="3:27" s="5" customFormat="1" x14ac:dyDescent="0.2">
      <c r="C1651" s="25"/>
      <c r="D1651" s="1"/>
      <c r="E1651" s="2"/>
      <c r="F1651" s="3"/>
      <c r="G1651" s="3"/>
      <c r="H1651" s="3"/>
      <c r="I1651" s="3"/>
      <c r="J1651" s="3"/>
      <c r="K1651" s="3"/>
      <c r="L1651" s="3"/>
      <c r="M1651" s="3"/>
      <c r="N1651" s="3"/>
      <c r="O1651" s="1"/>
      <c r="P1651" s="1"/>
      <c r="Q1651" s="1"/>
      <c r="R1651" s="1"/>
      <c r="S1651" s="3"/>
      <c r="T1651" s="13"/>
      <c r="U1651" s="13"/>
      <c r="W1651" s="3"/>
      <c r="X1651" s="3"/>
      <c r="Y1651" s="3"/>
      <c r="Z1651" s="3"/>
      <c r="AA1651" s="3"/>
    </row>
    <row r="1652" spans="3:27" s="5" customFormat="1" x14ac:dyDescent="0.2">
      <c r="C1652" s="25"/>
      <c r="D1652" s="1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1"/>
      <c r="P1652" s="1"/>
      <c r="Q1652" s="1"/>
      <c r="R1652" s="1"/>
      <c r="S1652" s="3"/>
      <c r="T1652" s="13"/>
      <c r="U1652" s="13"/>
      <c r="W1652" s="3"/>
      <c r="X1652" s="3"/>
      <c r="Y1652" s="3"/>
      <c r="Z1652" s="3"/>
      <c r="AA1652" s="3"/>
    </row>
    <row r="1653" spans="3:27" s="5" customFormat="1" x14ac:dyDescent="0.2">
      <c r="C1653" s="25"/>
      <c r="D1653" s="1"/>
      <c r="E1653" s="2"/>
      <c r="F1653" s="3"/>
      <c r="G1653" s="3"/>
      <c r="H1653" s="3"/>
      <c r="I1653" s="3"/>
      <c r="J1653" s="3"/>
      <c r="K1653" s="3"/>
      <c r="L1653" s="3"/>
      <c r="M1653" s="3"/>
      <c r="N1653" s="3"/>
      <c r="O1653" s="1"/>
      <c r="P1653" s="1"/>
      <c r="Q1653" s="1"/>
      <c r="R1653" s="1"/>
      <c r="S1653" s="3"/>
      <c r="T1653" s="13"/>
      <c r="U1653" s="13"/>
      <c r="W1653" s="3"/>
      <c r="X1653" s="3"/>
      <c r="Y1653" s="3"/>
      <c r="Z1653" s="3"/>
      <c r="AA1653" s="3"/>
    </row>
    <row r="1654" spans="3:27" s="5" customFormat="1" x14ac:dyDescent="0.2">
      <c r="C1654" s="25"/>
      <c r="D1654" s="1"/>
      <c r="E1654" s="2"/>
      <c r="F1654" s="3"/>
      <c r="G1654" s="3"/>
      <c r="H1654" s="3"/>
      <c r="I1654" s="3"/>
      <c r="J1654" s="3"/>
      <c r="K1654" s="3"/>
      <c r="L1654" s="3"/>
      <c r="M1654" s="3"/>
      <c r="N1654" s="3"/>
      <c r="O1654" s="1"/>
      <c r="P1654" s="1"/>
      <c r="Q1654" s="1"/>
      <c r="R1654" s="1"/>
      <c r="S1654" s="3"/>
      <c r="T1654" s="13"/>
      <c r="U1654" s="13"/>
      <c r="W1654" s="3"/>
      <c r="X1654" s="3"/>
      <c r="Y1654" s="3"/>
      <c r="Z1654" s="3"/>
      <c r="AA1654" s="3"/>
    </row>
    <row r="1655" spans="3:27" s="5" customFormat="1" x14ac:dyDescent="0.2">
      <c r="C1655" s="25"/>
      <c r="D1655" s="1"/>
      <c r="E1655" s="2"/>
      <c r="F1655" s="3"/>
      <c r="G1655" s="3"/>
      <c r="H1655" s="3"/>
      <c r="I1655" s="3"/>
      <c r="J1655" s="3"/>
      <c r="K1655" s="3"/>
      <c r="L1655" s="3"/>
      <c r="M1655" s="3"/>
      <c r="N1655" s="3"/>
      <c r="O1655" s="1"/>
      <c r="P1655" s="1"/>
      <c r="Q1655" s="1"/>
      <c r="R1655" s="1"/>
      <c r="S1655" s="3"/>
      <c r="T1655" s="13"/>
      <c r="U1655" s="13"/>
      <c r="W1655" s="3"/>
      <c r="X1655" s="3"/>
      <c r="Y1655" s="3"/>
      <c r="Z1655" s="3"/>
      <c r="AA1655" s="3"/>
    </row>
    <row r="1656" spans="3:27" s="5" customFormat="1" x14ac:dyDescent="0.2">
      <c r="C1656" s="25"/>
      <c r="D1656" s="1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1"/>
      <c r="P1656" s="1"/>
      <c r="Q1656" s="1"/>
      <c r="R1656" s="1"/>
      <c r="S1656" s="3"/>
      <c r="T1656" s="13"/>
      <c r="U1656" s="13"/>
      <c r="W1656" s="3"/>
      <c r="X1656" s="3"/>
      <c r="Y1656" s="3"/>
      <c r="Z1656" s="3"/>
      <c r="AA1656" s="3"/>
    </row>
    <row r="1657" spans="3:27" s="5" customFormat="1" x14ac:dyDescent="0.2">
      <c r="C1657" s="25"/>
      <c r="D1657" s="1"/>
      <c r="E1657" s="2"/>
      <c r="F1657" s="3"/>
      <c r="G1657" s="3"/>
      <c r="H1657" s="3"/>
      <c r="I1657" s="3"/>
      <c r="J1657" s="3"/>
      <c r="K1657" s="3"/>
      <c r="L1657" s="3"/>
      <c r="M1657" s="3"/>
      <c r="N1657" s="3"/>
      <c r="O1657" s="1"/>
      <c r="P1657" s="1"/>
      <c r="Q1657" s="1"/>
      <c r="R1657" s="1"/>
      <c r="S1657" s="3"/>
      <c r="T1657" s="13"/>
      <c r="U1657" s="13"/>
      <c r="W1657" s="3"/>
      <c r="X1657" s="3"/>
      <c r="Y1657" s="3"/>
      <c r="Z1657" s="3"/>
      <c r="AA1657" s="3"/>
    </row>
    <row r="1658" spans="3:27" s="5" customFormat="1" x14ac:dyDescent="0.2">
      <c r="C1658" s="25"/>
      <c r="D1658" s="1"/>
      <c r="E1658" s="2"/>
      <c r="F1658" s="3"/>
      <c r="G1658" s="3"/>
      <c r="H1658" s="3"/>
      <c r="I1658" s="3"/>
      <c r="J1658" s="3"/>
      <c r="K1658" s="3"/>
      <c r="L1658" s="3"/>
      <c r="M1658" s="3"/>
      <c r="N1658" s="3"/>
      <c r="O1658" s="1"/>
      <c r="P1658" s="1"/>
      <c r="Q1658" s="1"/>
      <c r="R1658" s="1"/>
      <c r="S1658" s="3"/>
      <c r="T1658" s="13"/>
      <c r="U1658" s="13"/>
      <c r="W1658" s="3"/>
      <c r="X1658" s="3"/>
      <c r="Y1658" s="3"/>
      <c r="Z1658" s="3"/>
      <c r="AA1658" s="3"/>
    </row>
    <row r="1659" spans="3:27" s="5" customFormat="1" x14ac:dyDescent="0.2">
      <c r="C1659" s="25"/>
      <c r="D1659" s="1"/>
      <c r="E1659" s="2"/>
      <c r="F1659" s="3"/>
      <c r="G1659" s="3"/>
      <c r="H1659" s="3"/>
      <c r="I1659" s="3"/>
      <c r="J1659" s="3"/>
      <c r="K1659" s="3"/>
      <c r="L1659" s="3"/>
      <c r="M1659" s="3"/>
      <c r="N1659" s="3"/>
      <c r="O1659" s="1"/>
      <c r="P1659" s="1"/>
      <c r="Q1659" s="1"/>
      <c r="R1659" s="1"/>
      <c r="S1659" s="3"/>
      <c r="T1659" s="13"/>
      <c r="U1659" s="13"/>
      <c r="W1659" s="3"/>
      <c r="X1659" s="3"/>
      <c r="Y1659" s="3"/>
      <c r="Z1659" s="3"/>
      <c r="AA1659" s="3"/>
    </row>
    <row r="1660" spans="3:27" s="5" customFormat="1" x14ac:dyDescent="0.2">
      <c r="C1660" s="25"/>
      <c r="D1660" s="1"/>
      <c r="E1660" s="2"/>
      <c r="F1660" s="3"/>
      <c r="G1660" s="3"/>
      <c r="H1660" s="3"/>
      <c r="I1660" s="3"/>
      <c r="J1660" s="3"/>
      <c r="K1660" s="3"/>
      <c r="L1660" s="3"/>
      <c r="M1660" s="3"/>
      <c r="N1660" s="3"/>
      <c r="O1660" s="1"/>
      <c r="P1660" s="1"/>
      <c r="Q1660" s="1"/>
      <c r="R1660" s="1"/>
      <c r="S1660" s="3"/>
      <c r="T1660" s="13"/>
      <c r="U1660" s="13"/>
      <c r="W1660" s="3"/>
      <c r="X1660" s="3"/>
      <c r="Y1660" s="3"/>
      <c r="Z1660" s="3"/>
      <c r="AA1660" s="3"/>
    </row>
    <row r="1661" spans="3:27" s="5" customFormat="1" x14ac:dyDescent="0.2">
      <c r="C1661" s="25"/>
      <c r="D1661" s="1"/>
      <c r="E1661" s="2"/>
      <c r="F1661" s="3"/>
      <c r="G1661" s="3"/>
      <c r="H1661" s="3"/>
      <c r="I1661" s="3"/>
      <c r="J1661" s="3"/>
      <c r="K1661" s="3"/>
      <c r="L1661" s="3"/>
      <c r="M1661" s="3"/>
      <c r="N1661" s="3"/>
      <c r="O1661" s="1"/>
      <c r="P1661" s="1"/>
      <c r="Q1661" s="1"/>
      <c r="R1661" s="1"/>
      <c r="S1661" s="3"/>
      <c r="T1661" s="13"/>
      <c r="U1661" s="13"/>
      <c r="W1661" s="3"/>
      <c r="X1661" s="3"/>
      <c r="Y1661" s="3"/>
      <c r="Z1661" s="3"/>
      <c r="AA1661" s="3"/>
    </row>
    <row r="1662" spans="3:27" s="5" customFormat="1" x14ac:dyDescent="0.2">
      <c r="C1662" s="25"/>
      <c r="D1662" s="1"/>
      <c r="E1662" s="2"/>
      <c r="F1662" s="3"/>
      <c r="G1662" s="3"/>
      <c r="H1662" s="3"/>
      <c r="I1662" s="3"/>
      <c r="J1662" s="3"/>
      <c r="K1662" s="3"/>
      <c r="L1662" s="3"/>
      <c r="M1662" s="3"/>
      <c r="N1662" s="3"/>
      <c r="O1662" s="1"/>
      <c r="P1662" s="1"/>
      <c r="Q1662" s="1"/>
      <c r="R1662" s="1"/>
      <c r="S1662" s="3"/>
      <c r="T1662" s="13"/>
      <c r="U1662" s="13"/>
      <c r="W1662" s="3"/>
      <c r="X1662" s="3"/>
      <c r="Y1662" s="3"/>
      <c r="Z1662" s="3"/>
      <c r="AA1662" s="3"/>
    </row>
    <row r="1663" spans="3:27" s="5" customFormat="1" x14ac:dyDescent="0.2">
      <c r="C1663" s="25"/>
      <c r="D1663" s="1"/>
      <c r="E1663" s="2"/>
      <c r="F1663" s="3"/>
      <c r="G1663" s="3"/>
      <c r="H1663" s="3"/>
      <c r="I1663" s="3"/>
      <c r="J1663" s="3"/>
      <c r="K1663" s="3"/>
      <c r="L1663" s="3"/>
      <c r="M1663" s="3"/>
      <c r="N1663" s="3"/>
      <c r="O1663" s="1"/>
      <c r="P1663" s="1"/>
      <c r="Q1663" s="1"/>
      <c r="R1663" s="1"/>
      <c r="S1663" s="3"/>
      <c r="T1663" s="13"/>
      <c r="U1663" s="13"/>
      <c r="W1663" s="3"/>
      <c r="X1663" s="3"/>
      <c r="Y1663" s="3"/>
      <c r="Z1663" s="3"/>
      <c r="AA1663" s="3"/>
    </row>
    <row r="1664" spans="3:27" s="5" customFormat="1" x14ac:dyDescent="0.2">
      <c r="C1664" s="25"/>
      <c r="D1664" s="1"/>
      <c r="E1664" s="2"/>
      <c r="F1664" s="3"/>
      <c r="G1664" s="3"/>
      <c r="H1664" s="3"/>
      <c r="I1664" s="3"/>
      <c r="J1664" s="3"/>
      <c r="K1664" s="3"/>
      <c r="L1664" s="3"/>
      <c r="M1664" s="3"/>
      <c r="N1664" s="3"/>
      <c r="O1664" s="1"/>
      <c r="P1664" s="1"/>
      <c r="Q1664" s="1"/>
      <c r="R1664" s="1"/>
      <c r="S1664" s="3"/>
      <c r="T1664" s="13"/>
      <c r="U1664" s="13"/>
      <c r="W1664" s="3"/>
      <c r="X1664" s="3"/>
      <c r="Y1664" s="3"/>
      <c r="Z1664" s="3"/>
      <c r="AA1664" s="3"/>
    </row>
    <row r="1665" spans="3:27" s="5" customFormat="1" x14ac:dyDescent="0.2">
      <c r="C1665" s="25"/>
      <c r="D1665" s="1"/>
      <c r="E1665" s="2"/>
      <c r="F1665" s="3"/>
      <c r="G1665" s="3"/>
      <c r="H1665" s="3"/>
      <c r="I1665" s="3"/>
      <c r="J1665" s="3"/>
      <c r="K1665" s="3"/>
      <c r="L1665" s="3"/>
      <c r="M1665" s="3"/>
      <c r="N1665" s="3"/>
      <c r="O1665" s="1"/>
      <c r="P1665" s="1"/>
      <c r="Q1665" s="1"/>
      <c r="R1665" s="1"/>
      <c r="S1665" s="3"/>
      <c r="T1665" s="13"/>
      <c r="U1665" s="13"/>
      <c r="W1665" s="3"/>
      <c r="X1665" s="3"/>
      <c r="Y1665" s="3"/>
      <c r="Z1665" s="3"/>
      <c r="AA1665" s="3"/>
    </row>
    <row r="1666" spans="3:27" s="5" customFormat="1" x14ac:dyDescent="0.2">
      <c r="C1666" s="25"/>
      <c r="D1666" s="1"/>
      <c r="E1666" s="2"/>
      <c r="F1666" s="3"/>
      <c r="G1666" s="3"/>
      <c r="H1666" s="3"/>
      <c r="I1666" s="3"/>
      <c r="J1666" s="3"/>
      <c r="K1666" s="3"/>
      <c r="L1666" s="3"/>
      <c r="M1666" s="3"/>
      <c r="N1666" s="3"/>
      <c r="O1666" s="1"/>
      <c r="P1666" s="1"/>
      <c r="Q1666" s="1"/>
      <c r="R1666" s="1"/>
      <c r="S1666" s="3"/>
      <c r="T1666" s="13"/>
      <c r="U1666" s="13"/>
      <c r="W1666" s="3"/>
      <c r="X1666" s="3"/>
      <c r="Y1666" s="3"/>
      <c r="Z1666" s="3"/>
      <c r="AA1666" s="3"/>
    </row>
    <row r="1667" spans="3:27" s="5" customFormat="1" x14ac:dyDescent="0.2">
      <c r="C1667" s="25"/>
      <c r="D1667" s="1"/>
      <c r="E1667" s="2"/>
      <c r="F1667" s="3"/>
      <c r="G1667" s="3"/>
      <c r="H1667" s="3"/>
      <c r="I1667" s="3"/>
      <c r="J1667" s="3"/>
      <c r="K1667" s="3"/>
      <c r="L1667" s="3"/>
      <c r="M1667" s="3"/>
      <c r="N1667" s="3"/>
      <c r="O1667" s="1"/>
      <c r="P1667" s="1"/>
      <c r="Q1667" s="1"/>
      <c r="R1667" s="1"/>
      <c r="S1667" s="3"/>
      <c r="T1667" s="13"/>
      <c r="U1667" s="13"/>
      <c r="W1667" s="3"/>
      <c r="X1667" s="3"/>
      <c r="Y1667" s="3"/>
      <c r="Z1667" s="3"/>
      <c r="AA1667" s="3"/>
    </row>
    <row r="1668" spans="3:27" s="5" customFormat="1" x14ac:dyDescent="0.2">
      <c r="C1668" s="25"/>
      <c r="D1668" s="1"/>
      <c r="E1668" s="2"/>
      <c r="F1668" s="3"/>
      <c r="G1668" s="3"/>
      <c r="H1668" s="3"/>
      <c r="I1668" s="3"/>
      <c r="J1668" s="3"/>
      <c r="K1668" s="3"/>
      <c r="L1668" s="3"/>
      <c r="M1668" s="3"/>
      <c r="N1668" s="3"/>
      <c r="O1668" s="1"/>
      <c r="P1668" s="1"/>
      <c r="Q1668" s="1"/>
      <c r="R1668" s="1"/>
      <c r="S1668" s="3"/>
      <c r="T1668" s="13"/>
      <c r="U1668" s="13"/>
      <c r="W1668" s="3"/>
      <c r="X1668" s="3"/>
      <c r="Y1668" s="3"/>
      <c r="Z1668" s="3"/>
      <c r="AA1668" s="3"/>
    </row>
    <row r="1669" spans="3:27" s="5" customFormat="1" x14ac:dyDescent="0.2">
      <c r="C1669" s="25"/>
      <c r="D1669" s="1"/>
      <c r="E1669" s="2"/>
      <c r="F1669" s="3"/>
      <c r="G1669" s="3"/>
      <c r="H1669" s="3"/>
      <c r="I1669" s="3"/>
      <c r="J1669" s="3"/>
      <c r="K1669" s="3"/>
      <c r="L1669" s="3"/>
      <c r="M1669" s="3"/>
      <c r="N1669" s="3"/>
      <c r="O1669" s="1"/>
      <c r="P1669" s="1"/>
      <c r="Q1669" s="1"/>
      <c r="R1669" s="1"/>
      <c r="S1669" s="3"/>
      <c r="T1669" s="13"/>
      <c r="U1669" s="13"/>
      <c r="W1669" s="3"/>
      <c r="X1669" s="3"/>
      <c r="Y1669" s="3"/>
      <c r="Z1669" s="3"/>
      <c r="AA1669" s="3"/>
    </row>
    <row r="1670" spans="3:27" s="5" customFormat="1" x14ac:dyDescent="0.2">
      <c r="C1670" s="25"/>
      <c r="D1670" s="1"/>
      <c r="E1670" s="2"/>
      <c r="F1670" s="3"/>
      <c r="G1670" s="3"/>
      <c r="H1670" s="3"/>
      <c r="I1670" s="3"/>
      <c r="J1670" s="3"/>
      <c r="K1670" s="3"/>
      <c r="L1670" s="3"/>
      <c r="M1670" s="3"/>
      <c r="N1670" s="3"/>
      <c r="O1670" s="1"/>
      <c r="P1670" s="1"/>
      <c r="Q1670" s="1"/>
      <c r="R1670" s="1"/>
      <c r="S1670" s="3"/>
      <c r="T1670" s="13"/>
      <c r="U1670" s="13"/>
      <c r="W1670" s="3"/>
      <c r="X1670" s="3"/>
      <c r="Y1670" s="3"/>
      <c r="Z1670" s="3"/>
      <c r="AA1670" s="3"/>
    </row>
    <row r="1671" spans="3:27" s="5" customFormat="1" x14ac:dyDescent="0.2">
      <c r="C1671" s="25"/>
      <c r="D1671" s="1"/>
      <c r="E1671" s="2"/>
      <c r="F1671" s="3"/>
      <c r="G1671" s="3"/>
      <c r="H1671" s="3"/>
      <c r="I1671" s="3"/>
      <c r="J1671" s="3"/>
      <c r="K1671" s="3"/>
      <c r="L1671" s="3"/>
      <c r="M1671" s="3"/>
      <c r="N1671" s="3"/>
      <c r="O1671" s="1"/>
      <c r="P1671" s="1"/>
      <c r="Q1671" s="1"/>
      <c r="R1671" s="1"/>
      <c r="S1671" s="3"/>
      <c r="T1671" s="13"/>
      <c r="U1671" s="13"/>
      <c r="W1671" s="3"/>
      <c r="X1671" s="3"/>
      <c r="Y1671" s="3"/>
      <c r="Z1671" s="3"/>
      <c r="AA1671" s="3"/>
    </row>
    <row r="1672" spans="3:27" s="5" customFormat="1" x14ac:dyDescent="0.2">
      <c r="C1672" s="25"/>
      <c r="D1672" s="1"/>
      <c r="E1672" s="2"/>
      <c r="F1672" s="3"/>
      <c r="G1672" s="3"/>
      <c r="H1672" s="3"/>
      <c r="I1672" s="3"/>
      <c r="J1672" s="3"/>
      <c r="K1672" s="3"/>
      <c r="L1672" s="3"/>
      <c r="M1672" s="3"/>
      <c r="N1672" s="3"/>
      <c r="O1672" s="1"/>
      <c r="P1672" s="1"/>
      <c r="Q1672" s="1"/>
      <c r="R1672" s="1"/>
      <c r="S1672" s="3"/>
      <c r="T1672" s="13"/>
      <c r="U1672" s="13"/>
      <c r="W1672" s="3"/>
      <c r="X1672" s="3"/>
      <c r="Y1672" s="3"/>
      <c r="Z1672" s="3"/>
      <c r="AA1672" s="3"/>
    </row>
    <row r="1673" spans="3:27" s="5" customFormat="1" x14ac:dyDescent="0.2">
      <c r="C1673" s="25"/>
      <c r="D1673" s="1"/>
      <c r="E1673" s="2"/>
      <c r="F1673" s="3"/>
      <c r="G1673" s="3"/>
      <c r="H1673" s="3"/>
      <c r="I1673" s="3"/>
      <c r="J1673" s="3"/>
      <c r="K1673" s="3"/>
      <c r="L1673" s="3"/>
      <c r="M1673" s="3"/>
      <c r="N1673" s="3"/>
      <c r="O1673" s="1"/>
      <c r="P1673" s="1"/>
      <c r="Q1673" s="1"/>
      <c r="R1673" s="1"/>
      <c r="S1673" s="3"/>
      <c r="T1673" s="13"/>
      <c r="U1673" s="13"/>
      <c r="W1673" s="3"/>
      <c r="X1673" s="3"/>
      <c r="Y1673" s="3"/>
      <c r="Z1673" s="3"/>
      <c r="AA1673" s="3"/>
    </row>
    <row r="1674" spans="3:27" s="5" customFormat="1" x14ac:dyDescent="0.2">
      <c r="C1674" s="25"/>
      <c r="D1674" s="1"/>
      <c r="E1674" s="2"/>
      <c r="F1674" s="3"/>
      <c r="G1674" s="3"/>
      <c r="H1674" s="3"/>
      <c r="I1674" s="3"/>
      <c r="J1674" s="3"/>
      <c r="K1674" s="3"/>
      <c r="L1674" s="3"/>
      <c r="M1674" s="3"/>
      <c r="N1674" s="3"/>
      <c r="O1674" s="1"/>
      <c r="P1674" s="1"/>
      <c r="Q1674" s="1"/>
      <c r="R1674" s="1"/>
      <c r="S1674" s="3"/>
      <c r="T1674" s="13"/>
      <c r="U1674" s="13"/>
      <c r="W1674" s="3"/>
      <c r="X1674" s="3"/>
      <c r="Y1674" s="3"/>
      <c r="Z1674" s="3"/>
      <c r="AA1674" s="3"/>
    </row>
    <row r="1675" spans="3:27" s="5" customFormat="1" x14ac:dyDescent="0.2">
      <c r="C1675" s="25"/>
      <c r="D1675" s="1"/>
      <c r="E1675" s="2"/>
      <c r="F1675" s="3"/>
      <c r="G1675" s="3"/>
      <c r="H1675" s="3"/>
      <c r="I1675" s="3"/>
      <c r="J1675" s="3"/>
      <c r="K1675" s="3"/>
      <c r="L1675" s="3"/>
      <c r="M1675" s="3"/>
      <c r="N1675" s="3"/>
      <c r="O1675" s="1"/>
      <c r="P1675" s="1"/>
      <c r="Q1675" s="1"/>
      <c r="R1675" s="1"/>
      <c r="S1675" s="3"/>
      <c r="T1675" s="13"/>
      <c r="U1675" s="13"/>
      <c r="W1675" s="3"/>
      <c r="X1675" s="3"/>
      <c r="Y1675" s="3"/>
      <c r="Z1675" s="3"/>
      <c r="AA1675" s="3"/>
    </row>
    <row r="1676" spans="3:27" s="5" customFormat="1" x14ac:dyDescent="0.2">
      <c r="C1676" s="25"/>
      <c r="D1676" s="1"/>
      <c r="E1676" s="2"/>
      <c r="F1676" s="3"/>
      <c r="G1676" s="3"/>
      <c r="H1676" s="3"/>
      <c r="I1676" s="3"/>
      <c r="J1676" s="3"/>
      <c r="K1676" s="3"/>
      <c r="L1676" s="3"/>
      <c r="M1676" s="3"/>
      <c r="N1676" s="3"/>
      <c r="O1676" s="1"/>
      <c r="P1676" s="1"/>
      <c r="Q1676" s="1"/>
      <c r="R1676" s="1"/>
      <c r="S1676" s="3"/>
      <c r="T1676" s="13"/>
      <c r="U1676" s="13"/>
      <c r="W1676" s="3"/>
      <c r="X1676" s="3"/>
      <c r="Y1676" s="3"/>
      <c r="Z1676" s="3"/>
      <c r="AA1676" s="3"/>
    </row>
    <row r="1677" spans="3:27" s="5" customFormat="1" x14ac:dyDescent="0.2">
      <c r="C1677" s="25"/>
      <c r="D1677" s="1"/>
      <c r="E1677" s="2"/>
      <c r="F1677" s="3"/>
      <c r="G1677" s="3"/>
      <c r="H1677" s="3"/>
      <c r="I1677" s="3"/>
      <c r="J1677" s="3"/>
      <c r="K1677" s="3"/>
      <c r="L1677" s="3"/>
      <c r="M1677" s="3"/>
      <c r="N1677" s="3"/>
      <c r="O1677" s="1"/>
      <c r="P1677" s="1"/>
      <c r="Q1677" s="1"/>
      <c r="R1677" s="1"/>
      <c r="S1677" s="3"/>
      <c r="T1677" s="13"/>
      <c r="U1677" s="13"/>
      <c r="W1677" s="3"/>
      <c r="X1677" s="3"/>
      <c r="Y1677" s="3"/>
      <c r="Z1677" s="3"/>
      <c r="AA1677" s="3"/>
    </row>
    <row r="1678" spans="3:27" s="5" customFormat="1" x14ac:dyDescent="0.2">
      <c r="C1678" s="25"/>
      <c r="D1678" s="1"/>
      <c r="E1678" s="2"/>
      <c r="F1678" s="3"/>
      <c r="G1678" s="3"/>
      <c r="H1678" s="3"/>
      <c r="I1678" s="3"/>
      <c r="J1678" s="3"/>
      <c r="K1678" s="3"/>
      <c r="L1678" s="3"/>
      <c r="M1678" s="3"/>
      <c r="N1678" s="3"/>
      <c r="O1678" s="1"/>
      <c r="P1678" s="1"/>
      <c r="Q1678" s="1"/>
      <c r="R1678" s="1"/>
      <c r="S1678" s="3"/>
      <c r="T1678" s="13"/>
      <c r="U1678" s="13"/>
      <c r="W1678" s="3"/>
      <c r="X1678" s="3"/>
      <c r="Y1678" s="3"/>
      <c r="Z1678" s="3"/>
      <c r="AA1678" s="3"/>
    </row>
    <row r="1679" spans="3:27" s="5" customFormat="1" x14ac:dyDescent="0.2">
      <c r="C1679" s="25"/>
      <c r="D1679" s="1"/>
      <c r="E1679" s="2"/>
      <c r="F1679" s="3"/>
      <c r="G1679" s="3"/>
      <c r="H1679" s="3"/>
      <c r="I1679" s="3"/>
      <c r="J1679" s="3"/>
      <c r="K1679" s="3"/>
      <c r="L1679" s="3"/>
      <c r="M1679" s="3"/>
      <c r="N1679" s="3"/>
      <c r="O1679" s="1"/>
      <c r="P1679" s="1"/>
      <c r="Q1679" s="1"/>
      <c r="R1679" s="1"/>
      <c r="S1679" s="3"/>
      <c r="T1679" s="13"/>
      <c r="U1679" s="13"/>
      <c r="W1679" s="3"/>
      <c r="X1679" s="3"/>
      <c r="Y1679" s="3"/>
      <c r="Z1679" s="3"/>
      <c r="AA1679" s="3"/>
    </row>
    <row r="1680" spans="3:27" s="5" customFormat="1" x14ac:dyDescent="0.2">
      <c r="C1680" s="25"/>
      <c r="D1680" s="1"/>
      <c r="E1680" s="2"/>
      <c r="F1680" s="3"/>
      <c r="G1680" s="3"/>
      <c r="H1680" s="3"/>
      <c r="I1680" s="3"/>
      <c r="J1680" s="3"/>
      <c r="K1680" s="3"/>
      <c r="L1680" s="3"/>
      <c r="M1680" s="3"/>
      <c r="N1680" s="3"/>
      <c r="O1680" s="1"/>
      <c r="P1680" s="1"/>
      <c r="Q1680" s="1"/>
      <c r="R1680" s="1"/>
      <c r="S1680" s="3"/>
      <c r="T1680" s="13"/>
      <c r="U1680" s="13"/>
      <c r="W1680" s="3"/>
      <c r="X1680" s="3"/>
      <c r="Y1680" s="3"/>
      <c r="Z1680" s="3"/>
      <c r="AA1680" s="3"/>
    </row>
    <row r="1681" spans="3:27" s="5" customFormat="1" x14ac:dyDescent="0.2">
      <c r="C1681" s="25"/>
      <c r="D1681" s="1"/>
      <c r="E1681" s="2"/>
      <c r="F1681" s="3"/>
      <c r="G1681" s="3"/>
      <c r="H1681" s="3"/>
      <c r="I1681" s="3"/>
      <c r="J1681" s="3"/>
      <c r="K1681" s="3"/>
      <c r="L1681" s="3"/>
      <c r="M1681" s="3"/>
      <c r="N1681" s="3"/>
      <c r="O1681" s="1"/>
      <c r="P1681" s="1"/>
      <c r="Q1681" s="1"/>
      <c r="R1681" s="1"/>
      <c r="S1681" s="3"/>
      <c r="T1681" s="13"/>
      <c r="U1681" s="13"/>
      <c r="W1681" s="3"/>
      <c r="X1681" s="3"/>
      <c r="Y1681" s="3"/>
      <c r="Z1681" s="3"/>
      <c r="AA1681" s="3"/>
    </row>
    <row r="1682" spans="3:27" s="5" customFormat="1" x14ac:dyDescent="0.2">
      <c r="C1682" s="25"/>
      <c r="D1682" s="1"/>
      <c r="E1682" s="2"/>
      <c r="F1682" s="3"/>
      <c r="G1682" s="3"/>
      <c r="H1682" s="3"/>
      <c r="I1682" s="3"/>
      <c r="J1682" s="3"/>
      <c r="K1682" s="3"/>
      <c r="L1682" s="3"/>
      <c r="M1682" s="3"/>
      <c r="N1682" s="3"/>
      <c r="O1682" s="1"/>
      <c r="P1682" s="1"/>
      <c r="Q1682" s="1"/>
      <c r="R1682" s="1"/>
      <c r="S1682" s="3"/>
      <c r="T1682" s="13"/>
      <c r="U1682" s="13"/>
      <c r="W1682" s="3"/>
      <c r="X1682" s="3"/>
      <c r="Y1682" s="3"/>
      <c r="Z1682" s="3"/>
      <c r="AA1682" s="3"/>
    </row>
    <row r="1683" spans="3:27" s="5" customFormat="1" x14ac:dyDescent="0.2">
      <c r="C1683" s="25"/>
      <c r="D1683" s="1"/>
      <c r="E1683" s="2"/>
      <c r="F1683" s="3"/>
      <c r="G1683" s="3"/>
      <c r="H1683" s="3"/>
      <c r="I1683" s="3"/>
      <c r="J1683" s="3"/>
      <c r="K1683" s="3"/>
      <c r="L1683" s="3"/>
      <c r="M1683" s="3"/>
      <c r="N1683" s="3"/>
      <c r="O1683" s="1"/>
      <c r="P1683" s="1"/>
      <c r="Q1683" s="1"/>
      <c r="R1683" s="1"/>
      <c r="S1683" s="3"/>
      <c r="T1683" s="13"/>
      <c r="U1683" s="13"/>
      <c r="W1683" s="3"/>
      <c r="X1683" s="3"/>
      <c r="Y1683" s="3"/>
      <c r="Z1683" s="3"/>
      <c r="AA1683" s="3"/>
    </row>
    <row r="1684" spans="3:27" s="5" customFormat="1" x14ac:dyDescent="0.2">
      <c r="C1684" s="25"/>
      <c r="D1684" s="1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1"/>
      <c r="P1684" s="1"/>
      <c r="Q1684" s="1"/>
      <c r="R1684" s="1"/>
      <c r="S1684" s="3"/>
      <c r="T1684" s="13"/>
      <c r="U1684" s="13"/>
      <c r="W1684" s="3"/>
      <c r="X1684" s="3"/>
      <c r="Y1684" s="3"/>
      <c r="Z1684" s="3"/>
      <c r="AA1684" s="3"/>
    </row>
    <row r="1685" spans="3:27" s="5" customFormat="1" x14ac:dyDescent="0.2">
      <c r="C1685" s="25"/>
      <c r="D1685" s="1"/>
      <c r="E1685" s="2"/>
      <c r="F1685" s="3"/>
      <c r="G1685" s="3"/>
      <c r="H1685" s="3"/>
      <c r="I1685" s="3"/>
      <c r="J1685" s="3"/>
      <c r="K1685" s="3"/>
      <c r="L1685" s="3"/>
      <c r="M1685" s="3"/>
      <c r="N1685" s="3"/>
      <c r="O1685" s="1"/>
      <c r="P1685" s="1"/>
      <c r="Q1685" s="1"/>
      <c r="R1685" s="1"/>
      <c r="S1685" s="3"/>
      <c r="T1685" s="13"/>
      <c r="U1685" s="13"/>
      <c r="W1685" s="3"/>
      <c r="X1685" s="3"/>
      <c r="Y1685" s="3"/>
      <c r="Z1685" s="3"/>
      <c r="AA1685" s="3"/>
    </row>
    <row r="1686" spans="3:27" s="5" customFormat="1" x14ac:dyDescent="0.2">
      <c r="C1686" s="25"/>
      <c r="D1686" s="1"/>
      <c r="E1686" s="2"/>
      <c r="F1686" s="3"/>
      <c r="G1686" s="3"/>
      <c r="H1686" s="3"/>
      <c r="I1686" s="3"/>
      <c r="J1686" s="3"/>
      <c r="K1686" s="3"/>
      <c r="L1686" s="3"/>
      <c r="M1686" s="3"/>
      <c r="N1686" s="3"/>
      <c r="O1686" s="1"/>
      <c r="P1686" s="1"/>
      <c r="Q1686" s="1"/>
      <c r="R1686" s="1"/>
      <c r="S1686" s="3"/>
      <c r="T1686" s="13"/>
      <c r="U1686" s="13"/>
      <c r="W1686" s="3"/>
      <c r="X1686" s="3"/>
      <c r="Y1686" s="3"/>
      <c r="Z1686" s="3"/>
      <c r="AA1686" s="3"/>
    </row>
    <row r="1687" spans="3:27" s="5" customFormat="1" x14ac:dyDescent="0.2">
      <c r="C1687" s="25"/>
      <c r="D1687" s="1"/>
      <c r="E1687" s="2"/>
      <c r="F1687" s="3"/>
      <c r="G1687" s="3"/>
      <c r="H1687" s="3"/>
      <c r="I1687" s="3"/>
      <c r="J1687" s="3"/>
      <c r="K1687" s="3"/>
      <c r="L1687" s="3"/>
      <c r="M1687" s="3"/>
      <c r="N1687" s="3"/>
      <c r="O1687" s="1"/>
      <c r="P1687" s="1"/>
      <c r="Q1687" s="1"/>
      <c r="R1687" s="1"/>
      <c r="S1687" s="3"/>
      <c r="T1687" s="13"/>
      <c r="U1687" s="13"/>
      <c r="W1687" s="3"/>
      <c r="X1687" s="3"/>
      <c r="Y1687" s="3"/>
      <c r="Z1687" s="3"/>
      <c r="AA1687" s="3"/>
    </row>
    <row r="1688" spans="3:27" s="5" customFormat="1" x14ac:dyDescent="0.2">
      <c r="C1688" s="25"/>
      <c r="D1688" s="1"/>
      <c r="E1688" s="2"/>
      <c r="F1688" s="3"/>
      <c r="G1688" s="3"/>
      <c r="H1688" s="3"/>
      <c r="I1688" s="3"/>
      <c r="J1688" s="3"/>
      <c r="K1688" s="3"/>
      <c r="L1688" s="3"/>
      <c r="M1688" s="3"/>
      <c r="N1688" s="3"/>
      <c r="O1688" s="1"/>
      <c r="P1688" s="1"/>
      <c r="Q1688" s="1"/>
      <c r="R1688" s="1"/>
      <c r="S1688" s="3"/>
      <c r="T1688" s="13"/>
      <c r="U1688" s="13"/>
      <c r="W1688" s="3"/>
      <c r="X1688" s="3"/>
      <c r="Y1688" s="3"/>
      <c r="Z1688" s="3"/>
      <c r="AA1688" s="3"/>
    </row>
    <row r="1689" spans="3:27" s="5" customFormat="1" x14ac:dyDescent="0.2">
      <c r="C1689" s="25"/>
      <c r="D1689" s="1"/>
      <c r="E1689" s="2"/>
      <c r="F1689" s="3"/>
      <c r="G1689" s="3"/>
      <c r="H1689" s="3"/>
      <c r="I1689" s="3"/>
      <c r="J1689" s="3"/>
      <c r="K1689" s="3"/>
      <c r="L1689" s="3"/>
      <c r="M1689" s="3"/>
      <c r="N1689" s="3"/>
      <c r="O1689" s="1"/>
      <c r="P1689" s="1"/>
      <c r="Q1689" s="1"/>
      <c r="R1689" s="1"/>
      <c r="S1689" s="3"/>
      <c r="T1689" s="13"/>
      <c r="U1689" s="13"/>
      <c r="W1689" s="3"/>
      <c r="X1689" s="3"/>
      <c r="Y1689" s="3"/>
      <c r="Z1689" s="3"/>
      <c r="AA1689" s="3"/>
    </row>
    <row r="1690" spans="3:27" s="5" customFormat="1" x14ac:dyDescent="0.2">
      <c r="C1690" s="25"/>
      <c r="D1690" s="1"/>
      <c r="E1690" s="2"/>
      <c r="F1690" s="3"/>
      <c r="G1690" s="3"/>
      <c r="H1690" s="3"/>
      <c r="I1690" s="3"/>
      <c r="J1690" s="3"/>
      <c r="K1690" s="3"/>
      <c r="L1690" s="3"/>
      <c r="M1690" s="3"/>
      <c r="N1690" s="3"/>
      <c r="O1690" s="1"/>
      <c r="P1690" s="1"/>
      <c r="Q1690" s="1"/>
      <c r="R1690" s="1"/>
      <c r="S1690" s="3"/>
      <c r="T1690" s="13"/>
      <c r="U1690" s="13"/>
      <c r="W1690" s="3"/>
      <c r="X1690" s="3"/>
      <c r="Y1690" s="3"/>
      <c r="Z1690" s="3"/>
      <c r="AA1690" s="3"/>
    </row>
    <row r="1691" spans="3:27" s="5" customFormat="1" x14ac:dyDescent="0.2">
      <c r="C1691" s="25"/>
      <c r="D1691" s="1"/>
      <c r="E1691" s="2"/>
      <c r="F1691" s="3"/>
      <c r="G1691" s="3"/>
      <c r="H1691" s="3"/>
      <c r="I1691" s="3"/>
      <c r="J1691" s="3"/>
      <c r="K1691" s="3"/>
      <c r="L1691" s="3"/>
      <c r="M1691" s="3"/>
      <c r="N1691" s="3"/>
      <c r="O1691" s="1"/>
      <c r="P1691" s="1"/>
      <c r="Q1691" s="1"/>
      <c r="R1691" s="1"/>
      <c r="S1691" s="3"/>
      <c r="T1691" s="13"/>
      <c r="U1691" s="13"/>
      <c r="W1691" s="3"/>
      <c r="X1691" s="3"/>
      <c r="Y1691" s="3"/>
      <c r="Z1691" s="3"/>
      <c r="AA1691" s="3"/>
    </row>
    <row r="1692" spans="3:27" s="5" customFormat="1" x14ac:dyDescent="0.2">
      <c r="C1692" s="25"/>
      <c r="D1692" s="1"/>
      <c r="E1692" s="2"/>
      <c r="F1692" s="3"/>
      <c r="G1692" s="3"/>
      <c r="H1692" s="3"/>
      <c r="I1692" s="3"/>
      <c r="J1692" s="3"/>
      <c r="K1692" s="3"/>
      <c r="L1692" s="3"/>
      <c r="M1692" s="3"/>
      <c r="N1692" s="3"/>
      <c r="O1692" s="1"/>
      <c r="P1692" s="1"/>
      <c r="Q1692" s="1"/>
      <c r="R1692" s="1"/>
      <c r="S1692" s="3"/>
      <c r="T1692" s="13"/>
      <c r="U1692" s="13"/>
      <c r="W1692" s="3"/>
      <c r="X1692" s="3"/>
      <c r="Y1692" s="3"/>
      <c r="Z1692" s="3"/>
      <c r="AA1692" s="3"/>
    </row>
    <row r="1693" spans="3:27" s="5" customFormat="1" x14ac:dyDescent="0.2">
      <c r="C1693" s="25"/>
      <c r="D1693" s="1"/>
      <c r="E1693" s="2"/>
      <c r="F1693" s="3"/>
      <c r="G1693" s="3"/>
      <c r="H1693" s="3"/>
      <c r="I1693" s="3"/>
      <c r="J1693" s="3"/>
      <c r="K1693" s="3"/>
      <c r="L1693" s="3"/>
      <c r="M1693" s="3"/>
      <c r="N1693" s="3"/>
      <c r="O1693" s="1"/>
      <c r="P1693" s="1"/>
      <c r="Q1693" s="1"/>
      <c r="R1693" s="1"/>
      <c r="S1693" s="3"/>
      <c r="T1693" s="13"/>
      <c r="U1693" s="13"/>
      <c r="W1693" s="3"/>
      <c r="X1693" s="3"/>
      <c r="Y1693" s="3"/>
      <c r="Z1693" s="3"/>
      <c r="AA1693" s="3"/>
    </row>
    <row r="1694" spans="3:27" s="5" customFormat="1" x14ac:dyDescent="0.2">
      <c r="C1694" s="25"/>
      <c r="D1694" s="1"/>
      <c r="E1694" s="2"/>
      <c r="F1694" s="3"/>
      <c r="G1694" s="3"/>
      <c r="H1694" s="3"/>
      <c r="I1694" s="3"/>
      <c r="J1694" s="3"/>
      <c r="K1694" s="3"/>
      <c r="L1694" s="3"/>
      <c r="M1694" s="3"/>
      <c r="N1694" s="3"/>
      <c r="O1694" s="1"/>
      <c r="P1694" s="1"/>
      <c r="Q1694" s="1"/>
      <c r="R1694" s="1"/>
      <c r="S1694" s="3"/>
      <c r="T1694" s="13"/>
      <c r="U1694" s="13"/>
      <c r="W1694" s="3"/>
      <c r="X1694" s="3"/>
      <c r="Y1694" s="3"/>
      <c r="Z1694" s="3"/>
      <c r="AA1694" s="3"/>
    </row>
    <row r="1695" spans="3:27" s="5" customFormat="1" x14ac:dyDescent="0.2">
      <c r="C1695" s="25"/>
      <c r="D1695" s="1"/>
      <c r="E1695" s="2"/>
      <c r="F1695" s="3"/>
      <c r="G1695" s="3"/>
      <c r="H1695" s="3"/>
      <c r="I1695" s="3"/>
      <c r="J1695" s="3"/>
      <c r="K1695" s="3"/>
      <c r="L1695" s="3"/>
      <c r="M1695" s="3"/>
      <c r="N1695" s="3"/>
      <c r="O1695" s="1"/>
      <c r="P1695" s="1"/>
      <c r="Q1695" s="1"/>
      <c r="R1695" s="1"/>
      <c r="S1695" s="3"/>
      <c r="T1695" s="13"/>
      <c r="U1695" s="13"/>
      <c r="W1695" s="3"/>
      <c r="X1695" s="3"/>
      <c r="Y1695" s="3"/>
      <c r="Z1695" s="3"/>
      <c r="AA1695" s="3"/>
    </row>
    <row r="1696" spans="3:27" s="5" customFormat="1" x14ac:dyDescent="0.2">
      <c r="C1696" s="25"/>
      <c r="D1696" s="1"/>
      <c r="E1696" s="2"/>
      <c r="F1696" s="3"/>
      <c r="G1696" s="3"/>
      <c r="H1696" s="3"/>
      <c r="I1696" s="3"/>
      <c r="J1696" s="3"/>
      <c r="K1696" s="3"/>
      <c r="L1696" s="3"/>
      <c r="M1696" s="3"/>
      <c r="N1696" s="3"/>
      <c r="O1696" s="1"/>
      <c r="P1696" s="1"/>
      <c r="Q1696" s="1"/>
      <c r="R1696" s="1"/>
      <c r="S1696" s="3"/>
      <c r="T1696" s="13"/>
      <c r="U1696" s="13"/>
      <c r="W1696" s="3"/>
      <c r="X1696" s="3"/>
      <c r="Y1696" s="3"/>
      <c r="Z1696" s="3"/>
      <c r="AA1696" s="3"/>
    </row>
    <row r="1697" spans="3:27" s="5" customFormat="1" x14ac:dyDescent="0.2">
      <c r="C1697" s="25"/>
      <c r="D1697" s="1"/>
      <c r="E1697" s="2"/>
      <c r="F1697" s="3"/>
      <c r="G1697" s="3"/>
      <c r="H1697" s="3"/>
      <c r="I1697" s="3"/>
      <c r="J1697" s="3"/>
      <c r="K1697" s="3"/>
      <c r="L1697" s="3"/>
      <c r="M1697" s="3"/>
      <c r="N1697" s="3"/>
      <c r="O1697" s="1"/>
      <c r="P1697" s="1"/>
      <c r="Q1697" s="1"/>
      <c r="R1697" s="1"/>
      <c r="S1697" s="3"/>
      <c r="T1697" s="13"/>
      <c r="U1697" s="13"/>
      <c r="W1697" s="3"/>
      <c r="X1697" s="3"/>
      <c r="Y1697" s="3"/>
      <c r="Z1697" s="3"/>
      <c r="AA1697" s="3"/>
    </row>
    <row r="1698" spans="3:27" s="5" customFormat="1" x14ac:dyDescent="0.2">
      <c r="C1698" s="25"/>
      <c r="D1698" s="1"/>
      <c r="E1698" s="2"/>
      <c r="F1698" s="3"/>
      <c r="G1698" s="3"/>
      <c r="H1698" s="3"/>
      <c r="I1698" s="3"/>
      <c r="J1698" s="3"/>
      <c r="K1698" s="3"/>
      <c r="L1698" s="3"/>
      <c r="M1698" s="3"/>
      <c r="N1698" s="3"/>
      <c r="O1698" s="1"/>
      <c r="P1698" s="1"/>
      <c r="Q1698" s="1"/>
      <c r="R1698" s="1"/>
      <c r="S1698" s="3"/>
      <c r="T1698" s="13"/>
      <c r="U1698" s="13"/>
      <c r="W1698" s="3"/>
      <c r="X1698" s="3"/>
      <c r="Y1698" s="3"/>
      <c r="Z1698" s="3"/>
      <c r="AA1698" s="3"/>
    </row>
    <row r="1699" spans="3:27" s="5" customFormat="1" x14ac:dyDescent="0.2">
      <c r="C1699" s="25"/>
      <c r="D1699" s="1"/>
      <c r="E1699" s="2"/>
      <c r="F1699" s="3"/>
      <c r="G1699" s="3"/>
      <c r="H1699" s="3"/>
      <c r="I1699" s="3"/>
      <c r="J1699" s="3"/>
      <c r="K1699" s="3"/>
      <c r="L1699" s="3"/>
      <c r="M1699" s="3"/>
      <c r="N1699" s="3"/>
      <c r="O1699" s="1"/>
      <c r="P1699" s="1"/>
      <c r="Q1699" s="1"/>
      <c r="R1699" s="1"/>
      <c r="S1699" s="3"/>
      <c r="T1699" s="13"/>
      <c r="U1699" s="13"/>
      <c r="W1699" s="3"/>
      <c r="X1699" s="3"/>
      <c r="Y1699" s="3"/>
      <c r="Z1699" s="3"/>
      <c r="AA1699" s="3"/>
    </row>
    <row r="1700" spans="3:27" s="5" customFormat="1" x14ac:dyDescent="0.2">
      <c r="C1700" s="25"/>
      <c r="D1700" s="1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1"/>
      <c r="P1700" s="1"/>
      <c r="Q1700" s="1"/>
      <c r="R1700" s="1"/>
      <c r="S1700" s="3"/>
      <c r="T1700" s="13"/>
      <c r="U1700" s="13"/>
      <c r="W1700" s="3"/>
      <c r="X1700" s="3"/>
      <c r="Y1700" s="3"/>
      <c r="Z1700" s="3"/>
      <c r="AA1700" s="3"/>
    </row>
    <row r="1701" spans="3:27" s="5" customFormat="1" x14ac:dyDescent="0.2">
      <c r="C1701" s="25"/>
      <c r="D1701" s="1"/>
      <c r="E1701" s="2"/>
      <c r="F1701" s="3"/>
      <c r="G1701" s="3"/>
      <c r="H1701" s="3"/>
      <c r="I1701" s="3"/>
      <c r="J1701" s="3"/>
      <c r="K1701" s="3"/>
      <c r="L1701" s="3"/>
      <c r="M1701" s="3"/>
      <c r="N1701" s="3"/>
      <c r="O1701" s="1"/>
      <c r="P1701" s="1"/>
      <c r="Q1701" s="1"/>
      <c r="R1701" s="1"/>
      <c r="S1701" s="3"/>
      <c r="T1701" s="13"/>
      <c r="U1701" s="13"/>
      <c r="W1701" s="3"/>
      <c r="X1701" s="3"/>
      <c r="Y1701" s="3"/>
      <c r="Z1701" s="3"/>
      <c r="AA1701" s="3"/>
    </row>
    <row r="1702" spans="3:27" s="5" customFormat="1" x14ac:dyDescent="0.2">
      <c r="C1702" s="25"/>
      <c r="D1702" s="1"/>
      <c r="E1702" s="2"/>
      <c r="F1702" s="3"/>
      <c r="G1702" s="3"/>
      <c r="H1702" s="3"/>
      <c r="I1702" s="3"/>
      <c r="J1702" s="3"/>
      <c r="K1702" s="3"/>
      <c r="L1702" s="3"/>
      <c r="M1702" s="3"/>
      <c r="N1702" s="3"/>
      <c r="O1702" s="1"/>
      <c r="P1702" s="1"/>
      <c r="Q1702" s="1"/>
      <c r="R1702" s="1"/>
      <c r="S1702" s="3"/>
      <c r="T1702" s="13"/>
      <c r="U1702" s="13"/>
      <c r="W1702" s="3"/>
      <c r="X1702" s="3"/>
      <c r="Y1702" s="3"/>
      <c r="Z1702" s="3"/>
      <c r="AA1702" s="3"/>
    </row>
    <row r="1703" spans="3:27" s="5" customFormat="1" x14ac:dyDescent="0.2">
      <c r="C1703" s="25"/>
      <c r="D1703" s="1"/>
      <c r="E1703" s="2"/>
      <c r="F1703" s="3"/>
      <c r="G1703" s="3"/>
      <c r="H1703" s="3"/>
      <c r="I1703" s="3"/>
      <c r="J1703" s="3"/>
      <c r="K1703" s="3"/>
      <c r="L1703" s="3"/>
      <c r="M1703" s="3"/>
      <c r="N1703" s="3"/>
      <c r="O1703" s="1"/>
      <c r="P1703" s="1"/>
      <c r="Q1703" s="1"/>
      <c r="R1703" s="1"/>
      <c r="S1703" s="3"/>
      <c r="T1703" s="13"/>
      <c r="U1703" s="13"/>
      <c r="W1703" s="3"/>
      <c r="X1703" s="3"/>
      <c r="Y1703" s="3"/>
      <c r="Z1703" s="3"/>
      <c r="AA1703" s="3"/>
    </row>
    <row r="1704" spans="3:27" s="5" customFormat="1" x14ac:dyDescent="0.2">
      <c r="C1704" s="25"/>
      <c r="D1704" s="1"/>
      <c r="E1704" s="2"/>
      <c r="F1704" s="3"/>
      <c r="G1704" s="3"/>
      <c r="H1704" s="3"/>
      <c r="I1704" s="3"/>
      <c r="J1704" s="3"/>
      <c r="K1704" s="3"/>
      <c r="L1704" s="3"/>
      <c r="M1704" s="3"/>
      <c r="N1704" s="3"/>
      <c r="O1704" s="1"/>
      <c r="P1704" s="1"/>
      <c r="Q1704" s="1"/>
      <c r="R1704" s="1"/>
      <c r="S1704" s="3"/>
      <c r="T1704" s="13"/>
      <c r="U1704" s="13"/>
      <c r="W1704" s="3"/>
      <c r="X1704" s="3"/>
      <c r="Y1704" s="3"/>
      <c r="Z1704" s="3"/>
      <c r="AA1704" s="3"/>
    </row>
    <row r="1705" spans="3:27" s="5" customFormat="1" x14ac:dyDescent="0.2">
      <c r="C1705" s="25"/>
      <c r="D1705" s="1"/>
      <c r="E1705" s="2"/>
      <c r="F1705" s="3"/>
      <c r="G1705" s="3"/>
      <c r="H1705" s="3"/>
      <c r="I1705" s="3"/>
      <c r="J1705" s="3"/>
      <c r="K1705" s="3"/>
      <c r="L1705" s="3"/>
      <c r="M1705" s="3"/>
      <c r="N1705" s="3"/>
      <c r="O1705" s="1"/>
      <c r="P1705" s="1"/>
      <c r="Q1705" s="1"/>
      <c r="R1705" s="1"/>
      <c r="S1705" s="3"/>
      <c r="T1705" s="13"/>
      <c r="U1705" s="13"/>
      <c r="W1705" s="3"/>
      <c r="X1705" s="3"/>
      <c r="Y1705" s="3"/>
      <c r="Z1705" s="3"/>
      <c r="AA1705" s="3"/>
    </row>
    <row r="1706" spans="3:27" s="5" customFormat="1" x14ac:dyDescent="0.2">
      <c r="C1706" s="25"/>
      <c r="D1706" s="1"/>
      <c r="E1706" s="2"/>
      <c r="F1706" s="3"/>
      <c r="G1706" s="3"/>
      <c r="H1706" s="3"/>
      <c r="I1706" s="3"/>
      <c r="J1706" s="3"/>
      <c r="K1706" s="3"/>
      <c r="L1706" s="3"/>
      <c r="M1706" s="3"/>
      <c r="N1706" s="3"/>
      <c r="O1706" s="1"/>
      <c r="P1706" s="1"/>
      <c r="Q1706" s="1"/>
      <c r="R1706" s="1"/>
      <c r="S1706" s="3"/>
      <c r="T1706" s="13"/>
      <c r="U1706" s="13"/>
      <c r="W1706" s="3"/>
      <c r="X1706" s="3"/>
      <c r="Y1706" s="3"/>
      <c r="Z1706" s="3"/>
      <c r="AA1706" s="3"/>
    </row>
    <row r="1707" spans="3:27" s="5" customFormat="1" x14ac:dyDescent="0.2">
      <c r="C1707" s="25"/>
      <c r="D1707" s="1"/>
      <c r="E1707" s="2"/>
      <c r="F1707" s="3"/>
      <c r="G1707" s="3"/>
      <c r="H1707" s="3"/>
      <c r="I1707" s="3"/>
      <c r="J1707" s="3"/>
      <c r="K1707" s="3"/>
      <c r="L1707" s="3"/>
      <c r="M1707" s="3"/>
      <c r="N1707" s="3"/>
      <c r="O1707" s="1"/>
      <c r="P1707" s="1"/>
      <c r="Q1707" s="1"/>
      <c r="R1707" s="1"/>
      <c r="S1707" s="3"/>
      <c r="T1707" s="13"/>
      <c r="U1707" s="13"/>
      <c r="W1707" s="3"/>
      <c r="X1707" s="3"/>
      <c r="Y1707" s="3"/>
      <c r="Z1707" s="3"/>
      <c r="AA1707" s="3"/>
    </row>
    <row r="1708" spans="3:27" s="5" customFormat="1" x14ac:dyDescent="0.2">
      <c r="C1708" s="25"/>
      <c r="D1708" s="1"/>
      <c r="E1708" s="2"/>
      <c r="F1708" s="3"/>
      <c r="G1708" s="3"/>
      <c r="H1708" s="3"/>
      <c r="I1708" s="3"/>
      <c r="J1708" s="3"/>
      <c r="K1708" s="3"/>
      <c r="L1708" s="3"/>
      <c r="M1708" s="3"/>
      <c r="N1708" s="3"/>
      <c r="O1708" s="1"/>
      <c r="P1708" s="1"/>
      <c r="Q1708" s="1"/>
      <c r="R1708" s="1"/>
      <c r="S1708" s="3"/>
      <c r="T1708" s="13"/>
      <c r="U1708" s="13"/>
      <c r="W1708" s="3"/>
      <c r="X1708" s="3"/>
      <c r="Y1708" s="3"/>
      <c r="Z1708" s="3"/>
      <c r="AA1708" s="3"/>
    </row>
    <row r="1709" spans="3:27" s="5" customFormat="1" x14ac:dyDescent="0.2">
      <c r="C1709" s="25"/>
      <c r="D1709" s="1"/>
      <c r="E1709" s="2"/>
      <c r="F1709" s="3"/>
      <c r="G1709" s="3"/>
      <c r="H1709" s="3"/>
      <c r="I1709" s="3"/>
      <c r="J1709" s="3"/>
      <c r="K1709" s="3"/>
      <c r="L1709" s="3"/>
      <c r="M1709" s="3"/>
      <c r="N1709" s="3"/>
      <c r="O1709" s="1"/>
      <c r="P1709" s="1"/>
      <c r="Q1709" s="1"/>
      <c r="R1709" s="1"/>
      <c r="S1709" s="3"/>
      <c r="T1709" s="13"/>
      <c r="U1709" s="13"/>
      <c r="W1709" s="3"/>
      <c r="X1709" s="3"/>
      <c r="Y1709" s="3"/>
      <c r="Z1709" s="3"/>
      <c r="AA1709" s="3"/>
    </row>
    <row r="1710" spans="3:27" s="5" customFormat="1" x14ac:dyDescent="0.2">
      <c r="C1710" s="25"/>
      <c r="D1710" s="1"/>
      <c r="E1710" s="2"/>
      <c r="F1710" s="3"/>
      <c r="G1710" s="3"/>
      <c r="H1710" s="3"/>
      <c r="I1710" s="3"/>
      <c r="J1710" s="3"/>
      <c r="K1710" s="3"/>
      <c r="L1710" s="3"/>
      <c r="M1710" s="3"/>
      <c r="N1710" s="3"/>
      <c r="O1710" s="1"/>
      <c r="P1710" s="1"/>
      <c r="Q1710" s="1"/>
      <c r="R1710" s="1"/>
      <c r="S1710" s="3"/>
      <c r="T1710" s="13"/>
      <c r="U1710" s="13"/>
      <c r="W1710" s="3"/>
      <c r="X1710" s="3"/>
      <c r="Y1710" s="3"/>
      <c r="Z1710" s="3"/>
      <c r="AA1710" s="3"/>
    </row>
    <row r="1711" spans="3:27" s="5" customFormat="1" x14ac:dyDescent="0.2">
      <c r="C1711" s="25"/>
      <c r="D1711" s="1"/>
      <c r="E1711" s="2"/>
      <c r="F1711" s="3"/>
      <c r="G1711" s="3"/>
      <c r="H1711" s="3"/>
      <c r="I1711" s="3"/>
      <c r="J1711" s="3"/>
      <c r="K1711" s="3"/>
      <c r="L1711" s="3"/>
      <c r="M1711" s="3"/>
      <c r="N1711" s="3"/>
      <c r="O1711" s="1"/>
      <c r="P1711" s="1"/>
      <c r="Q1711" s="1"/>
      <c r="R1711" s="1"/>
      <c r="S1711" s="3"/>
      <c r="T1711" s="13"/>
      <c r="U1711" s="13"/>
      <c r="W1711" s="3"/>
      <c r="X1711" s="3"/>
      <c r="Y1711" s="3"/>
      <c r="Z1711" s="3"/>
      <c r="AA1711" s="3"/>
    </row>
    <row r="1712" spans="3:27" s="5" customFormat="1" x14ac:dyDescent="0.2">
      <c r="C1712" s="25"/>
      <c r="D1712" s="1"/>
      <c r="E1712" s="2"/>
      <c r="F1712" s="3"/>
      <c r="G1712" s="3"/>
      <c r="H1712" s="3"/>
      <c r="I1712" s="3"/>
      <c r="J1712" s="3"/>
      <c r="K1712" s="3"/>
      <c r="L1712" s="3"/>
      <c r="M1712" s="3"/>
      <c r="N1712" s="3"/>
      <c r="O1712" s="1"/>
      <c r="P1712" s="1"/>
      <c r="Q1712" s="1"/>
      <c r="R1712" s="1"/>
      <c r="S1712" s="3"/>
      <c r="T1712" s="13"/>
      <c r="U1712" s="13"/>
      <c r="W1712" s="3"/>
      <c r="X1712" s="3"/>
      <c r="Y1712" s="3"/>
      <c r="Z1712" s="3"/>
      <c r="AA1712" s="3"/>
    </row>
    <row r="1713" spans="3:27" s="5" customFormat="1" x14ac:dyDescent="0.2">
      <c r="C1713" s="25"/>
      <c r="D1713" s="1"/>
      <c r="E1713" s="2"/>
      <c r="F1713" s="3"/>
      <c r="G1713" s="3"/>
      <c r="H1713" s="3"/>
      <c r="I1713" s="3"/>
      <c r="J1713" s="3"/>
      <c r="K1713" s="3"/>
      <c r="L1713" s="3"/>
      <c r="M1713" s="3"/>
      <c r="N1713" s="3"/>
      <c r="O1713" s="1"/>
      <c r="P1713" s="1"/>
      <c r="Q1713" s="1"/>
      <c r="R1713" s="1"/>
      <c r="S1713" s="3"/>
      <c r="T1713" s="13"/>
      <c r="U1713" s="13"/>
      <c r="W1713" s="3"/>
      <c r="X1713" s="3"/>
      <c r="Y1713" s="3"/>
      <c r="Z1713" s="3"/>
      <c r="AA1713" s="3"/>
    </row>
    <row r="1714" spans="3:27" s="5" customFormat="1" x14ac:dyDescent="0.2">
      <c r="C1714" s="25"/>
      <c r="D1714" s="1"/>
      <c r="E1714" s="2"/>
      <c r="F1714" s="3"/>
      <c r="G1714" s="3"/>
      <c r="H1714" s="3"/>
      <c r="I1714" s="3"/>
      <c r="J1714" s="3"/>
      <c r="K1714" s="3"/>
      <c r="L1714" s="3"/>
      <c r="M1714" s="3"/>
      <c r="N1714" s="3"/>
      <c r="O1714" s="1"/>
      <c r="P1714" s="1"/>
      <c r="Q1714" s="1"/>
      <c r="R1714" s="1"/>
      <c r="S1714" s="3"/>
      <c r="T1714" s="13"/>
      <c r="U1714" s="13"/>
      <c r="W1714" s="3"/>
      <c r="X1714" s="3"/>
      <c r="Y1714" s="3"/>
      <c r="Z1714" s="3"/>
      <c r="AA1714" s="3"/>
    </row>
    <row r="1715" spans="3:27" s="5" customFormat="1" x14ac:dyDescent="0.2">
      <c r="C1715" s="25"/>
      <c r="D1715" s="1"/>
      <c r="E1715" s="2"/>
      <c r="F1715" s="3"/>
      <c r="G1715" s="3"/>
      <c r="H1715" s="3"/>
      <c r="I1715" s="3"/>
      <c r="J1715" s="3"/>
      <c r="K1715" s="3"/>
      <c r="L1715" s="3"/>
      <c r="M1715" s="3"/>
      <c r="N1715" s="3"/>
      <c r="O1715" s="1"/>
      <c r="P1715" s="1"/>
      <c r="Q1715" s="1"/>
      <c r="R1715" s="1"/>
      <c r="S1715" s="3"/>
      <c r="T1715" s="13"/>
      <c r="U1715" s="13"/>
      <c r="W1715" s="3"/>
      <c r="X1715" s="3"/>
      <c r="Y1715" s="3"/>
      <c r="Z1715" s="3"/>
      <c r="AA1715" s="3"/>
    </row>
    <row r="1716" spans="3:27" s="5" customFormat="1" x14ac:dyDescent="0.2">
      <c r="C1716" s="25"/>
      <c r="D1716" s="1"/>
      <c r="E1716" s="2"/>
      <c r="F1716" s="3"/>
      <c r="G1716" s="3"/>
      <c r="H1716" s="3"/>
      <c r="I1716" s="3"/>
      <c r="J1716" s="3"/>
      <c r="K1716" s="3"/>
      <c r="L1716" s="3"/>
      <c r="M1716" s="3"/>
      <c r="N1716" s="3"/>
      <c r="O1716" s="1"/>
      <c r="P1716" s="1"/>
      <c r="Q1716" s="1"/>
      <c r="R1716" s="1"/>
      <c r="S1716" s="3"/>
      <c r="T1716" s="13"/>
      <c r="U1716" s="13"/>
      <c r="W1716" s="3"/>
      <c r="X1716" s="3"/>
      <c r="Y1716" s="3"/>
      <c r="Z1716" s="3"/>
      <c r="AA1716" s="3"/>
    </row>
    <row r="1717" spans="3:27" s="5" customFormat="1" x14ac:dyDescent="0.2">
      <c r="C1717" s="25"/>
      <c r="D1717" s="1"/>
      <c r="E1717" s="2"/>
      <c r="F1717" s="3"/>
      <c r="G1717" s="3"/>
      <c r="H1717" s="3"/>
      <c r="I1717" s="3"/>
      <c r="J1717" s="3"/>
      <c r="K1717" s="3"/>
      <c r="L1717" s="3"/>
      <c r="M1717" s="3"/>
      <c r="N1717" s="3"/>
      <c r="O1717" s="1"/>
      <c r="P1717" s="1"/>
      <c r="Q1717" s="1"/>
      <c r="R1717" s="1"/>
      <c r="S1717" s="3"/>
      <c r="T1717" s="13"/>
      <c r="U1717" s="13"/>
      <c r="W1717" s="3"/>
      <c r="X1717" s="3"/>
      <c r="Y1717" s="3"/>
      <c r="Z1717" s="3"/>
      <c r="AA1717" s="3"/>
    </row>
    <row r="1718" spans="3:27" s="5" customFormat="1" x14ac:dyDescent="0.2">
      <c r="C1718" s="25"/>
      <c r="D1718" s="1"/>
      <c r="E1718" s="2"/>
      <c r="F1718" s="3"/>
      <c r="G1718" s="3"/>
      <c r="H1718" s="3"/>
      <c r="I1718" s="3"/>
      <c r="J1718" s="3"/>
      <c r="K1718" s="3"/>
      <c r="L1718" s="3"/>
      <c r="M1718" s="3"/>
      <c r="N1718" s="3"/>
      <c r="O1718" s="1"/>
      <c r="P1718" s="1"/>
      <c r="Q1718" s="1"/>
      <c r="R1718" s="1"/>
      <c r="S1718" s="3"/>
      <c r="T1718" s="13"/>
      <c r="U1718" s="13"/>
      <c r="W1718" s="3"/>
      <c r="X1718" s="3"/>
      <c r="Y1718" s="3"/>
      <c r="Z1718" s="3"/>
      <c r="AA1718" s="3"/>
    </row>
    <row r="1719" spans="3:27" s="5" customFormat="1" x14ac:dyDescent="0.2">
      <c r="C1719" s="25"/>
      <c r="D1719" s="1"/>
      <c r="E1719" s="2"/>
      <c r="F1719" s="3"/>
      <c r="G1719" s="3"/>
      <c r="H1719" s="3"/>
      <c r="I1719" s="3"/>
      <c r="J1719" s="3"/>
      <c r="K1719" s="3"/>
      <c r="L1719" s="3"/>
      <c r="M1719" s="3"/>
      <c r="N1719" s="3"/>
      <c r="O1719" s="1"/>
      <c r="P1719" s="1"/>
      <c r="Q1719" s="1"/>
      <c r="R1719" s="1"/>
      <c r="S1719" s="3"/>
      <c r="T1719" s="13"/>
      <c r="U1719" s="13"/>
      <c r="W1719" s="3"/>
      <c r="X1719" s="3"/>
      <c r="Y1719" s="3"/>
      <c r="Z1719" s="3"/>
      <c r="AA1719" s="3"/>
    </row>
    <row r="1720" spans="3:27" s="5" customFormat="1" x14ac:dyDescent="0.2">
      <c r="C1720" s="25"/>
      <c r="D1720" s="1"/>
      <c r="E1720" s="2"/>
      <c r="F1720" s="3"/>
      <c r="G1720" s="3"/>
      <c r="H1720" s="3"/>
      <c r="I1720" s="3"/>
      <c r="J1720" s="3"/>
      <c r="K1720" s="3"/>
      <c r="L1720" s="3"/>
      <c r="M1720" s="3"/>
      <c r="N1720" s="3"/>
      <c r="O1720" s="1"/>
      <c r="P1720" s="1"/>
      <c r="Q1720" s="1"/>
      <c r="R1720" s="1"/>
      <c r="S1720" s="3"/>
      <c r="T1720" s="13"/>
      <c r="U1720" s="13"/>
      <c r="W1720" s="3"/>
      <c r="X1720" s="3"/>
      <c r="Y1720" s="3"/>
      <c r="Z1720" s="3"/>
      <c r="AA1720" s="3"/>
    </row>
    <row r="1721" spans="3:27" s="5" customFormat="1" x14ac:dyDescent="0.2">
      <c r="C1721" s="25"/>
      <c r="D1721" s="1"/>
      <c r="E1721" s="2"/>
      <c r="F1721" s="3"/>
      <c r="G1721" s="3"/>
      <c r="H1721" s="3"/>
      <c r="I1721" s="3"/>
      <c r="J1721" s="3"/>
      <c r="K1721" s="3"/>
      <c r="L1721" s="3"/>
      <c r="M1721" s="3"/>
      <c r="N1721" s="3"/>
      <c r="O1721" s="1"/>
      <c r="P1721" s="1"/>
      <c r="Q1721" s="1"/>
      <c r="R1721" s="1"/>
      <c r="S1721" s="3"/>
      <c r="T1721" s="13"/>
      <c r="U1721" s="13"/>
      <c r="W1721" s="3"/>
      <c r="X1721" s="3"/>
      <c r="Y1721" s="3"/>
      <c r="Z1721" s="3"/>
      <c r="AA1721" s="3"/>
    </row>
    <row r="1722" spans="3:27" s="5" customFormat="1" x14ac:dyDescent="0.2">
      <c r="C1722" s="25"/>
      <c r="D1722" s="1"/>
      <c r="E1722" s="2"/>
      <c r="F1722" s="3"/>
      <c r="G1722" s="3"/>
      <c r="H1722" s="3"/>
      <c r="I1722" s="3"/>
      <c r="J1722" s="3"/>
      <c r="K1722" s="3"/>
      <c r="L1722" s="3"/>
      <c r="M1722" s="3"/>
      <c r="N1722" s="3"/>
      <c r="O1722" s="1"/>
      <c r="P1722" s="1"/>
      <c r="Q1722" s="1"/>
      <c r="R1722" s="1"/>
      <c r="S1722" s="3"/>
      <c r="T1722" s="13"/>
      <c r="U1722" s="13"/>
      <c r="W1722" s="3"/>
      <c r="X1722" s="3"/>
      <c r="Y1722" s="3"/>
      <c r="Z1722" s="3"/>
      <c r="AA1722" s="3"/>
    </row>
    <row r="1723" spans="3:27" s="5" customFormat="1" x14ac:dyDescent="0.2">
      <c r="C1723" s="25"/>
      <c r="D1723" s="1"/>
      <c r="E1723" s="2"/>
      <c r="F1723" s="3"/>
      <c r="G1723" s="3"/>
      <c r="H1723" s="3"/>
      <c r="I1723" s="3"/>
      <c r="J1723" s="3"/>
      <c r="K1723" s="3"/>
      <c r="L1723" s="3"/>
      <c r="M1723" s="3"/>
      <c r="N1723" s="3"/>
      <c r="O1723" s="1"/>
      <c r="P1723" s="1"/>
      <c r="Q1723" s="1"/>
      <c r="R1723" s="1"/>
      <c r="S1723" s="3"/>
      <c r="T1723" s="13"/>
      <c r="U1723" s="13"/>
      <c r="W1723" s="3"/>
      <c r="X1723" s="3"/>
      <c r="Y1723" s="3"/>
      <c r="Z1723" s="3"/>
      <c r="AA1723" s="3"/>
    </row>
    <row r="1724" spans="3:27" s="5" customFormat="1" x14ac:dyDescent="0.2">
      <c r="C1724" s="25"/>
      <c r="D1724" s="1"/>
      <c r="E1724" s="2"/>
      <c r="F1724" s="3"/>
      <c r="G1724" s="3"/>
      <c r="H1724" s="3"/>
      <c r="I1724" s="3"/>
      <c r="J1724" s="3"/>
      <c r="K1724" s="3"/>
      <c r="L1724" s="3"/>
      <c r="M1724" s="3"/>
      <c r="N1724" s="3"/>
      <c r="O1724" s="1"/>
      <c r="P1724" s="1"/>
      <c r="Q1724" s="1"/>
      <c r="R1724" s="1"/>
      <c r="S1724" s="3"/>
      <c r="T1724" s="13"/>
      <c r="U1724" s="13"/>
      <c r="W1724" s="3"/>
      <c r="X1724" s="3"/>
      <c r="Y1724" s="3"/>
      <c r="Z1724" s="3"/>
      <c r="AA1724" s="3"/>
    </row>
    <row r="1725" spans="3:27" s="5" customFormat="1" x14ac:dyDescent="0.2">
      <c r="C1725" s="25"/>
      <c r="D1725" s="1"/>
      <c r="E1725" s="2"/>
      <c r="F1725" s="3"/>
      <c r="G1725" s="3"/>
      <c r="H1725" s="3"/>
      <c r="I1725" s="3"/>
      <c r="J1725" s="3"/>
      <c r="K1725" s="3"/>
      <c r="L1725" s="3"/>
      <c r="M1725" s="3"/>
      <c r="N1725" s="3"/>
      <c r="O1725" s="1"/>
      <c r="P1725" s="1"/>
      <c r="Q1725" s="1"/>
      <c r="R1725" s="1"/>
      <c r="S1725" s="3"/>
      <c r="T1725" s="13"/>
      <c r="U1725" s="13"/>
      <c r="W1725" s="3"/>
      <c r="X1725" s="3"/>
      <c r="Y1725" s="3"/>
      <c r="Z1725" s="3"/>
      <c r="AA1725" s="3"/>
    </row>
    <row r="1726" spans="3:27" s="5" customFormat="1" x14ac:dyDescent="0.2">
      <c r="C1726" s="25"/>
      <c r="D1726" s="1"/>
      <c r="E1726" s="2"/>
      <c r="F1726" s="3"/>
      <c r="G1726" s="3"/>
      <c r="H1726" s="3"/>
      <c r="I1726" s="3"/>
      <c r="J1726" s="3"/>
      <c r="K1726" s="3"/>
      <c r="L1726" s="3"/>
      <c r="M1726" s="3"/>
      <c r="N1726" s="3"/>
      <c r="O1726" s="1"/>
      <c r="P1726" s="1"/>
      <c r="Q1726" s="1"/>
      <c r="R1726" s="1"/>
      <c r="S1726" s="3"/>
      <c r="T1726" s="13"/>
      <c r="U1726" s="13"/>
      <c r="W1726" s="3"/>
      <c r="X1726" s="3"/>
      <c r="Y1726" s="3"/>
      <c r="Z1726" s="3"/>
      <c r="AA1726" s="3"/>
    </row>
    <row r="1727" spans="3:27" s="5" customFormat="1" x14ac:dyDescent="0.2">
      <c r="C1727" s="25"/>
      <c r="D1727" s="1"/>
      <c r="E1727" s="2"/>
      <c r="F1727" s="3"/>
      <c r="G1727" s="3"/>
      <c r="H1727" s="3"/>
      <c r="I1727" s="3"/>
      <c r="J1727" s="3"/>
      <c r="K1727" s="3"/>
      <c r="L1727" s="3"/>
      <c r="M1727" s="3"/>
      <c r="N1727" s="3"/>
      <c r="O1727" s="1"/>
      <c r="P1727" s="1"/>
      <c r="Q1727" s="1"/>
      <c r="R1727" s="1"/>
      <c r="S1727" s="3"/>
      <c r="T1727" s="13"/>
      <c r="U1727" s="13"/>
      <c r="W1727" s="3"/>
      <c r="X1727" s="3"/>
      <c r="Y1727" s="3"/>
      <c r="Z1727" s="3"/>
      <c r="AA1727" s="3"/>
    </row>
    <row r="1728" spans="3:27" s="5" customFormat="1" x14ac:dyDescent="0.2">
      <c r="C1728" s="25"/>
      <c r="D1728" s="1"/>
      <c r="E1728" s="2"/>
      <c r="F1728" s="3"/>
      <c r="G1728" s="3"/>
      <c r="H1728" s="3"/>
      <c r="I1728" s="3"/>
      <c r="J1728" s="3"/>
      <c r="K1728" s="3"/>
      <c r="L1728" s="3"/>
      <c r="M1728" s="3"/>
      <c r="N1728" s="3"/>
      <c r="O1728" s="1"/>
      <c r="P1728" s="1"/>
      <c r="Q1728" s="1"/>
      <c r="R1728" s="1"/>
      <c r="S1728" s="3"/>
      <c r="T1728" s="13"/>
      <c r="U1728" s="13"/>
      <c r="W1728" s="3"/>
      <c r="X1728" s="3"/>
      <c r="Y1728" s="3"/>
      <c r="Z1728" s="3"/>
      <c r="AA1728" s="3"/>
    </row>
    <row r="1729" spans="3:27" s="5" customFormat="1" x14ac:dyDescent="0.2">
      <c r="C1729" s="25"/>
      <c r="D1729" s="1"/>
      <c r="E1729" s="2"/>
      <c r="F1729" s="3"/>
      <c r="G1729" s="3"/>
      <c r="H1729" s="3"/>
      <c r="I1729" s="3"/>
      <c r="J1729" s="3"/>
      <c r="K1729" s="3"/>
      <c r="L1729" s="3"/>
      <c r="M1729" s="3"/>
      <c r="N1729" s="3"/>
      <c r="O1729" s="1"/>
      <c r="P1729" s="1"/>
      <c r="Q1729" s="1"/>
      <c r="R1729" s="1"/>
      <c r="S1729" s="3"/>
      <c r="T1729" s="13"/>
      <c r="U1729" s="13"/>
      <c r="W1729" s="3"/>
      <c r="X1729" s="3"/>
      <c r="Y1729" s="3"/>
      <c r="Z1729" s="3"/>
      <c r="AA1729" s="3"/>
    </row>
    <row r="1730" spans="3:27" s="5" customFormat="1" x14ac:dyDescent="0.2">
      <c r="C1730" s="25"/>
      <c r="D1730" s="1"/>
      <c r="E1730" s="2"/>
      <c r="F1730" s="3"/>
      <c r="G1730" s="3"/>
      <c r="H1730" s="3"/>
      <c r="I1730" s="3"/>
      <c r="J1730" s="3"/>
      <c r="K1730" s="3"/>
      <c r="L1730" s="3"/>
      <c r="M1730" s="3"/>
      <c r="N1730" s="3"/>
      <c r="O1730" s="1"/>
      <c r="P1730" s="1"/>
      <c r="Q1730" s="1"/>
      <c r="R1730" s="1"/>
      <c r="S1730" s="3"/>
      <c r="T1730" s="13"/>
      <c r="U1730" s="13"/>
      <c r="W1730" s="3"/>
      <c r="X1730" s="3"/>
      <c r="Y1730" s="3"/>
      <c r="Z1730" s="3"/>
      <c r="AA1730" s="3"/>
    </row>
    <row r="1731" spans="3:27" s="5" customFormat="1" x14ac:dyDescent="0.2">
      <c r="C1731" s="25"/>
      <c r="D1731" s="1"/>
      <c r="E1731" s="2"/>
      <c r="F1731" s="3"/>
      <c r="G1731" s="3"/>
      <c r="H1731" s="3"/>
      <c r="I1731" s="3"/>
      <c r="J1731" s="3"/>
      <c r="K1731" s="3"/>
      <c r="L1731" s="3"/>
      <c r="M1731" s="3"/>
      <c r="N1731" s="3"/>
      <c r="O1731" s="1"/>
      <c r="P1731" s="1"/>
      <c r="Q1731" s="1"/>
      <c r="R1731" s="1"/>
      <c r="S1731" s="3"/>
      <c r="T1731" s="13"/>
      <c r="U1731" s="13"/>
      <c r="W1731" s="3"/>
      <c r="X1731" s="3"/>
      <c r="Y1731" s="3"/>
      <c r="Z1731" s="3"/>
      <c r="AA1731" s="3"/>
    </row>
    <row r="1732" spans="3:27" s="5" customFormat="1" x14ac:dyDescent="0.2">
      <c r="C1732" s="25"/>
      <c r="D1732" s="1"/>
      <c r="E1732" s="2"/>
      <c r="F1732" s="3"/>
      <c r="G1732" s="3"/>
      <c r="H1732" s="3"/>
      <c r="I1732" s="3"/>
      <c r="J1732" s="3"/>
      <c r="K1732" s="3"/>
      <c r="L1732" s="3"/>
      <c r="M1732" s="3"/>
      <c r="N1732" s="3"/>
      <c r="O1732" s="1"/>
      <c r="P1732" s="1"/>
      <c r="Q1732" s="1"/>
      <c r="R1732" s="1"/>
      <c r="S1732" s="3"/>
      <c r="T1732" s="13"/>
      <c r="U1732" s="13"/>
      <c r="W1732" s="3"/>
      <c r="X1732" s="3"/>
      <c r="Y1732" s="3"/>
      <c r="Z1732" s="3"/>
      <c r="AA1732" s="3"/>
    </row>
    <row r="1733" spans="3:27" s="5" customFormat="1" x14ac:dyDescent="0.2">
      <c r="C1733" s="25"/>
      <c r="D1733" s="1"/>
      <c r="E1733" s="2"/>
      <c r="F1733" s="3"/>
      <c r="G1733" s="3"/>
      <c r="H1733" s="3"/>
      <c r="I1733" s="3"/>
      <c r="J1733" s="3"/>
      <c r="K1733" s="3"/>
      <c r="L1733" s="3"/>
      <c r="M1733" s="3"/>
      <c r="N1733" s="3"/>
      <c r="O1733" s="1"/>
      <c r="P1733" s="1"/>
      <c r="Q1733" s="1"/>
      <c r="R1733" s="1"/>
      <c r="S1733" s="3"/>
      <c r="T1733" s="13"/>
      <c r="U1733" s="13"/>
      <c r="W1733" s="3"/>
      <c r="X1733" s="3"/>
      <c r="Y1733" s="3"/>
      <c r="Z1733" s="3"/>
      <c r="AA1733" s="3"/>
    </row>
    <row r="1734" spans="3:27" s="5" customFormat="1" x14ac:dyDescent="0.2">
      <c r="C1734" s="25"/>
      <c r="D1734" s="1"/>
      <c r="E1734" s="2"/>
      <c r="F1734" s="3"/>
      <c r="G1734" s="3"/>
      <c r="H1734" s="3"/>
      <c r="I1734" s="3"/>
      <c r="J1734" s="3"/>
      <c r="K1734" s="3"/>
      <c r="L1734" s="3"/>
      <c r="M1734" s="3"/>
      <c r="N1734" s="3"/>
      <c r="O1734" s="1"/>
      <c r="P1734" s="1"/>
      <c r="Q1734" s="1"/>
      <c r="R1734" s="1"/>
      <c r="S1734" s="3"/>
      <c r="T1734" s="13"/>
      <c r="U1734" s="13"/>
      <c r="W1734" s="3"/>
      <c r="X1734" s="3"/>
      <c r="Y1734" s="3"/>
      <c r="Z1734" s="3"/>
      <c r="AA1734" s="3"/>
    </row>
    <row r="1735" spans="3:27" s="5" customFormat="1" x14ac:dyDescent="0.2">
      <c r="C1735" s="25"/>
      <c r="D1735" s="1"/>
      <c r="E1735" s="2"/>
      <c r="F1735" s="3"/>
      <c r="G1735" s="3"/>
      <c r="H1735" s="3"/>
      <c r="I1735" s="3"/>
      <c r="J1735" s="3"/>
      <c r="K1735" s="3"/>
      <c r="L1735" s="3"/>
      <c r="M1735" s="3"/>
      <c r="N1735" s="3"/>
      <c r="O1735" s="1"/>
      <c r="P1735" s="1"/>
      <c r="Q1735" s="1"/>
      <c r="R1735" s="1"/>
      <c r="S1735" s="3"/>
      <c r="T1735" s="13"/>
      <c r="U1735" s="13"/>
      <c r="W1735" s="3"/>
      <c r="X1735" s="3"/>
      <c r="Y1735" s="3"/>
      <c r="Z1735" s="3"/>
      <c r="AA1735" s="3"/>
    </row>
    <row r="1736" spans="3:27" s="5" customFormat="1" x14ac:dyDescent="0.2">
      <c r="C1736" s="25"/>
      <c r="D1736" s="1"/>
      <c r="E1736" s="2"/>
      <c r="F1736" s="3"/>
      <c r="G1736" s="3"/>
      <c r="H1736" s="3"/>
      <c r="I1736" s="3"/>
      <c r="J1736" s="3"/>
      <c r="K1736" s="3"/>
      <c r="L1736" s="3"/>
      <c r="M1736" s="3"/>
      <c r="N1736" s="3"/>
      <c r="O1736" s="1"/>
      <c r="P1736" s="1"/>
      <c r="Q1736" s="1"/>
      <c r="R1736" s="1"/>
      <c r="S1736" s="3"/>
      <c r="T1736" s="13"/>
      <c r="U1736" s="13"/>
      <c r="W1736" s="3"/>
      <c r="X1736" s="3"/>
      <c r="Y1736" s="3"/>
      <c r="Z1736" s="3"/>
      <c r="AA1736" s="3"/>
    </row>
    <row r="1737" spans="3:27" s="5" customFormat="1" x14ac:dyDescent="0.2">
      <c r="C1737" s="25"/>
      <c r="D1737" s="1"/>
      <c r="E1737" s="2"/>
      <c r="F1737" s="3"/>
      <c r="G1737" s="3"/>
      <c r="H1737" s="3"/>
      <c r="I1737" s="3"/>
      <c r="J1737" s="3"/>
      <c r="K1737" s="3"/>
      <c r="L1737" s="3"/>
      <c r="M1737" s="3"/>
      <c r="N1737" s="3"/>
      <c r="O1737" s="1"/>
      <c r="P1737" s="1"/>
      <c r="Q1737" s="1"/>
      <c r="R1737" s="1"/>
      <c r="S1737" s="3"/>
      <c r="T1737" s="13"/>
      <c r="U1737" s="13"/>
      <c r="W1737" s="3"/>
      <c r="X1737" s="3"/>
      <c r="Y1737" s="3"/>
      <c r="Z1737" s="3"/>
      <c r="AA1737" s="3"/>
    </row>
    <row r="1738" spans="3:27" s="5" customFormat="1" x14ac:dyDescent="0.2">
      <c r="C1738" s="25"/>
      <c r="D1738" s="1"/>
      <c r="E1738" s="2"/>
      <c r="F1738" s="3"/>
      <c r="G1738" s="3"/>
      <c r="H1738" s="3"/>
      <c r="I1738" s="3"/>
      <c r="J1738" s="3"/>
      <c r="K1738" s="3"/>
      <c r="L1738" s="3"/>
      <c r="M1738" s="3"/>
      <c r="N1738" s="3"/>
      <c r="O1738" s="1"/>
      <c r="P1738" s="1"/>
      <c r="Q1738" s="1"/>
      <c r="R1738" s="1"/>
      <c r="S1738" s="3"/>
      <c r="T1738" s="13"/>
      <c r="U1738" s="13"/>
      <c r="W1738" s="3"/>
      <c r="X1738" s="3"/>
      <c r="Y1738" s="3"/>
      <c r="Z1738" s="3"/>
      <c r="AA1738" s="3"/>
    </row>
    <row r="1739" spans="3:27" s="5" customFormat="1" x14ac:dyDescent="0.2">
      <c r="C1739" s="25"/>
      <c r="D1739" s="1"/>
      <c r="E1739" s="2"/>
      <c r="F1739" s="3"/>
      <c r="G1739" s="3"/>
      <c r="H1739" s="3"/>
      <c r="I1739" s="3"/>
      <c r="J1739" s="3"/>
      <c r="K1739" s="3"/>
      <c r="L1739" s="3"/>
      <c r="M1739" s="3"/>
      <c r="N1739" s="3"/>
      <c r="O1739" s="1"/>
      <c r="P1739" s="1"/>
      <c r="Q1739" s="1"/>
      <c r="R1739" s="1"/>
      <c r="S1739" s="3"/>
      <c r="T1739" s="13"/>
      <c r="U1739" s="13"/>
      <c r="W1739" s="3"/>
      <c r="X1739" s="3"/>
      <c r="Y1739" s="3"/>
      <c r="Z1739" s="3"/>
      <c r="AA1739" s="3"/>
    </row>
    <row r="1740" spans="3:27" s="5" customFormat="1" x14ac:dyDescent="0.2">
      <c r="C1740" s="25"/>
      <c r="D1740" s="1"/>
      <c r="E1740" s="2"/>
      <c r="F1740" s="3"/>
      <c r="G1740" s="3"/>
      <c r="H1740" s="3"/>
      <c r="I1740" s="3"/>
      <c r="J1740" s="3"/>
      <c r="K1740" s="3"/>
      <c r="L1740" s="3"/>
      <c r="M1740" s="3"/>
      <c r="N1740" s="3"/>
      <c r="O1740" s="1"/>
      <c r="P1740" s="1"/>
      <c r="Q1740" s="1"/>
      <c r="R1740" s="1"/>
      <c r="S1740" s="3"/>
      <c r="T1740" s="13"/>
      <c r="U1740" s="13"/>
      <c r="W1740" s="3"/>
      <c r="X1740" s="3"/>
      <c r="Y1740" s="3"/>
      <c r="Z1740" s="3"/>
      <c r="AA1740" s="3"/>
    </row>
    <row r="1741" spans="3:27" s="5" customFormat="1" x14ac:dyDescent="0.2">
      <c r="C1741" s="25"/>
      <c r="D1741" s="1"/>
      <c r="E1741" s="2"/>
      <c r="F1741" s="3"/>
      <c r="G1741" s="3"/>
      <c r="H1741" s="3"/>
      <c r="I1741" s="3"/>
      <c r="J1741" s="3"/>
      <c r="K1741" s="3"/>
      <c r="L1741" s="3"/>
      <c r="M1741" s="3"/>
      <c r="N1741" s="3"/>
      <c r="O1741" s="1"/>
      <c r="P1741" s="1"/>
      <c r="Q1741" s="1"/>
      <c r="R1741" s="1"/>
      <c r="S1741" s="3"/>
      <c r="T1741" s="13"/>
      <c r="U1741" s="13"/>
      <c r="W1741" s="3"/>
      <c r="X1741" s="3"/>
      <c r="Y1741" s="3"/>
      <c r="Z1741" s="3"/>
      <c r="AA1741" s="3"/>
    </row>
    <row r="1742" spans="3:27" s="5" customFormat="1" x14ac:dyDescent="0.2">
      <c r="C1742" s="25"/>
      <c r="D1742" s="1"/>
      <c r="E1742" s="2"/>
      <c r="F1742" s="3"/>
      <c r="G1742" s="3"/>
      <c r="H1742" s="3"/>
      <c r="I1742" s="3"/>
      <c r="J1742" s="3"/>
      <c r="K1742" s="3"/>
      <c r="L1742" s="3"/>
      <c r="M1742" s="3"/>
      <c r="N1742" s="3"/>
      <c r="O1742" s="1"/>
      <c r="P1742" s="1"/>
      <c r="Q1742" s="1"/>
      <c r="R1742" s="1"/>
      <c r="S1742" s="3"/>
      <c r="T1742" s="13"/>
      <c r="U1742" s="13"/>
      <c r="W1742" s="3"/>
      <c r="X1742" s="3"/>
      <c r="Y1742" s="3"/>
      <c r="Z1742" s="3"/>
      <c r="AA1742" s="3"/>
    </row>
    <row r="1743" spans="3:27" s="5" customFormat="1" x14ac:dyDescent="0.2">
      <c r="C1743" s="25"/>
      <c r="D1743" s="1"/>
      <c r="E1743" s="2"/>
      <c r="F1743" s="3"/>
      <c r="G1743" s="3"/>
      <c r="H1743" s="3"/>
      <c r="I1743" s="3"/>
      <c r="J1743" s="3"/>
      <c r="K1743" s="3"/>
      <c r="L1743" s="3"/>
      <c r="M1743" s="3"/>
      <c r="N1743" s="3"/>
      <c r="O1743" s="1"/>
      <c r="P1743" s="1"/>
      <c r="Q1743" s="1"/>
      <c r="R1743" s="1"/>
      <c r="S1743" s="3"/>
      <c r="T1743" s="13"/>
      <c r="U1743" s="13"/>
      <c r="W1743" s="3"/>
      <c r="X1743" s="3"/>
      <c r="Y1743" s="3"/>
      <c r="Z1743" s="3"/>
      <c r="AA1743" s="3"/>
    </row>
    <row r="1744" spans="3:27" s="5" customFormat="1" x14ac:dyDescent="0.2">
      <c r="C1744" s="25"/>
      <c r="D1744" s="1"/>
      <c r="E1744" s="2"/>
      <c r="F1744" s="3"/>
      <c r="G1744" s="3"/>
      <c r="H1744" s="3"/>
      <c r="I1744" s="3"/>
      <c r="J1744" s="3"/>
      <c r="K1744" s="3"/>
      <c r="L1744" s="3"/>
      <c r="M1744" s="3"/>
      <c r="N1744" s="3"/>
      <c r="O1744" s="1"/>
      <c r="P1744" s="1"/>
      <c r="Q1744" s="1"/>
      <c r="R1744" s="1"/>
      <c r="S1744" s="3"/>
      <c r="T1744" s="13"/>
      <c r="U1744" s="13"/>
      <c r="W1744" s="3"/>
      <c r="X1744" s="3"/>
      <c r="Y1744" s="3"/>
      <c r="Z1744" s="3"/>
      <c r="AA1744" s="3"/>
    </row>
    <row r="1745" spans="3:27" s="5" customFormat="1" x14ac:dyDescent="0.2">
      <c r="C1745" s="25"/>
      <c r="D1745" s="1"/>
      <c r="E1745" s="2"/>
      <c r="F1745" s="3"/>
      <c r="G1745" s="3"/>
      <c r="H1745" s="3"/>
      <c r="I1745" s="3"/>
      <c r="J1745" s="3"/>
      <c r="K1745" s="3"/>
      <c r="L1745" s="3"/>
      <c r="M1745" s="3"/>
      <c r="N1745" s="3"/>
      <c r="O1745" s="1"/>
      <c r="P1745" s="1"/>
      <c r="Q1745" s="1"/>
      <c r="R1745" s="1"/>
      <c r="S1745" s="3"/>
      <c r="T1745" s="13"/>
      <c r="U1745" s="13"/>
      <c r="W1745" s="3"/>
      <c r="X1745" s="3"/>
      <c r="Y1745" s="3"/>
      <c r="Z1745" s="3"/>
      <c r="AA1745" s="3"/>
    </row>
    <row r="1746" spans="3:27" s="5" customFormat="1" x14ac:dyDescent="0.2">
      <c r="C1746" s="25"/>
      <c r="D1746" s="1"/>
      <c r="E1746" s="2"/>
      <c r="F1746" s="3"/>
      <c r="G1746" s="3"/>
      <c r="H1746" s="3"/>
      <c r="I1746" s="3"/>
      <c r="J1746" s="3"/>
      <c r="K1746" s="3"/>
      <c r="L1746" s="3"/>
      <c r="M1746" s="3"/>
      <c r="N1746" s="3"/>
      <c r="O1746" s="1"/>
      <c r="P1746" s="1"/>
      <c r="Q1746" s="1"/>
      <c r="R1746" s="1"/>
      <c r="S1746" s="3"/>
      <c r="T1746" s="13"/>
      <c r="U1746" s="13"/>
      <c r="W1746" s="3"/>
      <c r="X1746" s="3"/>
      <c r="Y1746" s="3"/>
      <c r="Z1746" s="3"/>
      <c r="AA1746" s="3"/>
    </row>
    <row r="1747" spans="3:27" s="5" customFormat="1" x14ac:dyDescent="0.2">
      <c r="C1747" s="25"/>
      <c r="D1747" s="1"/>
      <c r="E1747" s="2"/>
      <c r="F1747" s="3"/>
      <c r="G1747" s="3"/>
      <c r="H1747" s="3"/>
      <c r="I1747" s="3"/>
      <c r="J1747" s="3"/>
      <c r="K1747" s="3"/>
      <c r="L1747" s="3"/>
      <c r="M1747" s="3"/>
      <c r="N1747" s="3"/>
      <c r="O1747" s="1"/>
      <c r="P1747" s="1"/>
      <c r="Q1747" s="1"/>
      <c r="R1747" s="1"/>
      <c r="S1747" s="3"/>
      <c r="T1747" s="13"/>
      <c r="U1747" s="13"/>
      <c r="W1747" s="3"/>
      <c r="X1747" s="3"/>
      <c r="Y1747" s="3"/>
      <c r="Z1747" s="3"/>
      <c r="AA1747" s="3"/>
    </row>
    <row r="1748" spans="3:27" s="5" customFormat="1" x14ac:dyDescent="0.2">
      <c r="C1748" s="25"/>
      <c r="D1748" s="1"/>
      <c r="E1748" s="2"/>
      <c r="F1748" s="3"/>
      <c r="G1748" s="3"/>
      <c r="H1748" s="3"/>
      <c r="I1748" s="3"/>
      <c r="J1748" s="3"/>
      <c r="K1748" s="3"/>
      <c r="L1748" s="3"/>
      <c r="M1748" s="3"/>
      <c r="N1748" s="3"/>
      <c r="O1748" s="1"/>
      <c r="P1748" s="1"/>
      <c r="Q1748" s="1"/>
      <c r="R1748" s="1"/>
      <c r="S1748" s="3"/>
      <c r="T1748" s="13"/>
      <c r="U1748" s="13"/>
      <c r="W1748" s="3"/>
      <c r="X1748" s="3"/>
      <c r="Y1748" s="3"/>
      <c r="Z1748" s="3"/>
      <c r="AA1748" s="3"/>
    </row>
    <row r="1749" spans="3:27" s="5" customFormat="1" x14ac:dyDescent="0.2">
      <c r="C1749" s="25"/>
      <c r="D1749" s="1"/>
      <c r="E1749" s="2"/>
      <c r="F1749" s="3"/>
      <c r="G1749" s="3"/>
      <c r="H1749" s="3"/>
      <c r="I1749" s="3"/>
      <c r="J1749" s="3"/>
      <c r="K1749" s="3"/>
      <c r="L1749" s="3"/>
      <c r="M1749" s="3"/>
      <c r="N1749" s="3"/>
      <c r="O1749" s="1"/>
      <c r="P1749" s="1"/>
      <c r="Q1749" s="1"/>
      <c r="R1749" s="1"/>
      <c r="S1749" s="3"/>
      <c r="T1749" s="13"/>
      <c r="U1749" s="13"/>
      <c r="W1749" s="3"/>
      <c r="X1749" s="3"/>
      <c r="Y1749" s="3"/>
      <c r="Z1749" s="3"/>
      <c r="AA1749" s="3"/>
    </row>
    <row r="1750" spans="3:27" s="5" customFormat="1" x14ac:dyDescent="0.2">
      <c r="C1750" s="25"/>
      <c r="D1750" s="1"/>
      <c r="E1750" s="2"/>
      <c r="F1750" s="3"/>
      <c r="G1750" s="3"/>
      <c r="H1750" s="3"/>
      <c r="I1750" s="3"/>
      <c r="J1750" s="3"/>
      <c r="K1750" s="3"/>
      <c r="L1750" s="3"/>
      <c r="M1750" s="3"/>
      <c r="N1750" s="3"/>
      <c r="O1750" s="1"/>
      <c r="P1750" s="1"/>
      <c r="Q1750" s="1"/>
      <c r="R1750" s="1"/>
      <c r="S1750" s="3"/>
      <c r="T1750" s="13"/>
      <c r="U1750" s="13"/>
      <c r="W1750" s="3"/>
      <c r="X1750" s="3"/>
      <c r="Y1750" s="3"/>
      <c r="Z1750" s="3"/>
      <c r="AA1750" s="3"/>
    </row>
    <row r="1751" spans="3:27" s="5" customFormat="1" x14ac:dyDescent="0.2">
      <c r="C1751" s="25"/>
      <c r="D1751" s="1"/>
      <c r="E1751" s="2"/>
      <c r="F1751" s="3"/>
      <c r="G1751" s="3"/>
      <c r="H1751" s="3"/>
      <c r="I1751" s="3"/>
      <c r="J1751" s="3"/>
      <c r="K1751" s="3"/>
      <c r="L1751" s="3"/>
      <c r="M1751" s="3"/>
      <c r="N1751" s="3"/>
      <c r="O1751" s="1"/>
      <c r="P1751" s="1"/>
      <c r="Q1751" s="1"/>
      <c r="R1751" s="1"/>
      <c r="S1751" s="3"/>
      <c r="T1751" s="13"/>
      <c r="U1751" s="13"/>
      <c r="W1751" s="3"/>
      <c r="X1751" s="3"/>
      <c r="Y1751" s="3"/>
      <c r="Z1751" s="3"/>
      <c r="AA1751" s="3"/>
    </row>
    <row r="1752" spans="3:27" s="5" customFormat="1" x14ac:dyDescent="0.2">
      <c r="C1752" s="25"/>
      <c r="D1752" s="1"/>
      <c r="E1752" s="2"/>
      <c r="F1752" s="3"/>
      <c r="G1752" s="3"/>
      <c r="H1752" s="3"/>
      <c r="I1752" s="3"/>
      <c r="J1752" s="3"/>
      <c r="K1752" s="3"/>
      <c r="L1752" s="3"/>
      <c r="M1752" s="3"/>
      <c r="N1752" s="3"/>
      <c r="O1752" s="1"/>
      <c r="P1752" s="1"/>
      <c r="Q1752" s="1"/>
      <c r="R1752" s="1"/>
      <c r="S1752" s="3"/>
      <c r="T1752" s="13"/>
      <c r="U1752" s="13"/>
      <c r="W1752" s="3"/>
      <c r="X1752" s="3"/>
      <c r="Y1752" s="3"/>
      <c r="Z1752" s="3"/>
      <c r="AA1752" s="3"/>
    </row>
    <row r="1753" spans="3:27" s="5" customFormat="1" x14ac:dyDescent="0.2">
      <c r="C1753" s="25"/>
      <c r="D1753" s="1"/>
      <c r="E1753" s="2"/>
      <c r="F1753" s="3"/>
      <c r="G1753" s="3"/>
      <c r="H1753" s="3"/>
      <c r="I1753" s="3"/>
      <c r="J1753" s="3"/>
      <c r="K1753" s="3"/>
      <c r="L1753" s="3"/>
      <c r="M1753" s="3"/>
      <c r="N1753" s="3"/>
      <c r="O1753" s="1"/>
      <c r="P1753" s="1"/>
      <c r="Q1753" s="1"/>
      <c r="R1753" s="1"/>
      <c r="S1753" s="3"/>
      <c r="T1753" s="13"/>
      <c r="U1753" s="13"/>
      <c r="W1753" s="3"/>
      <c r="X1753" s="3"/>
      <c r="Y1753" s="3"/>
      <c r="Z1753" s="3"/>
      <c r="AA1753" s="3"/>
    </row>
    <row r="1754" spans="3:27" s="5" customFormat="1" x14ac:dyDescent="0.2">
      <c r="C1754" s="25"/>
      <c r="D1754" s="1"/>
      <c r="E1754" s="2"/>
      <c r="F1754" s="3"/>
      <c r="G1754" s="3"/>
      <c r="H1754" s="3"/>
      <c r="I1754" s="3"/>
      <c r="J1754" s="3"/>
      <c r="K1754" s="3"/>
      <c r="L1754" s="3"/>
      <c r="M1754" s="3"/>
      <c r="N1754" s="3"/>
      <c r="O1754" s="1"/>
      <c r="P1754" s="1"/>
      <c r="Q1754" s="1"/>
      <c r="R1754" s="1"/>
      <c r="S1754" s="3"/>
      <c r="T1754" s="13"/>
      <c r="U1754" s="13"/>
      <c r="W1754" s="3"/>
      <c r="X1754" s="3"/>
      <c r="Y1754" s="3"/>
      <c r="Z1754" s="3"/>
      <c r="AA1754" s="3"/>
    </row>
    <row r="1755" spans="3:27" s="5" customFormat="1" x14ac:dyDescent="0.2">
      <c r="C1755" s="25"/>
      <c r="D1755" s="1"/>
      <c r="E1755" s="2"/>
      <c r="F1755" s="3"/>
      <c r="G1755" s="3"/>
      <c r="H1755" s="3"/>
      <c r="I1755" s="3"/>
      <c r="J1755" s="3"/>
      <c r="K1755" s="3"/>
      <c r="L1755" s="3"/>
      <c r="M1755" s="3"/>
      <c r="N1755" s="3"/>
      <c r="O1755" s="1"/>
      <c r="P1755" s="1"/>
      <c r="Q1755" s="1"/>
      <c r="R1755" s="1"/>
      <c r="S1755" s="3"/>
      <c r="T1755" s="13"/>
      <c r="U1755" s="13"/>
      <c r="W1755" s="3"/>
      <c r="X1755" s="3"/>
      <c r="Y1755" s="3"/>
      <c r="Z1755" s="3"/>
      <c r="AA1755" s="3"/>
    </row>
    <row r="1756" spans="3:27" s="5" customFormat="1" x14ac:dyDescent="0.2">
      <c r="C1756" s="25"/>
      <c r="D1756" s="1"/>
      <c r="E1756" s="2"/>
      <c r="F1756" s="3"/>
      <c r="G1756" s="3"/>
      <c r="H1756" s="3"/>
      <c r="I1756" s="3"/>
      <c r="J1756" s="3"/>
      <c r="K1756" s="3"/>
      <c r="L1756" s="3"/>
      <c r="M1756" s="3"/>
      <c r="N1756" s="3"/>
      <c r="O1756" s="1"/>
      <c r="P1756" s="1"/>
      <c r="Q1756" s="1"/>
      <c r="R1756" s="1"/>
      <c r="S1756" s="3"/>
      <c r="T1756" s="13"/>
      <c r="U1756" s="13"/>
      <c r="W1756" s="3"/>
      <c r="X1756" s="3"/>
      <c r="Y1756" s="3"/>
      <c r="Z1756" s="3"/>
      <c r="AA1756" s="3"/>
    </row>
    <row r="1757" spans="3:27" s="5" customFormat="1" x14ac:dyDescent="0.2">
      <c r="C1757" s="25"/>
      <c r="D1757" s="1"/>
      <c r="E1757" s="2"/>
      <c r="F1757" s="3"/>
      <c r="G1757" s="3"/>
      <c r="H1757" s="3"/>
      <c r="I1757" s="3"/>
      <c r="J1757" s="3"/>
      <c r="K1757" s="3"/>
      <c r="L1757" s="3"/>
      <c r="M1757" s="3"/>
      <c r="N1757" s="3"/>
      <c r="O1757" s="1"/>
      <c r="P1757" s="1"/>
      <c r="Q1757" s="1"/>
      <c r="R1757" s="1"/>
      <c r="S1757" s="3"/>
      <c r="T1757" s="13"/>
      <c r="U1757" s="13"/>
      <c r="W1757" s="3"/>
      <c r="X1757" s="3"/>
      <c r="Y1757" s="3"/>
      <c r="Z1757" s="3"/>
      <c r="AA1757" s="3"/>
    </row>
    <row r="1758" spans="3:27" s="5" customFormat="1" x14ac:dyDescent="0.2">
      <c r="C1758" s="25"/>
      <c r="D1758" s="1"/>
      <c r="E1758" s="2"/>
      <c r="F1758" s="3"/>
      <c r="G1758" s="3"/>
      <c r="H1758" s="3"/>
      <c r="I1758" s="3"/>
      <c r="J1758" s="3"/>
      <c r="K1758" s="3"/>
      <c r="L1758" s="3"/>
      <c r="M1758" s="3"/>
      <c r="N1758" s="3"/>
      <c r="O1758" s="1"/>
      <c r="P1758" s="1"/>
      <c r="Q1758" s="1"/>
      <c r="R1758" s="1"/>
      <c r="S1758" s="3"/>
      <c r="T1758" s="13"/>
      <c r="U1758" s="13"/>
      <c r="W1758" s="3"/>
      <c r="X1758" s="3"/>
      <c r="Y1758" s="3"/>
      <c r="Z1758" s="3"/>
      <c r="AA1758" s="3"/>
    </row>
    <row r="1759" spans="3:27" s="5" customFormat="1" x14ac:dyDescent="0.2">
      <c r="C1759" s="25"/>
      <c r="D1759" s="1"/>
      <c r="E1759" s="2"/>
      <c r="F1759" s="3"/>
      <c r="G1759" s="3"/>
      <c r="H1759" s="3"/>
      <c r="I1759" s="3"/>
      <c r="J1759" s="3"/>
      <c r="K1759" s="3"/>
      <c r="L1759" s="3"/>
      <c r="M1759" s="3"/>
      <c r="N1759" s="3"/>
      <c r="O1759" s="1"/>
      <c r="P1759" s="1"/>
      <c r="Q1759" s="1"/>
      <c r="R1759" s="1"/>
      <c r="S1759" s="3"/>
      <c r="T1759" s="13"/>
      <c r="U1759" s="13"/>
      <c r="W1759" s="3"/>
      <c r="X1759" s="3"/>
      <c r="Y1759" s="3"/>
      <c r="Z1759" s="3"/>
      <c r="AA1759" s="3"/>
    </row>
    <row r="1760" spans="3:27" s="5" customFormat="1" x14ac:dyDescent="0.2">
      <c r="C1760" s="25"/>
      <c r="D1760" s="1"/>
      <c r="E1760" s="2"/>
      <c r="F1760" s="3"/>
      <c r="G1760" s="3"/>
      <c r="H1760" s="3"/>
      <c r="I1760" s="3"/>
      <c r="J1760" s="3"/>
      <c r="K1760" s="3"/>
      <c r="L1760" s="3"/>
      <c r="M1760" s="3"/>
      <c r="N1760" s="3"/>
      <c r="O1760" s="1"/>
      <c r="P1760" s="1"/>
      <c r="Q1760" s="1"/>
      <c r="R1760" s="1"/>
      <c r="S1760" s="3"/>
      <c r="T1760" s="13"/>
      <c r="U1760" s="13"/>
      <c r="W1760" s="3"/>
      <c r="X1760" s="3"/>
      <c r="Y1760" s="3"/>
      <c r="Z1760" s="3"/>
      <c r="AA1760" s="3"/>
    </row>
    <row r="1761" spans="3:27" s="5" customFormat="1" x14ac:dyDescent="0.2">
      <c r="C1761" s="25"/>
      <c r="D1761" s="1"/>
      <c r="E1761" s="2"/>
      <c r="F1761" s="3"/>
      <c r="G1761" s="3"/>
      <c r="H1761" s="3"/>
      <c r="I1761" s="3"/>
      <c r="J1761" s="3"/>
      <c r="K1761" s="3"/>
      <c r="L1761" s="3"/>
      <c r="M1761" s="3"/>
      <c r="N1761" s="3"/>
      <c r="O1761" s="1"/>
      <c r="P1761" s="1"/>
      <c r="Q1761" s="1"/>
      <c r="R1761" s="1"/>
      <c r="S1761" s="3"/>
      <c r="T1761" s="13"/>
      <c r="U1761" s="13"/>
      <c r="W1761" s="3"/>
      <c r="X1761" s="3"/>
      <c r="Y1761" s="3"/>
      <c r="Z1761" s="3"/>
      <c r="AA1761" s="3"/>
    </row>
    <row r="1762" spans="3:27" s="5" customFormat="1" x14ac:dyDescent="0.2">
      <c r="C1762" s="25"/>
      <c r="D1762" s="1"/>
      <c r="E1762" s="2"/>
      <c r="F1762" s="3"/>
      <c r="G1762" s="3"/>
      <c r="H1762" s="3"/>
      <c r="I1762" s="3"/>
      <c r="J1762" s="3"/>
      <c r="K1762" s="3"/>
      <c r="L1762" s="3"/>
      <c r="M1762" s="3"/>
      <c r="N1762" s="3"/>
      <c r="O1762" s="1"/>
      <c r="P1762" s="1"/>
      <c r="Q1762" s="1"/>
      <c r="R1762" s="1"/>
      <c r="S1762" s="3"/>
      <c r="T1762" s="13"/>
      <c r="U1762" s="13"/>
      <c r="W1762" s="3"/>
      <c r="X1762" s="3"/>
      <c r="Y1762" s="3"/>
      <c r="Z1762" s="3"/>
      <c r="AA1762" s="3"/>
    </row>
    <row r="1763" spans="3:27" s="5" customFormat="1" x14ac:dyDescent="0.2">
      <c r="C1763" s="25"/>
      <c r="D1763" s="1"/>
      <c r="E1763" s="2"/>
      <c r="F1763" s="3"/>
      <c r="G1763" s="3"/>
      <c r="H1763" s="3"/>
      <c r="I1763" s="3"/>
      <c r="J1763" s="3"/>
      <c r="K1763" s="3"/>
      <c r="L1763" s="3"/>
      <c r="M1763" s="3"/>
      <c r="N1763" s="3"/>
      <c r="O1763" s="1"/>
      <c r="P1763" s="1"/>
      <c r="Q1763" s="1"/>
      <c r="R1763" s="1"/>
      <c r="S1763" s="3"/>
      <c r="T1763" s="13"/>
      <c r="U1763" s="13"/>
      <c r="W1763" s="3"/>
      <c r="X1763" s="3"/>
      <c r="Y1763" s="3"/>
      <c r="Z1763" s="3"/>
      <c r="AA1763" s="3"/>
    </row>
    <row r="1764" spans="3:27" s="5" customFormat="1" x14ac:dyDescent="0.2">
      <c r="C1764" s="25"/>
      <c r="D1764" s="1"/>
      <c r="E1764" s="2"/>
      <c r="F1764" s="3"/>
      <c r="G1764" s="3"/>
      <c r="H1764" s="3"/>
      <c r="I1764" s="3"/>
      <c r="J1764" s="3"/>
      <c r="K1764" s="3"/>
      <c r="L1764" s="3"/>
      <c r="M1764" s="3"/>
      <c r="N1764" s="3"/>
      <c r="O1764" s="1"/>
      <c r="P1764" s="1"/>
      <c r="Q1764" s="1"/>
      <c r="R1764" s="1"/>
      <c r="S1764" s="3"/>
      <c r="T1764" s="13"/>
      <c r="U1764" s="13"/>
      <c r="W1764" s="3"/>
      <c r="X1764" s="3"/>
      <c r="Y1764" s="3"/>
      <c r="Z1764" s="3"/>
      <c r="AA1764" s="3"/>
    </row>
    <row r="1765" spans="3:27" s="5" customFormat="1" x14ac:dyDescent="0.2">
      <c r="C1765" s="25"/>
      <c r="D1765" s="1"/>
      <c r="E1765" s="2"/>
      <c r="F1765" s="3"/>
      <c r="G1765" s="3"/>
      <c r="H1765" s="3"/>
      <c r="I1765" s="3"/>
      <c r="J1765" s="3"/>
      <c r="K1765" s="3"/>
      <c r="L1765" s="3"/>
      <c r="M1765" s="3"/>
      <c r="N1765" s="3"/>
      <c r="O1765" s="1"/>
      <c r="P1765" s="1"/>
      <c r="Q1765" s="1"/>
      <c r="R1765" s="1"/>
      <c r="S1765" s="3"/>
      <c r="T1765" s="13"/>
      <c r="U1765" s="13"/>
      <c r="W1765" s="3"/>
      <c r="X1765" s="3"/>
      <c r="Y1765" s="3"/>
      <c r="Z1765" s="3"/>
      <c r="AA1765" s="3"/>
    </row>
    <row r="1766" spans="3:27" s="5" customFormat="1" x14ac:dyDescent="0.2">
      <c r="C1766" s="25"/>
      <c r="D1766" s="1"/>
      <c r="E1766" s="2"/>
      <c r="F1766" s="3"/>
      <c r="G1766" s="3"/>
      <c r="H1766" s="3"/>
      <c r="I1766" s="3"/>
      <c r="J1766" s="3"/>
      <c r="K1766" s="3"/>
      <c r="L1766" s="3"/>
      <c r="M1766" s="3"/>
      <c r="N1766" s="3"/>
      <c r="O1766" s="1"/>
      <c r="P1766" s="1"/>
      <c r="Q1766" s="1"/>
      <c r="R1766" s="1"/>
      <c r="S1766" s="3"/>
      <c r="T1766" s="13"/>
      <c r="U1766" s="13"/>
      <c r="W1766" s="3"/>
      <c r="X1766" s="3"/>
      <c r="Y1766" s="3"/>
      <c r="Z1766" s="3"/>
      <c r="AA1766" s="3"/>
    </row>
    <row r="1767" spans="3:27" s="5" customFormat="1" x14ac:dyDescent="0.2">
      <c r="C1767" s="25"/>
      <c r="D1767" s="1"/>
      <c r="E1767" s="2"/>
      <c r="F1767" s="3"/>
      <c r="G1767" s="3"/>
      <c r="H1767" s="3"/>
      <c r="I1767" s="3"/>
      <c r="J1767" s="3"/>
      <c r="K1767" s="3"/>
      <c r="L1767" s="3"/>
      <c r="M1767" s="3"/>
      <c r="N1767" s="3"/>
      <c r="O1767" s="1"/>
      <c r="P1767" s="1"/>
      <c r="Q1767" s="1"/>
      <c r="R1767" s="1"/>
      <c r="S1767" s="3"/>
      <c r="T1767" s="13"/>
      <c r="U1767" s="13"/>
      <c r="W1767" s="3"/>
      <c r="X1767" s="3"/>
      <c r="Y1767" s="3"/>
      <c r="Z1767" s="3"/>
      <c r="AA1767" s="3"/>
    </row>
    <row r="1768" spans="3:27" s="5" customFormat="1" x14ac:dyDescent="0.2">
      <c r="C1768" s="25"/>
      <c r="D1768" s="1"/>
      <c r="E1768" s="2"/>
      <c r="F1768" s="3"/>
      <c r="G1768" s="3"/>
      <c r="H1768" s="3"/>
      <c r="I1768" s="3"/>
      <c r="J1768" s="3"/>
      <c r="K1768" s="3"/>
      <c r="L1768" s="3"/>
      <c r="M1768" s="3"/>
      <c r="N1768" s="3"/>
      <c r="O1768" s="1"/>
      <c r="P1768" s="1"/>
      <c r="Q1768" s="1"/>
      <c r="R1768" s="1"/>
      <c r="S1768" s="3"/>
      <c r="T1768" s="13"/>
      <c r="U1768" s="13"/>
      <c r="W1768" s="3"/>
      <c r="X1768" s="3"/>
      <c r="Y1768" s="3"/>
      <c r="Z1768" s="3"/>
      <c r="AA1768" s="3"/>
    </row>
    <row r="1769" spans="3:27" s="5" customFormat="1" x14ac:dyDescent="0.2">
      <c r="C1769" s="25"/>
      <c r="D1769" s="1"/>
      <c r="E1769" s="2"/>
      <c r="F1769" s="3"/>
      <c r="G1769" s="3"/>
      <c r="H1769" s="3"/>
      <c r="I1769" s="3"/>
      <c r="J1769" s="3"/>
      <c r="K1769" s="3"/>
      <c r="L1769" s="3"/>
      <c r="M1769" s="3"/>
      <c r="N1769" s="3"/>
      <c r="O1769" s="1"/>
      <c r="P1769" s="1"/>
      <c r="Q1769" s="1"/>
      <c r="R1769" s="1"/>
      <c r="S1769" s="3"/>
      <c r="T1769" s="13"/>
      <c r="U1769" s="13"/>
      <c r="W1769" s="3"/>
      <c r="X1769" s="3"/>
      <c r="Y1769" s="3"/>
      <c r="Z1769" s="3"/>
      <c r="AA1769" s="3"/>
    </row>
    <row r="1770" spans="3:27" s="5" customFormat="1" x14ac:dyDescent="0.2">
      <c r="C1770" s="25"/>
      <c r="D1770" s="1"/>
      <c r="E1770" s="2"/>
      <c r="F1770" s="3"/>
      <c r="G1770" s="3"/>
      <c r="H1770" s="3"/>
      <c r="I1770" s="3"/>
      <c r="J1770" s="3"/>
      <c r="K1770" s="3"/>
      <c r="L1770" s="3"/>
      <c r="M1770" s="3"/>
      <c r="N1770" s="3"/>
      <c r="O1770" s="1"/>
      <c r="P1770" s="1"/>
      <c r="Q1770" s="1"/>
      <c r="R1770" s="1"/>
      <c r="S1770" s="3"/>
      <c r="T1770" s="13"/>
      <c r="U1770" s="13"/>
      <c r="W1770" s="3"/>
      <c r="X1770" s="3"/>
      <c r="Y1770" s="3"/>
      <c r="Z1770" s="3"/>
      <c r="AA1770" s="3"/>
    </row>
    <row r="1771" spans="3:27" s="5" customFormat="1" x14ac:dyDescent="0.2">
      <c r="C1771" s="25"/>
      <c r="D1771" s="1"/>
      <c r="E1771" s="2"/>
      <c r="F1771" s="3"/>
      <c r="G1771" s="3"/>
      <c r="H1771" s="3"/>
      <c r="I1771" s="3"/>
      <c r="J1771" s="3"/>
      <c r="K1771" s="3"/>
      <c r="L1771" s="3"/>
      <c r="M1771" s="3"/>
      <c r="N1771" s="3"/>
      <c r="O1771" s="1"/>
      <c r="P1771" s="1"/>
      <c r="Q1771" s="1"/>
      <c r="R1771" s="1"/>
      <c r="S1771" s="3"/>
      <c r="T1771" s="13"/>
      <c r="U1771" s="13"/>
      <c r="W1771" s="3"/>
      <c r="X1771" s="3"/>
      <c r="Y1771" s="3"/>
      <c r="Z1771" s="3"/>
      <c r="AA1771" s="3"/>
    </row>
    <row r="1772" spans="3:27" s="5" customFormat="1" x14ac:dyDescent="0.2">
      <c r="C1772" s="25"/>
      <c r="D1772" s="1"/>
      <c r="E1772" s="2"/>
      <c r="F1772" s="3"/>
      <c r="G1772" s="3"/>
      <c r="H1772" s="3"/>
      <c r="I1772" s="3"/>
      <c r="J1772" s="3"/>
      <c r="K1772" s="3"/>
      <c r="L1772" s="3"/>
      <c r="M1772" s="3"/>
      <c r="N1772" s="3"/>
      <c r="O1772" s="1"/>
      <c r="P1772" s="1"/>
      <c r="Q1772" s="1"/>
      <c r="R1772" s="1"/>
      <c r="S1772" s="3"/>
      <c r="T1772" s="13"/>
      <c r="U1772" s="13"/>
      <c r="W1772" s="3"/>
      <c r="X1772" s="3"/>
      <c r="Y1772" s="3"/>
      <c r="Z1772" s="3"/>
      <c r="AA1772" s="3"/>
    </row>
    <row r="1773" spans="3:27" s="5" customFormat="1" x14ac:dyDescent="0.2">
      <c r="C1773" s="25"/>
      <c r="D1773" s="1"/>
      <c r="E1773" s="2"/>
      <c r="F1773" s="3"/>
      <c r="G1773" s="3"/>
      <c r="H1773" s="3"/>
      <c r="I1773" s="3"/>
      <c r="J1773" s="3"/>
      <c r="K1773" s="3"/>
      <c r="L1773" s="3"/>
      <c r="M1773" s="3"/>
      <c r="N1773" s="3"/>
      <c r="O1773" s="1"/>
      <c r="P1773" s="1"/>
      <c r="Q1773" s="1"/>
      <c r="R1773" s="1"/>
      <c r="S1773" s="3"/>
      <c r="T1773" s="13"/>
      <c r="U1773" s="13"/>
      <c r="W1773" s="3"/>
      <c r="X1773" s="3"/>
      <c r="Y1773" s="3"/>
      <c r="Z1773" s="3"/>
      <c r="AA1773" s="3"/>
    </row>
    <row r="1774" spans="3:27" s="5" customFormat="1" x14ac:dyDescent="0.2">
      <c r="C1774" s="25"/>
      <c r="D1774" s="1"/>
      <c r="E1774" s="2"/>
      <c r="F1774" s="3"/>
      <c r="G1774" s="3"/>
      <c r="H1774" s="3"/>
      <c r="I1774" s="3"/>
      <c r="J1774" s="3"/>
      <c r="K1774" s="3"/>
      <c r="L1774" s="3"/>
      <c r="M1774" s="3"/>
      <c r="N1774" s="3"/>
      <c r="O1774" s="1"/>
      <c r="P1774" s="1"/>
      <c r="Q1774" s="1"/>
      <c r="R1774" s="1"/>
      <c r="S1774" s="3"/>
      <c r="T1774" s="13"/>
      <c r="U1774" s="13"/>
      <c r="W1774" s="3"/>
      <c r="X1774" s="3"/>
      <c r="Y1774" s="3"/>
      <c r="Z1774" s="3"/>
      <c r="AA1774" s="3"/>
    </row>
    <row r="1775" spans="3:27" s="5" customFormat="1" x14ac:dyDescent="0.2">
      <c r="C1775" s="25"/>
      <c r="D1775" s="1"/>
      <c r="E1775" s="2"/>
      <c r="F1775" s="3"/>
      <c r="G1775" s="3"/>
      <c r="H1775" s="3"/>
      <c r="I1775" s="3"/>
      <c r="J1775" s="3"/>
      <c r="K1775" s="3"/>
      <c r="L1775" s="3"/>
      <c r="M1775" s="3"/>
      <c r="N1775" s="3"/>
      <c r="O1775" s="1"/>
      <c r="P1775" s="1"/>
      <c r="Q1775" s="1"/>
      <c r="R1775" s="1"/>
      <c r="S1775" s="3"/>
      <c r="T1775" s="13"/>
      <c r="U1775" s="13"/>
      <c r="W1775" s="3"/>
      <c r="X1775" s="3"/>
      <c r="Y1775" s="3"/>
      <c r="Z1775" s="3"/>
      <c r="AA1775" s="3"/>
    </row>
    <row r="1776" spans="3:27" s="5" customFormat="1" x14ac:dyDescent="0.2">
      <c r="C1776" s="25"/>
      <c r="D1776" s="1"/>
      <c r="E1776" s="2"/>
      <c r="F1776" s="3"/>
      <c r="G1776" s="3"/>
      <c r="H1776" s="3"/>
      <c r="I1776" s="3"/>
      <c r="J1776" s="3"/>
      <c r="K1776" s="3"/>
      <c r="L1776" s="3"/>
      <c r="M1776" s="3"/>
      <c r="N1776" s="3"/>
      <c r="O1776" s="1"/>
      <c r="P1776" s="1"/>
      <c r="Q1776" s="1"/>
      <c r="R1776" s="1"/>
      <c r="S1776" s="3"/>
      <c r="T1776" s="13"/>
      <c r="U1776" s="13"/>
      <c r="W1776" s="3"/>
      <c r="X1776" s="3"/>
      <c r="Y1776" s="3"/>
      <c r="Z1776" s="3"/>
      <c r="AA1776" s="3"/>
    </row>
    <row r="1777" spans="3:27" s="5" customFormat="1" x14ac:dyDescent="0.2">
      <c r="C1777" s="25"/>
      <c r="D1777" s="1"/>
      <c r="E1777" s="2"/>
      <c r="F1777" s="3"/>
      <c r="G1777" s="3"/>
      <c r="H1777" s="3"/>
      <c r="I1777" s="3"/>
      <c r="J1777" s="3"/>
      <c r="K1777" s="3"/>
      <c r="L1777" s="3"/>
      <c r="M1777" s="3"/>
      <c r="N1777" s="3"/>
      <c r="O1777" s="1"/>
      <c r="P1777" s="1"/>
      <c r="Q1777" s="1"/>
      <c r="R1777" s="1"/>
      <c r="S1777" s="3"/>
      <c r="T1777" s="13"/>
      <c r="U1777" s="13"/>
      <c r="W1777" s="3"/>
      <c r="X1777" s="3"/>
      <c r="Y1777" s="3"/>
      <c r="Z1777" s="3"/>
      <c r="AA1777" s="3"/>
    </row>
    <row r="1778" spans="3:27" s="5" customFormat="1" x14ac:dyDescent="0.2">
      <c r="C1778" s="25"/>
      <c r="D1778" s="1"/>
      <c r="E1778" s="2"/>
      <c r="F1778" s="3"/>
      <c r="G1778" s="3"/>
      <c r="H1778" s="3"/>
      <c r="I1778" s="3"/>
      <c r="J1778" s="3"/>
      <c r="K1778" s="3"/>
      <c r="L1778" s="3"/>
      <c r="M1778" s="3"/>
      <c r="N1778" s="3"/>
      <c r="O1778" s="1"/>
      <c r="P1778" s="1"/>
      <c r="Q1778" s="1"/>
      <c r="R1778" s="1"/>
      <c r="S1778" s="3"/>
      <c r="T1778" s="13"/>
      <c r="U1778" s="13"/>
      <c r="W1778" s="3"/>
      <c r="X1778" s="3"/>
      <c r="Y1778" s="3"/>
      <c r="Z1778" s="3"/>
      <c r="AA1778" s="3"/>
    </row>
    <row r="1779" spans="3:27" s="5" customFormat="1" x14ac:dyDescent="0.2">
      <c r="C1779" s="25"/>
      <c r="D1779" s="1"/>
      <c r="E1779" s="2"/>
      <c r="F1779" s="3"/>
      <c r="G1779" s="3"/>
      <c r="H1779" s="3"/>
      <c r="I1779" s="3"/>
      <c r="J1779" s="3"/>
      <c r="K1779" s="3"/>
      <c r="L1779" s="3"/>
      <c r="M1779" s="3"/>
      <c r="N1779" s="3"/>
      <c r="O1779" s="1"/>
      <c r="P1779" s="1"/>
      <c r="Q1779" s="1"/>
      <c r="R1779" s="1"/>
      <c r="S1779" s="3"/>
      <c r="T1779" s="13"/>
      <c r="U1779" s="13"/>
      <c r="W1779" s="3"/>
      <c r="X1779" s="3"/>
      <c r="Y1779" s="3"/>
      <c r="Z1779" s="3"/>
      <c r="AA1779" s="3"/>
    </row>
    <row r="1780" spans="3:27" s="5" customFormat="1" x14ac:dyDescent="0.2">
      <c r="C1780" s="25"/>
      <c r="D1780" s="1"/>
      <c r="E1780" s="2"/>
      <c r="F1780" s="3"/>
      <c r="G1780" s="3"/>
      <c r="H1780" s="3"/>
      <c r="I1780" s="3"/>
      <c r="J1780" s="3"/>
      <c r="K1780" s="3"/>
      <c r="L1780" s="3"/>
      <c r="M1780" s="3"/>
      <c r="N1780" s="3"/>
      <c r="O1780" s="1"/>
      <c r="P1780" s="1"/>
      <c r="Q1780" s="1"/>
      <c r="R1780" s="1"/>
      <c r="S1780" s="3"/>
      <c r="T1780" s="13"/>
      <c r="U1780" s="13"/>
      <c r="W1780" s="3"/>
      <c r="X1780" s="3"/>
      <c r="Y1780" s="3"/>
      <c r="Z1780" s="3"/>
      <c r="AA1780" s="3"/>
    </row>
    <row r="1781" spans="3:27" s="5" customFormat="1" x14ac:dyDescent="0.2">
      <c r="C1781" s="25"/>
      <c r="D1781" s="1"/>
      <c r="E1781" s="2"/>
      <c r="F1781" s="3"/>
      <c r="G1781" s="3"/>
      <c r="H1781" s="3"/>
      <c r="I1781" s="3"/>
      <c r="J1781" s="3"/>
      <c r="K1781" s="3"/>
      <c r="L1781" s="3"/>
      <c r="M1781" s="3"/>
      <c r="N1781" s="3"/>
      <c r="O1781" s="1"/>
      <c r="P1781" s="1"/>
      <c r="Q1781" s="1"/>
      <c r="R1781" s="1"/>
      <c r="S1781" s="3"/>
      <c r="T1781" s="13"/>
      <c r="U1781" s="13"/>
      <c r="W1781" s="3"/>
      <c r="X1781" s="3"/>
      <c r="Y1781" s="3"/>
      <c r="Z1781" s="3"/>
      <c r="AA1781" s="3"/>
    </row>
    <row r="1782" spans="3:27" s="5" customFormat="1" x14ac:dyDescent="0.2">
      <c r="C1782" s="25"/>
      <c r="D1782" s="1"/>
      <c r="E1782" s="2"/>
      <c r="F1782" s="3"/>
      <c r="G1782" s="3"/>
      <c r="H1782" s="3"/>
      <c r="I1782" s="3"/>
      <c r="J1782" s="3"/>
      <c r="K1782" s="3"/>
      <c r="L1782" s="3"/>
      <c r="M1782" s="3"/>
      <c r="N1782" s="3"/>
      <c r="O1782" s="1"/>
      <c r="P1782" s="1"/>
      <c r="Q1782" s="1"/>
      <c r="R1782" s="1"/>
      <c r="S1782" s="3"/>
      <c r="T1782" s="13"/>
      <c r="U1782" s="13"/>
      <c r="W1782" s="3"/>
      <c r="X1782" s="3"/>
      <c r="Y1782" s="3"/>
      <c r="Z1782" s="3"/>
      <c r="AA1782" s="3"/>
    </row>
    <row r="1783" spans="3:27" s="5" customFormat="1" x14ac:dyDescent="0.2">
      <c r="C1783" s="25"/>
      <c r="D1783" s="1"/>
      <c r="E1783" s="2"/>
      <c r="F1783" s="3"/>
      <c r="G1783" s="3"/>
      <c r="H1783" s="3"/>
      <c r="I1783" s="3"/>
      <c r="J1783" s="3"/>
      <c r="K1783" s="3"/>
      <c r="L1783" s="3"/>
      <c r="M1783" s="3"/>
      <c r="N1783" s="3"/>
      <c r="O1783" s="1"/>
      <c r="P1783" s="1"/>
      <c r="Q1783" s="1"/>
      <c r="R1783" s="1"/>
      <c r="S1783" s="3"/>
      <c r="T1783" s="13"/>
      <c r="U1783" s="13"/>
      <c r="W1783" s="3"/>
      <c r="X1783" s="3"/>
      <c r="Y1783" s="3"/>
      <c r="Z1783" s="3"/>
      <c r="AA1783" s="3"/>
    </row>
    <row r="1784" spans="3:27" s="5" customFormat="1" x14ac:dyDescent="0.2">
      <c r="C1784" s="25"/>
      <c r="D1784" s="1"/>
      <c r="E1784" s="2"/>
      <c r="F1784" s="3"/>
      <c r="G1784" s="3"/>
      <c r="H1784" s="3"/>
      <c r="I1784" s="3"/>
      <c r="J1784" s="3"/>
      <c r="K1784" s="3"/>
      <c r="L1784" s="3"/>
      <c r="M1784" s="3"/>
      <c r="N1784" s="3"/>
      <c r="O1784" s="1"/>
      <c r="P1784" s="1"/>
      <c r="Q1784" s="1"/>
      <c r="R1784" s="1"/>
      <c r="S1784" s="3"/>
      <c r="T1784" s="13"/>
      <c r="U1784" s="13"/>
      <c r="W1784" s="3"/>
      <c r="X1784" s="3"/>
      <c r="Y1784" s="3"/>
      <c r="Z1784" s="3"/>
      <c r="AA1784" s="3"/>
    </row>
    <row r="1785" spans="3:27" s="5" customFormat="1" x14ac:dyDescent="0.2">
      <c r="C1785" s="25"/>
      <c r="D1785" s="1"/>
      <c r="E1785" s="2"/>
      <c r="F1785" s="3"/>
      <c r="G1785" s="3"/>
      <c r="H1785" s="3"/>
      <c r="I1785" s="3"/>
      <c r="J1785" s="3"/>
      <c r="K1785" s="3"/>
      <c r="L1785" s="3"/>
      <c r="M1785" s="3"/>
      <c r="N1785" s="3"/>
      <c r="O1785" s="1"/>
      <c r="P1785" s="1"/>
      <c r="Q1785" s="1"/>
      <c r="R1785" s="1"/>
      <c r="S1785" s="3"/>
      <c r="T1785" s="13"/>
      <c r="U1785" s="13"/>
      <c r="W1785" s="3"/>
      <c r="X1785" s="3"/>
      <c r="Y1785" s="3"/>
      <c r="Z1785" s="3"/>
      <c r="AA1785" s="3"/>
    </row>
    <row r="1786" spans="3:27" s="5" customFormat="1" x14ac:dyDescent="0.2">
      <c r="C1786" s="25"/>
      <c r="D1786" s="1"/>
      <c r="E1786" s="2"/>
      <c r="F1786" s="3"/>
      <c r="G1786" s="3"/>
      <c r="H1786" s="3"/>
      <c r="I1786" s="3"/>
      <c r="J1786" s="3"/>
      <c r="K1786" s="3"/>
      <c r="L1786" s="3"/>
      <c r="M1786" s="3"/>
      <c r="N1786" s="3"/>
      <c r="O1786" s="1"/>
      <c r="P1786" s="1"/>
      <c r="Q1786" s="1"/>
      <c r="R1786" s="1"/>
      <c r="S1786" s="3"/>
      <c r="T1786" s="13"/>
      <c r="U1786" s="13"/>
      <c r="W1786" s="3"/>
      <c r="X1786" s="3"/>
      <c r="Y1786" s="3"/>
      <c r="Z1786" s="3"/>
      <c r="AA1786" s="3"/>
    </row>
    <row r="1787" spans="3:27" s="5" customFormat="1" x14ac:dyDescent="0.2">
      <c r="C1787" s="25"/>
      <c r="D1787" s="1"/>
      <c r="E1787" s="2"/>
      <c r="F1787" s="3"/>
      <c r="G1787" s="3"/>
      <c r="H1787" s="3"/>
      <c r="I1787" s="3"/>
      <c r="J1787" s="3"/>
      <c r="K1787" s="3"/>
      <c r="L1787" s="3"/>
      <c r="M1787" s="3"/>
      <c r="N1787" s="3"/>
      <c r="O1787" s="1"/>
      <c r="P1787" s="1"/>
      <c r="Q1787" s="1"/>
      <c r="R1787" s="1"/>
      <c r="S1787" s="3"/>
      <c r="T1787" s="13"/>
      <c r="U1787" s="13"/>
      <c r="W1787" s="3"/>
      <c r="X1787" s="3"/>
      <c r="Y1787" s="3"/>
      <c r="Z1787" s="3"/>
      <c r="AA1787" s="3"/>
    </row>
    <row r="1788" spans="3:27" s="5" customFormat="1" x14ac:dyDescent="0.2">
      <c r="C1788" s="25"/>
      <c r="D1788" s="1"/>
      <c r="E1788" s="2"/>
      <c r="F1788" s="3"/>
      <c r="G1788" s="3"/>
      <c r="H1788" s="3"/>
      <c r="I1788" s="3"/>
      <c r="J1788" s="3"/>
      <c r="K1788" s="3"/>
      <c r="L1788" s="3"/>
      <c r="M1788" s="3"/>
      <c r="N1788" s="3"/>
      <c r="O1788" s="1"/>
      <c r="P1788" s="1"/>
      <c r="Q1788" s="1"/>
      <c r="R1788" s="1"/>
      <c r="S1788" s="3"/>
      <c r="T1788" s="13"/>
      <c r="U1788" s="13"/>
      <c r="W1788" s="3"/>
      <c r="X1788" s="3"/>
      <c r="Y1788" s="3"/>
      <c r="Z1788" s="3"/>
      <c r="AA1788" s="3"/>
    </row>
    <row r="1789" spans="3:27" s="5" customFormat="1" x14ac:dyDescent="0.2">
      <c r="C1789" s="25"/>
      <c r="D1789" s="1"/>
      <c r="E1789" s="2"/>
      <c r="F1789" s="3"/>
      <c r="G1789" s="3"/>
      <c r="H1789" s="3"/>
      <c r="I1789" s="3"/>
      <c r="J1789" s="3"/>
      <c r="K1789" s="3"/>
      <c r="L1789" s="3"/>
      <c r="M1789" s="3"/>
      <c r="N1789" s="3"/>
      <c r="O1789" s="1"/>
      <c r="P1789" s="1"/>
      <c r="Q1789" s="1"/>
      <c r="R1789" s="1"/>
      <c r="S1789" s="3"/>
      <c r="T1789" s="13"/>
      <c r="U1789" s="13"/>
      <c r="W1789" s="3"/>
      <c r="X1789" s="3"/>
      <c r="Y1789" s="3"/>
      <c r="Z1789" s="3"/>
      <c r="AA1789" s="3"/>
    </row>
    <row r="1790" spans="3:27" s="5" customFormat="1" x14ac:dyDescent="0.2">
      <c r="C1790" s="25"/>
      <c r="D1790" s="1"/>
      <c r="E1790" s="2"/>
      <c r="F1790" s="3"/>
      <c r="G1790" s="3"/>
      <c r="H1790" s="3"/>
      <c r="I1790" s="3"/>
      <c r="J1790" s="3"/>
      <c r="K1790" s="3"/>
      <c r="L1790" s="3"/>
      <c r="M1790" s="3"/>
      <c r="N1790" s="3"/>
      <c r="O1790" s="1"/>
      <c r="P1790" s="1"/>
      <c r="Q1790" s="1"/>
      <c r="R1790" s="1"/>
      <c r="S1790" s="3"/>
      <c r="T1790" s="13"/>
      <c r="U1790" s="13"/>
      <c r="W1790" s="3"/>
      <c r="X1790" s="3"/>
      <c r="Y1790" s="3"/>
      <c r="Z1790" s="3"/>
      <c r="AA1790" s="3"/>
    </row>
    <row r="1791" spans="3:27" s="5" customFormat="1" x14ac:dyDescent="0.2">
      <c r="C1791" s="25"/>
      <c r="D1791" s="1"/>
      <c r="E1791" s="2"/>
      <c r="F1791" s="3"/>
      <c r="G1791" s="3"/>
      <c r="H1791" s="3"/>
      <c r="I1791" s="3"/>
      <c r="J1791" s="3"/>
      <c r="K1791" s="3"/>
      <c r="L1791" s="3"/>
      <c r="M1791" s="3"/>
      <c r="N1791" s="3"/>
      <c r="O1791" s="1"/>
      <c r="P1791" s="1"/>
      <c r="Q1791" s="1"/>
      <c r="R1791" s="1"/>
      <c r="S1791" s="3"/>
      <c r="T1791" s="13"/>
      <c r="U1791" s="13"/>
      <c r="W1791" s="3"/>
      <c r="X1791" s="3"/>
      <c r="Y1791" s="3"/>
      <c r="Z1791" s="3"/>
      <c r="AA1791" s="3"/>
    </row>
    <row r="1792" spans="3:27" s="5" customFormat="1" x14ac:dyDescent="0.2">
      <c r="C1792" s="25"/>
      <c r="D1792" s="1"/>
      <c r="E1792" s="2"/>
      <c r="F1792" s="3"/>
      <c r="G1792" s="3"/>
      <c r="H1792" s="3"/>
      <c r="I1792" s="3"/>
      <c r="J1792" s="3"/>
      <c r="K1792" s="3"/>
      <c r="L1792" s="3"/>
      <c r="M1792" s="3"/>
      <c r="N1792" s="3"/>
      <c r="O1792" s="1"/>
      <c r="P1792" s="1"/>
      <c r="Q1792" s="1"/>
      <c r="R1792" s="1"/>
      <c r="S1792" s="3"/>
      <c r="T1792" s="13"/>
      <c r="U1792" s="13"/>
      <c r="W1792" s="3"/>
      <c r="X1792" s="3"/>
      <c r="Y1792" s="3"/>
      <c r="Z1792" s="3"/>
      <c r="AA1792" s="3"/>
    </row>
    <row r="1793" spans="3:27" s="5" customFormat="1" x14ac:dyDescent="0.2">
      <c r="C1793" s="25"/>
      <c r="D1793" s="1"/>
      <c r="E1793" s="2"/>
      <c r="F1793" s="3"/>
      <c r="G1793" s="3"/>
      <c r="H1793" s="3"/>
      <c r="I1793" s="3"/>
      <c r="J1793" s="3"/>
      <c r="K1793" s="3"/>
      <c r="L1793" s="3"/>
      <c r="M1793" s="3"/>
      <c r="N1793" s="3"/>
      <c r="O1793" s="1"/>
      <c r="P1793" s="1"/>
      <c r="Q1793" s="1"/>
      <c r="R1793" s="1"/>
      <c r="S1793" s="3"/>
      <c r="T1793" s="13"/>
      <c r="U1793" s="13"/>
      <c r="W1793" s="3"/>
      <c r="X1793" s="3"/>
      <c r="Y1793" s="3"/>
      <c r="Z1793" s="3"/>
      <c r="AA1793" s="3"/>
    </row>
    <row r="1794" spans="3:27" s="5" customFormat="1" x14ac:dyDescent="0.2">
      <c r="C1794" s="25"/>
      <c r="D1794" s="1"/>
      <c r="E1794" s="2"/>
      <c r="F1794" s="3"/>
      <c r="G1794" s="3"/>
      <c r="H1794" s="3"/>
      <c r="I1794" s="3"/>
      <c r="J1794" s="3"/>
      <c r="K1794" s="3"/>
      <c r="L1794" s="3"/>
      <c r="M1794" s="3"/>
      <c r="N1794" s="3"/>
      <c r="O1794" s="1"/>
      <c r="P1794" s="1"/>
      <c r="Q1794" s="1"/>
      <c r="R1794" s="1"/>
      <c r="S1794" s="3"/>
      <c r="T1794" s="13"/>
      <c r="U1794" s="13"/>
      <c r="W1794" s="3"/>
      <c r="X1794" s="3"/>
      <c r="Y1794" s="3"/>
      <c r="Z1794" s="3"/>
      <c r="AA1794" s="3"/>
    </row>
    <row r="1795" spans="3:27" s="5" customFormat="1" x14ac:dyDescent="0.2">
      <c r="C1795" s="25"/>
      <c r="D1795" s="1"/>
      <c r="E1795" s="2"/>
      <c r="F1795" s="3"/>
      <c r="G1795" s="3"/>
      <c r="H1795" s="3"/>
      <c r="I1795" s="3"/>
      <c r="J1795" s="3"/>
      <c r="K1795" s="3"/>
      <c r="L1795" s="3"/>
      <c r="M1795" s="3"/>
      <c r="N1795" s="3"/>
      <c r="O1795" s="1"/>
      <c r="P1795" s="1"/>
      <c r="Q1795" s="1"/>
      <c r="R1795" s="1"/>
      <c r="S1795" s="3"/>
      <c r="T1795" s="13"/>
      <c r="U1795" s="13"/>
      <c r="W1795" s="3"/>
      <c r="X1795" s="3"/>
      <c r="Y1795" s="3"/>
      <c r="Z1795" s="3"/>
      <c r="AA1795" s="3"/>
    </row>
    <row r="1796" spans="3:27" s="5" customFormat="1" x14ac:dyDescent="0.2">
      <c r="C1796" s="25"/>
      <c r="D1796" s="1"/>
      <c r="E1796" s="2"/>
      <c r="F1796" s="3"/>
      <c r="G1796" s="3"/>
      <c r="H1796" s="3"/>
      <c r="I1796" s="3"/>
      <c r="J1796" s="3"/>
      <c r="K1796" s="3"/>
      <c r="L1796" s="3"/>
      <c r="M1796" s="3"/>
      <c r="N1796" s="3"/>
      <c r="O1796" s="1"/>
      <c r="P1796" s="1"/>
      <c r="Q1796" s="1"/>
      <c r="R1796" s="1"/>
      <c r="S1796" s="3"/>
      <c r="T1796" s="13"/>
      <c r="U1796" s="13"/>
      <c r="W1796" s="3"/>
      <c r="X1796" s="3"/>
      <c r="Y1796" s="3"/>
      <c r="Z1796" s="3"/>
      <c r="AA1796" s="3"/>
    </row>
    <row r="1797" spans="3:27" s="5" customFormat="1" x14ac:dyDescent="0.2">
      <c r="C1797" s="25"/>
      <c r="D1797" s="1"/>
      <c r="E1797" s="2"/>
      <c r="F1797" s="3"/>
      <c r="G1797" s="3"/>
      <c r="H1797" s="3"/>
      <c r="I1797" s="3"/>
      <c r="J1797" s="3"/>
      <c r="K1797" s="3"/>
      <c r="L1797" s="3"/>
      <c r="M1797" s="3"/>
      <c r="N1797" s="3"/>
      <c r="O1797" s="1"/>
      <c r="P1797" s="1"/>
      <c r="Q1797" s="1"/>
      <c r="R1797" s="1"/>
      <c r="S1797" s="3"/>
      <c r="T1797" s="13"/>
      <c r="U1797" s="13"/>
      <c r="W1797" s="3"/>
      <c r="X1797" s="3"/>
      <c r="Y1797" s="3"/>
      <c r="Z1797" s="3"/>
      <c r="AA1797" s="3"/>
    </row>
    <row r="1798" spans="3:27" s="5" customFormat="1" x14ac:dyDescent="0.2">
      <c r="C1798" s="25"/>
      <c r="D1798" s="1"/>
      <c r="E1798" s="2"/>
      <c r="F1798" s="3"/>
      <c r="G1798" s="3"/>
      <c r="H1798" s="3"/>
      <c r="I1798" s="3"/>
      <c r="J1798" s="3"/>
      <c r="K1798" s="3"/>
      <c r="L1798" s="3"/>
      <c r="M1798" s="3"/>
      <c r="N1798" s="3"/>
      <c r="O1798" s="1"/>
      <c r="P1798" s="1"/>
      <c r="Q1798" s="1"/>
      <c r="R1798" s="1"/>
      <c r="S1798" s="3"/>
      <c r="T1798" s="13"/>
      <c r="U1798" s="13"/>
      <c r="W1798" s="3"/>
      <c r="X1798" s="3"/>
      <c r="Y1798" s="3"/>
      <c r="Z1798" s="3"/>
      <c r="AA1798" s="3"/>
    </row>
    <row r="1799" spans="3:27" s="5" customFormat="1" x14ac:dyDescent="0.2">
      <c r="C1799" s="25"/>
      <c r="D1799" s="1"/>
      <c r="E1799" s="2"/>
      <c r="F1799" s="3"/>
      <c r="G1799" s="3"/>
      <c r="H1799" s="3"/>
      <c r="I1799" s="3"/>
      <c r="J1799" s="3"/>
      <c r="K1799" s="3"/>
      <c r="L1799" s="3"/>
      <c r="M1799" s="3"/>
      <c r="N1799" s="3"/>
      <c r="O1799" s="1"/>
      <c r="P1799" s="1"/>
      <c r="Q1799" s="1"/>
      <c r="R1799" s="1"/>
      <c r="S1799" s="3"/>
      <c r="T1799" s="13"/>
      <c r="U1799" s="13"/>
      <c r="W1799" s="3"/>
      <c r="X1799" s="3"/>
      <c r="Y1799" s="3"/>
      <c r="Z1799" s="3"/>
      <c r="AA1799" s="3"/>
    </row>
    <row r="1800" spans="3:27" s="5" customFormat="1" x14ac:dyDescent="0.2">
      <c r="C1800" s="25"/>
      <c r="D1800" s="1"/>
      <c r="E1800" s="2"/>
      <c r="F1800" s="3"/>
      <c r="G1800" s="3"/>
      <c r="H1800" s="3"/>
      <c r="I1800" s="3"/>
      <c r="J1800" s="3"/>
      <c r="K1800" s="3"/>
      <c r="L1800" s="3"/>
      <c r="M1800" s="3"/>
      <c r="N1800" s="3"/>
      <c r="O1800" s="1"/>
      <c r="P1800" s="1"/>
      <c r="Q1800" s="1"/>
      <c r="R1800" s="1"/>
      <c r="S1800" s="3"/>
      <c r="T1800" s="13"/>
      <c r="U1800" s="13"/>
      <c r="W1800" s="3"/>
      <c r="X1800" s="3"/>
      <c r="Y1800" s="3"/>
      <c r="Z1800" s="3"/>
      <c r="AA1800" s="3"/>
    </row>
    <row r="1801" spans="3:27" s="5" customFormat="1" x14ac:dyDescent="0.2">
      <c r="C1801" s="25"/>
      <c r="D1801" s="1"/>
      <c r="E1801" s="2"/>
      <c r="F1801" s="3"/>
      <c r="G1801" s="3"/>
      <c r="H1801" s="3"/>
      <c r="I1801" s="3"/>
      <c r="J1801" s="3"/>
      <c r="K1801" s="3"/>
      <c r="L1801" s="3"/>
      <c r="M1801" s="3"/>
      <c r="N1801" s="3"/>
      <c r="O1801" s="1"/>
      <c r="P1801" s="1"/>
      <c r="Q1801" s="1"/>
      <c r="R1801" s="1"/>
      <c r="S1801" s="3"/>
      <c r="T1801" s="13"/>
      <c r="U1801" s="13"/>
      <c r="W1801" s="3"/>
      <c r="X1801" s="3"/>
      <c r="Y1801" s="3"/>
      <c r="Z1801" s="3"/>
      <c r="AA1801" s="3"/>
    </row>
    <row r="1802" spans="3:27" s="5" customFormat="1" x14ac:dyDescent="0.2">
      <c r="C1802" s="25"/>
      <c r="D1802" s="1"/>
      <c r="E1802" s="2"/>
      <c r="F1802" s="3"/>
      <c r="G1802" s="3"/>
      <c r="H1802" s="3"/>
      <c r="I1802" s="3"/>
      <c r="J1802" s="3"/>
      <c r="K1802" s="3"/>
      <c r="L1802" s="3"/>
      <c r="M1802" s="3"/>
      <c r="N1802" s="3"/>
      <c r="O1802" s="1"/>
      <c r="P1802" s="1"/>
      <c r="Q1802" s="1"/>
      <c r="R1802" s="1"/>
      <c r="S1802" s="3"/>
      <c r="T1802" s="13"/>
      <c r="U1802" s="13"/>
      <c r="W1802" s="3"/>
      <c r="X1802" s="3"/>
      <c r="Y1802" s="3"/>
      <c r="Z1802" s="3"/>
      <c r="AA1802" s="3"/>
    </row>
    <row r="1803" spans="3:27" s="5" customFormat="1" x14ac:dyDescent="0.2">
      <c r="C1803" s="25"/>
      <c r="D1803" s="1"/>
      <c r="E1803" s="2"/>
      <c r="F1803" s="3"/>
      <c r="G1803" s="3"/>
      <c r="H1803" s="3"/>
      <c r="I1803" s="3"/>
      <c r="J1803" s="3"/>
      <c r="K1803" s="3"/>
      <c r="L1803" s="3"/>
      <c r="M1803" s="3"/>
      <c r="N1803" s="3"/>
      <c r="O1803" s="1"/>
      <c r="P1803" s="1"/>
      <c r="Q1803" s="1"/>
      <c r="R1803" s="1"/>
      <c r="S1803" s="3"/>
      <c r="T1803" s="13"/>
      <c r="U1803" s="13"/>
      <c r="W1803" s="3"/>
      <c r="X1803" s="3"/>
      <c r="Y1803" s="3"/>
      <c r="Z1803" s="3"/>
      <c r="AA1803" s="3"/>
    </row>
    <row r="1804" spans="3:27" s="5" customFormat="1" x14ac:dyDescent="0.2">
      <c r="C1804" s="25"/>
      <c r="D1804" s="1"/>
      <c r="E1804" s="2"/>
      <c r="F1804" s="3"/>
      <c r="G1804" s="3"/>
      <c r="H1804" s="3"/>
      <c r="I1804" s="3"/>
      <c r="J1804" s="3"/>
      <c r="K1804" s="3"/>
      <c r="L1804" s="3"/>
      <c r="M1804" s="3"/>
      <c r="N1804" s="3"/>
      <c r="O1804" s="1"/>
      <c r="P1804" s="1"/>
      <c r="Q1804" s="1"/>
      <c r="R1804" s="1"/>
      <c r="S1804" s="3"/>
      <c r="T1804" s="13"/>
      <c r="U1804" s="13"/>
      <c r="W1804" s="3"/>
      <c r="X1804" s="3"/>
      <c r="Y1804" s="3"/>
      <c r="Z1804" s="3"/>
      <c r="AA1804" s="3"/>
    </row>
    <row r="1805" spans="3:27" s="5" customFormat="1" x14ac:dyDescent="0.2">
      <c r="C1805" s="25"/>
      <c r="D1805" s="1"/>
      <c r="E1805" s="2"/>
      <c r="F1805" s="3"/>
      <c r="G1805" s="3"/>
      <c r="H1805" s="3"/>
      <c r="I1805" s="3"/>
      <c r="J1805" s="3"/>
      <c r="K1805" s="3"/>
      <c r="L1805" s="3"/>
      <c r="M1805" s="3"/>
      <c r="N1805" s="3"/>
      <c r="O1805" s="1"/>
      <c r="P1805" s="1"/>
      <c r="Q1805" s="1"/>
      <c r="R1805" s="1"/>
      <c r="S1805" s="3"/>
      <c r="T1805" s="13"/>
      <c r="U1805" s="13"/>
      <c r="W1805" s="3"/>
      <c r="X1805" s="3"/>
      <c r="Y1805" s="3"/>
      <c r="Z1805" s="3"/>
      <c r="AA1805" s="3"/>
    </row>
    <row r="1806" spans="3:27" s="5" customFormat="1" x14ac:dyDescent="0.2">
      <c r="C1806" s="25"/>
      <c r="D1806" s="1"/>
      <c r="E1806" s="2"/>
      <c r="F1806" s="3"/>
      <c r="G1806" s="3"/>
      <c r="H1806" s="3"/>
      <c r="I1806" s="3"/>
      <c r="J1806" s="3"/>
      <c r="K1806" s="3"/>
      <c r="L1806" s="3"/>
      <c r="M1806" s="3"/>
      <c r="N1806" s="3"/>
      <c r="O1806" s="1"/>
      <c r="P1806" s="1"/>
      <c r="Q1806" s="1"/>
      <c r="R1806" s="1"/>
      <c r="S1806" s="3"/>
      <c r="T1806" s="13"/>
      <c r="U1806" s="13"/>
      <c r="W1806" s="3"/>
      <c r="X1806" s="3"/>
      <c r="Y1806" s="3"/>
      <c r="Z1806" s="3"/>
      <c r="AA1806" s="3"/>
    </row>
    <row r="1807" spans="3:27" s="5" customFormat="1" x14ac:dyDescent="0.2">
      <c r="C1807" s="25"/>
      <c r="D1807" s="1"/>
      <c r="E1807" s="2"/>
      <c r="F1807" s="3"/>
      <c r="G1807" s="3"/>
      <c r="H1807" s="3"/>
      <c r="I1807" s="3"/>
      <c r="J1807" s="3"/>
      <c r="K1807" s="3"/>
      <c r="L1807" s="3"/>
      <c r="M1807" s="3"/>
      <c r="N1807" s="3"/>
      <c r="O1807" s="1"/>
      <c r="P1807" s="1"/>
      <c r="Q1807" s="1"/>
      <c r="R1807" s="1"/>
      <c r="S1807" s="3"/>
      <c r="T1807" s="13"/>
      <c r="U1807" s="13"/>
      <c r="W1807" s="3"/>
      <c r="X1807" s="3"/>
      <c r="Y1807" s="3"/>
      <c r="Z1807" s="3"/>
      <c r="AA1807" s="3"/>
    </row>
    <row r="1808" spans="3:27" s="5" customFormat="1" x14ac:dyDescent="0.2">
      <c r="C1808" s="25"/>
      <c r="D1808" s="1"/>
      <c r="E1808" s="2"/>
      <c r="F1808" s="3"/>
      <c r="G1808" s="3"/>
      <c r="H1808" s="3"/>
      <c r="I1808" s="3"/>
      <c r="J1808" s="3"/>
      <c r="K1808" s="3"/>
      <c r="L1808" s="3"/>
      <c r="M1808" s="3"/>
      <c r="N1808" s="3"/>
      <c r="O1808" s="1"/>
      <c r="P1808" s="1"/>
      <c r="Q1808" s="1"/>
      <c r="R1808" s="1"/>
      <c r="S1808" s="3"/>
      <c r="T1808" s="13"/>
      <c r="U1808" s="13"/>
      <c r="W1808" s="3"/>
      <c r="X1808" s="3"/>
      <c r="Y1808" s="3"/>
      <c r="Z1808" s="3"/>
      <c r="AA1808" s="3"/>
    </row>
    <row r="1809" spans="3:27" s="5" customFormat="1" x14ac:dyDescent="0.2">
      <c r="C1809" s="25"/>
      <c r="D1809" s="1"/>
      <c r="E1809" s="2"/>
      <c r="F1809" s="3"/>
      <c r="G1809" s="3"/>
      <c r="H1809" s="3"/>
      <c r="I1809" s="3"/>
      <c r="J1809" s="3"/>
      <c r="K1809" s="3"/>
      <c r="L1809" s="3"/>
      <c r="M1809" s="3"/>
      <c r="N1809" s="3"/>
      <c r="O1809" s="1"/>
      <c r="P1809" s="1"/>
      <c r="Q1809" s="1"/>
      <c r="R1809" s="1"/>
      <c r="S1809" s="3"/>
      <c r="T1809" s="13"/>
      <c r="U1809" s="13"/>
      <c r="W1809" s="3"/>
      <c r="X1809" s="3"/>
      <c r="Y1809" s="3"/>
      <c r="Z1809" s="3"/>
      <c r="AA1809" s="3"/>
    </row>
    <row r="1810" spans="3:27" s="5" customFormat="1" x14ac:dyDescent="0.2">
      <c r="C1810" s="25"/>
      <c r="D1810" s="1"/>
      <c r="E1810" s="2"/>
      <c r="F1810" s="3"/>
      <c r="G1810" s="3"/>
      <c r="H1810" s="3"/>
      <c r="I1810" s="3"/>
      <c r="J1810" s="3"/>
      <c r="K1810" s="3"/>
      <c r="L1810" s="3"/>
      <c r="M1810" s="3"/>
      <c r="N1810" s="3"/>
      <c r="O1810" s="1"/>
      <c r="P1810" s="1"/>
      <c r="Q1810" s="1"/>
      <c r="R1810" s="1"/>
      <c r="S1810" s="3"/>
      <c r="T1810" s="13"/>
      <c r="U1810" s="13"/>
      <c r="W1810" s="3"/>
      <c r="X1810" s="3"/>
      <c r="Y1810" s="3"/>
      <c r="Z1810" s="3"/>
      <c r="AA1810" s="3"/>
    </row>
    <row r="1811" spans="3:27" s="5" customFormat="1" x14ac:dyDescent="0.2">
      <c r="C1811" s="25"/>
      <c r="D1811" s="1"/>
      <c r="E1811" s="2"/>
      <c r="F1811" s="3"/>
      <c r="G1811" s="3"/>
      <c r="H1811" s="3"/>
      <c r="I1811" s="3"/>
      <c r="J1811" s="3"/>
      <c r="K1811" s="3"/>
      <c r="L1811" s="3"/>
      <c r="M1811" s="3"/>
      <c r="N1811" s="3"/>
      <c r="O1811" s="1"/>
      <c r="P1811" s="1"/>
      <c r="Q1811" s="1"/>
      <c r="R1811" s="1"/>
      <c r="S1811" s="3"/>
      <c r="T1811" s="13"/>
      <c r="U1811" s="13"/>
      <c r="W1811" s="3"/>
      <c r="X1811" s="3"/>
      <c r="Y1811" s="3"/>
      <c r="Z1811" s="3"/>
      <c r="AA1811" s="3"/>
    </row>
    <row r="1812" spans="3:27" s="5" customFormat="1" x14ac:dyDescent="0.2">
      <c r="C1812" s="25"/>
      <c r="D1812" s="1"/>
      <c r="E1812" s="2"/>
      <c r="F1812" s="3"/>
      <c r="G1812" s="3"/>
      <c r="H1812" s="3"/>
      <c r="I1812" s="3"/>
      <c r="J1812" s="3"/>
      <c r="K1812" s="3"/>
      <c r="L1812" s="3"/>
      <c r="M1812" s="3"/>
      <c r="N1812" s="3"/>
      <c r="O1812" s="1"/>
      <c r="P1812" s="1"/>
      <c r="Q1812" s="1"/>
      <c r="R1812" s="1"/>
      <c r="S1812" s="3"/>
      <c r="T1812" s="13"/>
      <c r="U1812" s="13"/>
      <c r="W1812" s="3"/>
      <c r="X1812" s="3"/>
      <c r="Y1812" s="3"/>
      <c r="Z1812" s="3"/>
      <c r="AA1812" s="3"/>
    </row>
    <row r="1813" spans="3:27" s="5" customFormat="1" x14ac:dyDescent="0.2">
      <c r="C1813" s="25"/>
      <c r="D1813" s="1"/>
      <c r="E1813" s="2"/>
      <c r="F1813" s="3"/>
      <c r="G1813" s="3"/>
      <c r="H1813" s="3"/>
      <c r="I1813" s="3"/>
      <c r="J1813" s="3"/>
      <c r="K1813" s="3"/>
      <c r="L1813" s="3"/>
      <c r="M1813" s="3"/>
      <c r="N1813" s="3"/>
      <c r="O1813" s="1"/>
      <c r="P1813" s="1"/>
      <c r="Q1813" s="1"/>
      <c r="R1813" s="1"/>
      <c r="S1813" s="3"/>
      <c r="T1813" s="13"/>
      <c r="U1813" s="13"/>
      <c r="W1813" s="3"/>
      <c r="X1813" s="3"/>
      <c r="Y1813" s="3"/>
      <c r="Z1813" s="3"/>
      <c r="AA1813" s="3"/>
    </row>
    <row r="1814" spans="3:27" s="5" customFormat="1" x14ac:dyDescent="0.2">
      <c r="C1814" s="25"/>
      <c r="D1814" s="1"/>
      <c r="E1814" s="2"/>
      <c r="F1814" s="3"/>
      <c r="G1814" s="3"/>
      <c r="H1814" s="3"/>
      <c r="I1814" s="3"/>
      <c r="J1814" s="3"/>
      <c r="K1814" s="3"/>
      <c r="L1814" s="3"/>
      <c r="M1814" s="3"/>
      <c r="N1814" s="3"/>
      <c r="O1814" s="1"/>
      <c r="P1814" s="1"/>
      <c r="Q1814" s="1"/>
      <c r="R1814" s="1"/>
      <c r="S1814" s="3"/>
      <c r="T1814" s="13"/>
      <c r="U1814" s="13"/>
      <c r="W1814" s="3"/>
      <c r="X1814" s="3"/>
      <c r="Y1814" s="3"/>
      <c r="Z1814" s="3"/>
      <c r="AA1814" s="3"/>
    </row>
    <row r="1815" spans="3:27" s="5" customFormat="1" x14ac:dyDescent="0.2">
      <c r="C1815" s="25"/>
      <c r="D1815" s="1"/>
      <c r="E1815" s="2"/>
      <c r="F1815" s="3"/>
      <c r="G1815" s="3"/>
      <c r="H1815" s="3"/>
      <c r="I1815" s="3"/>
      <c r="J1815" s="3"/>
      <c r="K1815" s="3"/>
      <c r="L1815" s="3"/>
      <c r="M1815" s="3"/>
      <c r="N1815" s="3"/>
      <c r="O1815" s="1"/>
      <c r="P1815" s="1"/>
      <c r="Q1815" s="1"/>
      <c r="R1815" s="1"/>
      <c r="S1815" s="3"/>
      <c r="T1815" s="13"/>
      <c r="U1815" s="13"/>
      <c r="W1815" s="3"/>
      <c r="X1815" s="3"/>
      <c r="Y1815" s="3"/>
      <c r="Z1815" s="3"/>
      <c r="AA1815" s="3"/>
    </row>
    <row r="1816" spans="3:27" s="5" customFormat="1" x14ac:dyDescent="0.2">
      <c r="C1816" s="25"/>
      <c r="D1816" s="1"/>
      <c r="E1816" s="2"/>
      <c r="F1816" s="3"/>
      <c r="G1816" s="3"/>
      <c r="H1816" s="3"/>
      <c r="I1816" s="3"/>
      <c r="J1816" s="3"/>
      <c r="K1816" s="3"/>
      <c r="L1816" s="3"/>
      <c r="M1816" s="3"/>
      <c r="N1816" s="3"/>
      <c r="O1816" s="1"/>
      <c r="P1816" s="1"/>
      <c r="Q1816" s="1"/>
      <c r="R1816" s="1"/>
      <c r="S1816" s="3"/>
      <c r="T1816" s="13"/>
      <c r="U1816" s="13"/>
      <c r="W1816" s="3"/>
      <c r="X1816" s="3"/>
      <c r="Y1816" s="3"/>
      <c r="Z1816" s="3"/>
      <c r="AA1816" s="3"/>
    </row>
    <row r="1817" spans="3:27" s="5" customFormat="1" x14ac:dyDescent="0.2">
      <c r="C1817" s="25"/>
      <c r="D1817" s="1"/>
      <c r="E1817" s="2"/>
      <c r="F1817" s="3"/>
      <c r="G1817" s="3"/>
      <c r="H1817" s="3"/>
      <c r="I1817" s="3"/>
      <c r="J1817" s="3"/>
      <c r="K1817" s="3"/>
      <c r="L1817" s="3"/>
      <c r="M1817" s="3"/>
      <c r="N1817" s="3"/>
      <c r="O1817" s="1"/>
      <c r="P1817" s="1"/>
      <c r="Q1817" s="1"/>
      <c r="R1817" s="1"/>
      <c r="S1817" s="3"/>
      <c r="T1817" s="13"/>
      <c r="U1817" s="13"/>
      <c r="W1817" s="3"/>
      <c r="X1817" s="3"/>
      <c r="Y1817" s="3"/>
      <c r="Z1817" s="3"/>
      <c r="AA1817" s="3"/>
    </row>
    <row r="1818" spans="3:27" s="5" customFormat="1" x14ac:dyDescent="0.2">
      <c r="C1818" s="25"/>
      <c r="D1818" s="1"/>
      <c r="E1818" s="2"/>
      <c r="F1818" s="3"/>
      <c r="G1818" s="3"/>
      <c r="H1818" s="3"/>
      <c r="I1818" s="3"/>
      <c r="J1818" s="3"/>
      <c r="K1818" s="3"/>
      <c r="L1818" s="3"/>
      <c r="M1818" s="3"/>
      <c r="N1818" s="3"/>
      <c r="O1818" s="1"/>
      <c r="P1818" s="1"/>
      <c r="Q1818" s="1"/>
      <c r="R1818" s="1"/>
      <c r="S1818" s="3"/>
      <c r="T1818" s="13"/>
      <c r="U1818" s="13"/>
      <c r="W1818" s="3"/>
      <c r="X1818" s="3"/>
      <c r="Y1818" s="3"/>
      <c r="Z1818" s="3"/>
      <c r="AA1818" s="3"/>
    </row>
    <row r="1819" spans="3:27" s="5" customFormat="1" x14ac:dyDescent="0.2">
      <c r="C1819" s="25"/>
      <c r="D1819" s="1"/>
      <c r="E1819" s="2"/>
      <c r="F1819" s="3"/>
      <c r="G1819" s="3"/>
      <c r="H1819" s="3"/>
      <c r="I1819" s="3"/>
      <c r="J1819" s="3"/>
      <c r="K1819" s="3"/>
      <c r="L1819" s="3"/>
      <c r="M1819" s="3"/>
      <c r="N1819" s="3"/>
      <c r="O1819" s="1"/>
      <c r="P1819" s="1"/>
      <c r="Q1819" s="1"/>
      <c r="R1819" s="1"/>
      <c r="S1819" s="3"/>
      <c r="T1819" s="13"/>
      <c r="U1819" s="13"/>
      <c r="W1819" s="3"/>
      <c r="X1819" s="3"/>
      <c r="Y1819" s="3"/>
      <c r="Z1819" s="3"/>
      <c r="AA1819" s="3"/>
    </row>
    <row r="1820" spans="3:27" s="5" customFormat="1" x14ac:dyDescent="0.2">
      <c r="C1820" s="25"/>
      <c r="D1820" s="1"/>
      <c r="E1820" s="2"/>
      <c r="F1820" s="3"/>
      <c r="G1820" s="3"/>
      <c r="H1820" s="3"/>
      <c r="I1820" s="3"/>
      <c r="J1820" s="3"/>
      <c r="K1820" s="3"/>
      <c r="L1820" s="3"/>
      <c r="M1820" s="3"/>
      <c r="N1820" s="3"/>
      <c r="O1820" s="1"/>
      <c r="P1820" s="1"/>
      <c r="Q1820" s="1"/>
      <c r="R1820" s="1"/>
      <c r="S1820" s="3"/>
      <c r="T1820" s="13"/>
      <c r="U1820" s="13"/>
      <c r="W1820" s="3"/>
      <c r="X1820" s="3"/>
      <c r="Y1820" s="3"/>
      <c r="Z1820" s="3"/>
      <c r="AA1820" s="3"/>
    </row>
    <row r="1821" spans="3:27" s="5" customFormat="1" x14ac:dyDescent="0.2">
      <c r="C1821" s="25"/>
      <c r="D1821" s="1"/>
      <c r="E1821" s="2"/>
      <c r="F1821" s="3"/>
      <c r="G1821" s="3"/>
      <c r="H1821" s="3"/>
      <c r="I1821" s="3"/>
      <c r="J1821" s="3"/>
      <c r="K1821" s="3"/>
      <c r="L1821" s="3"/>
      <c r="M1821" s="3"/>
      <c r="N1821" s="3"/>
      <c r="O1821" s="1"/>
      <c r="P1821" s="1"/>
      <c r="Q1821" s="1"/>
      <c r="R1821" s="1"/>
      <c r="S1821" s="3"/>
      <c r="T1821" s="13"/>
      <c r="U1821" s="13"/>
      <c r="W1821" s="3"/>
      <c r="X1821" s="3"/>
      <c r="Y1821" s="3"/>
      <c r="Z1821" s="3"/>
      <c r="AA1821" s="3"/>
    </row>
    <row r="1822" spans="3:27" s="5" customFormat="1" x14ac:dyDescent="0.2">
      <c r="C1822" s="25"/>
      <c r="D1822" s="1"/>
      <c r="E1822" s="2"/>
      <c r="F1822" s="3"/>
      <c r="G1822" s="3"/>
      <c r="H1822" s="3"/>
      <c r="I1822" s="3"/>
      <c r="J1822" s="3"/>
      <c r="K1822" s="3"/>
      <c r="L1822" s="3"/>
      <c r="M1822" s="3"/>
      <c r="N1822" s="3"/>
      <c r="O1822" s="1"/>
      <c r="P1822" s="1"/>
      <c r="Q1822" s="1"/>
      <c r="R1822" s="1"/>
      <c r="S1822" s="3"/>
      <c r="T1822" s="13"/>
      <c r="U1822" s="13"/>
      <c r="W1822" s="3"/>
      <c r="X1822" s="3"/>
      <c r="Y1822" s="3"/>
      <c r="Z1822" s="3"/>
      <c r="AA1822" s="3"/>
    </row>
    <row r="1823" spans="3:27" s="5" customFormat="1" x14ac:dyDescent="0.2">
      <c r="C1823" s="25"/>
      <c r="D1823" s="1"/>
      <c r="E1823" s="2"/>
      <c r="F1823" s="3"/>
      <c r="G1823" s="3"/>
      <c r="H1823" s="3"/>
      <c r="I1823" s="3"/>
      <c r="J1823" s="3"/>
      <c r="K1823" s="3"/>
      <c r="L1823" s="3"/>
      <c r="M1823" s="3"/>
      <c r="N1823" s="3"/>
      <c r="O1823" s="1"/>
      <c r="P1823" s="1"/>
      <c r="Q1823" s="1"/>
      <c r="R1823" s="1"/>
      <c r="S1823" s="3"/>
      <c r="T1823" s="13"/>
      <c r="U1823" s="13"/>
      <c r="W1823" s="3"/>
      <c r="X1823" s="3"/>
      <c r="Y1823" s="3"/>
      <c r="Z1823" s="3"/>
      <c r="AA1823" s="3"/>
    </row>
    <row r="1824" spans="3:27" s="5" customFormat="1" x14ac:dyDescent="0.2">
      <c r="C1824" s="25"/>
      <c r="D1824" s="1"/>
      <c r="E1824" s="2"/>
      <c r="F1824" s="3"/>
      <c r="G1824" s="3"/>
      <c r="H1824" s="3"/>
      <c r="I1824" s="3"/>
      <c r="J1824" s="3"/>
      <c r="K1824" s="3"/>
      <c r="L1824" s="3"/>
      <c r="M1824" s="3"/>
      <c r="N1824" s="3"/>
      <c r="O1824" s="1"/>
      <c r="P1824" s="1"/>
      <c r="Q1824" s="1"/>
      <c r="R1824" s="1"/>
      <c r="S1824" s="3"/>
      <c r="T1824" s="13"/>
      <c r="U1824" s="13"/>
      <c r="W1824" s="3"/>
      <c r="X1824" s="3"/>
      <c r="Y1824" s="3"/>
      <c r="Z1824" s="3"/>
      <c r="AA1824" s="3"/>
    </row>
    <row r="1825" spans="3:27" s="5" customFormat="1" x14ac:dyDescent="0.2">
      <c r="C1825" s="25"/>
      <c r="D1825" s="1"/>
      <c r="E1825" s="2"/>
      <c r="F1825" s="3"/>
      <c r="G1825" s="3"/>
      <c r="H1825" s="3"/>
      <c r="I1825" s="3"/>
      <c r="J1825" s="3"/>
      <c r="K1825" s="3"/>
      <c r="L1825" s="3"/>
      <c r="M1825" s="3"/>
      <c r="N1825" s="3"/>
      <c r="O1825" s="1"/>
      <c r="P1825" s="1"/>
      <c r="Q1825" s="1"/>
      <c r="R1825" s="1"/>
      <c r="S1825" s="3"/>
      <c r="T1825" s="13"/>
      <c r="U1825" s="13"/>
      <c r="W1825" s="3"/>
      <c r="X1825" s="3"/>
      <c r="Y1825" s="3"/>
      <c r="Z1825" s="3"/>
      <c r="AA1825" s="3"/>
    </row>
    <row r="1826" spans="3:27" s="5" customFormat="1" x14ac:dyDescent="0.2">
      <c r="C1826" s="25"/>
      <c r="D1826" s="1"/>
      <c r="E1826" s="2"/>
      <c r="F1826" s="3"/>
      <c r="G1826" s="3"/>
      <c r="H1826" s="3"/>
      <c r="I1826" s="3"/>
      <c r="J1826" s="3"/>
      <c r="K1826" s="3"/>
      <c r="L1826" s="3"/>
      <c r="M1826" s="3"/>
      <c r="N1826" s="3"/>
      <c r="O1826" s="1"/>
      <c r="P1826" s="1"/>
      <c r="Q1826" s="1"/>
      <c r="R1826" s="1"/>
      <c r="S1826" s="3"/>
      <c r="T1826" s="13"/>
      <c r="U1826" s="13"/>
      <c r="W1826" s="3"/>
      <c r="X1826" s="3"/>
      <c r="Y1826" s="3"/>
      <c r="Z1826" s="3"/>
      <c r="AA1826" s="3"/>
    </row>
    <row r="1827" spans="3:27" s="5" customFormat="1" x14ac:dyDescent="0.2">
      <c r="C1827" s="25"/>
      <c r="D1827" s="1"/>
      <c r="E1827" s="2"/>
      <c r="F1827" s="3"/>
      <c r="G1827" s="3"/>
      <c r="H1827" s="3"/>
      <c r="I1827" s="3"/>
      <c r="J1827" s="3"/>
      <c r="K1827" s="3"/>
      <c r="L1827" s="3"/>
      <c r="M1827" s="3"/>
      <c r="N1827" s="3"/>
      <c r="O1827" s="1"/>
      <c r="P1827" s="1"/>
      <c r="Q1827" s="1"/>
      <c r="R1827" s="1"/>
      <c r="S1827" s="3"/>
      <c r="T1827" s="13"/>
      <c r="U1827" s="13"/>
      <c r="W1827" s="3"/>
      <c r="X1827" s="3"/>
      <c r="Y1827" s="3"/>
      <c r="Z1827" s="3"/>
      <c r="AA1827" s="3"/>
    </row>
    <row r="1828" spans="3:27" s="5" customFormat="1" x14ac:dyDescent="0.2">
      <c r="C1828" s="25"/>
      <c r="D1828" s="1"/>
      <c r="E1828" s="2"/>
      <c r="F1828" s="3"/>
      <c r="G1828" s="3"/>
      <c r="H1828" s="3"/>
      <c r="I1828" s="3"/>
      <c r="J1828" s="3"/>
      <c r="K1828" s="3"/>
      <c r="L1828" s="3"/>
      <c r="M1828" s="3"/>
      <c r="N1828" s="3"/>
      <c r="O1828" s="1"/>
      <c r="P1828" s="1"/>
      <c r="Q1828" s="1"/>
      <c r="R1828" s="1"/>
      <c r="S1828" s="3"/>
      <c r="T1828" s="13"/>
      <c r="U1828" s="13"/>
      <c r="W1828" s="3"/>
      <c r="X1828" s="3"/>
      <c r="Y1828" s="3"/>
      <c r="Z1828" s="3"/>
      <c r="AA1828" s="3"/>
    </row>
    <row r="1829" spans="3:27" s="5" customFormat="1" x14ac:dyDescent="0.2">
      <c r="C1829" s="25"/>
      <c r="D1829" s="1"/>
      <c r="E1829" s="2"/>
      <c r="F1829" s="3"/>
      <c r="G1829" s="3"/>
      <c r="H1829" s="3"/>
      <c r="I1829" s="3"/>
      <c r="J1829" s="3"/>
      <c r="K1829" s="3"/>
      <c r="L1829" s="3"/>
      <c r="M1829" s="3"/>
      <c r="N1829" s="3"/>
      <c r="O1829" s="1"/>
      <c r="P1829" s="1"/>
      <c r="Q1829" s="1"/>
      <c r="R1829" s="1"/>
      <c r="S1829" s="3"/>
      <c r="T1829" s="13"/>
      <c r="U1829" s="13"/>
      <c r="W1829" s="3"/>
      <c r="X1829" s="3"/>
      <c r="Y1829" s="3"/>
      <c r="Z1829" s="3"/>
      <c r="AA1829" s="3"/>
    </row>
    <row r="1830" spans="3:27" s="5" customFormat="1" x14ac:dyDescent="0.2">
      <c r="C1830" s="25"/>
      <c r="D1830" s="1"/>
      <c r="E1830" s="2"/>
      <c r="F1830" s="3"/>
      <c r="G1830" s="3"/>
      <c r="H1830" s="3"/>
      <c r="I1830" s="3"/>
      <c r="J1830" s="3"/>
      <c r="K1830" s="3"/>
      <c r="L1830" s="3"/>
      <c r="M1830" s="3"/>
      <c r="N1830" s="3"/>
      <c r="O1830" s="1"/>
      <c r="P1830" s="1"/>
      <c r="Q1830" s="1"/>
      <c r="R1830" s="1"/>
      <c r="S1830" s="3"/>
      <c r="T1830" s="13"/>
      <c r="U1830" s="13"/>
      <c r="W1830" s="3"/>
      <c r="X1830" s="3"/>
      <c r="Y1830" s="3"/>
      <c r="Z1830" s="3"/>
      <c r="AA1830" s="3"/>
    </row>
    <row r="1831" spans="3:27" s="5" customFormat="1" x14ac:dyDescent="0.2">
      <c r="C1831" s="25"/>
      <c r="D1831" s="1"/>
      <c r="E1831" s="2"/>
      <c r="F1831" s="3"/>
      <c r="G1831" s="3"/>
      <c r="H1831" s="3"/>
      <c r="I1831" s="3"/>
      <c r="J1831" s="3"/>
      <c r="K1831" s="3"/>
      <c r="L1831" s="3"/>
      <c r="M1831" s="3"/>
      <c r="N1831" s="3"/>
      <c r="O1831" s="1"/>
      <c r="P1831" s="1"/>
      <c r="Q1831" s="1"/>
      <c r="R1831" s="1"/>
      <c r="S1831" s="3"/>
      <c r="T1831" s="13"/>
      <c r="U1831" s="13"/>
      <c r="W1831" s="3"/>
      <c r="X1831" s="3"/>
      <c r="Y1831" s="3"/>
      <c r="Z1831" s="3"/>
      <c r="AA1831" s="3"/>
    </row>
    <row r="1832" spans="3:27" s="5" customFormat="1" x14ac:dyDescent="0.2">
      <c r="C1832" s="25"/>
      <c r="D1832" s="1"/>
      <c r="E1832" s="2"/>
      <c r="F1832" s="3"/>
      <c r="G1832" s="3"/>
      <c r="H1832" s="3"/>
      <c r="I1832" s="3"/>
      <c r="J1832" s="3"/>
      <c r="K1832" s="3"/>
      <c r="L1832" s="3"/>
      <c r="M1832" s="3"/>
      <c r="N1832" s="3"/>
      <c r="O1832" s="1"/>
      <c r="P1832" s="1"/>
      <c r="Q1832" s="1"/>
      <c r="R1832" s="1"/>
      <c r="S1832" s="3"/>
      <c r="T1832" s="13"/>
      <c r="U1832" s="13"/>
      <c r="W1832" s="3"/>
      <c r="X1832" s="3"/>
      <c r="Y1832" s="3"/>
      <c r="Z1832" s="3"/>
      <c r="AA1832" s="3"/>
    </row>
    <row r="1833" spans="3:27" s="5" customFormat="1" x14ac:dyDescent="0.2">
      <c r="C1833" s="25"/>
      <c r="D1833" s="1"/>
      <c r="E1833" s="2"/>
      <c r="F1833" s="3"/>
      <c r="G1833" s="3"/>
      <c r="H1833" s="3"/>
      <c r="I1833" s="3"/>
      <c r="J1833" s="3"/>
      <c r="K1833" s="3"/>
      <c r="L1833" s="3"/>
      <c r="M1833" s="3"/>
      <c r="N1833" s="3"/>
      <c r="O1833" s="1"/>
      <c r="P1833" s="1"/>
      <c r="Q1833" s="1"/>
      <c r="R1833" s="1"/>
      <c r="S1833" s="3"/>
      <c r="T1833" s="13"/>
      <c r="U1833" s="13"/>
      <c r="W1833" s="3"/>
      <c r="X1833" s="3"/>
      <c r="Y1833" s="3"/>
      <c r="Z1833" s="3"/>
      <c r="AA1833" s="3"/>
    </row>
    <row r="1834" spans="3:27" s="5" customFormat="1" x14ac:dyDescent="0.2">
      <c r="C1834" s="25"/>
      <c r="D1834" s="1"/>
      <c r="E1834" s="2"/>
      <c r="F1834" s="3"/>
      <c r="G1834" s="3"/>
      <c r="H1834" s="3"/>
      <c r="I1834" s="3"/>
      <c r="J1834" s="3"/>
      <c r="K1834" s="3"/>
      <c r="L1834" s="3"/>
      <c r="M1834" s="3"/>
      <c r="N1834" s="3"/>
      <c r="O1834" s="1"/>
      <c r="P1834" s="1"/>
      <c r="Q1834" s="1"/>
      <c r="R1834" s="1"/>
      <c r="S1834" s="3"/>
      <c r="T1834" s="13"/>
      <c r="U1834" s="13"/>
      <c r="W1834" s="3"/>
      <c r="X1834" s="3"/>
      <c r="Y1834" s="3"/>
      <c r="Z1834" s="3"/>
      <c r="AA1834" s="3"/>
    </row>
    <row r="1835" spans="3:27" s="5" customFormat="1" x14ac:dyDescent="0.2">
      <c r="C1835" s="25"/>
      <c r="D1835" s="1"/>
      <c r="E1835" s="2"/>
      <c r="F1835" s="3"/>
      <c r="G1835" s="3"/>
      <c r="H1835" s="3"/>
      <c r="I1835" s="3"/>
      <c r="J1835" s="3"/>
      <c r="K1835" s="3"/>
      <c r="L1835" s="3"/>
      <c r="M1835" s="3"/>
      <c r="N1835" s="3"/>
      <c r="O1835" s="1"/>
      <c r="P1835" s="1"/>
      <c r="Q1835" s="1"/>
      <c r="R1835" s="1"/>
      <c r="S1835" s="3"/>
      <c r="T1835" s="13"/>
      <c r="U1835" s="13"/>
      <c r="W1835" s="3"/>
      <c r="X1835" s="3"/>
      <c r="Y1835" s="3"/>
      <c r="Z1835" s="3"/>
      <c r="AA1835" s="3"/>
    </row>
    <row r="1836" spans="3:27" s="5" customFormat="1" x14ac:dyDescent="0.2">
      <c r="C1836" s="25"/>
      <c r="D1836" s="1"/>
      <c r="E1836" s="2"/>
      <c r="F1836" s="3"/>
      <c r="G1836" s="3"/>
      <c r="H1836" s="3"/>
      <c r="I1836" s="3"/>
      <c r="J1836" s="3"/>
      <c r="K1836" s="3"/>
      <c r="L1836" s="3"/>
      <c r="M1836" s="3"/>
      <c r="N1836" s="3"/>
      <c r="O1836" s="1"/>
      <c r="P1836" s="1"/>
      <c r="Q1836" s="1"/>
      <c r="R1836" s="1"/>
      <c r="S1836" s="3"/>
      <c r="T1836" s="13"/>
      <c r="U1836" s="13"/>
      <c r="W1836" s="3"/>
      <c r="X1836" s="3"/>
      <c r="Y1836" s="3"/>
      <c r="Z1836" s="3"/>
      <c r="AA1836" s="3"/>
    </row>
    <row r="1837" spans="3:27" s="5" customFormat="1" x14ac:dyDescent="0.2">
      <c r="C1837" s="25"/>
      <c r="D1837" s="1"/>
      <c r="E1837" s="2"/>
      <c r="F1837" s="3"/>
      <c r="G1837" s="3"/>
      <c r="H1837" s="3"/>
      <c r="I1837" s="3"/>
      <c r="J1837" s="3"/>
      <c r="K1837" s="3"/>
      <c r="L1837" s="3"/>
      <c r="M1837" s="3"/>
      <c r="N1837" s="3"/>
      <c r="O1837" s="1"/>
      <c r="P1837" s="1"/>
      <c r="Q1837" s="1"/>
      <c r="R1837" s="1"/>
      <c r="S1837" s="3"/>
      <c r="T1837" s="13"/>
      <c r="U1837" s="13"/>
      <c r="W1837" s="3"/>
      <c r="X1837" s="3"/>
      <c r="Y1837" s="3"/>
      <c r="Z1837" s="3"/>
      <c r="AA1837" s="3"/>
    </row>
    <row r="1838" spans="3:27" s="5" customFormat="1" x14ac:dyDescent="0.2">
      <c r="C1838" s="25"/>
      <c r="D1838" s="1"/>
      <c r="E1838" s="2"/>
      <c r="F1838" s="3"/>
      <c r="G1838" s="3"/>
      <c r="H1838" s="3"/>
      <c r="I1838" s="3"/>
      <c r="J1838" s="3"/>
      <c r="K1838" s="3"/>
      <c r="L1838" s="3"/>
      <c r="M1838" s="3"/>
      <c r="N1838" s="3"/>
      <c r="O1838" s="1"/>
      <c r="P1838" s="1"/>
      <c r="Q1838" s="1"/>
      <c r="R1838" s="1"/>
      <c r="S1838" s="3"/>
      <c r="T1838" s="13"/>
      <c r="U1838" s="13"/>
      <c r="W1838" s="3"/>
      <c r="X1838" s="3"/>
      <c r="Y1838" s="3"/>
      <c r="Z1838" s="3"/>
      <c r="AA1838" s="3"/>
    </row>
    <row r="1839" spans="3:27" s="5" customFormat="1" x14ac:dyDescent="0.2">
      <c r="C1839" s="25"/>
      <c r="D1839" s="1"/>
      <c r="E1839" s="2"/>
      <c r="F1839" s="3"/>
      <c r="G1839" s="3"/>
      <c r="H1839" s="3"/>
      <c r="I1839" s="3"/>
      <c r="J1839" s="3"/>
      <c r="K1839" s="3"/>
      <c r="L1839" s="3"/>
      <c r="M1839" s="3"/>
      <c r="N1839" s="3"/>
      <c r="O1839" s="1"/>
      <c r="P1839" s="1"/>
      <c r="Q1839" s="1"/>
      <c r="R1839" s="1"/>
      <c r="S1839" s="3"/>
      <c r="T1839" s="13"/>
      <c r="U1839" s="13"/>
      <c r="W1839" s="3"/>
      <c r="X1839" s="3"/>
      <c r="Y1839" s="3"/>
      <c r="Z1839" s="3"/>
      <c r="AA1839" s="3"/>
    </row>
    <row r="1840" spans="3:27" s="5" customFormat="1" x14ac:dyDescent="0.2">
      <c r="C1840" s="25"/>
      <c r="D1840" s="1"/>
      <c r="E1840" s="2"/>
      <c r="F1840" s="3"/>
      <c r="G1840" s="3"/>
      <c r="H1840" s="3"/>
      <c r="I1840" s="3"/>
      <c r="J1840" s="3"/>
      <c r="K1840" s="3"/>
      <c r="L1840" s="3"/>
      <c r="M1840" s="3"/>
      <c r="N1840" s="3"/>
      <c r="O1840" s="1"/>
      <c r="P1840" s="1"/>
      <c r="Q1840" s="1"/>
      <c r="R1840" s="1"/>
      <c r="S1840" s="3"/>
      <c r="T1840" s="13"/>
      <c r="U1840" s="13"/>
      <c r="W1840" s="3"/>
      <c r="X1840" s="3"/>
      <c r="Y1840" s="3"/>
      <c r="Z1840" s="3"/>
      <c r="AA1840" s="3"/>
    </row>
    <row r="1841" spans="3:27" s="5" customFormat="1" x14ac:dyDescent="0.2">
      <c r="C1841" s="25"/>
      <c r="D1841" s="1"/>
      <c r="E1841" s="2"/>
      <c r="F1841" s="3"/>
      <c r="G1841" s="3"/>
      <c r="H1841" s="3"/>
      <c r="I1841" s="3"/>
      <c r="J1841" s="3"/>
      <c r="K1841" s="3"/>
      <c r="L1841" s="3"/>
      <c r="M1841" s="3"/>
      <c r="N1841" s="3"/>
      <c r="O1841" s="1"/>
      <c r="P1841" s="1"/>
      <c r="Q1841" s="1"/>
      <c r="R1841" s="1"/>
      <c r="S1841" s="3"/>
      <c r="T1841" s="13"/>
      <c r="U1841" s="13"/>
      <c r="W1841" s="3"/>
      <c r="X1841" s="3"/>
      <c r="Y1841" s="3"/>
      <c r="Z1841" s="3"/>
      <c r="AA1841" s="3"/>
    </row>
    <row r="1842" spans="3:27" s="5" customFormat="1" x14ac:dyDescent="0.2">
      <c r="C1842" s="25"/>
      <c r="D1842" s="1"/>
      <c r="E1842" s="2"/>
      <c r="F1842" s="3"/>
      <c r="G1842" s="3"/>
      <c r="H1842" s="3"/>
      <c r="I1842" s="3"/>
      <c r="J1842" s="3"/>
      <c r="K1842" s="3"/>
      <c r="L1842" s="3"/>
      <c r="M1842" s="3"/>
      <c r="N1842" s="3"/>
      <c r="O1842" s="1"/>
      <c r="P1842" s="1"/>
      <c r="Q1842" s="1"/>
      <c r="R1842" s="1"/>
      <c r="S1842" s="3"/>
      <c r="T1842" s="13"/>
      <c r="U1842" s="13"/>
      <c r="W1842" s="3"/>
      <c r="X1842" s="3"/>
      <c r="Y1842" s="3"/>
      <c r="Z1842" s="3"/>
      <c r="AA1842" s="3"/>
    </row>
    <row r="1843" spans="3:27" s="5" customFormat="1" x14ac:dyDescent="0.2">
      <c r="C1843" s="25"/>
      <c r="D1843" s="1"/>
      <c r="E1843" s="2"/>
      <c r="F1843" s="3"/>
      <c r="G1843" s="3"/>
      <c r="H1843" s="3"/>
      <c r="I1843" s="3"/>
      <c r="J1843" s="3"/>
      <c r="K1843" s="3"/>
      <c r="L1843" s="3"/>
      <c r="M1843" s="3"/>
      <c r="N1843" s="3"/>
      <c r="O1843" s="1"/>
      <c r="P1843" s="1"/>
      <c r="Q1843" s="1"/>
      <c r="R1843" s="1"/>
      <c r="S1843" s="3"/>
      <c r="T1843" s="13"/>
      <c r="U1843" s="13"/>
      <c r="W1843" s="3"/>
      <c r="X1843" s="3"/>
      <c r="Y1843" s="3"/>
      <c r="Z1843" s="3"/>
      <c r="AA1843" s="3"/>
    </row>
    <row r="1844" spans="3:27" s="5" customFormat="1" x14ac:dyDescent="0.2">
      <c r="C1844" s="25"/>
      <c r="D1844" s="1"/>
      <c r="E1844" s="2"/>
      <c r="F1844" s="3"/>
      <c r="G1844" s="3"/>
      <c r="H1844" s="3"/>
      <c r="I1844" s="3"/>
      <c r="J1844" s="3"/>
      <c r="K1844" s="3"/>
      <c r="L1844" s="3"/>
      <c r="M1844" s="3"/>
      <c r="N1844" s="3"/>
      <c r="O1844" s="1"/>
      <c r="P1844" s="1"/>
      <c r="Q1844" s="1"/>
      <c r="R1844" s="1"/>
      <c r="S1844" s="3"/>
      <c r="T1844" s="13"/>
      <c r="U1844" s="13"/>
      <c r="W1844" s="3"/>
      <c r="X1844" s="3"/>
      <c r="Y1844" s="3"/>
      <c r="Z1844" s="3"/>
      <c r="AA1844" s="3"/>
    </row>
    <row r="1845" spans="3:27" s="5" customFormat="1" x14ac:dyDescent="0.2">
      <c r="C1845" s="25"/>
      <c r="D1845" s="1"/>
      <c r="E1845" s="2"/>
      <c r="F1845" s="3"/>
      <c r="G1845" s="3"/>
      <c r="H1845" s="3"/>
      <c r="I1845" s="3"/>
      <c r="J1845" s="3"/>
      <c r="K1845" s="3"/>
      <c r="L1845" s="3"/>
      <c r="M1845" s="3"/>
      <c r="N1845" s="3"/>
      <c r="O1845" s="1"/>
      <c r="P1845" s="1"/>
      <c r="Q1845" s="1"/>
      <c r="R1845" s="1"/>
      <c r="S1845" s="3"/>
      <c r="T1845" s="13"/>
      <c r="U1845" s="13"/>
      <c r="W1845" s="3"/>
      <c r="X1845" s="3"/>
      <c r="Y1845" s="3"/>
      <c r="Z1845" s="3"/>
      <c r="AA1845" s="3"/>
    </row>
    <row r="1846" spans="3:27" s="5" customFormat="1" x14ac:dyDescent="0.2">
      <c r="C1846" s="25"/>
      <c r="D1846" s="1"/>
      <c r="E1846" s="2"/>
      <c r="F1846" s="3"/>
      <c r="G1846" s="3"/>
      <c r="H1846" s="3"/>
      <c r="I1846" s="3"/>
      <c r="J1846" s="3"/>
      <c r="K1846" s="3"/>
      <c r="L1846" s="3"/>
      <c r="M1846" s="3"/>
      <c r="N1846" s="3"/>
      <c r="O1846" s="1"/>
      <c r="P1846" s="1"/>
      <c r="Q1846" s="1"/>
      <c r="R1846" s="1"/>
      <c r="S1846" s="3"/>
      <c r="T1846" s="13"/>
      <c r="U1846" s="13"/>
      <c r="W1846" s="3"/>
      <c r="X1846" s="3"/>
      <c r="Y1846" s="3"/>
      <c r="Z1846" s="3"/>
      <c r="AA1846" s="3"/>
    </row>
    <row r="1847" spans="3:27" s="5" customFormat="1" x14ac:dyDescent="0.2">
      <c r="C1847" s="25"/>
      <c r="D1847" s="1"/>
      <c r="E1847" s="2"/>
      <c r="F1847" s="3"/>
      <c r="G1847" s="3"/>
      <c r="H1847" s="3"/>
      <c r="I1847" s="3"/>
      <c r="J1847" s="3"/>
      <c r="K1847" s="3"/>
      <c r="L1847" s="3"/>
      <c r="M1847" s="3"/>
      <c r="N1847" s="3"/>
      <c r="O1847" s="1"/>
      <c r="P1847" s="1"/>
      <c r="Q1847" s="1"/>
      <c r="R1847" s="1"/>
      <c r="S1847" s="3"/>
      <c r="T1847" s="13"/>
      <c r="U1847" s="13"/>
      <c r="W1847" s="3"/>
      <c r="X1847" s="3"/>
      <c r="Y1847" s="3"/>
      <c r="Z1847" s="3"/>
      <c r="AA1847" s="3"/>
    </row>
    <row r="1848" spans="3:27" s="5" customFormat="1" x14ac:dyDescent="0.2">
      <c r="C1848" s="25"/>
      <c r="D1848" s="1"/>
      <c r="E1848" s="2"/>
      <c r="F1848" s="3"/>
      <c r="G1848" s="3"/>
      <c r="H1848" s="3"/>
      <c r="I1848" s="3"/>
      <c r="J1848" s="3"/>
      <c r="K1848" s="3"/>
      <c r="L1848" s="3"/>
      <c r="M1848" s="3"/>
      <c r="N1848" s="3"/>
      <c r="O1848" s="1"/>
      <c r="P1848" s="1"/>
      <c r="Q1848" s="1"/>
      <c r="R1848" s="1"/>
      <c r="S1848" s="3"/>
      <c r="T1848" s="13"/>
      <c r="U1848" s="13"/>
      <c r="W1848" s="3"/>
      <c r="X1848" s="3"/>
      <c r="Y1848" s="3"/>
      <c r="Z1848" s="3"/>
      <c r="AA1848" s="3"/>
    </row>
    <row r="1849" spans="3:27" s="5" customFormat="1" x14ac:dyDescent="0.2">
      <c r="C1849" s="25"/>
      <c r="D1849" s="1"/>
      <c r="E1849" s="2"/>
      <c r="F1849" s="3"/>
      <c r="G1849" s="3"/>
      <c r="H1849" s="3"/>
      <c r="I1849" s="3"/>
      <c r="J1849" s="3"/>
      <c r="K1849" s="3"/>
      <c r="L1849" s="3"/>
      <c r="M1849" s="3"/>
      <c r="N1849" s="3"/>
      <c r="O1849" s="1"/>
      <c r="P1849" s="1"/>
      <c r="Q1849" s="1"/>
      <c r="R1849" s="1"/>
      <c r="S1849" s="3"/>
      <c r="T1849" s="13"/>
      <c r="U1849" s="13"/>
      <c r="W1849" s="3"/>
      <c r="X1849" s="3"/>
      <c r="Y1849" s="3"/>
      <c r="Z1849" s="3"/>
      <c r="AA1849" s="3"/>
    </row>
    <row r="1850" spans="3:27" s="5" customFormat="1" x14ac:dyDescent="0.2">
      <c r="C1850" s="25"/>
      <c r="D1850" s="1"/>
      <c r="E1850" s="2"/>
      <c r="F1850" s="3"/>
      <c r="G1850" s="3"/>
      <c r="H1850" s="3"/>
      <c r="I1850" s="3"/>
      <c r="J1850" s="3"/>
      <c r="K1850" s="3"/>
      <c r="L1850" s="3"/>
      <c r="M1850" s="3"/>
      <c r="N1850" s="3"/>
      <c r="O1850" s="1"/>
      <c r="P1850" s="1"/>
      <c r="Q1850" s="1"/>
      <c r="R1850" s="1"/>
      <c r="S1850" s="3"/>
      <c r="T1850" s="13"/>
      <c r="U1850" s="13"/>
      <c r="W1850" s="3"/>
      <c r="X1850" s="3"/>
      <c r="Y1850" s="3"/>
      <c r="Z1850" s="3"/>
      <c r="AA1850" s="3"/>
    </row>
    <row r="1851" spans="3:27" s="5" customFormat="1" x14ac:dyDescent="0.2">
      <c r="C1851" s="25"/>
      <c r="D1851" s="1"/>
      <c r="E1851" s="2"/>
      <c r="F1851" s="3"/>
      <c r="G1851" s="3"/>
      <c r="H1851" s="3"/>
      <c r="I1851" s="3"/>
      <c r="J1851" s="3"/>
      <c r="K1851" s="3"/>
      <c r="L1851" s="3"/>
      <c r="M1851" s="3"/>
      <c r="N1851" s="3"/>
      <c r="O1851" s="1"/>
      <c r="P1851" s="1"/>
      <c r="Q1851" s="1"/>
      <c r="R1851" s="1"/>
      <c r="S1851" s="3"/>
      <c r="T1851" s="13"/>
      <c r="U1851" s="13"/>
      <c r="W1851" s="3"/>
      <c r="X1851" s="3"/>
      <c r="Y1851" s="3"/>
      <c r="Z1851" s="3"/>
      <c r="AA1851" s="3"/>
    </row>
    <row r="1852" spans="3:27" s="5" customFormat="1" x14ac:dyDescent="0.2">
      <c r="C1852" s="25"/>
      <c r="D1852" s="1"/>
      <c r="E1852" s="2"/>
      <c r="F1852" s="3"/>
      <c r="G1852" s="3"/>
      <c r="H1852" s="3"/>
      <c r="I1852" s="3"/>
      <c r="J1852" s="3"/>
      <c r="K1852" s="3"/>
      <c r="L1852" s="3"/>
      <c r="M1852" s="3"/>
      <c r="N1852" s="3"/>
      <c r="O1852" s="1"/>
      <c r="P1852" s="1"/>
      <c r="Q1852" s="1"/>
      <c r="R1852" s="1"/>
      <c r="S1852" s="3"/>
      <c r="T1852" s="13"/>
      <c r="U1852" s="13"/>
      <c r="W1852" s="3"/>
      <c r="X1852" s="3"/>
      <c r="Y1852" s="3"/>
      <c r="Z1852" s="3"/>
      <c r="AA1852" s="3"/>
    </row>
    <row r="1853" spans="3:27" s="5" customFormat="1" x14ac:dyDescent="0.2">
      <c r="C1853" s="25"/>
      <c r="D1853" s="1"/>
      <c r="E1853" s="2"/>
      <c r="F1853" s="3"/>
      <c r="G1853" s="3"/>
      <c r="H1853" s="3"/>
      <c r="I1853" s="3"/>
      <c r="J1853" s="3"/>
      <c r="K1853" s="3"/>
      <c r="L1853" s="3"/>
      <c r="M1853" s="3"/>
      <c r="N1853" s="3"/>
      <c r="O1853" s="1"/>
      <c r="P1853" s="1"/>
      <c r="Q1853" s="1"/>
      <c r="R1853" s="1"/>
      <c r="S1853" s="3"/>
      <c r="T1853" s="13"/>
      <c r="U1853" s="13"/>
      <c r="W1853" s="3"/>
      <c r="X1853" s="3"/>
      <c r="Y1853" s="3"/>
      <c r="Z1853" s="3"/>
      <c r="AA1853" s="3"/>
    </row>
    <row r="1854" spans="3:27" s="5" customFormat="1" x14ac:dyDescent="0.2">
      <c r="C1854" s="25"/>
      <c r="D1854" s="1"/>
      <c r="E1854" s="2"/>
      <c r="F1854" s="3"/>
      <c r="G1854" s="3"/>
      <c r="H1854" s="3"/>
      <c r="I1854" s="3"/>
      <c r="J1854" s="3"/>
      <c r="K1854" s="3"/>
      <c r="L1854" s="3"/>
      <c r="M1854" s="3"/>
      <c r="N1854" s="3"/>
      <c r="O1854" s="1"/>
      <c r="P1854" s="1"/>
      <c r="Q1854" s="1"/>
      <c r="R1854" s="1"/>
      <c r="S1854" s="3"/>
      <c r="T1854" s="13"/>
      <c r="U1854" s="13"/>
      <c r="W1854" s="3"/>
      <c r="X1854" s="3"/>
      <c r="Y1854" s="3"/>
      <c r="Z1854" s="3"/>
      <c r="AA1854" s="3"/>
    </row>
    <row r="1855" spans="3:27" s="5" customFormat="1" x14ac:dyDescent="0.2">
      <c r="C1855" s="25"/>
      <c r="D1855" s="1"/>
      <c r="E1855" s="2"/>
      <c r="F1855" s="3"/>
      <c r="G1855" s="3"/>
      <c r="H1855" s="3"/>
      <c r="I1855" s="3"/>
      <c r="J1855" s="3"/>
      <c r="K1855" s="3"/>
      <c r="L1855" s="3"/>
      <c r="M1855" s="3"/>
      <c r="N1855" s="3"/>
      <c r="O1855" s="1"/>
      <c r="P1855" s="1"/>
      <c r="Q1855" s="1"/>
      <c r="R1855" s="1"/>
      <c r="S1855" s="3"/>
      <c r="T1855" s="13"/>
      <c r="U1855" s="13"/>
      <c r="W1855" s="3"/>
      <c r="X1855" s="3"/>
      <c r="Y1855" s="3"/>
      <c r="Z1855" s="3"/>
      <c r="AA1855" s="3"/>
    </row>
    <row r="1856" spans="3:27" s="5" customFormat="1" x14ac:dyDescent="0.2">
      <c r="C1856" s="25"/>
      <c r="D1856" s="1"/>
      <c r="E1856" s="2"/>
      <c r="F1856" s="3"/>
      <c r="G1856" s="3"/>
      <c r="H1856" s="3"/>
      <c r="I1856" s="3"/>
      <c r="J1856" s="3"/>
      <c r="K1856" s="3"/>
      <c r="L1856" s="3"/>
      <c r="M1856" s="3"/>
      <c r="N1856" s="3"/>
      <c r="O1856" s="1"/>
      <c r="P1856" s="1"/>
      <c r="Q1856" s="1"/>
      <c r="R1856" s="1"/>
      <c r="S1856" s="3"/>
      <c r="T1856" s="13"/>
      <c r="U1856" s="13"/>
      <c r="W1856" s="3"/>
      <c r="X1856" s="3"/>
      <c r="Y1856" s="3"/>
      <c r="Z1856" s="3"/>
      <c r="AA1856" s="3"/>
    </row>
    <row r="1857" spans="3:27" s="5" customFormat="1" x14ac:dyDescent="0.2">
      <c r="C1857" s="25"/>
      <c r="D1857" s="1"/>
      <c r="E1857" s="2"/>
      <c r="F1857" s="3"/>
      <c r="G1857" s="3"/>
      <c r="H1857" s="3"/>
      <c r="I1857" s="3"/>
      <c r="J1857" s="3"/>
      <c r="K1857" s="3"/>
      <c r="L1857" s="3"/>
      <c r="M1857" s="3"/>
      <c r="N1857" s="3"/>
      <c r="O1857" s="1"/>
      <c r="P1857" s="1"/>
      <c r="Q1857" s="1"/>
      <c r="R1857" s="1"/>
      <c r="S1857" s="3"/>
      <c r="T1857" s="13"/>
      <c r="U1857" s="13"/>
      <c r="W1857" s="3"/>
      <c r="X1857" s="3"/>
      <c r="Y1857" s="3"/>
      <c r="Z1857" s="3"/>
      <c r="AA1857" s="3"/>
    </row>
    <row r="1858" spans="3:27" s="5" customFormat="1" x14ac:dyDescent="0.2">
      <c r="C1858" s="25"/>
      <c r="D1858" s="1"/>
      <c r="E1858" s="2"/>
      <c r="F1858" s="3"/>
      <c r="G1858" s="3"/>
      <c r="H1858" s="3"/>
      <c r="I1858" s="3"/>
      <c r="J1858" s="3"/>
      <c r="K1858" s="3"/>
      <c r="L1858" s="3"/>
      <c r="M1858" s="3"/>
      <c r="N1858" s="3"/>
      <c r="O1858" s="1"/>
      <c r="P1858" s="1"/>
      <c r="Q1858" s="1"/>
      <c r="R1858" s="1"/>
      <c r="S1858" s="3"/>
      <c r="T1858" s="13"/>
      <c r="U1858" s="13"/>
      <c r="W1858" s="3"/>
      <c r="X1858" s="3"/>
      <c r="Y1858" s="3"/>
      <c r="Z1858" s="3"/>
      <c r="AA1858" s="3"/>
    </row>
    <row r="1859" spans="3:27" s="5" customFormat="1" x14ac:dyDescent="0.2">
      <c r="C1859" s="25"/>
      <c r="D1859" s="1"/>
      <c r="E1859" s="2"/>
      <c r="F1859" s="3"/>
      <c r="G1859" s="3"/>
      <c r="H1859" s="3"/>
      <c r="I1859" s="3"/>
      <c r="J1859" s="3"/>
      <c r="K1859" s="3"/>
      <c r="L1859" s="3"/>
      <c r="M1859" s="3"/>
      <c r="N1859" s="3"/>
      <c r="O1859" s="1"/>
      <c r="P1859" s="1"/>
      <c r="Q1859" s="1"/>
      <c r="R1859" s="1"/>
      <c r="S1859" s="3"/>
      <c r="T1859" s="13"/>
      <c r="U1859" s="13"/>
      <c r="W1859" s="3"/>
      <c r="X1859" s="3"/>
      <c r="Y1859" s="3"/>
      <c r="Z1859" s="3"/>
      <c r="AA1859" s="3"/>
    </row>
    <row r="1860" spans="3:27" s="5" customFormat="1" x14ac:dyDescent="0.2">
      <c r="C1860" s="25"/>
      <c r="D1860" s="1"/>
      <c r="E1860" s="2"/>
      <c r="F1860" s="3"/>
      <c r="G1860" s="3"/>
      <c r="H1860" s="3"/>
      <c r="I1860" s="3"/>
      <c r="J1860" s="3"/>
      <c r="K1860" s="3"/>
      <c r="L1860" s="3"/>
      <c r="M1860" s="3"/>
      <c r="N1860" s="3"/>
      <c r="O1860" s="1"/>
      <c r="P1860" s="1"/>
      <c r="Q1860" s="1"/>
      <c r="R1860" s="1"/>
      <c r="S1860" s="3"/>
      <c r="T1860" s="13"/>
      <c r="U1860" s="13"/>
      <c r="W1860" s="3"/>
      <c r="X1860" s="3"/>
      <c r="Y1860" s="3"/>
      <c r="Z1860" s="3"/>
      <c r="AA1860" s="3"/>
    </row>
    <row r="1861" spans="3:27" s="5" customFormat="1" x14ac:dyDescent="0.2">
      <c r="C1861" s="25"/>
      <c r="D1861" s="1"/>
      <c r="E1861" s="2"/>
      <c r="F1861" s="3"/>
      <c r="G1861" s="3"/>
      <c r="H1861" s="3"/>
      <c r="I1861" s="3"/>
      <c r="J1861" s="3"/>
      <c r="K1861" s="3"/>
      <c r="L1861" s="3"/>
      <c r="M1861" s="3"/>
      <c r="N1861" s="3"/>
      <c r="O1861" s="1"/>
      <c r="P1861" s="1"/>
      <c r="Q1861" s="1"/>
      <c r="R1861" s="1"/>
      <c r="S1861" s="3"/>
      <c r="T1861" s="13"/>
      <c r="U1861" s="13"/>
      <c r="W1861" s="3"/>
      <c r="X1861" s="3"/>
      <c r="Y1861" s="3"/>
      <c r="Z1861" s="3"/>
      <c r="AA1861" s="3"/>
    </row>
    <row r="1862" spans="3:27" s="5" customFormat="1" x14ac:dyDescent="0.2">
      <c r="C1862" s="25"/>
      <c r="D1862" s="1"/>
      <c r="E1862" s="2"/>
      <c r="F1862" s="3"/>
      <c r="G1862" s="3"/>
      <c r="H1862" s="3"/>
      <c r="I1862" s="3"/>
      <c r="J1862" s="3"/>
      <c r="K1862" s="3"/>
      <c r="L1862" s="3"/>
      <c r="M1862" s="3"/>
      <c r="N1862" s="3"/>
      <c r="O1862" s="1"/>
      <c r="P1862" s="1"/>
      <c r="Q1862" s="1"/>
      <c r="R1862" s="1"/>
      <c r="S1862" s="3"/>
      <c r="T1862" s="13"/>
      <c r="U1862" s="13"/>
      <c r="W1862" s="3"/>
      <c r="X1862" s="3"/>
      <c r="Y1862" s="3"/>
      <c r="Z1862" s="3"/>
      <c r="AA1862" s="3"/>
    </row>
    <row r="1863" spans="3:27" s="5" customFormat="1" x14ac:dyDescent="0.2">
      <c r="C1863" s="25"/>
      <c r="D1863" s="1"/>
      <c r="E1863" s="2"/>
      <c r="F1863" s="3"/>
      <c r="G1863" s="3"/>
      <c r="H1863" s="3"/>
      <c r="I1863" s="3"/>
      <c r="J1863" s="3"/>
      <c r="K1863" s="3"/>
      <c r="L1863" s="3"/>
      <c r="M1863" s="3"/>
      <c r="N1863" s="3"/>
      <c r="O1863" s="1"/>
      <c r="P1863" s="1"/>
      <c r="Q1863" s="1"/>
      <c r="R1863" s="1"/>
      <c r="S1863" s="3"/>
      <c r="T1863" s="13"/>
      <c r="U1863" s="13"/>
      <c r="W1863" s="3"/>
      <c r="X1863" s="3"/>
      <c r="Y1863" s="3"/>
      <c r="Z1863" s="3"/>
      <c r="AA1863" s="3"/>
    </row>
    <row r="1864" spans="3:27" s="5" customFormat="1" x14ac:dyDescent="0.2">
      <c r="C1864" s="25"/>
      <c r="D1864" s="1"/>
      <c r="E1864" s="2"/>
      <c r="F1864" s="3"/>
      <c r="G1864" s="3"/>
      <c r="H1864" s="3"/>
      <c r="I1864" s="3"/>
      <c r="J1864" s="3"/>
      <c r="K1864" s="3"/>
      <c r="L1864" s="3"/>
      <c r="M1864" s="3"/>
      <c r="N1864" s="3"/>
      <c r="O1864" s="1"/>
      <c r="P1864" s="1"/>
      <c r="Q1864" s="1"/>
      <c r="R1864" s="1"/>
      <c r="S1864" s="3"/>
      <c r="T1864" s="13"/>
      <c r="U1864" s="13"/>
      <c r="W1864" s="3"/>
      <c r="X1864" s="3"/>
      <c r="Y1864" s="3"/>
      <c r="Z1864" s="3"/>
      <c r="AA1864" s="3"/>
    </row>
    <row r="1865" spans="3:27" s="5" customFormat="1" x14ac:dyDescent="0.2">
      <c r="C1865" s="25"/>
      <c r="D1865" s="1"/>
      <c r="E1865" s="2"/>
      <c r="F1865" s="3"/>
      <c r="G1865" s="3"/>
      <c r="H1865" s="3"/>
      <c r="I1865" s="3"/>
      <c r="J1865" s="3"/>
      <c r="K1865" s="3"/>
      <c r="L1865" s="3"/>
      <c r="M1865" s="3"/>
      <c r="N1865" s="3"/>
      <c r="O1865" s="1"/>
      <c r="P1865" s="1"/>
      <c r="Q1865" s="1"/>
      <c r="R1865" s="1"/>
      <c r="S1865" s="3"/>
      <c r="T1865" s="13"/>
      <c r="U1865" s="13"/>
      <c r="W1865" s="3"/>
      <c r="X1865" s="3"/>
      <c r="Y1865" s="3"/>
      <c r="Z1865" s="3"/>
      <c r="AA1865" s="3"/>
    </row>
    <row r="1866" spans="3:27" s="5" customFormat="1" x14ac:dyDescent="0.2">
      <c r="C1866" s="25"/>
      <c r="D1866" s="1"/>
      <c r="E1866" s="2"/>
      <c r="F1866" s="3"/>
      <c r="G1866" s="3"/>
      <c r="H1866" s="3"/>
      <c r="I1866" s="3"/>
      <c r="J1866" s="3"/>
      <c r="K1866" s="3"/>
      <c r="L1866" s="3"/>
      <c r="M1866" s="3"/>
      <c r="N1866" s="3"/>
      <c r="O1866" s="1"/>
      <c r="P1866" s="1"/>
      <c r="Q1866" s="1"/>
      <c r="R1866" s="1"/>
      <c r="S1866" s="3"/>
      <c r="T1866" s="13"/>
      <c r="U1866" s="13"/>
      <c r="W1866" s="3"/>
      <c r="X1866" s="3"/>
      <c r="Y1866" s="3"/>
      <c r="Z1866" s="3"/>
      <c r="AA1866" s="3"/>
    </row>
    <row r="1867" spans="3:27" s="5" customFormat="1" x14ac:dyDescent="0.2">
      <c r="C1867" s="25"/>
      <c r="D1867" s="1"/>
      <c r="E1867" s="2"/>
      <c r="F1867" s="3"/>
      <c r="G1867" s="3"/>
      <c r="H1867" s="3"/>
      <c r="I1867" s="3"/>
      <c r="J1867" s="3"/>
      <c r="K1867" s="3"/>
      <c r="L1867" s="3"/>
      <c r="M1867" s="3"/>
      <c r="N1867" s="3"/>
      <c r="O1867" s="1"/>
      <c r="P1867" s="1"/>
      <c r="Q1867" s="1"/>
      <c r="R1867" s="1"/>
      <c r="S1867" s="3"/>
      <c r="T1867" s="13"/>
      <c r="U1867" s="13"/>
      <c r="W1867" s="3"/>
      <c r="X1867" s="3"/>
      <c r="Y1867" s="3"/>
      <c r="Z1867" s="3"/>
      <c r="AA1867" s="3"/>
    </row>
    <row r="1868" spans="3:27" s="5" customFormat="1" x14ac:dyDescent="0.2">
      <c r="C1868" s="25"/>
      <c r="D1868" s="1"/>
      <c r="E1868" s="2"/>
      <c r="F1868" s="3"/>
      <c r="G1868" s="3"/>
      <c r="H1868" s="3"/>
      <c r="I1868" s="3"/>
      <c r="J1868" s="3"/>
      <c r="K1868" s="3"/>
      <c r="L1868" s="3"/>
      <c r="M1868" s="3"/>
      <c r="N1868" s="3"/>
      <c r="O1868" s="1"/>
      <c r="P1868" s="1"/>
      <c r="Q1868" s="1"/>
      <c r="R1868" s="1"/>
      <c r="S1868" s="3"/>
      <c r="T1868" s="13"/>
      <c r="U1868" s="13"/>
      <c r="W1868" s="3"/>
      <c r="X1868" s="3"/>
      <c r="Y1868" s="3"/>
      <c r="Z1868" s="3"/>
      <c r="AA1868" s="3"/>
    </row>
    <row r="1869" spans="3:27" s="5" customFormat="1" x14ac:dyDescent="0.2">
      <c r="C1869" s="25"/>
      <c r="D1869" s="1"/>
      <c r="E1869" s="2"/>
      <c r="F1869" s="3"/>
      <c r="G1869" s="3"/>
      <c r="H1869" s="3"/>
      <c r="I1869" s="3"/>
      <c r="J1869" s="3"/>
      <c r="K1869" s="3"/>
      <c r="L1869" s="3"/>
      <c r="M1869" s="3"/>
      <c r="N1869" s="3"/>
      <c r="O1869" s="1"/>
      <c r="P1869" s="1"/>
      <c r="Q1869" s="1"/>
      <c r="R1869" s="1"/>
      <c r="S1869" s="3"/>
      <c r="T1869" s="13"/>
      <c r="U1869" s="13"/>
      <c r="W1869" s="3"/>
      <c r="X1869" s="3"/>
      <c r="Y1869" s="3"/>
      <c r="Z1869" s="3"/>
      <c r="AA1869" s="3"/>
    </row>
    <row r="1870" spans="3:27" s="5" customFormat="1" x14ac:dyDescent="0.2">
      <c r="C1870" s="25"/>
      <c r="D1870" s="1"/>
      <c r="E1870" s="2"/>
      <c r="F1870" s="3"/>
      <c r="G1870" s="3"/>
      <c r="H1870" s="3"/>
      <c r="I1870" s="3"/>
      <c r="J1870" s="3"/>
      <c r="K1870" s="3"/>
      <c r="L1870" s="3"/>
      <c r="M1870" s="3"/>
      <c r="N1870" s="3"/>
      <c r="O1870" s="1"/>
      <c r="P1870" s="1"/>
      <c r="Q1870" s="1"/>
      <c r="R1870" s="1"/>
      <c r="S1870" s="3"/>
      <c r="T1870" s="13"/>
      <c r="U1870" s="13"/>
      <c r="W1870" s="3"/>
      <c r="X1870" s="3"/>
      <c r="Y1870" s="3"/>
      <c r="Z1870" s="3"/>
      <c r="AA1870" s="3"/>
    </row>
    <row r="1871" spans="3:27" s="5" customFormat="1" x14ac:dyDescent="0.2">
      <c r="C1871" s="25"/>
      <c r="D1871" s="1"/>
      <c r="E1871" s="2"/>
      <c r="F1871" s="3"/>
      <c r="G1871" s="3"/>
      <c r="H1871" s="3"/>
      <c r="I1871" s="3"/>
      <c r="J1871" s="3"/>
      <c r="K1871" s="3"/>
      <c r="L1871" s="3"/>
      <c r="M1871" s="3"/>
      <c r="N1871" s="3"/>
      <c r="O1871" s="1"/>
      <c r="P1871" s="1"/>
      <c r="Q1871" s="1"/>
      <c r="R1871" s="1"/>
      <c r="S1871" s="3"/>
      <c r="T1871" s="13"/>
      <c r="U1871" s="13"/>
      <c r="W1871" s="3"/>
      <c r="X1871" s="3"/>
      <c r="Y1871" s="3"/>
      <c r="Z1871" s="3"/>
      <c r="AA1871" s="3"/>
    </row>
    <row r="1872" spans="3:27" s="5" customFormat="1" x14ac:dyDescent="0.2">
      <c r="C1872" s="25"/>
      <c r="D1872" s="1"/>
      <c r="E1872" s="2"/>
      <c r="F1872" s="3"/>
      <c r="G1872" s="3"/>
      <c r="H1872" s="3"/>
      <c r="I1872" s="3"/>
      <c r="J1872" s="3"/>
      <c r="K1872" s="3"/>
      <c r="L1872" s="3"/>
      <c r="M1872" s="3"/>
      <c r="N1872" s="3"/>
      <c r="O1872" s="1"/>
      <c r="P1872" s="1"/>
      <c r="Q1872" s="1"/>
      <c r="R1872" s="1"/>
      <c r="S1872" s="3"/>
      <c r="T1872" s="13"/>
      <c r="U1872" s="13"/>
      <c r="W1872" s="3"/>
      <c r="X1872" s="3"/>
      <c r="Y1872" s="3"/>
      <c r="Z1872" s="3"/>
      <c r="AA1872" s="3"/>
    </row>
    <row r="1873" spans="3:27" s="5" customFormat="1" x14ac:dyDescent="0.2">
      <c r="C1873" s="25"/>
      <c r="D1873" s="1"/>
      <c r="E1873" s="2"/>
      <c r="F1873" s="3"/>
      <c r="G1873" s="3"/>
      <c r="H1873" s="3"/>
      <c r="I1873" s="3"/>
      <c r="J1873" s="3"/>
      <c r="K1873" s="3"/>
      <c r="L1873" s="3"/>
      <c r="M1873" s="3"/>
      <c r="N1873" s="3"/>
      <c r="O1873" s="1"/>
      <c r="P1873" s="1"/>
      <c r="Q1873" s="1"/>
      <c r="R1873" s="1"/>
      <c r="S1873" s="3"/>
      <c r="T1873" s="13"/>
      <c r="U1873" s="13"/>
      <c r="W1873" s="3"/>
      <c r="X1873" s="3"/>
      <c r="Y1873" s="3"/>
      <c r="Z1873" s="3"/>
      <c r="AA1873" s="3"/>
    </row>
    <row r="1874" spans="3:27" s="5" customFormat="1" x14ac:dyDescent="0.2">
      <c r="C1874" s="25"/>
      <c r="D1874" s="1"/>
      <c r="E1874" s="2"/>
      <c r="F1874" s="3"/>
      <c r="G1874" s="3"/>
      <c r="H1874" s="3"/>
      <c r="I1874" s="3"/>
      <c r="J1874" s="3"/>
      <c r="K1874" s="3"/>
      <c r="L1874" s="3"/>
      <c r="M1874" s="3"/>
      <c r="N1874" s="3"/>
      <c r="O1874" s="1"/>
      <c r="P1874" s="1"/>
      <c r="Q1874" s="1"/>
      <c r="R1874" s="1"/>
      <c r="S1874" s="3"/>
      <c r="T1874" s="13"/>
      <c r="U1874" s="13"/>
      <c r="W1874" s="3"/>
      <c r="X1874" s="3"/>
      <c r="Y1874" s="3"/>
      <c r="Z1874" s="3"/>
      <c r="AA1874" s="3"/>
    </row>
    <row r="1875" spans="3:27" s="5" customFormat="1" x14ac:dyDescent="0.2">
      <c r="C1875" s="25"/>
      <c r="D1875" s="1"/>
      <c r="E1875" s="2"/>
      <c r="F1875" s="3"/>
      <c r="G1875" s="3"/>
      <c r="H1875" s="3"/>
      <c r="I1875" s="3"/>
      <c r="J1875" s="3"/>
      <c r="K1875" s="3"/>
      <c r="L1875" s="3"/>
      <c r="M1875" s="3"/>
      <c r="N1875" s="3"/>
      <c r="O1875" s="1"/>
      <c r="P1875" s="1"/>
      <c r="Q1875" s="1"/>
      <c r="R1875" s="1"/>
      <c r="S1875" s="3"/>
      <c r="T1875" s="13"/>
      <c r="U1875" s="13"/>
      <c r="W1875" s="3"/>
      <c r="X1875" s="3"/>
      <c r="Y1875" s="3"/>
      <c r="Z1875" s="3"/>
      <c r="AA1875" s="3"/>
    </row>
    <row r="1876" spans="3:27" s="5" customFormat="1" x14ac:dyDescent="0.2">
      <c r="C1876" s="25"/>
      <c r="D1876" s="1"/>
      <c r="E1876" s="2"/>
      <c r="F1876" s="3"/>
      <c r="G1876" s="3"/>
      <c r="H1876" s="3"/>
      <c r="I1876" s="3"/>
      <c r="J1876" s="3"/>
      <c r="K1876" s="3"/>
      <c r="L1876" s="3"/>
      <c r="M1876" s="3"/>
      <c r="N1876" s="3"/>
      <c r="O1876" s="1"/>
      <c r="P1876" s="1"/>
      <c r="Q1876" s="1"/>
      <c r="R1876" s="1"/>
      <c r="S1876" s="3"/>
      <c r="T1876" s="13"/>
      <c r="U1876" s="13"/>
      <c r="W1876" s="3"/>
      <c r="X1876" s="3"/>
      <c r="Y1876" s="3"/>
      <c r="Z1876" s="3"/>
      <c r="AA1876" s="3"/>
    </row>
    <row r="1877" spans="3:27" s="5" customFormat="1" x14ac:dyDescent="0.2">
      <c r="C1877" s="25"/>
      <c r="D1877" s="1"/>
      <c r="E1877" s="2"/>
      <c r="F1877" s="3"/>
      <c r="G1877" s="3"/>
      <c r="H1877" s="3"/>
      <c r="I1877" s="3"/>
      <c r="J1877" s="3"/>
      <c r="K1877" s="3"/>
      <c r="L1877" s="3"/>
      <c r="M1877" s="3"/>
      <c r="N1877" s="3"/>
      <c r="O1877" s="1"/>
      <c r="P1877" s="1"/>
      <c r="Q1877" s="1"/>
      <c r="R1877" s="1"/>
      <c r="S1877" s="3"/>
      <c r="T1877" s="13"/>
      <c r="U1877" s="13"/>
      <c r="W1877" s="3"/>
      <c r="X1877" s="3"/>
      <c r="Y1877" s="3"/>
      <c r="Z1877" s="3"/>
      <c r="AA1877" s="3"/>
    </row>
    <row r="1878" spans="3:27" s="5" customFormat="1" x14ac:dyDescent="0.2">
      <c r="C1878" s="25"/>
      <c r="D1878" s="1"/>
      <c r="E1878" s="2"/>
      <c r="F1878" s="3"/>
      <c r="G1878" s="3"/>
      <c r="H1878" s="3"/>
      <c r="I1878" s="3"/>
      <c r="J1878" s="3"/>
      <c r="K1878" s="3"/>
      <c r="L1878" s="3"/>
      <c r="M1878" s="3"/>
      <c r="N1878" s="3"/>
      <c r="O1878" s="1"/>
      <c r="P1878" s="1"/>
      <c r="Q1878" s="1"/>
      <c r="R1878" s="1"/>
      <c r="S1878" s="3"/>
      <c r="T1878" s="13"/>
      <c r="U1878" s="13"/>
      <c r="W1878" s="3"/>
      <c r="X1878" s="3"/>
      <c r="Y1878" s="3"/>
      <c r="Z1878" s="3"/>
      <c r="AA1878" s="3"/>
    </row>
    <row r="1879" spans="3:27" s="5" customFormat="1" x14ac:dyDescent="0.2">
      <c r="C1879" s="25"/>
      <c r="D1879" s="1"/>
      <c r="E1879" s="2"/>
      <c r="F1879" s="3"/>
      <c r="G1879" s="3"/>
      <c r="H1879" s="3"/>
      <c r="I1879" s="3"/>
      <c r="J1879" s="3"/>
      <c r="K1879" s="3"/>
      <c r="L1879" s="3"/>
      <c r="M1879" s="3"/>
      <c r="N1879" s="3"/>
      <c r="O1879" s="1"/>
      <c r="P1879" s="1"/>
      <c r="Q1879" s="1"/>
      <c r="R1879" s="1"/>
      <c r="S1879" s="3"/>
      <c r="T1879" s="13"/>
      <c r="U1879" s="13"/>
      <c r="W1879" s="3"/>
      <c r="X1879" s="3"/>
      <c r="Y1879" s="3"/>
      <c r="Z1879" s="3"/>
      <c r="AA1879" s="3"/>
    </row>
    <row r="1880" spans="3:27" s="5" customFormat="1" x14ac:dyDescent="0.2">
      <c r="C1880" s="25"/>
      <c r="D1880" s="1"/>
      <c r="E1880" s="2"/>
      <c r="F1880" s="3"/>
      <c r="G1880" s="3"/>
      <c r="H1880" s="3"/>
      <c r="I1880" s="3"/>
      <c r="J1880" s="3"/>
      <c r="K1880" s="3"/>
      <c r="L1880" s="3"/>
      <c r="M1880" s="3"/>
      <c r="N1880" s="3"/>
      <c r="O1880" s="1"/>
      <c r="P1880" s="1"/>
      <c r="Q1880" s="1"/>
      <c r="R1880" s="1"/>
      <c r="S1880" s="3"/>
      <c r="T1880" s="13"/>
      <c r="U1880" s="13"/>
      <c r="W1880" s="3"/>
      <c r="X1880" s="3"/>
      <c r="Y1880" s="3"/>
      <c r="Z1880" s="3"/>
      <c r="AA1880" s="3"/>
    </row>
    <row r="1881" spans="3:27" s="5" customFormat="1" x14ac:dyDescent="0.2">
      <c r="C1881" s="25"/>
      <c r="D1881" s="1"/>
      <c r="E1881" s="2"/>
      <c r="F1881" s="3"/>
      <c r="G1881" s="3"/>
      <c r="H1881" s="3"/>
      <c r="I1881" s="3"/>
      <c r="J1881" s="3"/>
      <c r="K1881" s="3"/>
      <c r="L1881" s="3"/>
      <c r="M1881" s="3"/>
      <c r="N1881" s="3"/>
      <c r="O1881" s="1"/>
      <c r="P1881" s="1"/>
      <c r="Q1881" s="1"/>
      <c r="R1881" s="1"/>
      <c r="S1881" s="3"/>
      <c r="T1881" s="13"/>
      <c r="U1881" s="13"/>
      <c r="W1881" s="3"/>
      <c r="X1881" s="3"/>
      <c r="Y1881" s="3"/>
      <c r="Z1881" s="3"/>
      <c r="AA1881" s="3"/>
    </row>
    <row r="1882" spans="3:27" s="5" customFormat="1" x14ac:dyDescent="0.2">
      <c r="C1882" s="25"/>
      <c r="D1882" s="1"/>
      <c r="E1882" s="2"/>
      <c r="F1882" s="3"/>
      <c r="G1882" s="3"/>
      <c r="H1882" s="3"/>
      <c r="I1882" s="3"/>
      <c r="J1882" s="3"/>
      <c r="K1882" s="3"/>
      <c r="L1882" s="3"/>
      <c r="M1882" s="3"/>
      <c r="N1882" s="3"/>
      <c r="O1882" s="1"/>
      <c r="P1882" s="1"/>
      <c r="Q1882" s="1"/>
      <c r="R1882" s="1"/>
      <c r="S1882" s="3"/>
      <c r="T1882" s="13"/>
      <c r="U1882" s="13"/>
      <c r="W1882" s="3"/>
      <c r="X1882" s="3"/>
      <c r="Y1882" s="3"/>
      <c r="Z1882" s="3"/>
      <c r="AA1882" s="3"/>
    </row>
    <row r="1883" spans="3:27" s="5" customFormat="1" x14ac:dyDescent="0.2">
      <c r="C1883" s="25"/>
      <c r="D1883" s="1"/>
      <c r="E1883" s="2"/>
      <c r="F1883" s="3"/>
      <c r="G1883" s="3"/>
      <c r="H1883" s="3"/>
      <c r="I1883" s="3"/>
      <c r="J1883" s="3"/>
      <c r="K1883" s="3"/>
      <c r="L1883" s="3"/>
      <c r="M1883" s="3"/>
      <c r="N1883" s="3"/>
      <c r="O1883" s="1"/>
      <c r="P1883" s="1"/>
      <c r="Q1883" s="1"/>
      <c r="R1883" s="1"/>
      <c r="S1883" s="3"/>
      <c r="T1883" s="13"/>
      <c r="U1883" s="13"/>
      <c r="W1883" s="3"/>
      <c r="X1883" s="3"/>
      <c r="Y1883" s="3"/>
      <c r="Z1883" s="3"/>
      <c r="AA1883" s="3"/>
    </row>
    <row r="1884" spans="3:27" s="5" customFormat="1" x14ac:dyDescent="0.2">
      <c r="C1884" s="25"/>
      <c r="D1884" s="1"/>
      <c r="E1884" s="2"/>
      <c r="F1884" s="3"/>
      <c r="G1884" s="3"/>
      <c r="H1884" s="3"/>
      <c r="I1884" s="3"/>
      <c r="J1884" s="3"/>
      <c r="K1884" s="3"/>
      <c r="L1884" s="3"/>
      <c r="M1884" s="3"/>
      <c r="N1884" s="3"/>
      <c r="O1884" s="1"/>
      <c r="P1884" s="1"/>
      <c r="Q1884" s="1"/>
      <c r="R1884" s="1"/>
      <c r="S1884" s="3"/>
      <c r="T1884" s="13"/>
      <c r="U1884" s="13"/>
      <c r="W1884" s="3"/>
      <c r="X1884" s="3"/>
      <c r="Y1884" s="3"/>
      <c r="Z1884" s="3"/>
      <c r="AA1884" s="3"/>
    </row>
    <row r="1885" spans="3:27" s="5" customFormat="1" x14ac:dyDescent="0.2">
      <c r="C1885" s="25"/>
      <c r="D1885" s="1"/>
      <c r="E1885" s="2"/>
      <c r="F1885" s="3"/>
      <c r="G1885" s="3"/>
      <c r="H1885" s="3"/>
      <c r="I1885" s="3"/>
      <c r="J1885" s="3"/>
      <c r="K1885" s="3"/>
      <c r="L1885" s="3"/>
      <c r="M1885" s="3"/>
      <c r="N1885" s="3"/>
      <c r="O1885" s="1"/>
      <c r="P1885" s="1"/>
      <c r="Q1885" s="1"/>
      <c r="R1885" s="1"/>
      <c r="S1885" s="3"/>
      <c r="T1885" s="13"/>
      <c r="U1885" s="13"/>
      <c r="W1885" s="3"/>
      <c r="X1885" s="3"/>
      <c r="Y1885" s="3"/>
      <c r="Z1885" s="3"/>
      <c r="AA1885" s="3"/>
    </row>
    <row r="1886" spans="3:27" s="5" customFormat="1" x14ac:dyDescent="0.2">
      <c r="C1886" s="25"/>
      <c r="D1886" s="1"/>
      <c r="E1886" s="2"/>
      <c r="F1886" s="3"/>
      <c r="G1886" s="3"/>
      <c r="H1886" s="3"/>
      <c r="I1886" s="3"/>
      <c r="J1886" s="3"/>
      <c r="K1886" s="3"/>
      <c r="L1886" s="3"/>
      <c r="M1886" s="3"/>
      <c r="N1886" s="3"/>
      <c r="O1886" s="1"/>
      <c r="P1886" s="1"/>
      <c r="Q1886" s="1"/>
      <c r="R1886" s="1"/>
      <c r="S1886" s="3"/>
      <c r="T1886" s="13"/>
      <c r="U1886" s="13"/>
      <c r="W1886" s="3"/>
      <c r="X1886" s="3"/>
      <c r="Y1886" s="3"/>
      <c r="Z1886" s="3"/>
      <c r="AA1886" s="3"/>
    </row>
    <row r="1887" spans="3:27" s="5" customFormat="1" x14ac:dyDescent="0.2">
      <c r="C1887" s="25"/>
      <c r="D1887" s="1"/>
      <c r="E1887" s="2"/>
      <c r="F1887" s="3"/>
      <c r="G1887" s="3"/>
      <c r="H1887" s="3"/>
      <c r="I1887" s="3"/>
      <c r="J1887" s="3"/>
      <c r="K1887" s="3"/>
      <c r="L1887" s="3"/>
      <c r="M1887" s="3"/>
      <c r="N1887" s="3"/>
      <c r="O1887" s="1"/>
      <c r="P1887" s="1"/>
      <c r="Q1887" s="1"/>
      <c r="R1887" s="1"/>
      <c r="S1887" s="3"/>
      <c r="T1887" s="13"/>
      <c r="U1887" s="13"/>
      <c r="W1887" s="3"/>
      <c r="X1887" s="3"/>
      <c r="Y1887" s="3"/>
      <c r="Z1887" s="3"/>
      <c r="AA1887" s="3"/>
    </row>
    <row r="1888" spans="3:27" s="5" customFormat="1" x14ac:dyDescent="0.2">
      <c r="C1888" s="25"/>
      <c r="D1888" s="1"/>
      <c r="E1888" s="2"/>
      <c r="F1888" s="3"/>
      <c r="G1888" s="3"/>
      <c r="H1888" s="3"/>
      <c r="I1888" s="3"/>
      <c r="J1888" s="3"/>
      <c r="K1888" s="3"/>
      <c r="L1888" s="3"/>
      <c r="M1888" s="3"/>
      <c r="N1888" s="3"/>
      <c r="O1888" s="1"/>
      <c r="P1888" s="1"/>
      <c r="Q1888" s="1"/>
      <c r="R1888" s="1"/>
      <c r="S1888" s="3"/>
      <c r="T1888" s="13"/>
      <c r="U1888" s="13"/>
      <c r="W1888" s="3"/>
      <c r="X1888" s="3"/>
      <c r="Y1888" s="3"/>
      <c r="Z1888" s="3"/>
      <c r="AA1888" s="3"/>
    </row>
    <row r="1889" spans="3:27" s="5" customFormat="1" x14ac:dyDescent="0.2">
      <c r="C1889" s="25"/>
      <c r="D1889" s="1"/>
      <c r="E1889" s="2"/>
      <c r="F1889" s="3"/>
      <c r="G1889" s="3"/>
      <c r="H1889" s="3"/>
      <c r="I1889" s="3"/>
      <c r="J1889" s="3"/>
      <c r="K1889" s="3"/>
      <c r="L1889" s="3"/>
      <c r="M1889" s="3"/>
      <c r="N1889" s="3"/>
      <c r="O1889" s="1"/>
      <c r="P1889" s="1"/>
      <c r="Q1889" s="1"/>
      <c r="R1889" s="1"/>
      <c r="S1889" s="3"/>
      <c r="T1889" s="13"/>
      <c r="U1889" s="13"/>
      <c r="W1889" s="3"/>
      <c r="X1889" s="3"/>
      <c r="Y1889" s="3"/>
      <c r="Z1889" s="3"/>
      <c r="AA1889" s="3"/>
    </row>
    <row r="1890" spans="3:27" s="5" customFormat="1" x14ac:dyDescent="0.2">
      <c r="C1890" s="25"/>
      <c r="D1890" s="1"/>
      <c r="E1890" s="2"/>
      <c r="F1890" s="3"/>
      <c r="G1890" s="3"/>
      <c r="H1890" s="3"/>
      <c r="I1890" s="3"/>
      <c r="J1890" s="3"/>
      <c r="K1890" s="3"/>
      <c r="L1890" s="3"/>
      <c r="M1890" s="3"/>
      <c r="N1890" s="3"/>
      <c r="O1890" s="1"/>
      <c r="P1890" s="1"/>
      <c r="Q1890" s="1"/>
      <c r="R1890" s="1"/>
      <c r="S1890" s="3"/>
      <c r="T1890" s="13"/>
      <c r="U1890" s="13"/>
      <c r="W1890" s="3"/>
      <c r="X1890" s="3"/>
      <c r="Y1890" s="3"/>
      <c r="Z1890" s="3"/>
      <c r="AA1890" s="3"/>
    </row>
    <row r="1891" spans="3:27" s="5" customFormat="1" x14ac:dyDescent="0.2">
      <c r="C1891" s="25"/>
      <c r="D1891" s="1"/>
      <c r="E1891" s="2"/>
      <c r="F1891" s="3"/>
      <c r="G1891" s="3"/>
      <c r="H1891" s="3"/>
      <c r="I1891" s="3"/>
      <c r="J1891" s="3"/>
      <c r="K1891" s="3"/>
      <c r="L1891" s="3"/>
      <c r="M1891" s="3"/>
      <c r="N1891" s="3"/>
      <c r="O1891" s="1"/>
      <c r="P1891" s="1"/>
      <c r="Q1891" s="1"/>
      <c r="R1891" s="1"/>
      <c r="S1891" s="3"/>
      <c r="T1891" s="13"/>
      <c r="U1891" s="13"/>
      <c r="W1891" s="3"/>
      <c r="X1891" s="3"/>
      <c r="Y1891" s="3"/>
      <c r="Z1891" s="3"/>
      <c r="AA1891" s="3"/>
    </row>
    <row r="1892" spans="3:27" s="5" customFormat="1" x14ac:dyDescent="0.2">
      <c r="C1892" s="25"/>
      <c r="D1892" s="1"/>
      <c r="E1892" s="2"/>
      <c r="F1892" s="3"/>
      <c r="G1892" s="3"/>
      <c r="H1892" s="3"/>
      <c r="I1892" s="3"/>
      <c r="J1892" s="3"/>
      <c r="K1892" s="3"/>
      <c r="L1892" s="3"/>
      <c r="M1892" s="3"/>
      <c r="N1892" s="3"/>
      <c r="O1892" s="1"/>
      <c r="P1892" s="1"/>
      <c r="Q1892" s="1"/>
      <c r="R1892" s="1"/>
      <c r="S1892" s="3"/>
      <c r="T1892" s="13"/>
      <c r="U1892" s="13"/>
      <c r="W1892" s="3"/>
      <c r="X1892" s="3"/>
      <c r="Y1892" s="3"/>
      <c r="Z1892" s="3"/>
      <c r="AA1892" s="3"/>
    </row>
    <row r="1893" spans="3:27" s="5" customFormat="1" x14ac:dyDescent="0.2">
      <c r="C1893" s="25"/>
      <c r="D1893" s="1"/>
      <c r="E1893" s="2"/>
      <c r="F1893" s="3"/>
      <c r="G1893" s="3"/>
      <c r="H1893" s="3"/>
      <c r="I1893" s="3"/>
      <c r="J1893" s="3"/>
      <c r="K1893" s="3"/>
      <c r="L1893" s="3"/>
      <c r="M1893" s="3"/>
      <c r="N1893" s="3"/>
      <c r="O1893" s="1"/>
      <c r="P1893" s="1"/>
      <c r="Q1893" s="1"/>
      <c r="R1893" s="1"/>
      <c r="S1893" s="3"/>
      <c r="T1893" s="13"/>
      <c r="U1893" s="13"/>
      <c r="W1893" s="3"/>
      <c r="X1893" s="3"/>
      <c r="Y1893" s="3"/>
      <c r="Z1893" s="3"/>
      <c r="AA1893" s="3"/>
    </row>
    <row r="1894" spans="3:27" s="5" customFormat="1" x14ac:dyDescent="0.2">
      <c r="C1894" s="25"/>
      <c r="D1894" s="1"/>
      <c r="E1894" s="2"/>
      <c r="F1894" s="3"/>
      <c r="G1894" s="3"/>
      <c r="H1894" s="3"/>
      <c r="I1894" s="3"/>
      <c r="J1894" s="3"/>
      <c r="K1894" s="3"/>
      <c r="L1894" s="3"/>
      <c r="M1894" s="3"/>
      <c r="N1894" s="3"/>
      <c r="O1894" s="1"/>
      <c r="P1894" s="1"/>
      <c r="Q1894" s="1"/>
      <c r="R1894" s="1"/>
      <c r="S1894" s="3"/>
      <c r="T1894" s="13"/>
      <c r="U1894" s="13"/>
      <c r="W1894" s="3"/>
      <c r="X1894" s="3"/>
      <c r="Y1894" s="3"/>
      <c r="Z1894" s="3"/>
      <c r="AA1894" s="3"/>
    </row>
    <row r="1895" spans="3:27" s="5" customFormat="1" x14ac:dyDescent="0.2">
      <c r="C1895" s="25"/>
      <c r="D1895" s="1"/>
      <c r="E1895" s="2"/>
      <c r="F1895" s="3"/>
      <c r="G1895" s="3"/>
      <c r="H1895" s="3"/>
      <c r="I1895" s="3"/>
      <c r="J1895" s="3"/>
      <c r="K1895" s="3"/>
      <c r="L1895" s="3"/>
      <c r="M1895" s="3"/>
      <c r="N1895" s="3"/>
      <c r="O1895" s="1"/>
      <c r="P1895" s="1"/>
      <c r="Q1895" s="1"/>
      <c r="R1895" s="1"/>
      <c r="S1895" s="3"/>
      <c r="T1895" s="13"/>
      <c r="U1895" s="13"/>
      <c r="W1895" s="3"/>
      <c r="X1895" s="3"/>
      <c r="Y1895" s="3"/>
      <c r="Z1895" s="3"/>
      <c r="AA1895" s="3"/>
    </row>
    <row r="1896" spans="3:27" s="5" customFormat="1" x14ac:dyDescent="0.2">
      <c r="C1896" s="25"/>
      <c r="D1896" s="1"/>
      <c r="E1896" s="2"/>
      <c r="F1896" s="3"/>
      <c r="G1896" s="3"/>
      <c r="H1896" s="3"/>
      <c r="I1896" s="3"/>
      <c r="J1896" s="3"/>
      <c r="K1896" s="3"/>
      <c r="L1896" s="3"/>
      <c r="M1896" s="3"/>
      <c r="N1896" s="3"/>
      <c r="O1896" s="1"/>
      <c r="P1896" s="1"/>
      <c r="Q1896" s="1"/>
      <c r="R1896" s="1"/>
      <c r="S1896" s="3"/>
      <c r="T1896" s="13"/>
      <c r="U1896" s="13"/>
      <c r="W1896" s="3"/>
      <c r="X1896" s="3"/>
      <c r="Y1896" s="3"/>
      <c r="Z1896" s="3"/>
      <c r="AA1896" s="3"/>
    </row>
    <row r="1897" spans="3:27" s="5" customFormat="1" x14ac:dyDescent="0.2">
      <c r="C1897" s="25"/>
      <c r="D1897" s="1"/>
      <c r="E1897" s="2"/>
      <c r="F1897" s="3"/>
      <c r="G1897" s="3"/>
      <c r="H1897" s="3"/>
      <c r="I1897" s="3"/>
      <c r="J1897" s="3"/>
      <c r="K1897" s="3"/>
      <c r="L1897" s="3"/>
      <c r="M1897" s="3"/>
      <c r="N1897" s="3"/>
      <c r="O1897" s="1"/>
      <c r="P1897" s="1"/>
      <c r="Q1897" s="1"/>
      <c r="R1897" s="1"/>
      <c r="S1897" s="3"/>
      <c r="T1897" s="13"/>
      <c r="U1897" s="13"/>
      <c r="W1897" s="3"/>
      <c r="X1897" s="3"/>
      <c r="Y1897" s="3"/>
      <c r="Z1897" s="3"/>
      <c r="AA1897" s="3"/>
    </row>
    <row r="1898" spans="3:27" s="5" customFormat="1" x14ac:dyDescent="0.2">
      <c r="C1898" s="25"/>
      <c r="D1898" s="1"/>
      <c r="E1898" s="2"/>
      <c r="F1898" s="3"/>
      <c r="G1898" s="3"/>
      <c r="H1898" s="3"/>
      <c r="I1898" s="3"/>
      <c r="J1898" s="3"/>
      <c r="K1898" s="3"/>
      <c r="L1898" s="3"/>
      <c r="M1898" s="3"/>
      <c r="N1898" s="3"/>
      <c r="O1898" s="1"/>
      <c r="P1898" s="1"/>
      <c r="Q1898" s="1"/>
      <c r="R1898" s="1"/>
      <c r="S1898" s="3"/>
      <c r="T1898" s="13"/>
      <c r="U1898" s="13"/>
      <c r="W1898" s="3"/>
      <c r="X1898" s="3"/>
      <c r="Y1898" s="3"/>
      <c r="Z1898" s="3"/>
      <c r="AA1898" s="3"/>
    </row>
    <row r="1899" spans="3:27" s="5" customFormat="1" x14ac:dyDescent="0.2">
      <c r="C1899" s="25"/>
      <c r="D1899" s="1"/>
      <c r="E1899" s="2"/>
      <c r="F1899" s="3"/>
      <c r="G1899" s="3"/>
      <c r="H1899" s="3"/>
      <c r="I1899" s="3"/>
      <c r="J1899" s="3"/>
      <c r="K1899" s="3"/>
      <c r="L1899" s="3"/>
      <c r="M1899" s="3"/>
      <c r="N1899" s="3"/>
      <c r="O1899" s="1"/>
      <c r="P1899" s="1"/>
      <c r="Q1899" s="1"/>
      <c r="R1899" s="1"/>
      <c r="S1899" s="3"/>
      <c r="T1899" s="13"/>
      <c r="U1899" s="13"/>
      <c r="W1899" s="3"/>
      <c r="X1899" s="3"/>
      <c r="Y1899" s="3"/>
      <c r="Z1899" s="3"/>
      <c r="AA1899" s="3"/>
    </row>
    <row r="1900" spans="3:27" s="5" customFormat="1" x14ac:dyDescent="0.2">
      <c r="C1900" s="25"/>
      <c r="D1900" s="1"/>
      <c r="E1900" s="2"/>
      <c r="F1900" s="3"/>
      <c r="G1900" s="3"/>
      <c r="H1900" s="3"/>
      <c r="I1900" s="3"/>
      <c r="J1900" s="3"/>
      <c r="K1900" s="3"/>
      <c r="L1900" s="3"/>
      <c r="M1900" s="3"/>
      <c r="N1900" s="3"/>
      <c r="O1900" s="1"/>
      <c r="P1900" s="1"/>
      <c r="Q1900" s="1"/>
      <c r="R1900" s="1"/>
      <c r="S1900" s="3"/>
      <c r="T1900" s="13"/>
      <c r="U1900" s="13"/>
      <c r="W1900" s="3"/>
      <c r="X1900" s="3"/>
      <c r="Y1900" s="3"/>
      <c r="Z1900" s="3"/>
      <c r="AA1900" s="3"/>
    </row>
    <row r="1901" spans="3:27" s="5" customFormat="1" x14ac:dyDescent="0.2">
      <c r="C1901" s="25"/>
      <c r="D1901" s="1"/>
      <c r="E1901" s="2"/>
      <c r="F1901" s="3"/>
      <c r="G1901" s="3"/>
      <c r="H1901" s="3"/>
      <c r="I1901" s="3"/>
      <c r="J1901" s="3"/>
      <c r="K1901" s="3"/>
      <c r="L1901" s="3"/>
      <c r="M1901" s="3"/>
      <c r="N1901" s="3"/>
      <c r="O1901" s="1"/>
      <c r="P1901" s="1"/>
      <c r="Q1901" s="1"/>
      <c r="R1901" s="1"/>
      <c r="S1901" s="3"/>
      <c r="T1901" s="13"/>
      <c r="U1901" s="13"/>
      <c r="W1901" s="3"/>
      <c r="X1901" s="3"/>
      <c r="Y1901" s="3"/>
      <c r="Z1901" s="3"/>
      <c r="AA1901" s="3"/>
    </row>
    <row r="1902" spans="3:27" s="5" customFormat="1" x14ac:dyDescent="0.2">
      <c r="C1902" s="25"/>
      <c r="D1902" s="1"/>
      <c r="E1902" s="2"/>
      <c r="F1902" s="3"/>
      <c r="G1902" s="3"/>
      <c r="H1902" s="3"/>
      <c r="I1902" s="3"/>
      <c r="J1902" s="3"/>
      <c r="K1902" s="3"/>
      <c r="L1902" s="3"/>
      <c r="M1902" s="3"/>
      <c r="N1902" s="3"/>
      <c r="O1902" s="1"/>
      <c r="P1902" s="1"/>
      <c r="Q1902" s="1"/>
      <c r="R1902" s="1"/>
      <c r="S1902" s="3"/>
      <c r="T1902" s="13"/>
      <c r="U1902" s="13"/>
      <c r="W1902" s="3"/>
      <c r="X1902" s="3"/>
      <c r="Y1902" s="3"/>
      <c r="Z1902" s="3"/>
      <c r="AA1902" s="3"/>
    </row>
    <row r="1903" spans="3:27" s="5" customFormat="1" x14ac:dyDescent="0.2">
      <c r="C1903" s="25"/>
      <c r="D1903" s="1"/>
      <c r="E1903" s="2"/>
      <c r="F1903" s="3"/>
      <c r="G1903" s="3"/>
      <c r="H1903" s="3"/>
      <c r="I1903" s="3"/>
      <c r="J1903" s="3"/>
      <c r="K1903" s="3"/>
      <c r="L1903" s="3"/>
      <c r="M1903" s="3"/>
      <c r="N1903" s="3"/>
      <c r="O1903" s="1"/>
      <c r="P1903" s="1"/>
      <c r="Q1903" s="1"/>
      <c r="R1903" s="1"/>
      <c r="S1903" s="3"/>
      <c r="T1903" s="13"/>
      <c r="U1903" s="13"/>
      <c r="W1903" s="3"/>
      <c r="X1903" s="3"/>
      <c r="Y1903" s="3"/>
      <c r="Z1903" s="3"/>
      <c r="AA1903" s="3"/>
    </row>
    <row r="1904" spans="3:27" s="5" customFormat="1" x14ac:dyDescent="0.2">
      <c r="C1904" s="25"/>
      <c r="D1904" s="1"/>
      <c r="E1904" s="2"/>
      <c r="F1904" s="3"/>
      <c r="G1904" s="3"/>
      <c r="H1904" s="3"/>
      <c r="I1904" s="3"/>
      <c r="J1904" s="3"/>
      <c r="K1904" s="3"/>
      <c r="L1904" s="3"/>
      <c r="M1904" s="3"/>
      <c r="N1904" s="3"/>
      <c r="O1904" s="1"/>
      <c r="P1904" s="1"/>
      <c r="Q1904" s="1"/>
      <c r="R1904" s="1"/>
      <c r="S1904" s="3"/>
      <c r="T1904" s="13"/>
      <c r="U1904" s="13"/>
      <c r="W1904" s="3"/>
      <c r="X1904" s="3"/>
      <c r="Y1904" s="3"/>
      <c r="Z1904" s="3"/>
      <c r="AA1904" s="3"/>
    </row>
    <row r="1905" spans="3:27" s="5" customFormat="1" x14ac:dyDescent="0.2">
      <c r="C1905" s="25"/>
      <c r="D1905" s="1"/>
      <c r="E1905" s="2"/>
      <c r="F1905" s="3"/>
      <c r="G1905" s="3"/>
      <c r="H1905" s="3"/>
      <c r="I1905" s="3"/>
      <c r="J1905" s="3"/>
      <c r="K1905" s="3"/>
      <c r="L1905" s="3"/>
      <c r="M1905" s="3"/>
      <c r="N1905" s="3"/>
      <c r="O1905" s="1"/>
      <c r="P1905" s="1"/>
      <c r="Q1905" s="1"/>
      <c r="R1905" s="1"/>
      <c r="S1905" s="3"/>
      <c r="T1905" s="13"/>
      <c r="U1905" s="13"/>
      <c r="W1905" s="3"/>
      <c r="X1905" s="3"/>
      <c r="Y1905" s="3"/>
      <c r="Z1905" s="3"/>
      <c r="AA1905" s="3"/>
    </row>
    <row r="1906" spans="3:27" s="5" customFormat="1" x14ac:dyDescent="0.2">
      <c r="C1906" s="25"/>
      <c r="D1906" s="1"/>
      <c r="E1906" s="2"/>
      <c r="F1906" s="3"/>
      <c r="G1906" s="3"/>
      <c r="H1906" s="3"/>
      <c r="I1906" s="3"/>
      <c r="J1906" s="3"/>
      <c r="K1906" s="3"/>
      <c r="L1906" s="3"/>
      <c r="M1906" s="3"/>
      <c r="N1906" s="3"/>
      <c r="O1906" s="1"/>
      <c r="P1906" s="1"/>
      <c r="Q1906" s="1"/>
      <c r="R1906" s="1"/>
      <c r="S1906" s="3"/>
      <c r="T1906" s="13"/>
      <c r="U1906" s="13"/>
      <c r="W1906" s="3"/>
      <c r="X1906" s="3"/>
      <c r="Y1906" s="3"/>
      <c r="Z1906" s="3"/>
      <c r="AA1906" s="3"/>
    </row>
    <row r="1907" spans="3:27" s="5" customFormat="1" x14ac:dyDescent="0.2">
      <c r="C1907" s="25"/>
      <c r="D1907" s="1"/>
      <c r="E1907" s="2"/>
      <c r="F1907" s="3"/>
      <c r="G1907" s="3"/>
      <c r="H1907" s="3"/>
      <c r="I1907" s="3"/>
      <c r="J1907" s="3"/>
      <c r="K1907" s="3"/>
      <c r="L1907" s="3"/>
      <c r="M1907" s="3"/>
      <c r="N1907" s="3"/>
      <c r="O1907" s="1"/>
      <c r="P1907" s="1"/>
      <c r="Q1907" s="1"/>
      <c r="R1907" s="1"/>
      <c r="S1907" s="3"/>
      <c r="T1907" s="13"/>
      <c r="U1907" s="13"/>
      <c r="W1907" s="3"/>
      <c r="X1907" s="3"/>
      <c r="Y1907" s="3"/>
      <c r="Z1907" s="3"/>
      <c r="AA1907" s="3"/>
    </row>
    <row r="1908" spans="3:27" s="5" customFormat="1" x14ac:dyDescent="0.2">
      <c r="C1908" s="25"/>
      <c r="D1908" s="1"/>
      <c r="E1908" s="2"/>
      <c r="F1908" s="3"/>
      <c r="G1908" s="3"/>
      <c r="H1908" s="3"/>
      <c r="I1908" s="3"/>
      <c r="J1908" s="3"/>
      <c r="K1908" s="3"/>
      <c r="L1908" s="3"/>
      <c r="M1908" s="3"/>
      <c r="N1908" s="3"/>
      <c r="O1908" s="1"/>
      <c r="P1908" s="1"/>
      <c r="Q1908" s="1"/>
      <c r="R1908" s="1"/>
      <c r="S1908" s="3"/>
      <c r="T1908" s="13"/>
      <c r="U1908" s="13"/>
      <c r="W1908" s="3"/>
      <c r="X1908" s="3"/>
      <c r="Y1908" s="3"/>
      <c r="Z1908" s="3"/>
      <c r="AA1908" s="3"/>
    </row>
    <row r="1909" spans="3:27" s="5" customFormat="1" x14ac:dyDescent="0.2">
      <c r="C1909" s="25"/>
      <c r="D1909" s="1"/>
      <c r="E1909" s="2"/>
      <c r="F1909" s="3"/>
      <c r="G1909" s="3"/>
      <c r="H1909" s="3"/>
      <c r="I1909" s="3"/>
      <c r="J1909" s="3"/>
      <c r="K1909" s="3"/>
      <c r="L1909" s="3"/>
      <c r="M1909" s="3"/>
      <c r="N1909" s="3"/>
      <c r="O1909" s="1"/>
      <c r="P1909" s="1"/>
      <c r="Q1909" s="1"/>
      <c r="R1909" s="1"/>
      <c r="S1909" s="3"/>
      <c r="T1909" s="13"/>
      <c r="U1909" s="13"/>
      <c r="W1909" s="3"/>
      <c r="X1909" s="3"/>
      <c r="Y1909" s="3"/>
      <c r="Z1909" s="3"/>
      <c r="AA1909" s="3"/>
    </row>
    <row r="1910" spans="3:27" s="5" customFormat="1" x14ac:dyDescent="0.2">
      <c r="C1910" s="25"/>
      <c r="D1910" s="1"/>
      <c r="E1910" s="2"/>
      <c r="F1910" s="3"/>
      <c r="G1910" s="3"/>
      <c r="H1910" s="3"/>
      <c r="I1910" s="3"/>
      <c r="J1910" s="3"/>
      <c r="K1910" s="3"/>
      <c r="L1910" s="3"/>
      <c r="M1910" s="3"/>
      <c r="N1910" s="3"/>
      <c r="O1910" s="1"/>
      <c r="P1910" s="1"/>
      <c r="Q1910" s="1"/>
      <c r="R1910" s="1"/>
      <c r="S1910" s="3"/>
      <c r="T1910" s="13"/>
      <c r="U1910" s="13"/>
      <c r="W1910" s="3"/>
      <c r="X1910" s="3"/>
      <c r="Y1910" s="3"/>
      <c r="Z1910" s="3"/>
      <c r="AA1910" s="3"/>
    </row>
    <row r="1911" spans="3:27" s="5" customFormat="1" x14ac:dyDescent="0.2">
      <c r="C1911" s="25"/>
      <c r="D1911" s="1"/>
      <c r="E1911" s="2"/>
      <c r="F1911" s="3"/>
      <c r="G1911" s="3"/>
      <c r="H1911" s="3"/>
      <c r="I1911" s="3"/>
      <c r="J1911" s="3"/>
      <c r="K1911" s="3"/>
      <c r="L1911" s="3"/>
      <c r="M1911" s="3"/>
      <c r="N1911" s="3"/>
      <c r="O1911" s="1"/>
      <c r="P1911" s="1"/>
      <c r="Q1911" s="1"/>
      <c r="R1911" s="1"/>
      <c r="S1911" s="3"/>
      <c r="T1911" s="13"/>
      <c r="U1911" s="13"/>
      <c r="W1911" s="3"/>
      <c r="X1911" s="3"/>
      <c r="Y1911" s="3"/>
      <c r="Z1911" s="3"/>
      <c r="AA1911" s="3"/>
    </row>
    <row r="1912" spans="3:27" s="5" customFormat="1" x14ac:dyDescent="0.2">
      <c r="C1912" s="25"/>
      <c r="D1912" s="1"/>
      <c r="E1912" s="2"/>
      <c r="F1912" s="3"/>
      <c r="G1912" s="3"/>
      <c r="H1912" s="3"/>
      <c r="I1912" s="3"/>
      <c r="J1912" s="3"/>
      <c r="K1912" s="3"/>
      <c r="L1912" s="3"/>
      <c r="M1912" s="3"/>
      <c r="N1912" s="3"/>
      <c r="O1912" s="1"/>
      <c r="P1912" s="1"/>
      <c r="Q1912" s="1"/>
      <c r="R1912" s="1"/>
      <c r="S1912" s="3"/>
      <c r="T1912" s="13"/>
      <c r="U1912" s="13"/>
      <c r="W1912" s="3"/>
      <c r="X1912" s="3"/>
      <c r="Y1912" s="3"/>
      <c r="Z1912" s="3"/>
      <c r="AA1912" s="3"/>
    </row>
    <row r="1913" spans="3:27" s="5" customFormat="1" x14ac:dyDescent="0.2">
      <c r="C1913" s="25"/>
      <c r="D1913" s="1"/>
      <c r="E1913" s="2"/>
      <c r="F1913" s="3"/>
      <c r="G1913" s="3"/>
      <c r="H1913" s="3"/>
      <c r="I1913" s="3"/>
      <c r="J1913" s="3"/>
      <c r="K1913" s="3"/>
      <c r="L1913" s="3"/>
      <c r="M1913" s="3"/>
      <c r="N1913" s="3"/>
      <c r="O1913" s="1"/>
      <c r="P1913" s="1"/>
      <c r="Q1913" s="1"/>
      <c r="R1913" s="1"/>
      <c r="S1913" s="3"/>
      <c r="T1913" s="13"/>
      <c r="U1913" s="13"/>
      <c r="W1913" s="3"/>
      <c r="X1913" s="3"/>
      <c r="Y1913" s="3"/>
      <c r="Z1913" s="3"/>
      <c r="AA1913" s="3"/>
    </row>
    <row r="1914" spans="3:27" s="5" customFormat="1" x14ac:dyDescent="0.2">
      <c r="C1914" s="25"/>
      <c r="D1914" s="1"/>
      <c r="E1914" s="2"/>
      <c r="F1914" s="3"/>
      <c r="G1914" s="3"/>
      <c r="H1914" s="3"/>
      <c r="I1914" s="3"/>
      <c r="J1914" s="3"/>
      <c r="K1914" s="3"/>
      <c r="L1914" s="3"/>
      <c r="M1914" s="3"/>
      <c r="N1914" s="3"/>
      <c r="O1914" s="1"/>
      <c r="P1914" s="1"/>
      <c r="Q1914" s="1"/>
      <c r="R1914" s="1"/>
      <c r="S1914" s="3"/>
      <c r="T1914" s="13"/>
      <c r="U1914" s="13"/>
      <c r="W1914" s="3"/>
      <c r="X1914" s="3"/>
      <c r="Y1914" s="3"/>
      <c r="Z1914" s="3"/>
      <c r="AA1914" s="3"/>
    </row>
    <row r="1915" spans="3:27" s="5" customFormat="1" x14ac:dyDescent="0.2">
      <c r="C1915" s="25"/>
      <c r="D1915" s="1"/>
      <c r="E1915" s="2"/>
      <c r="F1915" s="3"/>
      <c r="G1915" s="3"/>
      <c r="H1915" s="3"/>
      <c r="I1915" s="3"/>
      <c r="J1915" s="3"/>
      <c r="K1915" s="3"/>
      <c r="L1915" s="3"/>
      <c r="M1915" s="3"/>
      <c r="N1915" s="3"/>
      <c r="O1915" s="1"/>
      <c r="P1915" s="1"/>
      <c r="Q1915" s="1"/>
      <c r="R1915" s="1"/>
      <c r="S1915" s="3"/>
      <c r="T1915" s="13"/>
      <c r="U1915" s="13"/>
      <c r="W1915" s="3"/>
      <c r="X1915" s="3"/>
      <c r="Y1915" s="3"/>
      <c r="Z1915" s="3"/>
      <c r="AA1915" s="3"/>
    </row>
    <row r="1916" spans="3:27" s="5" customFormat="1" x14ac:dyDescent="0.2">
      <c r="C1916" s="25"/>
      <c r="D1916" s="1"/>
      <c r="E1916" s="2"/>
      <c r="F1916" s="3"/>
      <c r="G1916" s="3"/>
      <c r="H1916" s="3"/>
      <c r="I1916" s="3"/>
      <c r="J1916" s="3"/>
      <c r="K1916" s="3"/>
      <c r="L1916" s="3"/>
      <c r="M1916" s="3"/>
      <c r="N1916" s="3"/>
      <c r="O1916" s="1"/>
      <c r="P1916" s="1"/>
      <c r="Q1916" s="1"/>
      <c r="R1916" s="1"/>
      <c r="S1916" s="3"/>
      <c r="T1916" s="13"/>
      <c r="U1916" s="13"/>
      <c r="W1916" s="3"/>
      <c r="X1916" s="3"/>
      <c r="Y1916" s="3"/>
      <c r="Z1916" s="3"/>
      <c r="AA1916" s="3"/>
    </row>
    <row r="1917" spans="3:27" s="5" customFormat="1" x14ac:dyDescent="0.2">
      <c r="C1917" s="25"/>
      <c r="D1917" s="1"/>
      <c r="E1917" s="2"/>
      <c r="F1917" s="3"/>
      <c r="G1917" s="3"/>
      <c r="H1917" s="3"/>
      <c r="I1917" s="3"/>
      <c r="J1917" s="3"/>
      <c r="K1917" s="3"/>
      <c r="L1917" s="3"/>
      <c r="M1917" s="3"/>
      <c r="N1917" s="3"/>
      <c r="O1917" s="1"/>
      <c r="P1917" s="1"/>
      <c r="Q1917" s="1"/>
      <c r="R1917" s="1"/>
      <c r="S1917" s="3"/>
      <c r="T1917" s="13"/>
      <c r="U1917" s="13"/>
      <c r="W1917" s="3"/>
      <c r="X1917" s="3"/>
      <c r="Y1917" s="3"/>
      <c r="Z1917" s="3"/>
      <c r="AA1917" s="3"/>
    </row>
    <row r="1918" spans="3:27" s="5" customFormat="1" x14ac:dyDescent="0.2">
      <c r="C1918" s="25"/>
      <c r="D1918" s="1"/>
      <c r="E1918" s="2"/>
      <c r="F1918" s="3"/>
      <c r="G1918" s="3"/>
      <c r="H1918" s="3"/>
      <c r="I1918" s="3"/>
      <c r="J1918" s="3"/>
      <c r="K1918" s="3"/>
      <c r="L1918" s="3"/>
      <c r="M1918" s="3"/>
      <c r="N1918" s="3"/>
      <c r="O1918" s="1"/>
      <c r="P1918" s="1"/>
      <c r="Q1918" s="1"/>
      <c r="R1918" s="1"/>
      <c r="S1918" s="3"/>
      <c r="T1918" s="13"/>
      <c r="U1918" s="13"/>
      <c r="W1918" s="3"/>
      <c r="X1918" s="3"/>
      <c r="Y1918" s="3"/>
      <c r="Z1918" s="3"/>
      <c r="AA1918" s="3"/>
    </row>
    <row r="1919" spans="3:27" s="5" customFormat="1" x14ac:dyDescent="0.2">
      <c r="C1919" s="25"/>
      <c r="D1919" s="1"/>
      <c r="E1919" s="2"/>
      <c r="F1919" s="3"/>
      <c r="G1919" s="3"/>
      <c r="H1919" s="3"/>
      <c r="I1919" s="3"/>
      <c r="J1919" s="3"/>
      <c r="K1919" s="3"/>
      <c r="L1919" s="3"/>
      <c r="M1919" s="3"/>
      <c r="N1919" s="3"/>
      <c r="O1919" s="1"/>
      <c r="P1919" s="1"/>
      <c r="Q1919" s="1"/>
      <c r="R1919" s="1"/>
      <c r="S1919" s="3"/>
      <c r="T1919" s="13"/>
      <c r="U1919" s="13"/>
      <c r="W1919" s="3"/>
      <c r="X1919" s="3"/>
      <c r="Y1919" s="3"/>
      <c r="Z1919" s="3"/>
      <c r="AA1919" s="3"/>
    </row>
    <row r="1920" spans="3:27" s="5" customFormat="1" x14ac:dyDescent="0.2">
      <c r="C1920" s="25"/>
      <c r="D1920" s="1"/>
      <c r="E1920" s="2"/>
      <c r="F1920" s="3"/>
      <c r="G1920" s="3"/>
      <c r="H1920" s="3"/>
      <c r="I1920" s="3"/>
      <c r="J1920" s="3"/>
      <c r="K1920" s="3"/>
      <c r="L1920" s="3"/>
      <c r="M1920" s="3"/>
      <c r="N1920" s="3"/>
      <c r="O1920" s="1"/>
      <c r="P1920" s="1"/>
      <c r="Q1920" s="1"/>
      <c r="R1920" s="1"/>
      <c r="S1920" s="3"/>
      <c r="T1920" s="13"/>
      <c r="U1920" s="13"/>
      <c r="W1920" s="3"/>
      <c r="X1920" s="3"/>
      <c r="Y1920" s="3"/>
      <c r="Z1920" s="3"/>
      <c r="AA1920" s="3"/>
    </row>
    <row r="1921" spans="3:27" s="5" customFormat="1" x14ac:dyDescent="0.2">
      <c r="C1921" s="25"/>
      <c r="D1921" s="1"/>
      <c r="E1921" s="2"/>
      <c r="F1921" s="3"/>
      <c r="G1921" s="3"/>
      <c r="H1921" s="3"/>
      <c r="I1921" s="3"/>
      <c r="J1921" s="3"/>
      <c r="K1921" s="3"/>
      <c r="L1921" s="3"/>
      <c r="M1921" s="3"/>
      <c r="N1921" s="3"/>
      <c r="O1921" s="1"/>
      <c r="P1921" s="1"/>
      <c r="Q1921" s="1"/>
      <c r="R1921" s="1"/>
      <c r="S1921" s="3"/>
      <c r="T1921" s="13"/>
      <c r="U1921" s="13"/>
      <c r="W1921" s="3"/>
      <c r="X1921" s="3"/>
      <c r="Y1921" s="3"/>
      <c r="Z1921" s="3"/>
      <c r="AA1921" s="3"/>
    </row>
    <row r="1922" spans="3:27" s="5" customFormat="1" x14ac:dyDescent="0.2">
      <c r="C1922" s="25"/>
      <c r="D1922" s="1"/>
      <c r="E1922" s="2"/>
      <c r="F1922" s="3"/>
      <c r="G1922" s="3"/>
      <c r="H1922" s="3"/>
      <c r="I1922" s="3"/>
      <c r="J1922" s="3"/>
      <c r="K1922" s="3"/>
      <c r="L1922" s="3"/>
      <c r="M1922" s="3"/>
      <c r="N1922" s="3"/>
      <c r="O1922" s="1"/>
      <c r="P1922" s="1"/>
      <c r="Q1922" s="1"/>
      <c r="R1922" s="1"/>
      <c r="S1922" s="3"/>
      <c r="T1922" s="13"/>
      <c r="U1922" s="13"/>
      <c r="W1922" s="3"/>
      <c r="X1922" s="3"/>
      <c r="Y1922" s="3"/>
      <c r="Z1922" s="3"/>
      <c r="AA1922" s="3"/>
    </row>
    <row r="1923" spans="3:27" s="5" customFormat="1" x14ac:dyDescent="0.2">
      <c r="C1923" s="25"/>
      <c r="D1923" s="1"/>
      <c r="E1923" s="2"/>
      <c r="F1923" s="3"/>
      <c r="G1923" s="3"/>
      <c r="H1923" s="3"/>
      <c r="I1923" s="3"/>
      <c r="J1923" s="3"/>
      <c r="K1923" s="3"/>
      <c r="L1923" s="3"/>
      <c r="M1923" s="3"/>
      <c r="N1923" s="3"/>
      <c r="O1923" s="1"/>
      <c r="P1923" s="1"/>
      <c r="Q1923" s="1"/>
      <c r="R1923" s="1"/>
      <c r="S1923" s="3"/>
      <c r="T1923" s="13"/>
      <c r="U1923" s="13"/>
      <c r="W1923" s="3"/>
      <c r="X1923" s="3"/>
      <c r="Y1923" s="3"/>
      <c r="Z1923" s="3"/>
      <c r="AA1923" s="3"/>
    </row>
    <row r="1924" spans="3:27" s="5" customFormat="1" x14ac:dyDescent="0.2">
      <c r="C1924" s="25"/>
      <c r="D1924" s="1"/>
      <c r="E1924" s="2"/>
      <c r="F1924" s="3"/>
      <c r="G1924" s="3"/>
      <c r="H1924" s="3"/>
      <c r="I1924" s="3"/>
      <c r="J1924" s="3"/>
      <c r="K1924" s="3"/>
      <c r="L1924" s="3"/>
      <c r="M1924" s="3"/>
      <c r="N1924" s="3"/>
      <c r="O1924" s="1"/>
      <c r="P1924" s="1"/>
      <c r="Q1924" s="1"/>
      <c r="R1924" s="1"/>
      <c r="S1924" s="3"/>
      <c r="T1924" s="13"/>
      <c r="U1924" s="13"/>
      <c r="W1924" s="3"/>
      <c r="X1924" s="3"/>
      <c r="Y1924" s="3"/>
      <c r="Z1924" s="3"/>
      <c r="AA1924" s="3"/>
    </row>
    <row r="1925" spans="3:27" s="5" customFormat="1" x14ac:dyDescent="0.2">
      <c r="C1925" s="25"/>
      <c r="D1925" s="1"/>
      <c r="E1925" s="2"/>
      <c r="F1925" s="3"/>
      <c r="G1925" s="3"/>
      <c r="H1925" s="3"/>
      <c r="I1925" s="3"/>
      <c r="J1925" s="3"/>
      <c r="K1925" s="3"/>
      <c r="L1925" s="3"/>
      <c r="M1925" s="3"/>
      <c r="N1925" s="3"/>
      <c r="O1925" s="1"/>
      <c r="P1925" s="1"/>
      <c r="Q1925" s="1"/>
      <c r="R1925" s="1"/>
      <c r="S1925" s="3"/>
      <c r="T1925" s="13"/>
      <c r="U1925" s="13"/>
      <c r="W1925" s="3"/>
      <c r="X1925" s="3"/>
      <c r="Y1925" s="3"/>
      <c r="Z1925" s="3"/>
      <c r="AA1925" s="3"/>
    </row>
    <row r="1926" spans="3:27" s="5" customFormat="1" x14ac:dyDescent="0.2">
      <c r="C1926" s="25"/>
      <c r="D1926" s="1"/>
      <c r="E1926" s="2"/>
      <c r="F1926" s="3"/>
      <c r="G1926" s="3"/>
      <c r="H1926" s="3"/>
      <c r="I1926" s="3"/>
      <c r="J1926" s="3"/>
      <c r="K1926" s="3"/>
      <c r="L1926" s="3"/>
      <c r="M1926" s="3"/>
      <c r="N1926" s="3"/>
      <c r="O1926" s="1"/>
      <c r="P1926" s="1"/>
      <c r="Q1926" s="1"/>
      <c r="R1926" s="1"/>
      <c r="S1926" s="3"/>
      <c r="T1926" s="13"/>
      <c r="U1926" s="13"/>
      <c r="W1926" s="3"/>
      <c r="X1926" s="3"/>
      <c r="Y1926" s="3"/>
      <c r="Z1926" s="3"/>
      <c r="AA1926" s="3"/>
    </row>
    <row r="1927" spans="3:27" s="5" customFormat="1" x14ac:dyDescent="0.2">
      <c r="C1927" s="25"/>
      <c r="D1927" s="1"/>
      <c r="E1927" s="2"/>
      <c r="F1927" s="3"/>
      <c r="G1927" s="3"/>
      <c r="H1927" s="3"/>
      <c r="I1927" s="3"/>
      <c r="J1927" s="3"/>
      <c r="K1927" s="3"/>
      <c r="L1927" s="3"/>
      <c r="M1927" s="3"/>
      <c r="N1927" s="3"/>
      <c r="O1927" s="1"/>
      <c r="P1927" s="1"/>
      <c r="Q1927" s="1"/>
      <c r="R1927" s="1"/>
      <c r="S1927" s="3"/>
      <c r="T1927" s="13"/>
      <c r="U1927" s="13"/>
      <c r="W1927" s="3"/>
      <c r="X1927" s="3"/>
      <c r="Y1927" s="3"/>
      <c r="Z1927" s="3"/>
      <c r="AA1927" s="3"/>
    </row>
    <row r="1928" spans="3:27" s="5" customFormat="1" x14ac:dyDescent="0.2">
      <c r="C1928" s="25"/>
      <c r="D1928" s="1"/>
      <c r="E1928" s="2"/>
      <c r="F1928" s="3"/>
      <c r="G1928" s="3"/>
      <c r="H1928" s="3"/>
      <c r="I1928" s="3"/>
      <c r="J1928" s="3"/>
      <c r="K1928" s="3"/>
      <c r="L1928" s="3"/>
      <c r="M1928" s="3"/>
      <c r="N1928" s="3"/>
      <c r="O1928" s="1"/>
      <c r="P1928" s="1"/>
      <c r="Q1928" s="1"/>
      <c r="R1928" s="1"/>
      <c r="S1928" s="3"/>
      <c r="T1928" s="13"/>
      <c r="U1928" s="13"/>
      <c r="W1928" s="3"/>
      <c r="X1928" s="3"/>
      <c r="Y1928" s="3"/>
      <c r="Z1928" s="3"/>
      <c r="AA1928" s="3"/>
    </row>
    <row r="1929" spans="3:27" s="5" customFormat="1" x14ac:dyDescent="0.2">
      <c r="C1929" s="25"/>
      <c r="D1929" s="1"/>
      <c r="E1929" s="2"/>
      <c r="F1929" s="3"/>
      <c r="G1929" s="3"/>
      <c r="H1929" s="3"/>
      <c r="I1929" s="3"/>
      <c r="J1929" s="3"/>
      <c r="K1929" s="3"/>
      <c r="L1929" s="3"/>
      <c r="M1929" s="3"/>
      <c r="N1929" s="3"/>
      <c r="O1929" s="1"/>
      <c r="P1929" s="1"/>
      <c r="Q1929" s="1"/>
      <c r="R1929" s="1"/>
      <c r="S1929" s="3"/>
      <c r="T1929" s="13"/>
      <c r="U1929" s="13"/>
      <c r="W1929" s="3"/>
      <c r="X1929" s="3"/>
      <c r="Y1929" s="3"/>
      <c r="Z1929" s="3"/>
      <c r="AA1929" s="3"/>
    </row>
    <row r="1930" spans="3:27" s="5" customFormat="1" x14ac:dyDescent="0.2">
      <c r="C1930" s="25"/>
      <c r="D1930" s="1"/>
      <c r="E1930" s="2"/>
      <c r="F1930" s="3"/>
      <c r="G1930" s="3"/>
      <c r="H1930" s="3"/>
      <c r="I1930" s="3"/>
      <c r="J1930" s="3"/>
      <c r="K1930" s="3"/>
      <c r="L1930" s="3"/>
      <c r="M1930" s="3"/>
      <c r="N1930" s="3"/>
      <c r="O1930" s="1"/>
      <c r="P1930" s="1"/>
      <c r="Q1930" s="1"/>
      <c r="R1930" s="1"/>
      <c r="S1930" s="3"/>
      <c r="T1930" s="13"/>
      <c r="U1930" s="13"/>
      <c r="W1930" s="3"/>
      <c r="X1930" s="3"/>
      <c r="Y1930" s="3"/>
      <c r="Z1930" s="3"/>
      <c r="AA1930" s="3"/>
    </row>
    <row r="1931" spans="3:27" s="5" customFormat="1" x14ac:dyDescent="0.2">
      <c r="C1931" s="25"/>
      <c r="D1931" s="1"/>
      <c r="E1931" s="2"/>
      <c r="F1931" s="3"/>
      <c r="G1931" s="3"/>
      <c r="H1931" s="3"/>
      <c r="I1931" s="3"/>
      <c r="J1931" s="3"/>
      <c r="K1931" s="3"/>
      <c r="L1931" s="3"/>
      <c r="M1931" s="3"/>
      <c r="N1931" s="3"/>
      <c r="O1931" s="1"/>
      <c r="P1931" s="1"/>
      <c r="Q1931" s="1"/>
      <c r="R1931" s="1"/>
      <c r="S1931" s="3"/>
      <c r="T1931" s="13"/>
      <c r="U1931" s="13"/>
      <c r="W1931" s="3"/>
      <c r="X1931" s="3"/>
      <c r="Y1931" s="3"/>
      <c r="Z1931" s="3"/>
      <c r="AA1931" s="3"/>
    </row>
    <row r="1932" spans="3:27" s="5" customFormat="1" x14ac:dyDescent="0.2">
      <c r="C1932" s="25"/>
      <c r="D1932" s="1"/>
      <c r="E1932" s="2"/>
      <c r="F1932" s="3"/>
      <c r="G1932" s="3"/>
      <c r="H1932" s="3"/>
      <c r="I1932" s="3"/>
      <c r="J1932" s="3"/>
      <c r="K1932" s="3"/>
      <c r="L1932" s="3"/>
      <c r="M1932" s="3"/>
      <c r="N1932" s="3"/>
      <c r="O1932" s="1"/>
      <c r="P1932" s="1"/>
      <c r="Q1932" s="1"/>
      <c r="R1932" s="1"/>
      <c r="S1932" s="3"/>
      <c r="T1932" s="13"/>
      <c r="U1932" s="13"/>
      <c r="W1932" s="3"/>
      <c r="X1932" s="3"/>
      <c r="Y1932" s="3"/>
      <c r="Z1932" s="3"/>
      <c r="AA1932" s="3"/>
    </row>
    <row r="1933" spans="3:27" s="5" customFormat="1" x14ac:dyDescent="0.2">
      <c r="C1933" s="25"/>
      <c r="D1933" s="1"/>
      <c r="E1933" s="2"/>
      <c r="F1933" s="3"/>
      <c r="G1933" s="3"/>
      <c r="H1933" s="3"/>
      <c r="I1933" s="3"/>
      <c r="J1933" s="3"/>
      <c r="K1933" s="3"/>
      <c r="L1933" s="3"/>
      <c r="M1933" s="3"/>
      <c r="N1933" s="3"/>
      <c r="O1933" s="1"/>
      <c r="P1933" s="1"/>
      <c r="Q1933" s="1"/>
      <c r="R1933" s="1"/>
      <c r="S1933" s="3"/>
      <c r="T1933" s="13"/>
      <c r="U1933" s="13"/>
      <c r="W1933" s="3"/>
      <c r="X1933" s="3"/>
      <c r="Y1933" s="3"/>
      <c r="Z1933" s="3"/>
      <c r="AA1933" s="3"/>
    </row>
    <row r="1934" spans="3:27" s="5" customFormat="1" x14ac:dyDescent="0.2">
      <c r="C1934" s="25"/>
      <c r="D1934" s="1"/>
      <c r="E1934" s="2"/>
      <c r="F1934" s="3"/>
      <c r="G1934" s="3"/>
      <c r="H1934" s="3"/>
      <c r="I1934" s="3"/>
      <c r="J1934" s="3"/>
      <c r="K1934" s="3"/>
      <c r="L1934" s="3"/>
      <c r="M1934" s="3"/>
      <c r="N1934" s="3"/>
      <c r="O1934" s="1"/>
      <c r="P1934" s="1"/>
      <c r="Q1934" s="1"/>
      <c r="R1934" s="1"/>
      <c r="S1934" s="3"/>
      <c r="T1934" s="13"/>
      <c r="U1934" s="13"/>
      <c r="W1934" s="3"/>
      <c r="X1934" s="3"/>
      <c r="Y1934" s="3"/>
      <c r="Z1934" s="3"/>
      <c r="AA1934" s="3"/>
    </row>
    <row r="1935" spans="3:27" s="5" customFormat="1" x14ac:dyDescent="0.2">
      <c r="C1935" s="25"/>
      <c r="D1935" s="1"/>
      <c r="E1935" s="2"/>
      <c r="F1935" s="3"/>
      <c r="G1935" s="3"/>
      <c r="H1935" s="3"/>
      <c r="I1935" s="3"/>
      <c r="J1935" s="3"/>
      <c r="K1935" s="3"/>
      <c r="L1935" s="3"/>
      <c r="M1935" s="3"/>
      <c r="N1935" s="3"/>
      <c r="O1935" s="1"/>
      <c r="P1935" s="1"/>
      <c r="Q1935" s="1"/>
      <c r="R1935" s="1"/>
      <c r="S1935" s="3"/>
      <c r="T1935" s="13"/>
      <c r="U1935" s="13"/>
      <c r="W1935" s="3"/>
      <c r="X1935" s="3"/>
      <c r="Y1935" s="3"/>
      <c r="Z1935" s="3"/>
      <c r="AA1935" s="3"/>
    </row>
    <row r="1936" spans="3:27" s="5" customFormat="1" x14ac:dyDescent="0.2">
      <c r="C1936" s="25"/>
      <c r="D1936" s="1"/>
      <c r="E1936" s="2"/>
      <c r="F1936" s="3"/>
      <c r="G1936" s="3"/>
      <c r="H1936" s="3"/>
      <c r="I1936" s="3"/>
      <c r="J1936" s="3"/>
      <c r="K1936" s="3"/>
      <c r="L1936" s="3"/>
      <c r="M1936" s="3"/>
      <c r="N1936" s="3"/>
      <c r="O1936" s="1"/>
      <c r="P1936" s="1"/>
      <c r="Q1936" s="1"/>
      <c r="R1936" s="1"/>
      <c r="S1936" s="3"/>
      <c r="T1936" s="13"/>
      <c r="U1936" s="13"/>
      <c r="W1936" s="3"/>
      <c r="X1936" s="3"/>
      <c r="Y1936" s="3"/>
      <c r="Z1936" s="3"/>
      <c r="AA1936" s="3"/>
    </row>
    <row r="1937" spans="3:27" s="5" customFormat="1" x14ac:dyDescent="0.2">
      <c r="C1937" s="25"/>
      <c r="D1937" s="1"/>
      <c r="E1937" s="2"/>
      <c r="F1937" s="3"/>
      <c r="G1937" s="3"/>
      <c r="H1937" s="3"/>
      <c r="I1937" s="3"/>
      <c r="J1937" s="3"/>
      <c r="K1937" s="3"/>
      <c r="L1937" s="3"/>
      <c r="M1937" s="3"/>
      <c r="N1937" s="3"/>
      <c r="O1937" s="1"/>
      <c r="P1937" s="1"/>
      <c r="Q1937" s="1"/>
      <c r="R1937" s="1"/>
      <c r="S1937" s="3"/>
      <c r="T1937" s="13"/>
      <c r="U1937" s="13"/>
      <c r="W1937" s="3"/>
      <c r="X1937" s="3"/>
      <c r="Y1937" s="3"/>
      <c r="Z1937" s="3"/>
      <c r="AA1937" s="3"/>
    </row>
    <row r="1938" spans="3:27" s="5" customFormat="1" x14ac:dyDescent="0.2">
      <c r="C1938" s="25"/>
      <c r="D1938" s="1"/>
      <c r="E1938" s="2"/>
      <c r="F1938" s="3"/>
      <c r="G1938" s="3"/>
      <c r="H1938" s="3"/>
      <c r="I1938" s="3"/>
      <c r="J1938" s="3"/>
      <c r="K1938" s="3"/>
      <c r="L1938" s="3"/>
      <c r="M1938" s="3"/>
      <c r="N1938" s="3"/>
      <c r="O1938" s="1"/>
      <c r="P1938" s="1"/>
      <c r="Q1938" s="1"/>
      <c r="R1938" s="1"/>
      <c r="S1938" s="3"/>
      <c r="T1938" s="13"/>
      <c r="U1938" s="13"/>
      <c r="W1938" s="3"/>
      <c r="X1938" s="3"/>
      <c r="Y1938" s="3"/>
      <c r="Z1938" s="3"/>
      <c r="AA1938" s="3"/>
    </row>
    <row r="1939" spans="3:27" s="5" customFormat="1" x14ac:dyDescent="0.2">
      <c r="C1939" s="25"/>
      <c r="D1939" s="1"/>
      <c r="E1939" s="2"/>
      <c r="F1939" s="3"/>
      <c r="G1939" s="3"/>
      <c r="H1939" s="3"/>
      <c r="I1939" s="3"/>
      <c r="J1939" s="3"/>
      <c r="K1939" s="3"/>
      <c r="L1939" s="3"/>
      <c r="M1939" s="3"/>
      <c r="N1939" s="3"/>
      <c r="O1939" s="1"/>
      <c r="P1939" s="1"/>
      <c r="Q1939" s="1"/>
      <c r="R1939" s="1"/>
      <c r="S1939" s="3"/>
      <c r="T1939" s="13"/>
      <c r="U1939" s="13"/>
      <c r="W1939" s="3"/>
      <c r="X1939" s="3"/>
      <c r="Y1939" s="3"/>
      <c r="Z1939" s="3"/>
      <c r="AA1939" s="3"/>
    </row>
    <row r="1940" spans="3:27" s="5" customFormat="1" x14ac:dyDescent="0.2">
      <c r="C1940" s="25"/>
      <c r="D1940" s="1"/>
      <c r="E1940" s="2"/>
      <c r="F1940" s="3"/>
      <c r="G1940" s="3"/>
      <c r="H1940" s="3"/>
      <c r="I1940" s="3"/>
      <c r="J1940" s="3"/>
      <c r="K1940" s="3"/>
      <c r="L1940" s="3"/>
      <c r="M1940" s="3"/>
      <c r="N1940" s="3"/>
      <c r="O1940" s="1"/>
      <c r="P1940" s="1"/>
      <c r="Q1940" s="1"/>
      <c r="R1940" s="1"/>
      <c r="S1940" s="3"/>
      <c r="T1940" s="13"/>
      <c r="U1940" s="13"/>
      <c r="W1940" s="3"/>
      <c r="X1940" s="3"/>
      <c r="Y1940" s="3"/>
      <c r="Z1940" s="3"/>
      <c r="AA1940" s="3"/>
    </row>
    <row r="1941" spans="3:27" s="5" customFormat="1" x14ac:dyDescent="0.2">
      <c r="C1941" s="25"/>
      <c r="D1941" s="1"/>
      <c r="E1941" s="2"/>
      <c r="F1941" s="3"/>
      <c r="G1941" s="3"/>
      <c r="H1941" s="3"/>
      <c r="I1941" s="3"/>
      <c r="J1941" s="3"/>
      <c r="K1941" s="3"/>
      <c r="L1941" s="3"/>
      <c r="M1941" s="3"/>
      <c r="N1941" s="3"/>
      <c r="O1941" s="1"/>
      <c r="P1941" s="1"/>
      <c r="Q1941" s="1"/>
      <c r="R1941" s="1"/>
      <c r="S1941" s="3"/>
      <c r="T1941" s="13"/>
      <c r="U1941" s="13"/>
      <c r="W1941" s="3"/>
      <c r="X1941" s="3"/>
      <c r="Y1941" s="3"/>
      <c r="Z1941" s="3"/>
      <c r="AA1941" s="3"/>
    </row>
    <row r="1942" spans="3:27" s="5" customFormat="1" x14ac:dyDescent="0.2">
      <c r="C1942" s="25"/>
      <c r="D1942" s="1"/>
      <c r="E1942" s="2"/>
      <c r="F1942" s="3"/>
      <c r="G1942" s="3"/>
      <c r="H1942" s="3"/>
      <c r="I1942" s="3"/>
      <c r="J1942" s="3"/>
      <c r="K1942" s="3"/>
      <c r="L1942" s="3"/>
      <c r="M1942" s="3"/>
      <c r="N1942" s="3"/>
      <c r="O1942" s="1"/>
      <c r="P1942" s="1"/>
      <c r="Q1942" s="1"/>
      <c r="R1942" s="1"/>
      <c r="S1942" s="3"/>
      <c r="T1942" s="13"/>
      <c r="U1942" s="13"/>
      <c r="W1942" s="3"/>
      <c r="X1942" s="3"/>
      <c r="Y1942" s="3"/>
      <c r="Z1942" s="3"/>
      <c r="AA1942" s="3"/>
    </row>
    <row r="1943" spans="3:27" s="5" customFormat="1" x14ac:dyDescent="0.2">
      <c r="C1943" s="25"/>
      <c r="D1943" s="1"/>
      <c r="E1943" s="2"/>
      <c r="F1943" s="3"/>
      <c r="G1943" s="3"/>
      <c r="H1943" s="3"/>
      <c r="I1943" s="3"/>
      <c r="J1943" s="3"/>
      <c r="K1943" s="3"/>
      <c r="L1943" s="3"/>
      <c r="M1943" s="3"/>
      <c r="N1943" s="3"/>
      <c r="O1943" s="1"/>
      <c r="P1943" s="1"/>
      <c r="Q1943" s="1"/>
      <c r="R1943" s="1"/>
      <c r="S1943" s="3"/>
      <c r="T1943" s="13"/>
      <c r="U1943" s="13"/>
      <c r="W1943" s="3"/>
      <c r="X1943" s="3"/>
      <c r="Y1943" s="3"/>
      <c r="Z1943" s="3"/>
      <c r="AA1943" s="3"/>
    </row>
    <row r="1944" spans="3:27" s="5" customFormat="1" x14ac:dyDescent="0.2">
      <c r="C1944" s="25"/>
      <c r="D1944" s="1"/>
      <c r="E1944" s="2"/>
      <c r="F1944" s="3"/>
      <c r="G1944" s="3"/>
      <c r="H1944" s="3"/>
      <c r="I1944" s="3"/>
      <c r="J1944" s="3"/>
      <c r="K1944" s="3"/>
      <c r="L1944" s="3"/>
      <c r="M1944" s="3"/>
      <c r="N1944" s="3"/>
      <c r="O1944" s="1"/>
      <c r="P1944" s="1"/>
      <c r="Q1944" s="1"/>
      <c r="R1944" s="1"/>
      <c r="S1944" s="3"/>
      <c r="T1944" s="13"/>
      <c r="U1944" s="13"/>
      <c r="W1944" s="3"/>
      <c r="X1944" s="3"/>
      <c r="Y1944" s="3"/>
      <c r="Z1944" s="3"/>
      <c r="AA1944" s="3"/>
    </row>
    <row r="1945" spans="3:27" s="5" customFormat="1" x14ac:dyDescent="0.2">
      <c r="C1945" s="25"/>
      <c r="D1945" s="1"/>
      <c r="E1945" s="2"/>
      <c r="F1945" s="3"/>
      <c r="G1945" s="3"/>
      <c r="H1945" s="3"/>
      <c r="I1945" s="3"/>
      <c r="J1945" s="3"/>
      <c r="K1945" s="3"/>
      <c r="L1945" s="3"/>
      <c r="M1945" s="3"/>
      <c r="N1945" s="3"/>
      <c r="O1945" s="1"/>
      <c r="P1945" s="1"/>
      <c r="Q1945" s="1"/>
      <c r="R1945" s="1"/>
      <c r="S1945" s="3"/>
      <c r="T1945" s="13"/>
      <c r="U1945" s="13"/>
      <c r="W1945" s="3"/>
      <c r="X1945" s="3"/>
      <c r="Y1945" s="3"/>
      <c r="Z1945" s="3"/>
      <c r="AA1945" s="3"/>
    </row>
    <row r="1946" spans="3:27" s="5" customFormat="1" x14ac:dyDescent="0.2">
      <c r="C1946" s="25"/>
      <c r="D1946" s="1"/>
      <c r="E1946" s="2"/>
      <c r="F1946" s="3"/>
      <c r="G1946" s="3"/>
      <c r="H1946" s="3"/>
      <c r="I1946" s="3"/>
      <c r="J1946" s="3"/>
      <c r="K1946" s="3"/>
      <c r="L1946" s="3"/>
      <c r="M1946" s="3"/>
      <c r="N1946" s="3"/>
      <c r="O1946" s="1"/>
      <c r="P1946" s="1"/>
      <c r="Q1946" s="1"/>
      <c r="R1946" s="1"/>
      <c r="S1946" s="3"/>
      <c r="T1946" s="13"/>
      <c r="U1946" s="13"/>
      <c r="W1946" s="3"/>
      <c r="X1946" s="3"/>
      <c r="Y1946" s="3"/>
      <c r="Z1946" s="3"/>
      <c r="AA1946" s="3"/>
    </row>
    <row r="1947" spans="3:27" s="5" customFormat="1" x14ac:dyDescent="0.2">
      <c r="C1947" s="25"/>
      <c r="D1947" s="1"/>
      <c r="E1947" s="2"/>
      <c r="F1947" s="3"/>
      <c r="G1947" s="3"/>
      <c r="H1947" s="3"/>
      <c r="I1947" s="3"/>
      <c r="J1947" s="3"/>
      <c r="K1947" s="3"/>
      <c r="L1947" s="3"/>
      <c r="M1947" s="3"/>
      <c r="N1947" s="3"/>
      <c r="O1947" s="1"/>
      <c r="P1947" s="1"/>
      <c r="Q1947" s="1"/>
      <c r="R1947" s="1"/>
      <c r="S1947" s="3"/>
      <c r="T1947" s="13"/>
      <c r="U1947" s="13"/>
      <c r="W1947" s="3"/>
      <c r="X1947" s="3"/>
      <c r="Y1947" s="3"/>
      <c r="Z1947" s="3"/>
      <c r="AA1947" s="3"/>
    </row>
    <row r="1948" spans="3:27" s="5" customFormat="1" x14ac:dyDescent="0.2">
      <c r="C1948" s="25"/>
      <c r="D1948" s="1"/>
      <c r="E1948" s="2"/>
      <c r="F1948" s="3"/>
      <c r="G1948" s="3"/>
      <c r="H1948" s="3"/>
      <c r="I1948" s="3"/>
      <c r="J1948" s="3"/>
      <c r="K1948" s="3"/>
      <c r="L1948" s="3"/>
      <c r="M1948" s="3"/>
      <c r="N1948" s="3"/>
      <c r="O1948" s="1"/>
      <c r="P1948" s="1"/>
      <c r="Q1948" s="1"/>
      <c r="R1948" s="1"/>
      <c r="S1948" s="3"/>
      <c r="T1948" s="13"/>
      <c r="U1948" s="13"/>
      <c r="W1948" s="3"/>
      <c r="X1948" s="3"/>
      <c r="Y1948" s="3"/>
      <c r="Z1948" s="3"/>
      <c r="AA1948" s="3"/>
    </row>
    <row r="1949" spans="3:27" s="5" customFormat="1" x14ac:dyDescent="0.2">
      <c r="C1949" s="25"/>
      <c r="D1949" s="1"/>
      <c r="E1949" s="2"/>
      <c r="F1949" s="3"/>
      <c r="G1949" s="3"/>
      <c r="H1949" s="3"/>
      <c r="I1949" s="3"/>
      <c r="J1949" s="3"/>
      <c r="K1949" s="3"/>
      <c r="L1949" s="3"/>
      <c r="M1949" s="3"/>
      <c r="N1949" s="3"/>
      <c r="O1949" s="1"/>
      <c r="P1949" s="1"/>
      <c r="Q1949" s="1"/>
      <c r="R1949" s="1"/>
      <c r="S1949" s="3"/>
      <c r="T1949" s="13"/>
      <c r="U1949" s="13"/>
      <c r="W1949" s="3"/>
      <c r="X1949" s="3"/>
      <c r="Y1949" s="3"/>
      <c r="Z1949" s="3"/>
      <c r="AA1949" s="3"/>
    </row>
    <row r="1950" spans="3:27" s="5" customFormat="1" x14ac:dyDescent="0.2">
      <c r="C1950" s="25"/>
      <c r="D1950" s="1"/>
      <c r="E1950" s="2"/>
      <c r="F1950" s="3"/>
      <c r="G1950" s="3"/>
      <c r="H1950" s="3"/>
      <c r="I1950" s="3"/>
      <c r="J1950" s="3"/>
      <c r="K1950" s="3"/>
      <c r="L1950" s="3"/>
      <c r="M1950" s="3"/>
      <c r="N1950" s="3"/>
      <c r="O1950" s="1"/>
      <c r="P1950" s="1"/>
      <c r="Q1950" s="1"/>
      <c r="R1950" s="1"/>
      <c r="S1950" s="3"/>
      <c r="T1950" s="13"/>
      <c r="U1950" s="13"/>
      <c r="W1950" s="3"/>
      <c r="X1950" s="3"/>
      <c r="Y1950" s="3"/>
      <c r="Z1950" s="3"/>
      <c r="AA1950" s="3"/>
    </row>
    <row r="1951" spans="3:27" s="5" customFormat="1" x14ac:dyDescent="0.2">
      <c r="C1951" s="25"/>
      <c r="D1951" s="1"/>
      <c r="E1951" s="2"/>
      <c r="F1951" s="3"/>
      <c r="G1951" s="3"/>
      <c r="H1951" s="3"/>
      <c r="I1951" s="3"/>
      <c r="J1951" s="3"/>
      <c r="K1951" s="3"/>
      <c r="L1951" s="3"/>
      <c r="M1951" s="3"/>
      <c r="N1951" s="3"/>
      <c r="O1951" s="1"/>
      <c r="P1951" s="1"/>
      <c r="Q1951" s="1"/>
      <c r="R1951" s="1"/>
      <c r="S1951" s="3"/>
      <c r="T1951" s="13"/>
      <c r="U1951" s="13"/>
      <c r="W1951" s="3"/>
      <c r="X1951" s="3"/>
      <c r="Y1951" s="3"/>
      <c r="Z1951" s="3"/>
      <c r="AA1951" s="3"/>
    </row>
    <row r="1952" spans="3:27" s="5" customFormat="1" x14ac:dyDescent="0.2">
      <c r="C1952" s="25"/>
      <c r="D1952" s="1"/>
      <c r="E1952" s="2"/>
      <c r="F1952" s="3"/>
      <c r="G1952" s="3"/>
      <c r="H1952" s="3"/>
      <c r="I1952" s="3"/>
      <c r="J1952" s="3"/>
      <c r="K1952" s="3"/>
      <c r="L1952" s="3"/>
      <c r="M1952" s="3"/>
      <c r="N1952" s="3"/>
      <c r="O1952" s="1"/>
      <c r="P1952" s="1"/>
      <c r="Q1952" s="1"/>
      <c r="R1952" s="1"/>
      <c r="S1952" s="3"/>
      <c r="T1952" s="13"/>
      <c r="U1952" s="13"/>
      <c r="W1952" s="3"/>
      <c r="X1952" s="3"/>
      <c r="Y1952" s="3"/>
      <c r="Z1952" s="3"/>
      <c r="AA1952" s="3"/>
    </row>
    <row r="1953" spans="3:27" s="5" customFormat="1" x14ac:dyDescent="0.2">
      <c r="C1953" s="25"/>
      <c r="D1953" s="1"/>
      <c r="E1953" s="2"/>
      <c r="F1953" s="3"/>
      <c r="G1953" s="3"/>
      <c r="H1953" s="3"/>
      <c r="I1953" s="3"/>
      <c r="J1953" s="3"/>
      <c r="K1953" s="3"/>
      <c r="L1953" s="3"/>
      <c r="M1953" s="3"/>
      <c r="N1953" s="3"/>
      <c r="O1953" s="1"/>
      <c r="P1953" s="1"/>
      <c r="Q1953" s="1"/>
      <c r="R1953" s="1"/>
      <c r="S1953" s="3"/>
      <c r="T1953" s="13"/>
      <c r="U1953" s="13"/>
      <c r="W1953" s="3"/>
      <c r="X1953" s="3"/>
      <c r="Y1953" s="3"/>
      <c r="Z1953" s="3"/>
      <c r="AA1953" s="3"/>
    </row>
    <row r="1954" spans="3:27" s="5" customFormat="1" x14ac:dyDescent="0.2">
      <c r="C1954" s="25"/>
      <c r="D1954" s="1"/>
      <c r="E1954" s="2"/>
      <c r="F1954" s="3"/>
      <c r="G1954" s="3"/>
      <c r="H1954" s="3"/>
      <c r="I1954" s="3"/>
      <c r="J1954" s="3"/>
      <c r="K1954" s="3"/>
      <c r="L1954" s="3"/>
      <c r="M1954" s="3"/>
      <c r="N1954" s="3"/>
      <c r="O1954" s="1"/>
      <c r="P1954" s="1"/>
      <c r="Q1954" s="1"/>
      <c r="R1954" s="1"/>
      <c r="S1954" s="3"/>
      <c r="T1954" s="13"/>
      <c r="U1954" s="13"/>
      <c r="W1954" s="3"/>
      <c r="X1954" s="3"/>
      <c r="Y1954" s="3"/>
      <c r="Z1954" s="3"/>
      <c r="AA1954" s="3"/>
    </row>
    <row r="1955" spans="3:27" s="5" customFormat="1" x14ac:dyDescent="0.2">
      <c r="C1955" s="25"/>
      <c r="D1955" s="1"/>
      <c r="E1955" s="2"/>
      <c r="F1955" s="3"/>
      <c r="G1955" s="3"/>
      <c r="H1955" s="3"/>
      <c r="I1955" s="3"/>
      <c r="J1955" s="3"/>
      <c r="K1955" s="3"/>
      <c r="L1955" s="3"/>
      <c r="M1955" s="3"/>
      <c r="N1955" s="3"/>
      <c r="O1955" s="1"/>
      <c r="P1955" s="1"/>
      <c r="Q1955" s="1"/>
      <c r="R1955" s="1"/>
      <c r="S1955" s="3"/>
      <c r="T1955" s="13"/>
      <c r="U1955" s="13"/>
      <c r="W1955" s="3"/>
      <c r="X1955" s="3"/>
      <c r="Y1955" s="3"/>
      <c r="Z1955" s="3"/>
      <c r="AA1955" s="3"/>
    </row>
    <row r="1956" spans="3:27" s="5" customFormat="1" x14ac:dyDescent="0.2">
      <c r="C1956" s="25"/>
      <c r="D1956" s="1"/>
      <c r="E1956" s="2"/>
      <c r="F1956" s="3"/>
      <c r="G1956" s="3"/>
      <c r="H1956" s="3"/>
      <c r="I1956" s="3"/>
      <c r="J1956" s="3"/>
      <c r="K1956" s="3"/>
      <c r="L1956" s="3"/>
      <c r="M1956" s="3"/>
      <c r="N1956" s="3"/>
      <c r="O1956" s="1"/>
      <c r="P1956" s="1"/>
      <c r="Q1956" s="1"/>
      <c r="R1956" s="1"/>
      <c r="S1956" s="3"/>
      <c r="T1956" s="13"/>
      <c r="U1956" s="13"/>
      <c r="W1956" s="3"/>
      <c r="X1956" s="3"/>
      <c r="Y1956" s="3"/>
      <c r="Z1956" s="3"/>
      <c r="AA1956" s="3"/>
    </row>
    <row r="1957" spans="3:27" s="5" customFormat="1" x14ac:dyDescent="0.2">
      <c r="C1957" s="25"/>
      <c r="D1957" s="1"/>
      <c r="E1957" s="2"/>
      <c r="F1957" s="3"/>
      <c r="G1957" s="3"/>
      <c r="H1957" s="3"/>
      <c r="I1957" s="3"/>
      <c r="J1957" s="3"/>
      <c r="K1957" s="3"/>
      <c r="L1957" s="3"/>
      <c r="M1957" s="3"/>
      <c r="N1957" s="3"/>
      <c r="O1957" s="1"/>
      <c r="P1957" s="1"/>
      <c r="Q1957" s="1"/>
      <c r="R1957" s="1"/>
      <c r="S1957" s="3"/>
      <c r="T1957" s="13"/>
      <c r="U1957" s="13"/>
      <c r="W1957" s="3"/>
      <c r="X1957" s="3"/>
      <c r="Y1957" s="3"/>
      <c r="Z1957" s="3"/>
      <c r="AA1957" s="3"/>
    </row>
    <row r="1958" spans="3:27" s="5" customFormat="1" x14ac:dyDescent="0.2">
      <c r="C1958" s="25"/>
      <c r="D1958" s="1"/>
      <c r="E1958" s="2"/>
      <c r="F1958" s="3"/>
      <c r="G1958" s="3"/>
      <c r="H1958" s="3"/>
      <c r="I1958" s="3"/>
      <c r="J1958" s="3"/>
      <c r="K1958" s="3"/>
      <c r="L1958" s="3"/>
      <c r="M1958" s="3"/>
      <c r="N1958" s="3"/>
      <c r="O1958" s="1"/>
      <c r="P1958" s="1"/>
      <c r="Q1958" s="1"/>
      <c r="R1958" s="1"/>
      <c r="S1958" s="3"/>
      <c r="T1958" s="13"/>
      <c r="U1958" s="13"/>
      <c r="W1958" s="3"/>
      <c r="X1958" s="3"/>
      <c r="Y1958" s="3"/>
      <c r="Z1958" s="3"/>
      <c r="AA1958" s="3"/>
    </row>
    <row r="1959" spans="3:27" s="5" customFormat="1" x14ac:dyDescent="0.2">
      <c r="C1959" s="25"/>
      <c r="D1959" s="1"/>
      <c r="E1959" s="2"/>
      <c r="F1959" s="3"/>
      <c r="G1959" s="3"/>
      <c r="H1959" s="3"/>
      <c r="I1959" s="3"/>
      <c r="J1959" s="3"/>
      <c r="K1959" s="3"/>
      <c r="L1959" s="3"/>
      <c r="M1959" s="3"/>
      <c r="N1959" s="3"/>
      <c r="O1959" s="1"/>
      <c r="P1959" s="1"/>
      <c r="Q1959" s="1"/>
      <c r="R1959" s="1"/>
      <c r="S1959" s="3"/>
      <c r="T1959" s="13"/>
      <c r="U1959" s="13"/>
      <c r="W1959" s="3"/>
      <c r="X1959" s="3"/>
      <c r="Y1959" s="3"/>
      <c r="Z1959" s="3"/>
      <c r="AA1959" s="3"/>
    </row>
    <row r="1960" spans="3:27" s="5" customFormat="1" x14ac:dyDescent="0.2">
      <c r="C1960" s="25"/>
      <c r="D1960" s="1"/>
      <c r="E1960" s="2"/>
      <c r="F1960" s="3"/>
      <c r="G1960" s="3"/>
      <c r="H1960" s="3"/>
      <c r="I1960" s="3"/>
      <c r="J1960" s="3"/>
      <c r="K1960" s="3"/>
      <c r="L1960" s="3"/>
      <c r="M1960" s="3"/>
      <c r="N1960" s="3"/>
      <c r="O1960" s="1"/>
      <c r="P1960" s="1"/>
      <c r="Q1960" s="1"/>
      <c r="R1960" s="1"/>
      <c r="S1960" s="3"/>
      <c r="T1960" s="13"/>
      <c r="U1960" s="13"/>
      <c r="W1960" s="3"/>
      <c r="X1960" s="3"/>
      <c r="Y1960" s="3"/>
      <c r="Z1960" s="3"/>
      <c r="AA1960" s="3"/>
    </row>
    <row r="1961" spans="3:27" s="5" customFormat="1" x14ac:dyDescent="0.2">
      <c r="C1961" s="25"/>
      <c r="D1961" s="1"/>
      <c r="E1961" s="2"/>
      <c r="F1961" s="3"/>
      <c r="G1961" s="3"/>
      <c r="H1961" s="3"/>
      <c r="I1961" s="3"/>
      <c r="J1961" s="3"/>
      <c r="K1961" s="3"/>
      <c r="L1961" s="3"/>
      <c r="M1961" s="3"/>
      <c r="N1961" s="3"/>
      <c r="O1961" s="1"/>
      <c r="P1961" s="1"/>
      <c r="Q1961" s="1"/>
      <c r="R1961" s="1"/>
      <c r="S1961" s="3"/>
      <c r="T1961" s="13"/>
      <c r="U1961" s="13"/>
      <c r="W1961" s="3"/>
      <c r="X1961" s="3"/>
      <c r="Y1961" s="3"/>
      <c r="Z1961" s="3"/>
      <c r="AA1961" s="3"/>
    </row>
    <row r="1962" spans="3:27" s="5" customFormat="1" x14ac:dyDescent="0.2">
      <c r="C1962" s="25"/>
      <c r="D1962" s="1"/>
      <c r="E1962" s="2"/>
      <c r="F1962" s="3"/>
      <c r="G1962" s="3"/>
      <c r="H1962" s="3"/>
      <c r="I1962" s="3"/>
      <c r="J1962" s="3"/>
      <c r="K1962" s="3"/>
      <c r="L1962" s="3"/>
      <c r="M1962" s="3"/>
      <c r="N1962" s="3"/>
      <c r="O1962" s="1"/>
      <c r="P1962" s="1"/>
      <c r="Q1962" s="1"/>
      <c r="R1962" s="1"/>
      <c r="S1962" s="3"/>
      <c r="T1962" s="13"/>
      <c r="U1962" s="13"/>
      <c r="W1962" s="3"/>
      <c r="X1962" s="3"/>
      <c r="Y1962" s="3"/>
      <c r="Z1962" s="3"/>
      <c r="AA1962" s="3"/>
    </row>
    <row r="1963" spans="3:27" s="5" customFormat="1" x14ac:dyDescent="0.2">
      <c r="C1963" s="25"/>
      <c r="D1963" s="1"/>
      <c r="E1963" s="2"/>
      <c r="F1963" s="3"/>
      <c r="G1963" s="3"/>
      <c r="H1963" s="3"/>
      <c r="I1963" s="3"/>
      <c r="J1963" s="3"/>
      <c r="K1963" s="3"/>
      <c r="L1963" s="3"/>
      <c r="M1963" s="3"/>
      <c r="N1963" s="3"/>
      <c r="O1963" s="1"/>
      <c r="P1963" s="1"/>
      <c r="Q1963" s="1"/>
      <c r="R1963" s="1"/>
      <c r="S1963" s="3"/>
      <c r="T1963" s="13"/>
      <c r="U1963" s="13"/>
      <c r="W1963" s="3"/>
      <c r="X1963" s="3"/>
      <c r="Y1963" s="3"/>
      <c r="Z1963" s="3"/>
      <c r="AA1963" s="3"/>
    </row>
    <row r="1964" spans="3:27" s="5" customFormat="1" x14ac:dyDescent="0.2">
      <c r="C1964" s="25"/>
      <c r="D1964" s="1"/>
      <c r="E1964" s="2"/>
      <c r="F1964" s="3"/>
      <c r="G1964" s="3"/>
      <c r="H1964" s="3"/>
      <c r="I1964" s="3"/>
      <c r="J1964" s="3"/>
      <c r="K1964" s="3"/>
      <c r="L1964" s="3"/>
      <c r="M1964" s="3"/>
      <c r="N1964" s="3"/>
      <c r="O1964" s="1"/>
      <c r="P1964" s="1"/>
      <c r="Q1964" s="1"/>
      <c r="R1964" s="1"/>
      <c r="S1964" s="3"/>
      <c r="T1964" s="13"/>
      <c r="U1964" s="13"/>
      <c r="W1964" s="3"/>
      <c r="X1964" s="3"/>
      <c r="Y1964" s="3"/>
      <c r="Z1964" s="3"/>
      <c r="AA1964" s="3"/>
    </row>
    <row r="1965" spans="3:27" s="5" customFormat="1" x14ac:dyDescent="0.2">
      <c r="C1965" s="25"/>
      <c r="D1965" s="1"/>
      <c r="E1965" s="2"/>
      <c r="F1965" s="3"/>
      <c r="G1965" s="3"/>
      <c r="H1965" s="3"/>
      <c r="I1965" s="3"/>
      <c r="J1965" s="3"/>
      <c r="K1965" s="3"/>
      <c r="L1965" s="3"/>
      <c r="M1965" s="3"/>
      <c r="N1965" s="3"/>
      <c r="O1965" s="1"/>
      <c r="P1965" s="1"/>
      <c r="Q1965" s="1"/>
      <c r="R1965" s="1"/>
      <c r="S1965" s="3"/>
      <c r="T1965" s="13"/>
      <c r="U1965" s="13"/>
      <c r="W1965" s="3"/>
      <c r="X1965" s="3"/>
      <c r="Y1965" s="3"/>
      <c r="Z1965" s="3"/>
      <c r="AA1965" s="3"/>
    </row>
    <row r="1966" spans="3:27" s="5" customFormat="1" x14ac:dyDescent="0.2">
      <c r="C1966" s="25"/>
      <c r="D1966" s="1"/>
      <c r="E1966" s="2"/>
      <c r="F1966" s="3"/>
      <c r="G1966" s="3"/>
      <c r="H1966" s="3"/>
      <c r="I1966" s="3"/>
      <c r="J1966" s="3"/>
      <c r="K1966" s="3"/>
      <c r="L1966" s="3"/>
      <c r="M1966" s="3"/>
      <c r="N1966" s="3"/>
      <c r="O1966" s="1"/>
      <c r="P1966" s="1"/>
      <c r="Q1966" s="1"/>
      <c r="R1966" s="1"/>
      <c r="S1966" s="3"/>
      <c r="T1966" s="13"/>
      <c r="U1966" s="13"/>
      <c r="W1966" s="3"/>
      <c r="X1966" s="3"/>
      <c r="Y1966" s="3"/>
      <c r="Z1966" s="3"/>
      <c r="AA1966" s="3"/>
    </row>
    <row r="1967" spans="3:27" s="5" customFormat="1" x14ac:dyDescent="0.2">
      <c r="C1967" s="25"/>
      <c r="D1967" s="1"/>
      <c r="E1967" s="2"/>
      <c r="F1967" s="3"/>
      <c r="G1967" s="3"/>
      <c r="H1967" s="3"/>
      <c r="I1967" s="3"/>
      <c r="J1967" s="3"/>
      <c r="K1967" s="3"/>
      <c r="L1967" s="3"/>
      <c r="M1967" s="3"/>
      <c r="N1967" s="3"/>
      <c r="O1967" s="1"/>
      <c r="P1967" s="1"/>
      <c r="Q1967" s="1"/>
      <c r="R1967" s="1"/>
      <c r="S1967" s="3"/>
      <c r="T1967" s="13"/>
      <c r="U1967" s="13"/>
      <c r="W1967" s="3"/>
      <c r="X1967" s="3"/>
      <c r="Y1967" s="3"/>
      <c r="Z1967" s="3"/>
      <c r="AA1967" s="3"/>
    </row>
    <row r="1968" spans="3:27" s="5" customFormat="1" x14ac:dyDescent="0.2">
      <c r="C1968" s="25"/>
      <c r="D1968" s="1"/>
      <c r="E1968" s="2"/>
      <c r="F1968" s="3"/>
      <c r="G1968" s="3"/>
      <c r="H1968" s="3"/>
      <c r="I1968" s="3"/>
      <c r="J1968" s="3"/>
      <c r="K1968" s="3"/>
      <c r="L1968" s="3"/>
      <c r="M1968" s="3"/>
      <c r="N1968" s="3"/>
      <c r="O1968" s="1"/>
      <c r="P1968" s="1"/>
      <c r="Q1968" s="1"/>
      <c r="R1968" s="1"/>
      <c r="S1968" s="3"/>
      <c r="T1968" s="13"/>
      <c r="U1968" s="13"/>
      <c r="W1968" s="3"/>
      <c r="X1968" s="3"/>
      <c r="Y1968" s="3"/>
      <c r="Z1968" s="3"/>
      <c r="AA1968" s="3"/>
    </row>
    <row r="1969" spans="3:27" s="5" customFormat="1" x14ac:dyDescent="0.2">
      <c r="C1969" s="25"/>
      <c r="D1969" s="1"/>
      <c r="E1969" s="2"/>
      <c r="F1969" s="3"/>
      <c r="G1969" s="3"/>
      <c r="H1969" s="3"/>
      <c r="I1969" s="3"/>
      <c r="J1969" s="3"/>
      <c r="K1969" s="3"/>
      <c r="L1969" s="3"/>
      <c r="M1969" s="3"/>
      <c r="N1969" s="3"/>
      <c r="O1969" s="1"/>
      <c r="P1969" s="1"/>
      <c r="Q1969" s="1"/>
      <c r="R1969" s="1"/>
      <c r="S1969" s="3"/>
      <c r="T1969" s="13"/>
      <c r="U1969" s="13"/>
      <c r="W1969" s="3"/>
      <c r="X1969" s="3"/>
      <c r="Y1969" s="3"/>
      <c r="Z1969" s="3"/>
      <c r="AA1969" s="3"/>
    </row>
    <row r="1970" spans="3:27" s="5" customFormat="1" x14ac:dyDescent="0.2">
      <c r="C1970" s="25"/>
      <c r="D1970" s="1"/>
      <c r="E1970" s="2"/>
      <c r="F1970" s="3"/>
      <c r="G1970" s="3"/>
      <c r="H1970" s="3"/>
      <c r="I1970" s="3"/>
      <c r="J1970" s="3"/>
      <c r="K1970" s="3"/>
      <c r="L1970" s="3"/>
      <c r="M1970" s="3"/>
      <c r="N1970" s="3"/>
      <c r="O1970" s="1"/>
      <c r="P1970" s="1"/>
      <c r="Q1970" s="1"/>
      <c r="R1970" s="1"/>
      <c r="S1970" s="3"/>
      <c r="T1970" s="13"/>
      <c r="U1970" s="13"/>
      <c r="W1970" s="3"/>
      <c r="X1970" s="3"/>
      <c r="Y1970" s="3"/>
      <c r="Z1970" s="3"/>
      <c r="AA1970" s="3"/>
    </row>
    <row r="1971" spans="3:27" s="5" customFormat="1" x14ac:dyDescent="0.2">
      <c r="C1971" s="25"/>
      <c r="D1971" s="1"/>
      <c r="E1971" s="2"/>
      <c r="F1971" s="3"/>
      <c r="G1971" s="3"/>
      <c r="H1971" s="3"/>
      <c r="I1971" s="3"/>
      <c r="J1971" s="3"/>
      <c r="K1971" s="3"/>
      <c r="L1971" s="3"/>
      <c r="M1971" s="3"/>
      <c r="N1971" s="3"/>
      <c r="O1971" s="1"/>
      <c r="P1971" s="1"/>
      <c r="Q1971" s="1"/>
      <c r="R1971" s="1"/>
      <c r="S1971" s="3"/>
      <c r="T1971" s="13"/>
      <c r="U1971" s="13"/>
      <c r="W1971" s="3"/>
      <c r="X1971" s="3"/>
      <c r="Y1971" s="3"/>
      <c r="Z1971" s="3"/>
      <c r="AA1971" s="3"/>
    </row>
    <row r="1972" spans="3:27" s="5" customFormat="1" x14ac:dyDescent="0.2">
      <c r="C1972" s="25"/>
      <c r="D1972" s="1"/>
      <c r="E1972" s="2"/>
      <c r="F1972" s="3"/>
      <c r="G1972" s="3"/>
      <c r="H1972" s="3"/>
      <c r="I1972" s="3"/>
      <c r="J1972" s="3"/>
      <c r="K1972" s="3"/>
      <c r="L1972" s="3"/>
      <c r="M1972" s="3"/>
      <c r="N1972" s="3"/>
      <c r="O1972" s="1"/>
      <c r="P1972" s="1"/>
      <c r="Q1972" s="1"/>
      <c r="R1972" s="1"/>
      <c r="S1972" s="3"/>
      <c r="T1972" s="13"/>
      <c r="U1972" s="13"/>
      <c r="W1972" s="3"/>
      <c r="X1972" s="3"/>
      <c r="Y1972" s="3"/>
      <c r="Z1972" s="3"/>
      <c r="AA1972" s="3"/>
    </row>
    <row r="1973" spans="3:27" s="5" customFormat="1" x14ac:dyDescent="0.2">
      <c r="C1973" s="25"/>
      <c r="D1973" s="1"/>
      <c r="E1973" s="2"/>
      <c r="F1973" s="3"/>
      <c r="G1973" s="3"/>
      <c r="H1973" s="3"/>
      <c r="I1973" s="3"/>
      <c r="J1973" s="3"/>
      <c r="K1973" s="3"/>
      <c r="L1973" s="3"/>
      <c r="M1973" s="3"/>
      <c r="N1973" s="3"/>
      <c r="O1973" s="1"/>
      <c r="P1973" s="1"/>
      <c r="Q1973" s="1"/>
      <c r="R1973" s="1"/>
      <c r="S1973" s="3"/>
      <c r="T1973" s="13"/>
      <c r="U1973" s="13"/>
      <c r="W1973" s="3"/>
      <c r="X1973" s="3"/>
      <c r="Y1973" s="3"/>
      <c r="Z1973" s="3"/>
      <c r="AA1973" s="3"/>
    </row>
    <row r="1974" spans="3:27" s="5" customFormat="1" x14ac:dyDescent="0.2">
      <c r="C1974" s="25"/>
      <c r="D1974" s="1"/>
      <c r="E1974" s="2"/>
      <c r="F1974" s="3"/>
      <c r="G1974" s="3"/>
      <c r="H1974" s="3"/>
      <c r="I1974" s="3"/>
      <c r="J1974" s="3"/>
      <c r="K1974" s="3"/>
      <c r="L1974" s="3"/>
      <c r="M1974" s="3"/>
      <c r="N1974" s="3"/>
      <c r="O1974" s="1"/>
      <c r="P1974" s="1"/>
      <c r="Q1974" s="1"/>
      <c r="R1974" s="1"/>
      <c r="S1974" s="3"/>
      <c r="T1974" s="13"/>
      <c r="U1974" s="13"/>
      <c r="W1974" s="3"/>
      <c r="X1974" s="3"/>
      <c r="Y1974" s="3"/>
      <c r="Z1974" s="3"/>
      <c r="AA1974" s="3"/>
    </row>
    <row r="1975" spans="3:27" s="5" customFormat="1" x14ac:dyDescent="0.2">
      <c r="C1975" s="25"/>
      <c r="D1975" s="1"/>
      <c r="E1975" s="2"/>
      <c r="F1975" s="3"/>
      <c r="G1975" s="3"/>
      <c r="H1975" s="3"/>
      <c r="I1975" s="3"/>
      <c r="J1975" s="3"/>
      <c r="K1975" s="3"/>
      <c r="L1975" s="3"/>
      <c r="M1975" s="3"/>
      <c r="N1975" s="3"/>
      <c r="O1975" s="1"/>
      <c r="P1975" s="1"/>
      <c r="Q1975" s="1"/>
      <c r="R1975" s="1"/>
      <c r="S1975" s="3"/>
      <c r="T1975" s="13"/>
      <c r="U1975" s="13"/>
      <c r="W1975" s="3"/>
      <c r="X1975" s="3"/>
      <c r="Y1975" s="3"/>
      <c r="Z1975" s="3"/>
      <c r="AA1975" s="3"/>
    </row>
    <row r="1976" spans="3:27" s="5" customFormat="1" x14ac:dyDescent="0.2">
      <c r="C1976" s="25"/>
      <c r="D1976" s="1"/>
      <c r="E1976" s="2"/>
      <c r="F1976" s="3"/>
      <c r="G1976" s="3"/>
      <c r="H1976" s="3"/>
      <c r="I1976" s="3"/>
      <c r="J1976" s="3"/>
      <c r="K1976" s="3"/>
      <c r="L1976" s="3"/>
      <c r="M1976" s="3"/>
      <c r="N1976" s="3"/>
      <c r="O1976" s="1"/>
      <c r="P1976" s="1"/>
      <c r="Q1976" s="1"/>
      <c r="R1976" s="1"/>
      <c r="S1976" s="3"/>
      <c r="T1976" s="13"/>
      <c r="U1976" s="13"/>
      <c r="W1976" s="3"/>
      <c r="X1976" s="3"/>
      <c r="Y1976" s="3"/>
      <c r="Z1976" s="3"/>
      <c r="AA1976" s="3"/>
    </row>
    <row r="1977" spans="3:27" s="5" customFormat="1" x14ac:dyDescent="0.2">
      <c r="C1977" s="25"/>
      <c r="D1977" s="1"/>
      <c r="E1977" s="2"/>
      <c r="F1977" s="3"/>
      <c r="G1977" s="3"/>
      <c r="H1977" s="3"/>
      <c r="I1977" s="3"/>
      <c r="J1977" s="3"/>
      <c r="K1977" s="3"/>
      <c r="L1977" s="3"/>
      <c r="M1977" s="3"/>
      <c r="N1977" s="3"/>
      <c r="O1977" s="1"/>
      <c r="P1977" s="1"/>
      <c r="Q1977" s="1"/>
      <c r="R1977" s="1"/>
      <c r="S1977" s="3"/>
      <c r="T1977" s="13"/>
      <c r="U1977" s="13"/>
      <c r="W1977" s="3"/>
      <c r="X1977" s="3"/>
      <c r="Y1977" s="3"/>
      <c r="Z1977" s="3"/>
      <c r="AA1977" s="3"/>
    </row>
    <row r="1978" spans="3:27" s="5" customFormat="1" x14ac:dyDescent="0.2">
      <c r="C1978" s="25"/>
      <c r="D1978" s="1"/>
      <c r="E1978" s="2"/>
      <c r="F1978" s="3"/>
      <c r="G1978" s="3"/>
      <c r="H1978" s="3"/>
      <c r="I1978" s="3"/>
      <c r="J1978" s="3"/>
      <c r="K1978" s="3"/>
      <c r="L1978" s="3"/>
      <c r="M1978" s="3"/>
      <c r="N1978" s="3"/>
      <c r="O1978" s="1"/>
      <c r="P1978" s="1"/>
      <c r="Q1978" s="1"/>
      <c r="R1978" s="1"/>
      <c r="S1978" s="3"/>
      <c r="T1978" s="13"/>
      <c r="U1978" s="13"/>
      <c r="W1978" s="3"/>
      <c r="X1978" s="3"/>
      <c r="Y1978" s="3"/>
      <c r="Z1978" s="3"/>
      <c r="AA1978" s="3"/>
    </row>
    <row r="1979" spans="3:27" s="5" customFormat="1" x14ac:dyDescent="0.2">
      <c r="C1979" s="25"/>
      <c r="D1979" s="1"/>
      <c r="E1979" s="2"/>
      <c r="F1979" s="3"/>
      <c r="G1979" s="3"/>
      <c r="H1979" s="3"/>
      <c r="I1979" s="3"/>
      <c r="J1979" s="3"/>
      <c r="K1979" s="3"/>
      <c r="L1979" s="3"/>
      <c r="M1979" s="3"/>
      <c r="N1979" s="3"/>
      <c r="O1979" s="1"/>
      <c r="P1979" s="1"/>
      <c r="Q1979" s="1"/>
      <c r="R1979" s="1"/>
      <c r="S1979" s="3"/>
      <c r="T1979" s="13"/>
      <c r="U1979" s="13"/>
      <c r="W1979" s="3"/>
      <c r="X1979" s="3"/>
      <c r="Y1979" s="3"/>
      <c r="Z1979" s="3"/>
      <c r="AA1979" s="3"/>
    </row>
    <row r="1980" spans="3:27" s="5" customFormat="1" x14ac:dyDescent="0.2">
      <c r="C1980" s="25"/>
      <c r="D1980" s="1"/>
      <c r="E1980" s="2"/>
      <c r="F1980" s="3"/>
      <c r="G1980" s="3"/>
      <c r="H1980" s="3"/>
      <c r="I1980" s="3"/>
      <c r="J1980" s="3"/>
      <c r="K1980" s="3"/>
      <c r="L1980" s="3"/>
      <c r="M1980" s="3"/>
      <c r="N1980" s="3"/>
      <c r="O1980" s="1"/>
      <c r="P1980" s="1"/>
      <c r="Q1980" s="1"/>
      <c r="R1980" s="1"/>
      <c r="S1980" s="3"/>
      <c r="T1980" s="13"/>
      <c r="U1980" s="13"/>
      <c r="W1980" s="3"/>
      <c r="X1980" s="3"/>
      <c r="Y1980" s="3"/>
      <c r="Z1980" s="3"/>
      <c r="AA1980" s="3"/>
    </row>
    <row r="1981" spans="3:27" s="5" customFormat="1" x14ac:dyDescent="0.2">
      <c r="C1981" s="25"/>
      <c r="D1981" s="1"/>
      <c r="E1981" s="2"/>
      <c r="F1981" s="3"/>
      <c r="G1981" s="3"/>
      <c r="H1981" s="3"/>
      <c r="I1981" s="3"/>
      <c r="J1981" s="3"/>
      <c r="K1981" s="3"/>
      <c r="L1981" s="3"/>
      <c r="M1981" s="3"/>
      <c r="N1981" s="3"/>
      <c r="O1981" s="1"/>
      <c r="P1981" s="1"/>
      <c r="Q1981" s="1"/>
      <c r="R1981" s="1"/>
      <c r="S1981" s="3"/>
      <c r="T1981" s="13"/>
      <c r="U1981" s="13"/>
      <c r="W1981" s="3"/>
      <c r="X1981" s="3"/>
      <c r="Y1981" s="3"/>
      <c r="Z1981" s="3"/>
      <c r="AA1981" s="3"/>
    </row>
    <row r="1982" spans="3:27" s="5" customFormat="1" x14ac:dyDescent="0.2">
      <c r="C1982" s="25"/>
      <c r="D1982" s="1"/>
      <c r="E1982" s="2"/>
      <c r="F1982" s="3"/>
      <c r="G1982" s="3"/>
      <c r="H1982" s="3"/>
      <c r="I1982" s="3"/>
      <c r="J1982" s="3"/>
      <c r="K1982" s="3"/>
      <c r="L1982" s="3"/>
      <c r="M1982" s="3"/>
      <c r="N1982" s="3"/>
      <c r="O1982" s="1"/>
      <c r="P1982" s="1"/>
      <c r="Q1982" s="1"/>
      <c r="R1982" s="1"/>
      <c r="S1982" s="3"/>
      <c r="T1982" s="13"/>
      <c r="U1982" s="13"/>
      <c r="W1982" s="3"/>
      <c r="X1982" s="3"/>
      <c r="Y1982" s="3"/>
      <c r="Z1982" s="3"/>
      <c r="AA1982" s="3"/>
    </row>
    <row r="1983" spans="3:27" s="5" customFormat="1" x14ac:dyDescent="0.2">
      <c r="C1983" s="25"/>
      <c r="D1983" s="1"/>
      <c r="E1983" s="2"/>
      <c r="F1983" s="3"/>
      <c r="G1983" s="3"/>
      <c r="H1983" s="3"/>
      <c r="I1983" s="3"/>
      <c r="J1983" s="3"/>
      <c r="K1983" s="3"/>
      <c r="L1983" s="3"/>
      <c r="M1983" s="3"/>
      <c r="N1983" s="3"/>
      <c r="O1983" s="1"/>
      <c r="P1983" s="1"/>
      <c r="Q1983" s="1"/>
      <c r="R1983" s="1"/>
      <c r="S1983" s="3"/>
      <c r="T1983" s="13"/>
      <c r="U1983" s="13"/>
      <c r="W1983" s="3"/>
      <c r="X1983" s="3"/>
      <c r="Y1983" s="3"/>
      <c r="Z1983" s="3"/>
      <c r="AA1983" s="3"/>
    </row>
    <row r="1984" spans="3:27" s="5" customFormat="1" x14ac:dyDescent="0.2">
      <c r="C1984" s="25"/>
      <c r="D1984" s="1"/>
      <c r="E1984" s="2"/>
      <c r="F1984" s="3"/>
      <c r="G1984" s="3"/>
      <c r="H1984" s="3"/>
      <c r="I1984" s="3"/>
      <c r="J1984" s="3"/>
      <c r="K1984" s="3"/>
      <c r="L1984" s="3"/>
      <c r="M1984" s="3"/>
      <c r="N1984" s="3"/>
      <c r="O1984" s="1"/>
      <c r="P1984" s="1"/>
      <c r="Q1984" s="1"/>
      <c r="R1984" s="1"/>
      <c r="S1984" s="3"/>
      <c r="T1984" s="13"/>
      <c r="U1984" s="13"/>
      <c r="W1984" s="3"/>
      <c r="X1984" s="3"/>
      <c r="Y1984" s="3"/>
      <c r="Z1984" s="3"/>
      <c r="AA1984" s="3"/>
    </row>
    <row r="1985" spans="3:27" s="5" customFormat="1" x14ac:dyDescent="0.2">
      <c r="C1985" s="25"/>
      <c r="D1985" s="1"/>
      <c r="E1985" s="2"/>
      <c r="F1985" s="3"/>
      <c r="G1985" s="3"/>
      <c r="H1985" s="3"/>
      <c r="I1985" s="3"/>
      <c r="J1985" s="3"/>
      <c r="K1985" s="3"/>
      <c r="L1985" s="3"/>
      <c r="M1985" s="3"/>
      <c r="N1985" s="3"/>
      <c r="O1985" s="1"/>
      <c r="P1985" s="1"/>
      <c r="Q1985" s="1"/>
      <c r="R1985" s="1"/>
      <c r="S1985" s="3"/>
      <c r="T1985" s="13"/>
      <c r="U1985" s="13"/>
      <c r="W1985" s="3"/>
      <c r="X1985" s="3"/>
      <c r="Y1985" s="3"/>
      <c r="Z1985" s="3"/>
      <c r="AA1985" s="3"/>
    </row>
    <row r="1986" spans="3:27" s="5" customFormat="1" x14ac:dyDescent="0.2">
      <c r="C1986" s="25"/>
      <c r="D1986" s="1"/>
      <c r="E1986" s="2"/>
      <c r="F1986" s="3"/>
      <c r="G1986" s="3"/>
      <c r="H1986" s="3"/>
      <c r="I1986" s="3"/>
      <c r="J1986" s="3"/>
      <c r="K1986" s="3"/>
      <c r="L1986" s="3"/>
      <c r="M1986" s="3"/>
      <c r="N1986" s="3"/>
      <c r="O1986" s="1"/>
      <c r="P1986" s="1"/>
      <c r="Q1986" s="1"/>
      <c r="R1986" s="1"/>
      <c r="S1986" s="3"/>
      <c r="T1986" s="13"/>
      <c r="U1986" s="13"/>
      <c r="W1986" s="3"/>
      <c r="X1986" s="3"/>
      <c r="Y1986" s="3"/>
      <c r="Z1986" s="3"/>
      <c r="AA1986" s="3"/>
    </row>
    <row r="1987" spans="3:27" s="5" customFormat="1" x14ac:dyDescent="0.2">
      <c r="C1987" s="25"/>
      <c r="D1987" s="1"/>
      <c r="E1987" s="2"/>
      <c r="F1987" s="3"/>
      <c r="G1987" s="3"/>
      <c r="H1987" s="3"/>
      <c r="I1987" s="3"/>
      <c r="J1987" s="3"/>
      <c r="K1987" s="3"/>
      <c r="L1987" s="3"/>
      <c r="M1987" s="3"/>
      <c r="N1987" s="3"/>
      <c r="O1987" s="1"/>
      <c r="P1987" s="1"/>
      <c r="Q1987" s="1"/>
      <c r="R1987" s="1"/>
      <c r="S1987" s="3"/>
      <c r="T1987" s="13"/>
      <c r="U1987" s="13"/>
      <c r="W1987" s="3"/>
      <c r="X1987" s="3"/>
      <c r="Y1987" s="3"/>
      <c r="Z1987" s="3"/>
      <c r="AA1987" s="3"/>
    </row>
    <row r="1988" spans="3:27" s="5" customFormat="1" x14ac:dyDescent="0.2">
      <c r="C1988" s="25"/>
      <c r="D1988" s="1"/>
      <c r="E1988" s="2"/>
      <c r="F1988" s="3"/>
      <c r="G1988" s="3"/>
      <c r="H1988" s="3"/>
      <c r="I1988" s="3"/>
      <c r="J1988" s="3"/>
      <c r="K1988" s="3"/>
      <c r="L1988" s="3"/>
      <c r="M1988" s="3"/>
      <c r="N1988" s="3"/>
      <c r="O1988" s="1"/>
      <c r="P1988" s="1"/>
      <c r="Q1988" s="1"/>
      <c r="R1988" s="1"/>
      <c r="S1988" s="3"/>
      <c r="T1988" s="13"/>
      <c r="U1988" s="13"/>
      <c r="W1988" s="3"/>
      <c r="X1988" s="3"/>
      <c r="Y1988" s="3"/>
      <c r="Z1988" s="3"/>
      <c r="AA1988" s="3"/>
    </row>
    <row r="1989" spans="3:27" s="5" customFormat="1" x14ac:dyDescent="0.2">
      <c r="C1989" s="25"/>
      <c r="D1989" s="1"/>
      <c r="E1989" s="2"/>
      <c r="F1989" s="3"/>
      <c r="G1989" s="3"/>
      <c r="H1989" s="3"/>
      <c r="I1989" s="3"/>
      <c r="J1989" s="3"/>
      <c r="K1989" s="3"/>
      <c r="L1989" s="3"/>
      <c r="M1989" s="3"/>
      <c r="N1989" s="3"/>
      <c r="O1989" s="1"/>
      <c r="P1989" s="1"/>
      <c r="Q1989" s="1"/>
      <c r="R1989" s="1"/>
      <c r="S1989" s="3"/>
      <c r="T1989" s="13"/>
      <c r="U1989" s="13"/>
      <c r="W1989" s="3"/>
      <c r="X1989" s="3"/>
      <c r="Y1989" s="3"/>
      <c r="Z1989" s="3"/>
      <c r="AA1989" s="3"/>
    </row>
    <row r="1990" spans="3:27" s="5" customFormat="1" x14ac:dyDescent="0.2">
      <c r="C1990" s="25"/>
      <c r="D1990" s="1"/>
      <c r="E1990" s="2"/>
      <c r="F1990" s="3"/>
      <c r="G1990" s="3"/>
      <c r="H1990" s="3"/>
      <c r="I1990" s="3"/>
      <c r="J1990" s="3"/>
      <c r="K1990" s="3"/>
      <c r="L1990" s="3"/>
      <c r="M1990" s="3"/>
      <c r="N1990" s="3"/>
      <c r="O1990" s="1"/>
      <c r="P1990" s="1"/>
      <c r="Q1990" s="1"/>
      <c r="R1990" s="1"/>
      <c r="S1990" s="3"/>
      <c r="T1990" s="13"/>
      <c r="U1990" s="13"/>
      <c r="W1990" s="3"/>
      <c r="X1990" s="3"/>
      <c r="Y1990" s="3"/>
      <c r="Z1990" s="3"/>
      <c r="AA1990" s="3"/>
    </row>
    <row r="1991" spans="3:27" s="5" customFormat="1" x14ac:dyDescent="0.2">
      <c r="C1991" s="25"/>
      <c r="D1991" s="1"/>
      <c r="E1991" s="2"/>
      <c r="F1991" s="3"/>
      <c r="G1991" s="3"/>
      <c r="H1991" s="3"/>
      <c r="I1991" s="3"/>
      <c r="J1991" s="3"/>
      <c r="K1991" s="3"/>
      <c r="L1991" s="3"/>
      <c r="M1991" s="3"/>
      <c r="N1991" s="3"/>
      <c r="O1991" s="1"/>
      <c r="P1991" s="1"/>
      <c r="Q1991" s="1"/>
      <c r="R1991" s="1"/>
      <c r="S1991" s="3"/>
      <c r="T1991" s="13"/>
      <c r="U1991" s="13"/>
      <c r="W1991" s="3"/>
      <c r="X1991" s="3"/>
      <c r="Y1991" s="3"/>
      <c r="Z1991" s="3"/>
      <c r="AA1991" s="3"/>
    </row>
    <row r="1992" spans="3:27" s="5" customFormat="1" x14ac:dyDescent="0.2">
      <c r="C1992" s="25"/>
      <c r="D1992" s="1"/>
      <c r="E1992" s="2"/>
      <c r="F1992" s="3"/>
      <c r="G1992" s="3"/>
      <c r="H1992" s="3"/>
      <c r="I1992" s="3"/>
      <c r="J1992" s="3"/>
      <c r="K1992" s="3"/>
      <c r="L1992" s="3"/>
      <c r="M1992" s="3"/>
      <c r="N1992" s="3"/>
      <c r="O1992" s="1"/>
      <c r="P1992" s="1"/>
      <c r="Q1992" s="1"/>
      <c r="R1992" s="1"/>
      <c r="S1992" s="3"/>
      <c r="T1992" s="13"/>
      <c r="U1992" s="13"/>
      <c r="W1992" s="3"/>
      <c r="X1992" s="3"/>
      <c r="Y1992" s="3"/>
      <c r="Z1992" s="3"/>
      <c r="AA1992" s="3"/>
    </row>
    <row r="1993" spans="3:27" s="5" customFormat="1" x14ac:dyDescent="0.2">
      <c r="C1993" s="25"/>
      <c r="D1993" s="1"/>
      <c r="E1993" s="2"/>
      <c r="F1993" s="3"/>
      <c r="G1993" s="3"/>
      <c r="H1993" s="3"/>
      <c r="I1993" s="3"/>
      <c r="J1993" s="3"/>
      <c r="K1993" s="3"/>
      <c r="L1993" s="3"/>
      <c r="M1993" s="3"/>
      <c r="N1993" s="3"/>
      <c r="O1993" s="1"/>
      <c r="P1993" s="1"/>
      <c r="Q1993" s="1"/>
      <c r="R1993" s="1"/>
      <c r="S1993" s="3"/>
      <c r="T1993" s="13"/>
      <c r="U1993" s="13"/>
      <c r="W1993" s="3"/>
      <c r="X1993" s="3"/>
      <c r="Y1993" s="3"/>
      <c r="Z1993" s="3"/>
      <c r="AA1993" s="3"/>
    </row>
    <row r="1994" spans="3:27" s="5" customFormat="1" x14ac:dyDescent="0.2">
      <c r="C1994" s="25"/>
      <c r="D1994" s="1"/>
      <c r="E1994" s="2"/>
      <c r="F1994" s="3"/>
      <c r="G1994" s="3"/>
      <c r="H1994" s="3"/>
      <c r="I1994" s="3"/>
      <c r="J1994" s="3"/>
      <c r="K1994" s="3"/>
      <c r="L1994" s="3"/>
      <c r="M1994" s="3"/>
      <c r="N1994" s="3"/>
      <c r="O1994" s="1"/>
      <c r="P1994" s="1"/>
      <c r="Q1994" s="1"/>
      <c r="R1994" s="1"/>
      <c r="S1994" s="3"/>
      <c r="T1994" s="13"/>
      <c r="U1994" s="13"/>
      <c r="W1994" s="3"/>
      <c r="X1994" s="3"/>
      <c r="Y1994" s="3"/>
      <c r="Z1994" s="3"/>
      <c r="AA1994" s="3"/>
    </row>
    <row r="1995" spans="3:27" s="5" customFormat="1" x14ac:dyDescent="0.2">
      <c r="C1995" s="25"/>
      <c r="D1995" s="1"/>
      <c r="E1995" s="2"/>
      <c r="F1995" s="3"/>
      <c r="G1995" s="3"/>
      <c r="H1995" s="3"/>
      <c r="I1995" s="3"/>
      <c r="J1995" s="3"/>
      <c r="K1995" s="3"/>
      <c r="L1995" s="3"/>
      <c r="M1995" s="3"/>
      <c r="N1995" s="3"/>
      <c r="O1995" s="1"/>
      <c r="P1995" s="1"/>
      <c r="Q1995" s="1"/>
      <c r="R1995" s="1"/>
      <c r="S1995" s="3"/>
      <c r="T1995" s="13"/>
      <c r="U1995" s="13"/>
      <c r="W1995" s="3"/>
      <c r="X1995" s="3"/>
      <c r="Y1995" s="3"/>
      <c r="Z1995" s="3"/>
      <c r="AA1995" s="3"/>
    </row>
    <row r="1996" spans="3:27" s="5" customFormat="1" x14ac:dyDescent="0.2">
      <c r="C1996" s="25"/>
      <c r="D1996" s="1"/>
      <c r="E1996" s="2"/>
      <c r="F1996" s="3"/>
      <c r="G1996" s="3"/>
      <c r="H1996" s="3"/>
      <c r="I1996" s="3"/>
      <c r="J1996" s="3"/>
      <c r="K1996" s="3"/>
      <c r="L1996" s="3"/>
      <c r="M1996" s="3"/>
      <c r="N1996" s="3"/>
      <c r="O1996" s="1"/>
      <c r="P1996" s="1"/>
      <c r="Q1996" s="1"/>
      <c r="R1996" s="1"/>
      <c r="S1996" s="3"/>
      <c r="T1996" s="13"/>
      <c r="U1996" s="13"/>
      <c r="W1996" s="3"/>
      <c r="X1996" s="3"/>
      <c r="Y1996" s="3"/>
      <c r="Z1996" s="3"/>
      <c r="AA1996" s="3"/>
    </row>
    <row r="1997" spans="3:27" s="5" customFormat="1" x14ac:dyDescent="0.2">
      <c r="C1997" s="25"/>
      <c r="D1997" s="1"/>
      <c r="E1997" s="2"/>
      <c r="F1997" s="3"/>
      <c r="G1997" s="3"/>
      <c r="H1997" s="3"/>
      <c r="I1997" s="3"/>
      <c r="J1997" s="3"/>
      <c r="K1997" s="3"/>
      <c r="L1997" s="3"/>
      <c r="M1997" s="3"/>
      <c r="N1997" s="3"/>
      <c r="O1997" s="1"/>
      <c r="P1997" s="1"/>
      <c r="Q1997" s="1"/>
      <c r="R1997" s="1"/>
      <c r="S1997" s="3"/>
      <c r="T1997" s="13"/>
      <c r="U1997" s="13"/>
      <c r="W1997" s="3"/>
      <c r="X1997" s="3"/>
      <c r="Y1997" s="3"/>
      <c r="Z1997" s="3"/>
      <c r="AA1997" s="3"/>
    </row>
    <row r="1998" spans="3:27" s="5" customFormat="1" x14ac:dyDescent="0.2">
      <c r="C1998" s="25"/>
      <c r="D1998" s="1"/>
      <c r="E1998" s="2"/>
      <c r="F1998" s="3"/>
      <c r="G1998" s="3"/>
      <c r="H1998" s="3"/>
      <c r="I1998" s="3"/>
      <c r="J1998" s="3"/>
      <c r="K1998" s="3"/>
      <c r="L1998" s="3"/>
      <c r="M1998" s="3"/>
      <c r="N1998" s="3"/>
      <c r="O1998" s="1"/>
      <c r="P1998" s="1"/>
      <c r="Q1998" s="1"/>
      <c r="R1998" s="1"/>
      <c r="S1998" s="3"/>
      <c r="T1998" s="13"/>
      <c r="U1998" s="13"/>
      <c r="W1998" s="3"/>
      <c r="X1998" s="3"/>
      <c r="Y1998" s="3"/>
      <c r="Z1998" s="3"/>
      <c r="AA1998" s="3"/>
    </row>
    <row r="1999" spans="3:27" s="5" customFormat="1" x14ac:dyDescent="0.2">
      <c r="C1999" s="25"/>
      <c r="D1999" s="1"/>
      <c r="E1999" s="2"/>
      <c r="F1999" s="3"/>
      <c r="G1999" s="3"/>
      <c r="H1999" s="3"/>
      <c r="I1999" s="3"/>
      <c r="J1999" s="3"/>
      <c r="K1999" s="3"/>
      <c r="L1999" s="3"/>
      <c r="M1999" s="3"/>
      <c r="N1999" s="3"/>
      <c r="O1999" s="1"/>
      <c r="P1999" s="1"/>
      <c r="Q1999" s="1"/>
      <c r="R1999" s="1"/>
      <c r="S1999" s="3"/>
      <c r="T1999" s="13"/>
      <c r="U1999" s="13"/>
      <c r="W1999" s="3"/>
      <c r="X1999" s="3"/>
      <c r="Y1999" s="3"/>
      <c r="Z1999" s="3"/>
      <c r="AA1999" s="3"/>
    </row>
    <row r="2000" spans="3:27" s="5" customFormat="1" x14ac:dyDescent="0.2">
      <c r="C2000" s="25"/>
      <c r="D2000" s="1"/>
      <c r="E2000" s="2"/>
      <c r="F2000" s="3"/>
      <c r="G2000" s="3"/>
      <c r="H2000" s="3"/>
      <c r="I2000" s="3"/>
      <c r="J2000" s="3"/>
      <c r="K2000" s="3"/>
      <c r="L2000" s="3"/>
      <c r="M2000" s="3"/>
      <c r="N2000" s="3"/>
      <c r="O2000" s="1"/>
      <c r="P2000" s="1"/>
      <c r="Q2000" s="1"/>
      <c r="R2000" s="1"/>
      <c r="S2000" s="3"/>
      <c r="T2000" s="13"/>
      <c r="U2000" s="13"/>
      <c r="W2000" s="3"/>
      <c r="X2000" s="3"/>
      <c r="Y2000" s="3"/>
      <c r="Z2000" s="3"/>
      <c r="AA2000" s="3"/>
    </row>
    <row r="2001" spans="3:27" s="5" customFormat="1" x14ac:dyDescent="0.2">
      <c r="C2001" s="25"/>
      <c r="D2001" s="1"/>
      <c r="E2001" s="2"/>
      <c r="F2001" s="3"/>
      <c r="G2001" s="3"/>
      <c r="H2001" s="3"/>
      <c r="I2001" s="3"/>
      <c r="J2001" s="3"/>
      <c r="K2001" s="3"/>
      <c r="L2001" s="3"/>
      <c r="M2001" s="3"/>
      <c r="N2001" s="3"/>
      <c r="O2001" s="1"/>
      <c r="P2001" s="1"/>
      <c r="Q2001" s="1"/>
      <c r="R2001" s="1"/>
      <c r="S2001" s="3"/>
      <c r="T2001" s="13"/>
      <c r="U2001" s="13"/>
      <c r="W2001" s="3"/>
      <c r="X2001" s="3"/>
      <c r="Y2001" s="3"/>
      <c r="Z2001" s="3"/>
      <c r="AA2001" s="3"/>
    </row>
    <row r="2002" spans="3:27" s="5" customFormat="1" x14ac:dyDescent="0.2">
      <c r="C2002" s="25"/>
      <c r="D2002" s="1"/>
      <c r="E2002" s="2"/>
      <c r="F2002" s="3"/>
      <c r="G2002" s="3"/>
      <c r="H2002" s="3"/>
      <c r="I2002" s="3"/>
      <c r="J2002" s="3"/>
      <c r="K2002" s="3"/>
      <c r="L2002" s="3"/>
      <c r="M2002" s="3"/>
      <c r="N2002" s="3"/>
      <c r="O2002" s="1"/>
      <c r="P2002" s="1"/>
      <c r="Q2002" s="1"/>
      <c r="R2002" s="1"/>
      <c r="S2002" s="3"/>
      <c r="T2002" s="13"/>
      <c r="U2002" s="13"/>
      <c r="W2002" s="3"/>
      <c r="X2002" s="3"/>
      <c r="Y2002" s="3"/>
      <c r="Z2002" s="3"/>
      <c r="AA2002" s="3"/>
    </row>
    <row r="2003" spans="3:27" s="5" customFormat="1" x14ac:dyDescent="0.2">
      <c r="C2003" s="25"/>
      <c r="D2003" s="1"/>
      <c r="E2003" s="2"/>
      <c r="F2003" s="3"/>
      <c r="G2003" s="3"/>
      <c r="H2003" s="3"/>
      <c r="I2003" s="3"/>
      <c r="J2003" s="3"/>
      <c r="K2003" s="3"/>
      <c r="L2003" s="3"/>
      <c r="M2003" s="3"/>
      <c r="N2003" s="3"/>
      <c r="O2003" s="1"/>
      <c r="P2003" s="1"/>
      <c r="Q2003" s="1"/>
      <c r="R2003" s="1"/>
      <c r="S2003" s="3"/>
      <c r="T2003" s="13"/>
      <c r="U2003" s="13"/>
      <c r="W2003" s="3"/>
      <c r="X2003" s="3"/>
      <c r="Y2003" s="3"/>
      <c r="Z2003" s="3"/>
      <c r="AA2003" s="3"/>
    </row>
    <row r="2004" spans="3:27" s="5" customFormat="1" x14ac:dyDescent="0.2">
      <c r="C2004" s="25"/>
      <c r="D2004" s="1"/>
      <c r="E2004" s="2"/>
      <c r="F2004" s="3"/>
      <c r="G2004" s="3"/>
      <c r="H2004" s="3"/>
      <c r="I2004" s="3"/>
      <c r="J2004" s="3"/>
      <c r="K2004" s="3"/>
      <c r="L2004" s="3"/>
      <c r="M2004" s="3"/>
      <c r="N2004" s="3"/>
      <c r="O2004" s="1"/>
      <c r="P2004" s="1"/>
      <c r="Q2004" s="1"/>
      <c r="R2004" s="1"/>
      <c r="S2004" s="3"/>
      <c r="T2004" s="13"/>
      <c r="U2004" s="13"/>
      <c r="W2004" s="3"/>
      <c r="X2004" s="3"/>
      <c r="Y2004" s="3"/>
      <c r="Z2004" s="3"/>
      <c r="AA2004" s="3"/>
    </row>
    <row r="2005" spans="3:27" s="5" customFormat="1" x14ac:dyDescent="0.2">
      <c r="C2005" s="25"/>
      <c r="D2005" s="1"/>
      <c r="E2005" s="2"/>
      <c r="F2005" s="3"/>
      <c r="G2005" s="3"/>
      <c r="H2005" s="3"/>
      <c r="I2005" s="3"/>
      <c r="J2005" s="3"/>
      <c r="K2005" s="3"/>
      <c r="L2005" s="3"/>
      <c r="M2005" s="3"/>
      <c r="N2005" s="3"/>
      <c r="O2005" s="1"/>
      <c r="P2005" s="1"/>
      <c r="Q2005" s="1"/>
      <c r="R2005" s="1"/>
      <c r="S2005" s="3"/>
      <c r="T2005" s="13"/>
      <c r="U2005" s="13"/>
      <c r="W2005" s="3"/>
      <c r="X2005" s="3"/>
      <c r="Y2005" s="3"/>
      <c r="Z2005" s="3"/>
      <c r="AA2005" s="3"/>
    </row>
    <row r="2006" spans="3:27" s="5" customFormat="1" x14ac:dyDescent="0.2">
      <c r="C2006" s="25"/>
      <c r="D2006" s="1"/>
      <c r="E2006" s="2"/>
      <c r="F2006" s="3"/>
      <c r="G2006" s="3"/>
      <c r="H2006" s="3"/>
      <c r="I2006" s="3"/>
      <c r="J2006" s="3"/>
      <c r="K2006" s="3"/>
      <c r="L2006" s="3"/>
      <c r="M2006" s="3"/>
      <c r="N2006" s="3"/>
      <c r="O2006" s="1"/>
      <c r="P2006" s="1"/>
      <c r="Q2006" s="1"/>
      <c r="R2006" s="1"/>
      <c r="S2006" s="3"/>
      <c r="T2006" s="13"/>
      <c r="U2006" s="13"/>
      <c r="W2006" s="3"/>
      <c r="X2006" s="3"/>
      <c r="Y2006" s="3"/>
      <c r="Z2006" s="3"/>
      <c r="AA2006" s="3"/>
    </row>
    <row r="2007" spans="3:27" s="5" customFormat="1" x14ac:dyDescent="0.2">
      <c r="C2007" s="25"/>
      <c r="D2007" s="1"/>
      <c r="E2007" s="2"/>
      <c r="F2007" s="3"/>
      <c r="G2007" s="3"/>
      <c r="H2007" s="3"/>
      <c r="I2007" s="3"/>
      <c r="J2007" s="3"/>
      <c r="K2007" s="3"/>
      <c r="L2007" s="3"/>
      <c r="M2007" s="3"/>
      <c r="N2007" s="3"/>
      <c r="O2007" s="1"/>
      <c r="P2007" s="1"/>
      <c r="Q2007" s="1"/>
      <c r="R2007" s="1"/>
      <c r="S2007" s="3"/>
      <c r="T2007" s="13"/>
      <c r="U2007" s="13"/>
      <c r="W2007" s="3"/>
      <c r="X2007" s="3"/>
      <c r="Y2007" s="3"/>
      <c r="Z2007" s="3"/>
      <c r="AA2007" s="3"/>
    </row>
    <row r="2008" spans="3:27" s="5" customFormat="1" x14ac:dyDescent="0.2">
      <c r="C2008" s="25"/>
      <c r="D2008" s="1"/>
      <c r="E2008" s="2"/>
      <c r="F2008" s="3"/>
      <c r="G2008" s="3"/>
      <c r="H2008" s="3"/>
      <c r="I2008" s="3"/>
      <c r="J2008" s="3"/>
      <c r="K2008" s="3"/>
      <c r="L2008" s="3"/>
      <c r="M2008" s="3"/>
      <c r="N2008" s="3"/>
      <c r="O2008" s="1"/>
      <c r="P2008" s="1"/>
      <c r="Q2008" s="1"/>
      <c r="R2008" s="1"/>
      <c r="S2008" s="3"/>
      <c r="T2008" s="13"/>
      <c r="U2008" s="13"/>
      <c r="W2008" s="3"/>
      <c r="X2008" s="3"/>
      <c r="Y2008" s="3"/>
      <c r="Z2008" s="3"/>
      <c r="AA2008" s="3"/>
    </row>
    <row r="2009" spans="3:27" s="5" customFormat="1" x14ac:dyDescent="0.2">
      <c r="C2009" s="25"/>
      <c r="D2009" s="1"/>
      <c r="E2009" s="2"/>
      <c r="F2009" s="3"/>
      <c r="G2009" s="3"/>
      <c r="H2009" s="3"/>
      <c r="I2009" s="3"/>
      <c r="J2009" s="3"/>
      <c r="K2009" s="3"/>
      <c r="L2009" s="3"/>
      <c r="M2009" s="3"/>
      <c r="N2009" s="3"/>
      <c r="O2009" s="1"/>
      <c r="P2009" s="1"/>
      <c r="Q2009" s="1"/>
      <c r="R2009" s="1"/>
      <c r="S2009" s="3"/>
      <c r="T2009" s="13"/>
      <c r="U2009" s="13"/>
      <c r="W2009" s="3"/>
      <c r="X2009" s="3"/>
      <c r="Y2009" s="3"/>
      <c r="Z2009" s="3"/>
      <c r="AA2009" s="3"/>
    </row>
    <row r="2010" spans="3:27" s="5" customFormat="1" x14ac:dyDescent="0.2">
      <c r="C2010" s="25"/>
      <c r="D2010" s="1"/>
      <c r="E2010" s="2"/>
      <c r="F2010" s="3"/>
      <c r="G2010" s="3"/>
      <c r="H2010" s="3"/>
      <c r="I2010" s="3"/>
      <c r="J2010" s="3"/>
      <c r="K2010" s="3"/>
      <c r="L2010" s="3"/>
      <c r="M2010" s="3"/>
      <c r="N2010" s="3"/>
      <c r="O2010" s="1"/>
      <c r="P2010" s="1"/>
      <c r="Q2010" s="1"/>
      <c r="R2010" s="1"/>
      <c r="S2010" s="3"/>
      <c r="T2010" s="13"/>
      <c r="U2010" s="13"/>
      <c r="W2010" s="3"/>
      <c r="X2010" s="3"/>
      <c r="Y2010" s="3"/>
      <c r="Z2010" s="3"/>
      <c r="AA2010" s="3"/>
    </row>
    <row r="2011" spans="3:27" s="5" customFormat="1" x14ac:dyDescent="0.2">
      <c r="C2011" s="25"/>
      <c r="D2011" s="1"/>
      <c r="E2011" s="2"/>
      <c r="F2011" s="3"/>
      <c r="G2011" s="3"/>
      <c r="H2011" s="3"/>
      <c r="I2011" s="3"/>
      <c r="J2011" s="3"/>
      <c r="K2011" s="3"/>
      <c r="L2011" s="3"/>
      <c r="M2011" s="3"/>
      <c r="N2011" s="3"/>
      <c r="O2011" s="1"/>
      <c r="P2011" s="1"/>
      <c r="Q2011" s="1"/>
      <c r="R2011" s="1"/>
      <c r="S2011" s="3"/>
      <c r="T2011" s="13"/>
      <c r="U2011" s="13"/>
      <c r="W2011" s="3"/>
      <c r="X2011" s="3"/>
      <c r="Y2011" s="3"/>
      <c r="Z2011" s="3"/>
      <c r="AA2011" s="3"/>
    </row>
    <row r="2012" spans="3:27" s="5" customFormat="1" x14ac:dyDescent="0.2">
      <c r="C2012" s="25"/>
      <c r="D2012" s="1"/>
      <c r="E2012" s="2"/>
      <c r="F2012" s="3"/>
      <c r="G2012" s="3"/>
      <c r="H2012" s="3"/>
      <c r="I2012" s="3"/>
      <c r="J2012" s="3"/>
      <c r="K2012" s="3"/>
      <c r="L2012" s="3"/>
      <c r="M2012" s="3"/>
      <c r="N2012" s="3"/>
      <c r="O2012" s="1"/>
      <c r="P2012" s="1"/>
      <c r="Q2012" s="1"/>
      <c r="R2012" s="1"/>
      <c r="S2012" s="3"/>
      <c r="T2012" s="13"/>
      <c r="U2012" s="13"/>
      <c r="W2012" s="3"/>
      <c r="X2012" s="3"/>
      <c r="Y2012" s="3"/>
      <c r="Z2012" s="3"/>
      <c r="AA2012" s="3"/>
    </row>
    <row r="2013" spans="3:27" s="5" customFormat="1" x14ac:dyDescent="0.2">
      <c r="C2013" s="25"/>
      <c r="D2013" s="1"/>
      <c r="E2013" s="2"/>
      <c r="F2013" s="3"/>
      <c r="G2013" s="3"/>
      <c r="H2013" s="3"/>
      <c r="I2013" s="3"/>
      <c r="J2013" s="3"/>
      <c r="K2013" s="3"/>
      <c r="L2013" s="3"/>
      <c r="M2013" s="3"/>
      <c r="N2013" s="3"/>
      <c r="O2013" s="1"/>
      <c r="P2013" s="1"/>
      <c r="Q2013" s="1"/>
      <c r="R2013" s="1"/>
      <c r="S2013" s="3"/>
      <c r="T2013" s="13"/>
      <c r="U2013" s="13"/>
      <c r="W2013" s="3"/>
      <c r="X2013" s="3"/>
      <c r="Y2013" s="3"/>
      <c r="Z2013" s="3"/>
      <c r="AA2013" s="3"/>
    </row>
    <row r="2014" spans="3:27" s="5" customFormat="1" x14ac:dyDescent="0.2">
      <c r="C2014" s="25"/>
      <c r="D2014" s="1"/>
      <c r="E2014" s="2"/>
      <c r="F2014" s="3"/>
      <c r="G2014" s="3"/>
      <c r="H2014" s="3"/>
      <c r="I2014" s="3"/>
      <c r="J2014" s="3"/>
      <c r="K2014" s="3"/>
      <c r="L2014" s="3"/>
      <c r="M2014" s="3"/>
      <c r="N2014" s="3"/>
      <c r="O2014" s="1"/>
      <c r="P2014" s="1"/>
      <c r="Q2014" s="1"/>
      <c r="R2014" s="1"/>
      <c r="S2014" s="3"/>
      <c r="T2014" s="13"/>
      <c r="U2014" s="13"/>
      <c r="W2014" s="3"/>
      <c r="X2014" s="3"/>
      <c r="Y2014" s="3"/>
      <c r="Z2014" s="3"/>
      <c r="AA2014" s="3"/>
    </row>
    <row r="2015" spans="3:27" s="5" customFormat="1" x14ac:dyDescent="0.2">
      <c r="C2015" s="25"/>
      <c r="D2015" s="1"/>
      <c r="E2015" s="2"/>
      <c r="F2015" s="3"/>
      <c r="G2015" s="3"/>
      <c r="H2015" s="3"/>
      <c r="I2015" s="3"/>
      <c r="J2015" s="3"/>
      <c r="K2015" s="3"/>
      <c r="L2015" s="3"/>
      <c r="M2015" s="3"/>
      <c r="N2015" s="3"/>
      <c r="O2015" s="1"/>
      <c r="P2015" s="1"/>
      <c r="Q2015" s="1"/>
      <c r="R2015" s="1"/>
      <c r="S2015" s="3"/>
      <c r="T2015" s="13"/>
      <c r="U2015" s="13"/>
      <c r="W2015" s="3"/>
      <c r="X2015" s="3"/>
      <c r="Y2015" s="3"/>
      <c r="Z2015" s="3"/>
      <c r="AA2015" s="3"/>
    </row>
    <row r="2016" spans="3:27" s="5" customFormat="1" x14ac:dyDescent="0.2">
      <c r="C2016" s="25"/>
      <c r="D2016" s="1"/>
      <c r="E2016" s="2"/>
      <c r="F2016" s="3"/>
      <c r="G2016" s="3"/>
      <c r="H2016" s="3"/>
      <c r="I2016" s="3"/>
      <c r="J2016" s="3"/>
      <c r="K2016" s="3"/>
      <c r="L2016" s="3"/>
      <c r="M2016" s="3"/>
      <c r="N2016" s="3"/>
      <c r="O2016" s="1"/>
      <c r="P2016" s="1"/>
      <c r="Q2016" s="1"/>
      <c r="R2016" s="1"/>
      <c r="S2016" s="3"/>
      <c r="T2016" s="13"/>
      <c r="U2016" s="13"/>
      <c r="W2016" s="3"/>
      <c r="X2016" s="3"/>
      <c r="Y2016" s="3"/>
      <c r="Z2016" s="3"/>
      <c r="AA2016" s="3"/>
    </row>
    <row r="2017" spans="3:27" s="5" customFormat="1" x14ac:dyDescent="0.2">
      <c r="C2017" s="25"/>
      <c r="D2017" s="1"/>
      <c r="E2017" s="2"/>
      <c r="F2017" s="3"/>
      <c r="G2017" s="3"/>
      <c r="H2017" s="3"/>
      <c r="I2017" s="3"/>
      <c r="J2017" s="3"/>
      <c r="K2017" s="3"/>
      <c r="L2017" s="3"/>
      <c r="M2017" s="3"/>
      <c r="N2017" s="3"/>
      <c r="O2017" s="1"/>
      <c r="P2017" s="1"/>
      <c r="Q2017" s="1"/>
      <c r="R2017" s="1"/>
      <c r="S2017" s="3"/>
      <c r="T2017" s="13"/>
      <c r="U2017" s="13"/>
      <c r="W2017" s="3"/>
      <c r="X2017" s="3"/>
      <c r="Y2017" s="3"/>
      <c r="Z2017" s="3"/>
      <c r="AA2017" s="3"/>
    </row>
    <row r="2018" spans="3:27" s="5" customFormat="1" x14ac:dyDescent="0.2">
      <c r="C2018" s="25"/>
      <c r="D2018" s="1"/>
      <c r="E2018" s="2"/>
      <c r="F2018" s="3"/>
      <c r="G2018" s="3"/>
      <c r="H2018" s="3"/>
      <c r="I2018" s="3"/>
      <c r="J2018" s="3"/>
      <c r="K2018" s="3"/>
      <c r="L2018" s="3"/>
      <c r="M2018" s="3"/>
      <c r="N2018" s="3"/>
      <c r="O2018" s="1"/>
      <c r="P2018" s="1"/>
      <c r="Q2018" s="1"/>
      <c r="R2018" s="1"/>
      <c r="S2018" s="3"/>
      <c r="T2018" s="13"/>
      <c r="U2018" s="13"/>
      <c r="W2018" s="3"/>
      <c r="X2018" s="3"/>
      <c r="Y2018" s="3"/>
      <c r="Z2018" s="3"/>
      <c r="AA2018" s="3"/>
    </row>
    <row r="2019" spans="3:27" s="5" customFormat="1" x14ac:dyDescent="0.2">
      <c r="C2019" s="25"/>
      <c r="D2019" s="1"/>
      <c r="E2019" s="2"/>
      <c r="F2019" s="3"/>
      <c r="G2019" s="3"/>
      <c r="H2019" s="3"/>
      <c r="I2019" s="3"/>
      <c r="J2019" s="3"/>
      <c r="K2019" s="3"/>
      <c r="L2019" s="3"/>
      <c r="M2019" s="3"/>
      <c r="N2019" s="3"/>
      <c r="O2019" s="1"/>
      <c r="P2019" s="1"/>
      <c r="Q2019" s="1"/>
      <c r="R2019" s="1"/>
      <c r="S2019" s="3"/>
      <c r="T2019" s="13"/>
      <c r="U2019" s="13"/>
      <c r="W2019" s="3"/>
      <c r="X2019" s="3"/>
      <c r="Y2019" s="3"/>
      <c r="Z2019" s="3"/>
      <c r="AA2019" s="3"/>
    </row>
    <row r="2020" spans="3:27" s="5" customFormat="1" x14ac:dyDescent="0.2">
      <c r="C2020" s="25"/>
      <c r="D2020" s="1"/>
      <c r="E2020" s="2"/>
      <c r="F2020" s="3"/>
      <c r="G2020" s="3"/>
      <c r="H2020" s="3"/>
      <c r="I2020" s="3"/>
      <c r="J2020" s="3"/>
      <c r="K2020" s="3"/>
      <c r="L2020" s="3"/>
      <c r="M2020" s="3"/>
      <c r="N2020" s="3"/>
      <c r="O2020" s="1"/>
      <c r="P2020" s="1"/>
      <c r="Q2020" s="1"/>
      <c r="R2020" s="1"/>
      <c r="S2020" s="3"/>
      <c r="T2020" s="13"/>
      <c r="U2020" s="13"/>
      <c r="W2020" s="3"/>
      <c r="X2020" s="3"/>
      <c r="Y2020" s="3"/>
      <c r="Z2020" s="3"/>
      <c r="AA2020" s="3"/>
    </row>
    <row r="2021" spans="3:27" s="5" customFormat="1" x14ac:dyDescent="0.2">
      <c r="C2021" s="25"/>
      <c r="D2021" s="1"/>
      <c r="E2021" s="2"/>
      <c r="F2021" s="3"/>
      <c r="G2021" s="3"/>
      <c r="H2021" s="3"/>
      <c r="I2021" s="3"/>
      <c r="J2021" s="3"/>
      <c r="K2021" s="3"/>
      <c r="L2021" s="3"/>
      <c r="M2021" s="3"/>
      <c r="N2021" s="3"/>
      <c r="O2021" s="1"/>
      <c r="P2021" s="1"/>
      <c r="Q2021" s="1"/>
      <c r="R2021" s="1"/>
      <c r="S2021" s="3"/>
      <c r="T2021" s="13"/>
      <c r="U2021" s="13"/>
      <c r="W2021" s="3"/>
      <c r="X2021" s="3"/>
      <c r="Y2021" s="3"/>
      <c r="Z2021" s="3"/>
      <c r="AA2021" s="3"/>
    </row>
    <row r="2022" spans="3:27" s="5" customFormat="1" x14ac:dyDescent="0.2">
      <c r="C2022" s="25"/>
      <c r="D2022" s="1"/>
      <c r="E2022" s="2"/>
      <c r="F2022" s="3"/>
      <c r="G2022" s="3"/>
      <c r="H2022" s="3"/>
      <c r="I2022" s="3"/>
      <c r="J2022" s="3"/>
      <c r="K2022" s="3"/>
      <c r="L2022" s="3"/>
      <c r="M2022" s="3"/>
      <c r="N2022" s="3"/>
      <c r="O2022" s="1"/>
      <c r="P2022" s="1"/>
      <c r="Q2022" s="1"/>
      <c r="R2022" s="1"/>
      <c r="S2022" s="3"/>
      <c r="T2022" s="13"/>
      <c r="U2022" s="13"/>
      <c r="W2022" s="3"/>
      <c r="X2022" s="3"/>
      <c r="Y2022" s="3"/>
      <c r="Z2022" s="3"/>
      <c r="AA2022" s="3"/>
    </row>
    <row r="2023" spans="3:27" s="5" customFormat="1" x14ac:dyDescent="0.2">
      <c r="C2023" s="25"/>
      <c r="D2023" s="1"/>
      <c r="E2023" s="2"/>
      <c r="F2023" s="3"/>
      <c r="G2023" s="3"/>
      <c r="H2023" s="3"/>
      <c r="I2023" s="3"/>
      <c r="J2023" s="3"/>
      <c r="K2023" s="3"/>
      <c r="L2023" s="3"/>
      <c r="M2023" s="3"/>
      <c r="N2023" s="3"/>
      <c r="O2023" s="1"/>
      <c r="P2023" s="1"/>
      <c r="Q2023" s="1"/>
      <c r="R2023" s="1"/>
      <c r="S2023" s="3"/>
      <c r="T2023" s="13"/>
      <c r="U2023" s="13"/>
      <c r="W2023" s="3"/>
      <c r="X2023" s="3"/>
      <c r="Y2023" s="3"/>
      <c r="Z2023" s="3"/>
      <c r="AA2023" s="3"/>
    </row>
    <row r="2024" spans="3:27" s="5" customFormat="1" x14ac:dyDescent="0.2">
      <c r="C2024" s="25"/>
      <c r="D2024" s="1"/>
      <c r="E2024" s="2"/>
      <c r="F2024" s="3"/>
      <c r="G2024" s="3"/>
      <c r="H2024" s="3"/>
      <c r="I2024" s="3"/>
      <c r="J2024" s="3"/>
      <c r="K2024" s="3"/>
      <c r="L2024" s="3"/>
      <c r="M2024" s="3"/>
      <c r="N2024" s="3"/>
      <c r="O2024" s="1"/>
      <c r="P2024" s="1"/>
      <c r="Q2024" s="1"/>
      <c r="R2024" s="1"/>
      <c r="S2024" s="3"/>
      <c r="T2024" s="13"/>
      <c r="U2024" s="13"/>
      <c r="W2024" s="3"/>
      <c r="X2024" s="3"/>
      <c r="Y2024" s="3"/>
      <c r="Z2024" s="3"/>
      <c r="AA2024" s="3"/>
    </row>
    <row r="2025" spans="3:27" s="5" customFormat="1" x14ac:dyDescent="0.2">
      <c r="C2025" s="25"/>
      <c r="D2025" s="1"/>
      <c r="E2025" s="2"/>
      <c r="F2025" s="3"/>
      <c r="G2025" s="3"/>
      <c r="H2025" s="3"/>
      <c r="I2025" s="3"/>
      <c r="J2025" s="3"/>
      <c r="K2025" s="3"/>
      <c r="L2025" s="3"/>
      <c r="M2025" s="3"/>
      <c r="N2025" s="3"/>
      <c r="O2025" s="1"/>
      <c r="P2025" s="1"/>
      <c r="Q2025" s="1"/>
      <c r="R2025" s="1"/>
      <c r="S2025" s="3"/>
      <c r="T2025" s="13"/>
      <c r="U2025" s="13"/>
      <c r="W2025" s="3"/>
      <c r="X2025" s="3"/>
      <c r="Y2025" s="3"/>
      <c r="Z2025" s="3"/>
      <c r="AA2025" s="3"/>
    </row>
    <row r="2026" spans="3:27" s="5" customFormat="1" x14ac:dyDescent="0.2">
      <c r="C2026" s="25"/>
      <c r="D2026" s="1"/>
      <c r="E2026" s="2"/>
      <c r="F2026" s="3"/>
      <c r="G2026" s="3"/>
      <c r="H2026" s="3"/>
      <c r="I2026" s="3"/>
      <c r="J2026" s="3"/>
      <c r="K2026" s="3"/>
      <c r="L2026" s="3"/>
      <c r="M2026" s="3"/>
      <c r="N2026" s="3"/>
      <c r="O2026" s="1"/>
      <c r="P2026" s="1"/>
      <c r="Q2026" s="1"/>
      <c r="R2026" s="1"/>
      <c r="S2026" s="3"/>
      <c r="T2026" s="13"/>
      <c r="U2026" s="13"/>
      <c r="W2026" s="3"/>
      <c r="X2026" s="3"/>
      <c r="Y2026" s="3"/>
      <c r="Z2026" s="3"/>
      <c r="AA2026" s="3"/>
    </row>
    <row r="2027" spans="3:27" s="5" customFormat="1" x14ac:dyDescent="0.2">
      <c r="C2027" s="25"/>
      <c r="D2027" s="1"/>
      <c r="E2027" s="2"/>
      <c r="F2027" s="3"/>
      <c r="G2027" s="3"/>
      <c r="H2027" s="3"/>
      <c r="I2027" s="3"/>
      <c r="J2027" s="3"/>
      <c r="K2027" s="3"/>
      <c r="L2027" s="3"/>
      <c r="M2027" s="3"/>
      <c r="N2027" s="3"/>
      <c r="O2027" s="1"/>
      <c r="P2027" s="1"/>
      <c r="Q2027" s="1"/>
      <c r="R2027" s="1"/>
      <c r="S2027" s="3"/>
      <c r="T2027" s="13"/>
      <c r="U2027" s="13"/>
      <c r="W2027" s="3"/>
      <c r="X2027" s="3"/>
      <c r="Y2027" s="3"/>
      <c r="Z2027" s="3"/>
      <c r="AA2027" s="3"/>
    </row>
    <row r="2028" spans="3:27" s="5" customFormat="1" x14ac:dyDescent="0.2">
      <c r="C2028" s="25"/>
      <c r="D2028" s="1"/>
      <c r="E2028" s="2"/>
      <c r="F2028" s="3"/>
      <c r="G2028" s="3"/>
      <c r="H2028" s="3"/>
      <c r="I2028" s="3"/>
      <c r="J2028" s="3"/>
      <c r="K2028" s="3"/>
      <c r="L2028" s="3"/>
      <c r="M2028" s="3"/>
      <c r="N2028" s="3"/>
      <c r="O2028" s="1"/>
      <c r="P2028" s="1"/>
      <c r="Q2028" s="1"/>
      <c r="R2028" s="1"/>
      <c r="S2028" s="3"/>
      <c r="T2028" s="13"/>
      <c r="U2028" s="13"/>
      <c r="W2028" s="3"/>
      <c r="X2028" s="3"/>
      <c r="Y2028" s="3"/>
      <c r="Z2028" s="3"/>
      <c r="AA2028" s="3"/>
    </row>
    <row r="2029" spans="3:27" s="5" customFormat="1" x14ac:dyDescent="0.2">
      <c r="C2029" s="25"/>
      <c r="D2029" s="1"/>
      <c r="E2029" s="2"/>
      <c r="F2029" s="3"/>
      <c r="G2029" s="3"/>
      <c r="H2029" s="3"/>
      <c r="I2029" s="3"/>
      <c r="J2029" s="3"/>
      <c r="K2029" s="3"/>
      <c r="L2029" s="3"/>
      <c r="M2029" s="3"/>
      <c r="N2029" s="3"/>
      <c r="O2029" s="1"/>
      <c r="P2029" s="1"/>
      <c r="Q2029" s="1"/>
      <c r="R2029" s="1"/>
      <c r="S2029" s="3"/>
      <c r="T2029" s="13"/>
      <c r="U2029" s="13"/>
      <c r="W2029" s="3"/>
      <c r="X2029" s="3"/>
      <c r="Y2029" s="3"/>
      <c r="Z2029" s="3"/>
      <c r="AA2029" s="3"/>
    </row>
    <row r="2030" spans="3:27" s="5" customFormat="1" x14ac:dyDescent="0.2">
      <c r="C2030" s="25"/>
      <c r="D2030" s="1"/>
      <c r="E2030" s="2"/>
      <c r="F2030" s="3"/>
      <c r="G2030" s="3"/>
      <c r="H2030" s="3"/>
      <c r="I2030" s="3"/>
      <c r="J2030" s="3"/>
      <c r="K2030" s="3"/>
      <c r="L2030" s="3"/>
      <c r="M2030" s="3"/>
      <c r="N2030" s="3"/>
      <c r="O2030" s="1"/>
      <c r="P2030" s="1"/>
      <c r="Q2030" s="1"/>
      <c r="R2030" s="1"/>
      <c r="S2030" s="3"/>
      <c r="T2030" s="13"/>
      <c r="U2030" s="13"/>
      <c r="W2030" s="3"/>
      <c r="X2030" s="3"/>
      <c r="Y2030" s="3"/>
      <c r="Z2030" s="3"/>
      <c r="AA2030" s="3"/>
    </row>
    <row r="2031" spans="3:27" s="5" customFormat="1" x14ac:dyDescent="0.2">
      <c r="C2031" s="25"/>
      <c r="D2031" s="1"/>
      <c r="E2031" s="2"/>
      <c r="F2031" s="3"/>
      <c r="G2031" s="3"/>
      <c r="H2031" s="3"/>
      <c r="I2031" s="3"/>
      <c r="J2031" s="3"/>
      <c r="K2031" s="3"/>
      <c r="L2031" s="3"/>
      <c r="M2031" s="3"/>
      <c r="N2031" s="3"/>
      <c r="O2031" s="1"/>
      <c r="P2031" s="1"/>
      <c r="Q2031" s="1"/>
      <c r="R2031" s="1"/>
      <c r="S2031" s="3"/>
      <c r="T2031" s="13"/>
      <c r="U2031" s="13"/>
      <c r="W2031" s="3"/>
      <c r="X2031" s="3"/>
      <c r="Y2031" s="3"/>
      <c r="Z2031" s="3"/>
      <c r="AA2031" s="3"/>
    </row>
    <row r="2032" spans="3:27" s="5" customFormat="1" x14ac:dyDescent="0.2">
      <c r="C2032" s="25"/>
      <c r="D2032" s="1"/>
      <c r="E2032" s="2"/>
      <c r="F2032" s="3"/>
      <c r="G2032" s="3"/>
      <c r="H2032" s="3"/>
      <c r="I2032" s="3"/>
      <c r="J2032" s="3"/>
      <c r="K2032" s="3"/>
      <c r="L2032" s="3"/>
      <c r="M2032" s="3"/>
      <c r="N2032" s="3"/>
      <c r="O2032" s="1"/>
      <c r="P2032" s="1"/>
      <c r="Q2032" s="1"/>
      <c r="R2032" s="1"/>
      <c r="S2032" s="3"/>
      <c r="T2032" s="13"/>
      <c r="U2032" s="13"/>
      <c r="W2032" s="3"/>
      <c r="X2032" s="3"/>
      <c r="Y2032" s="3"/>
      <c r="Z2032" s="3"/>
      <c r="AA2032" s="3"/>
    </row>
    <row r="2033" spans="3:27" s="5" customFormat="1" x14ac:dyDescent="0.2">
      <c r="C2033" s="25"/>
      <c r="D2033" s="1"/>
      <c r="E2033" s="2"/>
      <c r="F2033" s="3"/>
      <c r="G2033" s="3"/>
      <c r="H2033" s="3"/>
      <c r="I2033" s="3"/>
      <c r="J2033" s="3"/>
      <c r="K2033" s="3"/>
      <c r="L2033" s="3"/>
      <c r="M2033" s="3"/>
      <c r="N2033" s="3"/>
      <c r="O2033" s="1"/>
      <c r="P2033" s="1"/>
      <c r="Q2033" s="1"/>
      <c r="R2033" s="1"/>
      <c r="S2033" s="3"/>
      <c r="T2033" s="13"/>
      <c r="U2033" s="13"/>
      <c r="W2033" s="3"/>
      <c r="X2033" s="3"/>
      <c r="Y2033" s="3"/>
      <c r="Z2033" s="3"/>
      <c r="AA2033" s="3"/>
    </row>
    <row r="2034" spans="3:27" s="5" customFormat="1" x14ac:dyDescent="0.2">
      <c r="C2034" s="25"/>
      <c r="D2034" s="1"/>
      <c r="E2034" s="2"/>
      <c r="F2034" s="3"/>
      <c r="G2034" s="3"/>
      <c r="H2034" s="3"/>
      <c r="I2034" s="3"/>
      <c r="J2034" s="3"/>
      <c r="K2034" s="3"/>
      <c r="L2034" s="3"/>
      <c r="M2034" s="3"/>
      <c r="N2034" s="3"/>
      <c r="O2034" s="1"/>
      <c r="P2034" s="1"/>
      <c r="Q2034" s="1"/>
      <c r="R2034" s="1"/>
      <c r="S2034" s="3"/>
      <c r="T2034" s="13"/>
      <c r="U2034" s="13"/>
      <c r="W2034" s="3"/>
      <c r="X2034" s="3"/>
      <c r="Y2034" s="3"/>
      <c r="Z2034" s="3"/>
      <c r="AA2034" s="3"/>
    </row>
    <row r="2035" spans="3:27" s="5" customFormat="1" x14ac:dyDescent="0.2">
      <c r="C2035" s="25"/>
      <c r="D2035" s="1"/>
      <c r="E2035" s="2"/>
      <c r="F2035" s="3"/>
      <c r="G2035" s="3"/>
      <c r="H2035" s="3"/>
      <c r="I2035" s="3"/>
      <c r="J2035" s="3"/>
      <c r="K2035" s="3"/>
      <c r="L2035" s="3"/>
      <c r="M2035" s="3"/>
      <c r="N2035" s="3"/>
      <c r="O2035" s="1"/>
      <c r="P2035" s="1"/>
      <c r="Q2035" s="1"/>
      <c r="R2035" s="1"/>
      <c r="S2035" s="3"/>
      <c r="T2035" s="13"/>
      <c r="U2035" s="13"/>
      <c r="W2035" s="3"/>
      <c r="X2035" s="3"/>
      <c r="Y2035" s="3"/>
      <c r="Z2035" s="3"/>
      <c r="AA2035" s="3"/>
    </row>
    <row r="2036" spans="3:27" s="5" customFormat="1" x14ac:dyDescent="0.2">
      <c r="C2036" s="25"/>
      <c r="D2036" s="1"/>
      <c r="E2036" s="2"/>
      <c r="F2036" s="3"/>
      <c r="G2036" s="3"/>
      <c r="H2036" s="3"/>
      <c r="I2036" s="3"/>
      <c r="J2036" s="3"/>
      <c r="K2036" s="3"/>
      <c r="L2036" s="3"/>
      <c r="M2036" s="3"/>
      <c r="N2036" s="3"/>
      <c r="O2036" s="1"/>
      <c r="P2036" s="1"/>
      <c r="Q2036" s="1"/>
      <c r="R2036" s="1"/>
      <c r="S2036" s="3"/>
      <c r="T2036" s="13"/>
      <c r="U2036" s="13"/>
      <c r="W2036" s="3"/>
      <c r="X2036" s="3"/>
      <c r="Y2036" s="3"/>
      <c r="Z2036" s="3"/>
      <c r="AA2036" s="3"/>
    </row>
    <row r="2037" spans="3:27" s="5" customFormat="1" x14ac:dyDescent="0.2">
      <c r="C2037" s="25"/>
      <c r="D2037" s="1"/>
      <c r="E2037" s="2"/>
      <c r="F2037" s="3"/>
      <c r="G2037" s="3"/>
      <c r="H2037" s="3"/>
      <c r="I2037" s="3"/>
      <c r="J2037" s="3"/>
      <c r="K2037" s="3"/>
      <c r="L2037" s="3"/>
      <c r="M2037" s="3"/>
      <c r="N2037" s="3"/>
      <c r="O2037" s="1"/>
      <c r="P2037" s="1"/>
      <c r="Q2037" s="1"/>
      <c r="R2037" s="1"/>
      <c r="S2037" s="3"/>
      <c r="T2037" s="13"/>
      <c r="U2037" s="13"/>
      <c r="W2037" s="3"/>
      <c r="X2037" s="3"/>
      <c r="Y2037" s="3"/>
      <c r="Z2037" s="3"/>
      <c r="AA2037" s="3"/>
    </row>
    <row r="2038" spans="3:27" s="5" customFormat="1" x14ac:dyDescent="0.2">
      <c r="C2038" s="25"/>
      <c r="D2038" s="1"/>
      <c r="E2038" s="2"/>
      <c r="F2038" s="3"/>
      <c r="G2038" s="3"/>
      <c r="H2038" s="3"/>
      <c r="I2038" s="3"/>
      <c r="J2038" s="3"/>
      <c r="K2038" s="3"/>
      <c r="L2038" s="3"/>
      <c r="M2038" s="3"/>
      <c r="N2038" s="3"/>
      <c r="O2038" s="1"/>
      <c r="P2038" s="1"/>
      <c r="Q2038" s="1"/>
      <c r="R2038" s="1"/>
      <c r="S2038" s="3"/>
      <c r="T2038" s="13"/>
      <c r="U2038" s="13"/>
      <c r="W2038" s="3"/>
      <c r="X2038" s="3"/>
      <c r="Y2038" s="3"/>
      <c r="Z2038" s="3"/>
      <c r="AA2038" s="3"/>
    </row>
    <row r="2039" spans="3:27" s="5" customFormat="1" x14ac:dyDescent="0.2">
      <c r="C2039" s="25"/>
      <c r="D2039" s="1"/>
      <c r="E2039" s="2"/>
      <c r="F2039" s="3"/>
      <c r="G2039" s="3"/>
      <c r="H2039" s="3"/>
      <c r="I2039" s="3"/>
      <c r="J2039" s="3"/>
      <c r="K2039" s="3"/>
      <c r="L2039" s="3"/>
      <c r="M2039" s="3"/>
      <c r="N2039" s="3"/>
      <c r="O2039" s="1"/>
      <c r="P2039" s="1"/>
      <c r="Q2039" s="1"/>
      <c r="R2039" s="1"/>
      <c r="S2039" s="3"/>
      <c r="T2039" s="13"/>
      <c r="U2039" s="13"/>
      <c r="W2039" s="3"/>
      <c r="X2039" s="3"/>
      <c r="Y2039" s="3"/>
      <c r="Z2039" s="3"/>
      <c r="AA2039" s="3"/>
    </row>
    <row r="2040" spans="3:27" s="5" customFormat="1" x14ac:dyDescent="0.2">
      <c r="C2040" s="25"/>
      <c r="D2040" s="1"/>
      <c r="E2040" s="2"/>
      <c r="F2040" s="3"/>
      <c r="G2040" s="3"/>
      <c r="H2040" s="3"/>
      <c r="I2040" s="3"/>
      <c r="J2040" s="3"/>
      <c r="K2040" s="3"/>
      <c r="L2040" s="3"/>
      <c r="M2040" s="3"/>
      <c r="N2040" s="3"/>
      <c r="O2040" s="1"/>
      <c r="P2040" s="1"/>
      <c r="Q2040" s="1"/>
      <c r="R2040" s="1"/>
      <c r="S2040" s="3"/>
      <c r="T2040" s="13"/>
      <c r="U2040" s="13"/>
      <c r="W2040" s="3"/>
      <c r="X2040" s="3"/>
      <c r="Y2040" s="3"/>
      <c r="Z2040" s="3"/>
      <c r="AA2040" s="3"/>
    </row>
    <row r="2041" spans="3:27" s="5" customFormat="1" x14ac:dyDescent="0.2">
      <c r="C2041" s="25"/>
      <c r="D2041" s="1"/>
      <c r="E2041" s="2"/>
      <c r="F2041" s="3"/>
      <c r="G2041" s="3"/>
      <c r="H2041" s="3"/>
      <c r="I2041" s="3"/>
      <c r="J2041" s="3"/>
      <c r="K2041" s="3"/>
      <c r="L2041" s="3"/>
      <c r="M2041" s="3"/>
      <c r="N2041" s="3"/>
      <c r="O2041" s="1"/>
      <c r="P2041" s="1"/>
      <c r="Q2041" s="1"/>
      <c r="R2041" s="1"/>
      <c r="S2041" s="3"/>
      <c r="T2041" s="13"/>
      <c r="U2041" s="13"/>
      <c r="W2041" s="3"/>
      <c r="X2041" s="3"/>
      <c r="Y2041" s="3"/>
      <c r="Z2041" s="3"/>
      <c r="AA2041" s="3"/>
    </row>
    <row r="2042" spans="3:27" s="5" customFormat="1" x14ac:dyDescent="0.2">
      <c r="C2042" s="25"/>
      <c r="D2042" s="1"/>
      <c r="E2042" s="2"/>
      <c r="F2042" s="3"/>
      <c r="G2042" s="3"/>
      <c r="H2042" s="3"/>
      <c r="I2042" s="3"/>
      <c r="J2042" s="3"/>
      <c r="K2042" s="3"/>
      <c r="L2042" s="3"/>
      <c r="M2042" s="3"/>
      <c r="N2042" s="3"/>
      <c r="O2042" s="1"/>
      <c r="P2042" s="1"/>
      <c r="Q2042" s="1"/>
      <c r="R2042" s="1"/>
      <c r="S2042" s="3"/>
      <c r="T2042" s="13"/>
      <c r="U2042" s="13"/>
      <c r="W2042" s="3"/>
      <c r="X2042" s="3"/>
      <c r="Y2042" s="3"/>
      <c r="Z2042" s="3"/>
      <c r="AA2042" s="3"/>
    </row>
    <row r="2043" spans="3:27" s="5" customFormat="1" x14ac:dyDescent="0.2">
      <c r="C2043" s="25"/>
      <c r="D2043" s="1"/>
      <c r="E2043" s="2"/>
      <c r="F2043" s="3"/>
      <c r="G2043" s="3"/>
      <c r="H2043" s="3"/>
      <c r="I2043" s="3"/>
      <c r="J2043" s="3"/>
      <c r="K2043" s="3"/>
      <c r="L2043" s="3"/>
      <c r="M2043" s="3"/>
      <c r="N2043" s="3"/>
      <c r="O2043" s="1"/>
      <c r="P2043" s="1"/>
      <c r="Q2043" s="1"/>
      <c r="R2043" s="1"/>
      <c r="S2043" s="3"/>
      <c r="T2043" s="13"/>
      <c r="U2043" s="13"/>
      <c r="W2043" s="3"/>
      <c r="X2043" s="3"/>
      <c r="Y2043" s="3"/>
      <c r="Z2043" s="3"/>
      <c r="AA2043" s="3"/>
    </row>
    <row r="2044" spans="3:27" s="5" customFormat="1" x14ac:dyDescent="0.2">
      <c r="C2044" s="25"/>
      <c r="D2044" s="1"/>
      <c r="E2044" s="2"/>
      <c r="F2044" s="3"/>
      <c r="G2044" s="3"/>
      <c r="H2044" s="3"/>
      <c r="I2044" s="3"/>
      <c r="J2044" s="3"/>
      <c r="K2044" s="3"/>
      <c r="L2044" s="3"/>
      <c r="M2044" s="3"/>
      <c r="N2044" s="3"/>
      <c r="O2044" s="1"/>
      <c r="P2044" s="1"/>
      <c r="Q2044" s="1"/>
      <c r="R2044" s="1"/>
      <c r="S2044" s="3"/>
      <c r="T2044" s="13"/>
      <c r="U2044" s="13"/>
      <c r="W2044" s="3"/>
      <c r="X2044" s="3"/>
      <c r="Y2044" s="3"/>
      <c r="Z2044" s="3"/>
      <c r="AA2044" s="3"/>
    </row>
    <row r="2045" spans="3:27" s="5" customFormat="1" x14ac:dyDescent="0.2">
      <c r="C2045" s="25"/>
      <c r="D2045" s="1"/>
      <c r="E2045" s="2"/>
      <c r="F2045" s="3"/>
      <c r="G2045" s="3"/>
      <c r="H2045" s="3"/>
      <c r="I2045" s="3"/>
      <c r="J2045" s="3"/>
      <c r="K2045" s="3"/>
      <c r="L2045" s="3"/>
      <c r="M2045" s="3"/>
      <c r="N2045" s="3"/>
      <c r="O2045" s="1"/>
      <c r="P2045" s="1"/>
      <c r="Q2045" s="1"/>
      <c r="R2045" s="1"/>
      <c r="S2045" s="3"/>
      <c r="T2045" s="13"/>
      <c r="U2045" s="13"/>
      <c r="W2045" s="3"/>
      <c r="X2045" s="3"/>
      <c r="Y2045" s="3"/>
      <c r="Z2045" s="3"/>
      <c r="AA2045" s="3"/>
    </row>
    <row r="2046" spans="3:27" s="5" customFormat="1" x14ac:dyDescent="0.2">
      <c r="C2046" s="25"/>
      <c r="D2046" s="1"/>
      <c r="E2046" s="2"/>
      <c r="F2046" s="3"/>
      <c r="G2046" s="3"/>
      <c r="H2046" s="3"/>
      <c r="I2046" s="3"/>
      <c r="J2046" s="3"/>
      <c r="K2046" s="3"/>
      <c r="L2046" s="3"/>
      <c r="M2046" s="3"/>
      <c r="N2046" s="3"/>
      <c r="O2046" s="1"/>
      <c r="P2046" s="1"/>
      <c r="Q2046" s="1"/>
      <c r="R2046" s="1"/>
      <c r="S2046" s="3"/>
      <c r="T2046" s="13"/>
      <c r="U2046" s="13"/>
      <c r="W2046" s="3"/>
      <c r="X2046" s="3"/>
      <c r="Y2046" s="3"/>
      <c r="Z2046" s="3"/>
      <c r="AA2046" s="3"/>
    </row>
    <row r="2047" spans="3:27" s="5" customFormat="1" x14ac:dyDescent="0.2">
      <c r="C2047" s="25"/>
      <c r="D2047" s="1"/>
      <c r="E2047" s="2"/>
      <c r="F2047" s="3"/>
      <c r="G2047" s="3"/>
      <c r="H2047" s="3"/>
      <c r="I2047" s="3"/>
      <c r="J2047" s="3"/>
      <c r="K2047" s="3"/>
      <c r="L2047" s="3"/>
      <c r="M2047" s="3"/>
      <c r="N2047" s="3"/>
      <c r="O2047" s="1"/>
      <c r="P2047" s="1"/>
      <c r="Q2047" s="1"/>
      <c r="R2047" s="1"/>
      <c r="S2047" s="3"/>
      <c r="T2047" s="13"/>
      <c r="U2047" s="13"/>
      <c r="W2047" s="3"/>
      <c r="X2047" s="3"/>
      <c r="Y2047" s="3"/>
      <c r="Z2047" s="3"/>
      <c r="AA2047" s="3"/>
    </row>
    <row r="2048" spans="3:27" s="5" customFormat="1" x14ac:dyDescent="0.2">
      <c r="C2048" s="25"/>
      <c r="D2048" s="1"/>
      <c r="E2048" s="2"/>
      <c r="F2048" s="3"/>
      <c r="G2048" s="3"/>
      <c r="H2048" s="3"/>
      <c r="I2048" s="3"/>
      <c r="J2048" s="3"/>
      <c r="K2048" s="3"/>
      <c r="L2048" s="3"/>
      <c r="M2048" s="3"/>
      <c r="N2048" s="3"/>
      <c r="O2048" s="1"/>
      <c r="P2048" s="1"/>
      <c r="Q2048" s="1"/>
      <c r="R2048" s="1"/>
      <c r="S2048" s="3"/>
      <c r="T2048" s="13"/>
      <c r="U2048" s="13"/>
      <c r="W2048" s="3"/>
      <c r="X2048" s="3"/>
      <c r="Y2048" s="3"/>
      <c r="Z2048" s="3"/>
      <c r="AA2048" s="3"/>
    </row>
    <row r="2049" spans="3:27" s="5" customFormat="1" x14ac:dyDescent="0.2">
      <c r="C2049" s="25"/>
      <c r="D2049" s="1"/>
      <c r="E2049" s="2"/>
      <c r="F2049" s="3"/>
      <c r="G2049" s="3"/>
      <c r="H2049" s="3"/>
      <c r="I2049" s="3"/>
      <c r="J2049" s="3"/>
      <c r="K2049" s="3"/>
      <c r="L2049" s="3"/>
      <c r="M2049" s="3"/>
      <c r="N2049" s="3"/>
      <c r="O2049" s="1"/>
      <c r="P2049" s="1"/>
      <c r="Q2049" s="1"/>
      <c r="R2049" s="1"/>
      <c r="S2049" s="3"/>
      <c r="T2049" s="13"/>
      <c r="U2049" s="13"/>
      <c r="W2049" s="3"/>
      <c r="X2049" s="3"/>
      <c r="Y2049" s="3"/>
      <c r="Z2049" s="3"/>
      <c r="AA2049" s="3"/>
    </row>
    <row r="2050" spans="3:27" s="5" customFormat="1" x14ac:dyDescent="0.2">
      <c r="C2050" s="25"/>
      <c r="D2050" s="1"/>
      <c r="E2050" s="2"/>
      <c r="F2050" s="3"/>
      <c r="G2050" s="3"/>
      <c r="H2050" s="3"/>
      <c r="I2050" s="3"/>
      <c r="J2050" s="3"/>
      <c r="K2050" s="3"/>
      <c r="L2050" s="3"/>
      <c r="M2050" s="3"/>
      <c r="N2050" s="3"/>
      <c r="O2050" s="1"/>
      <c r="P2050" s="1"/>
      <c r="Q2050" s="1"/>
      <c r="R2050" s="1"/>
      <c r="S2050" s="3"/>
      <c r="T2050" s="13"/>
      <c r="U2050" s="13"/>
      <c r="W2050" s="3"/>
      <c r="X2050" s="3"/>
      <c r="Y2050" s="3"/>
      <c r="Z2050" s="3"/>
      <c r="AA2050" s="3"/>
    </row>
    <row r="2051" spans="3:27" s="5" customFormat="1" x14ac:dyDescent="0.2">
      <c r="C2051" s="25"/>
      <c r="D2051" s="1"/>
      <c r="E2051" s="2"/>
      <c r="F2051" s="3"/>
      <c r="G2051" s="3"/>
      <c r="H2051" s="3"/>
      <c r="I2051" s="3"/>
      <c r="J2051" s="3"/>
      <c r="K2051" s="3"/>
      <c r="L2051" s="3"/>
      <c r="M2051" s="3"/>
      <c r="N2051" s="3"/>
      <c r="O2051" s="1"/>
      <c r="P2051" s="1"/>
      <c r="Q2051" s="1"/>
      <c r="R2051" s="1"/>
      <c r="S2051" s="3"/>
      <c r="T2051" s="13"/>
      <c r="U2051" s="13"/>
      <c r="W2051" s="3"/>
      <c r="X2051" s="3"/>
      <c r="Y2051" s="3"/>
      <c r="Z2051" s="3"/>
      <c r="AA2051" s="3"/>
    </row>
    <row r="2052" spans="3:27" s="5" customFormat="1" x14ac:dyDescent="0.2">
      <c r="C2052" s="25"/>
      <c r="D2052" s="1"/>
      <c r="E2052" s="2"/>
      <c r="F2052" s="3"/>
      <c r="G2052" s="3"/>
      <c r="H2052" s="3"/>
      <c r="I2052" s="3"/>
      <c r="J2052" s="3"/>
      <c r="K2052" s="3"/>
      <c r="L2052" s="3"/>
      <c r="M2052" s="3"/>
      <c r="N2052" s="3"/>
      <c r="O2052" s="1"/>
      <c r="P2052" s="1"/>
      <c r="Q2052" s="1"/>
      <c r="R2052" s="1"/>
      <c r="S2052" s="3"/>
      <c r="T2052" s="13"/>
      <c r="U2052" s="13"/>
      <c r="W2052" s="3"/>
      <c r="X2052" s="3"/>
      <c r="Y2052" s="3"/>
      <c r="Z2052" s="3"/>
      <c r="AA2052" s="3"/>
    </row>
    <row r="2053" spans="3:27" s="5" customFormat="1" x14ac:dyDescent="0.2">
      <c r="C2053" s="25"/>
      <c r="D2053" s="1"/>
      <c r="E2053" s="2"/>
      <c r="F2053" s="3"/>
      <c r="G2053" s="3"/>
      <c r="H2053" s="3"/>
      <c r="I2053" s="3"/>
      <c r="J2053" s="3"/>
      <c r="K2053" s="3"/>
      <c r="L2053" s="3"/>
      <c r="M2053" s="3"/>
      <c r="N2053" s="3"/>
      <c r="O2053" s="1"/>
      <c r="P2053" s="1"/>
      <c r="Q2053" s="1"/>
      <c r="R2053" s="1"/>
      <c r="S2053" s="3"/>
      <c r="T2053" s="13"/>
      <c r="U2053" s="13"/>
      <c r="W2053" s="3"/>
      <c r="X2053" s="3"/>
      <c r="Y2053" s="3"/>
      <c r="Z2053" s="3"/>
      <c r="AA2053" s="3"/>
    </row>
    <row r="2054" spans="3:27" s="5" customFormat="1" x14ac:dyDescent="0.2">
      <c r="C2054" s="25"/>
      <c r="D2054" s="1"/>
      <c r="E2054" s="2"/>
      <c r="F2054" s="3"/>
      <c r="G2054" s="3"/>
      <c r="H2054" s="3"/>
      <c r="I2054" s="3"/>
      <c r="J2054" s="3"/>
      <c r="K2054" s="3"/>
      <c r="L2054" s="3"/>
      <c r="M2054" s="3"/>
      <c r="N2054" s="3"/>
      <c r="O2054" s="1"/>
      <c r="P2054" s="1"/>
      <c r="Q2054" s="1"/>
      <c r="R2054" s="1"/>
      <c r="S2054" s="3"/>
      <c r="T2054" s="13"/>
      <c r="U2054" s="13"/>
      <c r="W2054" s="3"/>
      <c r="X2054" s="3"/>
      <c r="Y2054" s="3"/>
      <c r="Z2054" s="3"/>
      <c r="AA2054" s="3"/>
    </row>
    <row r="2055" spans="3:27" s="5" customFormat="1" x14ac:dyDescent="0.2">
      <c r="C2055" s="25"/>
      <c r="D2055" s="1"/>
      <c r="E2055" s="2"/>
      <c r="F2055" s="3"/>
      <c r="G2055" s="3"/>
      <c r="H2055" s="3"/>
      <c r="I2055" s="3"/>
      <c r="J2055" s="3"/>
      <c r="K2055" s="3"/>
      <c r="L2055" s="3"/>
      <c r="M2055" s="3"/>
      <c r="N2055" s="3"/>
      <c r="O2055" s="1"/>
      <c r="P2055" s="1"/>
      <c r="Q2055" s="1"/>
      <c r="R2055" s="1"/>
      <c r="S2055" s="3"/>
      <c r="T2055" s="13"/>
      <c r="U2055" s="13"/>
      <c r="W2055" s="3"/>
      <c r="X2055" s="3"/>
      <c r="Y2055" s="3"/>
      <c r="Z2055" s="3"/>
      <c r="AA2055" s="3"/>
    </row>
    <row r="2056" spans="3:27" s="5" customFormat="1" x14ac:dyDescent="0.2">
      <c r="C2056" s="25"/>
      <c r="D2056" s="1"/>
      <c r="E2056" s="2"/>
      <c r="F2056" s="3"/>
      <c r="G2056" s="3"/>
      <c r="H2056" s="3"/>
      <c r="I2056" s="3"/>
      <c r="J2056" s="3"/>
      <c r="K2056" s="3"/>
      <c r="L2056" s="3"/>
      <c r="M2056" s="3"/>
      <c r="N2056" s="3"/>
      <c r="O2056" s="1"/>
      <c r="P2056" s="1"/>
      <c r="Q2056" s="1"/>
      <c r="R2056" s="1"/>
      <c r="S2056" s="3"/>
      <c r="T2056" s="13"/>
      <c r="U2056" s="13"/>
      <c r="W2056" s="3"/>
      <c r="X2056" s="3"/>
      <c r="Y2056" s="3"/>
      <c r="Z2056" s="3"/>
      <c r="AA2056" s="3"/>
    </row>
    <row r="2057" spans="3:27" s="5" customFormat="1" x14ac:dyDescent="0.2">
      <c r="C2057" s="25"/>
      <c r="D2057" s="1"/>
      <c r="E2057" s="2"/>
      <c r="F2057" s="3"/>
      <c r="G2057" s="3"/>
      <c r="H2057" s="3"/>
      <c r="I2057" s="3"/>
      <c r="J2057" s="3"/>
      <c r="K2057" s="3"/>
      <c r="L2057" s="3"/>
      <c r="M2057" s="3"/>
      <c r="N2057" s="3"/>
      <c r="O2057" s="1"/>
      <c r="P2057" s="1"/>
      <c r="Q2057" s="1"/>
      <c r="R2057" s="1"/>
      <c r="S2057" s="3"/>
      <c r="T2057" s="13"/>
      <c r="U2057" s="13"/>
      <c r="W2057" s="3"/>
      <c r="X2057" s="3"/>
      <c r="Y2057" s="3"/>
      <c r="Z2057" s="3"/>
      <c r="AA2057" s="3"/>
    </row>
    <row r="2058" spans="3:27" s="5" customFormat="1" x14ac:dyDescent="0.2">
      <c r="C2058" s="25"/>
      <c r="D2058" s="1"/>
      <c r="E2058" s="2"/>
      <c r="F2058" s="3"/>
      <c r="G2058" s="3"/>
      <c r="H2058" s="3"/>
      <c r="I2058" s="3"/>
      <c r="J2058" s="3"/>
      <c r="K2058" s="3"/>
      <c r="L2058" s="3"/>
      <c r="M2058" s="3"/>
      <c r="N2058" s="3"/>
      <c r="O2058" s="1"/>
      <c r="P2058" s="1"/>
      <c r="Q2058" s="1"/>
      <c r="R2058" s="1"/>
      <c r="S2058" s="3"/>
      <c r="T2058" s="13"/>
      <c r="U2058" s="13"/>
      <c r="W2058" s="3"/>
      <c r="X2058" s="3"/>
      <c r="Y2058" s="3"/>
      <c r="Z2058" s="3"/>
      <c r="AA2058" s="3"/>
    </row>
    <row r="2059" spans="3:27" s="5" customFormat="1" x14ac:dyDescent="0.2">
      <c r="C2059" s="25"/>
      <c r="D2059" s="1"/>
      <c r="E2059" s="2"/>
      <c r="F2059" s="3"/>
      <c r="G2059" s="3"/>
      <c r="H2059" s="3"/>
      <c r="I2059" s="3"/>
      <c r="J2059" s="3"/>
      <c r="K2059" s="3"/>
      <c r="L2059" s="3"/>
      <c r="M2059" s="3"/>
      <c r="N2059" s="3"/>
      <c r="O2059" s="1"/>
      <c r="P2059" s="1"/>
      <c r="Q2059" s="1"/>
      <c r="R2059" s="1"/>
      <c r="S2059" s="3"/>
      <c r="T2059" s="13"/>
      <c r="U2059" s="13"/>
      <c r="W2059" s="3"/>
      <c r="X2059" s="3"/>
      <c r="Y2059" s="3"/>
      <c r="Z2059" s="3"/>
      <c r="AA2059" s="3"/>
    </row>
    <row r="2060" spans="3:27" s="5" customFormat="1" x14ac:dyDescent="0.2">
      <c r="C2060" s="25"/>
      <c r="D2060" s="1"/>
      <c r="E2060" s="2"/>
      <c r="F2060" s="3"/>
      <c r="G2060" s="3"/>
      <c r="H2060" s="3"/>
      <c r="I2060" s="3"/>
      <c r="J2060" s="3"/>
      <c r="K2060" s="3"/>
      <c r="L2060" s="3"/>
      <c r="M2060" s="3"/>
      <c r="N2060" s="3"/>
      <c r="O2060" s="1"/>
      <c r="P2060" s="1"/>
      <c r="Q2060" s="1"/>
      <c r="R2060" s="1"/>
      <c r="S2060" s="3"/>
      <c r="T2060" s="13"/>
      <c r="U2060" s="13"/>
      <c r="W2060" s="3"/>
      <c r="X2060" s="3"/>
      <c r="Y2060" s="3"/>
      <c r="Z2060" s="3"/>
      <c r="AA2060" s="3"/>
    </row>
    <row r="2061" spans="3:27" s="5" customFormat="1" x14ac:dyDescent="0.2">
      <c r="C2061" s="25"/>
      <c r="D2061" s="1"/>
      <c r="E2061" s="2"/>
      <c r="F2061" s="3"/>
      <c r="G2061" s="3"/>
      <c r="H2061" s="3"/>
      <c r="I2061" s="3"/>
      <c r="J2061" s="3"/>
      <c r="K2061" s="3"/>
      <c r="L2061" s="3"/>
      <c r="M2061" s="3"/>
      <c r="N2061" s="3"/>
      <c r="O2061" s="1"/>
      <c r="P2061" s="1"/>
      <c r="Q2061" s="1"/>
      <c r="R2061" s="1"/>
      <c r="S2061" s="3"/>
      <c r="T2061" s="13"/>
      <c r="U2061" s="13"/>
      <c r="W2061" s="3"/>
      <c r="X2061" s="3"/>
      <c r="Y2061" s="3"/>
      <c r="Z2061" s="3"/>
      <c r="AA2061" s="3"/>
    </row>
    <row r="2062" spans="3:27" s="5" customFormat="1" x14ac:dyDescent="0.2">
      <c r="C2062" s="25"/>
      <c r="D2062" s="1"/>
      <c r="E2062" s="2"/>
      <c r="F2062" s="3"/>
      <c r="G2062" s="3"/>
      <c r="H2062" s="3"/>
      <c r="I2062" s="3"/>
      <c r="J2062" s="3"/>
      <c r="K2062" s="3"/>
      <c r="L2062" s="3"/>
      <c r="M2062" s="3"/>
      <c r="N2062" s="3"/>
      <c r="O2062" s="1"/>
      <c r="P2062" s="1"/>
      <c r="Q2062" s="1"/>
      <c r="R2062" s="1"/>
      <c r="S2062" s="3"/>
      <c r="T2062" s="13"/>
      <c r="U2062" s="13"/>
      <c r="W2062" s="3"/>
      <c r="X2062" s="3"/>
      <c r="Y2062" s="3"/>
      <c r="Z2062" s="3"/>
      <c r="AA2062" s="3"/>
    </row>
    <row r="2063" spans="3:27" s="5" customFormat="1" x14ac:dyDescent="0.2">
      <c r="C2063" s="25"/>
      <c r="D2063" s="1"/>
      <c r="E2063" s="2"/>
      <c r="F2063" s="3"/>
      <c r="G2063" s="3"/>
      <c r="H2063" s="3"/>
      <c r="I2063" s="3"/>
      <c r="J2063" s="3"/>
      <c r="K2063" s="3"/>
      <c r="L2063" s="3"/>
      <c r="M2063" s="3"/>
      <c r="N2063" s="3"/>
      <c r="O2063" s="1"/>
      <c r="P2063" s="1"/>
      <c r="Q2063" s="1"/>
      <c r="R2063" s="1"/>
      <c r="S2063" s="3"/>
      <c r="T2063" s="13"/>
      <c r="U2063" s="13"/>
      <c r="W2063" s="3"/>
      <c r="X2063" s="3"/>
      <c r="Y2063" s="3"/>
      <c r="Z2063" s="3"/>
      <c r="AA2063" s="3"/>
    </row>
    <row r="2064" spans="3:27" s="5" customFormat="1" x14ac:dyDescent="0.2">
      <c r="C2064" s="25"/>
      <c r="D2064" s="1"/>
      <c r="E2064" s="2"/>
      <c r="F2064" s="3"/>
      <c r="G2064" s="3"/>
      <c r="H2064" s="3"/>
      <c r="I2064" s="3"/>
      <c r="J2064" s="3"/>
      <c r="K2064" s="3"/>
      <c r="L2064" s="3"/>
      <c r="M2064" s="3"/>
      <c r="N2064" s="3"/>
      <c r="O2064" s="1"/>
      <c r="P2064" s="1"/>
      <c r="Q2064" s="1"/>
      <c r="R2064" s="1"/>
      <c r="S2064" s="3"/>
      <c r="T2064" s="13"/>
      <c r="U2064" s="13"/>
      <c r="W2064" s="3"/>
      <c r="X2064" s="3"/>
      <c r="Y2064" s="3"/>
      <c r="Z2064" s="3"/>
      <c r="AA2064" s="3"/>
    </row>
    <row r="2065" spans="3:27" s="5" customFormat="1" x14ac:dyDescent="0.2">
      <c r="C2065" s="25"/>
      <c r="D2065" s="1"/>
      <c r="E2065" s="2"/>
      <c r="F2065" s="3"/>
      <c r="G2065" s="3"/>
      <c r="H2065" s="3"/>
      <c r="I2065" s="3"/>
      <c r="J2065" s="3"/>
      <c r="K2065" s="3"/>
      <c r="L2065" s="3"/>
      <c r="M2065" s="3"/>
      <c r="N2065" s="3"/>
      <c r="O2065" s="1"/>
      <c r="P2065" s="1"/>
      <c r="Q2065" s="1"/>
      <c r="R2065" s="1"/>
      <c r="S2065" s="3"/>
      <c r="T2065" s="13"/>
      <c r="U2065" s="13"/>
      <c r="W2065" s="3"/>
      <c r="X2065" s="3"/>
      <c r="Y2065" s="3"/>
      <c r="Z2065" s="3"/>
      <c r="AA2065" s="3"/>
    </row>
    <row r="2066" spans="3:27" s="5" customFormat="1" x14ac:dyDescent="0.2">
      <c r="C2066" s="25"/>
      <c r="D2066" s="1"/>
      <c r="E2066" s="2"/>
      <c r="F2066" s="3"/>
      <c r="G2066" s="3"/>
      <c r="H2066" s="3"/>
      <c r="I2066" s="3"/>
      <c r="J2066" s="3"/>
      <c r="K2066" s="3"/>
      <c r="L2066" s="3"/>
      <c r="M2066" s="3"/>
      <c r="N2066" s="3"/>
      <c r="O2066" s="1"/>
      <c r="P2066" s="1"/>
      <c r="Q2066" s="1"/>
      <c r="R2066" s="1"/>
      <c r="S2066" s="3"/>
      <c r="T2066" s="13"/>
      <c r="U2066" s="13"/>
      <c r="W2066" s="3"/>
      <c r="X2066" s="3"/>
      <c r="Y2066" s="3"/>
      <c r="Z2066" s="3"/>
      <c r="AA2066" s="3"/>
    </row>
    <row r="2067" spans="3:27" s="5" customFormat="1" x14ac:dyDescent="0.2">
      <c r="C2067" s="25"/>
      <c r="D2067" s="1"/>
      <c r="E2067" s="2"/>
      <c r="F2067" s="3"/>
      <c r="G2067" s="3"/>
      <c r="H2067" s="3"/>
      <c r="I2067" s="3"/>
      <c r="J2067" s="3"/>
      <c r="K2067" s="3"/>
      <c r="L2067" s="3"/>
      <c r="M2067" s="3"/>
      <c r="N2067" s="3"/>
      <c r="O2067" s="1"/>
      <c r="P2067" s="1"/>
      <c r="Q2067" s="1"/>
      <c r="R2067" s="1"/>
      <c r="S2067" s="3"/>
      <c r="T2067" s="13"/>
      <c r="U2067" s="13"/>
      <c r="W2067" s="3"/>
      <c r="X2067" s="3"/>
      <c r="Y2067" s="3"/>
      <c r="Z2067" s="3"/>
      <c r="AA2067" s="3"/>
    </row>
    <row r="2068" spans="3:27" s="5" customFormat="1" x14ac:dyDescent="0.2">
      <c r="C2068" s="25"/>
      <c r="D2068" s="1"/>
      <c r="E2068" s="2"/>
      <c r="F2068" s="3"/>
      <c r="G2068" s="3"/>
      <c r="H2068" s="3"/>
      <c r="I2068" s="3"/>
      <c r="J2068" s="3"/>
      <c r="K2068" s="3"/>
      <c r="L2068" s="3"/>
      <c r="M2068" s="3"/>
      <c r="N2068" s="3"/>
      <c r="O2068" s="1"/>
      <c r="P2068" s="1"/>
      <c r="Q2068" s="1"/>
      <c r="R2068" s="1"/>
      <c r="S2068" s="3"/>
      <c r="T2068" s="13"/>
      <c r="U2068" s="13"/>
      <c r="W2068" s="3"/>
      <c r="X2068" s="3"/>
      <c r="Y2068" s="3"/>
      <c r="Z2068" s="3"/>
      <c r="AA2068" s="3"/>
    </row>
    <row r="2069" spans="3:27" s="5" customFormat="1" x14ac:dyDescent="0.2">
      <c r="C2069" s="25"/>
      <c r="D2069" s="1"/>
      <c r="E2069" s="2"/>
      <c r="F2069" s="3"/>
      <c r="G2069" s="3"/>
      <c r="H2069" s="3"/>
      <c r="I2069" s="3"/>
      <c r="J2069" s="3"/>
      <c r="K2069" s="3"/>
      <c r="L2069" s="3"/>
      <c r="M2069" s="3"/>
      <c r="N2069" s="3"/>
      <c r="O2069" s="1"/>
      <c r="P2069" s="1"/>
      <c r="Q2069" s="1"/>
      <c r="R2069" s="1"/>
      <c r="S2069" s="3"/>
      <c r="T2069" s="13"/>
      <c r="U2069" s="13"/>
      <c r="W2069" s="3"/>
      <c r="X2069" s="3"/>
      <c r="Y2069" s="3"/>
      <c r="Z2069" s="3"/>
      <c r="AA2069" s="3"/>
    </row>
    <row r="2070" spans="3:27" s="5" customFormat="1" x14ac:dyDescent="0.2">
      <c r="C2070" s="25"/>
      <c r="D2070" s="1"/>
      <c r="E2070" s="2"/>
      <c r="F2070" s="3"/>
      <c r="G2070" s="3"/>
      <c r="H2070" s="3"/>
      <c r="I2070" s="3"/>
      <c r="J2070" s="3"/>
      <c r="K2070" s="3"/>
      <c r="L2070" s="3"/>
      <c r="M2070" s="3"/>
      <c r="N2070" s="3"/>
      <c r="O2070" s="1"/>
      <c r="P2070" s="1"/>
      <c r="Q2070" s="1"/>
      <c r="R2070" s="1"/>
      <c r="S2070" s="3"/>
      <c r="T2070" s="13"/>
      <c r="U2070" s="13"/>
      <c r="W2070" s="3"/>
      <c r="X2070" s="3"/>
      <c r="Y2070" s="3"/>
      <c r="Z2070" s="3"/>
      <c r="AA2070" s="3"/>
    </row>
    <row r="2071" spans="3:27" s="5" customFormat="1" x14ac:dyDescent="0.2">
      <c r="C2071" s="25"/>
      <c r="D2071" s="1"/>
      <c r="E2071" s="2"/>
      <c r="F2071" s="3"/>
      <c r="G2071" s="3"/>
      <c r="H2071" s="3"/>
      <c r="I2071" s="3"/>
      <c r="J2071" s="3"/>
      <c r="K2071" s="3"/>
      <c r="L2071" s="3"/>
      <c r="M2071" s="3"/>
      <c r="N2071" s="3"/>
      <c r="O2071" s="1"/>
      <c r="P2071" s="1"/>
      <c r="Q2071" s="1"/>
      <c r="R2071" s="1"/>
      <c r="S2071" s="3"/>
      <c r="T2071" s="13"/>
      <c r="U2071" s="13"/>
      <c r="W2071" s="3"/>
      <c r="X2071" s="3"/>
      <c r="Y2071" s="3"/>
      <c r="Z2071" s="3"/>
      <c r="AA2071" s="3"/>
    </row>
    <row r="2072" spans="3:27" s="5" customFormat="1" x14ac:dyDescent="0.2">
      <c r="C2072" s="25"/>
      <c r="D2072" s="1"/>
      <c r="E2072" s="2"/>
      <c r="F2072" s="3"/>
      <c r="G2072" s="3"/>
      <c r="H2072" s="3"/>
      <c r="I2072" s="3"/>
      <c r="J2072" s="3"/>
      <c r="K2072" s="3"/>
      <c r="L2072" s="3"/>
      <c r="M2072" s="3"/>
      <c r="N2072" s="3"/>
      <c r="O2072" s="1"/>
      <c r="P2072" s="1"/>
      <c r="Q2072" s="1"/>
      <c r="R2072" s="1"/>
      <c r="S2072" s="3"/>
      <c r="T2072" s="13"/>
      <c r="U2072" s="13"/>
      <c r="W2072" s="3"/>
      <c r="X2072" s="3"/>
      <c r="Y2072" s="3"/>
      <c r="Z2072" s="3"/>
      <c r="AA2072" s="3"/>
    </row>
    <row r="2073" spans="3:27" s="5" customFormat="1" x14ac:dyDescent="0.2">
      <c r="C2073" s="25"/>
      <c r="D2073" s="1"/>
      <c r="E2073" s="2"/>
      <c r="F2073" s="3"/>
      <c r="G2073" s="3"/>
      <c r="H2073" s="3"/>
      <c r="I2073" s="3"/>
      <c r="J2073" s="3"/>
      <c r="K2073" s="3"/>
      <c r="L2073" s="3"/>
      <c r="M2073" s="3"/>
      <c r="N2073" s="3"/>
      <c r="O2073" s="1"/>
      <c r="P2073" s="1"/>
      <c r="Q2073" s="1"/>
      <c r="R2073" s="1"/>
      <c r="S2073" s="3"/>
      <c r="T2073" s="13"/>
      <c r="U2073" s="13"/>
      <c r="W2073" s="3"/>
      <c r="X2073" s="3"/>
      <c r="Y2073" s="3"/>
      <c r="Z2073" s="3"/>
      <c r="AA2073" s="3"/>
    </row>
    <row r="2074" spans="3:27" s="5" customFormat="1" x14ac:dyDescent="0.2">
      <c r="C2074" s="25"/>
      <c r="D2074" s="1"/>
      <c r="E2074" s="2"/>
      <c r="F2074" s="3"/>
      <c r="G2074" s="3"/>
      <c r="H2074" s="3"/>
      <c r="I2074" s="3"/>
      <c r="J2074" s="3"/>
      <c r="K2074" s="3"/>
      <c r="L2074" s="3"/>
      <c r="M2074" s="3"/>
      <c r="N2074" s="3"/>
      <c r="O2074" s="1"/>
      <c r="P2074" s="1"/>
      <c r="Q2074" s="1"/>
      <c r="R2074" s="1"/>
      <c r="S2074" s="3"/>
      <c r="T2074" s="13"/>
      <c r="U2074" s="13"/>
      <c r="W2074" s="3"/>
      <c r="X2074" s="3"/>
      <c r="Y2074" s="3"/>
      <c r="Z2074" s="3"/>
      <c r="AA2074" s="3"/>
    </row>
    <row r="2075" spans="3:27" s="5" customFormat="1" x14ac:dyDescent="0.2">
      <c r="C2075" s="25"/>
      <c r="D2075" s="1"/>
      <c r="E2075" s="2"/>
      <c r="F2075" s="3"/>
      <c r="G2075" s="3"/>
      <c r="H2075" s="3"/>
      <c r="I2075" s="3"/>
      <c r="J2075" s="3"/>
      <c r="K2075" s="3"/>
      <c r="L2075" s="3"/>
      <c r="M2075" s="3"/>
      <c r="N2075" s="3"/>
      <c r="O2075" s="1"/>
      <c r="P2075" s="1"/>
      <c r="Q2075" s="1"/>
      <c r="R2075" s="1"/>
      <c r="S2075" s="3"/>
      <c r="T2075" s="13"/>
      <c r="U2075" s="13"/>
      <c r="W2075" s="3"/>
      <c r="X2075" s="3"/>
      <c r="Y2075" s="3"/>
      <c r="Z2075" s="3"/>
      <c r="AA2075" s="3"/>
    </row>
    <row r="2076" spans="3:27" s="5" customFormat="1" x14ac:dyDescent="0.2">
      <c r="C2076" s="25"/>
      <c r="D2076" s="1"/>
      <c r="E2076" s="2"/>
      <c r="F2076" s="3"/>
      <c r="G2076" s="3"/>
      <c r="H2076" s="3"/>
      <c r="I2076" s="3"/>
      <c r="J2076" s="3"/>
      <c r="K2076" s="3"/>
      <c r="L2076" s="3"/>
      <c r="M2076" s="3"/>
      <c r="N2076" s="3"/>
      <c r="O2076" s="1"/>
      <c r="P2076" s="1"/>
      <c r="Q2076" s="1"/>
      <c r="R2076" s="1"/>
      <c r="S2076" s="3"/>
      <c r="T2076" s="13"/>
      <c r="U2076" s="13"/>
      <c r="W2076" s="3"/>
      <c r="X2076" s="3"/>
      <c r="Y2076" s="3"/>
      <c r="Z2076" s="3"/>
      <c r="AA2076" s="3"/>
    </row>
    <row r="2077" spans="3:27" s="5" customFormat="1" x14ac:dyDescent="0.2">
      <c r="C2077" s="25"/>
      <c r="D2077" s="1"/>
      <c r="E2077" s="2"/>
      <c r="F2077" s="3"/>
      <c r="G2077" s="3"/>
      <c r="H2077" s="3"/>
      <c r="I2077" s="3"/>
      <c r="J2077" s="3"/>
      <c r="K2077" s="3"/>
      <c r="L2077" s="3"/>
      <c r="M2077" s="3"/>
      <c r="N2077" s="3"/>
      <c r="O2077" s="1"/>
      <c r="P2077" s="1"/>
      <c r="Q2077" s="1"/>
      <c r="R2077" s="1"/>
      <c r="S2077" s="3"/>
      <c r="T2077" s="13"/>
      <c r="U2077" s="13"/>
      <c r="W2077" s="3"/>
      <c r="X2077" s="3"/>
      <c r="Y2077" s="3"/>
      <c r="Z2077" s="3"/>
      <c r="AA2077" s="3"/>
    </row>
    <row r="2078" spans="3:27" s="5" customFormat="1" x14ac:dyDescent="0.2">
      <c r="C2078" s="25"/>
      <c r="D2078" s="1"/>
      <c r="E2078" s="2"/>
      <c r="F2078" s="3"/>
      <c r="G2078" s="3"/>
      <c r="H2078" s="3"/>
      <c r="I2078" s="3"/>
      <c r="J2078" s="3"/>
      <c r="K2078" s="3"/>
      <c r="L2078" s="3"/>
      <c r="M2078" s="3"/>
      <c r="N2078" s="3"/>
      <c r="O2078" s="1"/>
      <c r="P2078" s="1"/>
      <c r="Q2078" s="1"/>
      <c r="R2078" s="1"/>
      <c r="S2078" s="3"/>
      <c r="T2078" s="13"/>
      <c r="U2078" s="13"/>
      <c r="W2078" s="3"/>
      <c r="X2078" s="3"/>
      <c r="Y2078" s="3"/>
      <c r="Z2078" s="3"/>
      <c r="AA2078" s="3"/>
    </row>
    <row r="2079" spans="3:27" s="5" customFormat="1" x14ac:dyDescent="0.2">
      <c r="C2079" s="25"/>
      <c r="D2079" s="1"/>
      <c r="E2079" s="2"/>
      <c r="F2079" s="3"/>
      <c r="G2079" s="3"/>
      <c r="H2079" s="3"/>
      <c r="I2079" s="3"/>
      <c r="J2079" s="3"/>
      <c r="K2079" s="3"/>
      <c r="L2079" s="3"/>
      <c r="M2079" s="3"/>
      <c r="N2079" s="3"/>
      <c r="O2079" s="1"/>
      <c r="P2079" s="1"/>
      <c r="Q2079" s="1"/>
      <c r="R2079" s="1"/>
      <c r="S2079" s="3"/>
      <c r="T2079" s="13"/>
      <c r="U2079" s="13"/>
      <c r="W2079" s="3"/>
      <c r="X2079" s="3"/>
      <c r="Y2079" s="3"/>
      <c r="Z2079" s="3"/>
      <c r="AA2079" s="3"/>
    </row>
    <row r="2080" spans="3:27" s="5" customFormat="1" x14ac:dyDescent="0.2">
      <c r="C2080" s="25"/>
      <c r="D2080" s="1"/>
      <c r="E2080" s="2"/>
      <c r="F2080" s="3"/>
      <c r="G2080" s="3"/>
      <c r="H2080" s="3"/>
      <c r="I2080" s="3"/>
      <c r="J2080" s="3"/>
      <c r="K2080" s="3"/>
      <c r="L2080" s="3"/>
      <c r="M2080" s="3"/>
      <c r="N2080" s="3"/>
      <c r="O2080" s="1"/>
      <c r="P2080" s="1"/>
      <c r="Q2080" s="1"/>
      <c r="R2080" s="1"/>
      <c r="S2080" s="3"/>
      <c r="T2080" s="13"/>
      <c r="U2080" s="13"/>
      <c r="W2080" s="3"/>
      <c r="X2080" s="3"/>
      <c r="Y2080" s="3"/>
      <c r="Z2080" s="3"/>
      <c r="AA2080" s="3"/>
    </row>
    <row r="2081" spans="3:27" s="5" customFormat="1" x14ac:dyDescent="0.2">
      <c r="C2081" s="25"/>
      <c r="D2081" s="1"/>
      <c r="E2081" s="2"/>
      <c r="F2081" s="3"/>
      <c r="G2081" s="3"/>
      <c r="H2081" s="3"/>
      <c r="I2081" s="3"/>
      <c r="J2081" s="3"/>
      <c r="K2081" s="3"/>
      <c r="L2081" s="3"/>
      <c r="M2081" s="3"/>
      <c r="N2081" s="3"/>
      <c r="O2081" s="1"/>
      <c r="P2081" s="1"/>
      <c r="Q2081" s="1"/>
      <c r="R2081" s="1"/>
      <c r="S2081" s="3"/>
      <c r="T2081" s="13"/>
      <c r="U2081" s="13"/>
      <c r="W2081" s="3"/>
      <c r="X2081" s="3"/>
      <c r="Y2081" s="3"/>
      <c r="Z2081" s="3"/>
      <c r="AA2081" s="3"/>
    </row>
    <row r="2082" spans="3:27" s="5" customFormat="1" x14ac:dyDescent="0.2">
      <c r="C2082" s="25"/>
      <c r="D2082" s="1"/>
      <c r="E2082" s="2"/>
      <c r="F2082" s="3"/>
      <c r="G2082" s="3"/>
      <c r="H2082" s="3"/>
      <c r="I2082" s="3"/>
      <c r="J2082" s="3"/>
      <c r="K2082" s="3"/>
      <c r="L2082" s="3"/>
      <c r="M2082" s="3"/>
      <c r="N2082" s="3"/>
      <c r="O2082" s="1"/>
      <c r="P2082" s="1"/>
      <c r="Q2082" s="1"/>
      <c r="R2082" s="1"/>
      <c r="S2082" s="3"/>
      <c r="T2082" s="13"/>
      <c r="U2082" s="13"/>
      <c r="W2082" s="3"/>
      <c r="X2082" s="3"/>
      <c r="Y2082" s="3"/>
      <c r="Z2082" s="3"/>
      <c r="AA2082" s="3"/>
    </row>
    <row r="2083" spans="3:27" s="5" customFormat="1" x14ac:dyDescent="0.2">
      <c r="C2083" s="25"/>
      <c r="D2083" s="1"/>
      <c r="E2083" s="2"/>
      <c r="F2083" s="3"/>
      <c r="G2083" s="3"/>
      <c r="H2083" s="3"/>
      <c r="I2083" s="3"/>
      <c r="J2083" s="3"/>
      <c r="K2083" s="3"/>
      <c r="L2083" s="3"/>
      <c r="M2083" s="3"/>
      <c r="N2083" s="3"/>
      <c r="O2083" s="1"/>
      <c r="P2083" s="1"/>
      <c r="Q2083" s="1"/>
      <c r="R2083" s="1"/>
      <c r="S2083" s="3"/>
      <c r="T2083" s="13"/>
      <c r="U2083" s="13"/>
      <c r="W2083" s="3"/>
      <c r="X2083" s="3"/>
      <c r="Y2083" s="3"/>
      <c r="Z2083" s="3"/>
      <c r="AA2083" s="3"/>
    </row>
    <row r="2084" spans="3:27" s="5" customFormat="1" x14ac:dyDescent="0.2">
      <c r="C2084" s="25"/>
      <c r="D2084" s="1"/>
      <c r="E2084" s="2"/>
      <c r="F2084" s="3"/>
      <c r="G2084" s="3"/>
      <c r="H2084" s="3"/>
      <c r="I2084" s="3"/>
      <c r="J2084" s="3"/>
      <c r="K2084" s="3"/>
      <c r="L2084" s="3"/>
      <c r="M2084" s="3"/>
      <c r="N2084" s="3"/>
      <c r="O2084" s="1"/>
      <c r="P2084" s="1"/>
      <c r="Q2084" s="1"/>
      <c r="R2084" s="1"/>
      <c r="S2084" s="3"/>
      <c r="T2084" s="13"/>
      <c r="U2084" s="13"/>
      <c r="W2084" s="3"/>
      <c r="X2084" s="3"/>
      <c r="Y2084" s="3"/>
      <c r="Z2084" s="3"/>
      <c r="AA2084" s="3"/>
    </row>
    <row r="2085" spans="3:27" s="5" customFormat="1" x14ac:dyDescent="0.2">
      <c r="C2085" s="25"/>
      <c r="D2085" s="1"/>
      <c r="E2085" s="2"/>
      <c r="F2085" s="3"/>
      <c r="G2085" s="3"/>
      <c r="H2085" s="3"/>
      <c r="I2085" s="3"/>
      <c r="J2085" s="3"/>
      <c r="K2085" s="3"/>
      <c r="L2085" s="3"/>
      <c r="M2085" s="3"/>
      <c r="N2085" s="3"/>
      <c r="O2085" s="1"/>
      <c r="P2085" s="1"/>
      <c r="Q2085" s="1"/>
      <c r="R2085" s="1"/>
      <c r="S2085" s="3"/>
      <c r="T2085" s="13"/>
      <c r="U2085" s="13"/>
      <c r="W2085" s="3"/>
      <c r="X2085" s="3"/>
      <c r="Y2085" s="3"/>
      <c r="Z2085" s="3"/>
      <c r="AA2085" s="3"/>
    </row>
    <row r="2086" spans="3:27" s="5" customFormat="1" x14ac:dyDescent="0.2">
      <c r="C2086" s="25"/>
      <c r="D2086" s="1"/>
      <c r="E2086" s="2"/>
      <c r="F2086" s="3"/>
      <c r="G2086" s="3"/>
      <c r="H2086" s="3"/>
      <c r="I2086" s="3"/>
      <c r="J2086" s="3"/>
      <c r="K2086" s="3"/>
      <c r="L2086" s="3"/>
      <c r="M2086" s="3"/>
      <c r="N2086" s="3"/>
      <c r="O2086" s="1"/>
      <c r="P2086" s="1"/>
      <c r="Q2086" s="1"/>
      <c r="R2086" s="1"/>
      <c r="S2086" s="3"/>
      <c r="T2086" s="13"/>
      <c r="U2086" s="13"/>
      <c r="W2086" s="3"/>
      <c r="X2086" s="3"/>
      <c r="Y2086" s="3"/>
      <c r="Z2086" s="3"/>
      <c r="AA2086" s="3"/>
    </row>
    <row r="2087" spans="3:27" s="5" customFormat="1" x14ac:dyDescent="0.2">
      <c r="C2087" s="25"/>
      <c r="D2087" s="1"/>
      <c r="E2087" s="2"/>
      <c r="F2087" s="3"/>
      <c r="G2087" s="3"/>
      <c r="H2087" s="3"/>
      <c r="I2087" s="3"/>
      <c r="J2087" s="3"/>
      <c r="K2087" s="3"/>
      <c r="L2087" s="3"/>
      <c r="M2087" s="3"/>
      <c r="N2087" s="3"/>
      <c r="O2087" s="1"/>
      <c r="P2087" s="1"/>
      <c r="Q2087" s="1"/>
      <c r="R2087" s="1"/>
      <c r="S2087" s="3"/>
      <c r="T2087" s="13"/>
      <c r="U2087" s="13"/>
      <c r="W2087" s="3"/>
      <c r="X2087" s="3"/>
      <c r="Y2087" s="3"/>
      <c r="Z2087" s="3"/>
      <c r="AA2087" s="3"/>
    </row>
    <row r="2088" spans="3:27" s="5" customFormat="1" x14ac:dyDescent="0.2">
      <c r="C2088" s="25"/>
      <c r="D2088" s="1"/>
      <c r="E2088" s="2"/>
      <c r="F2088" s="3"/>
      <c r="G2088" s="3"/>
      <c r="H2088" s="3"/>
      <c r="I2088" s="3"/>
      <c r="J2088" s="3"/>
      <c r="K2088" s="3"/>
      <c r="L2088" s="3"/>
      <c r="M2088" s="3"/>
      <c r="N2088" s="3"/>
      <c r="O2088" s="1"/>
      <c r="P2088" s="1"/>
      <c r="Q2088" s="1"/>
      <c r="R2088" s="1"/>
      <c r="S2088" s="3"/>
      <c r="T2088" s="13"/>
      <c r="U2088" s="13"/>
      <c r="W2088" s="3"/>
      <c r="X2088" s="3"/>
      <c r="Y2088" s="3"/>
      <c r="Z2088" s="3"/>
      <c r="AA2088" s="3"/>
    </row>
    <row r="2089" spans="3:27" s="5" customFormat="1" x14ac:dyDescent="0.2">
      <c r="C2089" s="25"/>
      <c r="D2089" s="1"/>
      <c r="E2089" s="2"/>
      <c r="F2089" s="3"/>
      <c r="G2089" s="3"/>
      <c r="H2089" s="3"/>
      <c r="I2089" s="3"/>
      <c r="J2089" s="3"/>
      <c r="K2089" s="3"/>
      <c r="L2089" s="3"/>
      <c r="M2089" s="3"/>
      <c r="N2089" s="3"/>
      <c r="O2089" s="1"/>
      <c r="P2089" s="1"/>
      <c r="Q2089" s="1"/>
      <c r="R2089" s="1"/>
      <c r="S2089" s="3"/>
      <c r="T2089" s="13"/>
      <c r="U2089" s="13"/>
      <c r="W2089" s="3"/>
      <c r="X2089" s="3"/>
      <c r="Y2089" s="3"/>
      <c r="Z2089" s="3"/>
      <c r="AA2089" s="3"/>
    </row>
    <row r="2090" spans="3:27" s="5" customFormat="1" x14ac:dyDescent="0.2">
      <c r="C2090" s="25"/>
      <c r="D2090" s="1"/>
      <c r="E2090" s="2"/>
      <c r="F2090" s="3"/>
      <c r="G2090" s="3"/>
      <c r="H2090" s="3"/>
      <c r="I2090" s="3"/>
      <c r="J2090" s="3"/>
      <c r="K2090" s="3"/>
      <c r="L2090" s="3"/>
      <c r="M2090" s="3"/>
      <c r="N2090" s="3"/>
      <c r="O2090" s="1"/>
      <c r="P2090" s="1"/>
      <c r="Q2090" s="1"/>
      <c r="R2090" s="1"/>
      <c r="S2090" s="3"/>
      <c r="T2090" s="13"/>
      <c r="U2090" s="13"/>
      <c r="W2090" s="3"/>
      <c r="X2090" s="3"/>
      <c r="Y2090" s="3"/>
      <c r="Z2090" s="3"/>
      <c r="AA2090" s="3"/>
    </row>
    <row r="2091" spans="3:27" s="5" customFormat="1" x14ac:dyDescent="0.2">
      <c r="C2091" s="25"/>
      <c r="D2091" s="1"/>
      <c r="E2091" s="2"/>
      <c r="F2091" s="3"/>
      <c r="G2091" s="3"/>
      <c r="H2091" s="3"/>
      <c r="I2091" s="3"/>
      <c r="J2091" s="3"/>
      <c r="K2091" s="3"/>
      <c r="L2091" s="3"/>
      <c r="M2091" s="3"/>
      <c r="N2091" s="3"/>
      <c r="O2091" s="1"/>
      <c r="P2091" s="1"/>
      <c r="Q2091" s="1"/>
      <c r="R2091" s="1"/>
      <c r="S2091" s="3"/>
      <c r="T2091" s="13"/>
      <c r="U2091" s="13"/>
      <c r="W2091" s="3"/>
      <c r="X2091" s="3"/>
      <c r="Y2091" s="3"/>
      <c r="Z2091" s="3"/>
      <c r="AA2091" s="3"/>
    </row>
    <row r="2092" spans="3:27" s="5" customFormat="1" x14ac:dyDescent="0.2">
      <c r="C2092" s="25"/>
      <c r="D2092" s="1"/>
      <c r="E2092" s="2"/>
      <c r="F2092" s="3"/>
      <c r="G2092" s="3"/>
      <c r="H2092" s="3"/>
      <c r="I2092" s="3"/>
      <c r="J2092" s="3"/>
      <c r="K2092" s="3"/>
      <c r="L2092" s="3"/>
      <c r="M2092" s="3"/>
      <c r="N2092" s="3"/>
      <c r="O2092" s="1"/>
      <c r="P2092" s="1"/>
      <c r="Q2092" s="1"/>
      <c r="R2092" s="1"/>
      <c r="S2092" s="3"/>
      <c r="T2092" s="13"/>
      <c r="U2092" s="13"/>
      <c r="W2092" s="3"/>
      <c r="X2092" s="3"/>
      <c r="Y2092" s="3"/>
      <c r="Z2092" s="3"/>
      <c r="AA2092" s="3"/>
    </row>
    <row r="2093" spans="3:27" s="5" customFormat="1" x14ac:dyDescent="0.2">
      <c r="C2093" s="25"/>
      <c r="D2093" s="1"/>
      <c r="E2093" s="2"/>
      <c r="F2093" s="3"/>
      <c r="G2093" s="3"/>
      <c r="H2093" s="3"/>
      <c r="I2093" s="3"/>
      <c r="J2093" s="3"/>
      <c r="K2093" s="3"/>
      <c r="L2093" s="3"/>
      <c r="M2093" s="3"/>
      <c r="N2093" s="3"/>
      <c r="O2093" s="1"/>
      <c r="P2093" s="1"/>
      <c r="Q2093" s="1"/>
      <c r="R2093" s="1"/>
      <c r="S2093" s="3"/>
      <c r="T2093" s="13"/>
      <c r="U2093" s="13"/>
      <c r="W2093" s="3"/>
      <c r="X2093" s="3"/>
      <c r="Y2093" s="3"/>
      <c r="Z2093" s="3"/>
      <c r="AA2093" s="3"/>
    </row>
    <row r="2094" spans="3:27" s="5" customFormat="1" x14ac:dyDescent="0.2">
      <c r="C2094" s="25"/>
      <c r="D2094" s="1"/>
      <c r="E2094" s="2"/>
      <c r="F2094" s="3"/>
      <c r="G2094" s="3"/>
      <c r="H2094" s="3"/>
      <c r="I2094" s="3"/>
      <c r="J2094" s="3"/>
      <c r="K2094" s="3"/>
      <c r="L2094" s="3"/>
      <c r="M2094" s="3"/>
      <c r="N2094" s="3"/>
      <c r="O2094" s="1"/>
      <c r="P2094" s="1"/>
      <c r="Q2094" s="1"/>
      <c r="R2094" s="1"/>
      <c r="S2094" s="3"/>
      <c r="T2094" s="13"/>
      <c r="U2094" s="13"/>
      <c r="W2094" s="3"/>
      <c r="X2094" s="3"/>
      <c r="Y2094" s="3"/>
      <c r="Z2094" s="3"/>
      <c r="AA2094" s="3"/>
    </row>
    <row r="2095" spans="3:27" s="5" customFormat="1" x14ac:dyDescent="0.2">
      <c r="C2095" s="25"/>
      <c r="D2095" s="1"/>
      <c r="E2095" s="2"/>
      <c r="F2095" s="3"/>
      <c r="G2095" s="3"/>
      <c r="H2095" s="3"/>
      <c r="I2095" s="3"/>
      <c r="J2095" s="3"/>
      <c r="K2095" s="3"/>
      <c r="L2095" s="3"/>
      <c r="M2095" s="3"/>
      <c r="N2095" s="3"/>
      <c r="O2095" s="1"/>
      <c r="P2095" s="1"/>
      <c r="Q2095" s="1"/>
      <c r="R2095" s="1"/>
      <c r="S2095" s="3"/>
      <c r="T2095" s="13"/>
      <c r="U2095" s="13"/>
      <c r="W2095" s="3"/>
      <c r="X2095" s="3"/>
      <c r="Y2095" s="3"/>
      <c r="Z2095" s="3"/>
      <c r="AA2095" s="3"/>
    </row>
    <row r="2096" spans="3:27" s="5" customFormat="1" x14ac:dyDescent="0.2">
      <c r="C2096" s="25"/>
      <c r="D2096" s="1"/>
      <c r="E2096" s="2"/>
      <c r="F2096" s="3"/>
      <c r="G2096" s="3"/>
      <c r="H2096" s="3"/>
      <c r="I2096" s="3"/>
      <c r="J2096" s="3"/>
      <c r="K2096" s="3"/>
      <c r="L2096" s="3"/>
      <c r="M2096" s="3"/>
      <c r="N2096" s="3"/>
      <c r="O2096" s="1"/>
      <c r="P2096" s="1"/>
      <c r="Q2096" s="1"/>
      <c r="R2096" s="1"/>
      <c r="S2096" s="3"/>
      <c r="T2096" s="13"/>
      <c r="U2096" s="13"/>
      <c r="W2096" s="3"/>
      <c r="X2096" s="3"/>
      <c r="Y2096" s="3"/>
      <c r="Z2096" s="3"/>
      <c r="AA2096" s="3"/>
    </row>
    <row r="2097" spans="3:27" s="5" customFormat="1" x14ac:dyDescent="0.2">
      <c r="C2097" s="25"/>
      <c r="D2097" s="1"/>
      <c r="E2097" s="2"/>
      <c r="F2097" s="3"/>
      <c r="G2097" s="3"/>
      <c r="H2097" s="3"/>
      <c r="I2097" s="3"/>
      <c r="J2097" s="3"/>
      <c r="K2097" s="3"/>
      <c r="L2097" s="3"/>
      <c r="M2097" s="3"/>
      <c r="N2097" s="3"/>
      <c r="O2097" s="1"/>
      <c r="P2097" s="1"/>
      <c r="Q2097" s="1"/>
      <c r="R2097" s="1"/>
      <c r="S2097" s="3"/>
      <c r="T2097" s="13"/>
      <c r="U2097" s="13"/>
      <c r="W2097" s="3"/>
      <c r="X2097" s="3"/>
      <c r="Y2097" s="3"/>
      <c r="Z2097" s="3"/>
      <c r="AA2097" s="3"/>
    </row>
    <row r="2098" spans="3:27" s="5" customFormat="1" x14ac:dyDescent="0.2">
      <c r="C2098" s="25"/>
      <c r="D2098" s="1"/>
      <c r="E2098" s="2"/>
      <c r="F2098" s="3"/>
      <c r="G2098" s="3"/>
      <c r="H2098" s="3"/>
      <c r="I2098" s="3"/>
      <c r="J2098" s="3"/>
      <c r="K2098" s="3"/>
      <c r="L2098" s="3"/>
      <c r="M2098" s="3"/>
      <c r="N2098" s="3"/>
      <c r="O2098" s="1"/>
      <c r="P2098" s="1"/>
      <c r="Q2098" s="1"/>
      <c r="R2098" s="1"/>
      <c r="S2098" s="3"/>
      <c r="T2098" s="13"/>
      <c r="U2098" s="13"/>
      <c r="W2098" s="3"/>
      <c r="X2098" s="3"/>
      <c r="Y2098" s="3"/>
      <c r="Z2098" s="3"/>
      <c r="AA2098" s="3"/>
    </row>
    <row r="2099" spans="3:27" s="5" customFormat="1" x14ac:dyDescent="0.2">
      <c r="C2099" s="25"/>
      <c r="D2099" s="1"/>
      <c r="E2099" s="2"/>
      <c r="F2099" s="3"/>
      <c r="G2099" s="3"/>
      <c r="H2099" s="3"/>
      <c r="I2099" s="3"/>
      <c r="J2099" s="3"/>
      <c r="K2099" s="3"/>
      <c r="L2099" s="3"/>
      <c r="M2099" s="3"/>
      <c r="N2099" s="3"/>
      <c r="O2099" s="1"/>
      <c r="P2099" s="1"/>
      <c r="Q2099" s="1"/>
      <c r="R2099" s="1"/>
      <c r="S2099" s="3"/>
      <c r="T2099" s="13"/>
      <c r="U2099" s="13"/>
      <c r="W2099" s="3"/>
      <c r="X2099" s="3"/>
      <c r="Y2099" s="3"/>
      <c r="Z2099" s="3"/>
      <c r="AA2099" s="3"/>
    </row>
    <row r="2100" spans="3:27" s="5" customFormat="1" x14ac:dyDescent="0.2">
      <c r="C2100" s="25"/>
      <c r="D2100" s="1"/>
      <c r="E2100" s="2"/>
      <c r="F2100" s="3"/>
      <c r="G2100" s="3"/>
      <c r="H2100" s="3"/>
      <c r="I2100" s="3"/>
      <c r="J2100" s="3"/>
      <c r="K2100" s="3"/>
      <c r="L2100" s="3"/>
      <c r="M2100" s="3"/>
      <c r="N2100" s="3"/>
      <c r="O2100" s="1"/>
      <c r="P2100" s="1"/>
      <c r="Q2100" s="1"/>
      <c r="R2100" s="1"/>
      <c r="S2100" s="3"/>
      <c r="T2100" s="13"/>
      <c r="U2100" s="13"/>
      <c r="W2100" s="3"/>
      <c r="X2100" s="3"/>
      <c r="Y2100" s="3"/>
      <c r="Z2100" s="3"/>
      <c r="AA2100" s="3"/>
    </row>
    <row r="2101" spans="3:27" s="5" customFormat="1" x14ac:dyDescent="0.2">
      <c r="C2101" s="25"/>
      <c r="D2101" s="1"/>
      <c r="E2101" s="2"/>
      <c r="F2101" s="3"/>
      <c r="G2101" s="3"/>
      <c r="H2101" s="3"/>
      <c r="I2101" s="3"/>
      <c r="J2101" s="3"/>
      <c r="K2101" s="3"/>
      <c r="L2101" s="3"/>
      <c r="M2101" s="3"/>
      <c r="N2101" s="3"/>
      <c r="O2101" s="1"/>
      <c r="P2101" s="1"/>
      <c r="Q2101" s="1"/>
      <c r="R2101" s="1"/>
      <c r="S2101" s="3"/>
      <c r="T2101" s="13"/>
      <c r="U2101" s="13"/>
      <c r="W2101" s="3"/>
      <c r="X2101" s="3"/>
      <c r="Y2101" s="3"/>
      <c r="Z2101" s="3"/>
      <c r="AA2101" s="3"/>
    </row>
    <row r="2102" spans="3:27" s="5" customFormat="1" x14ac:dyDescent="0.2">
      <c r="C2102" s="25"/>
      <c r="D2102" s="1"/>
      <c r="E2102" s="2"/>
      <c r="F2102" s="3"/>
      <c r="G2102" s="3"/>
      <c r="H2102" s="3"/>
      <c r="I2102" s="3"/>
      <c r="J2102" s="3"/>
      <c r="K2102" s="3"/>
      <c r="L2102" s="3"/>
      <c r="M2102" s="3"/>
      <c r="N2102" s="3"/>
      <c r="O2102" s="1"/>
      <c r="P2102" s="1"/>
      <c r="Q2102" s="1"/>
      <c r="R2102" s="1"/>
      <c r="S2102" s="3"/>
      <c r="T2102" s="13"/>
      <c r="U2102" s="13"/>
      <c r="W2102" s="3"/>
      <c r="X2102" s="3"/>
      <c r="Y2102" s="3"/>
      <c r="Z2102" s="3"/>
      <c r="AA2102" s="3"/>
    </row>
    <row r="2103" spans="3:27" s="5" customFormat="1" x14ac:dyDescent="0.2">
      <c r="C2103" s="25"/>
      <c r="D2103" s="1"/>
      <c r="E2103" s="2"/>
      <c r="F2103" s="3"/>
      <c r="G2103" s="3"/>
      <c r="H2103" s="3"/>
      <c r="I2103" s="3"/>
      <c r="J2103" s="3"/>
      <c r="K2103" s="3"/>
      <c r="L2103" s="3"/>
      <c r="M2103" s="3"/>
      <c r="N2103" s="3"/>
      <c r="O2103" s="1"/>
      <c r="P2103" s="1"/>
      <c r="Q2103" s="1"/>
      <c r="R2103" s="1"/>
      <c r="S2103" s="3"/>
      <c r="T2103" s="13"/>
      <c r="U2103" s="13"/>
      <c r="W2103" s="3"/>
      <c r="X2103" s="3"/>
      <c r="Y2103" s="3"/>
      <c r="Z2103" s="3"/>
      <c r="AA2103" s="3"/>
    </row>
    <row r="2104" spans="3:27" s="5" customFormat="1" x14ac:dyDescent="0.2">
      <c r="C2104" s="25"/>
      <c r="D2104" s="1"/>
      <c r="E2104" s="2"/>
      <c r="F2104" s="3"/>
      <c r="G2104" s="3"/>
      <c r="H2104" s="3"/>
      <c r="I2104" s="3"/>
      <c r="J2104" s="3"/>
      <c r="K2104" s="3"/>
      <c r="L2104" s="3"/>
      <c r="M2104" s="3"/>
      <c r="N2104" s="3"/>
      <c r="O2104" s="1"/>
      <c r="P2104" s="1"/>
      <c r="Q2104" s="1"/>
      <c r="R2104" s="1"/>
      <c r="S2104" s="3"/>
      <c r="T2104" s="13"/>
      <c r="U2104" s="13"/>
      <c r="W2104" s="3"/>
      <c r="X2104" s="3"/>
      <c r="Y2104" s="3"/>
      <c r="Z2104" s="3"/>
      <c r="AA2104" s="3"/>
    </row>
    <row r="2105" spans="3:27" s="5" customFormat="1" x14ac:dyDescent="0.2">
      <c r="C2105" s="25"/>
      <c r="D2105" s="1"/>
      <c r="E2105" s="2"/>
      <c r="F2105" s="3"/>
      <c r="G2105" s="3"/>
      <c r="H2105" s="3"/>
      <c r="I2105" s="3"/>
      <c r="J2105" s="3"/>
      <c r="K2105" s="3"/>
      <c r="L2105" s="3"/>
      <c r="M2105" s="3"/>
      <c r="N2105" s="3"/>
      <c r="O2105" s="1"/>
      <c r="P2105" s="1"/>
      <c r="Q2105" s="1"/>
      <c r="R2105" s="1"/>
      <c r="S2105" s="3"/>
      <c r="T2105" s="13"/>
      <c r="U2105" s="13"/>
      <c r="W2105" s="3"/>
      <c r="X2105" s="3"/>
      <c r="Y2105" s="3"/>
      <c r="Z2105" s="3"/>
      <c r="AA2105" s="3"/>
    </row>
    <row r="2106" spans="3:27" s="5" customFormat="1" x14ac:dyDescent="0.2">
      <c r="C2106" s="25"/>
      <c r="D2106" s="1"/>
      <c r="E2106" s="2"/>
      <c r="F2106" s="3"/>
      <c r="G2106" s="3"/>
      <c r="H2106" s="3"/>
      <c r="I2106" s="3"/>
      <c r="J2106" s="3"/>
      <c r="K2106" s="3"/>
      <c r="L2106" s="3"/>
      <c r="M2106" s="3"/>
      <c r="N2106" s="3"/>
      <c r="O2106" s="1"/>
      <c r="P2106" s="1"/>
      <c r="Q2106" s="1"/>
      <c r="R2106" s="1"/>
      <c r="S2106" s="3"/>
      <c r="T2106" s="13"/>
      <c r="U2106" s="13"/>
      <c r="W2106" s="3"/>
      <c r="X2106" s="3"/>
      <c r="Y2106" s="3"/>
      <c r="Z2106" s="3"/>
      <c r="AA2106" s="3"/>
    </row>
    <row r="2107" spans="3:27" s="5" customFormat="1" x14ac:dyDescent="0.2">
      <c r="C2107" s="25"/>
      <c r="D2107" s="1"/>
      <c r="E2107" s="2"/>
      <c r="F2107" s="3"/>
      <c r="G2107" s="3"/>
      <c r="H2107" s="3"/>
      <c r="I2107" s="3"/>
      <c r="J2107" s="3"/>
      <c r="K2107" s="3"/>
      <c r="L2107" s="3"/>
      <c r="M2107" s="3"/>
      <c r="N2107" s="3"/>
      <c r="O2107" s="1"/>
      <c r="P2107" s="1"/>
      <c r="Q2107" s="1"/>
      <c r="R2107" s="1"/>
      <c r="S2107" s="3"/>
      <c r="T2107" s="13"/>
      <c r="U2107" s="13"/>
      <c r="W2107" s="3"/>
      <c r="X2107" s="3"/>
      <c r="Y2107" s="3"/>
      <c r="Z2107" s="3"/>
      <c r="AA2107" s="3"/>
    </row>
    <row r="2108" spans="3:27" s="5" customFormat="1" x14ac:dyDescent="0.2">
      <c r="C2108" s="25"/>
      <c r="D2108" s="1"/>
      <c r="E2108" s="2"/>
      <c r="F2108" s="3"/>
      <c r="G2108" s="3"/>
      <c r="H2108" s="3"/>
      <c r="I2108" s="3"/>
      <c r="J2108" s="3"/>
      <c r="K2108" s="3"/>
      <c r="L2108" s="3"/>
      <c r="M2108" s="3"/>
      <c r="N2108" s="3"/>
      <c r="O2108" s="1"/>
      <c r="P2108" s="1"/>
      <c r="Q2108" s="1"/>
      <c r="R2108" s="1"/>
      <c r="S2108" s="3"/>
      <c r="T2108" s="13"/>
      <c r="U2108" s="13"/>
      <c r="W2108" s="3"/>
      <c r="X2108" s="3"/>
      <c r="Y2108" s="3"/>
      <c r="Z2108" s="3"/>
      <c r="AA2108" s="3"/>
    </row>
    <row r="2109" spans="3:27" s="5" customFormat="1" x14ac:dyDescent="0.2">
      <c r="C2109" s="25"/>
      <c r="D2109" s="1"/>
      <c r="E2109" s="2"/>
      <c r="F2109" s="3"/>
      <c r="G2109" s="3"/>
      <c r="H2109" s="3"/>
      <c r="I2109" s="3"/>
      <c r="J2109" s="3"/>
      <c r="K2109" s="3"/>
      <c r="L2109" s="3"/>
      <c r="M2109" s="3"/>
      <c r="N2109" s="3"/>
      <c r="O2109" s="1"/>
      <c r="P2109" s="1"/>
      <c r="Q2109" s="1"/>
      <c r="R2109" s="1"/>
      <c r="S2109" s="3"/>
      <c r="T2109" s="13"/>
      <c r="U2109" s="13"/>
      <c r="W2109" s="3"/>
      <c r="X2109" s="3"/>
      <c r="Y2109" s="3"/>
      <c r="Z2109" s="3"/>
      <c r="AA2109" s="3"/>
    </row>
    <row r="2110" spans="3:27" s="5" customFormat="1" x14ac:dyDescent="0.2">
      <c r="C2110" s="25"/>
      <c r="D2110" s="1"/>
      <c r="E2110" s="2"/>
      <c r="F2110" s="3"/>
      <c r="G2110" s="3"/>
      <c r="H2110" s="3"/>
      <c r="I2110" s="3"/>
      <c r="J2110" s="3"/>
      <c r="K2110" s="3"/>
      <c r="L2110" s="3"/>
      <c r="M2110" s="3"/>
      <c r="N2110" s="3"/>
      <c r="O2110" s="1"/>
      <c r="P2110" s="1"/>
      <c r="Q2110" s="1"/>
      <c r="R2110" s="1"/>
      <c r="S2110" s="3"/>
      <c r="T2110" s="13"/>
      <c r="U2110" s="13"/>
      <c r="W2110" s="3"/>
      <c r="X2110" s="3"/>
      <c r="Y2110" s="3"/>
      <c r="Z2110" s="3"/>
      <c r="AA2110" s="3"/>
    </row>
    <row r="2111" spans="3:27" s="5" customFormat="1" x14ac:dyDescent="0.2">
      <c r="C2111" s="25"/>
      <c r="D2111" s="1"/>
      <c r="E2111" s="2"/>
      <c r="F2111" s="3"/>
      <c r="G2111" s="3"/>
      <c r="H2111" s="3"/>
      <c r="I2111" s="3"/>
      <c r="J2111" s="3"/>
      <c r="K2111" s="3"/>
      <c r="L2111" s="3"/>
      <c r="M2111" s="3"/>
      <c r="N2111" s="3"/>
      <c r="O2111" s="1"/>
      <c r="P2111" s="1"/>
      <c r="Q2111" s="1"/>
      <c r="R2111" s="1"/>
      <c r="S2111" s="3"/>
      <c r="T2111" s="13"/>
      <c r="U2111" s="13"/>
      <c r="W2111" s="3"/>
      <c r="X2111" s="3"/>
      <c r="Y2111" s="3"/>
      <c r="Z2111" s="3"/>
      <c r="AA2111" s="3"/>
    </row>
    <row r="2112" spans="3:27" s="5" customFormat="1" x14ac:dyDescent="0.2">
      <c r="C2112" s="25"/>
      <c r="D2112" s="1"/>
      <c r="E2112" s="2"/>
      <c r="F2112" s="3"/>
      <c r="G2112" s="3"/>
      <c r="H2112" s="3"/>
      <c r="I2112" s="3"/>
      <c r="J2112" s="3"/>
      <c r="K2112" s="3"/>
      <c r="L2112" s="3"/>
      <c r="M2112" s="3"/>
      <c r="N2112" s="3"/>
      <c r="O2112" s="1"/>
      <c r="P2112" s="1"/>
      <c r="Q2112" s="1"/>
      <c r="R2112" s="1"/>
      <c r="S2112" s="3"/>
      <c r="T2112" s="13"/>
      <c r="U2112" s="13"/>
      <c r="W2112" s="3"/>
      <c r="X2112" s="3"/>
      <c r="Y2112" s="3"/>
      <c r="Z2112" s="3"/>
      <c r="AA2112" s="3"/>
    </row>
    <row r="2113" spans="3:27" s="5" customFormat="1" x14ac:dyDescent="0.2">
      <c r="C2113" s="25"/>
      <c r="D2113" s="1"/>
      <c r="E2113" s="2"/>
      <c r="F2113" s="3"/>
      <c r="G2113" s="3"/>
      <c r="H2113" s="3"/>
      <c r="I2113" s="3"/>
      <c r="J2113" s="3"/>
      <c r="K2113" s="3"/>
      <c r="L2113" s="3"/>
      <c r="M2113" s="3"/>
      <c r="N2113" s="3"/>
      <c r="O2113" s="1"/>
      <c r="P2113" s="1"/>
      <c r="Q2113" s="1"/>
      <c r="R2113" s="1"/>
      <c r="S2113" s="3"/>
      <c r="T2113" s="13"/>
      <c r="U2113" s="13"/>
      <c r="W2113" s="3"/>
      <c r="X2113" s="3"/>
      <c r="Y2113" s="3"/>
      <c r="Z2113" s="3"/>
      <c r="AA2113" s="3"/>
    </row>
    <row r="2114" spans="3:27" s="5" customFormat="1" x14ac:dyDescent="0.2">
      <c r="C2114" s="25"/>
      <c r="D2114" s="1"/>
      <c r="E2114" s="2"/>
      <c r="F2114" s="3"/>
      <c r="G2114" s="3"/>
      <c r="H2114" s="3"/>
      <c r="I2114" s="3"/>
      <c r="J2114" s="3"/>
      <c r="K2114" s="3"/>
      <c r="L2114" s="3"/>
      <c r="M2114" s="3"/>
      <c r="N2114" s="3"/>
      <c r="O2114" s="1"/>
      <c r="P2114" s="1"/>
      <c r="Q2114" s="1"/>
      <c r="R2114" s="1"/>
      <c r="S2114" s="3"/>
      <c r="T2114" s="13"/>
      <c r="U2114" s="13"/>
      <c r="W2114" s="3"/>
      <c r="X2114" s="3"/>
      <c r="Y2114" s="3"/>
      <c r="Z2114" s="3"/>
      <c r="AA2114" s="3"/>
    </row>
    <row r="2115" spans="3:27" s="5" customFormat="1" x14ac:dyDescent="0.2">
      <c r="C2115" s="25"/>
      <c r="D2115" s="1"/>
      <c r="E2115" s="2"/>
      <c r="F2115" s="3"/>
      <c r="G2115" s="3"/>
      <c r="H2115" s="3"/>
      <c r="I2115" s="3"/>
      <c r="J2115" s="3"/>
      <c r="K2115" s="3"/>
      <c r="L2115" s="3"/>
      <c r="M2115" s="3"/>
      <c r="N2115" s="3"/>
      <c r="O2115" s="1"/>
      <c r="P2115" s="1"/>
      <c r="Q2115" s="1"/>
      <c r="R2115" s="1"/>
      <c r="S2115" s="3"/>
      <c r="T2115" s="13"/>
      <c r="U2115" s="13"/>
      <c r="W2115" s="3"/>
      <c r="X2115" s="3"/>
      <c r="Y2115" s="3"/>
      <c r="Z2115" s="3"/>
      <c r="AA2115" s="3"/>
    </row>
    <row r="2116" spans="3:27" s="5" customFormat="1" x14ac:dyDescent="0.2">
      <c r="C2116" s="25"/>
      <c r="D2116" s="1"/>
      <c r="E2116" s="2"/>
      <c r="F2116" s="3"/>
      <c r="G2116" s="3"/>
      <c r="H2116" s="3"/>
      <c r="I2116" s="3"/>
      <c r="J2116" s="3"/>
      <c r="K2116" s="3"/>
      <c r="L2116" s="3"/>
      <c r="M2116" s="3"/>
      <c r="N2116" s="3"/>
      <c r="O2116" s="1"/>
      <c r="P2116" s="1"/>
      <c r="Q2116" s="1"/>
      <c r="R2116" s="1"/>
      <c r="S2116" s="3"/>
      <c r="T2116" s="13"/>
      <c r="U2116" s="13"/>
      <c r="W2116" s="3"/>
      <c r="X2116" s="3"/>
      <c r="Y2116" s="3"/>
      <c r="Z2116" s="3"/>
      <c r="AA2116" s="3"/>
    </row>
    <row r="2117" spans="3:27" s="5" customFormat="1" x14ac:dyDescent="0.2">
      <c r="C2117" s="25"/>
      <c r="D2117" s="1"/>
      <c r="E2117" s="2"/>
      <c r="F2117" s="3"/>
      <c r="G2117" s="3"/>
      <c r="H2117" s="3"/>
      <c r="I2117" s="3"/>
      <c r="J2117" s="3"/>
      <c r="K2117" s="3"/>
      <c r="L2117" s="3"/>
      <c r="M2117" s="3"/>
      <c r="N2117" s="3"/>
      <c r="O2117" s="1"/>
      <c r="P2117" s="1"/>
      <c r="Q2117" s="1"/>
      <c r="R2117" s="1"/>
      <c r="S2117" s="3"/>
      <c r="T2117" s="13"/>
      <c r="U2117" s="13"/>
      <c r="W2117" s="3"/>
      <c r="X2117" s="3"/>
      <c r="Y2117" s="3"/>
      <c r="Z2117" s="3"/>
      <c r="AA2117" s="3"/>
    </row>
    <row r="2118" spans="3:27" s="5" customFormat="1" x14ac:dyDescent="0.2">
      <c r="C2118" s="25"/>
      <c r="D2118" s="1"/>
      <c r="E2118" s="2"/>
      <c r="F2118" s="3"/>
      <c r="G2118" s="3"/>
      <c r="H2118" s="3"/>
      <c r="I2118" s="3"/>
      <c r="J2118" s="3"/>
      <c r="K2118" s="3"/>
      <c r="L2118" s="3"/>
      <c r="M2118" s="3"/>
      <c r="N2118" s="3"/>
      <c r="O2118" s="1"/>
      <c r="P2118" s="1"/>
      <c r="Q2118" s="1"/>
      <c r="R2118" s="1"/>
      <c r="S2118" s="3"/>
      <c r="T2118" s="13"/>
      <c r="U2118" s="13"/>
      <c r="W2118" s="3"/>
      <c r="X2118" s="3"/>
      <c r="Y2118" s="3"/>
      <c r="Z2118" s="3"/>
      <c r="AA2118" s="3"/>
    </row>
    <row r="2119" spans="3:27" s="5" customFormat="1" x14ac:dyDescent="0.2">
      <c r="C2119" s="25"/>
      <c r="D2119" s="1"/>
      <c r="E2119" s="2"/>
      <c r="F2119" s="3"/>
      <c r="G2119" s="3"/>
      <c r="H2119" s="3"/>
      <c r="I2119" s="3"/>
      <c r="J2119" s="3"/>
      <c r="K2119" s="3"/>
      <c r="L2119" s="3"/>
      <c r="M2119" s="3"/>
      <c r="N2119" s="3"/>
      <c r="O2119" s="1"/>
      <c r="P2119" s="1"/>
      <c r="Q2119" s="1"/>
      <c r="R2119" s="1"/>
      <c r="S2119" s="3"/>
      <c r="T2119" s="13"/>
      <c r="U2119" s="13"/>
      <c r="W2119" s="3"/>
      <c r="X2119" s="3"/>
      <c r="Y2119" s="3"/>
      <c r="Z2119" s="3"/>
      <c r="AA2119" s="3"/>
    </row>
    <row r="2120" spans="3:27" s="5" customFormat="1" x14ac:dyDescent="0.2">
      <c r="C2120" s="25"/>
      <c r="D2120" s="1"/>
      <c r="E2120" s="2"/>
      <c r="F2120" s="3"/>
      <c r="G2120" s="3"/>
      <c r="H2120" s="3"/>
      <c r="I2120" s="3"/>
      <c r="J2120" s="3"/>
      <c r="K2120" s="3"/>
      <c r="L2120" s="3"/>
      <c r="M2120" s="3"/>
      <c r="N2120" s="3"/>
      <c r="O2120" s="1"/>
      <c r="P2120" s="1"/>
      <c r="Q2120" s="1"/>
      <c r="R2120" s="1"/>
      <c r="S2120" s="3"/>
      <c r="T2120" s="13"/>
      <c r="U2120" s="13"/>
      <c r="W2120" s="3"/>
      <c r="X2120" s="3"/>
      <c r="Y2120" s="3"/>
      <c r="Z2120" s="3"/>
      <c r="AA2120" s="3"/>
    </row>
    <row r="2121" spans="3:27" s="5" customFormat="1" x14ac:dyDescent="0.2">
      <c r="C2121" s="25"/>
      <c r="D2121" s="1"/>
      <c r="E2121" s="2"/>
      <c r="F2121" s="3"/>
      <c r="G2121" s="3"/>
      <c r="H2121" s="3"/>
      <c r="I2121" s="3"/>
      <c r="J2121" s="3"/>
      <c r="K2121" s="3"/>
      <c r="L2121" s="3"/>
      <c r="M2121" s="3"/>
      <c r="N2121" s="3"/>
      <c r="O2121" s="1"/>
      <c r="P2121" s="1"/>
      <c r="Q2121" s="1"/>
      <c r="R2121" s="1"/>
      <c r="S2121" s="3"/>
      <c r="T2121" s="13"/>
      <c r="U2121" s="13"/>
      <c r="W2121" s="3"/>
      <c r="X2121" s="3"/>
      <c r="Y2121" s="3"/>
      <c r="Z2121" s="3"/>
      <c r="AA2121" s="3"/>
    </row>
    <row r="2122" spans="3:27" s="5" customFormat="1" x14ac:dyDescent="0.2">
      <c r="C2122" s="25"/>
      <c r="D2122" s="1"/>
      <c r="E2122" s="2"/>
      <c r="F2122" s="3"/>
      <c r="G2122" s="3"/>
      <c r="H2122" s="3"/>
      <c r="I2122" s="3"/>
      <c r="J2122" s="3"/>
      <c r="K2122" s="3"/>
      <c r="L2122" s="3"/>
      <c r="M2122" s="3"/>
      <c r="N2122" s="3"/>
      <c r="O2122" s="1"/>
      <c r="P2122" s="1"/>
      <c r="Q2122" s="1"/>
      <c r="R2122" s="1"/>
      <c r="S2122" s="3"/>
      <c r="T2122" s="13"/>
      <c r="U2122" s="13"/>
      <c r="W2122" s="3"/>
      <c r="X2122" s="3"/>
      <c r="Y2122" s="3"/>
      <c r="Z2122" s="3"/>
      <c r="AA2122" s="3"/>
    </row>
    <row r="2123" spans="3:27" s="5" customFormat="1" x14ac:dyDescent="0.2">
      <c r="C2123" s="25"/>
      <c r="D2123" s="1"/>
      <c r="E2123" s="2"/>
      <c r="F2123" s="3"/>
      <c r="G2123" s="3"/>
      <c r="H2123" s="3"/>
      <c r="I2123" s="3"/>
      <c r="J2123" s="3"/>
      <c r="K2123" s="3"/>
      <c r="L2123" s="3"/>
      <c r="M2123" s="3"/>
      <c r="N2123" s="3"/>
      <c r="O2123" s="1"/>
      <c r="P2123" s="1"/>
      <c r="Q2123" s="1"/>
      <c r="R2123" s="1"/>
      <c r="S2123" s="3"/>
      <c r="T2123" s="13"/>
      <c r="U2123" s="13"/>
      <c r="W2123" s="3"/>
      <c r="X2123" s="3"/>
      <c r="Y2123" s="3"/>
      <c r="Z2123" s="3"/>
      <c r="AA2123" s="3"/>
    </row>
    <row r="2124" spans="3:27" s="5" customFormat="1" x14ac:dyDescent="0.2">
      <c r="C2124" s="25"/>
      <c r="D2124" s="1"/>
      <c r="E2124" s="2"/>
      <c r="F2124" s="3"/>
      <c r="G2124" s="3"/>
      <c r="H2124" s="3"/>
      <c r="I2124" s="3"/>
      <c r="J2124" s="3"/>
      <c r="K2124" s="3"/>
      <c r="L2124" s="3"/>
      <c r="M2124" s="3"/>
      <c r="N2124" s="3"/>
      <c r="O2124" s="1"/>
      <c r="P2124" s="1"/>
      <c r="Q2124" s="1"/>
      <c r="R2124" s="1"/>
      <c r="S2124" s="3"/>
      <c r="T2124" s="13"/>
      <c r="U2124" s="13"/>
      <c r="W2124" s="3"/>
      <c r="X2124" s="3"/>
      <c r="Y2124" s="3"/>
      <c r="Z2124" s="3"/>
      <c r="AA2124" s="3"/>
    </row>
    <row r="2125" spans="3:27" s="5" customFormat="1" x14ac:dyDescent="0.2">
      <c r="C2125" s="25"/>
      <c r="D2125" s="1"/>
      <c r="E2125" s="2"/>
      <c r="F2125" s="3"/>
      <c r="G2125" s="3"/>
      <c r="H2125" s="3"/>
      <c r="I2125" s="3"/>
      <c r="J2125" s="3"/>
      <c r="K2125" s="3"/>
      <c r="L2125" s="3"/>
      <c r="M2125" s="3"/>
      <c r="N2125" s="3"/>
      <c r="O2125" s="1"/>
      <c r="P2125" s="1"/>
      <c r="Q2125" s="1"/>
      <c r="R2125" s="1"/>
      <c r="S2125" s="3"/>
      <c r="T2125" s="13"/>
      <c r="U2125" s="13"/>
      <c r="W2125" s="3"/>
      <c r="X2125" s="3"/>
      <c r="Y2125" s="3"/>
      <c r="Z2125" s="3"/>
      <c r="AA2125" s="3"/>
    </row>
    <row r="2126" spans="3:27" s="5" customFormat="1" x14ac:dyDescent="0.2">
      <c r="C2126" s="25"/>
      <c r="D2126" s="1"/>
      <c r="E2126" s="2"/>
      <c r="F2126" s="3"/>
      <c r="G2126" s="3"/>
      <c r="H2126" s="3"/>
      <c r="I2126" s="3"/>
      <c r="J2126" s="3"/>
      <c r="K2126" s="3"/>
      <c r="L2126" s="3"/>
      <c r="M2126" s="3"/>
      <c r="N2126" s="3"/>
      <c r="O2126" s="1"/>
      <c r="P2126" s="1"/>
      <c r="Q2126" s="1"/>
      <c r="R2126" s="1"/>
      <c r="S2126" s="3"/>
      <c r="T2126" s="13"/>
      <c r="U2126" s="13"/>
      <c r="W2126" s="3"/>
      <c r="X2126" s="3"/>
      <c r="Y2126" s="3"/>
      <c r="Z2126" s="3"/>
      <c r="AA2126" s="3"/>
    </row>
    <row r="2127" spans="3:27" s="5" customFormat="1" x14ac:dyDescent="0.2">
      <c r="C2127" s="25"/>
      <c r="D2127" s="1"/>
      <c r="E2127" s="2"/>
      <c r="F2127" s="3"/>
      <c r="G2127" s="3"/>
      <c r="H2127" s="3"/>
      <c r="I2127" s="3"/>
      <c r="J2127" s="3"/>
      <c r="K2127" s="3"/>
      <c r="L2127" s="3"/>
      <c r="M2127" s="3"/>
      <c r="N2127" s="3"/>
      <c r="O2127" s="1"/>
      <c r="P2127" s="1"/>
      <c r="Q2127" s="1"/>
      <c r="R2127" s="1"/>
      <c r="S2127" s="3"/>
      <c r="T2127" s="13"/>
      <c r="U2127" s="13"/>
      <c r="W2127" s="3"/>
      <c r="X2127" s="3"/>
      <c r="Y2127" s="3"/>
      <c r="Z2127" s="3"/>
      <c r="AA2127" s="3"/>
    </row>
    <row r="2128" spans="3:27" s="5" customFormat="1" x14ac:dyDescent="0.2">
      <c r="C2128" s="25"/>
      <c r="D2128" s="1"/>
      <c r="E2128" s="2"/>
      <c r="F2128" s="3"/>
      <c r="G2128" s="3"/>
      <c r="H2128" s="3"/>
      <c r="I2128" s="3"/>
      <c r="J2128" s="3"/>
      <c r="K2128" s="3"/>
      <c r="L2128" s="3"/>
      <c r="M2128" s="3"/>
      <c r="N2128" s="3"/>
      <c r="O2128" s="1"/>
      <c r="P2128" s="1"/>
      <c r="Q2128" s="1"/>
      <c r="R2128" s="1"/>
      <c r="S2128" s="3"/>
      <c r="T2128" s="13"/>
      <c r="U2128" s="13"/>
      <c r="W2128" s="3"/>
      <c r="X2128" s="3"/>
      <c r="Y2128" s="3"/>
      <c r="Z2128" s="3"/>
      <c r="AA2128" s="3"/>
    </row>
    <row r="2129" spans="3:27" s="5" customFormat="1" x14ac:dyDescent="0.2">
      <c r="C2129" s="25"/>
      <c r="D2129" s="1"/>
      <c r="E2129" s="2"/>
      <c r="F2129" s="3"/>
      <c r="G2129" s="3"/>
      <c r="H2129" s="3"/>
      <c r="I2129" s="3"/>
      <c r="J2129" s="3"/>
      <c r="K2129" s="3"/>
      <c r="L2129" s="3"/>
      <c r="M2129" s="3"/>
      <c r="N2129" s="3"/>
      <c r="O2129" s="1"/>
      <c r="P2129" s="1"/>
      <c r="Q2129" s="1"/>
      <c r="R2129" s="1"/>
      <c r="S2129" s="3"/>
      <c r="T2129" s="13"/>
      <c r="U2129" s="13"/>
      <c r="W2129" s="3"/>
      <c r="X2129" s="3"/>
      <c r="Y2129" s="3"/>
      <c r="Z2129" s="3"/>
      <c r="AA2129" s="3"/>
    </row>
    <row r="2130" spans="3:27" s="5" customFormat="1" x14ac:dyDescent="0.2">
      <c r="C2130" s="25"/>
      <c r="D2130" s="1"/>
      <c r="E2130" s="2"/>
      <c r="F2130" s="3"/>
      <c r="G2130" s="3"/>
      <c r="H2130" s="3"/>
      <c r="I2130" s="3"/>
      <c r="J2130" s="3"/>
      <c r="K2130" s="3"/>
      <c r="L2130" s="3"/>
      <c r="M2130" s="3"/>
      <c r="N2130" s="3"/>
      <c r="O2130" s="1"/>
      <c r="P2130" s="1"/>
      <c r="Q2130" s="1"/>
      <c r="R2130" s="1"/>
      <c r="S2130" s="3"/>
      <c r="T2130" s="13"/>
      <c r="U2130" s="13"/>
      <c r="W2130" s="3"/>
      <c r="X2130" s="3"/>
      <c r="Y2130" s="3"/>
      <c r="Z2130" s="3"/>
      <c r="AA2130" s="3"/>
    </row>
    <row r="2131" spans="3:27" s="5" customFormat="1" x14ac:dyDescent="0.2">
      <c r="C2131" s="25"/>
      <c r="D2131" s="1"/>
      <c r="E2131" s="2"/>
      <c r="F2131" s="3"/>
      <c r="G2131" s="3"/>
      <c r="H2131" s="3"/>
      <c r="I2131" s="3"/>
      <c r="J2131" s="3"/>
      <c r="K2131" s="3"/>
      <c r="L2131" s="3"/>
      <c r="M2131" s="3"/>
      <c r="N2131" s="3"/>
      <c r="O2131" s="1"/>
      <c r="P2131" s="1"/>
      <c r="Q2131" s="1"/>
      <c r="R2131" s="1"/>
      <c r="S2131" s="3"/>
      <c r="T2131" s="13"/>
      <c r="U2131" s="13"/>
      <c r="W2131" s="3"/>
      <c r="X2131" s="3"/>
      <c r="Y2131" s="3"/>
      <c r="Z2131" s="3"/>
      <c r="AA2131" s="3"/>
    </row>
    <row r="2132" spans="3:27" s="5" customFormat="1" x14ac:dyDescent="0.2">
      <c r="C2132" s="25"/>
      <c r="D2132" s="1"/>
      <c r="E2132" s="2"/>
      <c r="F2132" s="3"/>
      <c r="G2132" s="3"/>
      <c r="H2132" s="3"/>
      <c r="I2132" s="3"/>
      <c r="J2132" s="3"/>
      <c r="K2132" s="3"/>
      <c r="L2132" s="3"/>
      <c r="M2132" s="3"/>
      <c r="N2132" s="3"/>
      <c r="O2132" s="1"/>
      <c r="P2132" s="1"/>
      <c r="Q2132" s="1"/>
      <c r="R2132" s="1"/>
      <c r="S2132" s="3"/>
      <c r="T2132" s="13"/>
      <c r="U2132" s="13"/>
      <c r="W2132" s="3"/>
      <c r="X2132" s="3"/>
      <c r="Y2132" s="3"/>
      <c r="Z2132" s="3"/>
      <c r="AA2132" s="3"/>
    </row>
    <row r="2133" spans="3:27" s="5" customFormat="1" x14ac:dyDescent="0.2">
      <c r="C2133" s="25"/>
      <c r="D2133" s="1"/>
      <c r="E2133" s="2"/>
      <c r="F2133" s="3"/>
      <c r="G2133" s="3"/>
      <c r="H2133" s="3"/>
      <c r="I2133" s="3"/>
      <c r="J2133" s="3"/>
      <c r="K2133" s="3"/>
      <c r="L2133" s="3"/>
      <c r="M2133" s="3"/>
      <c r="N2133" s="3"/>
      <c r="O2133" s="1"/>
      <c r="P2133" s="1"/>
      <c r="Q2133" s="1"/>
      <c r="R2133" s="1"/>
      <c r="S2133" s="3"/>
      <c r="T2133" s="13"/>
      <c r="U2133" s="13"/>
      <c r="W2133" s="3"/>
      <c r="X2133" s="3"/>
      <c r="Y2133" s="3"/>
      <c r="Z2133" s="3"/>
      <c r="AA2133" s="3"/>
    </row>
    <row r="2134" spans="3:27" s="5" customFormat="1" x14ac:dyDescent="0.2">
      <c r="C2134" s="25"/>
      <c r="D2134" s="1"/>
      <c r="E2134" s="2"/>
      <c r="F2134" s="3"/>
      <c r="G2134" s="3"/>
      <c r="H2134" s="3"/>
      <c r="I2134" s="3"/>
      <c r="J2134" s="3"/>
      <c r="K2134" s="3"/>
      <c r="L2134" s="3"/>
      <c r="M2134" s="3"/>
      <c r="N2134" s="3"/>
      <c r="O2134" s="1"/>
      <c r="P2134" s="1"/>
      <c r="Q2134" s="1"/>
      <c r="R2134" s="1"/>
      <c r="S2134" s="3"/>
      <c r="T2134" s="13"/>
      <c r="U2134" s="13"/>
      <c r="W2134" s="3"/>
      <c r="X2134" s="3"/>
      <c r="Y2134" s="3"/>
      <c r="Z2134" s="3"/>
      <c r="AA2134" s="3"/>
    </row>
    <row r="2135" spans="3:27" s="5" customFormat="1" x14ac:dyDescent="0.2">
      <c r="C2135" s="25"/>
      <c r="D2135" s="1"/>
      <c r="E2135" s="2"/>
      <c r="F2135" s="3"/>
      <c r="G2135" s="3"/>
      <c r="H2135" s="3"/>
      <c r="I2135" s="3"/>
      <c r="J2135" s="3"/>
      <c r="K2135" s="3"/>
      <c r="L2135" s="3"/>
      <c r="M2135" s="3"/>
      <c r="N2135" s="3"/>
      <c r="O2135" s="1"/>
      <c r="P2135" s="1"/>
      <c r="Q2135" s="1"/>
      <c r="R2135" s="1"/>
      <c r="S2135" s="3"/>
      <c r="T2135" s="13"/>
      <c r="U2135" s="13"/>
      <c r="W2135" s="3"/>
      <c r="X2135" s="3"/>
      <c r="Y2135" s="3"/>
      <c r="Z2135" s="3"/>
      <c r="AA2135" s="3"/>
    </row>
    <row r="2136" spans="3:27" s="5" customFormat="1" x14ac:dyDescent="0.2">
      <c r="C2136" s="25"/>
      <c r="D2136" s="1"/>
      <c r="E2136" s="2"/>
      <c r="F2136" s="3"/>
      <c r="G2136" s="3"/>
      <c r="H2136" s="3"/>
      <c r="I2136" s="3"/>
      <c r="J2136" s="3"/>
      <c r="K2136" s="3"/>
      <c r="L2136" s="3"/>
      <c r="M2136" s="3"/>
      <c r="N2136" s="3"/>
      <c r="O2136" s="1"/>
      <c r="P2136" s="1"/>
      <c r="Q2136" s="1"/>
      <c r="R2136" s="1"/>
      <c r="S2136" s="3"/>
      <c r="T2136" s="13"/>
      <c r="U2136" s="13"/>
      <c r="W2136" s="3"/>
      <c r="X2136" s="3"/>
      <c r="Y2136" s="3"/>
      <c r="Z2136" s="3"/>
      <c r="AA2136" s="3"/>
    </row>
    <row r="2137" spans="3:27" s="5" customFormat="1" x14ac:dyDescent="0.2">
      <c r="C2137" s="25"/>
      <c r="D2137" s="1"/>
      <c r="E2137" s="2"/>
      <c r="F2137" s="3"/>
      <c r="G2137" s="3"/>
      <c r="H2137" s="3"/>
      <c r="I2137" s="3"/>
      <c r="J2137" s="3"/>
      <c r="K2137" s="3"/>
      <c r="L2137" s="3"/>
      <c r="M2137" s="3"/>
      <c r="N2137" s="3"/>
      <c r="O2137" s="1"/>
      <c r="P2137" s="1"/>
      <c r="Q2137" s="1"/>
      <c r="R2137" s="1"/>
      <c r="S2137" s="3"/>
      <c r="T2137" s="13"/>
      <c r="U2137" s="13"/>
      <c r="W2137" s="3"/>
      <c r="X2137" s="3"/>
      <c r="Y2137" s="3"/>
      <c r="Z2137" s="3"/>
      <c r="AA2137" s="3"/>
    </row>
    <row r="2138" spans="3:27" s="5" customFormat="1" x14ac:dyDescent="0.2">
      <c r="C2138" s="25"/>
      <c r="D2138" s="1"/>
      <c r="E2138" s="2"/>
      <c r="F2138" s="3"/>
      <c r="G2138" s="3"/>
      <c r="H2138" s="3"/>
      <c r="I2138" s="3"/>
      <c r="J2138" s="3"/>
      <c r="K2138" s="3"/>
      <c r="L2138" s="3"/>
      <c r="M2138" s="3"/>
      <c r="N2138" s="3"/>
      <c r="O2138" s="1"/>
      <c r="P2138" s="1"/>
      <c r="Q2138" s="1"/>
      <c r="R2138" s="1"/>
      <c r="S2138" s="3"/>
      <c r="T2138" s="13"/>
      <c r="U2138" s="13"/>
      <c r="W2138" s="3"/>
      <c r="X2138" s="3"/>
      <c r="Y2138" s="3"/>
      <c r="Z2138" s="3"/>
      <c r="AA2138" s="3"/>
    </row>
    <row r="2139" spans="3:27" s="5" customFormat="1" x14ac:dyDescent="0.2">
      <c r="C2139" s="25"/>
      <c r="D2139" s="1"/>
      <c r="E2139" s="2"/>
      <c r="F2139" s="3"/>
      <c r="G2139" s="3"/>
      <c r="H2139" s="3"/>
      <c r="I2139" s="3"/>
      <c r="J2139" s="3"/>
      <c r="K2139" s="3"/>
      <c r="L2139" s="3"/>
      <c r="M2139" s="3"/>
      <c r="N2139" s="3"/>
      <c r="O2139" s="1"/>
      <c r="P2139" s="1"/>
      <c r="Q2139" s="1"/>
      <c r="R2139" s="1"/>
      <c r="S2139" s="3"/>
      <c r="T2139" s="13"/>
      <c r="U2139" s="13"/>
      <c r="W2139" s="3"/>
      <c r="X2139" s="3"/>
      <c r="Y2139" s="3"/>
      <c r="Z2139" s="3"/>
      <c r="AA2139" s="3"/>
    </row>
    <row r="2140" spans="3:27" s="5" customFormat="1" x14ac:dyDescent="0.2">
      <c r="C2140" s="25"/>
      <c r="D2140" s="1"/>
      <c r="E2140" s="2"/>
      <c r="F2140" s="3"/>
      <c r="G2140" s="3"/>
      <c r="H2140" s="3"/>
      <c r="I2140" s="3"/>
      <c r="J2140" s="3"/>
      <c r="K2140" s="3"/>
      <c r="L2140" s="3"/>
      <c r="M2140" s="3"/>
      <c r="N2140" s="3"/>
      <c r="O2140" s="1"/>
      <c r="P2140" s="1"/>
      <c r="Q2140" s="1"/>
      <c r="R2140" s="1"/>
      <c r="S2140" s="3"/>
      <c r="T2140" s="13"/>
      <c r="U2140" s="13"/>
      <c r="W2140" s="3"/>
      <c r="X2140" s="3"/>
      <c r="Y2140" s="3"/>
      <c r="Z2140" s="3"/>
      <c r="AA2140" s="3"/>
    </row>
    <row r="2141" spans="3:27" s="5" customFormat="1" x14ac:dyDescent="0.2">
      <c r="C2141" s="25"/>
      <c r="D2141" s="1"/>
      <c r="E2141" s="2"/>
      <c r="F2141" s="3"/>
      <c r="G2141" s="3"/>
      <c r="H2141" s="3"/>
      <c r="I2141" s="3"/>
      <c r="J2141" s="3"/>
      <c r="K2141" s="3"/>
      <c r="L2141" s="3"/>
      <c r="M2141" s="3"/>
      <c r="N2141" s="3"/>
      <c r="O2141" s="1"/>
      <c r="P2141" s="1"/>
      <c r="Q2141" s="1"/>
      <c r="R2141" s="1"/>
      <c r="S2141" s="3"/>
      <c r="T2141" s="13"/>
      <c r="U2141" s="13"/>
      <c r="W2141" s="3"/>
      <c r="X2141" s="3"/>
      <c r="Y2141" s="3"/>
      <c r="Z2141" s="3"/>
      <c r="AA2141" s="3"/>
    </row>
    <row r="2142" spans="3:27" s="5" customFormat="1" x14ac:dyDescent="0.2">
      <c r="C2142" s="25"/>
      <c r="D2142" s="1"/>
      <c r="E2142" s="2"/>
      <c r="F2142" s="3"/>
      <c r="G2142" s="3"/>
      <c r="H2142" s="3"/>
      <c r="I2142" s="3"/>
      <c r="J2142" s="3"/>
      <c r="K2142" s="3"/>
      <c r="L2142" s="3"/>
      <c r="M2142" s="3"/>
      <c r="N2142" s="3"/>
      <c r="O2142" s="1"/>
      <c r="P2142" s="1"/>
      <c r="Q2142" s="1"/>
      <c r="R2142" s="1"/>
      <c r="S2142" s="3"/>
      <c r="T2142" s="13"/>
      <c r="U2142" s="13"/>
      <c r="W2142" s="3"/>
      <c r="X2142" s="3"/>
      <c r="Y2142" s="3"/>
      <c r="Z2142" s="3"/>
      <c r="AA2142" s="3"/>
    </row>
    <row r="2143" spans="3:27" s="5" customFormat="1" x14ac:dyDescent="0.2">
      <c r="C2143" s="25"/>
      <c r="D2143" s="1"/>
      <c r="E2143" s="2"/>
      <c r="F2143" s="3"/>
      <c r="G2143" s="3"/>
      <c r="H2143" s="3"/>
      <c r="I2143" s="3"/>
      <c r="J2143" s="3"/>
      <c r="K2143" s="3"/>
      <c r="L2143" s="3"/>
      <c r="M2143" s="3"/>
      <c r="N2143" s="3"/>
      <c r="O2143" s="1"/>
      <c r="P2143" s="1"/>
      <c r="Q2143" s="1"/>
      <c r="R2143" s="1"/>
      <c r="S2143" s="3"/>
      <c r="T2143" s="13"/>
      <c r="U2143" s="13"/>
      <c r="W2143" s="3"/>
      <c r="X2143" s="3"/>
      <c r="Y2143" s="3"/>
      <c r="Z2143" s="3"/>
      <c r="AA2143" s="3"/>
    </row>
    <row r="2144" spans="3:27" s="5" customFormat="1" x14ac:dyDescent="0.2">
      <c r="C2144" s="25"/>
      <c r="D2144" s="1"/>
      <c r="E2144" s="2"/>
      <c r="F2144" s="3"/>
      <c r="G2144" s="3"/>
      <c r="H2144" s="3"/>
      <c r="I2144" s="3"/>
      <c r="J2144" s="3"/>
      <c r="K2144" s="3"/>
      <c r="L2144" s="3"/>
      <c r="M2144" s="3"/>
      <c r="N2144" s="3"/>
      <c r="O2144" s="1"/>
      <c r="P2144" s="1"/>
      <c r="Q2144" s="1"/>
      <c r="R2144" s="1"/>
      <c r="S2144" s="3"/>
      <c r="T2144" s="13"/>
      <c r="U2144" s="13"/>
      <c r="W2144" s="3"/>
      <c r="X2144" s="3"/>
      <c r="Y2144" s="3"/>
      <c r="Z2144" s="3"/>
      <c r="AA2144" s="3"/>
    </row>
    <row r="2145" spans="3:27" s="5" customFormat="1" x14ac:dyDescent="0.2">
      <c r="C2145" s="25"/>
      <c r="D2145" s="1"/>
      <c r="E2145" s="2"/>
      <c r="F2145" s="3"/>
      <c r="G2145" s="3"/>
      <c r="H2145" s="3"/>
      <c r="I2145" s="3"/>
      <c r="J2145" s="3"/>
      <c r="K2145" s="3"/>
      <c r="L2145" s="3"/>
      <c r="M2145" s="3"/>
      <c r="N2145" s="3"/>
      <c r="O2145" s="1"/>
      <c r="P2145" s="1"/>
      <c r="Q2145" s="1"/>
      <c r="R2145" s="1"/>
      <c r="S2145" s="3"/>
      <c r="T2145" s="13"/>
      <c r="U2145" s="13"/>
      <c r="W2145" s="3"/>
      <c r="X2145" s="3"/>
      <c r="Y2145" s="3"/>
      <c r="Z2145" s="3"/>
      <c r="AA2145" s="3"/>
    </row>
    <row r="2146" spans="3:27" s="5" customFormat="1" x14ac:dyDescent="0.2">
      <c r="C2146" s="25"/>
      <c r="D2146" s="1"/>
      <c r="E2146" s="2"/>
      <c r="F2146" s="3"/>
      <c r="G2146" s="3"/>
      <c r="H2146" s="3"/>
      <c r="I2146" s="3"/>
      <c r="J2146" s="3"/>
      <c r="K2146" s="3"/>
      <c r="L2146" s="3"/>
      <c r="M2146" s="3"/>
      <c r="N2146" s="3"/>
      <c r="O2146" s="1"/>
      <c r="P2146" s="1"/>
      <c r="Q2146" s="1"/>
      <c r="R2146" s="1"/>
      <c r="S2146" s="3"/>
      <c r="T2146" s="13"/>
      <c r="U2146" s="13"/>
      <c r="W2146" s="3"/>
      <c r="X2146" s="3"/>
      <c r="Y2146" s="3"/>
      <c r="Z2146" s="3"/>
      <c r="AA2146" s="3"/>
    </row>
    <row r="2147" spans="3:27" s="5" customFormat="1" x14ac:dyDescent="0.2">
      <c r="C2147" s="25"/>
      <c r="D2147" s="1"/>
      <c r="E2147" s="2"/>
      <c r="F2147" s="3"/>
      <c r="G2147" s="3"/>
      <c r="H2147" s="3"/>
      <c r="I2147" s="3"/>
      <c r="J2147" s="3"/>
      <c r="K2147" s="3"/>
      <c r="L2147" s="3"/>
      <c r="M2147" s="3"/>
      <c r="N2147" s="3"/>
      <c r="O2147" s="1"/>
      <c r="P2147" s="1"/>
      <c r="Q2147" s="1"/>
      <c r="R2147" s="1"/>
      <c r="S2147" s="3"/>
      <c r="T2147" s="13"/>
      <c r="U2147" s="13"/>
      <c r="W2147" s="3"/>
      <c r="X2147" s="3"/>
      <c r="Y2147" s="3"/>
      <c r="Z2147" s="3"/>
      <c r="AA2147" s="3"/>
    </row>
    <row r="2148" spans="3:27" s="5" customFormat="1" x14ac:dyDescent="0.2">
      <c r="C2148" s="25"/>
      <c r="D2148" s="1"/>
      <c r="E2148" s="2"/>
      <c r="F2148" s="3"/>
      <c r="G2148" s="3"/>
      <c r="H2148" s="3"/>
      <c r="I2148" s="3"/>
      <c r="J2148" s="3"/>
      <c r="K2148" s="3"/>
      <c r="L2148" s="3"/>
      <c r="M2148" s="3"/>
      <c r="N2148" s="3"/>
      <c r="O2148" s="1"/>
      <c r="P2148" s="1"/>
      <c r="Q2148" s="1"/>
      <c r="R2148" s="1"/>
      <c r="S2148" s="3"/>
      <c r="T2148" s="13"/>
      <c r="U2148" s="13"/>
      <c r="W2148" s="3"/>
      <c r="X2148" s="3"/>
      <c r="Y2148" s="3"/>
      <c r="Z2148" s="3"/>
      <c r="AA2148" s="3"/>
    </row>
    <row r="2149" spans="3:27" s="5" customFormat="1" x14ac:dyDescent="0.2">
      <c r="C2149" s="25"/>
      <c r="D2149" s="1"/>
      <c r="E2149" s="2"/>
      <c r="F2149" s="3"/>
      <c r="G2149" s="3"/>
      <c r="H2149" s="3"/>
      <c r="I2149" s="3"/>
      <c r="J2149" s="3"/>
      <c r="K2149" s="3"/>
      <c r="L2149" s="3"/>
      <c r="M2149" s="3"/>
      <c r="N2149" s="3"/>
      <c r="O2149" s="1"/>
      <c r="P2149" s="1"/>
      <c r="Q2149" s="1"/>
      <c r="R2149" s="1"/>
      <c r="S2149" s="3"/>
      <c r="T2149" s="13"/>
      <c r="U2149" s="13"/>
      <c r="W2149" s="3"/>
      <c r="X2149" s="3"/>
      <c r="Y2149" s="3"/>
      <c r="Z2149" s="3"/>
      <c r="AA2149" s="3"/>
    </row>
    <row r="2150" spans="3:27" s="5" customFormat="1" x14ac:dyDescent="0.2">
      <c r="C2150" s="25"/>
      <c r="D2150" s="1"/>
      <c r="E2150" s="2"/>
      <c r="F2150" s="3"/>
      <c r="G2150" s="3"/>
      <c r="H2150" s="3"/>
      <c r="I2150" s="3"/>
      <c r="J2150" s="3"/>
      <c r="K2150" s="3"/>
      <c r="L2150" s="3"/>
      <c r="M2150" s="3"/>
      <c r="N2150" s="3"/>
      <c r="O2150" s="1"/>
      <c r="P2150" s="1"/>
      <c r="Q2150" s="1"/>
      <c r="R2150" s="1"/>
      <c r="S2150" s="3"/>
      <c r="T2150" s="13"/>
      <c r="U2150" s="13"/>
      <c r="W2150" s="3"/>
      <c r="X2150" s="3"/>
      <c r="Y2150" s="3"/>
      <c r="Z2150" s="3"/>
      <c r="AA2150" s="3"/>
    </row>
    <row r="2151" spans="3:27" s="5" customFormat="1" x14ac:dyDescent="0.2">
      <c r="C2151" s="25"/>
      <c r="D2151" s="1"/>
      <c r="E2151" s="2"/>
      <c r="F2151" s="3"/>
      <c r="G2151" s="3"/>
      <c r="H2151" s="3"/>
      <c r="I2151" s="3"/>
      <c r="J2151" s="3"/>
      <c r="K2151" s="3"/>
      <c r="L2151" s="3"/>
      <c r="M2151" s="3"/>
      <c r="N2151" s="3"/>
      <c r="O2151" s="1"/>
      <c r="P2151" s="1"/>
      <c r="Q2151" s="1"/>
      <c r="R2151" s="1"/>
      <c r="S2151" s="3"/>
      <c r="T2151" s="13"/>
      <c r="U2151" s="13"/>
      <c r="W2151" s="3"/>
      <c r="X2151" s="3"/>
      <c r="Y2151" s="3"/>
      <c r="Z2151" s="3"/>
      <c r="AA2151" s="3"/>
    </row>
    <row r="2152" spans="3:27" s="5" customFormat="1" x14ac:dyDescent="0.2">
      <c r="C2152" s="25"/>
      <c r="D2152" s="1"/>
      <c r="E2152" s="2"/>
      <c r="F2152" s="3"/>
      <c r="G2152" s="3"/>
      <c r="H2152" s="3"/>
      <c r="I2152" s="3"/>
      <c r="J2152" s="3"/>
      <c r="K2152" s="3"/>
      <c r="L2152" s="3"/>
      <c r="M2152" s="3"/>
      <c r="N2152" s="3"/>
      <c r="O2152" s="1"/>
      <c r="P2152" s="1"/>
      <c r="Q2152" s="1"/>
      <c r="R2152" s="1"/>
      <c r="S2152" s="3"/>
      <c r="T2152" s="13"/>
      <c r="U2152" s="13"/>
      <c r="W2152" s="3"/>
      <c r="X2152" s="3"/>
      <c r="Y2152" s="3"/>
      <c r="Z2152" s="3"/>
      <c r="AA2152" s="3"/>
    </row>
    <row r="2153" spans="3:27" s="5" customFormat="1" x14ac:dyDescent="0.2">
      <c r="C2153" s="25"/>
      <c r="D2153" s="1"/>
      <c r="E2153" s="2"/>
      <c r="F2153" s="3"/>
      <c r="G2153" s="3"/>
      <c r="H2153" s="3"/>
      <c r="I2153" s="3"/>
      <c r="J2153" s="3"/>
      <c r="K2153" s="3"/>
      <c r="L2153" s="3"/>
      <c r="M2153" s="3"/>
      <c r="N2153" s="3"/>
      <c r="O2153" s="1"/>
      <c r="P2153" s="1"/>
      <c r="Q2153" s="1"/>
      <c r="R2153" s="1"/>
      <c r="S2153" s="3"/>
      <c r="T2153" s="13"/>
      <c r="U2153" s="13"/>
      <c r="W2153" s="3"/>
      <c r="X2153" s="3"/>
      <c r="Y2153" s="3"/>
      <c r="Z2153" s="3"/>
      <c r="AA2153" s="3"/>
    </row>
    <row r="2154" spans="3:27" s="5" customFormat="1" x14ac:dyDescent="0.2">
      <c r="C2154" s="25"/>
      <c r="D2154" s="1"/>
      <c r="E2154" s="2"/>
      <c r="F2154" s="3"/>
      <c r="G2154" s="3"/>
      <c r="H2154" s="3"/>
      <c r="I2154" s="3"/>
      <c r="J2154" s="3"/>
      <c r="K2154" s="3"/>
      <c r="L2154" s="3"/>
      <c r="M2154" s="3"/>
      <c r="N2154" s="3"/>
      <c r="O2154" s="1"/>
      <c r="P2154" s="1"/>
      <c r="Q2154" s="1"/>
      <c r="R2154" s="1"/>
      <c r="S2154" s="3"/>
      <c r="T2154" s="13"/>
      <c r="U2154" s="13"/>
      <c r="W2154" s="3"/>
      <c r="X2154" s="3"/>
      <c r="Y2154" s="3"/>
      <c r="Z2154" s="3"/>
      <c r="AA2154" s="3"/>
    </row>
    <row r="2155" spans="3:27" s="5" customFormat="1" x14ac:dyDescent="0.2">
      <c r="C2155" s="25"/>
      <c r="D2155" s="1"/>
      <c r="E2155" s="2"/>
      <c r="F2155" s="3"/>
      <c r="G2155" s="3"/>
      <c r="H2155" s="3"/>
      <c r="I2155" s="3"/>
      <c r="J2155" s="3"/>
      <c r="K2155" s="3"/>
      <c r="L2155" s="3"/>
      <c r="M2155" s="3"/>
      <c r="N2155" s="3"/>
      <c r="O2155" s="1"/>
      <c r="P2155" s="1"/>
      <c r="Q2155" s="1"/>
      <c r="R2155" s="1"/>
      <c r="S2155" s="3"/>
      <c r="T2155" s="13"/>
      <c r="U2155" s="13"/>
      <c r="W2155" s="3"/>
      <c r="X2155" s="3"/>
      <c r="Y2155" s="3"/>
      <c r="Z2155" s="3"/>
      <c r="AA2155" s="3"/>
    </row>
    <row r="2156" spans="3:27" s="5" customFormat="1" x14ac:dyDescent="0.2">
      <c r="C2156" s="25"/>
      <c r="D2156" s="1"/>
      <c r="E2156" s="2"/>
      <c r="F2156" s="3"/>
      <c r="G2156" s="3"/>
      <c r="H2156" s="3"/>
      <c r="I2156" s="3"/>
      <c r="J2156" s="3"/>
      <c r="K2156" s="3"/>
      <c r="L2156" s="3"/>
      <c r="M2156" s="3"/>
      <c r="N2156" s="3"/>
      <c r="O2156" s="1"/>
      <c r="P2156" s="1"/>
      <c r="Q2156" s="1"/>
      <c r="R2156" s="1"/>
      <c r="S2156" s="3"/>
      <c r="T2156" s="13"/>
      <c r="U2156" s="13"/>
      <c r="W2156" s="3"/>
      <c r="X2156" s="3"/>
      <c r="Y2156" s="3"/>
      <c r="Z2156" s="3"/>
      <c r="AA2156" s="3"/>
    </row>
    <row r="2157" spans="3:27" s="5" customFormat="1" x14ac:dyDescent="0.2">
      <c r="C2157" s="25"/>
      <c r="D2157" s="1"/>
      <c r="E2157" s="2"/>
      <c r="F2157" s="3"/>
      <c r="G2157" s="3"/>
      <c r="H2157" s="3"/>
      <c r="I2157" s="3"/>
      <c r="J2157" s="3"/>
      <c r="K2157" s="3"/>
      <c r="L2157" s="3"/>
      <c r="M2157" s="3"/>
      <c r="N2157" s="3"/>
      <c r="O2157" s="1"/>
      <c r="P2157" s="1"/>
      <c r="Q2157" s="1"/>
      <c r="R2157" s="1"/>
      <c r="S2157" s="3"/>
      <c r="T2157" s="13"/>
      <c r="U2157" s="13"/>
      <c r="W2157" s="3"/>
      <c r="X2157" s="3"/>
      <c r="Y2157" s="3"/>
      <c r="Z2157" s="3"/>
      <c r="AA2157" s="3"/>
    </row>
    <row r="2158" spans="3:27" s="5" customFormat="1" x14ac:dyDescent="0.2">
      <c r="C2158" s="25"/>
      <c r="D2158" s="1"/>
      <c r="E2158" s="2"/>
      <c r="F2158" s="3"/>
      <c r="G2158" s="3"/>
      <c r="H2158" s="3"/>
      <c r="I2158" s="3"/>
      <c r="J2158" s="3"/>
      <c r="K2158" s="3"/>
      <c r="L2158" s="3"/>
      <c r="M2158" s="3"/>
      <c r="N2158" s="3"/>
      <c r="O2158" s="1"/>
      <c r="P2158" s="1"/>
      <c r="Q2158" s="1"/>
      <c r="R2158" s="1"/>
      <c r="S2158" s="3"/>
      <c r="T2158" s="13"/>
      <c r="U2158" s="13"/>
      <c r="W2158" s="3"/>
      <c r="X2158" s="3"/>
      <c r="Y2158" s="3"/>
      <c r="Z2158" s="3"/>
      <c r="AA2158" s="3"/>
    </row>
    <row r="2159" spans="3:27" s="5" customFormat="1" x14ac:dyDescent="0.2">
      <c r="C2159" s="25"/>
      <c r="D2159" s="1"/>
      <c r="E2159" s="2"/>
      <c r="F2159" s="3"/>
      <c r="G2159" s="3"/>
      <c r="H2159" s="3"/>
      <c r="I2159" s="3"/>
      <c r="J2159" s="3"/>
      <c r="K2159" s="3"/>
      <c r="L2159" s="3"/>
      <c r="M2159" s="3"/>
      <c r="N2159" s="3"/>
      <c r="O2159" s="1"/>
      <c r="P2159" s="1"/>
      <c r="Q2159" s="1"/>
      <c r="R2159" s="1"/>
      <c r="S2159" s="3"/>
      <c r="T2159" s="13"/>
      <c r="U2159" s="13"/>
      <c r="W2159" s="3"/>
      <c r="X2159" s="3"/>
      <c r="Y2159" s="3"/>
      <c r="Z2159" s="3"/>
      <c r="AA2159" s="3"/>
    </row>
    <row r="2160" spans="3:27" s="5" customFormat="1" x14ac:dyDescent="0.2">
      <c r="C2160" s="25"/>
      <c r="D2160" s="1"/>
      <c r="E2160" s="2"/>
      <c r="F2160" s="3"/>
      <c r="G2160" s="3"/>
      <c r="H2160" s="3"/>
      <c r="I2160" s="3"/>
      <c r="J2160" s="3"/>
      <c r="K2160" s="3"/>
      <c r="L2160" s="3"/>
      <c r="M2160" s="3"/>
      <c r="N2160" s="3"/>
      <c r="O2160" s="1"/>
      <c r="P2160" s="1"/>
      <c r="Q2160" s="1"/>
      <c r="R2160" s="1"/>
      <c r="S2160" s="3"/>
      <c r="T2160" s="13"/>
      <c r="U2160" s="13"/>
      <c r="W2160" s="3"/>
      <c r="X2160" s="3"/>
      <c r="Y2160" s="3"/>
      <c r="Z2160" s="3"/>
      <c r="AA2160" s="3"/>
    </row>
    <row r="2161" spans="3:27" s="5" customFormat="1" x14ac:dyDescent="0.2">
      <c r="C2161" s="25"/>
      <c r="D2161" s="1"/>
      <c r="E2161" s="2"/>
      <c r="F2161" s="3"/>
      <c r="G2161" s="3"/>
      <c r="H2161" s="3"/>
      <c r="I2161" s="3"/>
      <c r="J2161" s="3"/>
      <c r="K2161" s="3"/>
      <c r="L2161" s="3"/>
      <c r="M2161" s="3"/>
      <c r="N2161" s="3"/>
      <c r="O2161" s="1"/>
      <c r="P2161" s="1"/>
      <c r="Q2161" s="1"/>
      <c r="R2161" s="1"/>
      <c r="S2161" s="3"/>
      <c r="T2161" s="13"/>
      <c r="U2161" s="13"/>
      <c r="W2161" s="3"/>
      <c r="X2161" s="3"/>
      <c r="Y2161" s="3"/>
      <c r="Z2161" s="3"/>
      <c r="AA2161" s="3"/>
    </row>
    <row r="2162" spans="3:27" s="5" customFormat="1" x14ac:dyDescent="0.2">
      <c r="C2162" s="25"/>
      <c r="D2162" s="1"/>
      <c r="E2162" s="2"/>
      <c r="F2162" s="3"/>
      <c r="G2162" s="3"/>
      <c r="H2162" s="3"/>
      <c r="I2162" s="3"/>
      <c r="J2162" s="3"/>
      <c r="K2162" s="3"/>
      <c r="L2162" s="3"/>
      <c r="M2162" s="3"/>
      <c r="N2162" s="3"/>
      <c r="O2162" s="1"/>
      <c r="P2162" s="1"/>
      <c r="Q2162" s="1"/>
      <c r="R2162" s="1"/>
      <c r="S2162" s="3"/>
      <c r="T2162" s="13"/>
      <c r="U2162" s="13"/>
      <c r="W2162" s="3"/>
      <c r="X2162" s="3"/>
      <c r="Y2162" s="3"/>
      <c r="Z2162" s="3"/>
      <c r="AA2162" s="3"/>
    </row>
    <row r="2163" spans="3:27" s="5" customFormat="1" x14ac:dyDescent="0.2">
      <c r="C2163" s="25"/>
      <c r="D2163" s="1"/>
      <c r="E2163" s="2"/>
      <c r="F2163" s="3"/>
      <c r="G2163" s="3"/>
      <c r="H2163" s="3"/>
      <c r="I2163" s="3"/>
      <c r="J2163" s="3"/>
      <c r="K2163" s="3"/>
      <c r="L2163" s="3"/>
      <c r="M2163" s="3"/>
      <c r="N2163" s="3"/>
      <c r="O2163" s="1"/>
      <c r="P2163" s="1"/>
      <c r="Q2163" s="1"/>
      <c r="R2163" s="1"/>
      <c r="S2163" s="3"/>
      <c r="T2163" s="13"/>
      <c r="U2163" s="13"/>
      <c r="W2163" s="3"/>
      <c r="X2163" s="3"/>
      <c r="Y2163" s="3"/>
      <c r="Z2163" s="3"/>
      <c r="AA2163" s="3"/>
    </row>
    <row r="2164" spans="3:27" s="5" customFormat="1" x14ac:dyDescent="0.2">
      <c r="C2164" s="25"/>
      <c r="D2164" s="1"/>
      <c r="E2164" s="2"/>
      <c r="F2164" s="3"/>
      <c r="G2164" s="3"/>
      <c r="H2164" s="3"/>
      <c r="I2164" s="3"/>
      <c r="J2164" s="3"/>
      <c r="K2164" s="3"/>
      <c r="L2164" s="3"/>
      <c r="M2164" s="3"/>
      <c r="N2164" s="3"/>
      <c r="O2164" s="1"/>
      <c r="P2164" s="1"/>
      <c r="Q2164" s="1"/>
      <c r="R2164" s="1"/>
      <c r="S2164" s="3"/>
      <c r="T2164" s="13"/>
      <c r="U2164" s="13"/>
      <c r="W2164" s="3"/>
      <c r="X2164" s="3"/>
      <c r="Y2164" s="3"/>
      <c r="Z2164" s="3"/>
      <c r="AA2164" s="3"/>
    </row>
    <row r="2165" spans="3:27" s="5" customFormat="1" x14ac:dyDescent="0.2">
      <c r="C2165" s="25"/>
      <c r="D2165" s="1"/>
      <c r="E2165" s="2"/>
      <c r="F2165" s="3"/>
      <c r="G2165" s="3"/>
      <c r="H2165" s="3"/>
      <c r="I2165" s="3"/>
      <c r="J2165" s="3"/>
      <c r="K2165" s="3"/>
      <c r="L2165" s="3"/>
      <c r="M2165" s="3"/>
      <c r="N2165" s="3"/>
      <c r="O2165" s="1"/>
      <c r="P2165" s="1"/>
      <c r="Q2165" s="1"/>
      <c r="R2165" s="1"/>
      <c r="S2165" s="3"/>
      <c r="T2165" s="13"/>
      <c r="U2165" s="13"/>
      <c r="W2165" s="3"/>
      <c r="X2165" s="3"/>
      <c r="Y2165" s="3"/>
      <c r="Z2165" s="3"/>
      <c r="AA2165" s="3"/>
    </row>
    <row r="2166" spans="3:27" s="5" customFormat="1" x14ac:dyDescent="0.2">
      <c r="C2166" s="25"/>
      <c r="D2166" s="1"/>
      <c r="E2166" s="2"/>
      <c r="F2166" s="3"/>
      <c r="G2166" s="3"/>
      <c r="H2166" s="3"/>
      <c r="I2166" s="3"/>
      <c r="J2166" s="3"/>
      <c r="K2166" s="3"/>
      <c r="L2166" s="3"/>
      <c r="M2166" s="3"/>
      <c r="N2166" s="3"/>
      <c r="O2166" s="1"/>
      <c r="P2166" s="1"/>
      <c r="Q2166" s="1"/>
      <c r="R2166" s="1"/>
      <c r="S2166" s="3"/>
      <c r="T2166" s="13"/>
      <c r="U2166" s="13"/>
      <c r="W2166" s="3"/>
      <c r="X2166" s="3"/>
      <c r="Y2166" s="3"/>
      <c r="Z2166" s="3"/>
      <c r="AA2166" s="3"/>
    </row>
    <row r="2167" spans="3:27" s="5" customFormat="1" x14ac:dyDescent="0.2">
      <c r="C2167" s="25"/>
      <c r="D2167" s="1"/>
      <c r="E2167" s="2"/>
      <c r="F2167" s="3"/>
      <c r="G2167" s="3"/>
      <c r="H2167" s="3"/>
      <c r="I2167" s="3"/>
      <c r="J2167" s="3"/>
      <c r="K2167" s="3"/>
      <c r="L2167" s="3"/>
      <c r="M2167" s="3"/>
      <c r="N2167" s="3"/>
      <c r="O2167" s="1"/>
      <c r="P2167" s="1"/>
      <c r="Q2167" s="1"/>
      <c r="R2167" s="1"/>
      <c r="S2167" s="3"/>
      <c r="T2167" s="13"/>
      <c r="U2167" s="13"/>
      <c r="V2167" s="5">
        <v>0.35</v>
      </c>
      <c r="W2167" s="3"/>
      <c r="X2167" s="3"/>
      <c r="Y2167" s="3"/>
      <c r="Z2167" s="3"/>
      <c r="AA2167" s="3"/>
    </row>
    <row r="2168" spans="3:27" s="5" customFormat="1" x14ac:dyDescent="0.2">
      <c r="C2168" s="25"/>
      <c r="D2168" s="1"/>
      <c r="E2168" s="2"/>
      <c r="F2168" s="3"/>
      <c r="G2168" s="3"/>
      <c r="H2168" s="3"/>
      <c r="I2168" s="3"/>
      <c r="J2168" s="3"/>
      <c r="K2168" s="3"/>
      <c r="L2168" s="3"/>
      <c r="M2168" s="3"/>
      <c r="N2168" s="3"/>
      <c r="O2168" s="1"/>
      <c r="P2168" s="1"/>
      <c r="Q2168" s="1"/>
      <c r="R2168" s="1"/>
      <c r="S2168" s="3"/>
      <c r="T2168" s="13"/>
      <c r="U2168" s="13"/>
      <c r="V2168" s="5">
        <v>0.35</v>
      </c>
      <c r="W2168" s="3"/>
      <c r="X2168" s="3"/>
      <c r="Y2168" s="3"/>
      <c r="Z2168" s="3"/>
      <c r="AA2168" s="3"/>
    </row>
    <row r="2169" spans="3:27" s="5" customFormat="1" x14ac:dyDescent="0.2">
      <c r="C2169" s="25"/>
      <c r="D2169" s="1"/>
      <c r="E2169" s="2"/>
      <c r="F2169" s="3"/>
      <c r="G2169" s="3"/>
      <c r="H2169" s="3"/>
      <c r="I2169" s="3"/>
      <c r="J2169" s="3"/>
      <c r="K2169" s="3"/>
      <c r="L2169" s="3"/>
      <c r="M2169" s="3"/>
      <c r="N2169" s="3"/>
      <c r="O2169" s="1"/>
      <c r="P2169" s="1"/>
      <c r="Q2169" s="1"/>
      <c r="R2169" s="1"/>
      <c r="S2169" s="3"/>
      <c r="T2169" s="13"/>
      <c r="U2169" s="13"/>
      <c r="V2169" s="5">
        <v>0.35</v>
      </c>
      <c r="W2169" s="3"/>
      <c r="X2169" s="3"/>
      <c r="Y2169" s="3"/>
      <c r="Z2169" s="3"/>
      <c r="AA2169" s="3"/>
    </row>
    <row r="2170" spans="3:27" s="5" customFormat="1" x14ac:dyDescent="0.2">
      <c r="C2170" s="25"/>
      <c r="D2170" s="1"/>
      <c r="E2170" s="2"/>
      <c r="F2170" s="3"/>
      <c r="G2170" s="3"/>
      <c r="H2170" s="3"/>
      <c r="I2170" s="3"/>
      <c r="J2170" s="3"/>
      <c r="K2170" s="3"/>
      <c r="L2170" s="3"/>
      <c r="M2170" s="3"/>
      <c r="N2170" s="3"/>
      <c r="O2170" s="1"/>
      <c r="P2170" s="1"/>
      <c r="Q2170" s="1"/>
      <c r="R2170" s="1"/>
      <c r="S2170" s="3"/>
      <c r="T2170" s="13"/>
      <c r="U2170" s="13"/>
      <c r="V2170" s="5">
        <v>0.35</v>
      </c>
      <c r="W2170" s="3"/>
      <c r="X2170" s="3"/>
      <c r="Y2170" s="3"/>
      <c r="Z2170" s="3"/>
      <c r="AA2170" s="3"/>
    </row>
    <row r="2171" spans="3:27" s="5" customFormat="1" x14ac:dyDescent="0.2">
      <c r="C2171" s="25"/>
      <c r="D2171" s="1"/>
      <c r="E2171" s="2"/>
      <c r="F2171" s="3"/>
      <c r="G2171" s="3"/>
      <c r="H2171" s="3"/>
      <c r="I2171" s="3"/>
      <c r="J2171" s="3"/>
      <c r="K2171" s="3"/>
      <c r="L2171" s="3"/>
      <c r="M2171" s="3"/>
      <c r="N2171" s="3"/>
      <c r="O2171" s="1"/>
      <c r="P2171" s="1"/>
      <c r="Q2171" s="1"/>
      <c r="R2171" s="1"/>
      <c r="S2171" s="3"/>
      <c r="T2171" s="13"/>
      <c r="U2171" s="13"/>
      <c r="V2171" s="5">
        <v>0.35</v>
      </c>
      <c r="W2171" s="3"/>
      <c r="X2171" s="3"/>
      <c r="Y2171" s="3"/>
      <c r="Z2171" s="3"/>
      <c r="AA2171" s="3"/>
    </row>
    <row r="2172" spans="3:27" s="5" customFormat="1" x14ac:dyDescent="0.2">
      <c r="C2172" s="25"/>
      <c r="D2172" s="1"/>
      <c r="E2172" s="2"/>
      <c r="F2172" s="3"/>
      <c r="G2172" s="3"/>
      <c r="H2172" s="3"/>
      <c r="I2172" s="3"/>
      <c r="J2172" s="3"/>
      <c r="K2172" s="3"/>
      <c r="L2172" s="3"/>
      <c r="M2172" s="3"/>
      <c r="N2172" s="3"/>
      <c r="O2172" s="1"/>
      <c r="P2172" s="1"/>
      <c r="Q2172" s="1"/>
      <c r="R2172" s="1"/>
      <c r="S2172" s="3"/>
      <c r="T2172" s="13"/>
      <c r="U2172" s="13"/>
      <c r="V2172" s="5">
        <v>0.35</v>
      </c>
      <c r="W2172" s="3"/>
      <c r="X2172" s="3"/>
      <c r="Y2172" s="3"/>
      <c r="Z2172" s="3"/>
      <c r="AA2172" s="3"/>
    </row>
    <row r="2173" spans="3:27" s="5" customFormat="1" x14ac:dyDescent="0.2">
      <c r="C2173" s="25"/>
      <c r="D2173" s="1"/>
      <c r="E2173" s="2"/>
      <c r="F2173" s="3"/>
      <c r="G2173" s="3"/>
      <c r="H2173" s="3"/>
      <c r="I2173" s="3"/>
      <c r="J2173" s="3"/>
      <c r="K2173" s="3"/>
      <c r="L2173" s="3"/>
      <c r="M2173" s="3"/>
      <c r="N2173" s="3"/>
      <c r="O2173" s="1"/>
      <c r="P2173" s="1"/>
      <c r="Q2173" s="1"/>
      <c r="R2173" s="1"/>
      <c r="S2173" s="3"/>
      <c r="T2173" s="13"/>
      <c r="U2173" s="13"/>
      <c r="V2173" s="5">
        <v>0.35</v>
      </c>
      <c r="W2173" s="3"/>
      <c r="X2173" s="3"/>
      <c r="Y2173" s="3"/>
      <c r="Z2173" s="3"/>
      <c r="AA2173" s="3"/>
    </row>
    <row r="2174" spans="3:27" s="5" customFormat="1" x14ac:dyDescent="0.2">
      <c r="C2174" s="25"/>
      <c r="D2174" s="1"/>
      <c r="E2174" s="2"/>
      <c r="F2174" s="3"/>
      <c r="G2174" s="3"/>
      <c r="H2174" s="3"/>
      <c r="I2174" s="3"/>
      <c r="J2174" s="3"/>
      <c r="K2174" s="3"/>
      <c r="L2174" s="3"/>
      <c r="M2174" s="3"/>
      <c r="N2174" s="3"/>
      <c r="O2174" s="1"/>
      <c r="P2174" s="1"/>
      <c r="Q2174" s="1"/>
      <c r="R2174" s="1"/>
      <c r="S2174" s="3"/>
      <c r="T2174" s="13"/>
      <c r="U2174" s="13"/>
      <c r="V2174" s="5">
        <v>0.35</v>
      </c>
      <c r="W2174" s="3"/>
      <c r="X2174" s="3"/>
      <c r="Y2174" s="3"/>
      <c r="Z2174" s="3"/>
      <c r="AA2174" s="3"/>
    </row>
    <row r="2175" spans="3:27" s="5" customFormat="1" x14ac:dyDescent="0.2">
      <c r="C2175" s="25"/>
      <c r="D2175" s="1"/>
      <c r="E2175" s="2"/>
      <c r="F2175" s="3"/>
      <c r="G2175" s="3"/>
      <c r="H2175" s="3"/>
      <c r="I2175" s="3"/>
      <c r="J2175" s="3"/>
      <c r="K2175" s="3"/>
      <c r="L2175" s="3"/>
      <c r="M2175" s="3"/>
      <c r="N2175" s="3"/>
      <c r="O2175" s="1"/>
      <c r="P2175" s="1"/>
      <c r="Q2175" s="1"/>
      <c r="R2175" s="1"/>
      <c r="S2175" s="3"/>
      <c r="T2175" s="13"/>
      <c r="U2175" s="13"/>
      <c r="V2175" s="5">
        <v>0.35</v>
      </c>
      <c r="W2175" s="3"/>
      <c r="X2175" s="3"/>
      <c r="Y2175" s="3"/>
      <c r="Z2175" s="3"/>
      <c r="AA2175" s="3"/>
    </row>
    <row r="2176" spans="3:27" s="5" customFormat="1" x14ac:dyDescent="0.2">
      <c r="C2176" s="25"/>
      <c r="D2176" s="1"/>
      <c r="E2176" s="2"/>
      <c r="F2176" s="3"/>
      <c r="G2176" s="3"/>
      <c r="H2176" s="3"/>
      <c r="I2176" s="3"/>
      <c r="J2176" s="3"/>
      <c r="K2176" s="3"/>
      <c r="L2176" s="3"/>
      <c r="M2176" s="3"/>
      <c r="N2176" s="3"/>
      <c r="O2176" s="1"/>
      <c r="P2176" s="1"/>
      <c r="Q2176" s="1"/>
      <c r="R2176" s="1"/>
      <c r="S2176" s="3"/>
      <c r="T2176" s="13"/>
      <c r="U2176" s="13"/>
      <c r="V2176" s="5">
        <v>0.35</v>
      </c>
      <c r="W2176" s="3"/>
      <c r="X2176" s="3"/>
      <c r="Y2176" s="3"/>
      <c r="Z2176" s="3"/>
      <c r="AA2176" s="3"/>
    </row>
    <row r="2177" spans="3:22" s="5" customFormat="1" x14ac:dyDescent="0.2">
      <c r="C2177" s="25"/>
      <c r="Q2177" s="1"/>
      <c r="R2177" s="1"/>
      <c r="S2177" s="3"/>
      <c r="T2177" s="13"/>
      <c r="U2177" s="13"/>
      <c r="V2177" s="5">
        <v>0.35</v>
      </c>
    </row>
    <row r="2178" spans="3:22" s="5" customFormat="1" x14ac:dyDescent="0.2">
      <c r="C2178" s="25"/>
      <c r="Q2178" s="1"/>
      <c r="R2178" s="1"/>
      <c r="S2178" s="3"/>
      <c r="T2178" s="13"/>
      <c r="U2178" s="13"/>
      <c r="V2178" s="5">
        <v>0.35</v>
      </c>
    </row>
    <row r="2179" spans="3:22" s="5" customFormat="1" x14ac:dyDescent="0.2">
      <c r="C2179" s="25"/>
      <c r="Q2179" s="1"/>
      <c r="R2179" s="1"/>
      <c r="S2179" s="3"/>
      <c r="T2179" s="13"/>
      <c r="U2179" s="13"/>
      <c r="V2179" s="5">
        <v>0.35</v>
      </c>
    </row>
    <row r="2180" spans="3:22" s="5" customFormat="1" x14ac:dyDescent="0.2">
      <c r="C2180" s="25"/>
      <c r="Q2180" s="1"/>
      <c r="R2180" s="1"/>
      <c r="S2180" s="3"/>
      <c r="T2180" s="13"/>
      <c r="U2180" s="13"/>
      <c r="V2180" s="5">
        <v>0.35</v>
      </c>
    </row>
    <row r="2181" spans="3:22" s="5" customFormat="1" x14ac:dyDescent="0.2">
      <c r="C2181" s="25"/>
      <c r="Q2181" s="1"/>
      <c r="R2181" s="1"/>
      <c r="S2181" s="3"/>
      <c r="T2181" s="13"/>
      <c r="U2181" s="13"/>
      <c r="V2181" s="5">
        <v>0.35</v>
      </c>
    </row>
    <row r="2182" spans="3:22" s="5" customFormat="1" x14ac:dyDescent="0.2">
      <c r="C2182" s="25"/>
      <c r="Q2182" s="1"/>
      <c r="R2182" s="1"/>
      <c r="S2182" s="3"/>
      <c r="T2182" s="13"/>
      <c r="U2182" s="13"/>
      <c r="V2182" s="5">
        <v>0.35</v>
      </c>
    </row>
    <row r="2183" spans="3:22" s="5" customFormat="1" x14ac:dyDescent="0.2">
      <c r="C2183" s="25"/>
      <c r="Q2183" s="1"/>
      <c r="R2183" s="1"/>
      <c r="S2183" s="3"/>
      <c r="T2183" s="13"/>
      <c r="U2183" s="13"/>
      <c r="V2183" s="5">
        <v>0.35</v>
      </c>
    </row>
    <row r="2184" spans="3:22" s="5" customFormat="1" x14ac:dyDescent="0.2">
      <c r="C2184" s="25"/>
      <c r="Q2184" s="1"/>
      <c r="R2184" s="1"/>
      <c r="S2184" s="3"/>
      <c r="T2184" s="13"/>
      <c r="U2184" s="13"/>
      <c r="V2184" s="5">
        <v>0.35</v>
      </c>
    </row>
    <row r="2185" spans="3:22" s="5" customFormat="1" x14ac:dyDescent="0.2">
      <c r="C2185" s="25"/>
      <c r="Q2185" s="1"/>
      <c r="R2185" s="1"/>
      <c r="S2185" s="3"/>
      <c r="T2185" s="13"/>
      <c r="U2185" s="13"/>
      <c r="V2185" s="5">
        <v>0.35</v>
      </c>
    </row>
    <row r="2186" spans="3:22" s="5" customFormat="1" x14ac:dyDescent="0.2">
      <c r="C2186" s="25"/>
      <c r="Q2186" s="1"/>
      <c r="R2186" s="1"/>
      <c r="S2186" s="3"/>
      <c r="T2186" s="13"/>
      <c r="U2186" s="13"/>
      <c r="V2186" s="5">
        <v>0.35</v>
      </c>
    </row>
    <row r="2187" spans="3:22" s="5" customFormat="1" x14ac:dyDescent="0.2">
      <c r="C2187" s="25"/>
      <c r="Q2187" s="1"/>
      <c r="R2187" s="1"/>
      <c r="S2187" s="3"/>
      <c r="T2187" s="13"/>
      <c r="U2187" s="13"/>
      <c r="V2187" s="5">
        <v>0.35</v>
      </c>
    </row>
    <row r="2188" spans="3:22" s="5" customFormat="1" x14ac:dyDescent="0.2">
      <c r="C2188" s="25"/>
      <c r="Q2188" s="1"/>
      <c r="R2188" s="1"/>
      <c r="S2188" s="3"/>
      <c r="T2188" s="13"/>
      <c r="U2188" s="13"/>
      <c r="V2188" s="5">
        <v>0.35</v>
      </c>
    </row>
    <row r="2189" spans="3:22" s="5" customFormat="1" x14ac:dyDescent="0.2">
      <c r="C2189" s="25"/>
      <c r="Q2189" s="1"/>
      <c r="R2189" s="1"/>
      <c r="S2189" s="3"/>
      <c r="T2189" s="13"/>
      <c r="U2189" s="13"/>
      <c r="V2189" s="5">
        <v>0.35</v>
      </c>
    </row>
    <row r="2190" spans="3:22" s="5" customFormat="1" x14ac:dyDescent="0.2">
      <c r="C2190" s="25"/>
      <c r="Q2190" s="1"/>
      <c r="R2190" s="1"/>
      <c r="S2190" s="3"/>
      <c r="T2190" s="13"/>
      <c r="U2190" s="13"/>
      <c r="V2190" s="5">
        <v>0.35</v>
      </c>
    </row>
    <row r="2191" spans="3:22" s="5" customFormat="1" x14ac:dyDescent="0.2">
      <c r="C2191" s="25"/>
      <c r="Q2191" s="1"/>
      <c r="R2191" s="1"/>
      <c r="S2191" s="3"/>
      <c r="T2191" s="13"/>
      <c r="U2191" s="13"/>
      <c r="V2191" s="5">
        <v>0.35</v>
      </c>
    </row>
    <row r="2192" spans="3:22" s="5" customFormat="1" x14ac:dyDescent="0.2">
      <c r="C2192" s="25"/>
      <c r="Q2192" s="1"/>
      <c r="R2192" s="1"/>
      <c r="S2192" s="3"/>
      <c r="T2192" s="13"/>
      <c r="U2192" s="13"/>
      <c r="V2192" s="5">
        <v>0.35</v>
      </c>
    </row>
    <row r="2193" spans="3:22" s="5" customFormat="1" x14ac:dyDescent="0.2">
      <c r="C2193" s="25"/>
      <c r="Q2193" s="1"/>
      <c r="R2193" s="1"/>
      <c r="S2193" s="3"/>
      <c r="T2193" s="13"/>
      <c r="U2193" s="13"/>
      <c r="V2193" s="5">
        <v>0.35</v>
      </c>
    </row>
    <row r="2194" spans="3:22" s="5" customFormat="1" x14ac:dyDescent="0.2">
      <c r="C2194" s="25"/>
      <c r="Q2194" s="1"/>
      <c r="R2194" s="1"/>
      <c r="S2194" s="3"/>
      <c r="T2194" s="13"/>
      <c r="U2194" s="13"/>
      <c r="V2194" s="5">
        <v>0.35</v>
      </c>
    </row>
    <row r="2195" spans="3:22" s="5" customFormat="1" x14ac:dyDescent="0.2">
      <c r="C2195" s="25"/>
      <c r="Q2195" s="1"/>
      <c r="R2195" s="1"/>
      <c r="S2195" s="3"/>
      <c r="T2195" s="13"/>
      <c r="U2195" s="13"/>
      <c r="V2195" s="5">
        <v>0.35</v>
      </c>
    </row>
    <row r="2196" spans="3:22" s="5" customFormat="1" x14ac:dyDescent="0.2">
      <c r="C2196" s="25"/>
      <c r="Q2196" s="1"/>
      <c r="R2196" s="1"/>
      <c r="S2196" s="3"/>
      <c r="T2196" s="13"/>
      <c r="U2196" s="13"/>
      <c r="V2196" s="5">
        <v>0.35</v>
      </c>
    </row>
    <row r="2197" spans="3:22" s="5" customFormat="1" x14ac:dyDescent="0.2">
      <c r="C2197" s="25"/>
      <c r="Q2197" s="1"/>
      <c r="R2197" s="1"/>
      <c r="S2197" s="3"/>
      <c r="T2197" s="13"/>
      <c r="U2197" s="13"/>
      <c r="V2197" s="5">
        <v>0.35</v>
      </c>
    </row>
    <row r="2198" spans="3:22" s="5" customFormat="1" x14ac:dyDescent="0.2">
      <c r="C2198" s="25"/>
      <c r="Q2198" s="1"/>
      <c r="R2198" s="1"/>
      <c r="S2198" s="3"/>
      <c r="T2198" s="13"/>
      <c r="U2198" s="13"/>
      <c r="V2198" s="5">
        <v>0.35</v>
      </c>
    </row>
    <row r="2199" spans="3:22" s="5" customFormat="1" x14ac:dyDescent="0.2">
      <c r="C2199" s="25"/>
      <c r="Q2199" s="1"/>
      <c r="R2199" s="1"/>
      <c r="S2199" s="3"/>
      <c r="T2199" s="13"/>
      <c r="U2199" s="13"/>
      <c r="V2199" s="5">
        <v>0.35</v>
      </c>
    </row>
    <row r="2200" spans="3:22" s="5" customFormat="1" x14ac:dyDescent="0.2">
      <c r="C2200" s="25"/>
      <c r="Q2200" s="1"/>
      <c r="R2200" s="1"/>
      <c r="S2200" s="3"/>
      <c r="T2200" s="13"/>
      <c r="U2200" s="13"/>
      <c r="V2200" s="5">
        <v>0.35</v>
      </c>
    </row>
    <row r="2201" spans="3:22" s="5" customFormat="1" x14ac:dyDescent="0.2">
      <c r="C2201" s="25"/>
      <c r="Q2201" s="1"/>
      <c r="R2201" s="1"/>
      <c r="S2201" s="3"/>
      <c r="T2201" s="13"/>
      <c r="U2201" s="13"/>
      <c r="V2201" s="5">
        <v>0.35</v>
      </c>
    </row>
    <row r="2202" spans="3:22" s="5" customFormat="1" x14ac:dyDescent="0.2">
      <c r="C2202" s="25"/>
      <c r="Q2202" s="1"/>
      <c r="R2202" s="1"/>
      <c r="S2202" s="3"/>
      <c r="T2202" s="13"/>
      <c r="U2202" s="13"/>
      <c r="V2202" s="5">
        <v>0.35</v>
      </c>
    </row>
    <row r="2203" spans="3:22" s="5" customFormat="1" x14ac:dyDescent="0.2">
      <c r="C2203" s="25"/>
      <c r="Q2203" s="1"/>
      <c r="R2203" s="1"/>
      <c r="S2203" s="3"/>
      <c r="T2203" s="13"/>
      <c r="U2203" s="13"/>
      <c r="V2203" s="5">
        <v>0.35</v>
      </c>
    </row>
    <row r="2204" spans="3:22" s="5" customFormat="1" x14ac:dyDescent="0.2">
      <c r="C2204" s="25"/>
      <c r="Q2204" s="1"/>
      <c r="R2204" s="1"/>
      <c r="S2204" s="3"/>
      <c r="T2204" s="13"/>
      <c r="U2204" s="13"/>
      <c r="V2204" s="5">
        <v>0.35</v>
      </c>
    </row>
    <row r="2205" spans="3:22" s="5" customFormat="1" x14ac:dyDescent="0.2">
      <c r="C2205" s="25"/>
      <c r="Q2205" s="1"/>
      <c r="R2205" s="1"/>
      <c r="S2205" s="3"/>
      <c r="T2205" s="13"/>
      <c r="U2205" s="13"/>
      <c r="V2205" s="5">
        <v>0.35</v>
      </c>
    </row>
    <row r="2206" spans="3:22" s="5" customFormat="1" x14ac:dyDescent="0.2">
      <c r="C2206" s="25"/>
      <c r="Q2206" s="1"/>
      <c r="R2206" s="1"/>
      <c r="S2206" s="3"/>
      <c r="T2206" s="13"/>
      <c r="U2206" s="13"/>
      <c r="V2206" s="5">
        <v>0.35</v>
      </c>
    </row>
    <row r="2207" spans="3:22" s="5" customFormat="1" x14ac:dyDescent="0.2">
      <c r="C2207" s="25"/>
      <c r="Q2207" s="1"/>
      <c r="R2207" s="1"/>
      <c r="S2207" s="3"/>
      <c r="T2207" s="13"/>
      <c r="U2207" s="13"/>
      <c r="V2207" s="5">
        <v>0.35</v>
      </c>
    </row>
    <row r="2208" spans="3:22" s="5" customFormat="1" x14ac:dyDescent="0.2">
      <c r="C2208" s="25"/>
      <c r="Q2208" s="1"/>
      <c r="R2208" s="1"/>
      <c r="S2208" s="3"/>
      <c r="T2208" s="13"/>
      <c r="U2208" s="13"/>
      <c r="V2208" s="5">
        <v>0.35</v>
      </c>
    </row>
    <row r="2209" spans="3:22" s="5" customFormat="1" x14ac:dyDescent="0.2">
      <c r="C2209" s="25"/>
      <c r="Q2209" s="1"/>
      <c r="R2209" s="1"/>
      <c r="S2209" s="3"/>
      <c r="T2209" s="13"/>
      <c r="U2209" s="13"/>
      <c r="V2209" s="5">
        <v>0.35</v>
      </c>
    </row>
    <row r="2210" spans="3:22" s="5" customFormat="1" x14ac:dyDescent="0.2">
      <c r="C2210" s="25"/>
      <c r="Q2210" s="1"/>
      <c r="R2210" s="1"/>
      <c r="S2210" s="3"/>
      <c r="T2210" s="13"/>
      <c r="U2210" s="13"/>
      <c r="V2210" s="5">
        <v>0.35</v>
      </c>
    </row>
    <row r="2211" spans="3:22" s="5" customFormat="1" x14ac:dyDescent="0.2">
      <c r="C2211" s="25"/>
      <c r="Q2211" s="1"/>
      <c r="R2211" s="1"/>
      <c r="S2211" s="3"/>
      <c r="T2211" s="13"/>
      <c r="U2211" s="13"/>
      <c r="V2211" s="5">
        <v>0.35</v>
      </c>
    </row>
    <row r="2212" spans="3:22" s="5" customFormat="1" x14ac:dyDescent="0.2">
      <c r="C2212" s="25"/>
      <c r="Q2212" s="1"/>
      <c r="R2212" s="1"/>
      <c r="S2212" s="3"/>
      <c r="T2212" s="13"/>
      <c r="U2212" s="13"/>
      <c r="V2212" s="5">
        <v>0.35</v>
      </c>
    </row>
    <row r="2213" spans="3:22" s="5" customFormat="1" x14ac:dyDescent="0.2">
      <c r="C2213" s="25"/>
      <c r="Q2213" s="1"/>
      <c r="R2213" s="1"/>
      <c r="S2213" s="3"/>
      <c r="T2213" s="13"/>
      <c r="U2213" s="13"/>
      <c r="V2213" s="5">
        <v>0.35</v>
      </c>
    </row>
    <row r="2214" spans="3:22" s="5" customFormat="1" x14ac:dyDescent="0.2">
      <c r="C2214" s="25"/>
      <c r="Q2214" s="1"/>
      <c r="R2214" s="1"/>
      <c r="S2214" s="3"/>
      <c r="T2214" s="13"/>
      <c r="U2214" s="13"/>
      <c r="V2214" s="5">
        <v>0.35</v>
      </c>
    </row>
    <row r="2215" spans="3:22" s="5" customFormat="1" x14ac:dyDescent="0.2">
      <c r="C2215" s="25"/>
      <c r="Q2215" s="1"/>
      <c r="R2215" s="1"/>
      <c r="S2215" s="3"/>
      <c r="T2215" s="13"/>
      <c r="U2215" s="13"/>
      <c r="V2215" s="5">
        <v>0.35</v>
      </c>
    </row>
    <row r="2216" spans="3:22" s="5" customFormat="1" x14ac:dyDescent="0.2">
      <c r="C2216" s="25"/>
      <c r="Q2216" s="1"/>
      <c r="R2216" s="1"/>
      <c r="S2216" s="3"/>
      <c r="T2216" s="13"/>
      <c r="U2216" s="13"/>
      <c r="V2216" s="5">
        <v>0.35</v>
      </c>
    </row>
    <row r="2217" spans="3:22" s="5" customFormat="1" x14ac:dyDescent="0.2">
      <c r="C2217" s="25"/>
      <c r="Q2217" s="1"/>
      <c r="R2217" s="1"/>
      <c r="S2217" s="3"/>
      <c r="T2217" s="13"/>
      <c r="U2217" s="13"/>
      <c r="V2217" s="5">
        <v>0.35</v>
      </c>
    </row>
    <row r="2218" spans="3:22" s="5" customFormat="1" x14ac:dyDescent="0.2">
      <c r="C2218" s="25"/>
      <c r="Q2218" s="1"/>
      <c r="R2218" s="1"/>
      <c r="S2218" s="3"/>
      <c r="T2218" s="13"/>
      <c r="U2218" s="13"/>
      <c r="V2218" s="5">
        <v>0.35</v>
      </c>
    </row>
    <row r="2219" spans="3:22" s="5" customFormat="1" x14ac:dyDescent="0.2">
      <c r="C2219" s="25"/>
      <c r="Q2219" s="1"/>
      <c r="R2219" s="1"/>
      <c r="S2219" s="3"/>
      <c r="T2219" s="13"/>
      <c r="U2219" s="13"/>
      <c r="V2219" s="5">
        <v>0.35</v>
      </c>
    </row>
    <row r="2220" spans="3:22" s="5" customFormat="1" x14ac:dyDescent="0.2">
      <c r="C2220" s="25"/>
      <c r="Q2220" s="1"/>
      <c r="R2220" s="1"/>
      <c r="S2220" s="3"/>
      <c r="T2220" s="13"/>
      <c r="U2220" s="13"/>
      <c r="V2220" s="5">
        <v>0.35</v>
      </c>
    </row>
    <row r="2221" spans="3:22" s="5" customFormat="1" x14ac:dyDescent="0.2">
      <c r="C2221" s="25"/>
      <c r="Q2221" s="1"/>
      <c r="R2221" s="1"/>
      <c r="S2221" s="3"/>
      <c r="T2221" s="13"/>
      <c r="U2221" s="13"/>
      <c r="V2221" s="5">
        <v>0.35</v>
      </c>
    </row>
    <row r="2222" spans="3:22" s="5" customFormat="1" x14ac:dyDescent="0.2">
      <c r="C2222" s="25"/>
      <c r="Q2222" s="1"/>
      <c r="R2222" s="1"/>
      <c r="S2222" s="3"/>
      <c r="T2222" s="13"/>
      <c r="U2222" s="13"/>
      <c r="V2222" s="5">
        <v>0.35</v>
      </c>
    </row>
    <row r="2223" spans="3:22" s="5" customFormat="1" x14ac:dyDescent="0.2">
      <c r="C2223" s="25"/>
      <c r="Q2223" s="1"/>
      <c r="R2223" s="1"/>
      <c r="S2223" s="3"/>
      <c r="T2223" s="13"/>
      <c r="U2223" s="13"/>
      <c r="V2223" s="5">
        <v>0.35</v>
      </c>
    </row>
    <row r="2224" spans="3:22" s="5" customFormat="1" x14ac:dyDescent="0.2">
      <c r="C2224" s="25"/>
      <c r="Q2224" s="1"/>
      <c r="R2224" s="1"/>
      <c r="S2224" s="3"/>
      <c r="T2224" s="13"/>
      <c r="U2224" s="13"/>
      <c r="V2224" s="5">
        <v>0.35</v>
      </c>
    </row>
    <row r="2225" spans="3:22" s="5" customFormat="1" x14ac:dyDescent="0.2">
      <c r="C2225" s="25"/>
      <c r="Q2225" s="1"/>
      <c r="R2225" s="1"/>
      <c r="S2225" s="3"/>
      <c r="T2225" s="13"/>
      <c r="U2225" s="13"/>
      <c r="V2225" s="5">
        <v>0.35</v>
      </c>
    </row>
    <row r="2226" spans="3:22" s="5" customFormat="1" x14ac:dyDescent="0.2">
      <c r="C2226" s="25"/>
      <c r="Q2226" s="1"/>
      <c r="R2226" s="1"/>
      <c r="S2226" s="3"/>
      <c r="T2226" s="13"/>
      <c r="U2226" s="13"/>
      <c r="V2226" s="5">
        <v>0.35</v>
      </c>
    </row>
    <row r="2227" spans="3:22" s="5" customFormat="1" x14ac:dyDescent="0.2">
      <c r="C2227" s="25"/>
      <c r="Q2227" s="1"/>
      <c r="R2227" s="1"/>
      <c r="S2227" s="3"/>
      <c r="T2227" s="13"/>
      <c r="U2227" s="13"/>
      <c r="V2227" s="5">
        <v>0.35</v>
      </c>
    </row>
    <row r="2228" spans="3:22" s="5" customFormat="1" x14ac:dyDescent="0.2">
      <c r="C2228" s="25"/>
      <c r="Q2228" s="1"/>
      <c r="R2228" s="1"/>
      <c r="S2228" s="3"/>
      <c r="T2228" s="13"/>
      <c r="U2228" s="13"/>
      <c r="V2228" s="5">
        <v>0.35</v>
      </c>
    </row>
    <row r="2229" spans="3:22" s="5" customFormat="1" x14ac:dyDescent="0.2">
      <c r="C2229" s="25"/>
      <c r="Q2229" s="1"/>
      <c r="R2229" s="1"/>
      <c r="S2229" s="3"/>
      <c r="T2229" s="13"/>
      <c r="U2229" s="13"/>
      <c r="V2229" s="5">
        <v>0.35</v>
      </c>
    </row>
    <row r="2230" spans="3:22" s="5" customFormat="1" x14ac:dyDescent="0.2">
      <c r="C2230" s="25"/>
      <c r="Q2230" s="1"/>
      <c r="R2230" s="1"/>
      <c r="S2230" s="3"/>
      <c r="T2230" s="13"/>
      <c r="U2230" s="13"/>
      <c r="V2230" s="5">
        <v>0.35</v>
      </c>
    </row>
    <row r="2231" spans="3:22" s="5" customFormat="1" x14ac:dyDescent="0.2">
      <c r="C2231" s="25"/>
      <c r="Q2231" s="1"/>
      <c r="R2231" s="1"/>
      <c r="S2231" s="3"/>
      <c r="T2231" s="13"/>
      <c r="U2231" s="13"/>
      <c r="V2231" s="5">
        <v>0.35</v>
      </c>
    </row>
    <row r="2232" spans="3:22" s="5" customFormat="1" x14ac:dyDescent="0.2">
      <c r="C2232" s="25"/>
      <c r="Q2232" s="1"/>
      <c r="R2232" s="1"/>
      <c r="S2232" s="3"/>
      <c r="T2232" s="13"/>
      <c r="U2232" s="13"/>
      <c r="V2232" s="5">
        <v>0.35</v>
      </c>
    </row>
    <row r="2233" spans="3:22" s="5" customFormat="1" x14ac:dyDescent="0.2">
      <c r="C2233" s="25"/>
      <c r="Q2233" s="1"/>
      <c r="R2233" s="1"/>
      <c r="S2233" s="3"/>
      <c r="T2233" s="13"/>
      <c r="U2233" s="13"/>
      <c r="V2233" s="5">
        <v>0.35</v>
      </c>
    </row>
    <row r="2234" spans="3:22" s="5" customFormat="1" x14ac:dyDescent="0.2">
      <c r="C2234" s="25"/>
      <c r="Q2234" s="1"/>
      <c r="R2234" s="1"/>
      <c r="S2234" s="3"/>
      <c r="T2234" s="13"/>
      <c r="U2234" s="13"/>
      <c r="V2234" s="5">
        <v>0.35</v>
      </c>
    </row>
    <row r="2235" spans="3:22" s="5" customFormat="1" x14ac:dyDescent="0.2">
      <c r="C2235" s="25"/>
      <c r="Q2235" s="1"/>
      <c r="R2235" s="1"/>
      <c r="S2235" s="3"/>
      <c r="T2235" s="13"/>
      <c r="U2235" s="13"/>
      <c r="V2235" s="5">
        <v>0.35</v>
      </c>
    </row>
    <row r="2236" spans="3:22" s="5" customFormat="1" x14ac:dyDescent="0.2">
      <c r="C2236" s="25"/>
      <c r="Q2236" s="1"/>
      <c r="R2236" s="1"/>
      <c r="S2236" s="3"/>
      <c r="T2236" s="13"/>
      <c r="U2236" s="13"/>
      <c r="V2236" s="5">
        <v>0.35</v>
      </c>
    </row>
    <row r="2237" spans="3:22" s="5" customFormat="1" x14ac:dyDescent="0.2">
      <c r="C2237" s="25"/>
      <c r="Q2237" s="1"/>
      <c r="R2237" s="1"/>
      <c r="S2237" s="3"/>
      <c r="T2237" s="13"/>
      <c r="U2237" s="13"/>
      <c r="V2237" s="5">
        <v>0.35</v>
      </c>
    </row>
    <row r="2238" spans="3:22" s="5" customFormat="1" x14ac:dyDescent="0.2">
      <c r="C2238" s="25"/>
      <c r="Q2238" s="1"/>
      <c r="R2238" s="1"/>
      <c r="S2238" s="3"/>
      <c r="T2238" s="13"/>
      <c r="U2238" s="13"/>
      <c r="V2238" s="5">
        <v>0.35</v>
      </c>
    </row>
    <row r="2239" spans="3:22" s="5" customFormat="1" x14ac:dyDescent="0.2">
      <c r="C2239" s="25"/>
      <c r="Q2239" s="1"/>
      <c r="R2239" s="1"/>
      <c r="S2239" s="3"/>
      <c r="T2239" s="13"/>
      <c r="U2239" s="13"/>
      <c r="V2239" s="5">
        <v>0.35</v>
      </c>
    </row>
    <row r="2240" spans="3:22" s="5" customFormat="1" x14ac:dyDescent="0.2">
      <c r="C2240" s="25"/>
      <c r="Q2240" s="1"/>
      <c r="R2240" s="1"/>
      <c r="S2240" s="3"/>
      <c r="T2240" s="13"/>
      <c r="U2240" s="13"/>
      <c r="V2240" s="5">
        <v>0.35</v>
      </c>
    </row>
    <row r="2241" spans="3:22" s="5" customFormat="1" x14ac:dyDescent="0.2">
      <c r="C2241" s="25"/>
      <c r="Q2241" s="1"/>
      <c r="R2241" s="1"/>
      <c r="S2241" s="3"/>
      <c r="T2241" s="13"/>
      <c r="U2241" s="13"/>
      <c r="V2241" s="5">
        <v>0.35</v>
      </c>
    </row>
    <row r="2242" spans="3:22" s="5" customFormat="1" x14ac:dyDescent="0.2">
      <c r="C2242" s="25"/>
      <c r="Q2242" s="1"/>
      <c r="R2242" s="1"/>
      <c r="S2242" s="3"/>
      <c r="T2242" s="13"/>
      <c r="U2242" s="13"/>
      <c r="V2242" s="5">
        <v>0.35</v>
      </c>
    </row>
    <row r="2243" spans="3:22" s="5" customFormat="1" x14ac:dyDescent="0.2">
      <c r="C2243" s="25"/>
      <c r="Q2243" s="1"/>
      <c r="R2243" s="1"/>
      <c r="S2243" s="3"/>
      <c r="T2243" s="13"/>
      <c r="U2243" s="13"/>
      <c r="V2243" s="5">
        <v>0.35</v>
      </c>
    </row>
    <row r="2244" spans="3:22" s="5" customFormat="1" x14ac:dyDescent="0.2">
      <c r="C2244" s="25"/>
      <c r="Q2244" s="1"/>
      <c r="R2244" s="1"/>
      <c r="S2244" s="3"/>
      <c r="T2244" s="13"/>
      <c r="U2244" s="13"/>
      <c r="V2244" s="5">
        <v>0.35</v>
      </c>
    </row>
    <row r="2245" spans="3:22" s="5" customFormat="1" x14ac:dyDescent="0.2">
      <c r="C2245" s="25"/>
      <c r="Q2245" s="1"/>
      <c r="R2245" s="1"/>
      <c r="S2245" s="3"/>
      <c r="T2245" s="13"/>
      <c r="U2245" s="13"/>
      <c r="V2245" s="5">
        <v>0.35</v>
      </c>
    </row>
    <row r="2246" spans="3:22" s="5" customFormat="1" x14ac:dyDescent="0.2">
      <c r="C2246" s="25"/>
      <c r="Q2246" s="1"/>
      <c r="R2246" s="1"/>
      <c r="S2246" s="3"/>
      <c r="T2246" s="13"/>
      <c r="U2246" s="13"/>
      <c r="V2246" s="5">
        <v>0.35</v>
      </c>
    </row>
    <row r="2247" spans="3:22" s="5" customFormat="1" x14ac:dyDescent="0.2">
      <c r="C2247" s="25"/>
      <c r="Q2247" s="1"/>
      <c r="R2247" s="1"/>
      <c r="S2247" s="3"/>
      <c r="T2247" s="13"/>
      <c r="U2247" s="13"/>
      <c r="V2247" s="5">
        <v>0.35</v>
      </c>
    </row>
    <row r="2248" spans="3:22" s="5" customFormat="1" x14ac:dyDescent="0.2">
      <c r="C2248" s="25"/>
      <c r="Q2248" s="1"/>
      <c r="R2248" s="1"/>
      <c r="S2248" s="3"/>
      <c r="T2248" s="13"/>
      <c r="U2248" s="13"/>
      <c r="V2248" s="5">
        <v>0.35</v>
      </c>
    </row>
    <row r="2249" spans="3:22" s="5" customFormat="1" x14ac:dyDescent="0.2">
      <c r="C2249" s="25"/>
      <c r="Q2249" s="1"/>
      <c r="R2249" s="1"/>
      <c r="S2249" s="3"/>
      <c r="T2249" s="13"/>
      <c r="U2249" s="13"/>
      <c r="V2249" s="5">
        <v>0.35</v>
      </c>
    </row>
    <row r="2250" spans="3:22" s="5" customFormat="1" x14ac:dyDescent="0.2">
      <c r="C2250" s="25"/>
      <c r="Q2250" s="1"/>
      <c r="R2250" s="1"/>
      <c r="S2250" s="3"/>
      <c r="T2250" s="13"/>
      <c r="U2250" s="13"/>
      <c r="V2250" s="5">
        <v>0.35</v>
      </c>
    </row>
    <row r="2251" spans="3:22" s="5" customFormat="1" x14ac:dyDescent="0.2">
      <c r="C2251" s="25"/>
      <c r="Q2251" s="1"/>
      <c r="R2251" s="1"/>
      <c r="S2251" s="3"/>
      <c r="T2251" s="13"/>
      <c r="U2251" s="13"/>
      <c r="V2251" s="5">
        <v>0.35</v>
      </c>
    </row>
    <row r="2252" spans="3:22" s="5" customFormat="1" x14ac:dyDescent="0.2">
      <c r="C2252" s="25"/>
      <c r="Q2252" s="1"/>
      <c r="R2252" s="1"/>
      <c r="S2252" s="3"/>
      <c r="T2252" s="13"/>
      <c r="U2252" s="13"/>
      <c r="V2252" s="5">
        <v>0.35</v>
      </c>
    </row>
    <row r="2253" spans="3:22" s="5" customFormat="1" x14ac:dyDescent="0.2">
      <c r="C2253" s="25"/>
      <c r="Q2253" s="1"/>
      <c r="R2253" s="1"/>
      <c r="S2253" s="3"/>
      <c r="T2253" s="13"/>
      <c r="U2253" s="13"/>
      <c r="V2253" s="5">
        <v>0.35</v>
      </c>
    </row>
    <row r="2254" spans="3:22" s="5" customFormat="1" x14ac:dyDescent="0.2">
      <c r="C2254" s="25"/>
      <c r="Q2254" s="1"/>
      <c r="R2254" s="1"/>
      <c r="S2254" s="3"/>
      <c r="T2254" s="13"/>
      <c r="U2254" s="13"/>
      <c r="V2254" s="5">
        <v>0.35</v>
      </c>
    </row>
    <row r="2255" spans="3:22" s="5" customFormat="1" x14ac:dyDescent="0.2">
      <c r="C2255" s="25"/>
      <c r="Q2255" s="1"/>
      <c r="R2255" s="1"/>
      <c r="S2255" s="3"/>
      <c r="T2255" s="13"/>
      <c r="U2255" s="13"/>
      <c r="V2255" s="5">
        <v>0.35</v>
      </c>
    </row>
    <row r="2256" spans="3:22" s="5" customFormat="1" x14ac:dyDescent="0.2">
      <c r="C2256" s="25"/>
      <c r="Q2256" s="1"/>
      <c r="R2256" s="1"/>
      <c r="S2256" s="3"/>
      <c r="T2256" s="13"/>
      <c r="U2256" s="13"/>
      <c r="V2256" s="5">
        <v>0.35</v>
      </c>
    </row>
    <row r="2257" spans="3:22" s="5" customFormat="1" x14ac:dyDescent="0.2">
      <c r="C2257" s="25"/>
      <c r="Q2257" s="1"/>
      <c r="R2257" s="1"/>
      <c r="S2257" s="3"/>
      <c r="T2257" s="13"/>
      <c r="U2257" s="13"/>
      <c r="V2257" s="5">
        <v>0.35</v>
      </c>
    </row>
    <row r="2258" spans="3:22" s="5" customFormat="1" x14ac:dyDescent="0.2">
      <c r="C2258" s="25"/>
      <c r="Q2258" s="1"/>
      <c r="R2258" s="1"/>
      <c r="S2258" s="3"/>
      <c r="T2258" s="13"/>
      <c r="U2258" s="13"/>
      <c r="V2258" s="5">
        <v>0.35</v>
      </c>
    </row>
    <row r="2259" spans="3:22" s="5" customFormat="1" x14ac:dyDescent="0.2">
      <c r="C2259" s="25"/>
      <c r="Q2259" s="1"/>
      <c r="R2259" s="1"/>
      <c r="S2259" s="3"/>
      <c r="T2259" s="13"/>
      <c r="U2259" s="13"/>
      <c r="V2259" s="5">
        <v>0.35</v>
      </c>
    </row>
    <row r="2260" spans="3:22" s="5" customFormat="1" x14ac:dyDescent="0.2">
      <c r="C2260" s="25"/>
      <c r="Q2260" s="1"/>
      <c r="R2260" s="1"/>
      <c r="S2260" s="3"/>
      <c r="T2260" s="13"/>
      <c r="U2260" s="13"/>
      <c r="V2260" s="5">
        <v>0.35</v>
      </c>
    </row>
    <row r="2261" spans="3:22" s="5" customFormat="1" x14ac:dyDescent="0.2">
      <c r="C2261" s="25"/>
      <c r="Q2261" s="1"/>
      <c r="R2261" s="1"/>
      <c r="S2261" s="3"/>
      <c r="T2261" s="13"/>
      <c r="U2261" s="13"/>
      <c r="V2261" s="5">
        <v>0.35</v>
      </c>
    </row>
    <row r="2262" spans="3:22" s="5" customFormat="1" x14ac:dyDescent="0.2">
      <c r="C2262" s="25"/>
      <c r="Q2262" s="1"/>
      <c r="R2262" s="1"/>
      <c r="S2262" s="3"/>
      <c r="T2262" s="13"/>
      <c r="U2262" s="13"/>
      <c r="V2262" s="5">
        <v>0.35</v>
      </c>
    </row>
    <row r="2263" spans="3:22" s="5" customFormat="1" x14ac:dyDescent="0.2">
      <c r="C2263" s="25"/>
      <c r="Q2263" s="1"/>
      <c r="R2263" s="1"/>
      <c r="S2263" s="3"/>
      <c r="T2263" s="13"/>
      <c r="U2263" s="13"/>
      <c r="V2263" s="5">
        <v>0.35</v>
      </c>
    </row>
    <row r="2264" spans="3:22" s="5" customFormat="1" x14ac:dyDescent="0.2">
      <c r="C2264" s="25"/>
      <c r="Q2264" s="1"/>
      <c r="R2264" s="1"/>
      <c r="S2264" s="3"/>
      <c r="T2264" s="13"/>
      <c r="U2264" s="13"/>
      <c r="V2264" s="5">
        <v>0.35</v>
      </c>
    </row>
    <row r="2265" spans="3:22" s="5" customFormat="1" x14ac:dyDescent="0.2">
      <c r="C2265" s="25"/>
      <c r="Q2265" s="1"/>
      <c r="R2265" s="1"/>
      <c r="S2265" s="3"/>
      <c r="T2265" s="13"/>
      <c r="U2265" s="13"/>
      <c r="V2265" s="5">
        <v>0.35</v>
      </c>
    </row>
    <row r="2266" spans="3:22" s="5" customFormat="1" x14ac:dyDescent="0.2">
      <c r="C2266" s="25"/>
      <c r="Q2266" s="1"/>
      <c r="R2266" s="1"/>
      <c r="S2266" s="3"/>
      <c r="T2266" s="13"/>
      <c r="U2266" s="13"/>
      <c r="V2266" s="5">
        <v>0.35</v>
      </c>
    </row>
    <row r="2267" spans="3:22" s="5" customFormat="1" x14ac:dyDescent="0.2">
      <c r="C2267" s="25"/>
      <c r="Q2267" s="1"/>
      <c r="R2267" s="1"/>
      <c r="S2267" s="3"/>
      <c r="T2267" s="13"/>
      <c r="U2267" s="13"/>
      <c r="V2267" s="5">
        <v>0.35</v>
      </c>
    </row>
    <row r="2268" spans="3:22" s="5" customFormat="1" x14ac:dyDescent="0.2">
      <c r="C2268" s="25"/>
      <c r="Q2268" s="1"/>
      <c r="R2268" s="1"/>
      <c r="S2268" s="3"/>
      <c r="T2268" s="13"/>
      <c r="U2268" s="13"/>
      <c r="V2268" s="5">
        <v>0.35</v>
      </c>
    </row>
    <row r="2269" spans="3:22" s="5" customFormat="1" x14ac:dyDescent="0.2">
      <c r="C2269" s="25"/>
      <c r="Q2269" s="1"/>
      <c r="R2269" s="1"/>
      <c r="S2269" s="3"/>
      <c r="T2269" s="13"/>
      <c r="U2269" s="13"/>
      <c r="V2269" s="5">
        <v>0.35</v>
      </c>
    </row>
    <row r="2270" spans="3:22" s="5" customFormat="1" x14ac:dyDescent="0.2">
      <c r="C2270" s="25"/>
      <c r="Q2270" s="1"/>
      <c r="R2270" s="1"/>
      <c r="S2270" s="3"/>
      <c r="T2270" s="13"/>
      <c r="U2270" s="13"/>
      <c r="V2270" s="5">
        <v>0.35</v>
      </c>
    </row>
    <row r="2271" spans="3:22" s="5" customFormat="1" x14ac:dyDescent="0.2">
      <c r="C2271" s="25"/>
      <c r="Q2271" s="1"/>
      <c r="R2271" s="1"/>
      <c r="S2271" s="3"/>
      <c r="T2271" s="13"/>
      <c r="U2271" s="13"/>
      <c r="V2271" s="5">
        <v>0.35</v>
      </c>
    </row>
    <row r="2272" spans="3:22" s="5" customFormat="1" x14ac:dyDescent="0.2">
      <c r="C2272" s="25"/>
      <c r="Q2272" s="1"/>
      <c r="R2272" s="1"/>
      <c r="S2272" s="3"/>
      <c r="T2272" s="13"/>
      <c r="U2272" s="13"/>
      <c r="V2272" s="5">
        <v>0.35</v>
      </c>
    </row>
    <row r="2273" spans="3:22" s="5" customFormat="1" x14ac:dyDescent="0.2">
      <c r="C2273" s="25"/>
      <c r="Q2273" s="1"/>
      <c r="R2273" s="1"/>
      <c r="S2273" s="3"/>
      <c r="T2273" s="13"/>
      <c r="U2273" s="13"/>
      <c r="V2273" s="5">
        <v>0.35</v>
      </c>
    </row>
    <row r="2274" spans="3:22" s="5" customFormat="1" x14ac:dyDescent="0.2">
      <c r="C2274" s="25"/>
      <c r="Q2274" s="1"/>
      <c r="R2274" s="1"/>
      <c r="S2274" s="3"/>
      <c r="T2274" s="13"/>
      <c r="U2274" s="13"/>
      <c r="V2274" s="5">
        <v>0.35</v>
      </c>
    </row>
    <row r="2275" spans="3:22" s="5" customFormat="1" x14ac:dyDescent="0.2">
      <c r="C2275" s="25"/>
      <c r="Q2275" s="1"/>
      <c r="R2275" s="1"/>
      <c r="S2275" s="3"/>
      <c r="T2275" s="13"/>
      <c r="U2275" s="13"/>
      <c r="V2275" s="5">
        <v>0.35</v>
      </c>
    </row>
    <row r="2276" spans="3:22" s="5" customFormat="1" x14ac:dyDescent="0.2">
      <c r="C2276" s="25"/>
      <c r="Q2276" s="1"/>
      <c r="R2276" s="1"/>
      <c r="S2276" s="3"/>
      <c r="T2276" s="13"/>
      <c r="U2276" s="13"/>
      <c r="V2276" s="5">
        <v>0.35</v>
      </c>
    </row>
    <row r="2277" spans="3:22" s="5" customFormat="1" x14ac:dyDescent="0.2">
      <c r="C2277" s="25"/>
      <c r="Q2277" s="1"/>
      <c r="R2277" s="1"/>
      <c r="S2277" s="3"/>
      <c r="T2277" s="13"/>
      <c r="U2277" s="13"/>
      <c r="V2277" s="5">
        <v>0.35</v>
      </c>
    </row>
    <row r="2278" spans="3:22" s="5" customFormat="1" x14ac:dyDescent="0.2">
      <c r="C2278" s="25"/>
      <c r="Q2278" s="1"/>
      <c r="R2278" s="1"/>
      <c r="S2278" s="3"/>
      <c r="T2278" s="13"/>
      <c r="U2278" s="13"/>
      <c r="V2278" s="5">
        <v>0.35</v>
      </c>
    </row>
    <row r="2279" spans="3:22" s="5" customFormat="1" x14ac:dyDescent="0.2">
      <c r="C2279" s="25"/>
      <c r="Q2279" s="1"/>
      <c r="R2279" s="1"/>
      <c r="S2279" s="3"/>
      <c r="T2279" s="13"/>
      <c r="U2279" s="13"/>
      <c r="V2279" s="5">
        <v>0.35</v>
      </c>
    </row>
    <row r="2280" spans="3:22" s="5" customFormat="1" x14ac:dyDescent="0.2">
      <c r="C2280" s="25"/>
      <c r="Q2280" s="1"/>
      <c r="R2280" s="1"/>
      <c r="S2280" s="3"/>
      <c r="T2280" s="13"/>
      <c r="U2280" s="13"/>
      <c r="V2280" s="5">
        <v>0.35</v>
      </c>
    </row>
    <row r="2281" spans="3:22" s="5" customFormat="1" x14ac:dyDescent="0.2">
      <c r="C2281" s="25"/>
      <c r="Q2281" s="1"/>
      <c r="R2281" s="1"/>
      <c r="S2281" s="3"/>
      <c r="T2281" s="13"/>
      <c r="U2281" s="13"/>
      <c r="V2281" s="5">
        <v>0.35</v>
      </c>
    </row>
    <row r="2282" spans="3:22" s="5" customFormat="1" x14ac:dyDescent="0.2">
      <c r="C2282" s="25"/>
      <c r="Q2282" s="1"/>
      <c r="R2282" s="1"/>
      <c r="S2282" s="3"/>
      <c r="T2282" s="13"/>
      <c r="U2282" s="13"/>
      <c r="V2282" s="5">
        <v>0.35</v>
      </c>
    </row>
    <row r="2283" spans="3:22" s="5" customFormat="1" x14ac:dyDescent="0.2">
      <c r="C2283" s="25"/>
      <c r="Q2283" s="1"/>
      <c r="R2283" s="1"/>
      <c r="S2283" s="3"/>
      <c r="T2283" s="13"/>
      <c r="U2283" s="13"/>
      <c r="V2283" s="5">
        <v>0.35</v>
      </c>
    </row>
    <row r="2284" spans="3:22" s="5" customFormat="1" x14ac:dyDescent="0.2">
      <c r="C2284" s="25"/>
      <c r="Q2284" s="1"/>
      <c r="R2284" s="1"/>
      <c r="S2284" s="3"/>
      <c r="T2284" s="13"/>
      <c r="U2284" s="13"/>
      <c r="V2284" s="5">
        <v>0.35</v>
      </c>
    </row>
    <row r="2285" spans="3:22" s="5" customFormat="1" x14ac:dyDescent="0.2">
      <c r="C2285" s="25"/>
      <c r="Q2285" s="1"/>
      <c r="R2285" s="1"/>
      <c r="S2285" s="3"/>
      <c r="T2285" s="13"/>
      <c r="U2285" s="13"/>
      <c r="V2285" s="5">
        <v>0.35</v>
      </c>
    </row>
    <row r="2286" spans="3:22" s="5" customFormat="1" x14ac:dyDescent="0.2">
      <c r="C2286" s="25"/>
      <c r="Q2286" s="1"/>
      <c r="R2286" s="1"/>
      <c r="S2286" s="3"/>
      <c r="T2286" s="13"/>
      <c r="U2286" s="13"/>
      <c r="V2286" s="5">
        <v>0.35</v>
      </c>
    </row>
    <row r="2287" spans="3:22" s="5" customFormat="1" x14ac:dyDescent="0.2">
      <c r="C2287" s="25"/>
      <c r="Q2287" s="1"/>
      <c r="R2287" s="1"/>
      <c r="S2287" s="3"/>
      <c r="T2287" s="13"/>
      <c r="U2287" s="13"/>
      <c r="V2287" s="5">
        <v>0.35</v>
      </c>
    </row>
    <row r="2288" spans="3:22" s="5" customFormat="1" x14ac:dyDescent="0.2">
      <c r="C2288" s="25"/>
      <c r="Q2288" s="1"/>
      <c r="R2288" s="1"/>
      <c r="S2288" s="3"/>
      <c r="T2288" s="13"/>
      <c r="U2288" s="13"/>
      <c r="V2288" s="5">
        <v>0.35</v>
      </c>
    </row>
    <row r="2289" spans="3:22" s="5" customFormat="1" x14ac:dyDescent="0.2">
      <c r="C2289" s="25"/>
      <c r="Q2289" s="1"/>
      <c r="R2289" s="1"/>
      <c r="S2289" s="3"/>
      <c r="T2289" s="13"/>
      <c r="U2289" s="13"/>
      <c r="V2289" s="5">
        <v>0.35</v>
      </c>
    </row>
    <row r="2290" spans="3:22" s="5" customFormat="1" x14ac:dyDescent="0.2">
      <c r="C2290" s="25"/>
      <c r="Q2290" s="1"/>
      <c r="R2290" s="1"/>
      <c r="S2290" s="3"/>
      <c r="T2290" s="13"/>
      <c r="U2290" s="13"/>
      <c r="V2290" s="5">
        <v>0.35</v>
      </c>
    </row>
    <row r="2291" spans="3:22" s="5" customFormat="1" x14ac:dyDescent="0.2">
      <c r="C2291" s="25"/>
      <c r="Q2291" s="1"/>
      <c r="R2291" s="1"/>
      <c r="S2291" s="3"/>
      <c r="T2291" s="13"/>
      <c r="U2291" s="13"/>
      <c r="V2291" s="5">
        <v>0.35</v>
      </c>
    </row>
    <row r="2292" spans="3:22" s="5" customFormat="1" x14ac:dyDescent="0.2">
      <c r="C2292" s="25"/>
      <c r="Q2292" s="1"/>
      <c r="R2292" s="1"/>
      <c r="S2292" s="3"/>
      <c r="T2292" s="13"/>
      <c r="U2292" s="13"/>
      <c r="V2292" s="5">
        <v>0.35</v>
      </c>
    </row>
    <row r="2293" spans="3:22" s="5" customFormat="1" x14ac:dyDescent="0.2">
      <c r="C2293" s="25"/>
      <c r="Q2293" s="1"/>
      <c r="R2293" s="1"/>
      <c r="S2293" s="3"/>
      <c r="T2293" s="13"/>
      <c r="U2293" s="13"/>
      <c r="V2293" s="5">
        <v>0.35</v>
      </c>
    </row>
    <row r="2294" spans="3:22" s="5" customFormat="1" x14ac:dyDescent="0.2">
      <c r="C2294" s="25"/>
      <c r="Q2294" s="1"/>
      <c r="R2294" s="1"/>
      <c r="S2294" s="3"/>
      <c r="T2294" s="13"/>
      <c r="U2294" s="13"/>
      <c r="V2294" s="5">
        <v>0.35</v>
      </c>
    </row>
    <row r="2295" spans="3:22" s="5" customFormat="1" x14ac:dyDescent="0.2">
      <c r="C2295" s="25"/>
      <c r="Q2295" s="1"/>
      <c r="R2295" s="1"/>
      <c r="S2295" s="3"/>
      <c r="T2295" s="13"/>
      <c r="U2295" s="13"/>
      <c r="V2295" s="5">
        <v>0.35</v>
      </c>
    </row>
    <row r="2296" spans="3:22" s="5" customFormat="1" x14ac:dyDescent="0.2">
      <c r="C2296" s="25"/>
      <c r="Q2296" s="1"/>
      <c r="R2296" s="1"/>
      <c r="S2296" s="3"/>
      <c r="T2296" s="13"/>
      <c r="U2296" s="13"/>
      <c r="V2296" s="5">
        <v>0.35</v>
      </c>
    </row>
    <row r="2297" spans="3:22" s="5" customFormat="1" x14ac:dyDescent="0.2">
      <c r="C2297" s="25"/>
      <c r="Q2297" s="1"/>
      <c r="R2297" s="1"/>
      <c r="S2297" s="3"/>
      <c r="T2297" s="13"/>
      <c r="U2297" s="13"/>
      <c r="V2297" s="5">
        <v>0.35</v>
      </c>
    </row>
    <row r="2298" spans="3:22" s="5" customFormat="1" x14ac:dyDescent="0.2">
      <c r="C2298" s="25"/>
      <c r="Q2298" s="1"/>
      <c r="R2298" s="1"/>
      <c r="S2298" s="3"/>
      <c r="T2298" s="13"/>
      <c r="U2298" s="13"/>
      <c r="V2298" s="5">
        <v>0.35</v>
      </c>
    </row>
    <row r="2299" spans="3:22" s="5" customFormat="1" x14ac:dyDescent="0.2">
      <c r="C2299" s="25"/>
      <c r="Q2299" s="1"/>
      <c r="R2299" s="1"/>
      <c r="S2299" s="3"/>
      <c r="T2299" s="13"/>
      <c r="U2299" s="13"/>
      <c r="V2299" s="5">
        <v>0.35</v>
      </c>
    </row>
    <row r="2300" spans="3:22" s="5" customFormat="1" x14ac:dyDescent="0.2">
      <c r="C2300" s="25"/>
      <c r="Q2300" s="1"/>
      <c r="R2300" s="1"/>
      <c r="S2300" s="3"/>
      <c r="T2300" s="13"/>
      <c r="U2300" s="13"/>
      <c r="V2300" s="5">
        <v>0.35</v>
      </c>
    </row>
    <row r="2301" spans="3:22" s="5" customFormat="1" x14ac:dyDescent="0.2">
      <c r="C2301" s="25"/>
      <c r="Q2301" s="1"/>
      <c r="R2301" s="1"/>
      <c r="S2301" s="3"/>
      <c r="T2301" s="13"/>
      <c r="U2301" s="13"/>
      <c r="V2301" s="5">
        <v>0.35</v>
      </c>
    </row>
    <row r="2302" spans="3:22" s="5" customFormat="1" x14ac:dyDescent="0.2">
      <c r="C2302" s="25"/>
      <c r="Q2302" s="1"/>
      <c r="R2302" s="1"/>
      <c r="S2302" s="3"/>
      <c r="T2302" s="13"/>
      <c r="U2302" s="13"/>
      <c r="V2302" s="5">
        <v>0.35</v>
      </c>
    </row>
    <row r="2303" spans="3:22" s="5" customFormat="1" x14ac:dyDescent="0.2">
      <c r="C2303" s="25"/>
      <c r="Q2303" s="1"/>
      <c r="R2303" s="1"/>
      <c r="S2303" s="3"/>
      <c r="T2303" s="13"/>
      <c r="U2303" s="13"/>
      <c r="V2303" s="5">
        <v>0.35</v>
      </c>
    </row>
    <row r="2304" spans="3:22" s="5" customFormat="1" x14ac:dyDescent="0.2">
      <c r="C2304" s="25"/>
      <c r="Q2304" s="1"/>
      <c r="R2304" s="1"/>
      <c r="S2304" s="3"/>
      <c r="T2304" s="13"/>
      <c r="U2304" s="13"/>
      <c r="V2304" s="5">
        <v>0.35</v>
      </c>
    </row>
    <row r="2305" spans="3:22" s="5" customFormat="1" x14ac:dyDescent="0.2">
      <c r="C2305" s="25"/>
      <c r="Q2305" s="1"/>
      <c r="R2305" s="1"/>
      <c r="S2305" s="3"/>
      <c r="T2305" s="13"/>
      <c r="U2305" s="13"/>
      <c r="V2305" s="5">
        <v>0.35</v>
      </c>
    </row>
    <row r="2306" spans="3:22" s="5" customFormat="1" x14ac:dyDescent="0.2">
      <c r="C2306" s="25"/>
      <c r="Q2306" s="1"/>
      <c r="R2306" s="1"/>
      <c r="S2306" s="3"/>
      <c r="T2306" s="13"/>
      <c r="U2306" s="13"/>
      <c r="V2306" s="5">
        <v>0.35</v>
      </c>
    </row>
    <row r="2307" spans="3:22" s="5" customFormat="1" x14ac:dyDescent="0.2">
      <c r="C2307" s="25"/>
      <c r="Q2307" s="1"/>
      <c r="R2307" s="1"/>
      <c r="S2307" s="3"/>
      <c r="T2307" s="13"/>
      <c r="U2307" s="13"/>
      <c r="V2307" s="5">
        <v>0.35</v>
      </c>
    </row>
    <row r="2308" spans="3:22" s="5" customFormat="1" x14ac:dyDescent="0.2">
      <c r="C2308" s="25"/>
      <c r="Q2308" s="1"/>
      <c r="R2308" s="1"/>
      <c r="S2308" s="3"/>
      <c r="T2308" s="13"/>
      <c r="U2308" s="13"/>
      <c r="V2308" s="5">
        <v>0.35</v>
      </c>
    </row>
    <row r="2309" spans="3:22" s="5" customFormat="1" x14ac:dyDescent="0.2">
      <c r="C2309" s="25"/>
      <c r="Q2309" s="1"/>
      <c r="R2309" s="1"/>
      <c r="S2309" s="3"/>
      <c r="T2309" s="13"/>
      <c r="U2309" s="13"/>
      <c r="V2309" s="5">
        <v>0.35</v>
      </c>
    </row>
    <row r="2310" spans="3:22" s="5" customFormat="1" x14ac:dyDescent="0.2">
      <c r="C2310" s="25"/>
      <c r="Q2310" s="1"/>
      <c r="R2310" s="1"/>
      <c r="S2310" s="3"/>
      <c r="T2310" s="13"/>
      <c r="U2310" s="13"/>
      <c r="V2310" s="5">
        <v>0.35</v>
      </c>
    </row>
    <row r="2311" spans="3:22" s="5" customFormat="1" x14ac:dyDescent="0.2">
      <c r="C2311" s="25"/>
      <c r="Q2311" s="1"/>
      <c r="R2311" s="1"/>
      <c r="S2311" s="3"/>
      <c r="T2311" s="13"/>
      <c r="U2311" s="13"/>
      <c r="V2311" s="5">
        <v>0.35</v>
      </c>
    </row>
    <row r="2312" spans="3:22" s="5" customFormat="1" x14ac:dyDescent="0.2">
      <c r="C2312" s="25"/>
      <c r="Q2312" s="1"/>
      <c r="R2312" s="1"/>
      <c r="S2312" s="3"/>
      <c r="T2312" s="13"/>
      <c r="U2312" s="13"/>
      <c r="V2312" s="5">
        <v>0.35</v>
      </c>
    </row>
    <row r="2313" spans="3:22" s="5" customFormat="1" x14ac:dyDescent="0.2">
      <c r="C2313" s="25"/>
      <c r="Q2313" s="1"/>
      <c r="R2313" s="1"/>
      <c r="S2313" s="3"/>
      <c r="T2313" s="13"/>
      <c r="U2313" s="13"/>
      <c r="V2313" s="5">
        <v>0.35</v>
      </c>
    </row>
    <row r="2314" spans="3:22" s="5" customFormat="1" x14ac:dyDescent="0.2">
      <c r="C2314" s="25"/>
      <c r="Q2314" s="1"/>
      <c r="R2314" s="1"/>
      <c r="S2314" s="3"/>
      <c r="T2314" s="13"/>
      <c r="U2314" s="13"/>
      <c r="V2314" s="5">
        <v>0.35</v>
      </c>
    </row>
    <row r="2315" spans="3:22" s="5" customFormat="1" x14ac:dyDescent="0.2">
      <c r="C2315" s="25"/>
      <c r="Q2315" s="1"/>
      <c r="R2315" s="1"/>
      <c r="S2315" s="3"/>
      <c r="T2315" s="13"/>
      <c r="U2315" s="13"/>
      <c r="V2315" s="5">
        <v>0.35</v>
      </c>
    </row>
    <row r="2316" spans="3:22" s="5" customFormat="1" x14ac:dyDescent="0.2">
      <c r="C2316" s="25"/>
      <c r="Q2316" s="1"/>
      <c r="R2316" s="1"/>
      <c r="S2316" s="3"/>
      <c r="T2316" s="13"/>
      <c r="U2316" s="13"/>
      <c r="V2316" s="5">
        <v>0.35</v>
      </c>
    </row>
    <row r="2317" spans="3:22" s="5" customFormat="1" x14ac:dyDescent="0.2">
      <c r="C2317" s="25"/>
      <c r="Q2317" s="1"/>
      <c r="R2317" s="1"/>
      <c r="S2317" s="3"/>
      <c r="T2317" s="13"/>
      <c r="U2317" s="13"/>
      <c r="V2317" s="5">
        <v>0.35</v>
      </c>
    </row>
    <row r="2318" spans="3:22" s="5" customFormat="1" x14ac:dyDescent="0.2">
      <c r="C2318" s="25"/>
      <c r="Q2318" s="1"/>
      <c r="R2318" s="1"/>
      <c r="S2318" s="3"/>
      <c r="T2318" s="13"/>
      <c r="U2318" s="13"/>
      <c r="V2318" s="5">
        <v>0.35</v>
      </c>
    </row>
    <row r="2319" spans="3:22" s="5" customFormat="1" x14ac:dyDescent="0.2">
      <c r="C2319" s="25"/>
      <c r="Q2319" s="1"/>
      <c r="R2319" s="1"/>
      <c r="S2319" s="3"/>
      <c r="T2319" s="13"/>
      <c r="U2319" s="13"/>
      <c r="V2319" s="5">
        <v>0.35</v>
      </c>
    </row>
    <row r="2320" spans="3:22" s="5" customFormat="1" x14ac:dyDescent="0.2">
      <c r="C2320" s="25"/>
      <c r="Q2320" s="1"/>
      <c r="R2320" s="1"/>
      <c r="S2320" s="3"/>
      <c r="T2320" s="13"/>
      <c r="U2320" s="13"/>
      <c r="V2320" s="5">
        <v>0.35</v>
      </c>
    </row>
    <row r="2321" spans="3:22" s="5" customFormat="1" x14ac:dyDescent="0.2">
      <c r="C2321" s="25"/>
      <c r="Q2321" s="1"/>
      <c r="R2321" s="1"/>
      <c r="S2321" s="3"/>
      <c r="T2321" s="13"/>
      <c r="U2321" s="13"/>
      <c r="V2321" s="5">
        <v>0.35</v>
      </c>
    </row>
    <row r="2322" spans="3:22" s="5" customFormat="1" x14ac:dyDescent="0.2">
      <c r="C2322" s="25"/>
      <c r="Q2322" s="1"/>
      <c r="R2322" s="1"/>
      <c r="S2322" s="3"/>
      <c r="T2322" s="13"/>
      <c r="U2322" s="13"/>
      <c r="V2322" s="5">
        <v>0.35</v>
      </c>
    </row>
    <row r="2323" spans="3:22" s="5" customFormat="1" x14ac:dyDescent="0.2">
      <c r="C2323" s="25"/>
      <c r="Q2323" s="1"/>
      <c r="R2323" s="1"/>
      <c r="S2323" s="3"/>
      <c r="T2323" s="13"/>
      <c r="U2323" s="13"/>
      <c r="V2323" s="5">
        <v>0.35</v>
      </c>
    </row>
    <row r="2324" spans="3:22" s="5" customFormat="1" x14ac:dyDescent="0.2">
      <c r="C2324" s="25"/>
      <c r="Q2324" s="1"/>
      <c r="R2324" s="1"/>
      <c r="S2324" s="3"/>
      <c r="T2324" s="13"/>
      <c r="U2324" s="13"/>
      <c r="V2324" s="5">
        <v>0.35</v>
      </c>
    </row>
    <row r="2325" spans="3:22" s="5" customFormat="1" x14ac:dyDescent="0.2">
      <c r="C2325" s="25"/>
      <c r="Q2325" s="1"/>
      <c r="R2325" s="1"/>
      <c r="S2325" s="3"/>
      <c r="T2325" s="13"/>
      <c r="U2325" s="13"/>
      <c r="V2325" s="5">
        <v>0.35</v>
      </c>
    </row>
    <row r="2326" spans="3:22" s="5" customFormat="1" x14ac:dyDescent="0.2">
      <c r="C2326" s="25"/>
      <c r="Q2326" s="1"/>
      <c r="R2326" s="1"/>
      <c r="S2326" s="3"/>
      <c r="T2326" s="13"/>
      <c r="U2326" s="13"/>
      <c r="V2326" s="5">
        <v>0.35</v>
      </c>
    </row>
    <row r="2327" spans="3:22" s="5" customFormat="1" x14ac:dyDescent="0.2">
      <c r="C2327" s="25"/>
      <c r="Q2327" s="1"/>
      <c r="R2327" s="1"/>
      <c r="S2327" s="3"/>
      <c r="T2327" s="13"/>
      <c r="U2327" s="13"/>
      <c r="V2327" s="5">
        <v>0.35</v>
      </c>
    </row>
    <row r="2328" spans="3:22" s="5" customFormat="1" x14ac:dyDescent="0.2">
      <c r="C2328" s="25"/>
      <c r="Q2328" s="1"/>
      <c r="R2328" s="1"/>
      <c r="S2328" s="3"/>
      <c r="T2328" s="13"/>
      <c r="U2328" s="13"/>
      <c r="V2328" s="5">
        <v>0.35</v>
      </c>
    </row>
    <row r="2329" spans="3:22" s="5" customFormat="1" x14ac:dyDescent="0.2">
      <c r="C2329" s="25"/>
      <c r="Q2329" s="1"/>
      <c r="R2329" s="1"/>
      <c r="S2329" s="3"/>
      <c r="T2329" s="13"/>
      <c r="U2329" s="13"/>
      <c r="V2329" s="5">
        <v>0.35</v>
      </c>
    </row>
    <row r="2330" spans="3:22" s="5" customFormat="1" x14ac:dyDescent="0.2">
      <c r="C2330" s="25"/>
      <c r="Q2330" s="1"/>
      <c r="R2330" s="1"/>
      <c r="S2330" s="3"/>
      <c r="T2330" s="13"/>
      <c r="U2330" s="13"/>
      <c r="V2330" s="5">
        <v>0.35</v>
      </c>
    </row>
    <row r="2331" spans="3:22" s="5" customFormat="1" x14ac:dyDescent="0.2">
      <c r="C2331" s="25"/>
      <c r="Q2331" s="1"/>
      <c r="R2331" s="1"/>
      <c r="S2331" s="3"/>
      <c r="T2331" s="13"/>
      <c r="U2331" s="13"/>
      <c r="V2331" s="5">
        <v>0.35</v>
      </c>
    </row>
    <row r="2332" spans="3:22" s="5" customFormat="1" x14ac:dyDescent="0.2">
      <c r="C2332" s="25"/>
      <c r="Q2332" s="1"/>
      <c r="R2332" s="1"/>
      <c r="S2332" s="3"/>
      <c r="T2332" s="13"/>
      <c r="U2332" s="13"/>
      <c r="V2332" s="5">
        <v>0.35</v>
      </c>
    </row>
    <row r="2333" spans="3:22" s="5" customFormat="1" x14ac:dyDescent="0.2">
      <c r="C2333" s="25"/>
      <c r="Q2333" s="1"/>
      <c r="R2333" s="1"/>
      <c r="S2333" s="3"/>
      <c r="T2333" s="13"/>
      <c r="U2333" s="13"/>
      <c r="V2333" s="5">
        <v>0.35</v>
      </c>
    </row>
    <row r="2334" spans="3:22" s="5" customFormat="1" x14ac:dyDescent="0.2">
      <c r="C2334" s="25"/>
      <c r="Q2334" s="1"/>
      <c r="R2334" s="1"/>
      <c r="S2334" s="3"/>
      <c r="T2334" s="13"/>
      <c r="U2334" s="13"/>
      <c r="V2334" s="5">
        <v>0.35</v>
      </c>
    </row>
    <row r="2335" spans="3:22" s="5" customFormat="1" x14ac:dyDescent="0.2">
      <c r="C2335" s="25"/>
      <c r="Q2335" s="1"/>
      <c r="R2335" s="1"/>
      <c r="S2335" s="3"/>
      <c r="T2335" s="13"/>
      <c r="U2335" s="13"/>
      <c r="V2335" s="5">
        <v>0.35</v>
      </c>
    </row>
    <row r="2336" spans="3:22" s="5" customFormat="1" x14ac:dyDescent="0.2">
      <c r="C2336" s="25"/>
      <c r="Q2336" s="1"/>
      <c r="R2336" s="1"/>
      <c r="S2336" s="3"/>
      <c r="T2336" s="13"/>
      <c r="U2336" s="13"/>
      <c r="V2336" s="5">
        <v>0.35</v>
      </c>
    </row>
    <row r="2337" spans="3:22" s="5" customFormat="1" x14ac:dyDescent="0.2">
      <c r="C2337" s="25"/>
      <c r="Q2337" s="1"/>
      <c r="R2337" s="1"/>
      <c r="S2337" s="3"/>
      <c r="T2337" s="13"/>
      <c r="U2337" s="13"/>
      <c r="V2337" s="5">
        <v>0.35</v>
      </c>
    </row>
    <row r="2338" spans="3:22" s="5" customFormat="1" x14ac:dyDescent="0.2">
      <c r="C2338" s="25"/>
      <c r="Q2338" s="1"/>
      <c r="R2338" s="1"/>
      <c r="S2338" s="3"/>
      <c r="T2338" s="13"/>
      <c r="U2338" s="13"/>
      <c r="V2338" s="5">
        <v>0.35</v>
      </c>
    </row>
    <row r="2339" spans="3:22" s="5" customFormat="1" x14ac:dyDescent="0.2">
      <c r="C2339" s="25"/>
      <c r="Q2339" s="1"/>
      <c r="R2339" s="1"/>
      <c r="S2339" s="3"/>
      <c r="T2339" s="13"/>
      <c r="U2339" s="13"/>
      <c r="V2339" s="5">
        <v>0.35</v>
      </c>
    </row>
    <row r="2340" spans="3:22" s="5" customFormat="1" x14ac:dyDescent="0.2">
      <c r="C2340" s="25"/>
      <c r="Q2340" s="1"/>
      <c r="R2340" s="1"/>
      <c r="S2340" s="3"/>
      <c r="T2340" s="13"/>
      <c r="U2340" s="13"/>
      <c r="V2340" s="5">
        <v>0.35</v>
      </c>
    </row>
    <row r="2341" spans="3:22" s="5" customFormat="1" x14ac:dyDescent="0.2">
      <c r="C2341" s="25"/>
      <c r="Q2341" s="1"/>
      <c r="R2341" s="1"/>
      <c r="S2341" s="3"/>
      <c r="T2341" s="13"/>
      <c r="U2341" s="13"/>
      <c r="V2341" s="5">
        <v>0.35</v>
      </c>
    </row>
    <row r="2342" spans="3:22" s="5" customFormat="1" x14ac:dyDescent="0.2">
      <c r="C2342" s="25"/>
      <c r="Q2342" s="1"/>
      <c r="R2342" s="1"/>
      <c r="S2342" s="3"/>
      <c r="T2342" s="13"/>
      <c r="U2342" s="13"/>
      <c r="V2342" s="5">
        <v>0.35</v>
      </c>
    </row>
    <row r="2343" spans="3:22" s="5" customFormat="1" x14ac:dyDescent="0.2">
      <c r="C2343" s="25"/>
      <c r="Q2343" s="1"/>
      <c r="R2343" s="1"/>
      <c r="S2343" s="3"/>
      <c r="T2343" s="13"/>
      <c r="U2343" s="13"/>
      <c r="V2343" s="5">
        <v>0.35</v>
      </c>
    </row>
    <row r="2344" spans="3:22" s="5" customFormat="1" x14ac:dyDescent="0.2">
      <c r="C2344" s="25"/>
      <c r="Q2344" s="1"/>
      <c r="R2344" s="1"/>
      <c r="S2344" s="3"/>
      <c r="T2344" s="13"/>
      <c r="U2344" s="13"/>
      <c r="V2344" s="5">
        <v>0.35</v>
      </c>
    </row>
    <row r="2345" spans="3:22" s="5" customFormat="1" x14ac:dyDescent="0.2">
      <c r="C2345" s="25"/>
      <c r="Q2345" s="1"/>
      <c r="R2345" s="1"/>
      <c r="S2345" s="3"/>
      <c r="T2345" s="13"/>
      <c r="U2345" s="13"/>
      <c r="V2345" s="5">
        <v>0.35</v>
      </c>
    </row>
    <row r="2346" spans="3:22" s="5" customFormat="1" x14ac:dyDescent="0.2">
      <c r="C2346" s="25"/>
      <c r="Q2346" s="1"/>
      <c r="R2346" s="1"/>
      <c r="S2346" s="3"/>
      <c r="T2346" s="13"/>
      <c r="U2346" s="13"/>
      <c r="V2346" s="5">
        <v>0.35</v>
      </c>
    </row>
    <row r="2347" spans="3:22" s="5" customFormat="1" x14ac:dyDescent="0.2">
      <c r="C2347" s="25"/>
      <c r="Q2347" s="1"/>
      <c r="R2347" s="1"/>
      <c r="S2347" s="3"/>
      <c r="T2347" s="13"/>
      <c r="U2347" s="13"/>
      <c r="V2347" s="5">
        <v>0.35</v>
      </c>
    </row>
    <row r="2348" spans="3:22" s="5" customFormat="1" x14ac:dyDescent="0.2">
      <c r="C2348" s="25"/>
      <c r="Q2348" s="1"/>
      <c r="R2348" s="1"/>
      <c r="S2348" s="3"/>
      <c r="T2348" s="13"/>
      <c r="U2348" s="13"/>
      <c r="V2348" s="5">
        <v>0.35</v>
      </c>
    </row>
    <row r="2349" spans="3:22" s="5" customFormat="1" x14ac:dyDescent="0.2">
      <c r="C2349" s="25"/>
      <c r="Q2349" s="1"/>
      <c r="R2349" s="1"/>
      <c r="S2349" s="3"/>
      <c r="T2349" s="13"/>
      <c r="U2349" s="13"/>
      <c r="V2349" s="5">
        <v>0.35</v>
      </c>
    </row>
    <row r="2350" spans="3:22" s="5" customFormat="1" x14ac:dyDescent="0.2">
      <c r="C2350" s="25"/>
      <c r="Q2350" s="1"/>
      <c r="R2350" s="1"/>
      <c r="S2350" s="3"/>
      <c r="T2350" s="13"/>
      <c r="U2350" s="13"/>
      <c r="V2350" s="5">
        <v>0.35</v>
      </c>
    </row>
    <row r="2351" spans="3:22" s="5" customFormat="1" x14ac:dyDescent="0.2">
      <c r="C2351" s="25"/>
      <c r="Q2351" s="1"/>
      <c r="R2351" s="1"/>
      <c r="S2351" s="3"/>
      <c r="T2351" s="13"/>
      <c r="U2351" s="13"/>
      <c r="V2351" s="5">
        <v>0.35</v>
      </c>
    </row>
    <row r="2352" spans="3:22" s="5" customFormat="1" x14ac:dyDescent="0.2">
      <c r="C2352" s="25"/>
      <c r="Q2352" s="1"/>
      <c r="R2352" s="1"/>
      <c r="S2352" s="3"/>
      <c r="T2352" s="13"/>
      <c r="U2352" s="13"/>
      <c r="V2352" s="5">
        <v>0.35</v>
      </c>
    </row>
    <row r="2353" spans="3:22" s="5" customFormat="1" x14ac:dyDescent="0.2">
      <c r="C2353" s="25"/>
      <c r="Q2353" s="1"/>
      <c r="R2353" s="1"/>
      <c r="S2353" s="3"/>
      <c r="T2353" s="13"/>
      <c r="U2353" s="13"/>
      <c r="V2353" s="5">
        <v>0.35</v>
      </c>
    </row>
    <row r="2354" spans="3:22" s="5" customFormat="1" x14ac:dyDescent="0.2">
      <c r="C2354" s="25"/>
      <c r="Q2354" s="1"/>
      <c r="R2354" s="1"/>
      <c r="S2354" s="3"/>
      <c r="T2354" s="13"/>
      <c r="U2354" s="13"/>
      <c r="V2354" s="5">
        <v>0.35</v>
      </c>
    </row>
    <row r="2355" spans="3:22" s="5" customFormat="1" x14ac:dyDescent="0.2">
      <c r="C2355" s="25"/>
      <c r="Q2355" s="1"/>
      <c r="R2355" s="1"/>
      <c r="S2355" s="3"/>
      <c r="T2355" s="13"/>
      <c r="U2355" s="13"/>
      <c r="V2355" s="5">
        <v>0.35</v>
      </c>
    </row>
    <row r="2356" spans="3:22" s="5" customFormat="1" x14ac:dyDescent="0.2">
      <c r="C2356" s="25"/>
      <c r="Q2356" s="1"/>
      <c r="R2356" s="1"/>
      <c r="S2356" s="3"/>
      <c r="T2356" s="13"/>
      <c r="U2356" s="13"/>
      <c r="V2356" s="5">
        <v>0.35</v>
      </c>
    </row>
    <row r="2357" spans="3:22" s="5" customFormat="1" x14ac:dyDescent="0.2">
      <c r="C2357" s="25"/>
      <c r="Q2357" s="1"/>
      <c r="R2357" s="1"/>
      <c r="S2357" s="3"/>
      <c r="T2357" s="13"/>
      <c r="U2357" s="13"/>
      <c r="V2357" s="5">
        <v>0.35</v>
      </c>
    </row>
    <row r="2358" spans="3:22" s="5" customFormat="1" x14ac:dyDescent="0.2">
      <c r="C2358" s="25"/>
      <c r="Q2358" s="1"/>
      <c r="R2358" s="1"/>
      <c r="S2358" s="3"/>
      <c r="T2358" s="13"/>
      <c r="U2358" s="13"/>
      <c r="V2358" s="5">
        <v>0.35</v>
      </c>
    </row>
    <row r="2359" spans="3:22" s="5" customFormat="1" x14ac:dyDescent="0.2">
      <c r="C2359" s="25"/>
      <c r="Q2359" s="1"/>
      <c r="R2359" s="1"/>
      <c r="S2359" s="3"/>
      <c r="T2359" s="13"/>
      <c r="U2359" s="13"/>
      <c r="V2359" s="5">
        <v>0.35</v>
      </c>
    </row>
    <row r="2360" spans="3:22" s="5" customFormat="1" x14ac:dyDescent="0.2">
      <c r="C2360" s="25"/>
      <c r="Q2360" s="1"/>
      <c r="R2360" s="1"/>
      <c r="S2360" s="3"/>
      <c r="T2360" s="13"/>
      <c r="U2360" s="13"/>
      <c r="V2360" s="5">
        <v>0.35</v>
      </c>
    </row>
    <row r="2361" spans="3:22" s="5" customFormat="1" x14ac:dyDescent="0.2">
      <c r="C2361" s="25"/>
      <c r="Q2361" s="1"/>
      <c r="R2361" s="1"/>
      <c r="S2361" s="3"/>
      <c r="T2361" s="13"/>
      <c r="U2361" s="13"/>
      <c r="V2361" s="5">
        <v>0.35</v>
      </c>
    </row>
    <row r="2362" spans="3:22" s="5" customFormat="1" x14ac:dyDescent="0.2">
      <c r="C2362" s="25"/>
      <c r="Q2362" s="1"/>
      <c r="R2362" s="1"/>
      <c r="S2362" s="3"/>
      <c r="T2362" s="13"/>
      <c r="U2362" s="13"/>
      <c r="V2362" s="5">
        <v>0.35</v>
      </c>
    </row>
    <row r="2363" spans="3:22" s="5" customFormat="1" x14ac:dyDescent="0.2">
      <c r="C2363" s="25"/>
      <c r="Q2363" s="1"/>
      <c r="R2363" s="1"/>
      <c r="S2363" s="3"/>
      <c r="T2363" s="13"/>
      <c r="U2363" s="13"/>
      <c r="V2363" s="5">
        <v>0.35</v>
      </c>
    </row>
    <row r="2364" spans="3:22" s="5" customFormat="1" x14ac:dyDescent="0.2">
      <c r="C2364" s="25"/>
      <c r="Q2364" s="1"/>
      <c r="R2364" s="1"/>
      <c r="S2364" s="3"/>
      <c r="T2364" s="13"/>
      <c r="U2364" s="13"/>
      <c r="V2364" s="5">
        <v>0.35</v>
      </c>
    </row>
    <row r="2365" spans="3:22" s="5" customFormat="1" x14ac:dyDescent="0.2">
      <c r="C2365" s="25"/>
      <c r="Q2365" s="1"/>
      <c r="R2365" s="1"/>
      <c r="S2365" s="3"/>
      <c r="T2365" s="13"/>
      <c r="U2365" s="13"/>
      <c r="V2365" s="5">
        <v>0.35</v>
      </c>
    </row>
    <row r="2366" spans="3:22" s="5" customFormat="1" x14ac:dyDescent="0.2">
      <c r="C2366" s="25"/>
      <c r="Q2366" s="1"/>
      <c r="R2366" s="1"/>
      <c r="S2366" s="3"/>
      <c r="T2366" s="13"/>
      <c r="U2366" s="13"/>
      <c r="V2366" s="5">
        <v>0.35</v>
      </c>
    </row>
    <row r="2367" spans="3:22" s="5" customFormat="1" x14ac:dyDescent="0.2">
      <c r="C2367" s="25"/>
      <c r="Q2367" s="1"/>
      <c r="R2367" s="1"/>
      <c r="S2367" s="3"/>
      <c r="T2367" s="13"/>
      <c r="U2367" s="13"/>
      <c r="V2367" s="5">
        <v>0.35</v>
      </c>
    </row>
    <row r="2368" spans="3:22" s="5" customFormat="1" x14ac:dyDescent="0.2">
      <c r="C2368" s="25"/>
      <c r="Q2368" s="1"/>
      <c r="R2368" s="1"/>
      <c r="S2368" s="3"/>
      <c r="T2368" s="13"/>
      <c r="U2368" s="13"/>
      <c r="V2368" s="5">
        <v>0.35</v>
      </c>
    </row>
    <row r="2369" spans="3:22" s="5" customFormat="1" x14ac:dyDescent="0.2">
      <c r="C2369" s="25"/>
      <c r="Q2369" s="1"/>
      <c r="R2369" s="1"/>
      <c r="S2369" s="3"/>
      <c r="T2369" s="13"/>
      <c r="U2369" s="13"/>
      <c r="V2369" s="5">
        <v>0.35</v>
      </c>
    </row>
    <row r="2370" spans="3:22" s="5" customFormat="1" x14ac:dyDescent="0.2">
      <c r="C2370" s="25"/>
      <c r="Q2370" s="1"/>
      <c r="R2370" s="1"/>
      <c r="S2370" s="3"/>
      <c r="T2370" s="13"/>
      <c r="U2370" s="13"/>
      <c r="V2370" s="5">
        <v>0.35</v>
      </c>
    </row>
    <row r="2371" spans="3:22" s="5" customFormat="1" x14ac:dyDescent="0.2">
      <c r="C2371" s="25"/>
      <c r="Q2371" s="1"/>
      <c r="R2371" s="1"/>
      <c r="S2371" s="3"/>
      <c r="T2371" s="13"/>
      <c r="U2371" s="13"/>
      <c r="V2371" s="5">
        <v>0.35</v>
      </c>
    </row>
    <row r="2372" spans="3:22" s="5" customFormat="1" x14ac:dyDescent="0.2">
      <c r="C2372" s="25"/>
      <c r="Q2372" s="1"/>
      <c r="R2372" s="1"/>
      <c r="S2372" s="3"/>
      <c r="T2372" s="13"/>
      <c r="U2372" s="13"/>
      <c r="V2372" s="5">
        <v>0.35</v>
      </c>
    </row>
    <row r="2373" spans="3:22" s="5" customFormat="1" x14ac:dyDescent="0.2">
      <c r="C2373" s="25"/>
      <c r="Q2373" s="1"/>
      <c r="R2373" s="1"/>
      <c r="S2373" s="3"/>
      <c r="T2373" s="13"/>
      <c r="U2373" s="13"/>
      <c r="V2373" s="5">
        <v>0.35</v>
      </c>
    </row>
    <row r="2374" spans="3:22" s="5" customFormat="1" x14ac:dyDescent="0.2">
      <c r="C2374" s="25"/>
      <c r="Q2374" s="1"/>
      <c r="R2374" s="1"/>
      <c r="S2374" s="3"/>
      <c r="T2374" s="13"/>
      <c r="U2374" s="13"/>
      <c r="V2374" s="5">
        <v>0.35</v>
      </c>
    </row>
    <row r="2375" spans="3:22" s="5" customFormat="1" x14ac:dyDescent="0.2">
      <c r="C2375" s="25"/>
      <c r="Q2375" s="1"/>
      <c r="R2375" s="1"/>
      <c r="S2375" s="3"/>
      <c r="T2375" s="13"/>
      <c r="U2375" s="13"/>
      <c r="V2375" s="5">
        <v>0.35</v>
      </c>
    </row>
    <row r="2376" spans="3:22" s="5" customFormat="1" x14ac:dyDescent="0.2">
      <c r="C2376" s="25"/>
      <c r="Q2376" s="1"/>
      <c r="R2376" s="1"/>
      <c r="S2376" s="3"/>
      <c r="T2376" s="13"/>
      <c r="U2376" s="13"/>
      <c r="V2376" s="5">
        <v>0.35</v>
      </c>
    </row>
    <row r="2377" spans="3:22" s="5" customFormat="1" x14ac:dyDescent="0.2">
      <c r="C2377" s="25"/>
      <c r="Q2377" s="1"/>
      <c r="R2377" s="1"/>
      <c r="S2377" s="3"/>
      <c r="T2377" s="13"/>
      <c r="U2377" s="13"/>
      <c r="V2377" s="5">
        <v>0.35</v>
      </c>
    </row>
    <row r="2378" spans="3:22" s="5" customFormat="1" x14ac:dyDescent="0.2">
      <c r="C2378" s="25"/>
      <c r="Q2378" s="1"/>
      <c r="R2378" s="1"/>
      <c r="S2378" s="3"/>
      <c r="T2378" s="13"/>
      <c r="U2378" s="13"/>
      <c r="V2378" s="5">
        <v>0.35</v>
      </c>
    </row>
    <row r="2379" spans="3:22" s="5" customFormat="1" x14ac:dyDescent="0.2">
      <c r="C2379" s="25"/>
      <c r="Q2379" s="1"/>
      <c r="R2379" s="1"/>
      <c r="S2379" s="3"/>
      <c r="T2379" s="13"/>
      <c r="U2379" s="13"/>
      <c r="V2379" s="5">
        <v>0.35</v>
      </c>
    </row>
    <row r="2380" spans="3:22" s="5" customFormat="1" x14ac:dyDescent="0.2">
      <c r="C2380" s="25"/>
      <c r="Q2380" s="1"/>
      <c r="R2380" s="1"/>
      <c r="S2380" s="3"/>
      <c r="T2380" s="13"/>
      <c r="U2380" s="13"/>
      <c r="V2380" s="5">
        <v>0.35</v>
      </c>
    </row>
    <row r="2381" spans="3:22" s="5" customFormat="1" x14ac:dyDescent="0.2">
      <c r="C2381" s="25"/>
      <c r="Q2381" s="1"/>
      <c r="R2381" s="1"/>
      <c r="S2381" s="3"/>
      <c r="T2381" s="13"/>
      <c r="U2381" s="13"/>
      <c r="V2381" s="5">
        <v>0.35</v>
      </c>
    </row>
    <row r="2382" spans="3:22" s="5" customFormat="1" x14ac:dyDescent="0.2">
      <c r="C2382" s="25"/>
      <c r="Q2382" s="1"/>
      <c r="R2382" s="1"/>
      <c r="S2382" s="3"/>
      <c r="T2382" s="13"/>
      <c r="U2382" s="13"/>
      <c r="V2382" s="5">
        <v>0.35</v>
      </c>
    </row>
    <row r="2383" spans="3:22" s="5" customFormat="1" x14ac:dyDescent="0.2">
      <c r="C2383" s="25"/>
      <c r="Q2383" s="1"/>
      <c r="R2383" s="1"/>
      <c r="S2383" s="3"/>
      <c r="T2383" s="13"/>
      <c r="U2383" s="13"/>
      <c r="V2383" s="5">
        <v>0.35</v>
      </c>
    </row>
    <row r="2384" spans="3:22" s="5" customFormat="1" x14ac:dyDescent="0.2">
      <c r="C2384" s="25"/>
      <c r="Q2384" s="1"/>
      <c r="R2384" s="1"/>
      <c r="S2384" s="3"/>
      <c r="T2384" s="13"/>
      <c r="U2384" s="13"/>
      <c r="V2384" s="5">
        <v>0.35</v>
      </c>
    </row>
    <row r="2385" spans="3:22" s="5" customFormat="1" x14ac:dyDescent="0.2">
      <c r="C2385" s="25"/>
      <c r="Q2385" s="1"/>
      <c r="R2385" s="1"/>
      <c r="S2385" s="3"/>
      <c r="T2385" s="13"/>
      <c r="U2385" s="13"/>
      <c r="V2385" s="5">
        <v>0.35</v>
      </c>
    </row>
    <row r="2386" spans="3:22" s="5" customFormat="1" x14ac:dyDescent="0.2">
      <c r="C2386" s="25"/>
      <c r="Q2386" s="1"/>
      <c r="R2386" s="1"/>
      <c r="S2386" s="3"/>
      <c r="T2386" s="13"/>
      <c r="U2386" s="13"/>
      <c r="V2386" s="5">
        <v>0.35</v>
      </c>
    </row>
    <row r="2387" spans="3:22" s="5" customFormat="1" x14ac:dyDescent="0.2">
      <c r="C2387" s="25"/>
      <c r="Q2387" s="1"/>
      <c r="R2387" s="1"/>
      <c r="S2387" s="3"/>
      <c r="T2387" s="13"/>
      <c r="U2387" s="13"/>
      <c r="V2387" s="5">
        <v>0.35</v>
      </c>
    </row>
    <row r="2388" spans="3:22" s="5" customFormat="1" x14ac:dyDescent="0.2">
      <c r="C2388" s="25"/>
      <c r="Q2388" s="1"/>
      <c r="R2388" s="1"/>
      <c r="S2388" s="3"/>
      <c r="T2388" s="13"/>
      <c r="U2388" s="13"/>
      <c r="V2388" s="5">
        <v>0.35</v>
      </c>
    </row>
    <row r="2389" spans="3:22" s="5" customFormat="1" x14ac:dyDescent="0.2">
      <c r="C2389" s="25"/>
      <c r="Q2389" s="1"/>
      <c r="R2389" s="1"/>
      <c r="S2389" s="3"/>
      <c r="T2389" s="13"/>
      <c r="U2389" s="13"/>
      <c r="V2389" s="5">
        <v>0.35</v>
      </c>
    </row>
    <row r="2390" spans="3:22" s="5" customFormat="1" x14ac:dyDescent="0.2">
      <c r="C2390" s="25"/>
      <c r="Q2390" s="1"/>
      <c r="R2390" s="1"/>
      <c r="S2390" s="3"/>
      <c r="T2390" s="13"/>
      <c r="U2390" s="13"/>
      <c r="V2390" s="5">
        <v>0.35</v>
      </c>
    </row>
    <row r="2391" spans="3:22" s="5" customFormat="1" x14ac:dyDescent="0.2">
      <c r="C2391" s="25"/>
      <c r="Q2391" s="1"/>
      <c r="R2391" s="1"/>
      <c r="S2391" s="3"/>
      <c r="T2391" s="13"/>
      <c r="U2391" s="13"/>
      <c r="V2391" s="5">
        <v>0.35</v>
      </c>
    </row>
    <row r="2392" spans="3:22" s="5" customFormat="1" x14ac:dyDescent="0.2">
      <c r="C2392" s="25"/>
      <c r="Q2392" s="1"/>
      <c r="R2392" s="1"/>
      <c r="S2392" s="3"/>
      <c r="T2392" s="13"/>
      <c r="U2392" s="13"/>
      <c r="V2392" s="5">
        <v>0.35</v>
      </c>
    </row>
    <row r="2393" spans="3:22" s="5" customFormat="1" x14ac:dyDescent="0.2">
      <c r="C2393" s="25"/>
      <c r="Q2393" s="1"/>
      <c r="R2393" s="1"/>
      <c r="S2393" s="3"/>
      <c r="T2393" s="13"/>
      <c r="U2393" s="13"/>
      <c r="V2393" s="5">
        <v>0.35</v>
      </c>
    </row>
    <row r="2394" spans="3:22" s="5" customFormat="1" x14ac:dyDescent="0.2">
      <c r="C2394" s="25"/>
      <c r="Q2394" s="1"/>
      <c r="R2394" s="1"/>
      <c r="S2394" s="3"/>
      <c r="T2394" s="13"/>
      <c r="U2394" s="13"/>
      <c r="V2394" s="5">
        <v>0.35</v>
      </c>
    </row>
    <row r="2395" spans="3:22" s="5" customFormat="1" x14ac:dyDescent="0.2">
      <c r="C2395" s="25"/>
      <c r="Q2395" s="1"/>
      <c r="R2395" s="1"/>
      <c r="S2395" s="3"/>
      <c r="T2395" s="13"/>
      <c r="U2395" s="13"/>
      <c r="V2395" s="5">
        <v>0.35</v>
      </c>
    </row>
    <row r="2396" spans="3:22" s="5" customFormat="1" x14ac:dyDescent="0.2">
      <c r="C2396" s="25"/>
      <c r="Q2396" s="1"/>
      <c r="R2396" s="1"/>
      <c r="S2396" s="3"/>
      <c r="T2396" s="13"/>
      <c r="U2396" s="13"/>
      <c r="V2396" s="5">
        <v>0.35</v>
      </c>
    </row>
    <row r="2397" spans="3:22" s="5" customFormat="1" x14ac:dyDescent="0.2">
      <c r="C2397" s="25"/>
      <c r="Q2397" s="1"/>
      <c r="R2397" s="1"/>
      <c r="S2397" s="3"/>
      <c r="T2397" s="13"/>
      <c r="U2397" s="13"/>
      <c r="V2397" s="5">
        <v>0.35</v>
      </c>
    </row>
    <row r="2398" spans="3:22" s="5" customFormat="1" x14ac:dyDescent="0.2">
      <c r="C2398" s="25"/>
      <c r="Q2398" s="1"/>
      <c r="R2398" s="1"/>
      <c r="S2398" s="3"/>
      <c r="T2398" s="13"/>
      <c r="U2398" s="13"/>
      <c r="V2398" s="5">
        <v>0.35</v>
      </c>
    </row>
    <row r="2399" spans="3:22" s="5" customFormat="1" x14ac:dyDescent="0.2">
      <c r="C2399" s="25"/>
      <c r="Q2399" s="1"/>
      <c r="R2399" s="1"/>
      <c r="S2399" s="3"/>
      <c r="T2399" s="13"/>
      <c r="U2399" s="13"/>
      <c r="V2399" s="5">
        <v>0.35</v>
      </c>
    </row>
    <row r="2400" spans="3:22" s="5" customFormat="1" x14ac:dyDescent="0.2">
      <c r="C2400" s="25"/>
      <c r="Q2400" s="1"/>
      <c r="R2400" s="1"/>
      <c r="S2400" s="3"/>
      <c r="T2400" s="13"/>
      <c r="U2400" s="13"/>
      <c r="V2400" s="5">
        <v>0.35</v>
      </c>
    </row>
    <row r="2401" spans="3:22" s="5" customFormat="1" x14ac:dyDescent="0.2">
      <c r="C2401" s="25"/>
      <c r="Q2401" s="1"/>
      <c r="R2401" s="1"/>
      <c r="S2401" s="3"/>
      <c r="T2401" s="13"/>
      <c r="U2401" s="13"/>
      <c r="V2401" s="5">
        <v>0.35</v>
      </c>
    </row>
    <row r="2402" spans="3:22" s="5" customFormat="1" x14ac:dyDescent="0.2">
      <c r="C2402" s="25"/>
      <c r="Q2402" s="1"/>
      <c r="R2402" s="1"/>
      <c r="S2402" s="3"/>
      <c r="T2402" s="13"/>
      <c r="U2402" s="13"/>
      <c r="V2402" s="5">
        <v>0.35</v>
      </c>
    </row>
    <row r="2403" spans="3:22" s="5" customFormat="1" x14ac:dyDescent="0.2">
      <c r="C2403" s="25"/>
      <c r="Q2403" s="1"/>
      <c r="R2403" s="1"/>
      <c r="S2403" s="3"/>
      <c r="T2403" s="13"/>
      <c r="U2403" s="13"/>
      <c r="V2403" s="5">
        <v>0.35</v>
      </c>
    </row>
    <row r="2404" spans="3:22" s="5" customFormat="1" x14ac:dyDescent="0.2">
      <c r="C2404" s="25"/>
      <c r="Q2404" s="1"/>
      <c r="R2404" s="1"/>
      <c r="S2404" s="3"/>
      <c r="T2404" s="13"/>
      <c r="U2404" s="13"/>
      <c r="V2404" s="5">
        <v>0.35</v>
      </c>
    </row>
    <row r="2405" spans="3:22" s="5" customFormat="1" x14ac:dyDescent="0.2">
      <c r="C2405" s="25"/>
      <c r="Q2405" s="1"/>
      <c r="R2405" s="1"/>
      <c r="S2405" s="3"/>
      <c r="T2405" s="13"/>
      <c r="U2405" s="13"/>
      <c r="V2405" s="5">
        <v>0.35</v>
      </c>
    </row>
    <row r="2406" spans="3:22" s="5" customFormat="1" x14ac:dyDescent="0.2">
      <c r="C2406" s="25"/>
      <c r="Q2406" s="1"/>
      <c r="R2406" s="1"/>
      <c r="S2406" s="3"/>
      <c r="T2406" s="13"/>
      <c r="U2406" s="13"/>
      <c r="V2406" s="5">
        <v>0.35</v>
      </c>
    </row>
    <row r="2407" spans="3:22" s="5" customFormat="1" x14ac:dyDescent="0.2">
      <c r="C2407" s="25"/>
      <c r="Q2407" s="1"/>
      <c r="R2407" s="1"/>
      <c r="S2407" s="3"/>
      <c r="T2407" s="13"/>
      <c r="U2407" s="13"/>
      <c r="V2407" s="5">
        <v>0.35</v>
      </c>
    </row>
    <row r="2408" spans="3:22" s="5" customFormat="1" x14ac:dyDescent="0.2">
      <c r="C2408" s="25"/>
      <c r="Q2408" s="1"/>
      <c r="R2408" s="1"/>
      <c r="S2408" s="3"/>
      <c r="T2408" s="13"/>
      <c r="U2408" s="13"/>
      <c r="V2408" s="5">
        <v>0.35</v>
      </c>
    </row>
    <row r="2409" spans="3:22" s="5" customFormat="1" x14ac:dyDescent="0.2">
      <c r="C2409" s="25"/>
      <c r="Q2409" s="1"/>
      <c r="R2409" s="1"/>
      <c r="S2409" s="3"/>
      <c r="T2409" s="13"/>
      <c r="U2409" s="13"/>
      <c r="V2409" s="5">
        <v>0.35</v>
      </c>
    </row>
    <row r="2410" spans="3:22" s="5" customFormat="1" x14ac:dyDescent="0.2">
      <c r="C2410" s="25"/>
      <c r="Q2410" s="1"/>
      <c r="R2410" s="1"/>
      <c r="S2410" s="3"/>
      <c r="T2410" s="13"/>
      <c r="U2410" s="13"/>
      <c r="V2410" s="5">
        <v>0.35</v>
      </c>
    </row>
    <row r="2411" spans="3:22" s="5" customFormat="1" x14ac:dyDescent="0.2">
      <c r="C2411" s="25"/>
      <c r="Q2411" s="1"/>
      <c r="R2411" s="1"/>
      <c r="S2411" s="3"/>
      <c r="T2411" s="13"/>
      <c r="U2411" s="13"/>
      <c r="V2411" s="5">
        <v>0.35</v>
      </c>
    </row>
    <row r="2412" spans="3:22" s="5" customFormat="1" x14ac:dyDescent="0.2">
      <c r="C2412" s="25"/>
      <c r="Q2412" s="1"/>
      <c r="R2412" s="1"/>
      <c r="S2412" s="3"/>
      <c r="T2412" s="13"/>
      <c r="U2412" s="13"/>
    </row>
    <row r="2413" spans="3:22" s="5" customFormat="1" x14ac:dyDescent="0.2">
      <c r="C2413" s="25"/>
      <c r="Q2413" s="1"/>
      <c r="R2413" s="1"/>
      <c r="S2413" s="3"/>
      <c r="T2413" s="13"/>
      <c r="U2413" s="13"/>
    </row>
    <row r="2414" spans="3:22" s="5" customFormat="1" x14ac:dyDescent="0.2">
      <c r="C2414" s="25"/>
      <c r="Q2414" s="1"/>
      <c r="R2414" s="1"/>
      <c r="S2414" s="3"/>
      <c r="T2414" s="13"/>
      <c r="U2414" s="13"/>
    </row>
    <row r="2415" spans="3:22" s="5" customFormat="1" x14ac:dyDescent="0.2">
      <c r="C2415" s="25"/>
      <c r="Q2415" s="1"/>
      <c r="R2415" s="1"/>
      <c r="S2415" s="3"/>
      <c r="T2415" s="13"/>
      <c r="U2415" s="13"/>
    </row>
    <row r="2416" spans="3:22" s="5" customFormat="1" x14ac:dyDescent="0.2">
      <c r="C2416" s="25"/>
      <c r="Q2416" s="1"/>
      <c r="R2416" s="1"/>
      <c r="S2416" s="3"/>
      <c r="T2416" s="13"/>
      <c r="U2416" s="13"/>
    </row>
    <row r="2417" spans="3:21" s="5" customFormat="1" x14ac:dyDescent="0.2">
      <c r="C2417" s="25"/>
      <c r="Q2417" s="1"/>
      <c r="R2417" s="1"/>
      <c r="S2417" s="3"/>
      <c r="T2417" s="13"/>
      <c r="U2417" s="13"/>
    </row>
    <row r="2418" spans="3:21" s="5" customFormat="1" x14ac:dyDescent="0.2">
      <c r="C2418" s="25"/>
      <c r="Q2418" s="1"/>
      <c r="R2418" s="1"/>
      <c r="S2418" s="3"/>
      <c r="T2418" s="13"/>
      <c r="U2418" s="13"/>
    </row>
    <row r="2419" spans="3:21" s="5" customFormat="1" x14ac:dyDescent="0.2">
      <c r="C2419" s="25"/>
      <c r="Q2419" s="1"/>
      <c r="R2419" s="1"/>
      <c r="S2419" s="3"/>
      <c r="T2419" s="13"/>
      <c r="U2419" s="13"/>
    </row>
    <row r="2420" spans="3:21" s="5" customFormat="1" x14ac:dyDescent="0.2">
      <c r="C2420" s="25"/>
      <c r="Q2420" s="1"/>
      <c r="R2420" s="1"/>
      <c r="S2420" s="3"/>
      <c r="T2420" s="13"/>
      <c r="U2420" s="13"/>
    </row>
    <row r="2421" spans="3:21" s="5" customFormat="1" x14ac:dyDescent="0.2">
      <c r="C2421" s="25"/>
      <c r="Q2421" s="1"/>
      <c r="R2421" s="1"/>
      <c r="S2421" s="3"/>
      <c r="T2421" s="13"/>
      <c r="U2421" s="13"/>
    </row>
    <row r="2422" spans="3:21" s="5" customFormat="1" x14ac:dyDescent="0.2">
      <c r="C2422" s="25"/>
      <c r="Q2422" s="1"/>
      <c r="R2422" s="1"/>
      <c r="S2422" s="3"/>
      <c r="T2422" s="13"/>
      <c r="U2422" s="13"/>
    </row>
    <row r="2423" spans="3:21" s="5" customFormat="1" x14ac:dyDescent="0.2">
      <c r="C2423" s="25"/>
      <c r="Q2423" s="1"/>
      <c r="R2423" s="1"/>
      <c r="S2423" s="3"/>
      <c r="T2423" s="13"/>
      <c r="U2423" s="13"/>
    </row>
    <row r="2424" spans="3:21" s="5" customFormat="1" x14ac:dyDescent="0.2">
      <c r="C2424" s="25"/>
      <c r="Q2424" s="1"/>
      <c r="R2424" s="1"/>
      <c r="S2424" s="3"/>
      <c r="T2424" s="13"/>
      <c r="U2424" s="13"/>
    </row>
    <row r="2425" spans="3:21" s="5" customFormat="1" x14ac:dyDescent="0.2">
      <c r="C2425" s="25"/>
      <c r="Q2425" s="1"/>
      <c r="R2425" s="1"/>
      <c r="S2425" s="3"/>
      <c r="T2425" s="13"/>
      <c r="U2425" s="13"/>
    </row>
    <row r="2426" spans="3:21" s="5" customFormat="1" x14ac:dyDescent="0.2">
      <c r="C2426" s="25"/>
      <c r="Q2426" s="1"/>
      <c r="R2426" s="1"/>
      <c r="S2426" s="3"/>
      <c r="T2426" s="13"/>
      <c r="U2426" s="13"/>
    </row>
    <row r="2427" spans="3:21" s="5" customFormat="1" x14ac:dyDescent="0.2">
      <c r="C2427" s="25"/>
      <c r="Q2427" s="1"/>
      <c r="R2427" s="1"/>
      <c r="S2427" s="3"/>
      <c r="T2427" s="13"/>
      <c r="U2427" s="13"/>
    </row>
    <row r="2428" spans="3:21" s="5" customFormat="1" x14ac:dyDescent="0.2">
      <c r="C2428" s="25"/>
      <c r="Q2428" s="1"/>
      <c r="R2428" s="1"/>
      <c r="S2428" s="3"/>
      <c r="T2428" s="13"/>
      <c r="U2428" s="13"/>
    </row>
    <row r="2429" spans="3:21" s="5" customFormat="1" x14ac:dyDescent="0.2">
      <c r="C2429" s="25"/>
      <c r="Q2429" s="1"/>
      <c r="R2429" s="1"/>
      <c r="S2429" s="3"/>
      <c r="T2429" s="13"/>
      <c r="U2429" s="13"/>
    </row>
    <row r="2430" spans="3:21" s="5" customFormat="1" x14ac:dyDescent="0.2">
      <c r="C2430" s="25"/>
      <c r="Q2430" s="1"/>
      <c r="R2430" s="1"/>
      <c r="S2430" s="3"/>
      <c r="T2430" s="13"/>
      <c r="U2430" s="13"/>
    </row>
    <row r="2431" spans="3:21" s="5" customFormat="1" x14ac:dyDescent="0.2">
      <c r="C2431" s="25"/>
      <c r="Q2431" s="1"/>
      <c r="R2431" s="1"/>
      <c r="S2431" s="3"/>
      <c r="T2431" s="13"/>
      <c r="U2431" s="13"/>
    </row>
    <row r="2432" spans="3:21" s="5" customFormat="1" x14ac:dyDescent="0.2">
      <c r="C2432" s="25"/>
      <c r="Q2432" s="1"/>
      <c r="R2432" s="1"/>
      <c r="S2432" s="3"/>
      <c r="T2432" s="13"/>
      <c r="U2432" s="13"/>
    </row>
    <row r="2433" spans="3:21" s="5" customFormat="1" x14ac:dyDescent="0.2">
      <c r="C2433" s="25"/>
      <c r="Q2433" s="1"/>
      <c r="R2433" s="1"/>
      <c r="S2433" s="3"/>
      <c r="T2433" s="13"/>
      <c r="U2433" s="13"/>
    </row>
    <row r="2434" spans="3:21" s="5" customFormat="1" x14ac:dyDescent="0.2">
      <c r="C2434" s="25"/>
      <c r="Q2434" s="1"/>
      <c r="R2434" s="1"/>
      <c r="S2434" s="3"/>
      <c r="T2434" s="13"/>
      <c r="U2434" s="13"/>
    </row>
    <row r="2435" spans="3:21" s="5" customFormat="1" x14ac:dyDescent="0.2">
      <c r="C2435" s="25"/>
      <c r="Q2435" s="1"/>
      <c r="R2435" s="1"/>
      <c r="S2435" s="3"/>
      <c r="T2435" s="13"/>
      <c r="U2435" s="13"/>
    </row>
    <row r="2436" spans="3:21" s="5" customFormat="1" x14ac:dyDescent="0.2">
      <c r="C2436" s="25"/>
      <c r="Q2436" s="1"/>
      <c r="R2436" s="1"/>
      <c r="S2436" s="3"/>
      <c r="T2436" s="13"/>
      <c r="U2436" s="13"/>
    </row>
    <row r="2437" spans="3:21" s="5" customFormat="1" x14ac:dyDescent="0.2">
      <c r="C2437" s="25"/>
      <c r="Q2437" s="1"/>
      <c r="R2437" s="1"/>
      <c r="S2437" s="3"/>
      <c r="T2437" s="13"/>
      <c r="U2437" s="13"/>
    </row>
    <row r="2438" spans="3:21" s="5" customFormat="1" x14ac:dyDescent="0.2">
      <c r="C2438" s="25"/>
      <c r="Q2438" s="1"/>
      <c r="R2438" s="1"/>
      <c r="S2438" s="3"/>
      <c r="T2438" s="13"/>
      <c r="U2438" s="13"/>
    </row>
    <row r="2439" spans="3:21" s="5" customFormat="1" x14ac:dyDescent="0.2">
      <c r="C2439" s="25"/>
      <c r="Q2439" s="1"/>
      <c r="R2439" s="1"/>
      <c r="S2439" s="3"/>
      <c r="T2439" s="13"/>
      <c r="U2439" s="13"/>
    </row>
    <row r="2440" spans="3:21" s="5" customFormat="1" x14ac:dyDescent="0.2">
      <c r="C2440" s="25"/>
      <c r="Q2440" s="1"/>
      <c r="R2440" s="1"/>
      <c r="S2440" s="3"/>
      <c r="T2440" s="13"/>
      <c r="U2440" s="13"/>
    </row>
    <row r="2441" spans="3:21" s="5" customFormat="1" x14ac:dyDescent="0.2">
      <c r="C2441" s="25"/>
      <c r="Q2441" s="1"/>
      <c r="R2441" s="1"/>
      <c r="S2441" s="3"/>
      <c r="T2441" s="13"/>
      <c r="U2441" s="13"/>
    </row>
    <row r="2442" spans="3:21" s="5" customFormat="1" x14ac:dyDescent="0.2">
      <c r="C2442" s="25"/>
      <c r="Q2442" s="1"/>
      <c r="R2442" s="1"/>
      <c r="S2442" s="3"/>
      <c r="T2442" s="13"/>
      <c r="U2442" s="13"/>
    </row>
    <row r="2443" spans="3:21" s="5" customFormat="1" x14ac:dyDescent="0.2">
      <c r="C2443" s="25"/>
      <c r="Q2443" s="1"/>
      <c r="R2443" s="1"/>
      <c r="S2443" s="3"/>
      <c r="T2443" s="13"/>
      <c r="U2443" s="13"/>
    </row>
    <row r="2444" spans="3:21" s="5" customFormat="1" x14ac:dyDescent="0.2">
      <c r="C2444" s="25"/>
      <c r="Q2444" s="1"/>
      <c r="R2444" s="1"/>
      <c r="S2444" s="3"/>
      <c r="T2444" s="13"/>
      <c r="U2444" s="13"/>
    </row>
    <row r="2445" spans="3:21" s="5" customFormat="1" x14ac:dyDescent="0.2">
      <c r="C2445" s="25"/>
      <c r="Q2445" s="1"/>
      <c r="R2445" s="1"/>
      <c r="S2445" s="3"/>
      <c r="T2445" s="13"/>
      <c r="U2445" s="13"/>
    </row>
    <row r="2446" spans="3:21" s="5" customFormat="1" x14ac:dyDescent="0.2">
      <c r="C2446" s="25"/>
      <c r="Q2446" s="1"/>
      <c r="R2446" s="1"/>
      <c r="S2446" s="3"/>
      <c r="T2446" s="13"/>
      <c r="U2446" s="13"/>
    </row>
    <row r="2447" spans="3:21" s="5" customFormat="1" x14ac:dyDescent="0.2">
      <c r="C2447" s="25"/>
      <c r="Q2447" s="1"/>
      <c r="R2447" s="1"/>
      <c r="S2447" s="3"/>
      <c r="T2447" s="13"/>
      <c r="U2447" s="13"/>
    </row>
    <row r="2448" spans="3:21" s="5" customFormat="1" x14ac:dyDescent="0.2">
      <c r="C2448" s="25"/>
      <c r="Q2448" s="1"/>
      <c r="R2448" s="1"/>
      <c r="S2448" s="3"/>
      <c r="T2448" s="13"/>
      <c r="U2448" s="13"/>
    </row>
    <row r="2449" spans="3:21" s="5" customFormat="1" x14ac:dyDescent="0.2">
      <c r="C2449" s="25"/>
      <c r="Q2449" s="1"/>
      <c r="R2449" s="1"/>
      <c r="S2449" s="3"/>
      <c r="T2449" s="13"/>
      <c r="U2449" s="13"/>
    </row>
    <row r="2450" spans="3:21" s="5" customFormat="1" x14ac:dyDescent="0.2">
      <c r="C2450" s="25"/>
      <c r="Q2450" s="1"/>
      <c r="R2450" s="1"/>
      <c r="S2450" s="3"/>
      <c r="T2450" s="13"/>
      <c r="U2450" s="13"/>
    </row>
    <row r="2451" spans="3:21" s="5" customFormat="1" x14ac:dyDescent="0.2">
      <c r="C2451" s="25"/>
      <c r="Q2451" s="1"/>
      <c r="R2451" s="1"/>
      <c r="S2451" s="3"/>
      <c r="T2451" s="13"/>
      <c r="U2451" s="13"/>
    </row>
    <row r="2452" spans="3:21" s="5" customFormat="1" x14ac:dyDescent="0.2">
      <c r="C2452" s="25"/>
      <c r="Q2452" s="1"/>
      <c r="R2452" s="1"/>
      <c r="S2452" s="3"/>
      <c r="T2452" s="13"/>
      <c r="U2452" s="13"/>
    </row>
    <row r="2453" spans="3:21" s="5" customFormat="1" x14ac:dyDescent="0.2">
      <c r="C2453" s="25"/>
      <c r="Q2453" s="1"/>
      <c r="R2453" s="1"/>
      <c r="S2453" s="3"/>
      <c r="T2453" s="13"/>
      <c r="U2453" s="13"/>
    </row>
    <row r="2454" spans="3:21" s="5" customFormat="1" x14ac:dyDescent="0.2">
      <c r="C2454" s="25"/>
      <c r="Q2454" s="1"/>
      <c r="R2454" s="1"/>
      <c r="S2454" s="3"/>
      <c r="T2454" s="13"/>
      <c r="U2454" s="13"/>
    </row>
    <row r="2455" spans="3:21" s="5" customFormat="1" x14ac:dyDescent="0.2">
      <c r="C2455" s="25"/>
      <c r="Q2455" s="1"/>
      <c r="R2455" s="1"/>
      <c r="S2455" s="3"/>
      <c r="T2455" s="13"/>
      <c r="U2455" s="13"/>
    </row>
    <row r="2456" spans="3:21" s="5" customFormat="1" x14ac:dyDescent="0.2">
      <c r="C2456" s="25"/>
      <c r="Q2456" s="1"/>
      <c r="R2456" s="1"/>
      <c r="S2456" s="3"/>
      <c r="T2456" s="13"/>
      <c r="U2456" s="13"/>
    </row>
    <row r="2457" spans="3:21" s="5" customFormat="1" x14ac:dyDescent="0.2">
      <c r="C2457" s="25"/>
      <c r="Q2457" s="1"/>
      <c r="R2457" s="1"/>
      <c r="S2457" s="3"/>
      <c r="T2457" s="13"/>
      <c r="U2457" s="13"/>
    </row>
    <row r="2458" spans="3:21" s="5" customFormat="1" x14ac:dyDescent="0.2">
      <c r="C2458" s="25"/>
      <c r="Q2458" s="1"/>
      <c r="R2458" s="1"/>
      <c r="S2458" s="3"/>
      <c r="T2458" s="13"/>
      <c r="U2458" s="13"/>
    </row>
    <row r="2459" spans="3:21" s="5" customFormat="1" x14ac:dyDescent="0.2">
      <c r="C2459" s="25"/>
      <c r="Q2459" s="1"/>
      <c r="R2459" s="1"/>
      <c r="S2459" s="3"/>
      <c r="T2459" s="13"/>
      <c r="U2459" s="13"/>
    </row>
    <row r="2460" spans="3:21" s="5" customFormat="1" x14ac:dyDescent="0.2">
      <c r="C2460" s="25"/>
      <c r="Q2460" s="1"/>
      <c r="R2460" s="1"/>
      <c r="S2460" s="3"/>
      <c r="T2460" s="13"/>
      <c r="U2460" s="13"/>
    </row>
    <row r="2461" spans="3:21" s="5" customFormat="1" x14ac:dyDescent="0.2">
      <c r="C2461" s="25"/>
      <c r="Q2461" s="1"/>
      <c r="R2461" s="1"/>
      <c r="S2461" s="3"/>
      <c r="T2461" s="13"/>
      <c r="U2461" s="13"/>
    </row>
    <row r="2462" spans="3:21" s="5" customFormat="1" x14ac:dyDescent="0.2">
      <c r="C2462" s="25"/>
      <c r="Q2462" s="1"/>
      <c r="R2462" s="1"/>
      <c r="S2462" s="3"/>
      <c r="T2462" s="13"/>
      <c r="U2462" s="13"/>
    </row>
    <row r="2463" spans="3:21" s="5" customFormat="1" x14ac:dyDescent="0.2">
      <c r="C2463" s="25"/>
      <c r="Q2463" s="1"/>
      <c r="R2463" s="1"/>
      <c r="S2463" s="3"/>
      <c r="T2463" s="13"/>
      <c r="U2463" s="13"/>
    </row>
    <row r="2464" spans="3:21" s="5" customFormat="1" x14ac:dyDescent="0.2">
      <c r="C2464" s="25"/>
      <c r="Q2464" s="1"/>
      <c r="R2464" s="1"/>
      <c r="S2464" s="3"/>
      <c r="T2464" s="13"/>
      <c r="U2464" s="13"/>
    </row>
    <row r="2465" spans="3:21" s="5" customFormat="1" x14ac:dyDescent="0.2">
      <c r="C2465" s="25"/>
      <c r="Q2465" s="1"/>
      <c r="R2465" s="1"/>
      <c r="S2465" s="3"/>
      <c r="T2465" s="13"/>
      <c r="U2465" s="13"/>
    </row>
    <row r="2466" spans="3:21" s="5" customFormat="1" x14ac:dyDescent="0.2">
      <c r="C2466" s="25"/>
      <c r="Q2466" s="1"/>
      <c r="R2466" s="1"/>
      <c r="S2466" s="3"/>
      <c r="T2466" s="13"/>
      <c r="U2466" s="13"/>
    </row>
    <row r="2467" spans="3:21" s="5" customFormat="1" x14ac:dyDescent="0.2">
      <c r="C2467" s="25"/>
      <c r="Q2467" s="1"/>
      <c r="R2467" s="1"/>
      <c r="S2467" s="3"/>
      <c r="T2467" s="13"/>
      <c r="U2467" s="13"/>
    </row>
    <row r="2468" spans="3:21" s="5" customFormat="1" x14ac:dyDescent="0.2">
      <c r="C2468" s="25"/>
      <c r="Q2468" s="1"/>
      <c r="R2468" s="1"/>
      <c r="S2468" s="3"/>
      <c r="T2468" s="13"/>
      <c r="U2468" s="13"/>
    </row>
    <row r="2469" spans="3:21" s="5" customFormat="1" x14ac:dyDescent="0.2">
      <c r="C2469" s="25"/>
      <c r="Q2469" s="1"/>
      <c r="R2469" s="1"/>
      <c r="S2469" s="3"/>
      <c r="T2469" s="13"/>
      <c r="U2469" s="13"/>
    </row>
    <row r="2470" spans="3:21" s="5" customFormat="1" x14ac:dyDescent="0.2">
      <c r="C2470" s="25"/>
      <c r="Q2470" s="1"/>
      <c r="R2470" s="1"/>
      <c r="S2470" s="3"/>
      <c r="T2470" s="13"/>
      <c r="U2470" s="13"/>
    </row>
    <row r="2471" spans="3:21" s="5" customFormat="1" x14ac:dyDescent="0.2">
      <c r="C2471" s="25"/>
      <c r="Q2471" s="1"/>
      <c r="R2471" s="1"/>
      <c r="S2471" s="3"/>
      <c r="T2471" s="13"/>
      <c r="U2471" s="13"/>
    </row>
    <row r="2472" spans="3:21" s="5" customFormat="1" x14ac:dyDescent="0.2">
      <c r="C2472" s="25"/>
      <c r="Q2472" s="1"/>
      <c r="R2472" s="1"/>
      <c r="S2472" s="3"/>
      <c r="T2472" s="13"/>
      <c r="U2472" s="13"/>
    </row>
    <row r="2473" spans="3:21" s="5" customFormat="1" x14ac:dyDescent="0.2">
      <c r="C2473" s="25"/>
      <c r="Q2473" s="1"/>
      <c r="R2473" s="1"/>
      <c r="S2473" s="3"/>
      <c r="T2473" s="13"/>
      <c r="U2473" s="13"/>
    </row>
    <row r="2474" spans="3:21" s="5" customFormat="1" x14ac:dyDescent="0.2">
      <c r="C2474" s="25"/>
      <c r="Q2474" s="1"/>
      <c r="R2474" s="1"/>
      <c r="S2474" s="3"/>
      <c r="T2474" s="13"/>
      <c r="U2474" s="13"/>
    </row>
    <row r="2475" spans="3:21" s="5" customFormat="1" x14ac:dyDescent="0.2">
      <c r="C2475" s="25"/>
      <c r="Q2475" s="1"/>
      <c r="R2475" s="1"/>
      <c r="S2475" s="3"/>
      <c r="T2475" s="13"/>
      <c r="U2475" s="13"/>
    </row>
    <row r="2476" spans="3:21" s="5" customFormat="1" x14ac:dyDescent="0.2">
      <c r="C2476" s="25"/>
      <c r="Q2476" s="1"/>
      <c r="R2476" s="1"/>
      <c r="S2476" s="3"/>
      <c r="T2476" s="13"/>
      <c r="U2476" s="13"/>
    </row>
    <row r="2477" spans="3:21" s="5" customFormat="1" x14ac:dyDescent="0.2">
      <c r="C2477" s="25"/>
      <c r="Q2477" s="1"/>
      <c r="R2477" s="1"/>
      <c r="S2477" s="3"/>
      <c r="T2477" s="13"/>
      <c r="U2477" s="13"/>
    </row>
    <row r="2478" spans="3:21" s="5" customFormat="1" x14ac:dyDescent="0.2">
      <c r="C2478" s="25"/>
      <c r="Q2478" s="1"/>
      <c r="R2478" s="1"/>
      <c r="S2478" s="3"/>
      <c r="T2478" s="13"/>
      <c r="U2478" s="13"/>
    </row>
    <row r="2479" spans="3:21" s="5" customFormat="1" x14ac:dyDescent="0.2">
      <c r="C2479" s="25"/>
      <c r="Q2479" s="1"/>
      <c r="R2479" s="1"/>
      <c r="S2479" s="3"/>
      <c r="T2479" s="13"/>
      <c r="U2479" s="13"/>
    </row>
    <row r="2480" spans="3:21" s="5" customFormat="1" x14ac:dyDescent="0.2">
      <c r="C2480" s="25"/>
      <c r="Q2480" s="1"/>
      <c r="R2480" s="1"/>
      <c r="S2480" s="3"/>
      <c r="T2480" s="13"/>
      <c r="U2480" s="13"/>
    </row>
    <row r="2481" spans="3:21" s="5" customFormat="1" x14ac:dyDescent="0.2">
      <c r="C2481" s="25"/>
      <c r="Q2481" s="1"/>
      <c r="R2481" s="1"/>
      <c r="S2481" s="3"/>
      <c r="T2481" s="13"/>
      <c r="U2481" s="13"/>
    </row>
    <row r="2482" spans="3:21" s="5" customFormat="1" x14ac:dyDescent="0.2">
      <c r="C2482" s="25"/>
      <c r="Q2482" s="1"/>
      <c r="R2482" s="1"/>
      <c r="S2482" s="3"/>
      <c r="T2482" s="13"/>
      <c r="U2482" s="13"/>
    </row>
    <row r="2483" spans="3:21" s="5" customFormat="1" x14ac:dyDescent="0.2">
      <c r="C2483" s="25"/>
      <c r="Q2483" s="1"/>
      <c r="R2483" s="1"/>
      <c r="S2483" s="3"/>
      <c r="T2483" s="13"/>
      <c r="U2483" s="13"/>
    </row>
    <row r="2484" spans="3:21" s="5" customFormat="1" x14ac:dyDescent="0.2">
      <c r="C2484" s="25"/>
      <c r="Q2484" s="1"/>
      <c r="R2484" s="1"/>
      <c r="S2484" s="3"/>
      <c r="T2484" s="13"/>
      <c r="U2484" s="13"/>
    </row>
    <row r="2485" spans="3:21" s="5" customFormat="1" x14ac:dyDescent="0.2">
      <c r="C2485" s="25"/>
      <c r="Q2485" s="1"/>
      <c r="R2485" s="1"/>
      <c r="S2485" s="3"/>
      <c r="T2485" s="13"/>
      <c r="U2485" s="13"/>
    </row>
    <row r="2486" spans="3:21" s="5" customFormat="1" x14ac:dyDescent="0.2">
      <c r="C2486" s="25"/>
      <c r="Q2486" s="1"/>
      <c r="R2486" s="1"/>
      <c r="S2486" s="3"/>
      <c r="T2486" s="13"/>
      <c r="U2486" s="13"/>
    </row>
    <row r="2487" spans="3:21" s="5" customFormat="1" x14ac:dyDescent="0.2">
      <c r="C2487" s="25"/>
      <c r="Q2487" s="1"/>
      <c r="R2487" s="1"/>
      <c r="S2487" s="3"/>
      <c r="T2487" s="13"/>
      <c r="U2487" s="13"/>
    </row>
    <row r="2488" spans="3:21" s="5" customFormat="1" x14ac:dyDescent="0.2">
      <c r="C2488" s="25"/>
      <c r="Q2488" s="1"/>
      <c r="R2488" s="1"/>
      <c r="S2488" s="3"/>
      <c r="T2488" s="13"/>
      <c r="U2488" s="13"/>
    </row>
    <row r="2489" spans="3:21" s="5" customFormat="1" x14ac:dyDescent="0.2">
      <c r="C2489" s="25"/>
      <c r="Q2489" s="1"/>
      <c r="R2489" s="1"/>
      <c r="S2489" s="3"/>
      <c r="T2489" s="13"/>
      <c r="U2489" s="13"/>
    </row>
    <row r="2490" spans="3:21" s="5" customFormat="1" x14ac:dyDescent="0.2">
      <c r="C2490" s="25"/>
      <c r="Q2490" s="1"/>
      <c r="R2490" s="1"/>
      <c r="S2490" s="3"/>
      <c r="T2490" s="13"/>
      <c r="U2490" s="13"/>
    </row>
    <row r="2491" spans="3:21" s="5" customFormat="1" x14ac:dyDescent="0.2">
      <c r="C2491" s="25"/>
      <c r="Q2491" s="1"/>
      <c r="R2491" s="1"/>
      <c r="S2491" s="3"/>
      <c r="T2491" s="13"/>
      <c r="U2491" s="13"/>
    </row>
    <row r="2492" spans="3:21" s="5" customFormat="1" x14ac:dyDescent="0.2">
      <c r="C2492" s="25"/>
      <c r="Q2492" s="1"/>
      <c r="R2492" s="1"/>
      <c r="S2492" s="3"/>
      <c r="T2492" s="13"/>
      <c r="U2492" s="13"/>
    </row>
    <row r="2493" spans="3:21" s="5" customFormat="1" x14ac:dyDescent="0.2">
      <c r="C2493" s="25"/>
      <c r="Q2493" s="1"/>
      <c r="R2493" s="1"/>
      <c r="S2493" s="3"/>
      <c r="T2493" s="13"/>
      <c r="U2493" s="13"/>
    </row>
    <row r="2494" spans="3:21" s="5" customFormat="1" x14ac:dyDescent="0.2">
      <c r="C2494" s="25"/>
      <c r="Q2494" s="1"/>
      <c r="R2494" s="1"/>
      <c r="S2494" s="3"/>
      <c r="T2494" s="13"/>
      <c r="U2494" s="13"/>
    </row>
    <row r="2495" spans="3:21" s="5" customFormat="1" x14ac:dyDescent="0.2">
      <c r="C2495" s="25"/>
      <c r="Q2495" s="1"/>
      <c r="R2495" s="1"/>
      <c r="S2495" s="3"/>
      <c r="T2495" s="13"/>
      <c r="U2495" s="13"/>
    </row>
    <row r="2496" spans="3:21" s="5" customFormat="1" x14ac:dyDescent="0.2">
      <c r="C2496" s="25"/>
      <c r="Q2496" s="1"/>
      <c r="R2496" s="1"/>
      <c r="S2496" s="3"/>
      <c r="T2496" s="13"/>
      <c r="U2496" s="13"/>
    </row>
    <row r="2497" spans="3:21" s="5" customFormat="1" x14ac:dyDescent="0.2">
      <c r="C2497" s="25"/>
      <c r="Q2497" s="1"/>
      <c r="R2497" s="1"/>
      <c r="S2497" s="3"/>
      <c r="T2497" s="13"/>
      <c r="U2497" s="13"/>
    </row>
    <row r="2498" spans="3:21" s="5" customFormat="1" x14ac:dyDescent="0.2">
      <c r="C2498" s="25"/>
      <c r="Q2498" s="1"/>
      <c r="R2498" s="1"/>
      <c r="S2498" s="3"/>
      <c r="T2498" s="13"/>
      <c r="U2498" s="13"/>
    </row>
    <row r="2499" spans="3:21" s="5" customFormat="1" x14ac:dyDescent="0.2">
      <c r="C2499" s="25"/>
      <c r="Q2499" s="1"/>
      <c r="R2499" s="1"/>
      <c r="S2499" s="3"/>
      <c r="T2499" s="13"/>
      <c r="U2499" s="13"/>
    </row>
    <row r="2500" spans="3:21" s="5" customFormat="1" x14ac:dyDescent="0.2">
      <c r="C2500" s="25"/>
      <c r="Q2500" s="1"/>
      <c r="R2500" s="1"/>
      <c r="S2500" s="3"/>
      <c r="T2500" s="13"/>
      <c r="U2500" s="13"/>
    </row>
    <row r="2501" spans="3:21" s="5" customFormat="1" x14ac:dyDescent="0.2">
      <c r="C2501" s="25"/>
      <c r="Q2501" s="1"/>
      <c r="R2501" s="1"/>
      <c r="S2501" s="3"/>
      <c r="T2501" s="13"/>
      <c r="U2501" s="13"/>
    </row>
    <row r="2502" spans="3:21" s="5" customFormat="1" x14ac:dyDescent="0.2">
      <c r="C2502" s="25"/>
      <c r="Q2502" s="1"/>
      <c r="R2502" s="1"/>
      <c r="S2502" s="3"/>
      <c r="T2502" s="13"/>
      <c r="U2502" s="13"/>
    </row>
    <row r="2503" spans="3:21" s="5" customFormat="1" x14ac:dyDescent="0.2">
      <c r="C2503" s="25"/>
      <c r="Q2503" s="1"/>
      <c r="R2503" s="1"/>
      <c r="S2503" s="3"/>
      <c r="T2503" s="13"/>
      <c r="U2503" s="13"/>
    </row>
    <row r="2504" spans="3:21" s="5" customFormat="1" x14ac:dyDescent="0.2">
      <c r="C2504" s="25"/>
      <c r="Q2504" s="1"/>
      <c r="R2504" s="1"/>
      <c r="S2504" s="3"/>
      <c r="T2504" s="13"/>
      <c r="U2504" s="13"/>
    </row>
    <row r="2505" spans="3:21" s="5" customFormat="1" x14ac:dyDescent="0.2">
      <c r="C2505" s="25"/>
      <c r="Q2505" s="1"/>
      <c r="R2505" s="1"/>
      <c r="S2505" s="3"/>
      <c r="T2505" s="13"/>
      <c r="U2505" s="13"/>
    </row>
    <row r="2506" spans="3:21" s="5" customFormat="1" x14ac:dyDescent="0.2">
      <c r="C2506" s="25"/>
      <c r="Q2506" s="1"/>
      <c r="R2506" s="1"/>
      <c r="S2506" s="3"/>
      <c r="T2506" s="13"/>
      <c r="U2506" s="13"/>
    </row>
    <row r="2507" spans="3:21" s="5" customFormat="1" x14ac:dyDescent="0.2">
      <c r="C2507" s="25"/>
      <c r="Q2507" s="1"/>
      <c r="R2507" s="1"/>
      <c r="S2507" s="3"/>
      <c r="T2507" s="13"/>
      <c r="U2507" s="13"/>
    </row>
    <row r="2508" spans="3:21" s="5" customFormat="1" x14ac:dyDescent="0.2">
      <c r="C2508" s="25"/>
      <c r="Q2508" s="1"/>
      <c r="R2508" s="1"/>
      <c r="S2508" s="3"/>
      <c r="T2508" s="13"/>
      <c r="U2508" s="13"/>
    </row>
    <row r="2509" spans="3:21" s="5" customFormat="1" x14ac:dyDescent="0.2">
      <c r="C2509" s="25"/>
      <c r="Q2509" s="1"/>
      <c r="R2509" s="1"/>
      <c r="S2509" s="3"/>
      <c r="T2509" s="13"/>
      <c r="U2509" s="13"/>
    </row>
    <row r="2510" spans="3:21" s="5" customFormat="1" x14ac:dyDescent="0.2">
      <c r="C2510" s="25"/>
      <c r="Q2510" s="1"/>
      <c r="R2510" s="1"/>
      <c r="S2510" s="3"/>
      <c r="T2510" s="13"/>
      <c r="U2510" s="13"/>
    </row>
    <row r="2511" spans="3:21" s="5" customFormat="1" x14ac:dyDescent="0.2">
      <c r="C2511" s="25"/>
      <c r="Q2511" s="1"/>
      <c r="R2511" s="1"/>
      <c r="S2511" s="3"/>
      <c r="T2511" s="13"/>
      <c r="U2511" s="13"/>
    </row>
    <row r="2512" spans="3:21" s="5" customFormat="1" x14ac:dyDescent="0.2">
      <c r="C2512" s="25"/>
      <c r="Q2512" s="1"/>
      <c r="R2512" s="1"/>
      <c r="S2512" s="3"/>
      <c r="T2512" s="13"/>
      <c r="U2512" s="13"/>
    </row>
    <row r="2513" spans="3:21" s="5" customFormat="1" x14ac:dyDescent="0.2">
      <c r="C2513" s="25"/>
      <c r="Q2513" s="1"/>
      <c r="R2513" s="1"/>
      <c r="S2513" s="3"/>
      <c r="T2513" s="13"/>
      <c r="U2513" s="13"/>
    </row>
    <row r="2514" spans="3:21" s="5" customFormat="1" x14ac:dyDescent="0.2">
      <c r="C2514" s="25"/>
      <c r="Q2514" s="1"/>
      <c r="R2514" s="1"/>
      <c r="S2514" s="3"/>
      <c r="T2514" s="13"/>
      <c r="U2514" s="13"/>
    </row>
    <row r="2515" spans="3:21" s="5" customFormat="1" x14ac:dyDescent="0.2">
      <c r="C2515" s="25"/>
      <c r="Q2515" s="1"/>
      <c r="R2515" s="1"/>
      <c r="S2515" s="3"/>
      <c r="T2515" s="13"/>
      <c r="U2515" s="13"/>
    </row>
    <row r="2516" spans="3:21" s="5" customFormat="1" x14ac:dyDescent="0.2">
      <c r="C2516" s="25"/>
      <c r="Q2516" s="1"/>
      <c r="R2516" s="1"/>
      <c r="S2516" s="3"/>
      <c r="T2516" s="13"/>
      <c r="U2516" s="13"/>
    </row>
    <row r="2517" spans="3:21" s="5" customFormat="1" x14ac:dyDescent="0.2">
      <c r="C2517" s="25"/>
      <c r="Q2517" s="1"/>
      <c r="R2517" s="1"/>
      <c r="S2517" s="3"/>
      <c r="T2517" s="13"/>
      <c r="U2517" s="13"/>
    </row>
    <row r="2518" spans="3:21" s="5" customFormat="1" x14ac:dyDescent="0.2">
      <c r="C2518" s="25"/>
      <c r="Q2518" s="1"/>
      <c r="R2518" s="1"/>
      <c r="S2518" s="3"/>
      <c r="T2518" s="13"/>
      <c r="U2518" s="13"/>
    </row>
    <row r="2519" spans="3:21" s="5" customFormat="1" x14ac:dyDescent="0.2">
      <c r="C2519" s="25"/>
      <c r="Q2519" s="1"/>
      <c r="R2519" s="1"/>
      <c r="S2519" s="3"/>
      <c r="T2519" s="13"/>
      <c r="U2519" s="13"/>
    </row>
    <row r="2520" spans="3:21" s="5" customFormat="1" x14ac:dyDescent="0.2">
      <c r="C2520" s="25"/>
      <c r="Q2520" s="1"/>
      <c r="R2520" s="1"/>
      <c r="S2520" s="3"/>
      <c r="T2520" s="13"/>
      <c r="U2520" s="13"/>
    </row>
    <row r="2521" spans="3:21" s="5" customFormat="1" x14ac:dyDescent="0.2">
      <c r="C2521" s="25"/>
      <c r="Q2521" s="1"/>
      <c r="R2521" s="1"/>
      <c r="S2521" s="3"/>
      <c r="T2521" s="13"/>
      <c r="U2521" s="13"/>
    </row>
    <row r="2522" spans="3:21" s="5" customFormat="1" x14ac:dyDescent="0.2">
      <c r="C2522" s="25"/>
      <c r="Q2522" s="1"/>
      <c r="R2522" s="1"/>
      <c r="S2522" s="3"/>
      <c r="T2522" s="13"/>
      <c r="U2522" s="13"/>
    </row>
    <row r="2523" spans="3:21" s="5" customFormat="1" x14ac:dyDescent="0.2">
      <c r="C2523" s="25"/>
      <c r="Q2523" s="1"/>
      <c r="R2523" s="1"/>
      <c r="S2523" s="3"/>
      <c r="T2523" s="13"/>
      <c r="U2523" s="13"/>
    </row>
    <row r="2524" spans="3:21" s="5" customFormat="1" x14ac:dyDescent="0.2">
      <c r="C2524" s="25"/>
      <c r="Q2524" s="1"/>
      <c r="R2524" s="1"/>
      <c r="S2524" s="3"/>
      <c r="T2524" s="13"/>
      <c r="U2524" s="13"/>
    </row>
    <row r="2525" spans="3:21" s="5" customFormat="1" x14ac:dyDescent="0.2">
      <c r="C2525" s="25"/>
      <c r="Q2525" s="1"/>
      <c r="R2525" s="1"/>
      <c r="S2525" s="3"/>
      <c r="T2525" s="13"/>
      <c r="U2525" s="13"/>
    </row>
    <row r="2526" spans="3:21" s="5" customFormat="1" x14ac:dyDescent="0.2">
      <c r="C2526" s="25"/>
      <c r="Q2526" s="1"/>
      <c r="R2526" s="1"/>
      <c r="S2526" s="3"/>
      <c r="T2526" s="13"/>
      <c r="U2526" s="13"/>
    </row>
    <row r="2527" spans="3:21" s="5" customFormat="1" x14ac:dyDescent="0.2">
      <c r="C2527" s="25"/>
      <c r="Q2527" s="1"/>
      <c r="R2527" s="1"/>
      <c r="S2527" s="3"/>
      <c r="T2527" s="13"/>
      <c r="U2527" s="13"/>
    </row>
    <row r="2528" spans="3:21" s="5" customFormat="1" x14ac:dyDescent="0.2">
      <c r="C2528" s="25"/>
      <c r="Q2528" s="1"/>
      <c r="R2528" s="1"/>
      <c r="S2528" s="3"/>
      <c r="T2528" s="13"/>
      <c r="U2528" s="13"/>
    </row>
    <row r="2529" spans="3:21" s="5" customFormat="1" x14ac:dyDescent="0.2">
      <c r="C2529" s="25"/>
      <c r="Q2529" s="1"/>
      <c r="R2529" s="1"/>
      <c r="S2529" s="3"/>
      <c r="T2529" s="13"/>
      <c r="U2529" s="13"/>
    </row>
    <row r="2530" spans="3:21" s="5" customFormat="1" x14ac:dyDescent="0.2">
      <c r="C2530" s="25"/>
      <c r="Q2530" s="1"/>
      <c r="R2530" s="1"/>
      <c r="S2530" s="3"/>
      <c r="T2530" s="13"/>
      <c r="U2530" s="13"/>
    </row>
    <row r="2531" spans="3:21" s="5" customFormat="1" x14ac:dyDescent="0.2">
      <c r="C2531" s="25"/>
      <c r="Q2531" s="1"/>
      <c r="R2531" s="1"/>
      <c r="S2531" s="3"/>
      <c r="T2531" s="13"/>
      <c r="U2531" s="13"/>
    </row>
    <row r="2532" spans="3:21" s="5" customFormat="1" x14ac:dyDescent="0.2">
      <c r="C2532" s="25"/>
      <c r="Q2532" s="1"/>
      <c r="R2532" s="1"/>
      <c r="S2532" s="3"/>
      <c r="T2532" s="13"/>
      <c r="U2532" s="13"/>
    </row>
    <row r="2533" spans="3:21" s="5" customFormat="1" x14ac:dyDescent="0.2">
      <c r="C2533" s="25"/>
      <c r="Q2533" s="1"/>
      <c r="R2533" s="1"/>
      <c r="S2533" s="3"/>
      <c r="T2533" s="13"/>
      <c r="U2533" s="13"/>
    </row>
    <row r="2534" spans="3:21" s="5" customFormat="1" x14ac:dyDescent="0.2">
      <c r="C2534" s="25"/>
      <c r="Q2534" s="1"/>
      <c r="R2534" s="1"/>
      <c r="S2534" s="3"/>
      <c r="T2534" s="13"/>
      <c r="U2534" s="13"/>
    </row>
    <row r="2535" spans="3:21" s="5" customFormat="1" x14ac:dyDescent="0.2">
      <c r="C2535" s="25"/>
      <c r="Q2535" s="1"/>
      <c r="R2535" s="1"/>
      <c r="S2535" s="3"/>
      <c r="T2535" s="13"/>
      <c r="U2535" s="13"/>
    </row>
    <row r="2536" spans="3:21" s="5" customFormat="1" x14ac:dyDescent="0.2">
      <c r="C2536" s="25"/>
      <c r="Q2536" s="1"/>
      <c r="R2536" s="1"/>
      <c r="S2536" s="3"/>
      <c r="T2536" s="13"/>
      <c r="U2536" s="13"/>
    </row>
    <row r="2537" spans="3:21" s="5" customFormat="1" x14ac:dyDescent="0.2">
      <c r="C2537" s="25"/>
      <c r="Q2537" s="1"/>
      <c r="R2537" s="1"/>
      <c r="S2537" s="3"/>
      <c r="T2537" s="13"/>
      <c r="U2537" s="13"/>
    </row>
    <row r="2538" spans="3:21" s="5" customFormat="1" x14ac:dyDescent="0.2">
      <c r="C2538" s="25"/>
      <c r="Q2538" s="1"/>
      <c r="R2538" s="1"/>
      <c r="S2538" s="3"/>
      <c r="T2538" s="13"/>
      <c r="U2538" s="13"/>
    </row>
    <row r="2539" spans="3:21" s="5" customFormat="1" x14ac:dyDescent="0.2">
      <c r="C2539" s="25"/>
      <c r="Q2539" s="1"/>
      <c r="R2539" s="1"/>
      <c r="S2539" s="3"/>
      <c r="T2539" s="13"/>
      <c r="U2539" s="13"/>
    </row>
    <row r="2540" spans="3:21" s="5" customFormat="1" x14ac:dyDescent="0.2">
      <c r="C2540" s="25"/>
      <c r="Q2540" s="1"/>
      <c r="R2540" s="1"/>
      <c r="S2540" s="3"/>
      <c r="T2540" s="13"/>
      <c r="U2540" s="13"/>
    </row>
    <row r="2541" spans="3:21" s="5" customFormat="1" x14ac:dyDescent="0.2">
      <c r="C2541" s="25"/>
      <c r="Q2541" s="1"/>
      <c r="R2541" s="1"/>
      <c r="S2541" s="3"/>
      <c r="T2541" s="13"/>
      <c r="U2541" s="13"/>
    </row>
    <row r="2542" spans="3:21" s="5" customFormat="1" x14ac:dyDescent="0.2">
      <c r="C2542" s="25"/>
      <c r="Q2542" s="1"/>
      <c r="R2542" s="1"/>
      <c r="S2542" s="3"/>
      <c r="T2542" s="13"/>
      <c r="U2542" s="13"/>
    </row>
    <row r="2543" spans="3:21" s="5" customFormat="1" x14ac:dyDescent="0.2">
      <c r="C2543" s="25"/>
      <c r="Q2543" s="1"/>
      <c r="R2543" s="1"/>
      <c r="S2543" s="3"/>
      <c r="T2543" s="13"/>
      <c r="U2543" s="13"/>
    </row>
    <row r="2544" spans="3:21" s="5" customFormat="1" x14ac:dyDescent="0.2">
      <c r="C2544" s="25"/>
      <c r="Q2544" s="1"/>
      <c r="R2544" s="1"/>
      <c r="S2544" s="3"/>
      <c r="T2544" s="13"/>
      <c r="U2544" s="13"/>
    </row>
    <row r="2545" spans="3:21" s="5" customFormat="1" x14ac:dyDescent="0.2">
      <c r="C2545" s="25"/>
      <c r="Q2545" s="1"/>
      <c r="R2545" s="1"/>
      <c r="S2545" s="3"/>
      <c r="T2545" s="13"/>
      <c r="U2545" s="13"/>
    </row>
    <row r="2546" spans="3:21" s="5" customFormat="1" x14ac:dyDescent="0.2">
      <c r="C2546" s="25"/>
      <c r="Q2546" s="1"/>
      <c r="R2546" s="1"/>
      <c r="S2546" s="3"/>
      <c r="T2546" s="13"/>
      <c r="U2546" s="13"/>
    </row>
    <row r="2547" spans="3:21" s="5" customFormat="1" x14ac:dyDescent="0.2">
      <c r="C2547" s="25"/>
      <c r="Q2547" s="1"/>
      <c r="R2547" s="1"/>
      <c r="S2547" s="3"/>
      <c r="T2547" s="13"/>
      <c r="U2547" s="13"/>
    </row>
    <row r="2548" spans="3:21" s="5" customFormat="1" x14ac:dyDescent="0.2">
      <c r="C2548" s="25"/>
      <c r="Q2548" s="1"/>
      <c r="R2548" s="1"/>
      <c r="S2548" s="3"/>
      <c r="T2548" s="13"/>
      <c r="U2548" s="13"/>
    </row>
    <row r="2549" spans="3:21" s="5" customFormat="1" x14ac:dyDescent="0.2">
      <c r="C2549" s="25"/>
      <c r="Q2549" s="1"/>
      <c r="R2549" s="1"/>
      <c r="S2549" s="3"/>
      <c r="T2549" s="13"/>
      <c r="U2549" s="13"/>
    </row>
    <row r="2550" spans="3:21" s="5" customFormat="1" x14ac:dyDescent="0.2">
      <c r="C2550" s="25"/>
      <c r="Q2550" s="1"/>
      <c r="R2550" s="1"/>
      <c r="S2550" s="3"/>
      <c r="T2550" s="13"/>
      <c r="U2550" s="13"/>
    </row>
    <row r="2551" spans="3:21" s="5" customFormat="1" x14ac:dyDescent="0.2">
      <c r="C2551" s="25"/>
      <c r="Q2551" s="1"/>
      <c r="R2551" s="1"/>
      <c r="S2551" s="3"/>
      <c r="T2551" s="13"/>
      <c r="U2551" s="13"/>
    </row>
    <row r="2552" spans="3:21" s="5" customFormat="1" x14ac:dyDescent="0.2">
      <c r="C2552" s="25"/>
      <c r="Q2552" s="1"/>
      <c r="R2552" s="1"/>
      <c r="S2552" s="3"/>
      <c r="T2552" s="13"/>
      <c r="U2552" s="13"/>
    </row>
    <row r="2553" spans="3:21" s="5" customFormat="1" x14ac:dyDescent="0.2">
      <c r="C2553" s="25"/>
      <c r="Q2553" s="1"/>
      <c r="R2553" s="1"/>
      <c r="S2553" s="3"/>
      <c r="T2553" s="13"/>
      <c r="U2553" s="13"/>
    </row>
    <row r="2554" spans="3:21" s="5" customFormat="1" x14ac:dyDescent="0.2">
      <c r="C2554" s="25"/>
      <c r="Q2554" s="1"/>
      <c r="R2554" s="1"/>
      <c r="S2554" s="3"/>
      <c r="T2554" s="13"/>
      <c r="U2554" s="13"/>
    </row>
    <row r="2555" spans="3:21" s="5" customFormat="1" x14ac:dyDescent="0.2">
      <c r="C2555" s="25"/>
      <c r="Q2555" s="1"/>
      <c r="R2555" s="1"/>
      <c r="S2555" s="3"/>
      <c r="T2555" s="13"/>
      <c r="U2555" s="13"/>
    </row>
    <row r="2556" spans="3:21" s="5" customFormat="1" x14ac:dyDescent="0.2">
      <c r="C2556" s="25"/>
      <c r="Q2556" s="1"/>
      <c r="R2556" s="1"/>
      <c r="S2556" s="3"/>
      <c r="T2556" s="13"/>
      <c r="U2556" s="13"/>
    </row>
    <row r="2557" spans="3:21" s="5" customFormat="1" x14ac:dyDescent="0.2">
      <c r="C2557" s="25"/>
      <c r="Q2557" s="1"/>
      <c r="R2557" s="1"/>
      <c r="S2557" s="3"/>
      <c r="T2557" s="13"/>
      <c r="U2557" s="13"/>
    </row>
    <row r="2558" spans="3:21" s="5" customFormat="1" x14ac:dyDescent="0.2">
      <c r="C2558" s="25"/>
      <c r="Q2558" s="1"/>
      <c r="R2558" s="1"/>
      <c r="S2558" s="3"/>
      <c r="T2558" s="13"/>
      <c r="U2558" s="13"/>
    </row>
    <row r="2559" spans="3:21" s="5" customFormat="1" x14ac:dyDescent="0.2">
      <c r="C2559" s="25"/>
      <c r="Q2559" s="1"/>
      <c r="R2559" s="1"/>
      <c r="S2559" s="3"/>
      <c r="T2559" s="13"/>
      <c r="U2559" s="13"/>
    </row>
    <row r="2560" spans="3:21" s="5" customFormat="1" x14ac:dyDescent="0.2">
      <c r="C2560" s="25"/>
      <c r="Q2560" s="1"/>
      <c r="R2560" s="1"/>
      <c r="S2560" s="3"/>
      <c r="T2560" s="13"/>
      <c r="U2560" s="13"/>
    </row>
    <row r="2561" spans="3:21" s="5" customFormat="1" x14ac:dyDescent="0.2">
      <c r="C2561" s="25"/>
      <c r="Q2561" s="1"/>
      <c r="R2561" s="1"/>
      <c r="S2561" s="3"/>
      <c r="T2561" s="13"/>
      <c r="U2561" s="13"/>
    </row>
    <row r="2562" spans="3:21" s="5" customFormat="1" x14ac:dyDescent="0.2">
      <c r="C2562" s="25"/>
      <c r="Q2562" s="1"/>
      <c r="R2562" s="1"/>
      <c r="S2562" s="3"/>
      <c r="T2562" s="13"/>
      <c r="U2562" s="13"/>
    </row>
    <row r="2563" spans="3:21" s="5" customFormat="1" x14ac:dyDescent="0.2">
      <c r="C2563" s="25"/>
      <c r="Q2563" s="1"/>
      <c r="R2563" s="1"/>
      <c r="S2563" s="3"/>
      <c r="T2563" s="13"/>
      <c r="U2563" s="13"/>
    </row>
    <row r="2564" spans="3:21" s="5" customFormat="1" x14ac:dyDescent="0.2">
      <c r="C2564" s="25"/>
      <c r="Q2564" s="1"/>
      <c r="R2564" s="1"/>
      <c r="S2564" s="3"/>
      <c r="T2564" s="13"/>
      <c r="U2564" s="13"/>
    </row>
    <row r="2565" spans="3:21" s="5" customFormat="1" x14ac:dyDescent="0.2">
      <c r="C2565" s="25"/>
      <c r="Q2565" s="1"/>
      <c r="R2565" s="1"/>
      <c r="S2565" s="3"/>
      <c r="T2565" s="13"/>
      <c r="U2565" s="13"/>
    </row>
    <row r="2566" spans="3:21" s="5" customFormat="1" x14ac:dyDescent="0.2">
      <c r="C2566" s="25"/>
      <c r="Q2566" s="1"/>
      <c r="R2566" s="1"/>
      <c r="S2566" s="3"/>
      <c r="T2566" s="13"/>
      <c r="U2566" s="13"/>
    </row>
    <row r="2567" spans="3:21" s="5" customFormat="1" x14ac:dyDescent="0.2">
      <c r="C2567" s="25"/>
      <c r="Q2567" s="1"/>
      <c r="R2567" s="1"/>
      <c r="S2567" s="3"/>
      <c r="T2567" s="13"/>
      <c r="U2567" s="13"/>
    </row>
    <row r="2568" spans="3:21" s="5" customFormat="1" x14ac:dyDescent="0.2">
      <c r="C2568" s="25"/>
      <c r="Q2568" s="1"/>
      <c r="R2568" s="1"/>
      <c r="S2568" s="3"/>
      <c r="T2568" s="13"/>
      <c r="U2568" s="13"/>
    </row>
    <row r="2569" spans="3:21" s="5" customFormat="1" x14ac:dyDescent="0.2">
      <c r="C2569" s="25"/>
      <c r="Q2569" s="1"/>
      <c r="R2569" s="1"/>
      <c r="S2569" s="3"/>
      <c r="T2569" s="13"/>
      <c r="U2569" s="13"/>
    </row>
    <row r="2570" spans="3:21" s="5" customFormat="1" x14ac:dyDescent="0.2">
      <c r="C2570" s="25"/>
      <c r="Q2570" s="1"/>
      <c r="R2570" s="1"/>
      <c r="S2570" s="3"/>
      <c r="T2570" s="13"/>
      <c r="U2570" s="13"/>
    </row>
    <row r="2571" spans="3:21" s="5" customFormat="1" x14ac:dyDescent="0.2">
      <c r="C2571" s="25"/>
      <c r="Q2571" s="1"/>
      <c r="R2571" s="1"/>
      <c r="S2571" s="3"/>
      <c r="T2571" s="13"/>
      <c r="U2571" s="13"/>
    </row>
    <row r="2572" spans="3:21" s="5" customFormat="1" x14ac:dyDescent="0.2">
      <c r="C2572" s="25"/>
      <c r="Q2572" s="1"/>
      <c r="R2572" s="1"/>
      <c r="S2572" s="3"/>
      <c r="T2572" s="13"/>
      <c r="U2572" s="13"/>
    </row>
    <row r="2573" spans="3:21" s="5" customFormat="1" x14ac:dyDescent="0.2">
      <c r="C2573" s="25"/>
      <c r="Q2573" s="1"/>
      <c r="R2573" s="1"/>
      <c r="S2573" s="3"/>
      <c r="T2573" s="13"/>
      <c r="U2573" s="13"/>
    </row>
    <row r="2574" spans="3:21" s="5" customFormat="1" x14ac:dyDescent="0.2">
      <c r="C2574" s="25"/>
      <c r="Q2574" s="1"/>
      <c r="R2574" s="1"/>
      <c r="S2574" s="3"/>
      <c r="T2574" s="13"/>
      <c r="U2574" s="13"/>
    </row>
    <row r="2575" spans="3:21" s="5" customFormat="1" x14ac:dyDescent="0.2">
      <c r="C2575" s="25"/>
      <c r="Q2575" s="1"/>
      <c r="R2575" s="1"/>
      <c r="S2575" s="3"/>
      <c r="T2575" s="13"/>
      <c r="U2575" s="13"/>
    </row>
    <row r="2576" spans="3:21" s="5" customFormat="1" x14ac:dyDescent="0.2">
      <c r="C2576" s="25"/>
      <c r="Q2576" s="1"/>
      <c r="R2576" s="1"/>
      <c r="S2576" s="3"/>
      <c r="T2576" s="13"/>
      <c r="U2576" s="13"/>
    </row>
    <row r="2577" spans="3:21" s="5" customFormat="1" x14ac:dyDescent="0.2">
      <c r="C2577" s="25"/>
      <c r="Q2577" s="1"/>
      <c r="R2577" s="1"/>
      <c r="S2577" s="3"/>
      <c r="T2577" s="13"/>
      <c r="U2577" s="13"/>
    </row>
    <row r="2578" spans="3:21" s="5" customFormat="1" x14ac:dyDescent="0.2">
      <c r="C2578" s="25"/>
      <c r="Q2578" s="1"/>
      <c r="R2578" s="1"/>
      <c r="S2578" s="3"/>
      <c r="T2578" s="13"/>
      <c r="U2578" s="13"/>
    </row>
    <row r="2579" spans="3:21" s="5" customFormat="1" x14ac:dyDescent="0.2">
      <c r="C2579" s="25"/>
      <c r="Q2579" s="1"/>
      <c r="R2579" s="1"/>
      <c r="S2579" s="3"/>
      <c r="T2579" s="13"/>
      <c r="U2579" s="13"/>
    </row>
    <row r="2580" spans="3:21" s="5" customFormat="1" x14ac:dyDescent="0.2">
      <c r="C2580" s="25"/>
      <c r="Q2580" s="1"/>
      <c r="R2580" s="1"/>
      <c r="S2580" s="3"/>
      <c r="T2580" s="13"/>
      <c r="U2580" s="13"/>
    </row>
    <row r="2581" spans="3:21" s="5" customFormat="1" x14ac:dyDescent="0.2">
      <c r="C2581" s="25"/>
      <c r="Q2581" s="1"/>
      <c r="R2581" s="1"/>
      <c r="S2581" s="3"/>
      <c r="T2581" s="13"/>
      <c r="U2581" s="13"/>
    </row>
    <row r="2582" spans="3:21" s="5" customFormat="1" x14ac:dyDescent="0.2">
      <c r="C2582" s="25"/>
      <c r="Q2582" s="1"/>
      <c r="R2582" s="1"/>
      <c r="S2582" s="3"/>
      <c r="T2582" s="13"/>
      <c r="U2582" s="13"/>
    </row>
    <row r="2583" spans="3:21" s="5" customFormat="1" x14ac:dyDescent="0.2">
      <c r="C2583" s="25"/>
      <c r="Q2583" s="1"/>
      <c r="R2583" s="1"/>
      <c r="S2583" s="3"/>
      <c r="T2583" s="13"/>
      <c r="U2583" s="13"/>
    </row>
    <row r="2584" spans="3:21" s="5" customFormat="1" x14ac:dyDescent="0.2">
      <c r="C2584" s="25"/>
      <c r="Q2584" s="1"/>
      <c r="R2584" s="1"/>
      <c r="S2584" s="3"/>
      <c r="T2584" s="13"/>
      <c r="U2584" s="13"/>
    </row>
    <row r="2585" spans="3:21" s="5" customFormat="1" x14ac:dyDescent="0.2">
      <c r="C2585" s="25"/>
      <c r="Q2585" s="1"/>
      <c r="R2585" s="1"/>
      <c r="S2585" s="3"/>
      <c r="T2585" s="13"/>
      <c r="U2585" s="13"/>
    </row>
    <row r="2586" spans="3:21" s="5" customFormat="1" x14ac:dyDescent="0.2">
      <c r="C2586" s="25"/>
      <c r="Q2586" s="1"/>
      <c r="R2586" s="1"/>
      <c r="S2586" s="3"/>
      <c r="T2586" s="13"/>
      <c r="U2586" s="13"/>
    </row>
    <row r="2587" spans="3:21" s="5" customFormat="1" x14ac:dyDescent="0.2">
      <c r="C2587" s="25"/>
      <c r="Q2587" s="1"/>
      <c r="R2587" s="1"/>
      <c r="S2587" s="3"/>
      <c r="T2587" s="13"/>
      <c r="U2587" s="13"/>
    </row>
    <row r="2588" spans="3:21" s="5" customFormat="1" x14ac:dyDescent="0.2">
      <c r="C2588" s="25"/>
      <c r="Q2588" s="1"/>
      <c r="R2588" s="1"/>
      <c r="S2588" s="3"/>
      <c r="T2588" s="13"/>
      <c r="U2588" s="13"/>
    </row>
    <row r="2589" spans="3:21" s="5" customFormat="1" x14ac:dyDescent="0.2">
      <c r="C2589" s="25"/>
      <c r="Q2589" s="1"/>
      <c r="R2589" s="1"/>
      <c r="S2589" s="3"/>
      <c r="T2589" s="13"/>
      <c r="U2589" s="13"/>
    </row>
    <row r="2590" spans="3:21" s="5" customFormat="1" x14ac:dyDescent="0.2">
      <c r="C2590" s="25"/>
      <c r="Q2590" s="1"/>
      <c r="R2590" s="1"/>
      <c r="S2590" s="3"/>
      <c r="T2590" s="13"/>
      <c r="U2590" s="13"/>
    </row>
    <row r="2591" spans="3:21" s="5" customFormat="1" x14ac:dyDescent="0.2">
      <c r="C2591" s="25"/>
      <c r="Q2591" s="1"/>
      <c r="R2591" s="1"/>
      <c r="S2591" s="3"/>
      <c r="T2591" s="13"/>
      <c r="U2591" s="13"/>
    </row>
    <row r="2592" spans="3:21" s="5" customFormat="1" x14ac:dyDescent="0.2">
      <c r="C2592" s="25"/>
      <c r="Q2592" s="1"/>
      <c r="R2592" s="1"/>
      <c r="S2592" s="3"/>
      <c r="T2592" s="13"/>
      <c r="U2592" s="13"/>
    </row>
    <row r="2593" spans="3:21" s="5" customFormat="1" x14ac:dyDescent="0.2">
      <c r="C2593" s="25"/>
      <c r="Q2593" s="1"/>
      <c r="R2593" s="1"/>
      <c r="S2593" s="3"/>
      <c r="T2593" s="13"/>
      <c r="U2593" s="13"/>
    </row>
    <row r="2594" spans="3:21" s="5" customFormat="1" x14ac:dyDescent="0.2">
      <c r="C2594" s="25"/>
      <c r="Q2594" s="1"/>
      <c r="R2594" s="1"/>
      <c r="S2594" s="3"/>
      <c r="T2594" s="13"/>
      <c r="U2594" s="13"/>
    </row>
    <row r="2595" spans="3:21" s="5" customFormat="1" x14ac:dyDescent="0.2">
      <c r="C2595" s="25"/>
      <c r="Q2595" s="1"/>
      <c r="R2595" s="1"/>
      <c r="S2595" s="3"/>
      <c r="T2595" s="13"/>
      <c r="U2595" s="13"/>
    </row>
    <row r="2596" spans="3:21" s="5" customFormat="1" x14ac:dyDescent="0.2">
      <c r="C2596" s="25"/>
      <c r="Q2596" s="1"/>
      <c r="R2596" s="1"/>
      <c r="S2596" s="3"/>
      <c r="T2596" s="13"/>
      <c r="U2596" s="13"/>
    </row>
    <row r="2597" spans="3:21" s="5" customFormat="1" x14ac:dyDescent="0.2">
      <c r="C2597" s="25"/>
      <c r="Q2597" s="1"/>
      <c r="R2597" s="1"/>
      <c r="S2597" s="3"/>
      <c r="T2597" s="13"/>
      <c r="U2597" s="13"/>
    </row>
    <row r="2598" spans="3:21" s="5" customFormat="1" x14ac:dyDescent="0.2">
      <c r="C2598" s="25"/>
      <c r="Q2598" s="1"/>
      <c r="R2598" s="1"/>
      <c r="S2598" s="3"/>
      <c r="T2598" s="13"/>
      <c r="U2598" s="13"/>
    </row>
    <row r="2599" spans="3:21" s="5" customFormat="1" x14ac:dyDescent="0.2">
      <c r="C2599" s="25"/>
      <c r="Q2599" s="1"/>
      <c r="R2599" s="1"/>
      <c r="S2599" s="3"/>
      <c r="T2599" s="13"/>
      <c r="U2599" s="13"/>
    </row>
    <row r="2600" spans="3:21" s="5" customFormat="1" x14ac:dyDescent="0.2">
      <c r="C2600" s="25"/>
      <c r="Q2600" s="1"/>
      <c r="R2600" s="1"/>
      <c r="S2600" s="3"/>
      <c r="T2600" s="13"/>
      <c r="U2600" s="13"/>
    </row>
    <row r="2601" spans="3:21" s="5" customFormat="1" x14ac:dyDescent="0.2">
      <c r="C2601" s="25"/>
      <c r="Q2601" s="1"/>
      <c r="R2601" s="1"/>
      <c r="S2601" s="3"/>
      <c r="T2601" s="13"/>
      <c r="U2601" s="13"/>
    </row>
    <row r="2602" spans="3:21" s="5" customFormat="1" x14ac:dyDescent="0.2">
      <c r="C2602" s="25"/>
      <c r="Q2602" s="1"/>
      <c r="R2602" s="1"/>
      <c r="S2602" s="3"/>
      <c r="T2602" s="13"/>
      <c r="U2602" s="13"/>
    </row>
    <row r="2603" spans="3:21" s="5" customFormat="1" x14ac:dyDescent="0.2">
      <c r="C2603" s="25"/>
      <c r="Q2603" s="1"/>
      <c r="R2603" s="1"/>
      <c r="S2603" s="3"/>
      <c r="T2603" s="13"/>
      <c r="U2603" s="13"/>
    </row>
    <row r="2604" spans="3:21" s="5" customFormat="1" x14ac:dyDescent="0.2">
      <c r="C2604" s="25"/>
      <c r="Q2604" s="1"/>
      <c r="R2604" s="1"/>
      <c r="S2604" s="3"/>
      <c r="T2604" s="13"/>
      <c r="U2604" s="13"/>
    </row>
    <row r="2605" spans="3:21" s="5" customFormat="1" x14ac:dyDescent="0.2">
      <c r="C2605" s="25"/>
      <c r="Q2605" s="1"/>
      <c r="R2605" s="1"/>
      <c r="S2605" s="3"/>
      <c r="T2605" s="13"/>
      <c r="U2605" s="13"/>
    </row>
    <row r="2606" spans="3:21" s="5" customFormat="1" x14ac:dyDescent="0.2">
      <c r="C2606" s="25"/>
      <c r="Q2606" s="1"/>
      <c r="R2606" s="1"/>
      <c r="S2606" s="3"/>
      <c r="T2606" s="13"/>
      <c r="U2606" s="13"/>
    </row>
    <row r="2607" spans="3:21" s="5" customFormat="1" x14ac:dyDescent="0.2">
      <c r="C2607" s="25"/>
      <c r="Q2607" s="1"/>
      <c r="R2607" s="1"/>
      <c r="S2607" s="3"/>
      <c r="T2607" s="13"/>
      <c r="U2607" s="13"/>
    </row>
    <row r="2608" spans="3:21" s="5" customFormat="1" x14ac:dyDescent="0.2">
      <c r="C2608" s="25"/>
      <c r="Q2608" s="1"/>
      <c r="R2608" s="1"/>
      <c r="S2608" s="3"/>
      <c r="T2608" s="13"/>
      <c r="U2608" s="13"/>
    </row>
    <row r="2609" spans="3:21" s="5" customFormat="1" x14ac:dyDescent="0.2">
      <c r="C2609" s="25"/>
      <c r="Q2609" s="1"/>
      <c r="R2609" s="1"/>
      <c r="S2609" s="3"/>
      <c r="T2609" s="13"/>
      <c r="U2609" s="13"/>
    </row>
    <row r="2610" spans="3:21" s="5" customFormat="1" x14ac:dyDescent="0.2">
      <c r="C2610" s="25"/>
      <c r="Q2610" s="1"/>
      <c r="R2610" s="1"/>
      <c r="S2610" s="3"/>
      <c r="T2610" s="13"/>
      <c r="U2610" s="13"/>
    </row>
    <row r="2611" spans="3:21" s="5" customFormat="1" x14ac:dyDescent="0.2">
      <c r="C2611" s="25"/>
      <c r="Q2611" s="1"/>
      <c r="R2611" s="1"/>
      <c r="S2611" s="3"/>
      <c r="T2611" s="13"/>
      <c r="U2611" s="13"/>
    </row>
    <row r="2612" spans="3:21" s="5" customFormat="1" x14ac:dyDescent="0.2">
      <c r="C2612" s="25"/>
      <c r="Q2612" s="1"/>
      <c r="R2612" s="1"/>
      <c r="S2612" s="3"/>
      <c r="T2612" s="13"/>
      <c r="U2612" s="13"/>
    </row>
    <row r="2613" spans="3:21" s="5" customFormat="1" x14ac:dyDescent="0.2">
      <c r="C2613" s="25"/>
      <c r="Q2613" s="1"/>
      <c r="R2613" s="1"/>
      <c r="S2613" s="3"/>
      <c r="T2613" s="13"/>
      <c r="U2613" s="13"/>
    </row>
    <row r="2614" spans="3:21" s="5" customFormat="1" x14ac:dyDescent="0.2">
      <c r="C2614" s="25"/>
      <c r="Q2614" s="1"/>
      <c r="R2614" s="1"/>
      <c r="S2614" s="3"/>
      <c r="T2614" s="13"/>
      <c r="U2614" s="13"/>
    </row>
    <row r="2615" spans="3:21" s="5" customFormat="1" x14ac:dyDescent="0.2">
      <c r="C2615" s="25"/>
      <c r="Q2615" s="1"/>
      <c r="R2615" s="1"/>
      <c r="S2615" s="3"/>
      <c r="T2615" s="13"/>
      <c r="U2615" s="13"/>
    </row>
    <row r="2616" spans="3:21" s="5" customFormat="1" x14ac:dyDescent="0.2">
      <c r="C2616" s="25"/>
      <c r="Q2616" s="1"/>
      <c r="R2616" s="1"/>
      <c r="S2616" s="3"/>
      <c r="T2616" s="13"/>
      <c r="U2616" s="13"/>
    </row>
    <row r="2617" spans="3:21" s="5" customFormat="1" x14ac:dyDescent="0.2">
      <c r="C2617" s="25"/>
      <c r="Q2617" s="1"/>
      <c r="R2617" s="1"/>
      <c r="S2617" s="3"/>
      <c r="T2617" s="13"/>
      <c r="U2617" s="13"/>
    </row>
    <row r="2618" spans="3:21" s="5" customFormat="1" x14ac:dyDescent="0.2">
      <c r="C2618" s="25"/>
      <c r="Q2618" s="1"/>
      <c r="R2618" s="1"/>
      <c r="S2618" s="3"/>
      <c r="T2618" s="13"/>
      <c r="U2618" s="13"/>
    </row>
    <row r="2619" spans="3:21" s="5" customFormat="1" x14ac:dyDescent="0.2">
      <c r="C2619" s="25"/>
      <c r="Q2619" s="1"/>
      <c r="R2619" s="1"/>
      <c r="S2619" s="3"/>
      <c r="T2619" s="13"/>
      <c r="U2619" s="13"/>
    </row>
    <row r="2620" spans="3:21" s="5" customFormat="1" x14ac:dyDescent="0.2">
      <c r="C2620" s="25"/>
      <c r="Q2620" s="1"/>
      <c r="R2620" s="1"/>
      <c r="S2620" s="3"/>
      <c r="T2620" s="13"/>
      <c r="U2620" s="13"/>
    </row>
    <row r="2621" spans="3:21" s="5" customFormat="1" x14ac:dyDescent="0.2">
      <c r="C2621" s="25"/>
      <c r="Q2621" s="1"/>
      <c r="R2621" s="1"/>
      <c r="S2621" s="3"/>
      <c r="T2621" s="13"/>
      <c r="U2621" s="13"/>
    </row>
    <row r="2622" spans="3:21" s="5" customFormat="1" x14ac:dyDescent="0.2">
      <c r="C2622" s="25"/>
      <c r="Q2622" s="1"/>
      <c r="R2622" s="1"/>
      <c r="S2622" s="3"/>
      <c r="T2622" s="13"/>
      <c r="U2622" s="13"/>
    </row>
    <row r="2623" spans="3:21" s="5" customFormat="1" x14ac:dyDescent="0.2">
      <c r="C2623" s="25"/>
      <c r="Q2623" s="1"/>
      <c r="R2623" s="1"/>
      <c r="S2623" s="3"/>
      <c r="T2623" s="13"/>
      <c r="U2623" s="13"/>
    </row>
    <row r="2624" spans="3:21" s="5" customFormat="1" x14ac:dyDescent="0.2">
      <c r="C2624" s="25"/>
      <c r="Q2624" s="1"/>
      <c r="R2624" s="1"/>
      <c r="S2624" s="3"/>
      <c r="T2624" s="13"/>
      <c r="U2624" s="13"/>
    </row>
    <row r="2625" spans="3:21" s="5" customFormat="1" x14ac:dyDescent="0.2">
      <c r="C2625" s="25"/>
      <c r="Q2625" s="1"/>
      <c r="R2625" s="1"/>
      <c r="S2625" s="3"/>
      <c r="T2625" s="13"/>
      <c r="U2625" s="13"/>
    </row>
    <row r="2626" spans="3:21" s="5" customFormat="1" x14ac:dyDescent="0.2">
      <c r="C2626" s="25"/>
      <c r="Q2626" s="1"/>
      <c r="R2626" s="1"/>
      <c r="S2626" s="3"/>
      <c r="T2626" s="13"/>
      <c r="U2626" s="13"/>
    </row>
    <row r="2627" spans="3:21" s="5" customFormat="1" x14ac:dyDescent="0.2">
      <c r="C2627" s="25"/>
      <c r="Q2627" s="1"/>
      <c r="R2627" s="1"/>
      <c r="S2627" s="3"/>
      <c r="T2627" s="13"/>
      <c r="U2627" s="13"/>
    </row>
    <row r="2628" spans="3:21" s="5" customFormat="1" x14ac:dyDescent="0.2">
      <c r="C2628" s="25"/>
      <c r="Q2628" s="1"/>
      <c r="R2628" s="1"/>
      <c r="S2628" s="3"/>
      <c r="T2628" s="13"/>
      <c r="U2628" s="13"/>
    </row>
    <row r="2629" spans="3:21" s="5" customFormat="1" x14ac:dyDescent="0.2">
      <c r="C2629" s="25"/>
      <c r="Q2629" s="1"/>
      <c r="R2629" s="1"/>
      <c r="S2629" s="3"/>
      <c r="T2629" s="13"/>
      <c r="U2629" s="13"/>
    </row>
    <row r="2630" spans="3:21" s="5" customFormat="1" x14ac:dyDescent="0.2">
      <c r="C2630" s="25"/>
      <c r="Q2630" s="1"/>
      <c r="R2630" s="1"/>
      <c r="S2630" s="3"/>
      <c r="T2630" s="13"/>
      <c r="U2630" s="13"/>
    </row>
    <row r="2631" spans="3:21" s="5" customFormat="1" x14ac:dyDescent="0.2">
      <c r="C2631" s="25"/>
      <c r="Q2631" s="1"/>
      <c r="R2631" s="1"/>
      <c r="S2631" s="3"/>
      <c r="T2631" s="13"/>
      <c r="U2631" s="13"/>
    </row>
    <row r="2632" spans="3:21" s="5" customFormat="1" x14ac:dyDescent="0.2">
      <c r="C2632" s="25"/>
      <c r="Q2632" s="1"/>
      <c r="R2632" s="1"/>
      <c r="S2632" s="3"/>
      <c r="T2632" s="13"/>
      <c r="U2632" s="13"/>
    </row>
    <row r="2633" spans="3:21" s="5" customFormat="1" x14ac:dyDescent="0.2">
      <c r="C2633" s="25"/>
      <c r="Q2633" s="1"/>
      <c r="R2633" s="1"/>
      <c r="S2633" s="3"/>
      <c r="T2633" s="13"/>
      <c r="U2633" s="13"/>
    </row>
    <row r="2634" spans="3:21" s="5" customFormat="1" x14ac:dyDescent="0.2">
      <c r="C2634" s="25"/>
      <c r="Q2634" s="1"/>
      <c r="R2634" s="1"/>
      <c r="S2634" s="3"/>
      <c r="T2634" s="13"/>
      <c r="U2634" s="13"/>
    </row>
    <row r="2635" spans="3:21" s="5" customFormat="1" x14ac:dyDescent="0.2">
      <c r="C2635" s="25"/>
      <c r="Q2635" s="1"/>
      <c r="R2635" s="1"/>
      <c r="S2635" s="3"/>
      <c r="T2635" s="13"/>
      <c r="U2635" s="13"/>
    </row>
    <row r="2636" spans="3:21" s="5" customFormat="1" x14ac:dyDescent="0.2">
      <c r="C2636" s="25"/>
      <c r="Q2636" s="1"/>
      <c r="R2636" s="1"/>
      <c r="S2636" s="3"/>
      <c r="T2636" s="13"/>
      <c r="U2636" s="13"/>
    </row>
    <row r="2637" spans="3:21" s="5" customFormat="1" x14ac:dyDescent="0.2">
      <c r="C2637" s="25"/>
      <c r="Q2637" s="1"/>
      <c r="R2637" s="1"/>
      <c r="S2637" s="3"/>
      <c r="T2637" s="13"/>
      <c r="U2637" s="13"/>
    </row>
    <row r="2638" spans="3:21" s="5" customFormat="1" x14ac:dyDescent="0.2">
      <c r="C2638" s="25"/>
      <c r="Q2638" s="1"/>
      <c r="R2638" s="1"/>
      <c r="S2638" s="3"/>
      <c r="T2638" s="13"/>
      <c r="U2638" s="13"/>
    </row>
    <row r="2639" spans="3:21" s="5" customFormat="1" x14ac:dyDescent="0.2">
      <c r="C2639" s="25"/>
      <c r="Q2639" s="1"/>
      <c r="R2639" s="1"/>
      <c r="S2639" s="3"/>
      <c r="T2639" s="13"/>
      <c r="U2639" s="13"/>
    </row>
    <row r="2640" spans="3:21" s="5" customFormat="1" x14ac:dyDescent="0.2">
      <c r="C2640" s="25"/>
      <c r="Q2640" s="1"/>
      <c r="R2640" s="1"/>
      <c r="S2640" s="3"/>
      <c r="T2640" s="13"/>
      <c r="U2640" s="13"/>
    </row>
    <row r="2641" spans="3:21" s="5" customFormat="1" x14ac:dyDescent="0.2">
      <c r="C2641" s="25"/>
      <c r="Q2641" s="1"/>
      <c r="R2641" s="1"/>
      <c r="S2641" s="3"/>
      <c r="T2641" s="13"/>
      <c r="U2641" s="13"/>
    </row>
    <row r="2642" spans="3:21" s="5" customFormat="1" x14ac:dyDescent="0.2">
      <c r="C2642" s="25"/>
      <c r="Q2642" s="1"/>
      <c r="R2642" s="1"/>
      <c r="S2642" s="3"/>
      <c r="T2642" s="13"/>
      <c r="U2642" s="13"/>
    </row>
    <row r="2643" spans="3:21" s="5" customFormat="1" x14ac:dyDescent="0.2">
      <c r="C2643" s="25"/>
      <c r="Q2643" s="1"/>
      <c r="R2643" s="1"/>
      <c r="S2643" s="3"/>
      <c r="T2643" s="13"/>
      <c r="U2643" s="13"/>
    </row>
    <row r="2644" spans="3:21" s="5" customFormat="1" x14ac:dyDescent="0.2">
      <c r="C2644" s="25"/>
      <c r="Q2644" s="1"/>
      <c r="R2644" s="1"/>
      <c r="S2644" s="3"/>
      <c r="T2644" s="13"/>
      <c r="U2644" s="13"/>
    </row>
    <row r="2645" spans="3:21" s="5" customFormat="1" x14ac:dyDescent="0.2">
      <c r="C2645" s="25"/>
      <c r="Q2645" s="1"/>
      <c r="R2645" s="1"/>
      <c r="S2645" s="3"/>
      <c r="T2645" s="13"/>
      <c r="U2645" s="13"/>
    </row>
    <row r="2646" spans="3:21" s="5" customFormat="1" x14ac:dyDescent="0.2">
      <c r="C2646" s="25"/>
      <c r="Q2646" s="1"/>
      <c r="R2646" s="1"/>
      <c r="S2646" s="3"/>
      <c r="T2646" s="13"/>
      <c r="U2646" s="13"/>
    </row>
    <row r="2647" spans="3:21" s="5" customFormat="1" x14ac:dyDescent="0.2">
      <c r="C2647" s="25"/>
      <c r="Q2647" s="1"/>
      <c r="R2647" s="1"/>
      <c r="S2647" s="3"/>
      <c r="T2647" s="13"/>
      <c r="U2647" s="13"/>
    </row>
    <row r="2648" spans="3:21" s="5" customFormat="1" x14ac:dyDescent="0.2">
      <c r="C2648" s="25"/>
      <c r="Q2648" s="1"/>
      <c r="R2648" s="1"/>
      <c r="S2648" s="3"/>
      <c r="T2648" s="13"/>
      <c r="U2648" s="13"/>
    </row>
    <row r="2649" spans="3:21" s="5" customFormat="1" x14ac:dyDescent="0.2">
      <c r="C2649" s="25"/>
      <c r="Q2649" s="1"/>
      <c r="R2649" s="1"/>
      <c r="S2649" s="3"/>
      <c r="T2649" s="13"/>
      <c r="U2649" s="13"/>
    </row>
    <row r="2650" spans="3:21" s="5" customFormat="1" x14ac:dyDescent="0.2">
      <c r="C2650" s="25"/>
      <c r="Q2650" s="1"/>
      <c r="R2650" s="1"/>
      <c r="S2650" s="3"/>
      <c r="T2650" s="13"/>
      <c r="U2650" s="13"/>
    </row>
    <row r="2651" spans="3:21" s="5" customFormat="1" x14ac:dyDescent="0.2">
      <c r="C2651" s="25"/>
      <c r="Q2651" s="1"/>
      <c r="R2651" s="1"/>
      <c r="S2651" s="3"/>
      <c r="T2651" s="13"/>
      <c r="U2651" s="13"/>
    </row>
    <row r="2652" spans="3:21" s="5" customFormat="1" x14ac:dyDescent="0.2">
      <c r="C2652" s="25"/>
      <c r="Q2652" s="1"/>
      <c r="R2652" s="1"/>
      <c r="S2652" s="3"/>
      <c r="T2652" s="13"/>
      <c r="U2652" s="13"/>
    </row>
    <row r="2653" spans="3:21" s="5" customFormat="1" x14ac:dyDescent="0.2">
      <c r="C2653" s="25"/>
      <c r="Q2653" s="1"/>
      <c r="R2653" s="1"/>
      <c r="S2653" s="3"/>
      <c r="T2653" s="13"/>
      <c r="U2653" s="13"/>
    </row>
    <row r="2654" spans="3:21" s="5" customFormat="1" x14ac:dyDescent="0.2">
      <c r="C2654" s="25"/>
      <c r="Q2654" s="1"/>
      <c r="R2654" s="1"/>
      <c r="S2654" s="3"/>
      <c r="T2654" s="13"/>
      <c r="U2654" s="13"/>
    </row>
    <row r="2655" spans="3:21" s="5" customFormat="1" x14ac:dyDescent="0.2">
      <c r="C2655" s="25"/>
      <c r="Q2655" s="1"/>
      <c r="R2655" s="1"/>
      <c r="S2655" s="3"/>
      <c r="T2655" s="13"/>
      <c r="U2655" s="13"/>
    </row>
    <row r="2656" spans="3:21" s="5" customFormat="1" x14ac:dyDescent="0.2">
      <c r="C2656" s="25"/>
      <c r="Q2656" s="1"/>
      <c r="R2656" s="1"/>
      <c r="S2656" s="3"/>
      <c r="T2656" s="13"/>
      <c r="U2656" s="13"/>
    </row>
    <row r="2657" spans="3:21" s="5" customFormat="1" x14ac:dyDescent="0.2">
      <c r="C2657" s="25"/>
      <c r="Q2657" s="1"/>
      <c r="R2657" s="1"/>
      <c r="S2657" s="3"/>
      <c r="T2657" s="13"/>
      <c r="U2657" s="13"/>
    </row>
    <row r="2658" spans="3:21" s="5" customFormat="1" x14ac:dyDescent="0.2">
      <c r="C2658" s="25"/>
      <c r="Q2658" s="1"/>
      <c r="R2658" s="1"/>
      <c r="S2658" s="3"/>
      <c r="T2658" s="13"/>
      <c r="U2658" s="13"/>
    </row>
    <row r="2659" spans="3:21" s="5" customFormat="1" x14ac:dyDescent="0.2">
      <c r="C2659" s="25"/>
      <c r="Q2659" s="1"/>
      <c r="R2659" s="1"/>
      <c r="S2659" s="3"/>
      <c r="T2659" s="13"/>
      <c r="U2659" s="13"/>
    </row>
    <row r="2660" spans="3:21" s="5" customFormat="1" x14ac:dyDescent="0.2">
      <c r="C2660" s="25"/>
      <c r="Q2660" s="1"/>
      <c r="R2660" s="1"/>
      <c r="S2660" s="3"/>
      <c r="T2660" s="13"/>
      <c r="U2660" s="13"/>
    </row>
    <row r="2661" spans="3:21" s="5" customFormat="1" x14ac:dyDescent="0.2">
      <c r="C2661" s="25"/>
      <c r="Q2661" s="1"/>
      <c r="R2661" s="1"/>
      <c r="S2661" s="3"/>
      <c r="T2661" s="13"/>
      <c r="U2661" s="13"/>
    </row>
    <row r="2662" spans="3:21" s="5" customFormat="1" x14ac:dyDescent="0.2">
      <c r="C2662" s="25"/>
      <c r="Q2662" s="1"/>
      <c r="R2662" s="1"/>
      <c r="S2662" s="3"/>
      <c r="T2662" s="13"/>
      <c r="U2662" s="13"/>
    </row>
    <row r="2663" spans="3:21" s="5" customFormat="1" x14ac:dyDescent="0.2">
      <c r="C2663" s="25"/>
      <c r="Q2663" s="1"/>
      <c r="R2663" s="1"/>
      <c r="S2663" s="3"/>
      <c r="T2663" s="13"/>
      <c r="U2663" s="13"/>
    </row>
    <row r="2664" spans="3:21" s="5" customFormat="1" x14ac:dyDescent="0.2">
      <c r="C2664" s="25"/>
      <c r="Q2664" s="1"/>
      <c r="R2664" s="1"/>
      <c r="S2664" s="3"/>
      <c r="T2664" s="13"/>
      <c r="U2664" s="13"/>
    </row>
    <row r="2665" spans="3:21" s="5" customFormat="1" x14ac:dyDescent="0.2">
      <c r="C2665" s="25"/>
      <c r="Q2665" s="1"/>
      <c r="R2665" s="1"/>
      <c r="S2665" s="3"/>
      <c r="T2665" s="13"/>
      <c r="U2665" s="13"/>
    </row>
    <row r="2666" spans="3:21" s="5" customFormat="1" x14ac:dyDescent="0.2">
      <c r="C2666" s="25"/>
      <c r="Q2666" s="1"/>
      <c r="R2666" s="1"/>
      <c r="S2666" s="3"/>
      <c r="T2666" s="13"/>
      <c r="U2666" s="13"/>
    </row>
    <row r="2667" spans="3:21" s="5" customFormat="1" x14ac:dyDescent="0.2">
      <c r="C2667" s="25"/>
      <c r="Q2667" s="1"/>
      <c r="R2667" s="1"/>
      <c r="S2667" s="3"/>
      <c r="T2667" s="13"/>
      <c r="U2667" s="13"/>
    </row>
    <row r="2668" spans="3:21" s="5" customFormat="1" x14ac:dyDescent="0.2">
      <c r="C2668" s="25"/>
      <c r="Q2668" s="1"/>
      <c r="R2668" s="1"/>
      <c r="S2668" s="3"/>
      <c r="T2668" s="13"/>
      <c r="U2668" s="13"/>
    </row>
    <row r="2669" spans="3:21" s="5" customFormat="1" x14ac:dyDescent="0.2">
      <c r="C2669" s="25"/>
      <c r="Q2669" s="1"/>
      <c r="R2669" s="1"/>
      <c r="S2669" s="3"/>
      <c r="T2669" s="13"/>
      <c r="U2669" s="13"/>
    </row>
    <row r="2670" spans="3:21" s="5" customFormat="1" x14ac:dyDescent="0.2">
      <c r="C2670" s="25"/>
      <c r="Q2670" s="1"/>
      <c r="R2670" s="1"/>
      <c r="S2670" s="3"/>
      <c r="T2670" s="13"/>
      <c r="U2670" s="13"/>
    </row>
    <row r="2671" spans="3:21" s="5" customFormat="1" x14ac:dyDescent="0.2">
      <c r="C2671" s="25"/>
      <c r="Q2671" s="1"/>
      <c r="R2671" s="1"/>
      <c r="S2671" s="3"/>
      <c r="T2671" s="13"/>
      <c r="U2671" s="13"/>
    </row>
    <row r="2672" spans="3:21" s="5" customFormat="1" x14ac:dyDescent="0.2">
      <c r="C2672" s="25"/>
      <c r="Q2672" s="1"/>
      <c r="R2672" s="1"/>
      <c r="S2672" s="3"/>
      <c r="T2672" s="13"/>
      <c r="U2672" s="13"/>
    </row>
    <row r="2673" spans="3:21" s="5" customFormat="1" x14ac:dyDescent="0.2">
      <c r="C2673" s="25"/>
      <c r="Q2673" s="1"/>
      <c r="R2673" s="1"/>
      <c r="S2673" s="3"/>
      <c r="T2673" s="13"/>
      <c r="U2673" s="13"/>
    </row>
    <row r="2674" spans="3:21" s="5" customFormat="1" x14ac:dyDescent="0.2">
      <c r="C2674" s="25"/>
      <c r="Q2674" s="1"/>
      <c r="R2674" s="1"/>
      <c r="S2674" s="3"/>
      <c r="T2674" s="13"/>
      <c r="U2674" s="13"/>
    </row>
    <row r="2675" spans="3:21" s="5" customFormat="1" x14ac:dyDescent="0.2">
      <c r="C2675" s="25"/>
      <c r="Q2675" s="1"/>
      <c r="R2675" s="1"/>
      <c r="S2675" s="3"/>
      <c r="T2675" s="13"/>
      <c r="U2675" s="13"/>
    </row>
    <row r="2676" spans="3:21" s="5" customFormat="1" x14ac:dyDescent="0.2">
      <c r="C2676" s="25"/>
      <c r="Q2676" s="1"/>
      <c r="R2676" s="1"/>
      <c r="S2676" s="3"/>
      <c r="T2676" s="13"/>
      <c r="U2676" s="13"/>
    </row>
    <row r="2677" spans="3:21" s="5" customFormat="1" x14ac:dyDescent="0.2">
      <c r="C2677" s="25"/>
      <c r="Q2677" s="1"/>
      <c r="R2677" s="1"/>
      <c r="S2677" s="3"/>
      <c r="T2677" s="13"/>
      <c r="U2677" s="13"/>
    </row>
    <row r="2678" spans="3:21" s="5" customFormat="1" x14ac:dyDescent="0.2">
      <c r="C2678" s="25"/>
      <c r="Q2678" s="1"/>
      <c r="R2678" s="1"/>
      <c r="S2678" s="3"/>
      <c r="T2678" s="13"/>
      <c r="U2678" s="13"/>
    </row>
    <row r="2679" spans="3:21" s="5" customFormat="1" x14ac:dyDescent="0.2">
      <c r="C2679" s="25"/>
      <c r="Q2679" s="1"/>
      <c r="R2679" s="1"/>
      <c r="S2679" s="3"/>
      <c r="T2679" s="13"/>
      <c r="U2679" s="13"/>
    </row>
    <row r="2680" spans="3:21" s="5" customFormat="1" x14ac:dyDescent="0.2">
      <c r="C2680" s="25"/>
      <c r="Q2680" s="1"/>
      <c r="R2680" s="1"/>
      <c r="S2680" s="3"/>
      <c r="T2680" s="13"/>
      <c r="U2680" s="13"/>
    </row>
    <row r="2681" spans="3:21" s="5" customFormat="1" x14ac:dyDescent="0.2">
      <c r="C2681" s="25"/>
      <c r="Q2681" s="1"/>
      <c r="R2681" s="1"/>
      <c r="S2681" s="3"/>
      <c r="T2681" s="13"/>
      <c r="U2681" s="13"/>
    </row>
    <row r="2682" spans="3:21" s="5" customFormat="1" x14ac:dyDescent="0.2">
      <c r="C2682" s="25"/>
      <c r="Q2682" s="1"/>
      <c r="R2682" s="1"/>
      <c r="S2682" s="3"/>
      <c r="T2682" s="13"/>
      <c r="U2682" s="13"/>
    </row>
    <row r="2683" spans="3:21" s="5" customFormat="1" x14ac:dyDescent="0.2">
      <c r="C2683" s="25"/>
      <c r="Q2683" s="1"/>
      <c r="R2683" s="1"/>
      <c r="S2683" s="3"/>
      <c r="T2683" s="13"/>
      <c r="U2683" s="13"/>
    </row>
    <row r="2684" spans="3:21" s="5" customFormat="1" x14ac:dyDescent="0.2">
      <c r="C2684" s="25"/>
      <c r="Q2684" s="1"/>
      <c r="R2684" s="1"/>
      <c r="S2684" s="3"/>
      <c r="T2684" s="13"/>
      <c r="U2684" s="13"/>
    </row>
    <row r="2685" spans="3:21" s="5" customFormat="1" x14ac:dyDescent="0.2">
      <c r="C2685" s="25"/>
      <c r="Q2685" s="1"/>
      <c r="R2685" s="1"/>
      <c r="S2685" s="3"/>
      <c r="T2685" s="13"/>
      <c r="U2685" s="13"/>
    </row>
    <row r="2686" spans="3:21" s="5" customFormat="1" x14ac:dyDescent="0.2">
      <c r="C2686" s="25"/>
      <c r="Q2686" s="1"/>
      <c r="R2686" s="1"/>
      <c r="S2686" s="3"/>
      <c r="T2686" s="13"/>
      <c r="U2686" s="13"/>
    </row>
    <row r="2687" spans="3:21" s="5" customFormat="1" x14ac:dyDescent="0.2">
      <c r="C2687" s="25"/>
      <c r="Q2687" s="1"/>
      <c r="R2687" s="1"/>
      <c r="S2687" s="3"/>
      <c r="T2687" s="13"/>
      <c r="U2687" s="13"/>
    </row>
  </sheetData>
  <mergeCells count="1">
    <mergeCell ref="A1:C1"/>
  </mergeCells>
  <conditionalFormatting sqref="J3:J2687">
    <cfRule type="cellIs" dxfId="1" priority="1" operator="lessThanOrEqual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Barbados with AIM120-AMRAAP</vt:lpstr>
      <vt:lpstr>USS Texas 15deg</vt:lpstr>
      <vt:lpstr>USS Texas 30deg</vt:lpstr>
      <vt:lpstr>Battery Hamburg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2016-08-31T17:05:21Z</dcterms:created>
  <dcterms:modified xsi:type="dcterms:W3CDTF">2016-09-05T17:05:09Z</dcterms:modified>
</cp:coreProperties>
</file>